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dhima\OneDrive\Documents\"/>
    </mc:Choice>
  </mc:AlternateContent>
  <xr:revisionPtr revIDLastSave="0" documentId="13_ncr:1_{CF218466-AEA5-4B62-B13D-B3039575FF78}" xr6:coauthVersionLast="47" xr6:coauthVersionMax="47" xr10:uidLastSave="{00000000-0000-0000-0000-000000000000}"/>
  <bookViews>
    <workbookView xWindow="-110" yWindow="-110" windowWidth="19420" windowHeight="10300" firstSheet="1" activeTab="4" xr2:uid="{00000000-000D-0000-FFFF-FFFF00000000}"/>
  </bookViews>
  <sheets>
    <sheet name="global_data" sheetId="12" r:id="rId1"/>
    <sheet name="Sheet1" sheetId="13" r:id="rId2"/>
    <sheet name="Sheet2" sheetId="14" r:id="rId3"/>
    <sheet name="Pv tables" sheetId="4" r:id="rId4"/>
    <sheet name="Dashboard" sheetId="7" r:id="rId5"/>
    <sheet name="Sheet3" sheetId="15" r:id="rId6"/>
  </sheets>
  <definedNames>
    <definedName name="NativeTimeline_fixed_OD">#N/A</definedName>
    <definedName name="Slicer_Region4">#N/A</definedName>
  </definedNames>
  <calcPr calcId="191029"/>
  <pivotCaches>
    <pivotCache cacheId="0" r:id="rId7"/>
    <pivotCache cacheId="1" r:id="rId8"/>
    <pivotCache cacheId="2" r:id="rId9"/>
    <pivotCache cacheId="3" r:id="rId10"/>
    <pivotCache cacheId="4"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112" i="4" l="1"/>
  <c r="G4" i="4"/>
  <c r="F4" i="4"/>
  <c r="E4" i="4"/>
  <c r="S29" i="12"/>
  <c r="S33" i="12"/>
  <c r="S113" i="12"/>
  <c r="S156" i="12"/>
  <c r="S173" i="12"/>
  <c r="S185" i="12"/>
  <c r="S209" i="12"/>
  <c r="S248" i="12"/>
  <c r="S264" i="12"/>
  <c r="S266" i="12"/>
  <c r="S277" i="12"/>
  <c r="S312" i="12"/>
  <c r="S326" i="12"/>
  <c r="S385" i="12"/>
  <c r="S387" i="12"/>
  <c r="S396" i="12"/>
  <c r="S398" i="12"/>
  <c r="S413" i="12"/>
  <c r="S440" i="12"/>
  <c r="S449" i="12"/>
  <c r="S457" i="12"/>
  <c r="S481" i="12"/>
  <c r="S504" i="12"/>
  <c r="S508" i="12"/>
  <c r="S517" i="12"/>
  <c r="S518" i="12"/>
  <c r="S532" i="12"/>
  <c r="S537" i="12"/>
  <c r="S549" i="12"/>
  <c r="S554" i="12"/>
  <c r="S556" i="12"/>
  <c r="S578" i="12"/>
  <c r="S585" i="12"/>
  <c r="S602" i="12"/>
  <c r="S604" i="12"/>
  <c r="S609" i="12"/>
  <c r="S628" i="12"/>
  <c r="S645" i="12"/>
  <c r="S650" i="12"/>
  <c r="S652" i="12"/>
  <c r="S665" i="12"/>
  <c r="S667" i="12"/>
  <c r="S696" i="12"/>
  <c r="S700" i="12"/>
  <c r="S720" i="12"/>
  <c r="S722" i="12"/>
  <c r="S746" i="12"/>
  <c r="S748" i="12"/>
  <c r="S758" i="12"/>
  <c r="S761" i="12"/>
  <c r="S772" i="12"/>
  <c r="S784" i="12"/>
  <c r="S794" i="12"/>
  <c r="S796" i="12"/>
  <c r="S805" i="12"/>
  <c r="S809" i="12"/>
  <c r="S820" i="12"/>
  <c r="S832" i="12"/>
  <c r="S833" i="12"/>
  <c r="S834" i="12"/>
  <c r="S844" i="12"/>
  <c r="S849" i="12"/>
  <c r="S857" i="12"/>
  <c r="S866" i="12"/>
  <c r="S878" i="12"/>
  <c r="S888" i="12"/>
  <c r="S890" i="12"/>
  <c r="S892" i="12"/>
  <c r="S904" i="12"/>
  <c r="S917" i="12"/>
  <c r="S926" i="12"/>
  <c r="S930" i="12"/>
  <c r="S938" i="12"/>
  <c r="S952" i="12"/>
  <c r="S953" i="12"/>
  <c r="S961" i="12"/>
  <c r="S962" i="12"/>
  <c r="S964" i="12"/>
  <c r="S976" i="12"/>
  <c r="S986" i="12"/>
  <c r="S988" i="12"/>
  <c r="S1005" i="12"/>
  <c r="S1012" i="12"/>
  <c r="S1022" i="12"/>
  <c r="S1032" i="12"/>
  <c r="S1035" i="12"/>
  <c r="S1041" i="12"/>
  <c r="S1054" i="12"/>
  <c r="S1076" i="12"/>
  <c r="S1101" i="12"/>
  <c r="S1109" i="12"/>
  <c r="S1130" i="12"/>
  <c r="S1133" i="12"/>
  <c r="S1141" i="12"/>
  <c r="S1149" i="12"/>
  <c r="S1168" i="12"/>
  <c r="S1173" i="12"/>
  <c r="S1176" i="12"/>
  <c r="S1190" i="12"/>
  <c r="S1192" i="12"/>
  <c r="S1225" i="12"/>
  <c r="S1226" i="12"/>
  <c r="S1229" i="12"/>
  <c r="S1252" i="12"/>
  <c r="S1257" i="12"/>
  <c r="S1262" i="12"/>
  <c r="S1269" i="12"/>
  <c r="S1270" i="12"/>
  <c r="S1286" i="12"/>
  <c r="S1287" i="12"/>
  <c r="S1310" i="12"/>
  <c r="S1324" i="12"/>
  <c r="S1325" i="12"/>
  <c r="S1336" i="12"/>
  <c r="S1337" i="12"/>
  <c r="S1339" i="12"/>
  <c r="S1358" i="12"/>
  <c r="S1360" i="12"/>
  <c r="S1384" i="12"/>
  <c r="S1385" i="12"/>
  <c r="S1392" i="12"/>
  <c r="S1394" i="12"/>
  <c r="S1418" i="12"/>
  <c r="S1420" i="12"/>
  <c r="S1425" i="12"/>
  <c r="S1430" i="12"/>
  <c r="S1444" i="12"/>
  <c r="S1445" i="12"/>
  <c r="S1454" i="12"/>
  <c r="S1456" i="12"/>
  <c r="S1468" i="12"/>
  <c r="S1478" i="12"/>
  <c r="S1480" i="12"/>
  <c r="S1481" i="12"/>
  <c r="S1496" i="12"/>
  <c r="S1497" i="12"/>
  <c r="S1501" i="12"/>
  <c r="S1502" i="12"/>
  <c r="S1504" i="12"/>
  <c r="S1525" i="12"/>
  <c r="S1528" i="12"/>
  <c r="S1533" i="12"/>
  <c r="S1538" i="12"/>
  <c r="S1548" i="12"/>
  <c r="S1562" i="12"/>
  <c r="S1564" i="12"/>
  <c r="S1577" i="12"/>
  <c r="S1581" i="12"/>
  <c r="S1586" i="12"/>
  <c r="S1588" i="12"/>
  <c r="S1590" i="12"/>
  <c r="S1601" i="12"/>
  <c r="S1610" i="12"/>
  <c r="S1611" i="12"/>
  <c r="S1612" i="12"/>
  <c r="S1634" i="12"/>
  <c r="S1636" i="12"/>
  <c r="S1637" i="12"/>
  <c r="S1641" i="12"/>
  <c r="S1658" i="12"/>
  <c r="S1659" i="12"/>
  <c r="S1660" i="12"/>
  <c r="S1669" i="12"/>
  <c r="S1680" i="12"/>
  <c r="S1682" i="12"/>
  <c r="S1684" i="12"/>
  <c r="S1689" i="12"/>
  <c r="S1690" i="12"/>
  <c r="S1704" i="12"/>
  <c r="S1725" i="12"/>
  <c r="S1740" i="12"/>
  <c r="S1741" i="12"/>
  <c r="S1757" i="12"/>
  <c r="S1758" i="12"/>
  <c r="S1784" i="12"/>
  <c r="S1785" i="12"/>
  <c r="S1800" i="12"/>
  <c r="S1805" i="12"/>
  <c r="S1812" i="12"/>
  <c r="S1841" i="12"/>
  <c r="S1842" i="12"/>
  <c r="S1872" i="12"/>
  <c r="S1905" i="12"/>
  <c r="S1917" i="12"/>
  <c r="S1933" i="12"/>
  <c r="S1957" i="12"/>
  <c r="S1959" i="12"/>
  <c r="S1974" i="12"/>
  <c r="S1977" i="12"/>
  <c r="S2001" i="12"/>
  <c r="S2002" i="12"/>
  <c r="S2036" i="12"/>
  <c r="S2041" i="12"/>
  <c r="S2061" i="12"/>
  <c r="S2064" i="12"/>
  <c r="S2071" i="12"/>
  <c r="S2088" i="12"/>
  <c r="S2093" i="12"/>
  <c r="S2100" i="12"/>
  <c r="S2101" i="12"/>
  <c r="S2129" i="12"/>
  <c r="S2130" i="12"/>
  <c r="S2166" i="12"/>
  <c r="S2170" i="12"/>
  <c r="S2193" i="12"/>
  <c r="S2205" i="12"/>
  <c r="S2221" i="12"/>
  <c r="S2257" i="12"/>
  <c r="S2265" i="12"/>
  <c r="S2266" i="12"/>
  <c r="S2280" i="12"/>
  <c r="S2289" i="12"/>
  <c r="S2301" i="12"/>
  <c r="S2302" i="12"/>
  <c r="S2316" i="12"/>
  <c r="S2317" i="12"/>
  <c r="S2329" i="12"/>
  <c r="S2333" i="12"/>
  <c r="S2334" i="12"/>
  <c r="S2361" i="12"/>
  <c r="S2362" i="12"/>
  <c r="S2376" i="12"/>
  <c r="S2381" i="12"/>
  <c r="S2388" i="12"/>
  <c r="S2389" i="12"/>
  <c r="R2" i="12"/>
  <c r="S2" i="12" s="1"/>
  <c r="R3" i="12"/>
  <c r="S3" i="12" s="1"/>
  <c r="R4" i="12"/>
  <c r="S4" i="12" s="1"/>
  <c r="R5" i="12"/>
  <c r="S5" i="12" s="1"/>
  <c r="R6" i="12"/>
  <c r="S6" i="12" s="1"/>
  <c r="R7" i="12"/>
  <c r="S7" i="12" s="1"/>
  <c r="R8" i="12"/>
  <c r="S8" i="12" s="1"/>
  <c r="R9" i="12"/>
  <c r="S9" i="12" s="1"/>
  <c r="R10" i="12"/>
  <c r="S10" i="12" s="1"/>
  <c r="R11" i="12"/>
  <c r="S11" i="12" s="1"/>
  <c r="R12" i="12"/>
  <c r="S12" i="12" s="1"/>
  <c r="R13" i="12"/>
  <c r="S13" i="12" s="1"/>
  <c r="R14" i="12"/>
  <c r="S14" i="12" s="1"/>
  <c r="R15" i="12"/>
  <c r="S15" i="12" s="1"/>
  <c r="R16" i="12"/>
  <c r="S16" i="12" s="1"/>
  <c r="R17" i="12"/>
  <c r="S17" i="12" s="1"/>
  <c r="R18" i="12"/>
  <c r="S18" i="12" s="1"/>
  <c r="R19" i="12"/>
  <c r="S19" i="12" s="1"/>
  <c r="R20" i="12"/>
  <c r="S20" i="12" s="1"/>
  <c r="R21" i="12"/>
  <c r="S21" i="12" s="1"/>
  <c r="R22" i="12"/>
  <c r="S22" i="12" s="1"/>
  <c r="R23" i="12"/>
  <c r="S23" i="12" s="1"/>
  <c r="R24" i="12"/>
  <c r="S24" i="12" s="1"/>
  <c r="R25" i="12"/>
  <c r="S25" i="12" s="1"/>
  <c r="R26" i="12"/>
  <c r="S26" i="12" s="1"/>
  <c r="R27" i="12"/>
  <c r="S27" i="12" s="1"/>
  <c r="R28" i="12"/>
  <c r="S28" i="12" s="1"/>
  <c r="R29" i="12"/>
  <c r="R30" i="12"/>
  <c r="S30" i="12" s="1"/>
  <c r="R31" i="12"/>
  <c r="S31" i="12" s="1"/>
  <c r="R32" i="12"/>
  <c r="S32" i="12" s="1"/>
  <c r="R33" i="12"/>
  <c r="R34" i="12"/>
  <c r="S34" i="12" s="1"/>
  <c r="R35" i="12"/>
  <c r="S35" i="12" s="1"/>
  <c r="R36" i="12"/>
  <c r="S36" i="12" s="1"/>
  <c r="R37" i="12"/>
  <c r="S37" i="12" s="1"/>
  <c r="R38" i="12"/>
  <c r="S38" i="12" s="1"/>
  <c r="R39" i="12"/>
  <c r="S39" i="12" s="1"/>
  <c r="R40" i="12"/>
  <c r="S40" i="12" s="1"/>
  <c r="R41" i="12"/>
  <c r="S41" i="12" s="1"/>
  <c r="R42" i="12"/>
  <c r="S42" i="12" s="1"/>
  <c r="R43" i="12"/>
  <c r="S43" i="12" s="1"/>
  <c r="R44" i="12"/>
  <c r="S44" i="12" s="1"/>
  <c r="R45" i="12"/>
  <c r="S45" i="12" s="1"/>
  <c r="R46" i="12"/>
  <c r="S46" i="12" s="1"/>
  <c r="R47" i="12"/>
  <c r="S47" i="12" s="1"/>
  <c r="R48" i="12"/>
  <c r="S48" i="12" s="1"/>
  <c r="R49" i="12"/>
  <c r="S49" i="12" s="1"/>
  <c r="R50" i="12"/>
  <c r="S50" i="12" s="1"/>
  <c r="R51" i="12"/>
  <c r="S51" i="12" s="1"/>
  <c r="R52" i="12"/>
  <c r="S52" i="12" s="1"/>
  <c r="R53" i="12"/>
  <c r="S53" i="12" s="1"/>
  <c r="R54" i="12"/>
  <c r="S54" i="12" s="1"/>
  <c r="R55" i="12"/>
  <c r="S55" i="12" s="1"/>
  <c r="R56" i="12"/>
  <c r="S56" i="12" s="1"/>
  <c r="R57" i="12"/>
  <c r="S57" i="12" s="1"/>
  <c r="R58" i="12"/>
  <c r="S58" i="12" s="1"/>
  <c r="R59" i="12"/>
  <c r="S59" i="12" s="1"/>
  <c r="R60" i="12"/>
  <c r="S60" i="12" s="1"/>
  <c r="R61" i="12"/>
  <c r="S61" i="12" s="1"/>
  <c r="R62" i="12"/>
  <c r="S62" i="12" s="1"/>
  <c r="R63" i="12"/>
  <c r="S63" i="12" s="1"/>
  <c r="R64" i="12"/>
  <c r="S64" i="12" s="1"/>
  <c r="R65" i="12"/>
  <c r="S65" i="12" s="1"/>
  <c r="R66" i="12"/>
  <c r="S66" i="12" s="1"/>
  <c r="R67" i="12"/>
  <c r="S67" i="12" s="1"/>
  <c r="R68" i="12"/>
  <c r="S68" i="12" s="1"/>
  <c r="R69" i="12"/>
  <c r="S69" i="12" s="1"/>
  <c r="R70" i="12"/>
  <c r="S70" i="12" s="1"/>
  <c r="R71" i="12"/>
  <c r="S71" i="12" s="1"/>
  <c r="R72" i="12"/>
  <c r="S72" i="12" s="1"/>
  <c r="R73" i="12"/>
  <c r="S73" i="12" s="1"/>
  <c r="R74" i="12"/>
  <c r="S74" i="12" s="1"/>
  <c r="R75" i="12"/>
  <c r="S75" i="12" s="1"/>
  <c r="R76" i="12"/>
  <c r="S76" i="12" s="1"/>
  <c r="R77" i="12"/>
  <c r="S77" i="12" s="1"/>
  <c r="R78" i="12"/>
  <c r="S78" i="12" s="1"/>
  <c r="R79" i="12"/>
  <c r="S79" i="12" s="1"/>
  <c r="R80" i="12"/>
  <c r="S80" i="12" s="1"/>
  <c r="R81" i="12"/>
  <c r="S81" i="12" s="1"/>
  <c r="R82" i="12"/>
  <c r="S82" i="12" s="1"/>
  <c r="R83" i="12"/>
  <c r="S83" i="12" s="1"/>
  <c r="R84" i="12"/>
  <c r="S84" i="12" s="1"/>
  <c r="R85" i="12"/>
  <c r="S85" i="12" s="1"/>
  <c r="R86" i="12"/>
  <c r="S86" i="12" s="1"/>
  <c r="R87" i="12"/>
  <c r="S87" i="12" s="1"/>
  <c r="R88" i="12"/>
  <c r="S88" i="12" s="1"/>
  <c r="R89" i="12"/>
  <c r="S89" i="12" s="1"/>
  <c r="R90" i="12"/>
  <c r="S90" i="12" s="1"/>
  <c r="R91" i="12"/>
  <c r="S91" i="12" s="1"/>
  <c r="R92" i="12"/>
  <c r="S92" i="12" s="1"/>
  <c r="R93" i="12"/>
  <c r="S93" i="12" s="1"/>
  <c r="R94" i="12"/>
  <c r="S94" i="12" s="1"/>
  <c r="R95" i="12"/>
  <c r="S95" i="12" s="1"/>
  <c r="R96" i="12"/>
  <c r="S96" i="12" s="1"/>
  <c r="R97" i="12"/>
  <c r="S97" i="12" s="1"/>
  <c r="R98" i="12"/>
  <c r="S98" i="12" s="1"/>
  <c r="R99" i="12"/>
  <c r="S99" i="12" s="1"/>
  <c r="R100" i="12"/>
  <c r="S100" i="12" s="1"/>
  <c r="R101" i="12"/>
  <c r="S101" i="12" s="1"/>
  <c r="R102" i="12"/>
  <c r="S102" i="12" s="1"/>
  <c r="R103" i="12"/>
  <c r="S103" i="12" s="1"/>
  <c r="R104" i="12"/>
  <c r="S104" i="12" s="1"/>
  <c r="R105" i="12"/>
  <c r="S105" i="12" s="1"/>
  <c r="R106" i="12"/>
  <c r="S106" i="12" s="1"/>
  <c r="R107" i="12"/>
  <c r="S107" i="12" s="1"/>
  <c r="R108" i="12"/>
  <c r="S108" i="12" s="1"/>
  <c r="R109" i="12"/>
  <c r="S109" i="12" s="1"/>
  <c r="R110" i="12"/>
  <c r="S110" i="12" s="1"/>
  <c r="R111" i="12"/>
  <c r="S111" i="12" s="1"/>
  <c r="R112" i="12"/>
  <c r="S112" i="12" s="1"/>
  <c r="R113" i="12"/>
  <c r="R114" i="12"/>
  <c r="S114" i="12" s="1"/>
  <c r="R115" i="12"/>
  <c r="S115" i="12" s="1"/>
  <c r="R116" i="12"/>
  <c r="S116" i="12" s="1"/>
  <c r="R117" i="12"/>
  <c r="S117" i="12" s="1"/>
  <c r="R118" i="12"/>
  <c r="S118" i="12" s="1"/>
  <c r="R119" i="12"/>
  <c r="S119" i="12" s="1"/>
  <c r="R120" i="12"/>
  <c r="S120" i="12" s="1"/>
  <c r="R121" i="12"/>
  <c r="S121" i="12" s="1"/>
  <c r="R122" i="12"/>
  <c r="S122" i="12" s="1"/>
  <c r="R123" i="12"/>
  <c r="S123" i="12" s="1"/>
  <c r="R124" i="12"/>
  <c r="S124" i="12" s="1"/>
  <c r="R125" i="12"/>
  <c r="S125" i="12" s="1"/>
  <c r="R126" i="12"/>
  <c r="S126" i="12" s="1"/>
  <c r="R127" i="12"/>
  <c r="S127" i="12" s="1"/>
  <c r="R128" i="12"/>
  <c r="S128" i="12" s="1"/>
  <c r="R129" i="12"/>
  <c r="S129" i="12" s="1"/>
  <c r="R130" i="12"/>
  <c r="S130" i="12" s="1"/>
  <c r="R131" i="12"/>
  <c r="S131" i="12" s="1"/>
  <c r="R132" i="12"/>
  <c r="S132" i="12" s="1"/>
  <c r="R133" i="12"/>
  <c r="S133" i="12" s="1"/>
  <c r="R134" i="12"/>
  <c r="S134" i="12" s="1"/>
  <c r="R135" i="12"/>
  <c r="S135" i="12" s="1"/>
  <c r="R136" i="12"/>
  <c r="S136" i="12" s="1"/>
  <c r="R137" i="12"/>
  <c r="S137" i="12" s="1"/>
  <c r="R138" i="12"/>
  <c r="S138" i="12" s="1"/>
  <c r="R139" i="12"/>
  <c r="S139" i="12" s="1"/>
  <c r="R140" i="12"/>
  <c r="S140" i="12" s="1"/>
  <c r="R141" i="12"/>
  <c r="S141" i="12" s="1"/>
  <c r="R142" i="12"/>
  <c r="S142" i="12" s="1"/>
  <c r="R143" i="12"/>
  <c r="S143" i="12" s="1"/>
  <c r="R144" i="12"/>
  <c r="S144" i="12" s="1"/>
  <c r="R145" i="12"/>
  <c r="S145" i="12" s="1"/>
  <c r="R146" i="12"/>
  <c r="S146" i="12" s="1"/>
  <c r="R147" i="12"/>
  <c r="S147" i="12" s="1"/>
  <c r="R148" i="12"/>
  <c r="S148" i="12" s="1"/>
  <c r="R149" i="12"/>
  <c r="S149" i="12" s="1"/>
  <c r="R150" i="12"/>
  <c r="S150" i="12" s="1"/>
  <c r="R151" i="12"/>
  <c r="S151" i="12" s="1"/>
  <c r="R152" i="12"/>
  <c r="S152" i="12" s="1"/>
  <c r="R153" i="12"/>
  <c r="S153" i="12" s="1"/>
  <c r="R154" i="12"/>
  <c r="S154" i="12" s="1"/>
  <c r="R155" i="12"/>
  <c r="S155" i="12" s="1"/>
  <c r="R156" i="12"/>
  <c r="R157" i="12"/>
  <c r="S157" i="12" s="1"/>
  <c r="R158" i="12"/>
  <c r="S158" i="12" s="1"/>
  <c r="R159" i="12"/>
  <c r="S159" i="12" s="1"/>
  <c r="R160" i="12"/>
  <c r="S160" i="12" s="1"/>
  <c r="R161" i="12"/>
  <c r="S161" i="12" s="1"/>
  <c r="R162" i="12"/>
  <c r="S162" i="12" s="1"/>
  <c r="R163" i="12"/>
  <c r="S163" i="12" s="1"/>
  <c r="R164" i="12"/>
  <c r="S164" i="12" s="1"/>
  <c r="R165" i="12"/>
  <c r="S165" i="12" s="1"/>
  <c r="R166" i="12"/>
  <c r="S166" i="12" s="1"/>
  <c r="R167" i="12"/>
  <c r="S167" i="12" s="1"/>
  <c r="R168" i="12"/>
  <c r="S168" i="12" s="1"/>
  <c r="R169" i="12"/>
  <c r="S169" i="12" s="1"/>
  <c r="R170" i="12"/>
  <c r="S170" i="12" s="1"/>
  <c r="R171" i="12"/>
  <c r="S171" i="12" s="1"/>
  <c r="R172" i="12"/>
  <c r="S172" i="12" s="1"/>
  <c r="R173" i="12"/>
  <c r="R174" i="12"/>
  <c r="S174" i="12" s="1"/>
  <c r="R175" i="12"/>
  <c r="S175" i="12" s="1"/>
  <c r="R176" i="12"/>
  <c r="S176" i="12" s="1"/>
  <c r="R177" i="12"/>
  <c r="S177" i="12" s="1"/>
  <c r="R178" i="12"/>
  <c r="S178" i="12" s="1"/>
  <c r="R179" i="12"/>
  <c r="S179" i="12" s="1"/>
  <c r="R180" i="12"/>
  <c r="S180" i="12" s="1"/>
  <c r="R181" i="12"/>
  <c r="S181" i="12" s="1"/>
  <c r="R182" i="12"/>
  <c r="S182" i="12" s="1"/>
  <c r="R183" i="12"/>
  <c r="S183" i="12" s="1"/>
  <c r="R184" i="12"/>
  <c r="S184" i="12" s="1"/>
  <c r="R185" i="12"/>
  <c r="R186" i="12"/>
  <c r="S186" i="12" s="1"/>
  <c r="R187" i="12"/>
  <c r="S187" i="12" s="1"/>
  <c r="R188" i="12"/>
  <c r="S188" i="12" s="1"/>
  <c r="R189" i="12"/>
  <c r="S189" i="12" s="1"/>
  <c r="R190" i="12"/>
  <c r="S190" i="12" s="1"/>
  <c r="R191" i="12"/>
  <c r="S191" i="12" s="1"/>
  <c r="R192" i="12"/>
  <c r="S192" i="12" s="1"/>
  <c r="R193" i="12"/>
  <c r="S193" i="12" s="1"/>
  <c r="R194" i="12"/>
  <c r="S194" i="12" s="1"/>
  <c r="R195" i="12"/>
  <c r="S195" i="12" s="1"/>
  <c r="R196" i="12"/>
  <c r="S196" i="12" s="1"/>
  <c r="R197" i="12"/>
  <c r="S197" i="12" s="1"/>
  <c r="R198" i="12"/>
  <c r="S198" i="12" s="1"/>
  <c r="R199" i="12"/>
  <c r="S199" i="12" s="1"/>
  <c r="R200" i="12"/>
  <c r="S200" i="12" s="1"/>
  <c r="R201" i="12"/>
  <c r="S201" i="12" s="1"/>
  <c r="R202" i="12"/>
  <c r="S202" i="12" s="1"/>
  <c r="R203" i="12"/>
  <c r="S203" i="12" s="1"/>
  <c r="R204" i="12"/>
  <c r="S204" i="12" s="1"/>
  <c r="R205" i="12"/>
  <c r="S205" i="12" s="1"/>
  <c r="R206" i="12"/>
  <c r="S206" i="12" s="1"/>
  <c r="R207" i="12"/>
  <c r="S207" i="12" s="1"/>
  <c r="R208" i="12"/>
  <c r="S208" i="12" s="1"/>
  <c r="R209" i="12"/>
  <c r="R210" i="12"/>
  <c r="S210" i="12" s="1"/>
  <c r="R211" i="12"/>
  <c r="S211" i="12" s="1"/>
  <c r="R212" i="12"/>
  <c r="S212" i="12" s="1"/>
  <c r="R213" i="12"/>
  <c r="S213" i="12" s="1"/>
  <c r="R214" i="12"/>
  <c r="S214" i="12" s="1"/>
  <c r="R215" i="12"/>
  <c r="S215" i="12" s="1"/>
  <c r="R216" i="12"/>
  <c r="S216" i="12" s="1"/>
  <c r="R217" i="12"/>
  <c r="S217" i="12" s="1"/>
  <c r="R218" i="12"/>
  <c r="S218" i="12" s="1"/>
  <c r="R219" i="12"/>
  <c r="S219" i="12" s="1"/>
  <c r="R220" i="12"/>
  <c r="S220" i="12" s="1"/>
  <c r="R221" i="12"/>
  <c r="S221" i="12" s="1"/>
  <c r="R222" i="12"/>
  <c r="S222" i="12" s="1"/>
  <c r="R223" i="12"/>
  <c r="S223" i="12" s="1"/>
  <c r="R224" i="12"/>
  <c r="S224" i="12" s="1"/>
  <c r="R225" i="12"/>
  <c r="S225" i="12" s="1"/>
  <c r="R226" i="12"/>
  <c r="S226" i="12" s="1"/>
  <c r="R227" i="12"/>
  <c r="S227" i="12" s="1"/>
  <c r="R228" i="12"/>
  <c r="S228" i="12" s="1"/>
  <c r="R229" i="12"/>
  <c r="S229" i="12" s="1"/>
  <c r="R230" i="12"/>
  <c r="S230" i="12" s="1"/>
  <c r="R231" i="12"/>
  <c r="S231" i="12" s="1"/>
  <c r="R232" i="12"/>
  <c r="S232" i="12" s="1"/>
  <c r="R233" i="12"/>
  <c r="S233" i="12" s="1"/>
  <c r="R234" i="12"/>
  <c r="S234" i="12" s="1"/>
  <c r="R235" i="12"/>
  <c r="S235" i="12" s="1"/>
  <c r="R236" i="12"/>
  <c r="S236" i="12" s="1"/>
  <c r="R237" i="12"/>
  <c r="S237" i="12" s="1"/>
  <c r="R238" i="12"/>
  <c r="S238" i="12" s="1"/>
  <c r="R239" i="12"/>
  <c r="S239" i="12" s="1"/>
  <c r="R240" i="12"/>
  <c r="S240" i="12" s="1"/>
  <c r="R241" i="12"/>
  <c r="S241" i="12" s="1"/>
  <c r="R242" i="12"/>
  <c r="S242" i="12" s="1"/>
  <c r="R243" i="12"/>
  <c r="S243" i="12" s="1"/>
  <c r="R244" i="12"/>
  <c r="S244" i="12" s="1"/>
  <c r="R245" i="12"/>
  <c r="S245" i="12" s="1"/>
  <c r="R246" i="12"/>
  <c r="S246" i="12" s="1"/>
  <c r="R247" i="12"/>
  <c r="S247" i="12" s="1"/>
  <c r="R248" i="12"/>
  <c r="R249" i="12"/>
  <c r="S249" i="12" s="1"/>
  <c r="R250" i="12"/>
  <c r="S250" i="12" s="1"/>
  <c r="R251" i="12"/>
  <c r="S251" i="12" s="1"/>
  <c r="R252" i="12"/>
  <c r="S252" i="12" s="1"/>
  <c r="R253" i="12"/>
  <c r="S253" i="12" s="1"/>
  <c r="R254" i="12"/>
  <c r="S254" i="12" s="1"/>
  <c r="R255" i="12"/>
  <c r="S255" i="12" s="1"/>
  <c r="R256" i="12"/>
  <c r="S256" i="12" s="1"/>
  <c r="R257" i="12"/>
  <c r="S257" i="12" s="1"/>
  <c r="R258" i="12"/>
  <c r="S258" i="12" s="1"/>
  <c r="R259" i="12"/>
  <c r="S259" i="12" s="1"/>
  <c r="R260" i="12"/>
  <c r="S260" i="12" s="1"/>
  <c r="R261" i="12"/>
  <c r="S261" i="12" s="1"/>
  <c r="R262" i="12"/>
  <c r="S262" i="12" s="1"/>
  <c r="R263" i="12"/>
  <c r="S263" i="12" s="1"/>
  <c r="R264" i="12"/>
  <c r="R265" i="12"/>
  <c r="S265" i="12" s="1"/>
  <c r="R266" i="12"/>
  <c r="R267" i="12"/>
  <c r="S267" i="12" s="1"/>
  <c r="R268" i="12"/>
  <c r="S268" i="12" s="1"/>
  <c r="R269" i="12"/>
  <c r="S269" i="12" s="1"/>
  <c r="R270" i="12"/>
  <c r="S270" i="12" s="1"/>
  <c r="R271" i="12"/>
  <c r="S271" i="12" s="1"/>
  <c r="R272" i="12"/>
  <c r="S272" i="12" s="1"/>
  <c r="R273" i="12"/>
  <c r="S273" i="12" s="1"/>
  <c r="R274" i="12"/>
  <c r="S274" i="12" s="1"/>
  <c r="R275" i="12"/>
  <c r="S275" i="12" s="1"/>
  <c r="R276" i="12"/>
  <c r="S276" i="12" s="1"/>
  <c r="R277" i="12"/>
  <c r="R278" i="12"/>
  <c r="S278" i="12" s="1"/>
  <c r="R279" i="12"/>
  <c r="S279" i="12" s="1"/>
  <c r="R280" i="12"/>
  <c r="S280" i="12" s="1"/>
  <c r="R281" i="12"/>
  <c r="S281" i="12" s="1"/>
  <c r="R282" i="12"/>
  <c r="S282" i="12" s="1"/>
  <c r="R283" i="12"/>
  <c r="S283" i="12" s="1"/>
  <c r="R284" i="12"/>
  <c r="S284" i="12" s="1"/>
  <c r="R285" i="12"/>
  <c r="S285" i="12" s="1"/>
  <c r="R286" i="12"/>
  <c r="S286" i="12" s="1"/>
  <c r="R287" i="12"/>
  <c r="S287" i="12" s="1"/>
  <c r="R288" i="12"/>
  <c r="S288" i="12" s="1"/>
  <c r="R289" i="12"/>
  <c r="S289" i="12" s="1"/>
  <c r="R290" i="12"/>
  <c r="S290" i="12" s="1"/>
  <c r="R291" i="12"/>
  <c r="S291" i="12" s="1"/>
  <c r="R292" i="12"/>
  <c r="S292" i="12" s="1"/>
  <c r="R293" i="12"/>
  <c r="S293" i="12" s="1"/>
  <c r="R294" i="12"/>
  <c r="S294" i="12" s="1"/>
  <c r="R295" i="12"/>
  <c r="S295" i="12" s="1"/>
  <c r="R296" i="12"/>
  <c r="S296" i="12" s="1"/>
  <c r="R297" i="12"/>
  <c r="S297" i="12" s="1"/>
  <c r="R298" i="12"/>
  <c r="S298" i="12" s="1"/>
  <c r="R299" i="12"/>
  <c r="S299" i="12" s="1"/>
  <c r="R300" i="12"/>
  <c r="S300" i="12" s="1"/>
  <c r="R301" i="12"/>
  <c r="S301" i="12" s="1"/>
  <c r="R302" i="12"/>
  <c r="S302" i="12" s="1"/>
  <c r="R303" i="12"/>
  <c r="S303" i="12" s="1"/>
  <c r="R304" i="12"/>
  <c r="S304" i="12" s="1"/>
  <c r="R305" i="12"/>
  <c r="S305" i="12" s="1"/>
  <c r="R306" i="12"/>
  <c r="S306" i="12" s="1"/>
  <c r="R307" i="12"/>
  <c r="S307" i="12" s="1"/>
  <c r="R308" i="12"/>
  <c r="S308" i="12" s="1"/>
  <c r="R309" i="12"/>
  <c r="S309" i="12" s="1"/>
  <c r="R310" i="12"/>
  <c r="S310" i="12" s="1"/>
  <c r="R311" i="12"/>
  <c r="S311" i="12" s="1"/>
  <c r="R312" i="12"/>
  <c r="R313" i="12"/>
  <c r="S313" i="12" s="1"/>
  <c r="R314" i="12"/>
  <c r="S314" i="12" s="1"/>
  <c r="R315" i="12"/>
  <c r="S315" i="12" s="1"/>
  <c r="R316" i="12"/>
  <c r="S316" i="12" s="1"/>
  <c r="R317" i="12"/>
  <c r="S317" i="12" s="1"/>
  <c r="R318" i="12"/>
  <c r="S318" i="12" s="1"/>
  <c r="R319" i="12"/>
  <c r="S319" i="12" s="1"/>
  <c r="R320" i="12"/>
  <c r="S320" i="12" s="1"/>
  <c r="R321" i="12"/>
  <c r="S321" i="12" s="1"/>
  <c r="R322" i="12"/>
  <c r="S322" i="12" s="1"/>
  <c r="R323" i="12"/>
  <c r="S323" i="12" s="1"/>
  <c r="R324" i="12"/>
  <c r="S324" i="12" s="1"/>
  <c r="R325" i="12"/>
  <c r="S325" i="12" s="1"/>
  <c r="R326" i="12"/>
  <c r="R327" i="12"/>
  <c r="S327" i="12" s="1"/>
  <c r="R328" i="12"/>
  <c r="S328" i="12" s="1"/>
  <c r="R329" i="12"/>
  <c r="S329" i="12" s="1"/>
  <c r="R330" i="12"/>
  <c r="S330" i="12" s="1"/>
  <c r="R331" i="12"/>
  <c r="S331" i="12" s="1"/>
  <c r="R332" i="12"/>
  <c r="S332" i="12" s="1"/>
  <c r="R333" i="12"/>
  <c r="S333" i="12" s="1"/>
  <c r="R334" i="12"/>
  <c r="S334" i="12" s="1"/>
  <c r="R335" i="12"/>
  <c r="S335" i="12" s="1"/>
  <c r="R336" i="12"/>
  <c r="S336" i="12" s="1"/>
  <c r="R337" i="12"/>
  <c r="S337" i="12" s="1"/>
  <c r="R338" i="12"/>
  <c r="S338" i="12" s="1"/>
  <c r="R339" i="12"/>
  <c r="S339" i="12" s="1"/>
  <c r="R340" i="12"/>
  <c r="S340" i="12" s="1"/>
  <c r="R341" i="12"/>
  <c r="S341" i="12" s="1"/>
  <c r="R342" i="12"/>
  <c r="S342" i="12" s="1"/>
  <c r="R343" i="12"/>
  <c r="S343" i="12" s="1"/>
  <c r="R344" i="12"/>
  <c r="S344" i="12" s="1"/>
  <c r="R345" i="12"/>
  <c r="S345" i="12" s="1"/>
  <c r="R346" i="12"/>
  <c r="S346" i="12" s="1"/>
  <c r="R347" i="12"/>
  <c r="S347" i="12" s="1"/>
  <c r="R348" i="12"/>
  <c r="S348" i="12" s="1"/>
  <c r="R349" i="12"/>
  <c r="S349" i="12" s="1"/>
  <c r="R350" i="12"/>
  <c r="S350" i="12" s="1"/>
  <c r="R351" i="12"/>
  <c r="S351" i="12" s="1"/>
  <c r="R352" i="12"/>
  <c r="S352" i="12" s="1"/>
  <c r="R353" i="12"/>
  <c r="S353" i="12" s="1"/>
  <c r="R354" i="12"/>
  <c r="S354" i="12" s="1"/>
  <c r="R355" i="12"/>
  <c r="S355" i="12" s="1"/>
  <c r="R356" i="12"/>
  <c r="S356" i="12" s="1"/>
  <c r="R357" i="12"/>
  <c r="S357" i="12" s="1"/>
  <c r="R358" i="12"/>
  <c r="S358" i="12" s="1"/>
  <c r="R359" i="12"/>
  <c r="S359" i="12" s="1"/>
  <c r="R360" i="12"/>
  <c r="S360" i="12" s="1"/>
  <c r="R361" i="12"/>
  <c r="S361" i="12" s="1"/>
  <c r="R362" i="12"/>
  <c r="S362" i="12" s="1"/>
  <c r="R363" i="12"/>
  <c r="S363" i="12" s="1"/>
  <c r="R364" i="12"/>
  <c r="S364" i="12" s="1"/>
  <c r="R365" i="12"/>
  <c r="S365" i="12" s="1"/>
  <c r="R366" i="12"/>
  <c r="S366" i="12" s="1"/>
  <c r="R367" i="12"/>
  <c r="S367" i="12" s="1"/>
  <c r="R368" i="12"/>
  <c r="S368" i="12" s="1"/>
  <c r="R369" i="12"/>
  <c r="S369" i="12" s="1"/>
  <c r="R370" i="12"/>
  <c r="S370" i="12" s="1"/>
  <c r="R371" i="12"/>
  <c r="S371" i="12" s="1"/>
  <c r="R372" i="12"/>
  <c r="S372" i="12" s="1"/>
  <c r="R373" i="12"/>
  <c r="S373" i="12" s="1"/>
  <c r="R374" i="12"/>
  <c r="S374" i="12" s="1"/>
  <c r="R375" i="12"/>
  <c r="S375" i="12" s="1"/>
  <c r="R376" i="12"/>
  <c r="S376" i="12" s="1"/>
  <c r="R377" i="12"/>
  <c r="S377" i="12" s="1"/>
  <c r="R378" i="12"/>
  <c r="S378" i="12" s="1"/>
  <c r="R379" i="12"/>
  <c r="S379" i="12" s="1"/>
  <c r="R380" i="12"/>
  <c r="S380" i="12" s="1"/>
  <c r="R381" i="12"/>
  <c r="S381" i="12" s="1"/>
  <c r="R382" i="12"/>
  <c r="S382" i="12" s="1"/>
  <c r="R383" i="12"/>
  <c r="S383" i="12" s="1"/>
  <c r="R384" i="12"/>
  <c r="S384" i="12" s="1"/>
  <c r="R385" i="12"/>
  <c r="R386" i="12"/>
  <c r="S386" i="12" s="1"/>
  <c r="R387" i="12"/>
  <c r="R388" i="12"/>
  <c r="S388" i="12" s="1"/>
  <c r="R389" i="12"/>
  <c r="S389" i="12" s="1"/>
  <c r="R390" i="12"/>
  <c r="S390" i="12" s="1"/>
  <c r="R391" i="12"/>
  <c r="S391" i="12" s="1"/>
  <c r="R392" i="12"/>
  <c r="S392" i="12" s="1"/>
  <c r="R393" i="12"/>
  <c r="S393" i="12" s="1"/>
  <c r="R394" i="12"/>
  <c r="S394" i="12" s="1"/>
  <c r="R395" i="12"/>
  <c r="S395" i="12" s="1"/>
  <c r="R396" i="12"/>
  <c r="R397" i="12"/>
  <c r="S397" i="12" s="1"/>
  <c r="R398" i="12"/>
  <c r="R399" i="12"/>
  <c r="S399" i="12" s="1"/>
  <c r="R400" i="12"/>
  <c r="S400" i="12" s="1"/>
  <c r="R401" i="12"/>
  <c r="S401" i="12" s="1"/>
  <c r="R402" i="12"/>
  <c r="S402" i="12" s="1"/>
  <c r="R403" i="12"/>
  <c r="S403" i="12" s="1"/>
  <c r="R404" i="12"/>
  <c r="S404" i="12" s="1"/>
  <c r="R405" i="12"/>
  <c r="S405" i="12" s="1"/>
  <c r="R406" i="12"/>
  <c r="S406" i="12" s="1"/>
  <c r="R407" i="12"/>
  <c r="S407" i="12" s="1"/>
  <c r="R408" i="12"/>
  <c r="S408" i="12" s="1"/>
  <c r="R409" i="12"/>
  <c r="S409" i="12" s="1"/>
  <c r="R410" i="12"/>
  <c r="S410" i="12" s="1"/>
  <c r="R411" i="12"/>
  <c r="S411" i="12" s="1"/>
  <c r="R412" i="12"/>
  <c r="S412" i="12" s="1"/>
  <c r="R413" i="12"/>
  <c r="R414" i="12"/>
  <c r="S414" i="12" s="1"/>
  <c r="R415" i="12"/>
  <c r="S415" i="12" s="1"/>
  <c r="R416" i="12"/>
  <c r="S416" i="12" s="1"/>
  <c r="R417" i="12"/>
  <c r="S417" i="12" s="1"/>
  <c r="R418" i="12"/>
  <c r="S418" i="12" s="1"/>
  <c r="R419" i="12"/>
  <c r="S419" i="12" s="1"/>
  <c r="R420" i="12"/>
  <c r="S420" i="12" s="1"/>
  <c r="R421" i="12"/>
  <c r="S421" i="12" s="1"/>
  <c r="R422" i="12"/>
  <c r="S422" i="12" s="1"/>
  <c r="R423" i="12"/>
  <c r="S423" i="12" s="1"/>
  <c r="R424" i="12"/>
  <c r="S424" i="12" s="1"/>
  <c r="R425" i="12"/>
  <c r="S425" i="12" s="1"/>
  <c r="R426" i="12"/>
  <c r="S426" i="12" s="1"/>
  <c r="R427" i="12"/>
  <c r="S427" i="12" s="1"/>
  <c r="R428" i="12"/>
  <c r="S428" i="12" s="1"/>
  <c r="R429" i="12"/>
  <c r="S429" i="12" s="1"/>
  <c r="R430" i="12"/>
  <c r="S430" i="12" s="1"/>
  <c r="R431" i="12"/>
  <c r="S431" i="12" s="1"/>
  <c r="R432" i="12"/>
  <c r="S432" i="12" s="1"/>
  <c r="R433" i="12"/>
  <c r="S433" i="12" s="1"/>
  <c r="R434" i="12"/>
  <c r="S434" i="12" s="1"/>
  <c r="R435" i="12"/>
  <c r="S435" i="12" s="1"/>
  <c r="R436" i="12"/>
  <c r="S436" i="12" s="1"/>
  <c r="R437" i="12"/>
  <c r="S437" i="12" s="1"/>
  <c r="R438" i="12"/>
  <c r="S438" i="12" s="1"/>
  <c r="R439" i="12"/>
  <c r="S439" i="12" s="1"/>
  <c r="R440" i="12"/>
  <c r="R441" i="12"/>
  <c r="S441" i="12" s="1"/>
  <c r="R442" i="12"/>
  <c r="S442" i="12" s="1"/>
  <c r="R443" i="12"/>
  <c r="S443" i="12" s="1"/>
  <c r="R444" i="12"/>
  <c r="S444" i="12" s="1"/>
  <c r="R445" i="12"/>
  <c r="S445" i="12" s="1"/>
  <c r="R446" i="12"/>
  <c r="S446" i="12" s="1"/>
  <c r="R447" i="12"/>
  <c r="S447" i="12" s="1"/>
  <c r="R448" i="12"/>
  <c r="S448" i="12" s="1"/>
  <c r="R449" i="12"/>
  <c r="R450" i="12"/>
  <c r="S450" i="12" s="1"/>
  <c r="R451" i="12"/>
  <c r="S451" i="12" s="1"/>
  <c r="R452" i="12"/>
  <c r="S452" i="12" s="1"/>
  <c r="R453" i="12"/>
  <c r="S453" i="12" s="1"/>
  <c r="R454" i="12"/>
  <c r="S454" i="12" s="1"/>
  <c r="R455" i="12"/>
  <c r="S455" i="12" s="1"/>
  <c r="R456" i="12"/>
  <c r="S456" i="12" s="1"/>
  <c r="R457" i="12"/>
  <c r="R458" i="12"/>
  <c r="S458" i="12" s="1"/>
  <c r="R459" i="12"/>
  <c r="S459" i="12" s="1"/>
  <c r="R460" i="12"/>
  <c r="S460" i="12" s="1"/>
  <c r="R461" i="12"/>
  <c r="S461" i="12" s="1"/>
  <c r="R462" i="12"/>
  <c r="S462" i="12" s="1"/>
  <c r="R463" i="12"/>
  <c r="S463" i="12" s="1"/>
  <c r="R464" i="12"/>
  <c r="S464" i="12" s="1"/>
  <c r="R465" i="12"/>
  <c r="S465" i="12" s="1"/>
  <c r="R466" i="12"/>
  <c r="S466" i="12" s="1"/>
  <c r="R467" i="12"/>
  <c r="S467" i="12" s="1"/>
  <c r="R468" i="12"/>
  <c r="S468" i="12" s="1"/>
  <c r="R469" i="12"/>
  <c r="S469" i="12" s="1"/>
  <c r="R470" i="12"/>
  <c r="S470" i="12" s="1"/>
  <c r="R471" i="12"/>
  <c r="S471" i="12" s="1"/>
  <c r="R472" i="12"/>
  <c r="S472" i="12" s="1"/>
  <c r="R473" i="12"/>
  <c r="S473" i="12" s="1"/>
  <c r="R474" i="12"/>
  <c r="S474" i="12" s="1"/>
  <c r="R475" i="12"/>
  <c r="S475" i="12" s="1"/>
  <c r="R476" i="12"/>
  <c r="S476" i="12" s="1"/>
  <c r="R477" i="12"/>
  <c r="S477" i="12" s="1"/>
  <c r="R478" i="12"/>
  <c r="S478" i="12" s="1"/>
  <c r="R479" i="12"/>
  <c r="S479" i="12" s="1"/>
  <c r="R480" i="12"/>
  <c r="S480" i="12" s="1"/>
  <c r="R481" i="12"/>
  <c r="R482" i="12"/>
  <c r="S482" i="12" s="1"/>
  <c r="R483" i="12"/>
  <c r="S483" i="12" s="1"/>
  <c r="R484" i="12"/>
  <c r="S484" i="12" s="1"/>
  <c r="R485" i="12"/>
  <c r="S485" i="12" s="1"/>
  <c r="R486" i="12"/>
  <c r="S486" i="12" s="1"/>
  <c r="R487" i="12"/>
  <c r="S487" i="12" s="1"/>
  <c r="R488" i="12"/>
  <c r="S488" i="12" s="1"/>
  <c r="R489" i="12"/>
  <c r="S489" i="12" s="1"/>
  <c r="R490" i="12"/>
  <c r="S490" i="12" s="1"/>
  <c r="R491" i="12"/>
  <c r="S491" i="12" s="1"/>
  <c r="R492" i="12"/>
  <c r="S492" i="12" s="1"/>
  <c r="R493" i="12"/>
  <c r="S493" i="12" s="1"/>
  <c r="R494" i="12"/>
  <c r="S494" i="12" s="1"/>
  <c r="R495" i="12"/>
  <c r="S495" i="12" s="1"/>
  <c r="R496" i="12"/>
  <c r="S496" i="12" s="1"/>
  <c r="R497" i="12"/>
  <c r="S497" i="12" s="1"/>
  <c r="R498" i="12"/>
  <c r="S498" i="12" s="1"/>
  <c r="R499" i="12"/>
  <c r="S499" i="12" s="1"/>
  <c r="R500" i="12"/>
  <c r="S500" i="12" s="1"/>
  <c r="R501" i="12"/>
  <c r="S501" i="12" s="1"/>
  <c r="R502" i="12"/>
  <c r="S502" i="12" s="1"/>
  <c r="R503" i="12"/>
  <c r="S503" i="12" s="1"/>
  <c r="R504" i="12"/>
  <c r="R505" i="12"/>
  <c r="S505" i="12" s="1"/>
  <c r="R506" i="12"/>
  <c r="S506" i="12" s="1"/>
  <c r="R507" i="12"/>
  <c r="S507" i="12" s="1"/>
  <c r="R508" i="12"/>
  <c r="R509" i="12"/>
  <c r="S509" i="12" s="1"/>
  <c r="R510" i="12"/>
  <c r="S510" i="12" s="1"/>
  <c r="R511" i="12"/>
  <c r="S511" i="12" s="1"/>
  <c r="R512" i="12"/>
  <c r="S512" i="12" s="1"/>
  <c r="R513" i="12"/>
  <c r="S513" i="12" s="1"/>
  <c r="R514" i="12"/>
  <c r="S514" i="12" s="1"/>
  <c r="R515" i="12"/>
  <c r="S515" i="12" s="1"/>
  <c r="R516" i="12"/>
  <c r="S516" i="12" s="1"/>
  <c r="R517" i="12"/>
  <c r="R518" i="12"/>
  <c r="R519" i="12"/>
  <c r="S519" i="12" s="1"/>
  <c r="R520" i="12"/>
  <c r="S520" i="12" s="1"/>
  <c r="R521" i="12"/>
  <c r="S521" i="12" s="1"/>
  <c r="R522" i="12"/>
  <c r="S522" i="12" s="1"/>
  <c r="R523" i="12"/>
  <c r="S523" i="12" s="1"/>
  <c r="R524" i="12"/>
  <c r="S524" i="12" s="1"/>
  <c r="R525" i="12"/>
  <c r="S525" i="12" s="1"/>
  <c r="R526" i="12"/>
  <c r="S526" i="12" s="1"/>
  <c r="R527" i="12"/>
  <c r="S527" i="12" s="1"/>
  <c r="R528" i="12"/>
  <c r="S528" i="12" s="1"/>
  <c r="R529" i="12"/>
  <c r="S529" i="12" s="1"/>
  <c r="R530" i="12"/>
  <c r="S530" i="12" s="1"/>
  <c r="R531" i="12"/>
  <c r="S531" i="12" s="1"/>
  <c r="R532" i="12"/>
  <c r="R533" i="12"/>
  <c r="S533" i="12" s="1"/>
  <c r="R534" i="12"/>
  <c r="S534" i="12" s="1"/>
  <c r="R535" i="12"/>
  <c r="S535" i="12" s="1"/>
  <c r="R536" i="12"/>
  <c r="S536" i="12" s="1"/>
  <c r="R537" i="12"/>
  <c r="R538" i="12"/>
  <c r="S538" i="12" s="1"/>
  <c r="R539" i="12"/>
  <c r="S539" i="12" s="1"/>
  <c r="R540" i="12"/>
  <c r="S540" i="12" s="1"/>
  <c r="R541" i="12"/>
  <c r="S541" i="12" s="1"/>
  <c r="R542" i="12"/>
  <c r="S542" i="12" s="1"/>
  <c r="R543" i="12"/>
  <c r="S543" i="12" s="1"/>
  <c r="R544" i="12"/>
  <c r="S544" i="12" s="1"/>
  <c r="R545" i="12"/>
  <c r="S545" i="12" s="1"/>
  <c r="R546" i="12"/>
  <c r="S546" i="12" s="1"/>
  <c r="R547" i="12"/>
  <c r="S547" i="12" s="1"/>
  <c r="R548" i="12"/>
  <c r="S548" i="12" s="1"/>
  <c r="R549" i="12"/>
  <c r="R550" i="12"/>
  <c r="S550" i="12" s="1"/>
  <c r="R551" i="12"/>
  <c r="S551" i="12" s="1"/>
  <c r="R552" i="12"/>
  <c r="S552" i="12" s="1"/>
  <c r="R553" i="12"/>
  <c r="S553" i="12" s="1"/>
  <c r="R554" i="12"/>
  <c r="R555" i="12"/>
  <c r="S555" i="12" s="1"/>
  <c r="R556" i="12"/>
  <c r="R557" i="12"/>
  <c r="S557" i="12" s="1"/>
  <c r="R558" i="12"/>
  <c r="S558" i="12" s="1"/>
  <c r="R559" i="12"/>
  <c r="S559" i="12" s="1"/>
  <c r="R560" i="12"/>
  <c r="S560" i="12" s="1"/>
  <c r="R561" i="12"/>
  <c r="S561" i="12" s="1"/>
  <c r="R562" i="12"/>
  <c r="S562" i="12" s="1"/>
  <c r="R563" i="12"/>
  <c r="S563" i="12" s="1"/>
  <c r="R564" i="12"/>
  <c r="S564" i="12" s="1"/>
  <c r="R565" i="12"/>
  <c r="S565" i="12" s="1"/>
  <c r="R566" i="12"/>
  <c r="S566" i="12" s="1"/>
  <c r="R567" i="12"/>
  <c r="S567" i="12" s="1"/>
  <c r="R568" i="12"/>
  <c r="S568" i="12" s="1"/>
  <c r="R569" i="12"/>
  <c r="S569" i="12" s="1"/>
  <c r="R570" i="12"/>
  <c r="S570" i="12" s="1"/>
  <c r="R571" i="12"/>
  <c r="S571" i="12" s="1"/>
  <c r="R572" i="12"/>
  <c r="S572" i="12" s="1"/>
  <c r="R573" i="12"/>
  <c r="S573" i="12" s="1"/>
  <c r="R574" i="12"/>
  <c r="S574" i="12" s="1"/>
  <c r="R575" i="12"/>
  <c r="S575" i="12" s="1"/>
  <c r="R576" i="12"/>
  <c r="S576" i="12" s="1"/>
  <c r="R577" i="12"/>
  <c r="S577" i="12" s="1"/>
  <c r="R578" i="12"/>
  <c r="R579" i="12"/>
  <c r="S579" i="12" s="1"/>
  <c r="R580" i="12"/>
  <c r="S580" i="12" s="1"/>
  <c r="R581" i="12"/>
  <c r="S581" i="12" s="1"/>
  <c r="R582" i="12"/>
  <c r="S582" i="12" s="1"/>
  <c r="R583" i="12"/>
  <c r="S583" i="12" s="1"/>
  <c r="R584" i="12"/>
  <c r="S584" i="12" s="1"/>
  <c r="R585" i="12"/>
  <c r="R586" i="12"/>
  <c r="S586" i="12" s="1"/>
  <c r="R587" i="12"/>
  <c r="S587" i="12" s="1"/>
  <c r="R588" i="12"/>
  <c r="S588" i="12" s="1"/>
  <c r="R589" i="12"/>
  <c r="S589" i="12" s="1"/>
  <c r="R590" i="12"/>
  <c r="S590" i="12" s="1"/>
  <c r="R591" i="12"/>
  <c r="S591" i="12" s="1"/>
  <c r="R592" i="12"/>
  <c r="S592" i="12" s="1"/>
  <c r="R593" i="12"/>
  <c r="S593" i="12" s="1"/>
  <c r="R594" i="12"/>
  <c r="S594" i="12" s="1"/>
  <c r="R595" i="12"/>
  <c r="S595" i="12" s="1"/>
  <c r="R596" i="12"/>
  <c r="S596" i="12" s="1"/>
  <c r="R597" i="12"/>
  <c r="S597" i="12" s="1"/>
  <c r="R598" i="12"/>
  <c r="S598" i="12" s="1"/>
  <c r="R599" i="12"/>
  <c r="S599" i="12" s="1"/>
  <c r="R600" i="12"/>
  <c r="S600" i="12" s="1"/>
  <c r="R601" i="12"/>
  <c r="S601" i="12" s="1"/>
  <c r="R602" i="12"/>
  <c r="R603" i="12"/>
  <c r="S603" i="12" s="1"/>
  <c r="R604" i="12"/>
  <c r="R605" i="12"/>
  <c r="S605" i="12" s="1"/>
  <c r="R606" i="12"/>
  <c r="S606" i="12" s="1"/>
  <c r="R607" i="12"/>
  <c r="S607" i="12" s="1"/>
  <c r="R608" i="12"/>
  <c r="S608" i="12" s="1"/>
  <c r="R609" i="12"/>
  <c r="R610" i="12"/>
  <c r="S610" i="12" s="1"/>
  <c r="R611" i="12"/>
  <c r="S611" i="12" s="1"/>
  <c r="R612" i="12"/>
  <c r="S612" i="12" s="1"/>
  <c r="R613" i="12"/>
  <c r="S613" i="12" s="1"/>
  <c r="R614" i="12"/>
  <c r="S614" i="12" s="1"/>
  <c r="R615" i="12"/>
  <c r="S615" i="12" s="1"/>
  <c r="R616" i="12"/>
  <c r="S616" i="12" s="1"/>
  <c r="R617" i="12"/>
  <c r="S617" i="12" s="1"/>
  <c r="R618" i="12"/>
  <c r="S618" i="12" s="1"/>
  <c r="R619" i="12"/>
  <c r="S619" i="12" s="1"/>
  <c r="R620" i="12"/>
  <c r="S620" i="12" s="1"/>
  <c r="R621" i="12"/>
  <c r="S621" i="12" s="1"/>
  <c r="R622" i="12"/>
  <c r="S622" i="12" s="1"/>
  <c r="R623" i="12"/>
  <c r="S623" i="12" s="1"/>
  <c r="R624" i="12"/>
  <c r="S624" i="12" s="1"/>
  <c r="R625" i="12"/>
  <c r="S625" i="12" s="1"/>
  <c r="R626" i="12"/>
  <c r="S626" i="12" s="1"/>
  <c r="R627" i="12"/>
  <c r="S627" i="12" s="1"/>
  <c r="R628" i="12"/>
  <c r="R629" i="12"/>
  <c r="S629" i="12" s="1"/>
  <c r="R630" i="12"/>
  <c r="S630" i="12" s="1"/>
  <c r="R631" i="12"/>
  <c r="S631" i="12" s="1"/>
  <c r="R632" i="12"/>
  <c r="S632" i="12" s="1"/>
  <c r="R633" i="12"/>
  <c r="S633" i="12" s="1"/>
  <c r="R634" i="12"/>
  <c r="S634" i="12" s="1"/>
  <c r="R635" i="12"/>
  <c r="S635" i="12" s="1"/>
  <c r="R636" i="12"/>
  <c r="S636" i="12" s="1"/>
  <c r="R637" i="12"/>
  <c r="S637" i="12" s="1"/>
  <c r="R638" i="12"/>
  <c r="S638" i="12" s="1"/>
  <c r="R639" i="12"/>
  <c r="S639" i="12" s="1"/>
  <c r="R640" i="12"/>
  <c r="S640" i="12" s="1"/>
  <c r="R641" i="12"/>
  <c r="S641" i="12" s="1"/>
  <c r="R642" i="12"/>
  <c r="S642" i="12" s="1"/>
  <c r="R643" i="12"/>
  <c r="S643" i="12" s="1"/>
  <c r="R644" i="12"/>
  <c r="S644" i="12" s="1"/>
  <c r="R645" i="12"/>
  <c r="R646" i="12"/>
  <c r="S646" i="12" s="1"/>
  <c r="R647" i="12"/>
  <c r="S647" i="12" s="1"/>
  <c r="R648" i="12"/>
  <c r="S648" i="12" s="1"/>
  <c r="R649" i="12"/>
  <c r="S649" i="12" s="1"/>
  <c r="R650" i="12"/>
  <c r="R651" i="12"/>
  <c r="S651" i="12" s="1"/>
  <c r="R652" i="12"/>
  <c r="R653" i="12"/>
  <c r="S653" i="12" s="1"/>
  <c r="R654" i="12"/>
  <c r="S654" i="12" s="1"/>
  <c r="R655" i="12"/>
  <c r="S655" i="12" s="1"/>
  <c r="R656" i="12"/>
  <c r="S656" i="12" s="1"/>
  <c r="R657" i="12"/>
  <c r="S657" i="12" s="1"/>
  <c r="R658" i="12"/>
  <c r="S658" i="12" s="1"/>
  <c r="R659" i="12"/>
  <c r="S659" i="12" s="1"/>
  <c r="R660" i="12"/>
  <c r="S660" i="12" s="1"/>
  <c r="R661" i="12"/>
  <c r="S661" i="12" s="1"/>
  <c r="R662" i="12"/>
  <c r="S662" i="12" s="1"/>
  <c r="R663" i="12"/>
  <c r="S663" i="12" s="1"/>
  <c r="R664" i="12"/>
  <c r="S664" i="12" s="1"/>
  <c r="R665" i="12"/>
  <c r="R666" i="12"/>
  <c r="S666" i="12" s="1"/>
  <c r="R667" i="12"/>
  <c r="R668" i="12"/>
  <c r="S668" i="12" s="1"/>
  <c r="R669" i="12"/>
  <c r="S669" i="12" s="1"/>
  <c r="R670" i="12"/>
  <c r="S670" i="12" s="1"/>
  <c r="R671" i="12"/>
  <c r="S671" i="12" s="1"/>
  <c r="R672" i="12"/>
  <c r="S672" i="12" s="1"/>
  <c r="R673" i="12"/>
  <c r="S673" i="12" s="1"/>
  <c r="R674" i="12"/>
  <c r="S674" i="12" s="1"/>
  <c r="R675" i="12"/>
  <c r="S675" i="12" s="1"/>
  <c r="R676" i="12"/>
  <c r="S676" i="12" s="1"/>
  <c r="R677" i="12"/>
  <c r="S677" i="12" s="1"/>
  <c r="R678" i="12"/>
  <c r="S678" i="12" s="1"/>
  <c r="R679" i="12"/>
  <c r="S679" i="12" s="1"/>
  <c r="R680" i="12"/>
  <c r="S680" i="12" s="1"/>
  <c r="R681" i="12"/>
  <c r="S681" i="12" s="1"/>
  <c r="R682" i="12"/>
  <c r="S682" i="12" s="1"/>
  <c r="R683" i="12"/>
  <c r="S683" i="12" s="1"/>
  <c r="R684" i="12"/>
  <c r="S684" i="12" s="1"/>
  <c r="R685" i="12"/>
  <c r="S685" i="12" s="1"/>
  <c r="R686" i="12"/>
  <c r="S686" i="12" s="1"/>
  <c r="R687" i="12"/>
  <c r="S687" i="12" s="1"/>
  <c r="R688" i="12"/>
  <c r="S688" i="12" s="1"/>
  <c r="R689" i="12"/>
  <c r="S689" i="12" s="1"/>
  <c r="R690" i="12"/>
  <c r="S690" i="12" s="1"/>
  <c r="R691" i="12"/>
  <c r="S691" i="12" s="1"/>
  <c r="R692" i="12"/>
  <c r="S692" i="12" s="1"/>
  <c r="R693" i="12"/>
  <c r="S693" i="12" s="1"/>
  <c r="R694" i="12"/>
  <c r="S694" i="12" s="1"/>
  <c r="R695" i="12"/>
  <c r="S695" i="12" s="1"/>
  <c r="R696" i="12"/>
  <c r="R697" i="12"/>
  <c r="S697" i="12" s="1"/>
  <c r="R698" i="12"/>
  <c r="S698" i="12" s="1"/>
  <c r="R699" i="12"/>
  <c r="S699" i="12" s="1"/>
  <c r="R700" i="12"/>
  <c r="R701" i="12"/>
  <c r="S701" i="12" s="1"/>
  <c r="R702" i="12"/>
  <c r="S702" i="12" s="1"/>
  <c r="R703" i="12"/>
  <c r="S703" i="12" s="1"/>
  <c r="R704" i="12"/>
  <c r="S704" i="12" s="1"/>
  <c r="R705" i="12"/>
  <c r="S705" i="12" s="1"/>
  <c r="R706" i="12"/>
  <c r="S706" i="12" s="1"/>
  <c r="R707" i="12"/>
  <c r="S707" i="12" s="1"/>
  <c r="R708" i="12"/>
  <c r="S708" i="12" s="1"/>
  <c r="R709" i="12"/>
  <c r="S709" i="12" s="1"/>
  <c r="R710" i="12"/>
  <c r="S710" i="12" s="1"/>
  <c r="R711" i="12"/>
  <c r="S711" i="12" s="1"/>
  <c r="R712" i="12"/>
  <c r="S712" i="12" s="1"/>
  <c r="R713" i="12"/>
  <c r="S713" i="12" s="1"/>
  <c r="R714" i="12"/>
  <c r="S714" i="12" s="1"/>
  <c r="R715" i="12"/>
  <c r="S715" i="12" s="1"/>
  <c r="R716" i="12"/>
  <c r="S716" i="12" s="1"/>
  <c r="R717" i="12"/>
  <c r="S717" i="12" s="1"/>
  <c r="R718" i="12"/>
  <c r="S718" i="12" s="1"/>
  <c r="R719" i="12"/>
  <c r="S719" i="12" s="1"/>
  <c r="R720" i="12"/>
  <c r="R721" i="12"/>
  <c r="S721" i="12" s="1"/>
  <c r="R722" i="12"/>
  <c r="R723" i="12"/>
  <c r="S723" i="12" s="1"/>
  <c r="R724" i="12"/>
  <c r="S724" i="12" s="1"/>
  <c r="R725" i="12"/>
  <c r="S725" i="12" s="1"/>
  <c r="R726" i="12"/>
  <c r="S726" i="12" s="1"/>
  <c r="R727" i="12"/>
  <c r="S727" i="12" s="1"/>
  <c r="R728" i="12"/>
  <c r="S728" i="12" s="1"/>
  <c r="R729" i="12"/>
  <c r="S729" i="12" s="1"/>
  <c r="R730" i="12"/>
  <c r="S730" i="12" s="1"/>
  <c r="R731" i="12"/>
  <c r="S731" i="12" s="1"/>
  <c r="R732" i="12"/>
  <c r="S732" i="12" s="1"/>
  <c r="R733" i="12"/>
  <c r="S733" i="12" s="1"/>
  <c r="R734" i="12"/>
  <c r="S734" i="12" s="1"/>
  <c r="R735" i="12"/>
  <c r="S735" i="12" s="1"/>
  <c r="R736" i="12"/>
  <c r="S736" i="12" s="1"/>
  <c r="R737" i="12"/>
  <c r="S737" i="12" s="1"/>
  <c r="R738" i="12"/>
  <c r="S738" i="12" s="1"/>
  <c r="R739" i="12"/>
  <c r="S739" i="12" s="1"/>
  <c r="R740" i="12"/>
  <c r="S740" i="12" s="1"/>
  <c r="R741" i="12"/>
  <c r="S741" i="12" s="1"/>
  <c r="R742" i="12"/>
  <c r="S742" i="12" s="1"/>
  <c r="R743" i="12"/>
  <c r="S743" i="12" s="1"/>
  <c r="R744" i="12"/>
  <c r="S744" i="12" s="1"/>
  <c r="R745" i="12"/>
  <c r="S745" i="12" s="1"/>
  <c r="R746" i="12"/>
  <c r="R747" i="12"/>
  <c r="S747" i="12" s="1"/>
  <c r="R748" i="12"/>
  <c r="R749" i="12"/>
  <c r="S749" i="12" s="1"/>
  <c r="R750" i="12"/>
  <c r="S750" i="12" s="1"/>
  <c r="R751" i="12"/>
  <c r="S751" i="12" s="1"/>
  <c r="R752" i="12"/>
  <c r="S752" i="12" s="1"/>
  <c r="R753" i="12"/>
  <c r="S753" i="12" s="1"/>
  <c r="R754" i="12"/>
  <c r="S754" i="12" s="1"/>
  <c r="R755" i="12"/>
  <c r="S755" i="12" s="1"/>
  <c r="R756" i="12"/>
  <c r="S756" i="12" s="1"/>
  <c r="R757" i="12"/>
  <c r="S757" i="12" s="1"/>
  <c r="R758" i="12"/>
  <c r="R759" i="12"/>
  <c r="S759" i="12" s="1"/>
  <c r="R760" i="12"/>
  <c r="S760" i="12" s="1"/>
  <c r="R761" i="12"/>
  <c r="R762" i="12"/>
  <c r="S762" i="12" s="1"/>
  <c r="R763" i="12"/>
  <c r="S763" i="12" s="1"/>
  <c r="R764" i="12"/>
  <c r="S764" i="12" s="1"/>
  <c r="R765" i="12"/>
  <c r="S765" i="12" s="1"/>
  <c r="R766" i="12"/>
  <c r="S766" i="12" s="1"/>
  <c r="R767" i="12"/>
  <c r="S767" i="12" s="1"/>
  <c r="R768" i="12"/>
  <c r="S768" i="12" s="1"/>
  <c r="R769" i="12"/>
  <c r="S769" i="12" s="1"/>
  <c r="R770" i="12"/>
  <c r="S770" i="12" s="1"/>
  <c r="R771" i="12"/>
  <c r="S771" i="12" s="1"/>
  <c r="R772" i="12"/>
  <c r="R773" i="12"/>
  <c r="S773" i="12" s="1"/>
  <c r="R774" i="12"/>
  <c r="S774" i="12" s="1"/>
  <c r="R775" i="12"/>
  <c r="S775" i="12" s="1"/>
  <c r="R776" i="12"/>
  <c r="S776" i="12" s="1"/>
  <c r="R777" i="12"/>
  <c r="S777" i="12" s="1"/>
  <c r="R778" i="12"/>
  <c r="S778" i="12" s="1"/>
  <c r="R779" i="12"/>
  <c r="S779" i="12" s="1"/>
  <c r="R780" i="12"/>
  <c r="S780" i="12" s="1"/>
  <c r="R781" i="12"/>
  <c r="S781" i="12" s="1"/>
  <c r="R782" i="12"/>
  <c r="S782" i="12" s="1"/>
  <c r="R783" i="12"/>
  <c r="S783" i="12" s="1"/>
  <c r="R784" i="12"/>
  <c r="R785" i="12"/>
  <c r="S785" i="12" s="1"/>
  <c r="R786" i="12"/>
  <c r="S786" i="12" s="1"/>
  <c r="R787" i="12"/>
  <c r="S787" i="12" s="1"/>
  <c r="R788" i="12"/>
  <c r="S788" i="12" s="1"/>
  <c r="R789" i="12"/>
  <c r="S789" i="12" s="1"/>
  <c r="R790" i="12"/>
  <c r="S790" i="12" s="1"/>
  <c r="R791" i="12"/>
  <c r="S791" i="12" s="1"/>
  <c r="R792" i="12"/>
  <c r="S792" i="12" s="1"/>
  <c r="R793" i="12"/>
  <c r="S793" i="12" s="1"/>
  <c r="R794" i="12"/>
  <c r="R795" i="12"/>
  <c r="S795" i="12" s="1"/>
  <c r="R796" i="12"/>
  <c r="R797" i="12"/>
  <c r="S797" i="12" s="1"/>
  <c r="R798" i="12"/>
  <c r="S798" i="12" s="1"/>
  <c r="R799" i="12"/>
  <c r="S799" i="12" s="1"/>
  <c r="R800" i="12"/>
  <c r="S800" i="12" s="1"/>
  <c r="R801" i="12"/>
  <c r="S801" i="12" s="1"/>
  <c r="R802" i="12"/>
  <c r="S802" i="12" s="1"/>
  <c r="R803" i="12"/>
  <c r="S803" i="12" s="1"/>
  <c r="R804" i="12"/>
  <c r="S804" i="12" s="1"/>
  <c r="R805" i="12"/>
  <c r="R806" i="12"/>
  <c r="S806" i="12" s="1"/>
  <c r="R807" i="12"/>
  <c r="S807" i="12" s="1"/>
  <c r="R808" i="12"/>
  <c r="S808" i="12" s="1"/>
  <c r="R809" i="12"/>
  <c r="R810" i="12"/>
  <c r="S810" i="12" s="1"/>
  <c r="R811" i="12"/>
  <c r="S811" i="12" s="1"/>
  <c r="R812" i="12"/>
  <c r="S812" i="12" s="1"/>
  <c r="R813" i="12"/>
  <c r="S813" i="12" s="1"/>
  <c r="R814" i="12"/>
  <c r="S814" i="12" s="1"/>
  <c r="R815" i="12"/>
  <c r="S815" i="12" s="1"/>
  <c r="R816" i="12"/>
  <c r="S816" i="12" s="1"/>
  <c r="R817" i="12"/>
  <c r="S817" i="12" s="1"/>
  <c r="R818" i="12"/>
  <c r="S818" i="12" s="1"/>
  <c r="R819" i="12"/>
  <c r="S819" i="12" s="1"/>
  <c r="R820" i="12"/>
  <c r="R821" i="12"/>
  <c r="S821" i="12" s="1"/>
  <c r="R822" i="12"/>
  <c r="S822" i="12" s="1"/>
  <c r="R823" i="12"/>
  <c r="S823" i="12" s="1"/>
  <c r="R824" i="12"/>
  <c r="S824" i="12" s="1"/>
  <c r="R825" i="12"/>
  <c r="S825" i="12" s="1"/>
  <c r="R826" i="12"/>
  <c r="S826" i="12" s="1"/>
  <c r="R827" i="12"/>
  <c r="S827" i="12" s="1"/>
  <c r="R828" i="12"/>
  <c r="S828" i="12" s="1"/>
  <c r="R829" i="12"/>
  <c r="S829" i="12" s="1"/>
  <c r="R830" i="12"/>
  <c r="S830" i="12" s="1"/>
  <c r="R831" i="12"/>
  <c r="S831" i="12" s="1"/>
  <c r="R832" i="12"/>
  <c r="R833" i="12"/>
  <c r="R834" i="12"/>
  <c r="R835" i="12"/>
  <c r="S835" i="12" s="1"/>
  <c r="R836" i="12"/>
  <c r="S836" i="12" s="1"/>
  <c r="R837" i="12"/>
  <c r="S837" i="12" s="1"/>
  <c r="R838" i="12"/>
  <c r="S838" i="12" s="1"/>
  <c r="R839" i="12"/>
  <c r="S839" i="12" s="1"/>
  <c r="R840" i="12"/>
  <c r="S840" i="12" s="1"/>
  <c r="R841" i="12"/>
  <c r="S841" i="12" s="1"/>
  <c r="R842" i="12"/>
  <c r="S842" i="12" s="1"/>
  <c r="R843" i="12"/>
  <c r="S843" i="12" s="1"/>
  <c r="R844" i="12"/>
  <c r="R845" i="12"/>
  <c r="S845" i="12" s="1"/>
  <c r="R846" i="12"/>
  <c r="S846" i="12" s="1"/>
  <c r="R847" i="12"/>
  <c r="S847" i="12" s="1"/>
  <c r="R848" i="12"/>
  <c r="S848" i="12" s="1"/>
  <c r="R849" i="12"/>
  <c r="R850" i="12"/>
  <c r="S850" i="12" s="1"/>
  <c r="R851" i="12"/>
  <c r="S851" i="12" s="1"/>
  <c r="R852" i="12"/>
  <c r="S852" i="12" s="1"/>
  <c r="R853" i="12"/>
  <c r="S853" i="12" s="1"/>
  <c r="R854" i="12"/>
  <c r="S854" i="12" s="1"/>
  <c r="R855" i="12"/>
  <c r="S855" i="12" s="1"/>
  <c r="R856" i="12"/>
  <c r="S856" i="12" s="1"/>
  <c r="R857" i="12"/>
  <c r="R858" i="12"/>
  <c r="S858" i="12" s="1"/>
  <c r="R859" i="12"/>
  <c r="S859" i="12" s="1"/>
  <c r="R860" i="12"/>
  <c r="S860" i="12" s="1"/>
  <c r="R861" i="12"/>
  <c r="S861" i="12" s="1"/>
  <c r="R862" i="12"/>
  <c r="S862" i="12" s="1"/>
  <c r="R863" i="12"/>
  <c r="S863" i="12" s="1"/>
  <c r="R864" i="12"/>
  <c r="S864" i="12" s="1"/>
  <c r="R865" i="12"/>
  <c r="S865" i="12" s="1"/>
  <c r="R866" i="12"/>
  <c r="R867" i="12"/>
  <c r="S867" i="12" s="1"/>
  <c r="R868" i="12"/>
  <c r="S868" i="12" s="1"/>
  <c r="R869" i="12"/>
  <c r="S869" i="12" s="1"/>
  <c r="R870" i="12"/>
  <c r="S870" i="12" s="1"/>
  <c r="R871" i="12"/>
  <c r="S871" i="12" s="1"/>
  <c r="R872" i="12"/>
  <c r="S872" i="12" s="1"/>
  <c r="R873" i="12"/>
  <c r="S873" i="12" s="1"/>
  <c r="R874" i="12"/>
  <c r="S874" i="12" s="1"/>
  <c r="R875" i="12"/>
  <c r="S875" i="12" s="1"/>
  <c r="R876" i="12"/>
  <c r="S876" i="12" s="1"/>
  <c r="R877" i="12"/>
  <c r="S877" i="12" s="1"/>
  <c r="R878" i="12"/>
  <c r="R879" i="12"/>
  <c r="S879" i="12" s="1"/>
  <c r="R880" i="12"/>
  <c r="S880" i="12" s="1"/>
  <c r="R881" i="12"/>
  <c r="S881" i="12" s="1"/>
  <c r="R882" i="12"/>
  <c r="S882" i="12" s="1"/>
  <c r="R883" i="12"/>
  <c r="S883" i="12" s="1"/>
  <c r="R884" i="12"/>
  <c r="S884" i="12" s="1"/>
  <c r="R885" i="12"/>
  <c r="S885" i="12" s="1"/>
  <c r="R886" i="12"/>
  <c r="S886" i="12" s="1"/>
  <c r="R887" i="12"/>
  <c r="S887" i="12" s="1"/>
  <c r="R888" i="12"/>
  <c r="R889" i="12"/>
  <c r="S889" i="12" s="1"/>
  <c r="R890" i="12"/>
  <c r="R891" i="12"/>
  <c r="S891" i="12" s="1"/>
  <c r="R892" i="12"/>
  <c r="R893" i="12"/>
  <c r="S893" i="12" s="1"/>
  <c r="R894" i="12"/>
  <c r="S894" i="12" s="1"/>
  <c r="R895" i="12"/>
  <c r="S895" i="12" s="1"/>
  <c r="R896" i="12"/>
  <c r="S896" i="12" s="1"/>
  <c r="R897" i="12"/>
  <c r="S897" i="12" s="1"/>
  <c r="R898" i="12"/>
  <c r="S898" i="12" s="1"/>
  <c r="R899" i="12"/>
  <c r="S899" i="12" s="1"/>
  <c r="R900" i="12"/>
  <c r="S900" i="12" s="1"/>
  <c r="R901" i="12"/>
  <c r="S901" i="12" s="1"/>
  <c r="R902" i="12"/>
  <c r="S902" i="12" s="1"/>
  <c r="R903" i="12"/>
  <c r="S903" i="12" s="1"/>
  <c r="R904" i="12"/>
  <c r="R905" i="12"/>
  <c r="S905" i="12" s="1"/>
  <c r="R906" i="12"/>
  <c r="S906" i="12" s="1"/>
  <c r="R907" i="12"/>
  <c r="S907" i="12" s="1"/>
  <c r="R908" i="12"/>
  <c r="S908" i="12" s="1"/>
  <c r="R909" i="12"/>
  <c r="S909" i="12" s="1"/>
  <c r="R910" i="12"/>
  <c r="S910" i="12" s="1"/>
  <c r="R911" i="12"/>
  <c r="S911" i="12" s="1"/>
  <c r="R912" i="12"/>
  <c r="S912" i="12" s="1"/>
  <c r="R913" i="12"/>
  <c r="S913" i="12" s="1"/>
  <c r="R914" i="12"/>
  <c r="S914" i="12" s="1"/>
  <c r="R915" i="12"/>
  <c r="S915" i="12" s="1"/>
  <c r="R916" i="12"/>
  <c r="S916" i="12" s="1"/>
  <c r="R917" i="12"/>
  <c r="R918" i="12"/>
  <c r="S918" i="12" s="1"/>
  <c r="R919" i="12"/>
  <c r="S919" i="12" s="1"/>
  <c r="R920" i="12"/>
  <c r="S920" i="12" s="1"/>
  <c r="R921" i="12"/>
  <c r="S921" i="12" s="1"/>
  <c r="R922" i="12"/>
  <c r="S922" i="12" s="1"/>
  <c r="R923" i="12"/>
  <c r="S923" i="12" s="1"/>
  <c r="R924" i="12"/>
  <c r="S924" i="12" s="1"/>
  <c r="R925" i="12"/>
  <c r="S925" i="12" s="1"/>
  <c r="R926" i="12"/>
  <c r="R927" i="12"/>
  <c r="S927" i="12" s="1"/>
  <c r="R928" i="12"/>
  <c r="S928" i="12" s="1"/>
  <c r="R929" i="12"/>
  <c r="S929" i="12" s="1"/>
  <c r="R930" i="12"/>
  <c r="R931" i="12"/>
  <c r="S931" i="12" s="1"/>
  <c r="R932" i="12"/>
  <c r="S932" i="12" s="1"/>
  <c r="R933" i="12"/>
  <c r="S933" i="12" s="1"/>
  <c r="R934" i="12"/>
  <c r="S934" i="12" s="1"/>
  <c r="R935" i="12"/>
  <c r="S935" i="12" s="1"/>
  <c r="R936" i="12"/>
  <c r="S936" i="12" s="1"/>
  <c r="R937" i="12"/>
  <c r="S937" i="12" s="1"/>
  <c r="R938" i="12"/>
  <c r="R939" i="12"/>
  <c r="S939" i="12" s="1"/>
  <c r="R940" i="12"/>
  <c r="S940" i="12" s="1"/>
  <c r="R941" i="12"/>
  <c r="S941" i="12" s="1"/>
  <c r="R942" i="12"/>
  <c r="S942" i="12" s="1"/>
  <c r="R943" i="12"/>
  <c r="S943" i="12" s="1"/>
  <c r="R944" i="12"/>
  <c r="S944" i="12" s="1"/>
  <c r="R945" i="12"/>
  <c r="S945" i="12" s="1"/>
  <c r="R946" i="12"/>
  <c r="S946" i="12" s="1"/>
  <c r="R947" i="12"/>
  <c r="S947" i="12" s="1"/>
  <c r="R948" i="12"/>
  <c r="S948" i="12" s="1"/>
  <c r="R949" i="12"/>
  <c r="S949" i="12" s="1"/>
  <c r="R950" i="12"/>
  <c r="S950" i="12" s="1"/>
  <c r="R951" i="12"/>
  <c r="S951" i="12" s="1"/>
  <c r="R952" i="12"/>
  <c r="R953" i="12"/>
  <c r="R954" i="12"/>
  <c r="S954" i="12" s="1"/>
  <c r="R955" i="12"/>
  <c r="S955" i="12" s="1"/>
  <c r="R956" i="12"/>
  <c r="S956" i="12" s="1"/>
  <c r="R957" i="12"/>
  <c r="S957" i="12" s="1"/>
  <c r="R958" i="12"/>
  <c r="S958" i="12" s="1"/>
  <c r="R959" i="12"/>
  <c r="S959" i="12" s="1"/>
  <c r="R960" i="12"/>
  <c r="S960" i="12" s="1"/>
  <c r="R961" i="12"/>
  <c r="R962" i="12"/>
  <c r="R963" i="12"/>
  <c r="S963" i="12" s="1"/>
  <c r="R964" i="12"/>
  <c r="R965" i="12"/>
  <c r="S965" i="12" s="1"/>
  <c r="R966" i="12"/>
  <c r="S966" i="12" s="1"/>
  <c r="R967" i="12"/>
  <c r="S967" i="12" s="1"/>
  <c r="R968" i="12"/>
  <c r="S968" i="12" s="1"/>
  <c r="R969" i="12"/>
  <c r="S969" i="12" s="1"/>
  <c r="R970" i="12"/>
  <c r="S970" i="12" s="1"/>
  <c r="R971" i="12"/>
  <c r="S971" i="12" s="1"/>
  <c r="R972" i="12"/>
  <c r="S972" i="12" s="1"/>
  <c r="R973" i="12"/>
  <c r="S973" i="12" s="1"/>
  <c r="R974" i="12"/>
  <c r="S974" i="12" s="1"/>
  <c r="R975" i="12"/>
  <c r="S975" i="12" s="1"/>
  <c r="R976" i="12"/>
  <c r="R977" i="12"/>
  <c r="S977" i="12" s="1"/>
  <c r="R978" i="12"/>
  <c r="S978" i="12" s="1"/>
  <c r="R979" i="12"/>
  <c r="S979" i="12" s="1"/>
  <c r="R980" i="12"/>
  <c r="S980" i="12" s="1"/>
  <c r="R981" i="12"/>
  <c r="S981" i="12" s="1"/>
  <c r="R982" i="12"/>
  <c r="S982" i="12" s="1"/>
  <c r="R983" i="12"/>
  <c r="S983" i="12" s="1"/>
  <c r="R984" i="12"/>
  <c r="S984" i="12" s="1"/>
  <c r="R985" i="12"/>
  <c r="S985" i="12" s="1"/>
  <c r="R986" i="12"/>
  <c r="R987" i="12"/>
  <c r="S987" i="12" s="1"/>
  <c r="R988" i="12"/>
  <c r="R989" i="12"/>
  <c r="S989" i="12" s="1"/>
  <c r="R990" i="12"/>
  <c r="S990" i="12" s="1"/>
  <c r="R991" i="12"/>
  <c r="S991" i="12" s="1"/>
  <c r="R992" i="12"/>
  <c r="S992" i="12" s="1"/>
  <c r="R993" i="12"/>
  <c r="S993" i="12" s="1"/>
  <c r="R994" i="12"/>
  <c r="S994" i="12" s="1"/>
  <c r="R995" i="12"/>
  <c r="S995" i="12" s="1"/>
  <c r="R996" i="12"/>
  <c r="S996" i="12" s="1"/>
  <c r="R997" i="12"/>
  <c r="S997" i="12" s="1"/>
  <c r="R998" i="12"/>
  <c r="S998" i="12" s="1"/>
  <c r="R999" i="12"/>
  <c r="S999" i="12" s="1"/>
  <c r="R1000" i="12"/>
  <c r="S1000" i="12" s="1"/>
  <c r="R1001" i="12"/>
  <c r="S1001" i="12" s="1"/>
  <c r="R1002" i="12"/>
  <c r="S1002" i="12" s="1"/>
  <c r="R1003" i="12"/>
  <c r="S1003" i="12" s="1"/>
  <c r="R1004" i="12"/>
  <c r="S1004" i="12" s="1"/>
  <c r="R1005" i="12"/>
  <c r="R1006" i="12"/>
  <c r="S1006" i="12" s="1"/>
  <c r="R1007" i="12"/>
  <c r="S1007" i="12" s="1"/>
  <c r="R1008" i="12"/>
  <c r="S1008" i="12" s="1"/>
  <c r="R1009" i="12"/>
  <c r="S1009" i="12" s="1"/>
  <c r="R1010" i="12"/>
  <c r="S1010" i="12" s="1"/>
  <c r="R1011" i="12"/>
  <c r="S1011" i="12" s="1"/>
  <c r="R1012" i="12"/>
  <c r="R1013" i="12"/>
  <c r="S1013" i="12" s="1"/>
  <c r="R1014" i="12"/>
  <c r="S1014" i="12" s="1"/>
  <c r="R1015" i="12"/>
  <c r="S1015" i="12" s="1"/>
  <c r="R1016" i="12"/>
  <c r="S1016" i="12" s="1"/>
  <c r="R1017" i="12"/>
  <c r="S1017" i="12" s="1"/>
  <c r="R1018" i="12"/>
  <c r="S1018" i="12" s="1"/>
  <c r="R1019" i="12"/>
  <c r="S1019" i="12" s="1"/>
  <c r="R1020" i="12"/>
  <c r="S1020" i="12" s="1"/>
  <c r="R1021" i="12"/>
  <c r="S1021" i="12" s="1"/>
  <c r="R1022" i="12"/>
  <c r="R1023" i="12"/>
  <c r="S1023" i="12" s="1"/>
  <c r="R1024" i="12"/>
  <c r="S1024" i="12" s="1"/>
  <c r="R1025" i="12"/>
  <c r="S1025" i="12" s="1"/>
  <c r="R1026" i="12"/>
  <c r="S1026" i="12" s="1"/>
  <c r="R1027" i="12"/>
  <c r="S1027" i="12" s="1"/>
  <c r="R1028" i="12"/>
  <c r="S1028" i="12" s="1"/>
  <c r="R1029" i="12"/>
  <c r="S1029" i="12" s="1"/>
  <c r="R1030" i="12"/>
  <c r="S1030" i="12" s="1"/>
  <c r="R1031" i="12"/>
  <c r="S1031" i="12" s="1"/>
  <c r="R1032" i="12"/>
  <c r="R1033" i="12"/>
  <c r="S1033" i="12" s="1"/>
  <c r="R1034" i="12"/>
  <c r="S1034" i="12" s="1"/>
  <c r="R1035" i="12"/>
  <c r="R1036" i="12"/>
  <c r="S1036" i="12" s="1"/>
  <c r="R1037" i="12"/>
  <c r="S1037" i="12" s="1"/>
  <c r="R1038" i="12"/>
  <c r="S1038" i="12" s="1"/>
  <c r="R1039" i="12"/>
  <c r="S1039" i="12" s="1"/>
  <c r="R1040" i="12"/>
  <c r="S1040" i="12" s="1"/>
  <c r="R1041" i="12"/>
  <c r="R1042" i="12"/>
  <c r="S1042" i="12" s="1"/>
  <c r="R1043" i="12"/>
  <c r="S1043" i="12" s="1"/>
  <c r="R1044" i="12"/>
  <c r="S1044" i="12" s="1"/>
  <c r="R1045" i="12"/>
  <c r="S1045" i="12" s="1"/>
  <c r="R1046" i="12"/>
  <c r="S1046" i="12" s="1"/>
  <c r="R1047" i="12"/>
  <c r="S1047" i="12" s="1"/>
  <c r="R1048" i="12"/>
  <c r="S1048" i="12" s="1"/>
  <c r="R1049" i="12"/>
  <c r="S1049" i="12" s="1"/>
  <c r="R1050" i="12"/>
  <c r="S1050" i="12" s="1"/>
  <c r="R1051" i="12"/>
  <c r="S1051" i="12" s="1"/>
  <c r="R1052" i="12"/>
  <c r="S1052" i="12" s="1"/>
  <c r="R1053" i="12"/>
  <c r="S1053" i="12" s="1"/>
  <c r="R1054" i="12"/>
  <c r="R1055" i="12"/>
  <c r="S1055" i="12" s="1"/>
  <c r="R1056" i="12"/>
  <c r="S1056" i="12" s="1"/>
  <c r="R1057" i="12"/>
  <c r="S1057" i="12" s="1"/>
  <c r="R1058" i="12"/>
  <c r="S1058" i="12" s="1"/>
  <c r="R1059" i="12"/>
  <c r="S1059" i="12" s="1"/>
  <c r="R1060" i="12"/>
  <c r="S1060" i="12" s="1"/>
  <c r="R1061" i="12"/>
  <c r="S1061" i="12" s="1"/>
  <c r="R1062" i="12"/>
  <c r="S1062" i="12" s="1"/>
  <c r="R1063" i="12"/>
  <c r="S1063" i="12" s="1"/>
  <c r="R1064" i="12"/>
  <c r="S1064" i="12" s="1"/>
  <c r="R1065" i="12"/>
  <c r="S1065" i="12" s="1"/>
  <c r="R1066" i="12"/>
  <c r="S1066" i="12" s="1"/>
  <c r="R1067" i="12"/>
  <c r="S1067" i="12" s="1"/>
  <c r="R1068" i="12"/>
  <c r="S1068" i="12" s="1"/>
  <c r="R1069" i="12"/>
  <c r="S1069" i="12" s="1"/>
  <c r="R1070" i="12"/>
  <c r="S1070" i="12" s="1"/>
  <c r="R1071" i="12"/>
  <c r="S1071" i="12" s="1"/>
  <c r="R1072" i="12"/>
  <c r="S1072" i="12" s="1"/>
  <c r="R1073" i="12"/>
  <c r="S1073" i="12" s="1"/>
  <c r="R1074" i="12"/>
  <c r="S1074" i="12" s="1"/>
  <c r="R1075" i="12"/>
  <c r="S1075" i="12" s="1"/>
  <c r="R1076" i="12"/>
  <c r="R1077" i="12"/>
  <c r="S1077" i="12" s="1"/>
  <c r="R1078" i="12"/>
  <c r="S1078" i="12" s="1"/>
  <c r="R1079" i="12"/>
  <c r="S1079" i="12" s="1"/>
  <c r="R1080" i="12"/>
  <c r="S1080" i="12" s="1"/>
  <c r="R1081" i="12"/>
  <c r="S1081" i="12" s="1"/>
  <c r="R1082" i="12"/>
  <c r="S1082" i="12" s="1"/>
  <c r="R1083" i="12"/>
  <c r="S1083" i="12" s="1"/>
  <c r="R1084" i="12"/>
  <c r="S1084" i="12" s="1"/>
  <c r="R1085" i="12"/>
  <c r="S1085" i="12" s="1"/>
  <c r="R1086" i="12"/>
  <c r="S1086" i="12" s="1"/>
  <c r="R1087" i="12"/>
  <c r="S1087" i="12" s="1"/>
  <c r="R1088" i="12"/>
  <c r="S1088" i="12" s="1"/>
  <c r="R1089" i="12"/>
  <c r="S1089" i="12" s="1"/>
  <c r="R1090" i="12"/>
  <c r="S1090" i="12" s="1"/>
  <c r="R1091" i="12"/>
  <c r="S1091" i="12" s="1"/>
  <c r="R1092" i="12"/>
  <c r="S1092" i="12" s="1"/>
  <c r="R1093" i="12"/>
  <c r="S1093" i="12" s="1"/>
  <c r="R1094" i="12"/>
  <c r="S1094" i="12" s="1"/>
  <c r="R1095" i="12"/>
  <c r="S1095" i="12" s="1"/>
  <c r="R1096" i="12"/>
  <c r="S1096" i="12" s="1"/>
  <c r="R1097" i="12"/>
  <c r="S1097" i="12" s="1"/>
  <c r="R1098" i="12"/>
  <c r="S1098" i="12" s="1"/>
  <c r="R1099" i="12"/>
  <c r="S1099" i="12" s="1"/>
  <c r="R1100" i="12"/>
  <c r="S1100" i="12" s="1"/>
  <c r="R1101" i="12"/>
  <c r="R1102" i="12"/>
  <c r="S1102" i="12" s="1"/>
  <c r="R1103" i="12"/>
  <c r="S1103" i="12" s="1"/>
  <c r="R1104" i="12"/>
  <c r="S1104" i="12" s="1"/>
  <c r="R1105" i="12"/>
  <c r="S1105" i="12" s="1"/>
  <c r="R1106" i="12"/>
  <c r="S1106" i="12" s="1"/>
  <c r="R1107" i="12"/>
  <c r="S1107" i="12" s="1"/>
  <c r="R1108" i="12"/>
  <c r="S1108" i="12" s="1"/>
  <c r="R1109" i="12"/>
  <c r="R1110" i="12"/>
  <c r="S1110" i="12" s="1"/>
  <c r="R1111" i="12"/>
  <c r="S1111" i="12" s="1"/>
  <c r="R1112" i="12"/>
  <c r="S1112" i="12" s="1"/>
  <c r="R1113" i="12"/>
  <c r="S1113" i="12" s="1"/>
  <c r="R1114" i="12"/>
  <c r="S1114" i="12" s="1"/>
  <c r="R1115" i="12"/>
  <c r="S1115" i="12" s="1"/>
  <c r="R1116" i="12"/>
  <c r="S1116" i="12" s="1"/>
  <c r="R1117" i="12"/>
  <c r="S1117" i="12" s="1"/>
  <c r="R1118" i="12"/>
  <c r="S1118" i="12" s="1"/>
  <c r="R1119" i="12"/>
  <c r="S1119" i="12" s="1"/>
  <c r="R1120" i="12"/>
  <c r="S1120" i="12" s="1"/>
  <c r="R1121" i="12"/>
  <c r="S1121" i="12" s="1"/>
  <c r="R1122" i="12"/>
  <c r="S1122" i="12" s="1"/>
  <c r="R1123" i="12"/>
  <c r="S1123" i="12" s="1"/>
  <c r="R1124" i="12"/>
  <c r="S1124" i="12" s="1"/>
  <c r="R1125" i="12"/>
  <c r="S1125" i="12" s="1"/>
  <c r="R1126" i="12"/>
  <c r="S1126" i="12" s="1"/>
  <c r="R1127" i="12"/>
  <c r="S1127" i="12" s="1"/>
  <c r="R1128" i="12"/>
  <c r="S1128" i="12" s="1"/>
  <c r="R1129" i="12"/>
  <c r="S1129" i="12" s="1"/>
  <c r="R1130" i="12"/>
  <c r="R1131" i="12"/>
  <c r="S1131" i="12" s="1"/>
  <c r="R1132" i="12"/>
  <c r="S1132" i="12" s="1"/>
  <c r="R1133" i="12"/>
  <c r="R1134" i="12"/>
  <c r="S1134" i="12" s="1"/>
  <c r="R1135" i="12"/>
  <c r="S1135" i="12" s="1"/>
  <c r="R1136" i="12"/>
  <c r="S1136" i="12" s="1"/>
  <c r="R1137" i="12"/>
  <c r="S1137" i="12" s="1"/>
  <c r="R1138" i="12"/>
  <c r="S1138" i="12" s="1"/>
  <c r="R1139" i="12"/>
  <c r="S1139" i="12" s="1"/>
  <c r="R1140" i="12"/>
  <c r="S1140" i="12" s="1"/>
  <c r="R1141" i="12"/>
  <c r="R1142" i="12"/>
  <c r="S1142" i="12" s="1"/>
  <c r="R1143" i="12"/>
  <c r="S1143" i="12" s="1"/>
  <c r="R1144" i="12"/>
  <c r="S1144" i="12" s="1"/>
  <c r="R1145" i="12"/>
  <c r="S1145" i="12" s="1"/>
  <c r="R1146" i="12"/>
  <c r="S1146" i="12" s="1"/>
  <c r="R1147" i="12"/>
  <c r="S1147" i="12" s="1"/>
  <c r="R1148" i="12"/>
  <c r="S1148" i="12" s="1"/>
  <c r="R1149" i="12"/>
  <c r="R1150" i="12"/>
  <c r="S1150" i="12" s="1"/>
  <c r="R1151" i="12"/>
  <c r="S1151" i="12" s="1"/>
  <c r="R1152" i="12"/>
  <c r="S1152" i="12" s="1"/>
  <c r="R1153" i="12"/>
  <c r="S1153" i="12" s="1"/>
  <c r="R1154" i="12"/>
  <c r="S1154" i="12" s="1"/>
  <c r="R1155" i="12"/>
  <c r="S1155" i="12" s="1"/>
  <c r="R1156" i="12"/>
  <c r="S1156" i="12" s="1"/>
  <c r="R1157" i="12"/>
  <c r="S1157" i="12" s="1"/>
  <c r="R1158" i="12"/>
  <c r="S1158" i="12" s="1"/>
  <c r="R1159" i="12"/>
  <c r="S1159" i="12" s="1"/>
  <c r="R1160" i="12"/>
  <c r="S1160" i="12" s="1"/>
  <c r="R1161" i="12"/>
  <c r="S1161" i="12" s="1"/>
  <c r="R1162" i="12"/>
  <c r="S1162" i="12" s="1"/>
  <c r="R1163" i="12"/>
  <c r="S1163" i="12" s="1"/>
  <c r="R1164" i="12"/>
  <c r="S1164" i="12" s="1"/>
  <c r="R1165" i="12"/>
  <c r="S1165" i="12" s="1"/>
  <c r="R1166" i="12"/>
  <c r="S1166" i="12" s="1"/>
  <c r="R1167" i="12"/>
  <c r="S1167" i="12" s="1"/>
  <c r="R1168" i="12"/>
  <c r="R1169" i="12"/>
  <c r="S1169" i="12" s="1"/>
  <c r="R1170" i="12"/>
  <c r="S1170" i="12" s="1"/>
  <c r="R1171" i="12"/>
  <c r="S1171" i="12" s="1"/>
  <c r="R1172" i="12"/>
  <c r="S1172" i="12" s="1"/>
  <c r="R1173" i="12"/>
  <c r="R1174" i="12"/>
  <c r="S1174" i="12" s="1"/>
  <c r="R1175" i="12"/>
  <c r="S1175" i="12" s="1"/>
  <c r="R1176" i="12"/>
  <c r="R1177" i="12"/>
  <c r="S1177" i="12" s="1"/>
  <c r="R1178" i="12"/>
  <c r="S1178" i="12" s="1"/>
  <c r="R1179" i="12"/>
  <c r="S1179" i="12" s="1"/>
  <c r="R1180" i="12"/>
  <c r="S1180" i="12" s="1"/>
  <c r="R1181" i="12"/>
  <c r="S1181" i="12" s="1"/>
  <c r="R1182" i="12"/>
  <c r="S1182" i="12" s="1"/>
  <c r="R1183" i="12"/>
  <c r="S1183" i="12" s="1"/>
  <c r="R1184" i="12"/>
  <c r="S1184" i="12" s="1"/>
  <c r="R1185" i="12"/>
  <c r="S1185" i="12" s="1"/>
  <c r="R1186" i="12"/>
  <c r="S1186" i="12" s="1"/>
  <c r="R1187" i="12"/>
  <c r="S1187" i="12" s="1"/>
  <c r="R1188" i="12"/>
  <c r="S1188" i="12" s="1"/>
  <c r="R1189" i="12"/>
  <c r="S1189" i="12" s="1"/>
  <c r="R1190" i="12"/>
  <c r="R1191" i="12"/>
  <c r="S1191" i="12" s="1"/>
  <c r="R1192" i="12"/>
  <c r="R1193" i="12"/>
  <c r="S1193" i="12" s="1"/>
  <c r="R1194" i="12"/>
  <c r="S1194" i="12" s="1"/>
  <c r="R1195" i="12"/>
  <c r="S1195" i="12" s="1"/>
  <c r="R1196" i="12"/>
  <c r="S1196" i="12" s="1"/>
  <c r="R1197" i="12"/>
  <c r="S1197" i="12" s="1"/>
  <c r="R1198" i="12"/>
  <c r="S1198" i="12" s="1"/>
  <c r="R1199" i="12"/>
  <c r="S1199" i="12" s="1"/>
  <c r="R1200" i="12"/>
  <c r="S1200" i="12" s="1"/>
  <c r="R1201" i="12"/>
  <c r="S1201" i="12" s="1"/>
  <c r="R1202" i="12"/>
  <c r="S1202" i="12" s="1"/>
  <c r="R1203" i="12"/>
  <c r="S1203" i="12" s="1"/>
  <c r="R1204" i="12"/>
  <c r="S1204" i="12" s="1"/>
  <c r="R1205" i="12"/>
  <c r="S1205" i="12" s="1"/>
  <c r="R1206" i="12"/>
  <c r="S1206" i="12" s="1"/>
  <c r="R1207" i="12"/>
  <c r="S1207" i="12" s="1"/>
  <c r="R1208" i="12"/>
  <c r="S1208" i="12" s="1"/>
  <c r="R1209" i="12"/>
  <c r="S1209" i="12" s="1"/>
  <c r="R1210" i="12"/>
  <c r="S1210" i="12" s="1"/>
  <c r="R1211" i="12"/>
  <c r="S1211" i="12" s="1"/>
  <c r="R1212" i="12"/>
  <c r="S1212" i="12" s="1"/>
  <c r="R1213" i="12"/>
  <c r="S1213" i="12" s="1"/>
  <c r="R1214" i="12"/>
  <c r="S1214" i="12" s="1"/>
  <c r="R1215" i="12"/>
  <c r="S1215" i="12" s="1"/>
  <c r="R1216" i="12"/>
  <c r="S1216" i="12" s="1"/>
  <c r="R1217" i="12"/>
  <c r="S1217" i="12" s="1"/>
  <c r="R1218" i="12"/>
  <c r="S1218" i="12" s="1"/>
  <c r="R1219" i="12"/>
  <c r="S1219" i="12" s="1"/>
  <c r="R1220" i="12"/>
  <c r="S1220" i="12" s="1"/>
  <c r="R1221" i="12"/>
  <c r="S1221" i="12" s="1"/>
  <c r="R1222" i="12"/>
  <c r="S1222" i="12" s="1"/>
  <c r="R1223" i="12"/>
  <c r="S1223" i="12" s="1"/>
  <c r="R1224" i="12"/>
  <c r="S1224" i="12" s="1"/>
  <c r="R1225" i="12"/>
  <c r="R1226" i="12"/>
  <c r="R1227" i="12"/>
  <c r="S1227" i="12" s="1"/>
  <c r="R1228" i="12"/>
  <c r="S1228" i="12" s="1"/>
  <c r="R1229" i="12"/>
  <c r="R1230" i="12"/>
  <c r="S1230" i="12" s="1"/>
  <c r="R1231" i="12"/>
  <c r="S1231" i="12" s="1"/>
  <c r="R1232" i="12"/>
  <c r="S1232" i="12" s="1"/>
  <c r="R1233" i="12"/>
  <c r="S1233" i="12" s="1"/>
  <c r="R1234" i="12"/>
  <c r="S1234" i="12" s="1"/>
  <c r="R1235" i="12"/>
  <c r="S1235" i="12" s="1"/>
  <c r="R1236" i="12"/>
  <c r="S1236" i="12" s="1"/>
  <c r="R1237" i="12"/>
  <c r="S1237" i="12" s="1"/>
  <c r="R1238" i="12"/>
  <c r="S1238" i="12" s="1"/>
  <c r="R1239" i="12"/>
  <c r="S1239" i="12" s="1"/>
  <c r="R1240" i="12"/>
  <c r="S1240" i="12" s="1"/>
  <c r="R1241" i="12"/>
  <c r="S1241" i="12" s="1"/>
  <c r="R1242" i="12"/>
  <c r="S1242" i="12" s="1"/>
  <c r="R1243" i="12"/>
  <c r="S1243" i="12" s="1"/>
  <c r="R1244" i="12"/>
  <c r="S1244" i="12" s="1"/>
  <c r="R1245" i="12"/>
  <c r="S1245" i="12" s="1"/>
  <c r="R1246" i="12"/>
  <c r="S1246" i="12" s="1"/>
  <c r="R1247" i="12"/>
  <c r="S1247" i="12" s="1"/>
  <c r="R1248" i="12"/>
  <c r="S1248" i="12" s="1"/>
  <c r="R1249" i="12"/>
  <c r="S1249" i="12" s="1"/>
  <c r="R1250" i="12"/>
  <c r="S1250" i="12" s="1"/>
  <c r="R1251" i="12"/>
  <c r="S1251" i="12" s="1"/>
  <c r="R1252" i="12"/>
  <c r="R1253" i="12"/>
  <c r="S1253" i="12" s="1"/>
  <c r="R1254" i="12"/>
  <c r="S1254" i="12" s="1"/>
  <c r="R1255" i="12"/>
  <c r="S1255" i="12" s="1"/>
  <c r="R1256" i="12"/>
  <c r="S1256" i="12" s="1"/>
  <c r="R1257" i="12"/>
  <c r="R1258" i="12"/>
  <c r="S1258" i="12" s="1"/>
  <c r="R1259" i="12"/>
  <c r="S1259" i="12" s="1"/>
  <c r="R1260" i="12"/>
  <c r="S1260" i="12" s="1"/>
  <c r="R1261" i="12"/>
  <c r="S1261" i="12" s="1"/>
  <c r="R1262" i="12"/>
  <c r="R1263" i="12"/>
  <c r="S1263" i="12" s="1"/>
  <c r="R1264" i="12"/>
  <c r="S1264" i="12" s="1"/>
  <c r="R1265" i="12"/>
  <c r="S1265" i="12" s="1"/>
  <c r="R1266" i="12"/>
  <c r="S1266" i="12" s="1"/>
  <c r="R1267" i="12"/>
  <c r="S1267" i="12" s="1"/>
  <c r="R1268" i="12"/>
  <c r="S1268" i="12" s="1"/>
  <c r="R1269" i="12"/>
  <c r="R1270" i="12"/>
  <c r="R1271" i="12"/>
  <c r="S1271" i="12" s="1"/>
  <c r="R1272" i="12"/>
  <c r="S1272" i="12" s="1"/>
  <c r="R1273" i="12"/>
  <c r="S1273" i="12" s="1"/>
  <c r="R1274" i="12"/>
  <c r="S1274" i="12" s="1"/>
  <c r="R1275" i="12"/>
  <c r="S1275" i="12" s="1"/>
  <c r="R1276" i="12"/>
  <c r="S1276" i="12" s="1"/>
  <c r="R1277" i="12"/>
  <c r="S1277" i="12" s="1"/>
  <c r="R1278" i="12"/>
  <c r="S1278" i="12" s="1"/>
  <c r="R1279" i="12"/>
  <c r="S1279" i="12" s="1"/>
  <c r="R1280" i="12"/>
  <c r="S1280" i="12" s="1"/>
  <c r="R1281" i="12"/>
  <c r="S1281" i="12" s="1"/>
  <c r="R1282" i="12"/>
  <c r="S1282" i="12" s="1"/>
  <c r="R1283" i="12"/>
  <c r="S1283" i="12" s="1"/>
  <c r="R1284" i="12"/>
  <c r="S1284" i="12" s="1"/>
  <c r="R1285" i="12"/>
  <c r="S1285" i="12" s="1"/>
  <c r="R1286" i="12"/>
  <c r="R1287" i="12"/>
  <c r="R1288" i="12"/>
  <c r="S1288" i="12" s="1"/>
  <c r="R1289" i="12"/>
  <c r="S1289" i="12" s="1"/>
  <c r="R1290" i="12"/>
  <c r="S1290" i="12" s="1"/>
  <c r="R1291" i="12"/>
  <c r="S1291" i="12" s="1"/>
  <c r="R1292" i="12"/>
  <c r="S1292" i="12" s="1"/>
  <c r="R1293" i="12"/>
  <c r="S1293" i="12" s="1"/>
  <c r="R1294" i="12"/>
  <c r="S1294" i="12" s="1"/>
  <c r="R1295" i="12"/>
  <c r="S1295" i="12" s="1"/>
  <c r="R1296" i="12"/>
  <c r="S1296" i="12" s="1"/>
  <c r="R1297" i="12"/>
  <c r="S1297" i="12" s="1"/>
  <c r="R1298" i="12"/>
  <c r="S1298" i="12" s="1"/>
  <c r="R1299" i="12"/>
  <c r="S1299" i="12" s="1"/>
  <c r="R1300" i="12"/>
  <c r="S1300" i="12" s="1"/>
  <c r="R1301" i="12"/>
  <c r="S1301" i="12" s="1"/>
  <c r="R1302" i="12"/>
  <c r="S1302" i="12" s="1"/>
  <c r="R1303" i="12"/>
  <c r="S1303" i="12" s="1"/>
  <c r="R1304" i="12"/>
  <c r="S1304" i="12" s="1"/>
  <c r="R1305" i="12"/>
  <c r="S1305" i="12" s="1"/>
  <c r="R1306" i="12"/>
  <c r="S1306" i="12" s="1"/>
  <c r="R1307" i="12"/>
  <c r="S1307" i="12" s="1"/>
  <c r="R1308" i="12"/>
  <c r="S1308" i="12" s="1"/>
  <c r="R1309" i="12"/>
  <c r="S1309" i="12" s="1"/>
  <c r="R1310" i="12"/>
  <c r="R1311" i="12"/>
  <c r="S1311" i="12" s="1"/>
  <c r="R1312" i="12"/>
  <c r="S1312" i="12" s="1"/>
  <c r="R1313" i="12"/>
  <c r="S1313" i="12" s="1"/>
  <c r="R1314" i="12"/>
  <c r="S1314" i="12" s="1"/>
  <c r="R1315" i="12"/>
  <c r="S1315" i="12" s="1"/>
  <c r="R1316" i="12"/>
  <c r="S1316" i="12" s="1"/>
  <c r="R1317" i="12"/>
  <c r="S1317" i="12" s="1"/>
  <c r="R1318" i="12"/>
  <c r="S1318" i="12" s="1"/>
  <c r="R1319" i="12"/>
  <c r="S1319" i="12" s="1"/>
  <c r="R1320" i="12"/>
  <c r="S1320" i="12" s="1"/>
  <c r="R1321" i="12"/>
  <c r="S1321" i="12" s="1"/>
  <c r="R1322" i="12"/>
  <c r="S1322" i="12" s="1"/>
  <c r="R1323" i="12"/>
  <c r="S1323" i="12" s="1"/>
  <c r="R1324" i="12"/>
  <c r="R1325" i="12"/>
  <c r="R1326" i="12"/>
  <c r="S1326" i="12" s="1"/>
  <c r="R1327" i="12"/>
  <c r="S1327" i="12" s="1"/>
  <c r="R1328" i="12"/>
  <c r="S1328" i="12" s="1"/>
  <c r="R1329" i="12"/>
  <c r="S1329" i="12" s="1"/>
  <c r="R1330" i="12"/>
  <c r="S1330" i="12" s="1"/>
  <c r="R1331" i="12"/>
  <c r="S1331" i="12" s="1"/>
  <c r="R1332" i="12"/>
  <c r="S1332" i="12" s="1"/>
  <c r="R1333" i="12"/>
  <c r="S1333" i="12" s="1"/>
  <c r="R1334" i="12"/>
  <c r="S1334" i="12" s="1"/>
  <c r="R1335" i="12"/>
  <c r="S1335" i="12" s="1"/>
  <c r="R1336" i="12"/>
  <c r="R1337" i="12"/>
  <c r="R1338" i="12"/>
  <c r="S1338" i="12" s="1"/>
  <c r="R1339" i="12"/>
  <c r="R1340" i="12"/>
  <c r="S1340" i="12" s="1"/>
  <c r="R1341" i="12"/>
  <c r="S1341" i="12" s="1"/>
  <c r="R1342" i="12"/>
  <c r="S1342" i="12" s="1"/>
  <c r="R1343" i="12"/>
  <c r="S1343" i="12" s="1"/>
  <c r="R1344" i="12"/>
  <c r="S1344" i="12" s="1"/>
  <c r="R1345" i="12"/>
  <c r="S1345" i="12" s="1"/>
  <c r="R1346" i="12"/>
  <c r="S1346" i="12" s="1"/>
  <c r="R1347" i="12"/>
  <c r="S1347" i="12" s="1"/>
  <c r="R1348" i="12"/>
  <c r="S1348" i="12" s="1"/>
  <c r="R1349" i="12"/>
  <c r="S1349" i="12" s="1"/>
  <c r="R1350" i="12"/>
  <c r="S1350" i="12" s="1"/>
  <c r="R1351" i="12"/>
  <c r="S1351" i="12" s="1"/>
  <c r="R1352" i="12"/>
  <c r="S1352" i="12" s="1"/>
  <c r="R1353" i="12"/>
  <c r="S1353" i="12" s="1"/>
  <c r="R1354" i="12"/>
  <c r="S1354" i="12" s="1"/>
  <c r="R1355" i="12"/>
  <c r="S1355" i="12" s="1"/>
  <c r="R1356" i="12"/>
  <c r="S1356" i="12" s="1"/>
  <c r="R1357" i="12"/>
  <c r="S1357" i="12" s="1"/>
  <c r="R1358" i="12"/>
  <c r="R1359" i="12"/>
  <c r="S1359" i="12" s="1"/>
  <c r="R1360" i="12"/>
  <c r="R1361" i="12"/>
  <c r="S1361" i="12" s="1"/>
  <c r="R1362" i="12"/>
  <c r="S1362" i="12" s="1"/>
  <c r="R1363" i="12"/>
  <c r="S1363" i="12" s="1"/>
  <c r="R1364" i="12"/>
  <c r="S1364" i="12" s="1"/>
  <c r="R1365" i="12"/>
  <c r="S1365" i="12" s="1"/>
  <c r="R1366" i="12"/>
  <c r="S1366" i="12" s="1"/>
  <c r="R1367" i="12"/>
  <c r="S1367" i="12" s="1"/>
  <c r="R1368" i="12"/>
  <c r="S1368" i="12" s="1"/>
  <c r="R1369" i="12"/>
  <c r="S1369" i="12" s="1"/>
  <c r="R1370" i="12"/>
  <c r="S1370" i="12" s="1"/>
  <c r="R1371" i="12"/>
  <c r="S1371" i="12" s="1"/>
  <c r="R1372" i="12"/>
  <c r="S1372" i="12" s="1"/>
  <c r="R1373" i="12"/>
  <c r="S1373" i="12" s="1"/>
  <c r="R1374" i="12"/>
  <c r="S1374" i="12" s="1"/>
  <c r="R1375" i="12"/>
  <c r="S1375" i="12" s="1"/>
  <c r="R1376" i="12"/>
  <c r="S1376" i="12" s="1"/>
  <c r="R1377" i="12"/>
  <c r="S1377" i="12" s="1"/>
  <c r="R1378" i="12"/>
  <c r="S1378" i="12" s="1"/>
  <c r="R1379" i="12"/>
  <c r="S1379" i="12" s="1"/>
  <c r="R1380" i="12"/>
  <c r="S1380" i="12" s="1"/>
  <c r="R1381" i="12"/>
  <c r="S1381" i="12" s="1"/>
  <c r="R1382" i="12"/>
  <c r="S1382" i="12" s="1"/>
  <c r="R1383" i="12"/>
  <c r="S1383" i="12" s="1"/>
  <c r="R1384" i="12"/>
  <c r="R1385" i="12"/>
  <c r="R1386" i="12"/>
  <c r="S1386" i="12" s="1"/>
  <c r="R1387" i="12"/>
  <c r="S1387" i="12" s="1"/>
  <c r="R1388" i="12"/>
  <c r="S1388" i="12" s="1"/>
  <c r="R1389" i="12"/>
  <c r="S1389" i="12" s="1"/>
  <c r="R1390" i="12"/>
  <c r="S1390" i="12" s="1"/>
  <c r="R1391" i="12"/>
  <c r="S1391" i="12" s="1"/>
  <c r="R1392" i="12"/>
  <c r="R1393" i="12"/>
  <c r="S1393" i="12" s="1"/>
  <c r="R1394" i="12"/>
  <c r="R1395" i="12"/>
  <c r="S1395" i="12" s="1"/>
  <c r="R1396" i="12"/>
  <c r="S1396" i="12" s="1"/>
  <c r="R1397" i="12"/>
  <c r="S1397" i="12" s="1"/>
  <c r="R1398" i="12"/>
  <c r="S1398" i="12" s="1"/>
  <c r="R1399" i="12"/>
  <c r="S1399" i="12" s="1"/>
  <c r="R1400" i="12"/>
  <c r="S1400" i="12" s="1"/>
  <c r="R1401" i="12"/>
  <c r="S1401" i="12" s="1"/>
  <c r="R1402" i="12"/>
  <c r="S1402" i="12" s="1"/>
  <c r="R1403" i="12"/>
  <c r="S1403" i="12" s="1"/>
  <c r="R1404" i="12"/>
  <c r="S1404" i="12" s="1"/>
  <c r="R1405" i="12"/>
  <c r="S1405" i="12" s="1"/>
  <c r="R1406" i="12"/>
  <c r="S1406" i="12" s="1"/>
  <c r="R1407" i="12"/>
  <c r="S1407" i="12" s="1"/>
  <c r="R1408" i="12"/>
  <c r="S1408" i="12" s="1"/>
  <c r="R1409" i="12"/>
  <c r="S1409" i="12" s="1"/>
  <c r="R1410" i="12"/>
  <c r="S1410" i="12" s="1"/>
  <c r="R1411" i="12"/>
  <c r="S1411" i="12" s="1"/>
  <c r="R1412" i="12"/>
  <c r="S1412" i="12" s="1"/>
  <c r="R1413" i="12"/>
  <c r="S1413" i="12" s="1"/>
  <c r="R1414" i="12"/>
  <c r="S1414" i="12" s="1"/>
  <c r="R1415" i="12"/>
  <c r="S1415" i="12" s="1"/>
  <c r="R1416" i="12"/>
  <c r="S1416" i="12" s="1"/>
  <c r="R1417" i="12"/>
  <c r="S1417" i="12" s="1"/>
  <c r="R1418" i="12"/>
  <c r="R1419" i="12"/>
  <c r="S1419" i="12" s="1"/>
  <c r="R1420" i="12"/>
  <c r="R1421" i="12"/>
  <c r="S1421" i="12" s="1"/>
  <c r="R1422" i="12"/>
  <c r="S1422" i="12" s="1"/>
  <c r="R1423" i="12"/>
  <c r="S1423" i="12" s="1"/>
  <c r="R1424" i="12"/>
  <c r="S1424" i="12" s="1"/>
  <c r="R1425" i="12"/>
  <c r="R1426" i="12"/>
  <c r="S1426" i="12" s="1"/>
  <c r="R1427" i="12"/>
  <c r="S1427" i="12" s="1"/>
  <c r="R1428" i="12"/>
  <c r="S1428" i="12" s="1"/>
  <c r="R1429" i="12"/>
  <c r="S1429" i="12" s="1"/>
  <c r="R1430" i="12"/>
  <c r="R1431" i="12"/>
  <c r="S1431" i="12" s="1"/>
  <c r="R1432" i="12"/>
  <c r="S1432" i="12" s="1"/>
  <c r="R1433" i="12"/>
  <c r="S1433" i="12" s="1"/>
  <c r="R1434" i="12"/>
  <c r="S1434" i="12" s="1"/>
  <c r="R1435" i="12"/>
  <c r="S1435" i="12" s="1"/>
  <c r="R1436" i="12"/>
  <c r="S1436" i="12" s="1"/>
  <c r="R1437" i="12"/>
  <c r="S1437" i="12" s="1"/>
  <c r="R1438" i="12"/>
  <c r="S1438" i="12" s="1"/>
  <c r="R1439" i="12"/>
  <c r="S1439" i="12" s="1"/>
  <c r="R1440" i="12"/>
  <c r="S1440" i="12" s="1"/>
  <c r="R1441" i="12"/>
  <c r="S1441" i="12" s="1"/>
  <c r="R1442" i="12"/>
  <c r="S1442" i="12" s="1"/>
  <c r="R1443" i="12"/>
  <c r="S1443" i="12" s="1"/>
  <c r="R1444" i="12"/>
  <c r="R1445" i="12"/>
  <c r="R1446" i="12"/>
  <c r="S1446" i="12" s="1"/>
  <c r="R1447" i="12"/>
  <c r="S1447" i="12" s="1"/>
  <c r="R1448" i="12"/>
  <c r="S1448" i="12" s="1"/>
  <c r="R1449" i="12"/>
  <c r="S1449" i="12" s="1"/>
  <c r="R1450" i="12"/>
  <c r="S1450" i="12" s="1"/>
  <c r="R1451" i="12"/>
  <c r="S1451" i="12" s="1"/>
  <c r="R1452" i="12"/>
  <c r="S1452" i="12" s="1"/>
  <c r="R1453" i="12"/>
  <c r="S1453" i="12" s="1"/>
  <c r="R1454" i="12"/>
  <c r="R1455" i="12"/>
  <c r="S1455" i="12" s="1"/>
  <c r="R1456" i="12"/>
  <c r="R1457" i="12"/>
  <c r="S1457" i="12" s="1"/>
  <c r="R1458" i="12"/>
  <c r="S1458" i="12" s="1"/>
  <c r="R1459" i="12"/>
  <c r="S1459" i="12" s="1"/>
  <c r="R1460" i="12"/>
  <c r="S1460" i="12" s="1"/>
  <c r="R1461" i="12"/>
  <c r="S1461" i="12" s="1"/>
  <c r="R1462" i="12"/>
  <c r="S1462" i="12" s="1"/>
  <c r="R1463" i="12"/>
  <c r="S1463" i="12" s="1"/>
  <c r="R1464" i="12"/>
  <c r="S1464" i="12" s="1"/>
  <c r="R1465" i="12"/>
  <c r="S1465" i="12" s="1"/>
  <c r="R1466" i="12"/>
  <c r="S1466" i="12" s="1"/>
  <c r="R1467" i="12"/>
  <c r="S1467" i="12" s="1"/>
  <c r="R1468" i="12"/>
  <c r="R1469" i="12"/>
  <c r="S1469" i="12" s="1"/>
  <c r="R1470" i="12"/>
  <c r="S1470" i="12" s="1"/>
  <c r="R1471" i="12"/>
  <c r="S1471" i="12" s="1"/>
  <c r="R1472" i="12"/>
  <c r="S1472" i="12" s="1"/>
  <c r="R1473" i="12"/>
  <c r="S1473" i="12" s="1"/>
  <c r="R1474" i="12"/>
  <c r="S1474" i="12" s="1"/>
  <c r="R1475" i="12"/>
  <c r="S1475" i="12" s="1"/>
  <c r="R1476" i="12"/>
  <c r="S1476" i="12" s="1"/>
  <c r="R1477" i="12"/>
  <c r="S1477" i="12" s="1"/>
  <c r="R1478" i="12"/>
  <c r="R1479" i="12"/>
  <c r="S1479" i="12" s="1"/>
  <c r="R1480" i="12"/>
  <c r="R1481" i="12"/>
  <c r="R1482" i="12"/>
  <c r="S1482" i="12" s="1"/>
  <c r="R1483" i="12"/>
  <c r="S1483" i="12" s="1"/>
  <c r="R1484" i="12"/>
  <c r="S1484" i="12" s="1"/>
  <c r="R1485" i="12"/>
  <c r="S1485" i="12" s="1"/>
  <c r="R1486" i="12"/>
  <c r="S1486" i="12" s="1"/>
  <c r="R1487" i="12"/>
  <c r="S1487" i="12" s="1"/>
  <c r="R1488" i="12"/>
  <c r="S1488" i="12" s="1"/>
  <c r="R1489" i="12"/>
  <c r="S1489" i="12" s="1"/>
  <c r="R1490" i="12"/>
  <c r="S1490" i="12" s="1"/>
  <c r="R1491" i="12"/>
  <c r="S1491" i="12" s="1"/>
  <c r="R1492" i="12"/>
  <c r="S1492" i="12" s="1"/>
  <c r="R1493" i="12"/>
  <c r="S1493" i="12" s="1"/>
  <c r="R1494" i="12"/>
  <c r="S1494" i="12" s="1"/>
  <c r="R1495" i="12"/>
  <c r="S1495" i="12" s="1"/>
  <c r="R1496" i="12"/>
  <c r="R1497" i="12"/>
  <c r="R1498" i="12"/>
  <c r="S1498" i="12" s="1"/>
  <c r="R1499" i="12"/>
  <c r="S1499" i="12" s="1"/>
  <c r="R1500" i="12"/>
  <c r="S1500" i="12" s="1"/>
  <c r="R1501" i="12"/>
  <c r="R1502" i="12"/>
  <c r="R1503" i="12"/>
  <c r="S1503" i="12" s="1"/>
  <c r="R1504" i="12"/>
  <c r="R1505" i="12"/>
  <c r="S1505" i="12" s="1"/>
  <c r="R1506" i="12"/>
  <c r="S1506" i="12" s="1"/>
  <c r="R1507" i="12"/>
  <c r="S1507" i="12" s="1"/>
  <c r="R1508" i="12"/>
  <c r="S1508" i="12" s="1"/>
  <c r="R1509" i="12"/>
  <c r="S1509" i="12" s="1"/>
  <c r="R1510" i="12"/>
  <c r="S1510" i="12" s="1"/>
  <c r="R1511" i="12"/>
  <c r="S1511" i="12" s="1"/>
  <c r="R1512" i="12"/>
  <c r="S1512" i="12" s="1"/>
  <c r="R1513" i="12"/>
  <c r="S1513" i="12" s="1"/>
  <c r="R1514" i="12"/>
  <c r="S1514" i="12" s="1"/>
  <c r="R1515" i="12"/>
  <c r="S1515" i="12" s="1"/>
  <c r="R1516" i="12"/>
  <c r="S1516" i="12" s="1"/>
  <c r="R1517" i="12"/>
  <c r="S1517" i="12" s="1"/>
  <c r="R1518" i="12"/>
  <c r="S1518" i="12" s="1"/>
  <c r="R1519" i="12"/>
  <c r="S1519" i="12" s="1"/>
  <c r="R1520" i="12"/>
  <c r="S1520" i="12" s="1"/>
  <c r="R1521" i="12"/>
  <c r="S1521" i="12" s="1"/>
  <c r="R1522" i="12"/>
  <c r="S1522" i="12" s="1"/>
  <c r="R1523" i="12"/>
  <c r="S1523" i="12" s="1"/>
  <c r="R1524" i="12"/>
  <c r="S1524" i="12" s="1"/>
  <c r="R1525" i="12"/>
  <c r="R1526" i="12"/>
  <c r="S1526" i="12" s="1"/>
  <c r="R1527" i="12"/>
  <c r="S1527" i="12" s="1"/>
  <c r="R1528" i="12"/>
  <c r="R1529" i="12"/>
  <c r="S1529" i="12" s="1"/>
  <c r="R1530" i="12"/>
  <c r="S1530" i="12" s="1"/>
  <c r="R1531" i="12"/>
  <c r="S1531" i="12" s="1"/>
  <c r="R1532" i="12"/>
  <c r="S1532" i="12" s="1"/>
  <c r="R1533" i="12"/>
  <c r="R1534" i="12"/>
  <c r="S1534" i="12" s="1"/>
  <c r="R1535" i="12"/>
  <c r="S1535" i="12" s="1"/>
  <c r="R1536" i="12"/>
  <c r="S1536" i="12" s="1"/>
  <c r="R1537" i="12"/>
  <c r="S1537" i="12" s="1"/>
  <c r="R1538" i="12"/>
  <c r="R1539" i="12"/>
  <c r="S1539" i="12" s="1"/>
  <c r="R1540" i="12"/>
  <c r="S1540" i="12" s="1"/>
  <c r="R1541" i="12"/>
  <c r="S1541" i="12" s="1"/>
  <c r="R1542" i="12"/>
  <c r="S1542" i="12" s="1"/>
  <c r="R1543" i="12"/>
  <c r="S1543" i="12" s="1"/>
  <c r="R1544" i="12"/>
  <c r="S1544" i="12" s="1"/>
  <c r="R1545" i="12"/>
  <c r="S1545" i="12" s="1"/>
  <c r="R1546" i="12"/>
  <c r="S1546" i="12" s="1"/>
  <c r="R1547" i="12"/>
  <c r="S1547" i="12" s="1"/>
  <c r="R1548" i="12"/>
  <c r="R1549" i="12"/>
  <c r="S1549" i="12" s="1"/>
  <c r="R1550" i="12"/>
  <c r="S1550" i="12" s="1"/>
  <c r="R1551" i="12"/>
  <c r="S1551" i="12" s="1"/>
  <c r="R1552" i="12"/>
  <c r="S1552" i="12" s="1"/>
  <c r="R1553" i="12"/>
  <c r="S1553" i="12" s="1"/>
  <c r="R1554" i="12"/>
  <c r="S1554" i="12" s="1"/>
  <c r="R1555" i="12"/>
  <c r="S1555" i="12" s="1"/>
  <c r="R1556" i="12"/>
  <c r="S1556" i="12" s="1"/>
  <c r="R1557" i="12"/>
  <c r="S1557" i="12" s="1"/>
  <c r="R1558" i="12"/>
  <c r="S1558" i="12" s="1"/>
  <c r="R1559" i="12"/>
  <c r="S1559" i="12" s="1"/>
  <c r="R1560" i="12"/>
  <c r="S1560" i="12" s="1"/>
  <c r="R1561" i="12"/>
  <c r="S1561" i="12" s="1"/>
  <c r="R1562" i="12"/>
  <c r="R1563" i="12"/>
  <c r="S1563" i="12" s="1"/>
  <c r="R1564" i="12"/>
  <c r="R1565" i="12"/>
  <c r="S1565" i="12" s="1"/>
  <c r="R1566" i="12"/>
  <c r="S1566" i="12" s="1"/>
  <c r="R1567" i="12"/>
  <c r="S1567" i="12" s="1"/>
  <c r="R1568" i="12"/>
  <c r="S1568" i="12" s="1"/>
  <c r="R1569" i="12"/>
  <c r="S1569" i="12" s="1"/>
  <c r="R1570" i="12"/>
  <c r="S1570" i="12" s="1"/>
  <c r="R1571" i="12"/>
  <c r="S1571" i="12" s="1"/>
  <c r="R1572" i="12"/>
  <c r="S1572" i="12" s="1"/>
  <c r="R1573" i="12"/>
  <c r="S1573" i="12" s="1"/>
  <c r="R1574" i="12"/>
  <c r="S1574" i="12" s="1"/>
  <c r="R1575" i="12"/>
  <c r="S1575" i="12" s="1"/>
  <c r="R1576" i="12"/>
  <c r="S1576" i="12" s="1"/>
  <c r="R1577" i="12"/>
  <c r="R1578" i="12"/>
  <c r="S1578" i="12" s="1"/>
  <c r="R1579" i="12"/>
  <c r="S1579" i="12" s="1"/>
  <c r="R1580" i="12"/>
  <c r="S1580" i="12" s="1"/>
  <c r="R1581" i="12"/>
  <c r="R1582" i="12"/>
  <c r="S1582" i="12" s="1"/>
  <c r="R1583" i="12"/>
  <c r="S1583" i="12" s="1"/>
  <c r="R1584" i="12"/>
  <c r="S1584" i="12" s="1"/>
  <c r="R1585" i="12"/>
  <c r="S1585" i="12" s="1"/>
  <c r="R1586" i="12"/>
  <c r="R1587" i="12"/>
  <c r="S1587" i="12" s="1"/>
  <c r="R1588" i="12"/>
  <c r="R1589" i="12"/>
  <c r="S1589" i="12" s="1"/>
  <c r="R1590" i="12"/>
  <c r="R1591" i="12"/>
  <c r="S1591" i="12" s="1"/>
  <c r="R1592" i="12"/>
  <c r="S1592" i="12" s="1"/>
  <c r="R1593" i="12"/>
  <c r="S1593" i="12" s="1"/>
  <c r="R1594" i="12"/>
  <c r="S1594" i="12" s="1"/>
  <c r="R1595" i="12"/>
  <c r="S1595" i="12" s="1"/>
  <c r="R1596" i="12"/>
  <c r="S1596" i="12" s="1"/>
  <c r="R1597" i="12"/>
  <c r="S1597" i="12" s="1"/>
  <c r="R1598" i="12"/>
  <c r="S1598" i="12" s="1"/>
  <c r="R1599" i="12"/>
  <c r="S1599" i="12" s="1"/>
  <c r="R1600" i="12"/>
  <c r="S1600" i="12" s="1"/>
  <c r="R1601" i="12"/>
  <c r="R1602" i="12"/>
  <c r="S1602" i="12" s="1"/>
  <c r="R1603" i="12"/>
  <c r="S1603" i="12" s="1"/>
  <c r="R1604" i="12"/>
  <c r="S1604" i="12" s="1"/>
  <c r="R1605" i="12"/>
  <c r="S1605" i="12" s="1"/>
  <c r="R1606" i="12"/>
  <c r="S1606" i="12" s="1"/>
  <c r="R1607" i="12"/>
  <c r="S1607" i="12" s="1"/>
  <c r="R1608" i="12"/>
  <c r="S1608" i="12" s="1"/>
  <c r="R1609" i="12"/>
  <c r="S1609" i="12" s="1"/>
  <c r="R1610" i="12"/>
  <c r="R1611" i="12"/>
  <c r="R1612" i="12"/>
  <c r="R1613" i="12"/>
  <c r="S1613" i="12" s="1"/>
  <c r="R1614" i="12"/>
  <c r="S1614" i="12" s="1"/>
  <c r="R1615" i="12"/>
  <c r="S1615" i="12" s="1"/>
  <c r="R1616" i="12"/>
  <c r="S1616" i="12" s="1"/>
  <c r="R1617" i="12"/>
  <c r="S1617" i="12" s="1"/>
  <c r="R1618" i="12"/>
  <c r="S1618" i="12" s="1"/>
  <c r="R1619" i="12"/>
  <c r="S1619" i="12" s="1"/>
  <c r="R1620" i="12"/>
  <c r="S1620" i="12" s="1"/>
  <c r="R1621" i="12"/>
  <c r="S1621" i="12" s="1"/>
  <c r="R1622" i="12"/>
  <c r="S1622" i="12" s="1"/>
  <c r="R1623" i="12"/>
  <c r="S1623" i="12" s="1"/>
  <c r="R1624" i="12"/>
  <c r="S1624" i="12" s="1"/>
  <c r="R1625" i="12"/>
  <c r="S1625" i="12" s="1"/>
  <c r="R1626" i="12"/>
  <c r="S1626" i="12" s="1"/>
  <c r="R1627" i="12"/>
  <c r="S1627" i="12" s="1"/>
  <c r="R1628" i="12"/>
  <c r="S1628" i="12" s="1"/>
  <c r="R1629" i="12"/>
  <c r="S1629" i="12" s="1"/>
  <c r="R1630" i="12"/>
  <c r="S1630" i="12" s="1"/>
  <c r="R1631" i="12"/>
  <c r="S1631" i="12" s="1"/>
  <c r="R1632" i="12"/>
  <c r="S1632" i="12" s="1"/>
  <c r="R1633" i="12"/>
  <c r="S1633" i="12" s="1"/>
  <c r="R1634" i="12"/>
  <c r="R1635" i="12"/>
  <c r="S1635" i="12" s="1"/>
  <c r="R1636" i="12"/>
  <c r="R1637" i="12"/>
  <c r="R1638" i="12"/>
  <c r="S1638" i="12" s="1"/>
  <c r="R1639" i="12"/>
  <c r="S1639" i="12" s="1"/>
  <c r="R1640" i="12"/>
  <c r="S1640" i="12" s="1"/>
  <c r="R1641" i="12"/>
  <c r="R1642" i="12"/>
  <c r="S1642" i="12" s="1"/>
  <c r="R1643" i="12"/>
  <c r="S1643" i="12" s="1"/>
  <c r="R1644" i="12"/>
  <c r="S1644" i="12" s="1"/>
  <c r="R1645" i="12"/>
  <c r="S1645" i="12" s="1"/>
  <c r="R1646" i="12"/>
  <c r="S1646" i="12" s="1"/>
  <c r="R1647" i="12"/>
  <c r="S1647" i="12" s="1"/>
  <c r="R1648" i="12"/>
  <c r="S1648" i="12" s="1"/>
  <c r="R1649" i="12"/>
  <c r="S1649" i="12" s="1"/>
  <c r="R1650" i="12"/>
  <c r="S1650" i="12" s="1"/>
  <c r="R1651" i="12"/>
  <c r="S1651" i="12" s="1"/>
  <c r="R1652" i="12"/>
  <c r="S1652" i="12" s="1"/>
  <c r="R1653" i="12"/>
  <c r="S1653" i="12" s="1"/>
  <c r="R1654" i="12"/>
  <c r="S1654" i="12" s="1"/>
  <c r="R1655" i="12"/>
  <c r="S1655" i="12" s="1"/>
  <c r="R1656" i="12"/>
  <c r="S1656" i="12" s="1"/>
  <c r="R1657" i="12"/>
  <c r="S1657" i="12" s="1"/>
  <c r="R1658" i="12"/>
  <c r="R1659" i="12"/>
  <c r="R1660" i="12"/>
  <c r="R1661" i="12"/>
  <c r="S1661" i="12" s="1"/>
  <c r="R1662" i="12"/>
  <c r="S1662" i="12" s="1"/>
  <c r="R1663" i="12"/>
  <c r="S1663" i="12" s="1"/>
  <c r="R1664" i="12"/>
  <c r="S1664" i="12" s="1"/>
  <c r="R1665" i="12"/>
  <c r="S1665" i="12" s="1"/>
  <c r="R1666" i="12"/>
  <c r="S1666" i="12" s="1"/>
  <c r="R1667" i="12"/>
  <c r="S1667" i="12" s="1"/>
  <c r="R1668" i="12"/>
  <c r="S1668" i="12" s="1"/>
  <c r="R1669" i="12"/>
  <c r="R1670" i="12"/>
  <c r="S1670" i="12" s="1"/>
  <c r="R1671" i="12"/>
  <c r="S1671" i="12" s="1"/>
  <c r="R1672" i="12"/>
  <c r="S1672" i="12" s="1"/>
  <c r="R1673" i="12"/>
  <c r="S1673" i="12" s="1"/>
  <c r="R1674" i="12"/>
  <c r="S1674" i="12" s="1"/>
  <c r="R1675" i="12"/>
  <c r="S1675" i="12" s="1"/>
  <c r="R1676" i="12"/>
  <c r="S1676" i="12" s="1"/>
  <c r="R1677" i="12"/>
  <c r="S1677" i="12" s="1"/>
  <c r="R1678" i="12"/>
  <c r="S1678" i="12" s="1"/>
  <c r="R1679" i="12"/>
  <c r="S1679" i="12" s="1"/>
  <c r="R1680" i="12"/>
  <c r="R1681" i="12"/>
  <c r="S1681" i="12" s="1"/>
  <c r="R1682" i="12"/>
  <c r="R1683" i="12"/>
  <c r="S1683" i="12" s="1"/>
  <c r="R1684" i="12"/>
  <c r="R1685" i="12"/>
  <c r="S1685" i="12" s="1"/>
  <c r="R1686" i="12"/>
  <c r="S1686" i="12" s="1"/>
  <c r="R1687" i="12"/>
  <c r="S1687" i="12" s="1"/>
  <c r="R1688" i="12"/>
  <c r="S1688" i="12" s="1"/>
  <c r="R1689" i="12"/>
  <c r="R1690" i="12"/>
  <c r="R1691" i="12"/>
  <c r="S1691" i="12" s="1"/>
  <c r="R1692" i="12"/>
  <c r="S1692" i="12" s="1"/>
  <c r="R1693" i="12"/>
  <c r="S1693" i="12" s="1"/>
  <c r="R1694" i="12"/>
  <c r="S1694" i="12" s="1"/>
  <c r="R1695" i="12"/>
  <c r="S1695" i="12" s="1"/>
  <c r="R1696" i="12"/>
  <c r="S1696" i="12" s="1"/>
  <c r="R1697" i="12"/>
  <c r="S1697" i="12" s="1"/>
  <c r="R1698" i="12"/>
  <c r="S1698" i="12" s="1"/>
  <c r="R1699" i="12"/>
  <c r="S1699" i="12" s="1"/>
  <c r="R1700" i="12"/>
  <c r="S1700" i="12" s="1"/>
  <c r="R1701" i="12"/>
  <c r="S1701" i="12" s="1"/>
  <c r="R1702" i="12"/>
  <c r="S1702" i="12" s="1"/>
  <c r="R1703" i="12"/>
  <c r="S1703" i="12" s="1"/>
  <c r="R1704" i="12"/>
  <c r="R1705" i="12"/>
  <c r="S1705" i="12" s="1"/>
  <c r="R1706" i="12"/>
  <c r="S1706" i="12" s="1"/>
  <c r="R1707" i="12"/>
  <c r="S1707" i="12" s="1"/>
  <c r="R1708" i="12"/>
  <c r="S1708" i="12" s="1"/>
  <c r="R1709" i="12"/>
  <c r="S1709" i="12" s="1"/>
  <c r="R1710" i="12"/>
  <c r="S1710" i="12" s="1"/>
  <c r="R1711" i="12"/>
  <c r="S1711" i="12" s="1"/>
  <c r="R1712" i="12"/>
  <c r="S1712" i="12" s="1"/>
  <c r="R1713" i="12"/>
  <c r="S1713" i="12" s="1"/>
  <c r="R1714" i="12"/>
  <c r="S1714" i="12" s="1"/>
  <c r="R1715" i="12"/>
  <c r="S1715" i="12" s="1"/>
  <c r="R1716" i="12"/>
  <c r="S1716" i="12" s="1"/>
  <c r="R1717" i="12"/>
  <c r="S1717" i="12" s="1"/>
  <c r="R1718" i="12"/>
  <c r="S1718" i="12" s="1"/>
  <c r="R1719" i="12"/>
  <c r="S1719" i="12" s="1"/>
  <c r="R1720" i="12"/>
  <c r="S1720" i="12" s="1"/>
  <c r="R1721" i="12"/>
  <c r="S1721" i="12" s="1"/>
  <c r="R1722" i="12"/>
  <c r="S1722" i="12" s="1"/>
  <c r="R1723" i="12"/>
  <c r="S1723" i="12" s="1"/>
  <c r="R1724" i="12"/>
  <c r="S1724" i="12" s="1"/>
  <c r="R1725" i="12"/>
  <c r="R1726" i="12"/>
  <c r="S1726" i="12" s="1"/>
  <c r="R1727" i="12"/>
  <c r="S1727" i="12" s="1"/>
  <c r="R1728" i="12"/>
  <c r="S1728" i="12" s="1"/>
  <c r="R1729" i="12"/>
  <c r="S1729" i="12" s="1"/>
  <c r="R1730" i="12"/>
  <c r="S1730" i="12" s="1"/>
  <c r="R1731" i="12"/>
  <c r="S1731" i="12" s="1"/>
  <c r="R1732" i="12"/>
  <c r="S1732" i="12" s="1"/>
  <c r="R1733" i="12"/>
  <c r="S1733" i="12" s="1"/>
  <c r="R1734" i="12"/>
  <c r="S1734" i="12" s="1"/>
  <c r="R1735" i="12"/>
  <c r="S1735" i="12" s="1"/>
  <c r="R1736" i="12"/>
  <c r="S1736" i="12" s="1"/>
  <c r="R1737" i="12"/>
  <c r="S1737" i="12" s="1"/>
  <c r="R1738" i="12"/>
  <c r="S1738" i="12" s="1"/>
  <c r="R1739" i="12"/>
  <c r="S1739" i="12" s="1"/>
  <c r="R1740" i="12"/>
  <c r="R1741" i="12"/>
  <c r="R1742" i="12"/>
  <c r="S1742" i="12" s="1"/>
  <c r="R1743" i="12"/>
  <c r="S1743" i="12" s="1"/>
  <c r="R1744" i="12"/>
  <c r="S1744" i="12" s="1"/>
  <c r="R1745" i="12"/>
  <c r="S1745" i="12" s="1"/>
  <c r="R1746" i="12"/>
  <c r="S1746" i="12" s="1"/>
  <c r="R1747" i="12"/>
  <c r="S1747" i="12" s="1"/>
  <c r="R1748" i="12"/>
  <c r="S1748" i="12" s="1"/>
  <c r="R1749" i="12"/>
  <c r="S1749" i="12" s="1"/>
  <c r="R1750" i="12"/>
  <c r="S1750" i="12" s="1"/>
  <c r="R1751" i="12"/>
  <c r="S1751" i="12" s="1"/>
  <c r="R1752" i="12"/>
  <c r="S1752" i="12" s="1"/>
  <c r="R1753" i="12"/>
  <c r="S1753" i="12" s="1"/>
  <c r="R1754" i="12"/>
  <c r="S1754" i="12" s="1"/>
  <c r="R1755" i="12"/>
  <c r="S1755" i="12" s="1"/>
  <c r="R1756" i="12"/>
  <c r="S1756" i="12" s="1"/>
  <c r="R1757" i="12"/>
  <c r="R1758" i="12"/>
  <c r="R1759" i="12"/>
  <c r="S1759" i="12" s="1"/>
  <c r="R1760" i="12"/>
  <c r="S1760" i="12" s="1"/>
  <c r="R1761" i="12"/>
  <c r="S1761" i="12" s="1"/>
  <c r="R1762" i="12"/>
  <c r="S1762" i="12" s="1"/>
  <c r="R1763" i="12"/>
  <c r="S1763" i="12" s="1"/>
  <c r="R1764" i="12"/>
  <c r="S1764" i="12" s="1"/>
  <c r="R1765" i="12"/>
  <c r="S1765" i="12" s="1"/>
  <c r="R1766" i="12"/>
  <c r="S1766" i="12" s="1"/>
  <c r="R1767" i="12"/>
  <c r="S1767" i="12" s="1"/>
  <c r="R1768" i="12"/>
  <c r="S1768" i="12" s="1"/>
  <c r="R1769" i="12"/>
  <c r="S1769" i="12" s="1"/>
  <c r="R1770" i="12"/>
  <c r="S1770" i="12" s="1"/>
  <c r="R1771" i="12"/>
  <c r="S1771" i="12" s="1"/>
  <c r="R1772" i="12"/>
  <c r="S1772" i="12" s="1"/>
  <c r="R1773" i="12"/>
  <c r="S1773" i="12" s="1"/>
  <c r="R1774" i="12"/>
  <c r="S1774" i="12" s="1"/>
  <c r="R1775" i="12"/>
  <c r="S1775" i="12" s="1"/>
  <c r="R1776" i="12"/>
  <c r="S1776" i="12" s="1"/>
  <c r="R1777" i="12"/>
  <c r="S1777" i="12" s="1"/>
  <c r="R1778" i="12"/>
  <c r="S1778" i="12" s="1"/>
  <c r="R1779" i="12"/>
  <c r="S1779" i="12" s="1"/>
  <c r="R1780" i="12"/>
  <c r="S1780" i="12" s="1"/>
  <c r="R1781" i="12"/>
  <c r="S1781" i="12" s="1"/>
  <c r="R1782" i="12"/>
  <c r="S1782" i="12" s="1"/>
  <c r="R1783" i="12"/>
  <c r="S1783" i="12" s="1"/>
  <c r="R1784" i="12"/>
  <c r="R1785" i="12"/>
  <c r="R1786" i="12"/>
  <c r="S1786" i="12" s="1"/>
  <c r="R1787" i="12"/>
  <c r="S1787" i="12" s="1"/>
  <c r="R1788" i="12"/>
  <c r="S1788" i="12" s="1"/>
  <c r="R1789" i="12"/>
  <c r="S1789" i="12" s="1"/>
  <c r="R1790" i="12"/>
  <c r="S1790" i="12" s="1"/>
  <c r="R1791" i="12"/>
  <c r="S1791" i="12" s="1"/>
  <c r="R1792" i="12"/>
  <c r="S1792" i="12" s="1"/>
  <c r="R1793" i="12"/>
  <c r="S1793" i="12" s="1"/>
  <c r="R1794" i="12"/>
  <c r="S1794" i="12" s="1"/>
  <c r="R1795" i="12"/>
  <c r="S1795" i="12" s="1"/>
  <c r="R1796" i="12"/>
  <c r="S1796" i="12" s="1"/>
  <c r="R1797" i="12"/>
  <c r="S1797" i="12" s="1"/>
  <c r="R1798" i="12"/>
  <c r="S1798" i="12" s="1"/>
  <c r="R1799" i="12"/>
  <c r="S1799" i="12" s="1"/>
  <c r="R1800" i="12"/>
  <c r="R1801" i="12"/>
  <c r="S1801" i="12" s="1"/>
  <c r="R1802" i="12"/>
  <c r="S1802" i="12" s="1"/>
  <c r="R1803" i="12"/>
  <c r="S1803" i="12" s="1"/>
  <c r="R1804" i="12"/>
  <c r="S1804" i="12" s="1"/>
  <c r="R1805" i="12"/>
  <c r="R1806" i="12"/>
  <c r="S1806" i="12" s="1"/>
  <c r="R1807" i="12"/>
  <c r="S1807" i="12" s="1"/>
  <c r="R1808" i="12"/>
  <c r="S1808" i="12" s="1"/>
  <c r="R1809" i="12"/>
  <c r="S1809" i="12" s="1"/>
  <c r="R1810" i="12"/>
  <c r="S1810" i="12" s="1"/>
  <c r="R1811" i="12"/>
  <c r="S1811" i="12" s="1"/>
  <c r="R1812" i="12"/>
  <c r="R1813" i="12"/>
  <c r="S1813" i="12" s="1"/>
  <c r="R1814" i="12"/>
  <c r="S1814" i="12" s="1"/>
  <c r="R1815" i="12"/>
  <c r="S1815" i="12" s="1"/>
  <c r="R1816" i="12"/>
  <c r="S1816" i="12" s="1"/>
  <c r="R1817" i="12"/>
  <c r="S1817" i="12" s="1"/>
  <c r="R1818" i="12"/>
  <c r="S1818" i="12" s="1"/>
  <c r="R1819" i="12"/>
  <c r="S1819" i="12" s="1"/>
  <c r="R1820" i="12"/>
  <c r="S1820" i="12" s="1"/>
  <c r="R1821" i="12"/>
  <c r="S1821" i="12" s="1"/>
  <c r="R1822" i="12"/>
  <c r="S1822" i="12" s="1"/>
  <c r="R1823" i="12"/>
  <c r="S1823" i="12" s="1"/>
  <c r="R1824" i="12"/>
  <c r="S1824" i="12" s="1"/>
  <c r="R1825" i="12"/>
  <c r="S1825" i="12" s="1"/>
  <c r="R1826" i="12"/>
  <c r="S1826" i="12" s="1"/>
  <c r="R1827" i="12"/>
  <c r="S1827" i="12" s="1"/>
  <c r="R1828" i="12"/>
  <c r="S1828" i="12" s="1"/>
  <c r="R1829" i="12"/>
  <c r="S1829" i="12" s="1"/>
  <c r="R1830" i="12"/>
  <c r="S1830" i="12" s="1"/>
  <c r="R1831" i="12"/>
  <c r="S1831" i="12" s="1"/>
  <c r="R1832" i="12"/>
  <c r="S1832" i="12" s="1"/>
  <c r="R1833" i="12"/>
  <c r="S1833" i="12" s="1"/>
  <c r="R1834" i="12"/>
  <c r="S1834" i="12" s="1"/>
  <c r="R1835" i="12"/>
  <c r="S1835" i="12" s="1"/>
  <c r="R1836" i="12"/>
  <c r="S1836" i="12" s="1"/>
  <c r="R1837" i="12"/>
  <c r="S1837" i="12" s="1"/>
  <c r="R1838" i="12"/>
  <c r="S1838" i="12" s="1"/>
  <c r="R1839" i="12"/>
  <c r="S1839" i="12" s="1"/>
  <c r="R1840" i="12"/>
  <c r="S1840" i="12" s="1"/>
  <c r="R1841" i="12"/>
  <c r="R1842" i="12"/>
  <c r="R1843" i="12"/>
  <c r="S1843" i="12" s="1"/>
  <c r="R1844" i="12"/>
  <c r="S1844" i="12" s="1"/>
  <c r="R1845" i="12"/>
  <c r="S1845" i="12" s="1"/>
  <c r="R1846" i="12"/>
  <c r="S1846" i="12" s="1"/>
  <c r="R1847" i="12"/>
  <c r="S1847" i="12" s="1"/>
  <c r="R1848" i="12"/>
  <c r="S1848" i="12" s="1"/>
  <c r="R1849" i="12"/>
  <c r="S1849" i="12" s="1"/>
  <c r="R1850" i="12"/>
  <c r="S1850" i="12" s="1"/>
  <c r="R1851" i="12"/>
  <c r="S1851" i="12" s="1"/>
  <c r="R1852" i="12"/>
  <c r="S1852" i="12" s="1"/>
  <c r="R1853" i="12"/>
  <c r="S1853" i="12" s="1"/>
  <c r="R1854" i="12"/>
  <c r="S1854" i="12" s="1"/>
  <c r="R1855" i="12"/>
  <c r="S1855" i="12" s="1"/>
  <c r="R1856" i="12"/>
  <c r="S1856" i="12" s="1"/>
  <c r="R1857" i="12"/>
  <c r="S1857" i="12" s="1"/>
  <c r="R1858" i="12"/>
  <c r="S1858" i="12" s="1"/>
  <c r="R1859" i="12"/>
  <c r="S1859" i="12" s="1"/>
  <c r="R1860" i="12"/>
  <c r="S1860" i="12" s="1"/>
  <c r="R1861" i="12"/>
  <c r="S1861" i="12" s="1"/>
  <c r="R1862" i="12"/>
  <c r="S1862" i="12" s="1"/>
  <c r="R1863" i="12"/>
  <c r="S1863" i="12" s="1"/>
  <c r="R1864" i="12"/>
  <c r="S1864" i="12" s="1"/>
  <c r="R1865" i="12"/>
  <c r="S1865" i="12" s="1"/>
  <c r="R1866" i="12"/>
  <c r="S1866" i="12" s="1"/>
  <c r="R1867" i="12"/>
  <c r="S1867" i="12" s="1"/>
  <c r="R1868" i="12"/>
  <c r="S1868" i="12" s="1"/>
  <c r="R1869" i="12"/>
  <c r="S1869" i="12" s="1"/>
  <c r="R1870" i="12"/>
  <c r="S1870" i="12" s="1"/>
  <c r="R1871" i="12"/>
  <c r="S1871" i="12" s="1"/>
  <c r="R1872" i="12"/>
  <c r="R1873" i="12"/>
  <c r="S1873" i="12" s="1"/>
  <c r="R1874" i="12"/>
  <c r="S1874" i="12" s="1"/>
  <c r="R1875" i="12"/>
  <c r="S1875" i="12" s="1"/>
  <c r="R1876" i="12"/>
  <c r="S1876" i="12" s="1"/>
  <c r="R1877" i="12"/>
  <c r="S1877" i="12" s="1"/>
  <c r="R1878" i="12"/>
  <c r="S1878" i="12" s="1"/>
  <c r="R1879" i="12"/>
  <c r="S1879" i="12" s="1"/>
  <c r="R1880" i="12"/>
  <c r="S1880" i="12" s="1"/>
  <c r="R1881" i="12"/>
  <c r="S1881" i="12" s="1"/>
  <c r="R1882" i="12"/>
  <c r="S1882" i="12" s="1"/>
  <c r="R1883" i="12"/>
  <c r="S1883" i="12" s="1"/>
  <c r="R1884" i="12"/>
  <c r="S1884" i="12" s="1"/>
  <c r="R1885" i="12"/>
  <c r="S1885" i="12" s="1"/>
  <c r="R1886" i="12"/>
  <c r="S1886" i="12" s="1"/>
  <c r="R1887" i="12"/>
  <c r="S1887" i="12" s="1"/>
  <c r="R1888" i="12"/>
  <c r="S1888" i="12" s="1"/>
  <c r="R1889" i="12"/>
  <c r="S1889" i="12" s="1"/>
  <c r="R1890" i="12"/>
  <c r="S1890" i="12" s="1"/>
  <c r="R1891" i="12"/>
  <c r="S1891" i="12" s="1"/>
  <c r="R1892" i="12"/>
  <c r="S1892" i="12" s="1"/>
  <c r="R1893" i="12"/>
  <c r="S1893" i="12" s="1"/>
  <c r="R1894" i="12"/>
  <c r="S1894" i="12" s="1"/>
  <c r="R1895" i="12"/>
  <c r="S1895" i="12" s="1"/>
  <c r="R1896" i="12"/>
  <c r="S1896" i="12" s="1"/>
  <c r="R1897" i="12"/>
  <c r="S1897" i="12" s="1"/>
  <c r="R1898" i="12"/>
  <c r="S1898" i="12" s="1"/>
  <c r="R1899" i="12"/>
  <c r="S1899" i="12" s="1"/>
  <c r="R1900" i="12"/>
  <c r="S1900" i="12" s="1"/>
  <c r="R1901" i="12"/>
  <c r="S1901" i="12" s="1"/>
  <c r="R1902" i="12"/>
  <c r="S1902" i="12" s="1"/>
  <c r="R1903" i="12"/>
  <c r="S1903" i="12" s="1"/>
  <c r="R1904" i="12"/>
  <c r="S1904" i="12" s="1"/>
  <c r="R1905" i="12"/>
  <c r="R1906" i="12"/>
  <c r="S1906" i="12" s="1"/>
  <c r="R1907" i="12"/>
  <c r="S1907" i="12" s="1"/>
  <c r="R1908" i="12"/>
  <c r="S1908" i="12" s="1"/>
  <c r="R1909" i="12"/>
  <c r="S1909" i="12" s="1"/>
  <c r="R1910" i="12"/>
  <c r="S1910" i="12" s="1"/>
  <c r="R1911" i="12"/>
  <c r="S1911" i="12" s="1"/>
  <c r="R1912" i="12"/>
  <c r="S1912" i="12" s="1"/>
  <c r="R1913" i="12"/>
  <c r="S1913" i="12" s="1"/>
  <c r="R1914" i="12"/>
  <c r="S1914" i="12" s="1"/>
  <c r="R1915" i="12"/>
  <c r="S1915" i="12" s="1"/>
  <c r="R1916" i="12"/>
  <c r="S1916" i="12" s="1"/>
  <c r="R1917" i="12"/>
  <c r="R1918" i="12"/>
  <c r="S1918" i="12" s="1"/>
  <c r="R1919" i="12"/>
  <c r="S1919" i="12" s="1"/>
  <c r="R1920" i="12"/>
  <c r="S1920" i="12" s="1"/>
  <c r="R1921" i="12"/>
  <c r="S1921" i="12" s="1"/>
  <c r="R1922" i="12"/>
  <c r="S1922" i="12" s="1"/>
  <c r="R1923" i="12"/>
  <c r="S1923" i="12" s="1"/>
  <c r="R1924" i="12"/>
  <c r="S1924" i="12" s="1"/>
  <c r="R1925" i="12"/>
  <c r="S1925" i="12" s="1"/>
  <c r="R1926" i="12"/>
  <c r="S1926" i="12" s="1"/>
  <c r="R1927" i="12"/>
  <c r="S1927" i="12" s="1"/>
  <c r="R1928" i="12"/>
  <c r="S1928" i="12" s="1"/>
  <c r="R1929" i="12"/>
  <c r="S1929" i="12" s="1"/>
  <c r="R1930" i="12"/>
  <c r="S1930" i="12" s="1"/>
  <c r="R1931" i="12"/>
  <c r="S1931" i="12" s="1"/>
  <c r="R1932" i="12"/>
  <c r="S1932" i="12" s="1"/>
  <c r="R1933" i="12"/>
  <c r="R1934" i="12"/>
  <c r="S1934" i="12" s="1"/>
  <c r="R1935" i="12"/>
  <c r="S1935" i="12" s="1"/>
  <c r="R1936" i="12"/>
  <c r="S1936" i="12" s="1"/>
  <c r="R1937" i="12"/>
  <c r="S1937" i="12" s="1"/>
  <c r="R1938" i="12"/>
  <c r="S1938" i="12" s="1"/>
  <c r="R1939" i="12"/>
  <c r="S1939" i="12" s="1"/>
  <c r="R1940" i="12"/>
  <c r="S1940" i="12" s="1"/>
  <c r="R1941" i="12"/>
  <c r="S1941" i="12" s="1"/>
  <c r="R1942" i="12"/>
  <c r="S1942" i="12" s="1"/>
  <c r="R1943" i="12"/>
  <c r="S1943" i="12" s="1"/>
  <c r="R1944" i="12"/>
  <c r="S1944" i="12" s="1"/>
  <c r="R1945" i="12"/>
  <c r="S1945" i="12" s="1"/>
  <c r="R1946" i="12"/>
  <c r="S1946" i="12" s="1"/>
  <c r="R1947" i="12"/>
  <c r="S1947" i="12" s="1"/>
  <c r="R1948" i="12"/>
  <c r="S1948" i="12" s="1"/>
  <c r="R1949" i="12"/>
  <c r="S1949" i="12" s="1"/>
  <c r="R1950" i="12"/>
  <c r="S1950" i="12" s="1"/>
  <c r="R1951" i="12"/>
  <c r="S1951" i="12" s="1"/>
  <c r="R1952" i="12"/>
  <c r="S1952" i="12" s="1"/>
  <c r="R1953" i="12"/>
  <c r="S1953" i="12" s="1"/>
  <c r="R1954" i="12"/>
  <c r="S1954" i="12" s="1"/>
  <c r="R1955" i="12"/>
  <c r="S1955" i="12" s="1"/>
  <c r="R1956" i="12"/>
  <c r="S1956" i="12" s="1"/>
  <c r="R1957" i="12"/>
  <c r="R1958" i="12"/>
  <c r="S1958" i="12" s="1"/>
  <c r="R1959" i="12"/>
  <c r="R1960" i="12"/>
  <c r="S1960" i="12" s="1"/>
  <c r="R1961" i="12"/>
  <c r="S1961" i="12" s="1"/>
  <c r="R1962" i="12"/>
  <c r="S1962" i="12" s="1"/>
  <c r="R1963" i="12"/>
  <c r="S1963" i="12" s="1"/>
  <c r="R1964" i="12"/>
  <c r="S1964" i="12" s="1"/>
  <c r="R1965" i="12"/>
  <c r="S1965" i="12" s="1"/>
  <c r="R1966" i="12"/>
  <c r="S1966" i="12" s="1"/>
  <c r="R1967" i="12"/>
  <c r="S1967" i="12" s="1"/>
  <c r="R1968" i="12"/>
  <c r="S1968" i="12" s="1"/>
  <c r="R1969" i="12"/>
  <c r="S1969" i="12" s="1"/>
  <c r="R1970" i="12"/>
  <c r="S1970" i="12" s="1"/>
  <c r="R1971" i="12"/>
  <c r="S1971" i="12" s="1"/>
  <c r="R1972" i="12"/>
  <c r="S1972" i="12" s="1"/>
  <c r="R1973" i="12"/>
  <c r="S1973" i="12" s="1"/>
  <c r="R1974" i="12"/>
  <c r="R1975" i="12"/>
  <c r="S1975" i="12" s="1"/>
  <c r="R1976" i="12"/>
  <c r="S1976" i="12" s="1"/>
  <c r="R1977" i="12"/>
  <c r="R1978" i="12"/>
  <c r="S1978" i="12" s="1"/>
  <c r="R1979" i="12"/>
  <c r="S1979" i="12" s="1"/>
  <c r="R1980" i="12"/>
  <c r="S1980" i="12" s="1"/>
  <c r="R1981" i="12"/>
  <c r="S1981" i="12" s="1"/>
  <c r="R1982" i="12"/>
  <c r="S1982" i="12" s="1"/>
  <c r="R1983" i="12"/>
  <c r="S1983" i="12" s="1"/>
  <c r="R1984" i="12"/>
  <c r="S1984" i="12" s="1"/>
  <c r="R1985" i="12"/>
  <c r="S1985" i="12" s="1"/>
  <c r="R1986" i="12"/>
  <c r="S1986" i="12" s="1"/>
  <c r="R1987" i="12"/>
  <c r="S1987" i="12" s="1"/>
  <c r="R1988" i="12"/>
  <c r="S1988" i="12" s="1"/>
  <c r="R1989" i="12"/>
  <c r="S1989" i="12" s="1"/>
  <c r="R1990" i="12"/>
  <c r="S1990" i="12" s="1"/>
  <c r="R1991" i="12"/>
  <c r="S1991" i="12" s="1"/>
  <c r="R1992" i="12"/>
  <c r="S1992" i="12" s="1"/>
  <c r="R1993" i="12"/>
  <c r="S1993" i="12" s="1"/>
  <c r="R1994" i="12"/>
  <c r="S1994" i="12" s="1"/>
  <c r="R1995" i="12"/>
  <c r="S1995" i="12" s="1"/>
  <c r="R1996" i="12"/>
  <c r="S1996" i="12" s="1"/>
  <c r="R1997" i="12"/>
  <c r="S1997" i="12" s="1"/>
  <c r="R1998" i="12"/>
  <c r="S1998" i="12" s="1"/>
  <c r="R1999" i="12"/>
  <c r="S1999" i="12" s="1"/>
  <c r="R2000" i="12"/>
  <c r="S2000" i="12" s="1"/>
  <c r="R2001" i="12"/>
  <c r="R2002" i="12"/>
  <c r="R2003" i="12"/>
  <c r="S2003" i="12" s="1"/>
  <c r="R2004" i="12"/>
  <c r="S2004" i="12" s="1"/>
  <c r="R2005" i="12"/>
  <c r="S2005" i="12" s="1"/>
  <c r="R2006" i="12"/>
  <c r="S2006" i="12" s="1"/>
  <c r="R2007" i="12"/>
  <c r="S2007" i="12" s="1"/>
  <c r="R2008" i="12"/>
  <c r="S2008" i="12" s="1"/>
  <c r="R2009" i="12"/>
  <c r="S2009" i="12" s="1"/>
  <c r="R2010" i="12"/>
  <c r="S2010" i="12" s="1"/>
  <c r="R2011" i="12"/>
  <c r="S2011" i="12" s="1"/>
  <c r="R2012" i="12"/>
  <c r="S2012" i="12" s="1"/>
  <c r="R2013" i="12"/>
  <c r="S2013" i="12" s="1"/>
  <c r="R2014" i="12"/>
  <c r="S2014" i="12" s="1"/>
  <c r="R2015" i="12"/>
  <c r="S2015" i="12" s="1"/>
  <c r="R2016" i="12"/>
  <c r="S2016" i="12" s="1"/>
  <c r="R2017" i="12"/>
  <c r="S2017" i="12" s="1"/>
  <c r="R2018" i="12"/>
  <c r="S2018" i="12" s="1"/>
  <c r="R2019" i="12"/>
  <c r="S2019" i="12" s="1"/>
  <c r="R2020" i="12"/>
  <c r="S2020" i="12" s="1"/>
  <c r="R2021" i="12"/>
  <c r="S2021" i="12" s="1"/>
  <c r="R2022" i="12"/>
  <c r="S2022" i="12" s="1"/>
  <c r="R2023" i="12"/>
  <c r="S2023" i="12" s="1"/>
  <c r="R2024" i="12"/>
  <c r="S2024" i="12" s="1"/>
  <c r="R2025" i="12"/>
  <c r="S2025" i="12" s="1"/>
  <c r="R2026" i="12"/>
  <c r="S2026" i="12" s="1"/>
  <c r="R2027" i="12"/>
  <c r="S2027" i="12" s="1"/>
  <c r="R2028" i="12"/>
  <c r="S2028" i="12" s="1"/>
  <c r="R2029" i="12"/>
  <c r="S2029" i="12" s="1"/>
  <c r="R2030" i="12"/>
  <c r="S2030" i="12" s="1"/>
  <c r="R2031" i="12"/>
  <c r="S2031" i="12" s="1"/>
  <c r="R2032" i="12"/>
  <c r="S2032" i="12" s="1"/>
  <c r="R2033" i="12"/>
  <c r="S2033" i="12" s="1"/>
  <c r="R2034" i="12"/>
  <c r="S2034" i="12" s="1"/>
  <c r="R2035" i="12"/>
  <c r="S2035" i="12" s="1"/>
  <c r="R2036" i="12"/>
  <c r="R2037" i="12"/>
  <c r="S2037" i="12" s="1"/>
  <c r="R2038" i="12"/>
  <c r="S2038" i="12" s="1"/>
  <c r="R2039" i="12"/>
  <c r="S2039" i="12" s="1"/>
  <c r="R2040" i="12"/>
  <c r="S2040" i="12" s="1"/>
  <c r="R2041" i="12"/>
  <c r="R2042" i="12"/>
  <c r="S2042" i="12" s="1"/>
  <c r="R2043" i="12"/>
  <c r="S2043" i="12" s="1"/>
  <c r="R2044" i="12"/>
  <c r="S2044" i="12" s="1"/>
  <c r="R2045" i="12"/>
  <c r="S2045" i="12" s="1"/>
  <c r="R2046" i="12"/>
  <c r="S2046" i="12" s="1"/>
  <c r="R2047" i="12"/>
  <c r="S2047" i="12" s="1"/>
  <c r="R2048" i="12"/>
  <c r="S2048" i="12" s="1"/>
  <c r="R2049" i="12"/>
  <c r="S2049" i="12" s="1"/>
  <c r="R2050" i="12"/>
  <c r="S2050" i="12" s="1"/>
  <c r="R2051" i="12"/>
  <c r="S2051" i="12" s="1"/>
  <c r="R2052" i="12"/>
  <c r="S2052" i="12" s="1"/>
  <c r="R2053" i="12"/>
  <c r="S2053" i="12" s="1"/>
  <c r="R2054" i="12"/>
  <c r="S2054" i="12" s="1"/>
  <c r="R2055" i="12"/>
  <c r="S2055" i="12" s="1"/>
  <c r="R2056" i="12"/>
  <c r="S2056" i="12" s="1"/>
  <c r="R2057" i="12"/>
  <c r="S2057" i="12" s="1"/>
  <c r="R2058" i="12"/>
  <c r="S2058" i="12" s="1"/>
  <c r="R2059" i="12"/>
  <c r="S2059" i="12" s="1"/>
  <c r="R2060" i="12"/>
  <c r="S2060" i="12" s="1"/>
  <c r="R2061" i="12"/>
  <c r="R2062" i="12"/>
  <c r="S2062" i="12" s="1"/>
  <c r="R2063" i="12"/>
  <c r="S2063" i="12" s="1"/>
  <c r="R2064" i="12"/>
  <c r="R2065" i="12"/>
  <c r="S2065" i="12" s="1"/>
  <c r="R2066" i="12"/>
  <c r="S2066" i="12" s="1"/>
  <c r="R2067" i="12"/>
  <c r="S2067" i="12" s="1"/>
  <c r="R2068" i="12"/>
  <c r="S2068" i="12" s="1"/>
  <c r="R2069" i="12"/>
  <c r="S2069" i="12" s="1"/>
  <c r="R2070" i="12"/>
  <c r="S2070" i="12" s="1"/>
  <c r="R2071" i="12"/>
  <c r="R2072" i="12"/>
  <c r="S2072" i="12" s="1"/>
  <c r="R2073" i="12"/>
  <c r="S2073" i="12" s="1"/>
  <c r="R2074" i="12"/>
  <c r="S2074" i="12" s="1"/>
  <c r="R2075" i="12"/>
  <c r="S2075" i="12" s="1"/>
  <c r="R2076" i="12"/>
  <c r="S2076" i="12" s="1"/>
  <c r="R2077" i="12"/>
  <c r="S2077" i="12" s="1"/>
  <c r="R2078" i="12"/>
  <c r="S2078" i="12" s="1"/>
  <c r="R2079" i="12"/>
  <c r="S2079" i="12" s="1"/>
  <c r="R2080" i="12"/>
  <c r="S2080" i="12" s="1"/>
  <c r="R2081" i="12"/>
  <c r="S2081" i="12" s="1"/>
  <c r="R2082" i="12"/>
  <c r="S2082" i="12" s="1"/>
  <c r="R2083" i="12"/>
  <c r="S2083" i="12" s="1"/>
  <c r="R2084" i="12"/>
  <c r="S2084" i="12" s="1"/>
  <c r="R2085" i="12"/>
  <c r="S2085" i="12" s="1"/>
  <c r="R2086" i="12"/>
  <c r="S2086" i="12" s="1"/>
  <c r="R2087" i="12"/>
  <c r="S2087" i="12" s="1"/>
  <c r="R2088" i="12"/>
  <c r="R2089" i="12"/>
  <c r="S2089" i="12" s="1"/>
  <c r="R2090" i="12"/>
  <c r="S2090" i="12" s="1"/>
  <c r="R2091" i="12"/>
  <c r="S2091" i="12" s="1"/>
  <c r="R2092" i="12"/>
  <c r="S2092" i="12" s="1"/>
  <c r="R2093" i="12"/>
  <c r="R2094" i="12"/>
  <c r="S2094" i="12" s="1"/>
  <c r="R2095" i="12"/>
  <c r="S2095" i="12" s="1"/>
  <c r="R2096" i="12"/>
  <c r="S2096" i="12" s="1"/>
  <c r="R2097" i="12"/>
  <c r="S2097" i="12" s="1"/>
  <c r="R2098" i="12"/>
  <c r="S2098" i="12" s="1"/>
  <c r="R2099" i="12"/>
  <c r="S2099" i="12" s="1"/>
  <c r="R2100" i="12"/>
  <c r="R2101" i="12"/>
  <c r="R2102" i="12"/>
  <c r="S2102" i="12" s="1"/>
  <c r="R2103" i="12"/>
  <c r="S2103" i="12" s="1"/>
  <c r="R2104" i="12"/>
  <c r="S2104" i="12" s="1"/>
  <c r="R2105" i="12"/>
  <c r="S2105" i="12" s="1"/>
  <c r="R2106" i="12"/>
  <c r="S2106" i="12" s="1"/>
  <c r="R2107" i="12"/>
  <c r="S2107" i="12" s="1"/>
  <c r="R2108" i="12"/>
  <c r="S2108" i="12" s="1"/>
  <c r="R2109" i="12"/>
  <c r="S2109" i="12" s="1"/>
  <c r="R2110" i="12"/>
  <c r="S2110" i="12" s="1"/>
  <c r="R2111" i="12"/>
  <c r="S2111" i="12" s="1"/>
  <c r="R2112" i="12"/>
  <c r="S2112" i="12" s="1"/>
  <c r="R2113" i="12"/>
  <c r="S2113" i="12" s="1"/>
  <c r="R2114" i="12"/>
  <c r="S2114" i="12" s="1"/>
  <c r="R2115" i="12"/>
  <c r="S2115" i="12" s="1"/>
  <c r="R2116" i="12"/>
  <c r="S2116" i="12" s="1"/>
  <c r="R2117" i="12"/>
  <c r="S2117" i="12" s="1"/>
  <c r="R2118" i="12"/>
  <c r="S2118" i="12" s="1"/>
  <c r="R2119" i="12"/>
  <c r="S2119" i="12" s="1"/>
  <c r="R2120" i="12"/>
  <c r="S2120" i="12" s="1"/>
  <c r="R2121" i="12"/>
  <c r="S2121" i="12" s="1"/>
  <c r="R2122" i="12"/>
  <c r="S2122" i="12" s="1"/>
  <c r="R2123" i="12"/>
  <c r="S2123" i="12" s="1"/>
  <c r="R2124" i="12"/>
  <c r="S2124" i="12" s="1"/>
  <c r="R2125" i="12"/>
  <c r="S2125" i="12" s="1"/>
  <c r="R2126" i="12"/>
  <c r="S2126" i="12" s="1"/>
  <c r="R2127" i="12"/>
  <c r="S2127" i="12" s="1"/>
  <c r="R2128" i="12"/>
  <c r="S2128" i="12" s="1"/>
  <c r="R2129" i="12"/>
  <c r="R2130" i="12"/>
  <c r="R2131" i="12"/>
  <c r="S2131" i="12" s="1"/>
  <c r="R2132" i="12"/>
  <c r="S2132" i="12" s="1"/>
  <c r="R2133" i="12"/>
  <c r="S2133" i="12" s="1"/>
  <c r="R2134" i="12"/>
  <c r="S2134" i="12" s="1"/>
  <c r="R2135" i="12"/>
  <c r="S2135" i="12" s="1"/>
  <c r="R2136" i="12"/>
  <c r="S2136" i="12" s="1"/>
  <c r="R2137" i="12"/>
  <c r="S2137" i="12" s="1"/>
  <c r="R2138" i="12"/>
  <c r="S2138" i="12" s="1"/>
  <c r="R2139" i="12"/>
  <c r="S2139" i="12" s="1"/>
  <c r="R2140" i="12"/>
  <c r="S2140" i="12" s="1"/>
  <c r="R2141" i="12"/>
  <c r="S2141" i="12" s="1"/>
  <c r="R2142" i="12"/>
  <c r="S2142" i="12" s="1"/>
  <c r="R2143" i="12"/>
  <c r="S2143" i="12" s="1"/>
  <c r="R2144" i="12"/>
  <c r="S2144" i="12" s="1"/>
  <c r="R2145" i="12"/>
  <c r="S2145" i="12" s="1"/>
  <c r="R2146" i="12"/>
  <c r="S2146" i="12" s="1"/>
  <c r="R2147" i="12"/>
  <c r="S2147" i="12" s="1"/>
  <c r="R2148" i="12"/>
  <c r="S2148" i="12" s="1"/>
  <c r="R2149" i="12"/>
  <c r="S2149" i="12" s="1"/>
  <c r="R2150" i="12"/>
  <c r="S2150" i="12" s="1"/>
  <c r="R2151" i="12"/>
  <c r="S2151" i="12" s="1"/>
  <c r="R2152" i="12"/>
  <c r="S2152" i="12" s="1"/>
  <c r="R2153" i="12"/>
  <c r="S2153" i="12" s="1"/>
  <c r="R2154" i="12"/>
  <c r="S2154" i="12" s="1"/>
  <c r="R2155" i="12"/>
  <c r="S2155" i="12" s="1"/>
  <c r="R2156" i="12"/>
  <c r="S2156" i="12" s="1"/>
  <c r="R2157" i="12"/>
  <c r="S2157" i="12" s="1"/>
  <c r="R2158" i="12"/>
  <c r="S2158" i="12" s="1"/>
  <c r="R2159" i="12"/>
  <c r="S2159" i="12" s="1"/>
  <c r="R2160" i="12"/>
  <c r="S2160" i="12" s="1"/>
  <c r="R2161" i="12"/>
  <c r="S2161" i="12" s="1"/>
  <c r="R2162" i="12"/>
  <c r="S2162" i="12" s="1"/>
  <c r="R2163" i="12"/>
  <c r="S2163" i="12" s="1"/>
  <c r="R2164" i="12"/>
  <c r="S2164" i="12" s="1"/>
  <c r="R2165" i="12"/>
  <c r="S2165" i="12" s="1"/>
  <c r="R2166" i="12"/>
  <c r="R2167" i="12"/>
  <c r="S2167" i="12" s="1"/>
  <c r="R2168" i="12"/>
  <c r="S2168" i="12" s="1"/>
  <c r="R2169" i="12"/>
  <c r="S2169" i="12" s="1"/>
  <c r="R2170" i="12"/>
  <c r="R2171" i="12"/>
  <c r="S2171" i="12" s="1"/>
  <c r="R2172" i="12"/>
  <c r="S2172" i="12" s="1"/>
  <c r="R2173" i="12"/>
  <c r="S2173" i="12" s="1"/>
  <c r="R2174" i="12"/>
  <c r="S2174" i="12" s="1"/>
  <c r="R2175" i="12"/>
  <c r="S2175" i="12" s="1"/>
  <c r="R2176" i="12"/>
  <c r="S2176" i="12" s="1"/>
  <c r="R2177" i="12"/>
  <c r="S2177" i="12" s="1"/>
  <c r="R2178" i="12"/>
  <c r="S2178" i="12" s="1"/>
  <c r="R2179" i="12"/>
  <c r="S2179" i="12" s="1"/>
  <c r="R2180" i="12"/>
  <c r="S2180" i="12" s="1"/>
  <c r="R2181" i="12"/>
  <c r="S2181" i="12" s="1"/>
  <c r="R2182" i="12"/>
  <c r="S2182" i="12" s="1"/>
  <c r="R2183" i="12"/>
  <c r="S2183" i="12" s="1"/>
  <c r="R2184" i="12"/>
  <c r="S2184" i="12" s="1"/>
  <c r="R2185" i="12"/>
  <c r="S2185" i="12" s="1"/>
  <c r="R2186" i="12"/>
  <c r="S2186" i="12" s="1"/>
  <c r="R2187" i="12"/>
  <c r="S2187" i="12" s="1"/>
  <c r="R2188" i="12"/>
  <c r="S2188" i="12" s="1"/>
  <c r="R2189" i="12"/>
  <c r="S2189" i="12" s="1"/>
  <c r="R2190" i="12"/>
  <c r="S2190" i="12" s="1"/>
  <c r="R2191" i="12"/>
  <c r="S2191" i="12" s="1"/>
  <c r="R2192" i="12"/>
  <c r="S2192" i="12" s="1"/>
  <c r="R2193" i="12"/>
  <c r="R2194" i="12"/>
  <c r="S2194" i="12" s="1"/>
  <c r="R2195" i="12"/>
  <c r="S2195" i="12" s="1"/>
  <c r="R2196" i="12"/>
  <c r="S2196" i="12" s="1"/>
  <c r="R2197" i="12"/>
  <c r="S2197" i="12" s="1"/>
  <c r="R2198" i="12"/>
  <c r="S2198" i="12" s="1"/>
  <c r="R2199" i="12"/>
  <c r="S2199" i="12" s="1"/>
  <c r="R2200" i="12"/>
  <c r="S2200" i="12" s="1"/>
  <c r="R2201" i="12"/>
  <c r="S2201" i="12" s="1"/>
  <c r="R2202" i="12"/>
  <c r="S2202" i="12" s="1"/>
  <c r="R2203" i="12"/>
  <c r="S2203" i="12" s="1"/>
  <c r="R2204" i="12"/>
  <c r="S2204" i="12" s="1"/>
  <c r="R2205" i="12"/>
  <c r="R2206" i="12"/>
  <c r="S2206" i="12" s="1"/>
  <c r="R2207" i="12"/>
  <c r="S2207" i="12" s="1"/>
  <c r="R2208" i="12"/>
  <c r="S2208" i="12" s="1"/>
  <c r="R2209" i="12"/>
  <c r="S2209" i="12" s="1"/>
  <c r="R2210" i="12"/>
  <c r="S2210" i="12" s="1"/>
  <c r="R2211" i="12"/>
  <c r="S2211" i="12" s="1"/>
  <c r="R2212" i="12"/>
  <c r="S2212" i="12" s="1"/>
  <c r="R2213" i="12"/>
  <c r="S2213" i="12" s="1"/>
  <c r="R2214" i="12"/>
  <c r="S2214" i="12" s="1"/>
  <c r="R2215" i="12"/>
  <c r="S2215" i="12" s="1"/>
  <c r="R2216" i="12"/>
  <c r="S2216" i="12" s="1"/>
  <c r="R2217" i="12"/>
  <c r="S2217" i="12" s="1"/>
  <c r="R2218" i="12"/>
  <c r="S2218" i="12" s="1"/>
  <c r="R2219" i="12"/>
  <c r="S2219" i="12" s="1"/>
  <c r="R2220" i="12"/>
  <c r="S2220" i="12" s="1"/>
  <c r="R2221" i="12"/>
  <c r="R2222" i="12"/>
  <c r="S2222" i="12" s="1"/>
  <c r="R2223" i="12"/>
  <c r="S2223" i="12" s="1"/>
  <c r="R2224" i="12"/>
  <c r="S2224" i="12" s="1"/>
  <c r="R2225" i="12"/>
  <c r="S2225" i="12" s="1"/>
  <c r="R2226" i="12"/>
  <c r="S2226" i="12" s="1"/>
  <c r="R2227" i="12"/>
  <c r="S2227" i="12" s="1"/>
  <c r="R2228" i="12"/>
  <c r="S2228" i="12" s="1"/>
  <c r="R2229" i="12"/>
  <c r="S2229" i="12" s="1"/>
  <c r="R2230" i="12"/>
  <c r="S2230" i="12" s="1"/>
  <c r="R2231" i="12"/>
  <c r="S2231" i="12" s="1"/>
  <c r="R2232" i="12"/>
  <c r="S2232" i="12" s="1"/>
  <c r="R2233" i="12"/>
  <c r="S2233" i="12" s="1"/>
  <c r="R2234" i="12"/>
  <c r="S2234" i="12" s="1"/>
  <c r="R2235" i="12"/>
  <c r="S2235" i="12" s="1"/>
  <c r="R2236" i="12"/>
  <c r="S2236" i="12" s="1"/>
  <c r="R2237" i="12"/>
  <c r="S2237" i="12" s="1"/>
  <c r="R2238" i="12"/>
  <c r="S2238" i="12" s="1"/>
  <c r="R2239" i="12"/>
  <c r="S2239" i="12" s="1"/>
  <c r="R2240" i="12"/>
  <c r="S2240" i="12" s="1"/>
  <c r="R2241" i="12"/>
  <c r="S2241" i="12" s="1"/>
  <c r="R2242" i="12"/>
  <c r="S2242" i="12" s="1"/>
  <c r="R2243" i="12"/>
  <c r="S2243" i="12" s="1"/>
  <c r="R2244" i="12"/>
  <c r="S2244" i="12" s="1"/>
  <c r="R2245" i="12"/>
  <c r="S2245" i="12" s="1"/>
  <c r="R2246" i="12"/>
  <c r="S2246" i="12" s="1"/>
  <c r="R2247" i="12"/>
  <c r="S2247" i="12" s="1"/>
  <c r="R2248" i="12"/>
  <c r="S2248" i="12" s="1"/>
  <c r="R2249" i="12"/>
  <c r="S2249" i="12" s="1"/>
  <c r="R2250" i="12"/>
  <c r="S2250" i="12" s="1"/>
  <c r="R2251" i="12"/>
  <c r="S2251" i="12" s="1"/>
  <c r="R2252" i="12"/>
  <c r="S2252" i="12" s="1"/>
  <c r="R2253" i="12"/>
  <c r="S2253" i="12" s="1"/>
  <c r="R2254" i="12"/>
  <c r="S2254" i="12" s="1"/>
  <c r="R2255" i="12"/>
  <c r="S2255" i="12" s="1"/>
  <c r="R2256" i="12"/>
  <c r="S2256" i="12" s="1"/>
  <c r="R2257" i="12"/>
  <c r="R2258" i="12"/>
  <c r="S2258" i="12" s="1"/>
  <c r="R2259" i="12"/>
  <c r="S2259" i="12" s="1"/>
  <c r="R2260" i="12"/>
  <c r="S2260" i="12" s="1"/>
  <c r="R2261" i="12"/>
  <c r="S2261" i="12" s="1"/>
  <c r="R2262" i="12"/>
  <c r="S2262" i="12" s="1"/>
  <c r="R2263" i="12"/>
  <c r="S2263" i="12" s="1"/>
  <c r="R2264" i="12"/>
  <c r="S2264" i="12" s="1"/>
  <c r="R2265" i="12"/>
  <c r="R2266" i="12"/>
  <c r="R2267" i="12"/>
  <c r="S2267" i="12" s="1"/>
  <c r="R2268" i="12"/>
  <c r="S2268" i="12" s="1"/>
  <c r="R2269" i="12"/>
  <c r="S2269" i="12" s="1"/>
  <c r="R2270" i="12"/>
  <c r="S2270" i="12" s="1"/>
  <c r="R2271" i="12"/>
  <c r="S2271" i="12" s="1"/>
  <c r="R2272" i="12"/>
  <c r="S2272" i="12" s="1"/>
  <c r="R2273" i="12"/>
  <c r="S2273" i="12" s="1"/>
  <c r="R2274" i="12"/>
  <c r="S2274" i="12" s="1"/>
  <c r="R2275" i="12"/>
  <c r="S2275" i="12" s="1"/>
  <c r="R2276" i="12"/>
  <c r="S2276" i="12" s="1"/>
  <c r="R2277" i="12"/>
  <c r="S2277" i="12" s="1"/>
  <c r="R2278" i="12"/>
  <c r="S2278" i="12" s="1"/>
  <c r="R2279" i="12"/>
  <c r="S2279" i="12" s="1"/>
  <c r="R2280" i="12"/>
  <c r="R2281" i="12"/>
  <c r="S2281" i="12" s="1"/>
  <c r="R2282" i="12"/>
  <c r="S2282" i="12" s="1"/>
  <c r="R2283" i="12"/>
  <c r="S2283" i="12" s="1"/>
  <c r="R2284" i="12"/>
  <c r="S2284" i="12" s="1"/>
  <c r="R2285" i="12"/>
  <c r="S2285" i="12" s="1"/>
  <c r="R2286" i="12"/>
  <c r="S2286" i="12" s="1"/>
  <c r="R2287" i="12"/>
  <c r="S2287" i="12" s="1"/>
  <c r="R2288" i="12"/>
  <c r="S2288" i="12" s="1"/>
  <c r="R2289" i="12"/>
  <c r="R2290" i="12"/>
  <c r="S2290" i="12" s="1"/>
  <c r="R2291" i="12"/>
  <c r="S2291" i="12" s="1"/>
  <c r="R2292" i="12"/>
  <c r="S2292" i="12" s="1"/>
  <c r="R2293" i="12"/>
  <c r="S2293" i="12" s="1"/>
  <c r="R2294" i="12"/>
  <c r="S2294" i="12" s="1"/>
  <c r="R2295" i="12"/>
  <c r="S2295" i="12" s="1"/>
  <c r="R2296" i="12"/>
  <c r="S2296" i="12" s="1"/>
  <c r="R2297" i="12"/>
  <c r="S2297" i="12" s="1"/>
  <c r="R2298" i="12"/>
  <c r="S2298" i="12" s="1"/>
  <c r="R2299" i="12"/>
  <c r="S2299" i="12" s="1"/>
  <c r="R2300" i="12"/>
  <c r="S2300" i="12" s="1"/>
  <c r="R2301" i="12"/>
  <c r="R2302" i="12"/>
  <c r="R2303" i="12"/>
  <c r="S2303" i="12" s="1"/>
  <c r="R2304" i="12"/>
  <c r="S2304" i="12" s="1"/>
  <c r="R2305" i="12"/>
  <c r="S2305" i="12" s="1"/>
  <c r="R2306" i="12"/>
  <c r="S2306" i="12" s="1"/>
  <c r="R2307" i="12"/>
  <c r="S2307" i="12" s="1"/>
  <c r="R2308" i="12"/>
  <c r="S2308" i="12" s="1"/>
  <c r="R2309" i="12"/>
  <c r="S2309" i="12" s="1"/>
  <c r="R2310" i="12"/>
  <c r="S2310" i="12" s="1"/>
  <c r="R2311" i="12"/>
  <c r="S2311" i="12" s="1"/>
  <c r="R2312" i="12"/>
  <c r="S2312" i="12" s="1"/>
  <c r="R2313" i="12"/>
  <c r="S2313" i="12" s="1"/>
  <c r="R2314" i="12"/>
  <c r="S2314" i="12" s="1"/>
  <c r="R2315" i="12"/>
  <c r="S2315" i="12" s="1"/>
  <c r="R2316" i="12"/>
  <c r="R2317" i="12"/>
  <c r="R2318" i="12"/>
  <c r="S2318" i="12" s="1"/>
  <c r="R2319" i="12"/>
  <c r="S2319" i="12" s="1"/>
  <c r="R2320" i="12"/>
  <c r="S2320" i="12" s="1"/>
  <c r="R2321" i="12"/>
  <c r="S2321" i="12" s="1"/>
  <c r="R2322" i="12"/>
  <c r="S2322" i="12" s="1"/>
  <c r="R2323" i="12"/>
  <c r="S2323" i="12" s="1"/>
  <c r="R2324" i="12"/>
  <c r="S2324" i="12" s="1"/>
  <c r="R2325" i="12"/>
  <c r="S2325" i="12" s="1"/>
  <c r="R2326" i="12"/>
  <c r="S2326" i="12" s="1"/>
  <c r="R2327" i="12"/>
  <c r="S2327" i="12" s="1"/>
  <c r="R2328" i="12"/>
  <c r="S2328" i="12" s="1"/>
  <c r="R2329" i="12"/>
  <c r="R2330" i="12"/>
  <c r="S2330" i="12" s="1"/>
  <c r="R2331" i="12"/>
  <c r="S2331" i="12" s="1"/>
  <c r="R2332" i="12"/>
  <c r="S2332" i="12" s="1"/>
  <c r="R2333" i="12"/>
  <c r="R2334" i="12"/>
  <c r="R2335" i="12"/>
  <c r="S2335" i="12" s="1"/>
  <c r="R2336" i="12"/>
  <c r="S2336" i="12" s="1"/>
  <c r="R2337" i="12"/>
  <c r="S2337" i="12" s="1"/>
  <c r="R2338" i="12"/>
  <c r="S2338" i="12" s="1"/>
  <c r="R2339" i="12"/>
  <c r="S2339" i="12" s="1"/>
  <c r="R2340" i="12"/>
  <c r="S2340" i="12" s="1"/>
  <c r="R2341" i="12"/>
  <c r="S2341" i="12" s="1"/>
  <c r="R2342" i="12"/>
  <c r="S2342" i="12" s="1"/>
  <c r="R2343" i="12"/>
  <c r="S2343" i="12" s="1"/>
  <c r="R2344" i="12"/>
  <c r="S2344" i="12" s="1"/>
  <c r="R2345" i="12"/>
  <c r="S2345" i="12" s="1"/>
  <c r="R2346" i="12"/>
  <c r="S2346" i="12" s="1"/>
  <c r="R2347" i="12"/>
  <c r="S2347" i="12" s="1"/>
  <c r="R2348" i="12"/>
  <c r="S2348" i="12" s="1"/>
  <c r="R2349" i="12"/>
  <c r="S2349" i="12" s="1"/>
  <c r="R2350" i="12"/>
  <c r="S2350" i="12" s="1"/>
  <c r="R2351" i="12"/>
  <c r="S2351" i="12" s="1"/>
  <c r="R2352" i="12"/>
  <c r="S2352" i="12" s="1"/>
  <c r="R2353" i="12"/>
  <c r="S2353" i="12" s="1"/>
  <c r="R2354" i="12"/>
  <c r="S2354" i="12" s="1"/>
  <c r="R2355" i="12"/>
  <c r="S2355" i="12" s="1"/>
  <c r="R2356" i="12"/>
  <c r="S2356" i="12" s="1"/>
  <c r="R2357" i="12"/>
  <c r="S2357" i="12" s="1"/>
  <c r="R2358" i="12"/>
  <c r="S2358" i="12" s="1"/>
  <c r="R2359" i="12"/>
  <c r="S2359" i="12" s="1"/>
  <c r="R2360" i="12"/>
  <c r="S2360" i="12" s="1"/>
  <c r="R2361" i="12"/>
  <c r="R2362" i="12"/>
  <c r="R2363" i="12"/>
  <c r="S2363" i="12" s="1"/>
  <c r="R2364" i="12"/>
  <c r="S2364" i="12" s="1"/>
  <c r="R2365" i="12"/>
  <c r="S2365" i="12" s="1"/>
  <c r="R2366" i="12"/>
  <c r="S2366" i="12" s="1"/>
  <c r="R2367" i="12"/>
  <c r="S2367" i="12" s="1"/>
  <c r="R2368" i="12"/>
  <c r="S2368" i="12" s="1"/>
  <c r="R2369" i="12"/>
  <c r="S2369" i="12" s="1"/>
  <c r="R2370" i="12"/>
  <c r="S2370" i="12" s="1"/>
  <c r="R2371" i="12"/>
  <c r="S2371" i="12" s="1"/>
  <c r="R2372" i="12"/>
  <c r="S2372" i="12" s="1"/>
  <c r="R2373" i="12"/>
  <c r="S2373" i="12" s="1"/>
  <c r="R2374" i="12"/>
  <c r="S2374" i="12" s="1"/>
  <c r="R2375" i="12"/>
  <c r="S2375" i="12" s="1"/>
  <c r="R2376" i="12"/>
  <c r="R2377" i="12"/>
  <c r="S2377" i="12" s="1"/>
  <c r="R2378" i="12"/>
  <c r="S2378" i="12" s="1"/>
  <c r="R2379" i="12"/>
  <c r="S2379" i="12" s="1"/>
  <c r="R2380" i="12"/>
  <c r="S2380" i="12" s="1"/>
  <c r="R2381" i="12"/>
  <c r="R2382" i="12"/>
  <c r="S2382" i="12" s="1"/>
  <c r="R2383" i="12"/>
  <c r="S2383" i="12" s="1"/>
  <c r="R2384" i="12"/>
  <c r="S2384" i="12" s="1"/>
  <c r="R2385" i="12"/>
  <c r="S2385" i="12" s="1"/>
  <c r="R2386" i="12"/>
  <c r="S2386" i="12" s="1"/>
  <c r="R2387" i="12"/>
  <c r="S2387" i="12" s="1"/>
  <c r="R2388" i="12"/>
  <c r="R2389" i="12"/>
  <c r="R2390" i="12"/>
  <c r="S2390" i="12" s="1"/>
  <c r="R2391" i="12"/>
  <c r="S2391" i="12" s="1"/>
  <c r="R2392" i="12"/>
  <c r="S2392" i="12" s="1"/>
  <c r="R2393" i="12"/>
  <c r="S2393" i="12" s="1"/>
  <c r="R2394" i="12"/>
  <c r="S2394" i="12" s="1"/>
  <c r="R2395" i="12"/>
  <c r="S2395" i="12" s="1"/>
  <c r="R2396" i="12"/>
  <c r="S2396" i="12" s="1"/>
  <c r="R2397" i="12"/>
  <c r="S2397" i="12" s="1"/>
  <c r="R2398" i="12"/>
  <c r="S2398" i="12" s="1"/>
  <c r="R2399" i="12"/>
  <c r="S2399" i="12" s="1"/>
  <c r="R2400" i="12"/>
  <c r="S2400" i="12" s="1"/>
  <c r="R2401" i="12"/>
  <c r="S2401" i="12" s="1"/>
  <c r="Q685" i="12"/>
  <c r="Q1045" i="12"/>
  <c r="Q1309" i="12"/>
  <c r="Q2341" i="12"/>
  <c r="Q2365" i="12"/>
  <c r="P15" i="12"/>
  <c r="Q15" i="12" s="1"/>
  <c r="P2" i="12"/>
  <c r="Q2" i="12" s="1"/>
  <c r="P3" i="12"/>
  <c r="Q3" i="12" s="1"/>
  <c r="P4" i="12"/>
  <c r="Q4" i="12" s="1"/>
  <c r="P5" i="12"/>
  <c r="Q5" i="12" s="1"/>
  <c r="P6" i="12"/>
  <c r="Q6" i="12" s="1"/>
  <c r="P7" i="12"/>
  <c r="Q7" i="12" s="1"/>
  <c r="P8" i="12"/>
  <c r="Q8" i="12" s="1"/>
  <c r="P9" i="12"/>
  <c r="Q9" i="12" s="1"/>
  <c r="P10" i="12"/>
  <c r="Q10" i="12" s="1"/>
  <c r="P11" i="12"/>
  <c r="Q11" i="12" s="1"/>
  <c r="P12" i="12"/>
  <c r="Q12" i="12" s="1"/>
  <c r="P13" i="12"/>
  <c r="Q13" i="12" s="1"/>
  <c r="P14" i="12"/>
  <c r="Q14" i="12" s="1"/>
  <c r="P16" i="12"/>
  <c r="Q16" i="12" s="1"/>
  <c r="P17" i="12"/>
  <c r="Q17" i="12" s="1"/>
  <c r="P18" i="12"/>
  <c r="Q18" i="12" s="1"/>
  <c r="P19" i="12"/>
  <c r="Q19" i="12" s="1"/>
  <c r="P20" i="12"/>
  <c r="Q20" i="12" s="1"/>
  <c r="P21" i="12"/>
  <c r="Q21" i="12" s="1"/>
  <c r="P22" i="12"/>
  <c r="Q22" i="12" s="1"/>
  <c r="P23" i="12"/>
  <c r="Q23" i="12" s="1"/>
  <c r="P24" i="12"/>
  <c r="Q24" i="12" s="1"/>
  <c r="P25" i="12"/>
  <c r="Q25" i="12" s="1"/>
  <c r="P26" i="12"/>
  <c r="Q26" i="12" s="1"/>
  <c r="P27" i="12"/>
  <c r="Q27" i="12" s="1"/>
  <c r="P28" i="12"/>
  <c r="Q28" i="12" s="1"/>
  <c r="P29" i="12"/>
  <c r="Q29" i="12" s="1"/>
  <c r="P30" i="12"/>
  <c r="Q30" i="12" s="1"/>
  <c r="P31" i="12"/>
  <c r="Q31" i="12" s="1"/>
  <c r="P32" i="12"/>
  <c r="Q32" i="12" s="1"/>
  <c r="P33" i="12"/>
  <c r="Q33" i="12" s="1"/>
  <c r="P34" i="12"/>
  <c r="Q34" i="12" s="1"/>
  <c r="P35" i="12"/>
  <c r="Q35" i="12" s="1"/>
  <c r="P36" i="12"/>
  <c r="Q36" i="12" s="1"/>
  <c r="P37" i="12"/>
  <c r="Q37" i="12" s="1"/>
  <c r="P38" i="12"/>
  <c r="Q38" i="12" s="1"/>
  <c r="P39" i="12"/>
  <c r="Q39" i="12" s="1"/>
  <c r="P40" i="12"/>
  <c r="Q40" i="12" s="1"/>
  <c r="P41" i="12"/>
  <c r="Q41" i="12" s="1"/>
  <c r="P42" i="12"/>
  <c r="Q42" i="12" s="1"/>
  <c r="P43" i="12"/>
  <c r="Q43" i="12" s="1"/>
  <c r="P44" i="12"/>
  <c r="Q44" i="12" s="1"/>
  <c r="P45" i="12"/>
  <c r="Q45" i="12" s="1"/>
  <c r="P46" i="12"/>
  <c r="Q46" i="12" s="1"/>
  <c r="P47" i="12"/>
  <c r="Q47" i="12" s="1"/>
  <c r="P48" i="12"/>
  <c r="Q48" i="12" s="1"/>
  <c r="P49" i="12"/>
  <c r="Q49" i="12" s="1"/>
  <c r="P50" i="12"/>
  <c r="Q50" i="12" s="1"/>
  <c r="P51" i="12"/>
  <c r="Q51" i="12" s="1"/>
  <c r="P52" i="12"/>
  <c r="Q52" i="12" s="1"/>
  <c r="P53" i="12"/>
  <c r="Q53" i="12" s="1"/>
  <c r="P54" i="12"/>
  <c r="Q54" i="12" s="1"/>
  <c r="P55" i="12"/>
  <c r="Q55" i="12" s="1"/>
  <c r="P56" i="12"/>
  <c r="Q56" i="12" s="1"/>
  <c r="P57" i="12"/>
  <c r="Q57" i="12" s="1"/>
  <c r="P58" i="12"/>
  <c r="Q58" i="12" s="1"/>
  <c r="P59" i="12"/>
  <c r="Q59" i="12" s="1"/>
  <c r="P60" i="12"/>
  <c r="Q60" i="12" s="1"/>
  <c r="P61" i="12"/>
  <c r="Q61" i="12" s="1"/>
  <c r="P62" i="12"/>
  <c r="Q62" i="12" s="1"/>
  <c r="P63" i="12"/>
  <c r="Q63" i="12" s="1"/>
  <c r="P64" i="12"/>
  <c r="Q64" i="12" s="1"/>
  <c r="P65" i="12"/>
  <c r="Q65" i="12" s="1"/>
  <c r="P66" i="12"/>
  <c r="Q66" i="12" s="1"/>
  <c r="P67" i="12"/>
  <c r="Q67" i="12" s="1"/>
  <c r="P68" i="12"/>
  <c r="Q68" i="12" s="1"/>
  <c r="P69" i="12"/>
  <c r="Q69" i="12" s="1"/>
  <c r="P70" i="12"/>
  <c r="Q70" i="12" s="1"/>
  <c r="P71" i="12"/>
  <c r="Q71" i="12" s="1"/>
  <c r="P72" i="12"/>
  <c r="Q72" i="12" s="1"/>
  <c r="P73" i="12"/>
  <c r="Q73" i="12" s="1"/>
  <c r="P74" i="12"/>
  <c r="Q74" i="12" s="1"/>
  <c r="P75" i="12"/>
  <c r="Q75" i="12" s="1"/>
  <c r="P76" i="12"/>
  <c r="Q76" i="12" s="1"/>
  <c r="P77" i="12"/>
  <c r="Q77" i="12" s="1"/>
  <c r="P78" i="12"/>
  <c r="Q78" i="12" s="1"/>
  <c r="P79" i="12"/>
  <c r="Q79" i="12" s="1"/>
  <c r="P80" i="12"/>
  <c r="Q80" i="12" s="1"/>
  <c r="P81" i="12"/>
  <c r="Q81" i="12" s="1"/>
  <c r="P82" i="12"/>
  <c r="Q82" i="12" s="1"/>
  <c r="P83" i="12"/>
  <c r="Q83" i="12" s="1"/>
  <c r="P84" i="12"/>
  <c r="Q84" i="12" s="1"/>
  <c r="P85" i="12"/>
  <c r="Q85" i="12" s="1"/>
  <c r="P86" i="12"/>
  <c r="Q86" i="12" s="1"/>
  <c r="P87" i="12"/>
  <c r="Q87" i="12" s="1"/>
  <c r="P88" i="12"/>
  <c r="Q88" i="12" s="1"/>
  <c r="P89" i="12"/>
  <c r="Q89" i="12" s="1"/>
  <c r="P90" i="12"/>
  <c r="Q90" i="12" s="1"/>
  <c r="P91" i="12"/>
  <c r="Q91" i="12" s="1"/>
  <c r="P92" i="12"/>
  <c r="Q92" i="12" s="1"/>
  <c r="P93" i="12"/>
  <c r="Q93" i="12" s="1"/>
  <c r="P94" i="12"/>
  <c r="Q94" i="12" s="1"/>
  <c r="P95" i="12"/>
  <c r="Q95" i="12" s="1"/>
  <c r="P96" i="12"/>
  <c r="Q96" i="12" s="1"/>
  <c r="P97" i="12"/>
  <c r="Q97" i="12" s="1"/>
  <c r="P98" i="12"/>
  <c r="Q98" i="12" s="1"/>
  <c r="P99" i="12"/>
  <c r="Q99" i="12" s="1"/>
  <c r="P100" i="12"/>
  <c r="Q100" i="12" s="1"/>
  <c r="P101" i="12"/>
  <c r="Q101" i="12" s="1"/>
  <c r="P102" i="12"/>
  <c r="Q102" i="12" s="1"/>
  <c r="P103" i="12"/>
  <c r="Q103" i="12" s="1"/>
  <c r="P104" i="12"/>
  <c r="Q104" i="12" s="1"/>
  <c r="P105" i="12"/>
  <c r="Q105" i="12" s="1"/>
  <c r="P106" i="12"/>
  <c r="Q106" i="12" s="1"/>
  <c r="P107" i="12"/>
  <c r="Q107" i="12" s="1"/>
  <c r="P108" i="12"/>
  <c r="Q108" i="12" s="1"/>
  <c r="P109" i="12"/>
  <c r="Q109" i="12" s="1"/>
  <c r="P110" i="12"/>
  <c r="Q110" i="12" s="1"/>
  <c r="P111" i="12"/>
  <c r="Q111" i="12" s="1"/>
  <c r="P112" i="12"/>
  <c r="Q112" i="12" s="1"/>
  <c r="P113" i="12"/>
  <c r="Q113" i="12" s="1"/>
  <c r="P114" i="12"/>
  <c r="Q114" i="12" s="1"/>
  <c r="P115" i="12"/>
  <c r="Q115" i="12" s="1"/>
  <c r="P116" i="12"/>
  <c r="Q116" i="12" s="1"/>
  <c r="P117" i="12"/>
  <c r="Q117" i="12" s="1"/>
  <c r="P118" i="12"/>
  <c r="Q118" i="12" s="1"/>
  <c r="P119" i="12"/>
  <c r="Q119" i="12" s="1"/>
  <c r="P120" i="12"/>
  <c r="Q120" i="12" s="1"/>
  <c r="P121" i="12"/>
  <c r="Q121" i="12" s="1"/>
  <c r="P122" i="12"/>
  <c r="Q122" i="12" s="1"/>
  <c r="P123" i="12"/>
  <c r="Q123" i="12" s="1"/>
  <c r="P124" i="12"/>
  <c r="Q124" i="12" s="1"/>
  <c r="P125" i="12"/>
  <c r="Q125" i="12" s="1"/>
  <c r="P126" i="12"/>
  <c r="Q126" i="12" s="1"/>
  <c r="P127" i="12"/>
  <c r="Q127" i="12" s="1"/>
  <c r="P128" i="12"/>
  <c r="Q128" i="12" s="1"/>
  <c r="P129" i="12"/>
  <c r="Q129" i="12" s="1"/>
  <c r="P130" i="12"/>
  <c r="Q130" i="12" s="1"/>
  <c r="P131" i="12"/>
  <c r="Q131" i="12" s="1"/>
  <c r="P132" i="12"/>
  <c r="Q132" i="12" s="1"/>
  <c r="P133" i="12"/>
  <c r="Q133" i="12" s="1"/>
  <c r="P134" i="12"/>
  <c r="Q134" i="12" s="1"/>
  <c r="P135" i="12"/>
  <c r="Q135" i="12" s="1"/>
  <c r="P136" i="12"/>
  <c r="Q136" i="12" s="1"/>
  <c r="P137" i="12"/>
  <c r="Q137" i="12" s="1"/>
  <c r="P138" i="12"/>
  <c r="Q138" i="12" s="1"/>
  <c r="P139" i="12"/>
  <c r="Q139" i="12" s="1"/>
  <c r="P140" i="12"/>
  <c r="Q140" i="12" s="1"/>
  <c r="P141" i="12"/>
  <c r="Q141" i="12" s="1"/>
  <c r="P142" i="12"/>
  <c r="Q142" i="12" s="1"/>
  <c r="P143" i="12"/>
  <c r="Q143" i="12" s="1"/>
  <c r="P144" i="12"/>
  <c r="Q144" i="12" s="1"/>
  <c r="P145" i="12"/>
  <c r="Q145" i="12" s="1"/>
  <c r="P146" i="12"/>
  <c r="Q146" i="12" s="1"/>
  <c r="P147" i="12"/>
  <c r="Q147" i="12" s="1"/>
  <c r="P148" i="12"/>
  <c r="Q148" i="12" s="1"/>
  <c r="P149" i="12"/>
  <c r="Q149" i="12" s="1"/>
  <c r="P150" i="12"/>
  <c r="Q150" i="12" s="1"/>
  <c r="P151" i="12"/>
  <c r="Q151" i="12" s="1"/>
  <c r="P152" i="12"/>
  <c r="Q152" i="12" s="1"/>
  <c r="P153" i="12"/>
  <c r="Q153" i="12" s="1"/>
  <c r="P154" i="12"/>
  <c r="Q154" i="12" s="1"/>
  <c r="P155" i="12"/>
  <c r="Q155" i="12" s="1"/>
  <c r="P156" i="12"/>
  <c r="Q156" i="12" s="1"/>
  <c r="P157" i="12"/>
  <c r="Q157" i="12" s="1"/>
  <c r="P158" i="12"/>
  <c r="Q158" i="12" s="1"/>
  <c r="P159" i="12"/>
  <c r="Q159" i="12" s="1"/>
  <c r="P160" i="12"/>
  <c r="Q160" i="12" s="1"/>
  <c r="P161" i="12"/>
  <c r="Q161" i="12" s="1"/>
  <c r="P162" i="12"/>
  <c r="Q162" i="12" s="1"/>
  <c r="P163" i="12"/>
  <c r="Q163" i="12" s="1"/>
  <c r="P164" i="12"/>
  <c r="Q164" i="12" s="1"/>
  <c r="P165" i="12"/>
  <c r="Q165" i="12" s="1"/>
  <c r="P166" i="12"/>
  <c r="Q166" i="12" s="1"/>
  <c r="P167" i="12"/>
  <c r="Q167" i="12" s="1"/>
  <c r="P168" i="12"/>
  <c r="Q168" i="12" s="1"/>
  <c r="P169" i="12"/>
  <c r="Q169" i="12" s="1"/>
  <c r="P170" i="12"/>
  <c r="Q170" i="12" s="1"/>
  <c r="P171" i="12"/>
  <c r="Q171" i="12" s="1"/>
  <c r="P172" i="12"/>
  <c r="Q172" i="12" s="1"/>
  <c r="P173" i="12"/>
  <c r="Q173" i="12" s="1"/>
  <c r="P174" i="12"/>
  <c r="Q174" i="12" s="1"/>
  <c r="P175" i="12"/>
  <c r="Q175" i="12" s="1"/>
  <c r="P176" i="12"/>
  <c r="Q176" i="12" s="1"/>
  <c r="P177" i="12"/>
  <c r="Q177" i="12" s="1"/>
  <c r="P178" i="12"/>
  <c r="Q178" i="12" s="1"/>
  <c r="P179" i="12"/>
  <c r="Q179" i="12" s="1"/>
  <c r="P180" i="12"/>
  <c r="Q180" i="12" s="1"/>
  <c r="P181" i="12"/>
  <c r="Q181" i="12" s="1"/>
  <c r="P182" i="12"/>
  <c r="Q182" i="12" s="1"/>
  <c r="P183" i="12"/>
  <c r="Q183" i="12" s="1"/>
  <c r="P184" i="12"/>
  <c r="Q184" i="12" s="1"/>
  <c r="P185" i="12"/>
  <c r="Q185" i="12" s="1"/>
  <c r="P186" i="12"/>
  <c r="Q186" i="12" s="1"/>
  <c r="P187" i="12"/>
  <c r="Q187" i="12" s="1"/>
  <c r="P188" i="12"/>
  <c r="Q188" i="12" s="1"/>
  <c r="P189" i="12"/>
  <c r="Q189" i="12" s="1"/>
  <c r="P190" i="12"/>
  <c r="Q190" i="12" s="1"/>
  <c r="P191" i="12"/>
  <c r="Q191" i="12" s="1"/>
  <c r="P192" i="12"/>
  <c r="Q192" i="12" s="1"/>
  <c r="P193" i="12"/>
  <c r="Q193" i="12" s="1"/>
  <c r="P194" i="12"/>
  <c r="Q194" i="12" s="1"/>
  <c r="P195" i="12"/>
  <c r="Q195" i="12" s="1"/>
  <c r="P196" i="12"/>
  <c r="Q196" i="12" s="1"/>
  <c r="P197" i="12"/>
  <c r="Q197" i="12" s="1"/>
  <c r="P198" i="12"/>
  <c r="Q198" i="12" s="1"/>
  <c r="P199" i="12"/>
  <c r="Q199" i="12" s="1"/>
  <c r="P200" i="12"/>
  <c r="Q200" i="12" s="1"/>
  <c r="P201" i="12"/>
  <c r="Q201" i="12" s="1"/>
  <c r="P202" i="12"/>
  <c r="Q202" i="12" s="1"/>
  <c r="P203" i="12"/>
  <c r="Q203" i="12" s="1"/>
  <c r="P204" i="12"/>
  <c r="Q204" i="12" s="1"/>
  <c r="P205" i="12"/>
  <c r="Q205" i="12" s="1"/>
  <c r="P206" i="12"/>
  <c r="Q206" i="12" s="1"/>
  <c r="P207" i="12"/>
  <c r="Q207" i="12" s="1"/>
  <c r="P208" i="12"/>
  <c r="Q208" i="12" s="1"/>
  <c r="P209" i="12"/>
  <c r="Q209" i="12" s="1"/>
  <c r="P210" i="12"/>
  <c r="Q210" i="12" s="1"/>
  <c r="P211" i="12"/>
  <c r="Q211" i="12" s="1"/>
  <c r="P212" i="12"/>
  <c r="Q212" i="12" s="1"/>
  <c r="P213" i="12"/>
  <c r="Q213" i="12" s="1"/>
  <c r="P214" i="12"/>
  <c r="Q214" i="12" s="1"/>
  <c r="P215" i="12"/>
  <c r="Q215" i="12" s="1"/>
  <c r="P216" i="12"/>
  <c r="Q216" i="12" s="1"/>
  <c r="P217" i="12"/>
  <c r="Q217" i="12" s="1"/>
  <c r="P218" i="12"/>
  <c r="Q218" i="12" s="1"/>
  <c r="P219" i="12"/>
  <c r="Q219" i="12" s="1"/>
  <c r="P220" i="12"/>
  <c r="Q220" i="12" s="1"/>
  <c r="P221" i="12"/>
  <c r="Q221" i="12" s="1"/>
  <c r="P222" i="12"/>
  <c r="Q222" i="12" s="1"/>
  <c r="P223" i="12"/>
  <c r="Q223" i="12" s="1"/>
  <c r="P224" i="12"/>
  <c r="Q224" i="12" s="1"/>
  <c r="P225" i="12"/>
  <c r="Q225" i="12" s="1"/>
  <c r="P226" i="12"/>
  <c r="Q226" i="12" s="1"/>
  <c r="P227" i="12"/>
  <c r="Q227" i="12" s="1"/>
  <c r="P228" i="12"/>
  <c r="Q228" i="12" s="1"/>
  <c r="P229" i="12"/>
  <c r="Q229" i="12" s="1"/>
  <c r="P230" i="12"/>
  <c r="Q230" i="12" s="1"/>
  <c r="P231" i="12"/>
  <c r="Q231" i="12" s="1"/>
  <c r="P232" i="12"/>
  <c r="Q232" i="12" s="1"/>
  <c r="P233" i="12"/>
  <c r="Q233" i="12" s="1"/>
  <c r="P234" i="12"/>
  <c r="Q234" i="12" s="1"/>
  <c r="P235" i="12"/>
  <c r="Q235" i="12" s="1"/>
  <c r="P236" i="12"/>
  <c r="Q236" i="12" s="1"/>
  <c r="P237" i="12"/>
  <c r="Q237" i="12" s="1"/>
  <c r="P238" i="12"/>
  <c r="Q238" i="12" s="1"/>
  <c r="P239" i="12"/>
  <c r="Q239" i="12" s="1"/>
  <c r="P240" i="12"/>
  <c r="Q240" i="12" s="1"/>
  <c r="P241" i="12"/>
  <c r="Q241" i="12" s="1"/>
  <c r="P242" i="12"/>
  <c r="Q242" i="12" s="1"/>
  <c r="P243" i="12"/>
  <c r="Q243" i="12" s="1"/>
  <c r="P244" i="12"/>
  <c r="Q244" i="12" s="1"/>
  <c r="P245" i="12"/>
  <c r="Q245" i="12" s="1"/>
  <c r="P246" i="12"/>
  <c r="Q246" i="12" s="1"/>
  <c r="P247" i="12"/>
  <c r="Q247" i="12" s="1"/>
  <c r="P248" i="12"/>
  <c r="Q248" i="12" s="1"/>
  <c r="P249" i="12"/>
  <c r="Q249" i="12" s="1"/>
  <c r="P250" i="12"/>
  <c r="Q250" i="12" s="1"/>
  <c r="P251" i="12"/>
  <c r="Q251" i="12" s="1"/>
  <c r="P252" i="12"/>
  <c r="Q252" i="12" s="1"/>
  <c r="P253" i="12"/>
  <c r="Q253" i="12" s="1"/>
  <c r="P254" i="12"/>
  <c r="Q254" i="12" s="1"/>
  <c r="P255" i="12"/>
  <c r="Q255" i="12" s="1"/>
  <c r="P256" i="12"/>
  <c r="Q256" i="12" s="1"/>
  <c r="P257" i="12"/>
  <c r="Q257" i="12" s="1"/>
  <c r="P258" i="12"/>
  <c r="Q258" i="12" s="1"/>
  <c r="P259" i="12"/>
  <c r="Q259" i="12" s="1"/>
  <c r="P260" i="12"/>
  <c r="Q260" i="12" s="1"/>
  <c r="P261" i="12"/>
  <c r="Q261" i="12" s="1"/>
  <c r="P262" i="12"/>
  <c r="Q262" i="12" s="1"/>
  <c r="P263" i="12"/>
  <c r="Q263" i="12" s="1"/>
  <c r="P264" i="12"/>
  <c r="Q264" i="12" s="1"/>
  <c r="P265" i="12"/>
  <c r="Q265" i="12" s="1"/>
  <c r="P266" i="12"/>
  <c r="Q266" i="12" s="1"/>
  <c r="P267" i="12"/>
  <c r="Q267" i="12" s="1"/>
  <c r="P268" i="12"/>
  <c r="Q268" i="12" s="1"/>
  <c r="P269" i="12"/>
  <c r="Q269" i="12" s="1"/>
  <c r="P270" i="12"/>
  <c r="Q270" i="12" s="1"/>
  <c r="P271" i="12"/>
  <c r="Q271" i="12" s="1"/>
  <c r="P272" i="12"/>
  <c r="Q272" i="12" s="1"/>
  <c r="P273" i="12"/>
  <c r="Q273" i="12" s="1"/>
  <c r="P274" i="12"/>
  <c r="Q274" i="12" s="1"/>
  <c r="P275" i="12"/>
  <c r="Q275" i="12" s="1"/>
  <c r="P276" i="12"/>
  <c r="Q276" i="12" s="1"/>
  <c r="P277" i="12"/>
  <c r="Q277" i="12" s="1"/>
  <c r="P278" i="12"/>
  <c r="Q278" i="12" s="1"/>
  <c r="P279" i="12"/>
  <c r="Q279" i="12" s="1"/>
  <c r="P280" i="12"/>
  <c r="Q280" i="12" s="1"/>
  <c r="P281" i="12"/>
  <c r="Q281" i="12" s="1"/>
  <c r="P282" i="12"/>
  <c r="Q282" i="12" s="1"/>
  <c r="P283" i="12"/>
  <c r="Q283" i="12" s="1"/>
  <c r="P284" i="12"/>
  <c r="Q284" i="12" s="1"/>
  <c r="P285" i="12"/>
  <c r="Q285" i="12" s="1"/>
  <c r="P286" i="12"/>
  <c r="Q286" i="12" s="1"/>
  <c r="P287" i="12"/>
  <c r="Q287" i="12" s="1"/>
  <c r="P288" i="12"/>
  <c r="Q288" i="12" s="1"/>
  <c r="P289" i="12"/>
  <c r="Q289" i="12" s="1"/>
  <c r="P290" i="12"/>
  <c r="Q290" i="12" s="1"/>
  <c r="P291" i="12"/>
  <c r="Q291" i="12" s="1"/>
  <c r="P292" i="12"/>
  <c r="Q292" i="12" s="1"/>
  <c r="P293" i="12"/>
  <c r="Q293" i="12" s="1"/>
  <c r="P294" i="12"/>
  <c r="Q294" i="12" s="1"/>
  <c r="P295" i="12"/>
  <c r="Q295" i="12" s="1"/>
  <c r="P296" i="12"/>
  <c r="Q296" i="12" s="1"/>
  <c r="P297" i="12"/>
  <c r="Q297" i="12" s="1"/>
  <c r="P298" i="12"/>
  <c r="Q298" i="12" s="1"/>
  <c r="P299" i="12"/>
  <c r="Q299" i="12" s="1"/>
  <c r="P300" i="12"/>
  <c r="Q300" i="12" s="1"/>
  <c r="P301" i="12"/>
  <c r="Q301" i="12" s="1"/>
  <c r="P302" i="12"/>
  <c r="Q302" i="12" s="1"/>
  <c r="P303" i="12"/>
  <c r="Q303" i="12" s="1"/>
  <c r="P304" i="12"/>
  <c r="Q304" i="12" s="1"/>
  <c r="P305" i="12"/>
  <c r="Q305" i="12" s="1"/>
  <c r="P306" i="12"/>
  <c r="Q306" i="12" s="1"/>
  <c r="P307" i="12"/>
  <c r="Q307" i="12" s="1"/>
  <c r="P308" i="12"/>
  <c r="Q308" i="12" s="1"/>
  <c r="P309" i="12"/>
  <c r="Q309" i="12" s="1"/>
  <c r="P310" i="12"/>
  <c r="Q310" i="12" s="1"/>
  <c r="P311" i="12"/>
  <c r="Q311" i="12" s="1"/>
  <c r="P312" i="12"/>
  <c r="Q312" i="12" s="1"/>
  <c r="P313" i="12"/>
  <c r="Q313" i="12" s="1"/>
  <c r="P314" i="12"/>
  <c r="Q314" i="12" s="1"/>
  <c r="P315" i="12"/>
  <c r="Q315" i="12" s="1"/>
  <c r="P316" i="12"/>
  <c r="Q316" i="12" s="1"/>
  <c r="P317" i="12"/>
  <c r="Q317" i="12" s="1"/>
  <c r="P318" i="12"/>
  <c r="Q318" i="12" s="1"/>
  <c r="P319" i="12"/>
  <c r="Q319" i="12" s="1"/>
  <c r="P320" i="12"/>
  <c r="Q320" i="12" s="1"/>
  <c r="P321" i="12"/>
  <c r="Q321" i="12" s="1"/>
  <c r="P322" i="12"/>
  <c r="Q322" i="12" s="1"/>
  <c r="P323" i="12"/>
  <c r="Q323" i="12" s="1"/>
  <c r="P324" i="12"/>
  <c r="Q324" i="12" s="1"/>
  <c r="P325" i="12"/>
  <c r="Q325" i="12" s="1"/>
  <c r="P326" i="12"/>
  <c r="Q326" i="12" s="1"/>
  <c r="P327" i="12"/>
  <c r="Q327" i="12" s="1"/>
  <c r="P328" i="12"/>
  <c r="Q328" i="12" s="1"/>
  <c r="P329" i="12"/>
  <c r="Q329" i="12" s="1"/>
  <c r="P330" i="12"/>
  <c r="Q330" i="12" s="1"/>
  <c r="P331" i="12"/>
  <c r="Q331" i="12" s="1"/>
  <c r="P332" i="12"/>
  <c r="Q332" i="12" s="1"/>
  <c r="P333" i="12"/>
  <c r="Q333" i="12" s="1"/>
  <c r="P334" i="12"/>
  <c r="Q334" i="12" s="1"/>
  <c r="P335" i="12"/>
  <c r="Q335" i="12" s="1"/>
  <c r="P336" i="12"/>
  <c r="Q336" i="12" s="1"/>
  <c r="P337" i="12"/>
  <c r="Q337" i="12" s="1"/>
  <c r="P338" i="12"/>
  <c r="Q338" i="12" s="1"/>
  <c r="P339" i="12"/>
  <c r="Q339" i="12" s="1"/>
  <c r="P340" i="12"/>
  <c r="Q340" i="12" s="1"/>
  <c r="P341" i="12"/>
  <c r="Q341" i="12" s="1"/>
  <c r="P342" i="12"/>
  <c r="Q342" i="12" s="1"/>
  <c r="P343" i="12"/>
  <c r="Q343" i="12" s="1"/>
  <c r="P344" i="12"/>
  <c r="Q344" i="12" s="1"/>
  <c r="P345" i="12"/>
  <c r="Q345" i="12" s="1"/>
  <c r="P346" i="12"/>
  <c r="Q346" i="12" s="1"/>
  <c r="P347" i="12"/>
  <c r="Q347" i="12" s="1"/>
  <c r="P348" i="12"/>
  <c r="Q348" i="12" s="1"/>
  <c r="P349" i="12"/>
  <c r="Q349" i="12" s="1"/>
  <c r="P350" i="12"/>
  <c r="Q350" i="12" s="1"/>
  <c r="P351" i="12"/>
  <c r="Q351" i="12" s="1"/>
  <c r="P352" i="12"/>
  <c r="Q352" i="12" s="1"/>
  <c r="P353" i="12"/>
  <c r="Q353" i="12" s="1"/>
  <c r="P354" i="12"/>
  <c r="Q354" i="12" s="1"/>
  <c r="P355" i="12"/>
  <c r="Q355" i="12" s="1"/>
  <c r="P356" i="12"/>
  <c r="Q356" i="12" s="1"/>
  <c r="P357" i="12"/>
  <c r="Q357" i="12" s="1"/>
  <c r="P358" i="12"/>
  <c r="Q358" i="12" s="1"/>
  <c r="P359" i="12"/>
  <c r="Q359" i="12" s="1"/>
  <c r="P360" i="12"/>
  <c r="Q360" i="12" s="1"/>
  <c r="P361" i="12"/>
  <c r="Q361" i="12" s="1"/>
  <c r="P362" i="12"/>
  <c r="Q362" i="12" s="1"/>
  <c r="P363" i="12"/>
  <c r="Q363" i="12" s="1"/>
  <c r="P364" i="12"/>
  <c r="Q364" i="12" s="1"/>
  <c r="P365" i="12"/>
  <c r="Q365" i="12" s="1"/>
  <c r="P366" i="12"/>
  <c r="Q366" i="12" s="1"/>
  <c r="P367" i="12"/>
  <c r="Q367" i="12" s="1"/>
  <c r="P368" i="12"/>
  <c r="Q368" i="12" s="1"/>
  <c r="P369" i="12"/>
  <c r="Q369" i="12" s="1"/>
  <c r="P370" i="12"/>
  <c r="Q370" i="12" s="1"/>
  <c r="P371" i="12"/>
  <c r="Q371" i="12" s="1"/>
  <c r="P372" i="12"/>
  <c r="Q372" i="12" s="1"/>
  <c r="P373" i="12"/>
  <c r="Q373" i="12" s="1"/>
  <c r="P374" i="12"/>
  <c r="Q374" i="12" s="1"/>
  <c r="P375" i="12"/>
  <c r="Q375" i="12" s="1"/>
  <c r="P376" i="12"/>
  <c r="Q376" i="12" s="1"/>
  <c r="P377" i="12"/>
  <c r="Q377" i="12" s="1"/>
  <c r="P378" i="12"/>
  <c r="Q378" i="12" s="1"/>
  <c r="P379" i="12"/>
  <c r="Q379" i="12" s="1"/>
  <c r="P380" i="12"/>
  <c r="Q380" i="12" s="1"/>
  <c r="P381" i="12"/>
  <c r="Q381" i="12" s="1"/>
  <c r="P382" i="12"/>
  <c r="Q382" i="12" s="1"/>
  <c r="P383" i="12"/>
  <c r="Q383" i="12" s="1"/>
  <c r="P384" i="12"/>
  <c r="Q384" i="12" s="1"/>
  <c r="P385" i="12"/>
  <c r="Q385" i="12" s="1"/>
  <c r="P386" i="12"/>
  <c r="Q386" i="12" s="1"/>
  <c r="P387" i="12"/>
  <c r="Q387" i="12" s="1"/>
  <c r="P388" i="12"/>
  <c r="Q388" i="12" s="1"/>
  <c r="P389" i="12"/>
  <c r="Q389" i="12" s="1"/>
  <c r="P390" i="12"/>
  <c r="Q390" i="12" s="1"/>
  <c r="P391" i="12"/>
  <c r="Q391" i="12" s="1"/>
  <c r="P392" i="12"/>
  <c r="Q392" i="12" s="1"/>
  <c r="P393" i="12"/>
  <c r="Q393" i="12" s="1"/>
  <c r="P394" i="12"/>
  <c r="Q394" i="12" s="1"/>
  <c r="P395" i="12"/>
  <c r="Q395" i="12" s="1"/>
  <c r="P396" i="12"/>
  <c r="Q396" i="12" s="1"/>
  <c r="P397" i="12"/>
  <c r="Q397" i="12" s="1"/>
  <c r="P398" i="12"/>
  <c r="Q398" i="12" s="1"/>
  <c r="P399" i="12"/>
  <c r="Q399" i="12" s="1"/>
  <c r="P400" i="12"/>
  <c r="Q400" i="12" s="1"/>
  <c r="P401" i="12"/>
  <c r="Q401" i="12" s="1"/>
  <c r="P402" i="12"/>
  <c r="Q402" i="12" s="1"/>
  <c r="P403" i="12"/>
  <c r="Q403" i="12" s="1"/>
  <c r="P404" i="12"/>
  <c r="Q404" i="12" s="1"/>
  <c r="P405" i="12"/>
  <c r="Q405" i="12" s="1"/>
  <c r="P406" i="12"/>
  <c r="Q406" i="12" s="1"/>
  <c r="P407" i="12"/>
  <c r="Q407" i="12" s="1"/>
  <c r="P408" i="12"/>
  <c r="Q408" i="12" s="1"/>
  <c r="P409" i="12"/>
  <c r="Q409" i="12" s="1"/>
  <c r="P410" i="12"/>
  <c r="Q410" i="12" s="1"/>
  <c r="P411" i="12"/>
  <c r="Q411" i="12" s="1"/>
  <c r="P412" i="12"/>
  <c r="Q412" i="12" s="1"/>
  <c r="P413" i="12"/>
  <c r="Q413" i="12" s="1"/>
  <c r="P414" i="12"/>
  <c r="Q414" i="12" s="1"/>
  <c r="P415" i="12"/>
  <c r="Q415" i="12" s="1"/>
  <c r="P416" i="12"/>
  <c r="Q416" i="12" s="1"/>
  <c r="P417" i="12"/>
  <c r="Q417" i="12" s="1"/>
  <c r="P418" i="12"/>
  <c r="Q418" i="12" s="1"/>
  <c r="P419" i="12"/>
  <c r="Q419" i="12" s="1"/>
  <c r="P420" i="12"/>
  <c r="Q420" i="12" s="1"/>
  <c r="P421" i="12"/>
  <c r="Q421" i="12" s="1"/>
  <c r="P422" i="12"/>
  <c r="Q422" i="12" s="1"/>
  <c r="P423" i="12"/>
  <c r="Q423" i="12" s="1"/>
  <c r="P424" i="12"/>
  <c r="Q424" i="12" s="1"/>
  <c r="P425" i="12"/>
  <c r="Q425" i="12" s="1"/>
  <c r="P426" i="12"/>
  <c r="Q426" i="12" s="1"/>
  <c r="P427" i="12"/>
  <c r="Q427" i="12" s="1"/>
  <c r="P428" i="12"/>
  <c r="Q428" i="12" s="1"/>
  <c r="P429" i="12"/>
  <c r="Q429" i="12" s="1"/>
  <c r="P430" i="12"/>
  <c r="Q430" i="12" s="1"/>
  <c r="P431" i="12"/>
  <c r="Q431" i="12" s="1"/>
  <c r="P432" i="12"/>
  <c r="Q432" i="12" s="1"/>
  <c r="P433" i="12"/>
  <c r="Q433" i="12" s="1"/>
  <c r="P434" i="12"/>
  <c r="Q434" i="12" s="1"/>
  <c r="P435" i="12"/>
  <c r="Q435" i="12" s="1"/>
  <c r="P436" i="12"/>
  <c r="Q436" i="12" s="1"/>
  <c r="P437" i="12"/>
  <c r="Q437" i="12" s="1"/>
  <c r="P438" i="12"/>
  <c r="Q438" i="12" s="1"/>
  <c r="P439" i="12"/>
  <c r="Q439" i="12" s="1"/>
  <c r="P440" i="12"/>
  <c r="Q440" i="12" s="1"/>
  <c r="P441" i="12"/>
  <c r="Q441" i="12" s="1"/>
  <c r="P442" i="12"/>
  <c r="Q442" i="12" s="1"/>
  <c r="P443" i="12"/>
  <c r="Q443" i="12" s="1"/>
  <c r="P444" i="12"/>
  <c r="Q444" i="12" s="1"/>
  <c r="P445" i="12"/>
  <c r="Q445" i="12" s="1"/>
  <c r="P446" i="12"/>
  <c r="Q446" i="12" s="1"/>
  <c r="P447" i="12"/>
  <c r="Q447" i="12" s="1"/>
  <c r="P448" i="12"/>
  <c r="Q448" i="12" s="1"/>
  <c r="P449" i="12"/>
  <c r="Q449" i="12" s="1"/>
  <c r="P450" i="12"/>
  <c r="Q450" i="12" s="1"/>
  <c r="P451" i="12"/>
  <c r="Q451" i="12" s="1"/>
  <c r="P452" i="12"/>
  <c r="Q452" i="12" s="1"/>
  <c r="P453" i="12"/>
  <c r="Q453" i="12" s="1"/>
  <c r="P454" i="12"/>
  <c r="Q454" i="12" s="1"/>
  <c r="P455" i="12"/>
  <c r="Q455" i="12" s="1"/>
  <c r="P456" i="12"/>
  <c r="Q456" i="12" s="1"/>
  <c r="P457" i="12"/>
  <c r="Q457" i="12" s="1"/>
  <c r="P458" i="12"/>
  <c r="Q458" i="12" s="1"/>
  <c r="P459" i="12"/>
  <c r="Q459" i="12" s="1"/>
  <c r="P460" i="12"/>
  <c r="Q460" i="12" s="1"/>
  <c r="P461" i="12"/>
  <c r="Q461" i="12" s="1"/>
  <c r="P462" i="12"/>
  <c r="Q462" i="12" s="1"/>
  <c r="P463" i="12"/>
  <c r="Q463" i="12" s="1"/>
  <c r="P464" i="12"/>
  <c r="Q464" i="12" s="1"/>
  <c r="P465" i="12"/>
  <c r="Q465" i="12" s="1"/>
  <c r="P466" i="12"/>
  <c r="Q466" i="12" s="1"/>
  <c r="P467" i="12"/>
  <c r="Q467" i="12" s="1"/>
  <c r="P468" i="12"/>
  <c r="Q468" i="12" s="1"/>
  <c r="P469" i="12"/>
  <c r="Q469" i="12" s="1"/>
  <c r="P470" i="12"/>
  <c r="Q470" i="12" s="1"/>
  <c r="P471" i="12"/>
  <c r="Q471" i="12" s="1"/>
  <c r="P472" i="12"/>
  <c r="Q472" i="12" s="1"/>
  <c r="P473" i="12"/>
  <c r="Q473" i="12" s="1"/>
  <c r="P474" i="12"/>
  <c r="Q474" i="12" s="1"/>
  <c r="P475" i="12"/>
  <c r="Q475" i="12" s="1"/>
  <c r="P476" i="12"/>
  <c r="Q476" i="12" s="1"/>
  <c r="P477" i="12"/>
  <c r="Q477" i="12" s="1"/>
  <c r="P478" i="12"/>
  <c r="Q478" i="12" s="1"/>
  <c r="P479" i="12"/>
  <c r="Q479" i="12" s="1"/>
  <c r="P480" i="12"/>
  <c r="Q480" i="12" s="1"/>
  <c r="P481" i="12"/>
  <c r="Q481" i="12" s="1"/>
  <c r="P482" i="12"/>
  <c r="Q482" i="12" s="1"/>
  <c r="P483" i="12"/>
  <c r="Q483" i="12" s="1"/>
  <c r="P484" i="12"/>
  <c r="Q484" i="12" s="1"/>
  <c r="P485" i="12"/>
  <c r="Q485" i="12" s="1"/>
  <c r="P486" i="12"/>
  <c r="Q486" i="12" s="1"/>
  <c r="P487" i="12"/>
  <c r="Q487" i="12" s="1"/>
  <c r="P488" i="12"/>
  <c r="Q488" i="12" s="1"/>
  <c r="P489" i="12"/>
  <c r="Q489" i="12" s="1"/>
  <c r="P490" i="12"/>
  <c r="Q490" i="12" s="1"/>
  <c r="P491" i="12"/>
  <c r="Q491" i="12" s="1"/>
  <c r="P492" i="12"/>
  <c r="Q492" i="12" s="1"/>
  <c r="P493" i="12"/>
  <c r="Q493" i="12" s="1"/>
  <c r="P494" i="12"/>
  <c r="Q494" i="12" s="1"/>
  <c r="P495" i="12"/>
  <c r="Q495" i="12" s="1"/>
  <c r="P496" i="12"/>
  <c r="Q496" i="12" s="1"/>
  <c r="P497" i="12"/>
  <c r="Q497" i="12" s="1"/>
  <c r="P498" i="12"/>
  <c r="Q498" i="12" s="1"/>
  <c r="P499" i="12"/>
  <c r="Q499" i="12" s="1"/>
  <c r="P500" i="12"/>
  <c r="Q500" i="12" s="1"/>
  <c r="P501" i="12"/>
  <c r="Q501" i="12" s="1"/>
  <c r="P502" i="12"/>
  <c r="Q502" i="12" s="1"/>
  <c r="P503" i="12"/>
  <c r="Q503" i="12" s="1"/>
  <c r="P504" i="12"/>
  <c r="Q504" i="12" s="1"/>
  <c r="P505" i="12"/>
  <c r="Q505" i="12" s="1"/>
  <c r="P506" i="12"/>
  <c r="Q506" i="12" s="1"/>
  <c r="P507" i="12"/>
  <c r="Q507" i="12" s="1"/>
  <c r="P508" i="12"/>
  <c r="Q508" i="12" s="1"/>
  <c r="P509" i="12"/>
  <c r="Q509" i="12" s="1"/>
  <c r="P510" i="12"/>
  <c r="Q510" i="12" s="1"/>
  <c r="P511" i="12"/>
  <c r="Q511" i="12" s="1"/>
  <c r="P512" i="12"/>
  <c r="Q512" i="12" s="1"/>
  <c r="P513" i="12"/>
  <c r="Q513" i="12" s="1"/>
  <c r="P514" i="12"/>
  <c r="Q514" i="12" s="1"/>
  <c r="P515" i="12"/>
  <c r="Q515" i="12" s="1"/>
  <c r="P516" i="12"/>
  <c r="Q516" i="12" s="1"/>
  <c r="P517" i="12"/>
  <c r="Q517" i="12" s="1"/>
  <c r="P518" i="12"/>
  <c r="Q518" i="12" s="1"/>
  <c r="P519" i="12"/>
  <c r="Q519" i="12" s="1"/>
  <c r="P520" i="12"/>
  <c r="Q520" i="12" s="1"/>
  <c r="P521" i="12"/>
  <c r="Q521" i="12" s="1"/>
  <c r="P522" i="12"/>
  <c r="Q522" i="12" s="1"/>
  <c r="P523" i="12"/>
  <c r="Q523" i="12" s="1"/>
  <c r="P524" i="12"/>
  <c r="Q524" i="12" s="1"/>
  <c r="P525" i="12"/>
  <c r="Q525" i="12" s="1"/>
  <c r="P526" i="12"/>
  <c r="Q526" i="12" s="1"/>
  <c r="P527" i="12"/>
  <c r="Q527" i="12" s="1"/>
  <c r="P528" i="12"/>
  <c r="Q528" i="12" s="1"/>
  <c r="P529" i="12"/>
  <c r="Q529" i="12" s="1"/>
  <c r="P530" i="12"/>
  <c r="Q530" i="12" s="1"/>
  <c r="P531" i="12"/>
  <c r="Q531" i="12" s="1"/>
  <c r="P532" i="12"/>
  <c r="Q532" i="12" s="1"/>
  <c r="P533" i="12"/>
  <c r="Q533" i="12" s="1"/>
  <c r="P534" i="12"/>
  <c r="Q534" i="12" s="1"/>
  <c r="P535" i="12"/>
  <c r="Q535" i="12" s="1"/>
  <c r="P536" i="12"/>
  <c r="Q536" i="12" s="1"/>
  <c r="P537" i="12"/>
  <c r="Q537" i="12" s="1"/>
  <c r="P538" i="12"/>
  <c r="Q538" i="12" s="1"/>
  <c r="P539" i="12"/>
  <c r="Q539" i="12" s="1"/>
  <c r="P540" i="12"/>
  <c r="Q540" i="12" s="1"/>
  <c r="P541" i="12"/>
  <c r="Q541" i="12" s="1"/>
  <c r="P542" i="12"/>
  <c r="Q542" i="12" s="1"/>
  <c r="P543" i="12"/>
  <c r="Q543" i="12" s="1"/>
  <c r="P544" i="12"/>
  <c r="Q544" i="12" s="1"/>
  <c r="P545" i="12"/>
  <c r="Q545" i="12" s="1"/>
  <c r="P546" i="12"/>
  <c r="Q546" i="12" s="1"/>
  <c r="P547" i="12"/>
  <c r="Q547" i="12" s="1"/>
  <c r="P548" i="12"/>
  <c r="Q548" i="12" s="1"/>
  <c r="P549" i="12"/>
  <c r="Q549" i="12" s="1"/>
  <c r="P550" i="12"/>
  <c r="Q550" i="12" s="1"/>
  <c r="P551" i="12"/>
  <c r="Q551" i="12" s="1"/>
  <c r="P552" i="12"/>
  <c r="Q552" i="12" s="1"/>
  <c r="P553" i="12"/>
  <c r="Q553" i="12" s="1"/>
  <c r="P554" i="12"/>
  <c r="Q554" i="12" s="1"/>
  <c r="P555" i="12"/>
  <c r="Q555" i="12" s="1"/>
  <c r="P556" i="12"/>
  <c r="Q556" i="12" s="1"/>
  <c r="P557" i="12"/>
  <c r="Q557" i="12" s="1"/>
  <c r="P558" i="12"/>
  <c r="Q558" i="12" s="1"/>
  <c r="P559" i="12"/>
  <c r="Q559" i="12" s="1"/>
  <c r="P560" i="12"/>
  <c r="Q560" i="12" s="1"/>
  <c r="P561" i="12"/>
  <c r="Q561" i="12" s="1"/>
  <c r="P562" i="12"/>
  <c r="Q562" i="12" s="1"/>
  <c r="P563" i="12"/>
  <c r="Q563" i="12" s="1"/>
  <c r="P564" i="12"/>
  <c r="Q564" i="12" s="1"/>
  <c r="P565" i="12"/>
  <c r="Q565" i="12" s="1"/>
  <c r="P566" i="12"/>
  <c r="Q566" i="12" s="1"/>
  <c r="P567" i="12"/>
  <c r="Q567" i="12" s="1"/>
  <c r="P568" i="12"/>
  <c r="Q568" i="12" s="1"/>
  <c r="P569" i="12"/>
  <c r="Q569" i="12" s="1"/>
  <c r="P570" i="12"/>
  <c r="Q570" i="12" s="1"/>
  <c r="P571" i="12"/>
  <c r="Q571" i="12" s="1"/>
  <c r="P572" i="12"/>
  <c r="Q572" i="12" s="1"/>
  <c r="P573" i="12"/>
  <c r="Q573" i="12" s="1"/>
  <c r="P574" i="12"/>
  <c r="Q574" i="12" s="1"/>
  <c r="P575" i="12"/>
  <c r="Q575" i="12" s="1"/>
  <c r="P576" i="12"/>
  <c r="Q576" i="12" s="1"/>
  <c r="P577" i="12"/>
  <c r="Q577" i="12" s="1"/>
  <c r="P578" i="12"/>
  <c r="Q578" i="12" s="1"/>
  <c r="P579" i="12"/>
  <c r="Q579" i="12" s="1"/>
  <c r="P580" i="12"/>
  <c r="Q580" i="12" s="1"/>
  <c r="P581" i="12"/>
  <c r="Q581" i="12" s="1"/>
  <c r="P582" i="12"/>
  <c r="Q582" i="12" s="1"/>
  <c r="P583" i="12"/>
  <c r="Q583" i="12" s="1"/>
  <c r="P584" i="12"/>
  <c r="Q584" i="12" s="1"/>
  <c r="P585" i="12"/>
  <c r="Q585" i="12" s="1"/>
  <c r="P586" i="12"/>
  <c r="Q586" i="12" s="1"/>
  <c r="P587" i="12"/>
  <c r="Q587" i="12" s="1"/>
  <c r="P588" i="12"/>
  <c r="Q588" i="12" s="1"/>
  <c r="P589" i="12"/>
  <c r="Q589" i="12" s="1"/>
  <c r="P590" i="12"/>
  <c r="Q590" i="12" s="1"/>
  <c r="P591" i="12"/>
  <c r="Q591" i="12" s="1"/>
  <c r="P592" i="12"/>
  <c r="Q592" i="12" s="1"/>
  <c r="P593" i="12"/>
  <c r="Q593" i="12" s="1"/>
  <c r="P594" i="12"/>
  <c r="Q594" i="12" s="1"/>
  <c r="P595" i="12"/>
  <c r="Q595" i="12" s="1"/>
  <c r="P596" i="12"/>
  <c r="Q596" i="12" s="1"/>
  <c r="P597" i="12"/>
  <c r="Q597" i="12" s="1"/>
  <c r="P598" i="12"/>
  <c r="Q598" i="12" s="1"/>
  <c r="P599" i="12"/>
  <c r="Q599" i="12" s="1"/>
  <c r="P600" i="12"/>
  <c r="Q600" i="12" s="1"/>
  <c r="P601" i="12"/>
  <c r="Q601" i="12" s="1"/>
  <c r="P602" i="12"/>
  <c r="Q602" i="12" s="1"/>
  <c r="P603" i="12"/>
  <c r="Q603" i="12" s="1"/>
  <c r="P604" i="12"/>
  <c r="Q604" i="12" s="1"/>
  <c r="P605" i="12"/>
  <c r="Q605" i="12" s="1"/>
  <c r="P606" i="12"/>
  <c r="Q606" i="12" s="1"/>
  <c r="P607" i="12"/>
  <c r="Q607" i="12" s="1"/>
  <c r="P608" i="12"/>
  <c r="Q608" i="12" s="1"/>
  <c r="P609" i="12"/>
  <c r="Q609" i="12" s="1"/>
  <c r="P610" i="12"/>
  <c r="Q610" i="12" s="1"/>
  <c r="P611" i="12"/>
  <c r="Q611" i="12" s="1"/>
  <c r="P612" i="12"/>
  <c r="Q612" i="12" s="1"/>
  <c r="P613" i="12"/>
  <c r="Q613" i="12" s="1"/>
  <c r="P614" i="12"/>
  <c r="Q614" i="12" s="1"/>
  <c r="P615" i="12"/>
  <c r="Q615" i="12" s="1"/>
  <c r="P616" i="12"/>
  <c r="Q616" i="12" s="1"/>
  <c r="P617" i="12"/>
  <c r="Q617" i="12" s="1"/>
  <c r="P618" i="12"/>
  <c r="Q618" i="12" s="1"/>
  <c r="P619" i="12"/>
  <c r="Q619" i="12" s="1"/>
  <c r="P620" i="12"/>
  <c r="Q620" i="12" s="1"/>
  <c r="P621" i="12"/>
  <c r="Q621" i="12" s="1"/>
  <c r="P622" i="12"/>
  <c r="Q622" i="12" s="1"/>
  <c r="P623" i="12"/>
  <c r="Q623" i="12" s="1"/>
  <c r="P624" i="12"/>
  <c r="Q624" i="12" s="1"/>
  <c r="P625" i="12"/>
  <c r="Q625" i="12" s="1"/>
  <c r="P626" i="12"/>
  <c r="Q626" i="12" s="1"/>
  <c r="P627" i="12"/>
  <c r="Q627" i="12" s="1"/>
  <c r="P628" i="12"/>
  <c r="Q628" i="12" s="1"/>
  <c r="P629" i="12"/>
  <c r="Q629" i="12" s="1"/>
  <c r="P630" i="12"/>
  <c r="Q630" i="12" s="1"/>
  <c r="P631" i="12"/>
  <c r="Q631" i="12" s="1"/>
  <c r="P632" i="12"/>
  <c r="Q632" i="12" s="1"/>
  <c r="P633" i="12"/>
  <c r="Q633" i="12" s="1"/>
  <c r="P634" i="12"/>
  <c r="Q634" i="12" s="1"/>
  <c r="P635" i="12"/>
  <c r="Q635" i="12" s="1"/>
  <c r="P636" i="12"/>
  <c r="Q636" i="12" s="1"/>
  <c r="P637" i="12"/>
  <c r="Q637" i="12" s="1"/>
  <c r="P638" i="12"/>
  <c r="Q638" i="12" s="1"/>
  <c r="P639" i="12"/>
  <c r="Q639" i="12" s="1"/>
  <c r="P640" i="12"/>
  <c r="Q640" i="12" s="1"/>
  <c r="P641" i="12"/>
  <c r="Q641" i="12" s="1"/>
  <c r="P642" i="12"/>
  <c r="Q642" i="12" s="1"/>
  <c r="P643" i="12"/>
  <c r="Q643" i="12" s="1"/>
  <c r="P644" i="12"/>
  <c r="Q644" i="12" s="1"/>
  <c r="P645" i="12"/>
  <c r="Q645" i="12" s="1"/>
  <c r="P646" i="12"/>
  <c r="Q646" i="12" s="1"/>
  <c r="P647" i="12"/>
  <c r="Q647" i="12" s="1"/>
  <c r="P648" i="12"/>
  <c r="Q648" i="12" s="1"/>
  <c r="P649" i="12"/>
  <c r="Q649" i="12" s="1"/>
  <c r="P650" i="12"/>
  <c r="Q650" i="12" s="1"/>
  <c r="P651" i="12"/>
  <c r="Q651" i="12" s="1"/>
  <c r="P652" i="12"/>
  <c r="Q652" i="12" s="1"/>
  <c r="P653" i="12"/>
  <c r="Q653" i="12" s="1"/>
  <c r="P654" i="12"/>
  <c r="Q654" i="12" s="1"/>
  <c r="P655" i="12"/>
  <c r="Q655" i="12" s="1"/>
  <c r="P656" i="12"/>
  <c r="Q656" i="12" s="1"/>
  <c r="P657" i="12"/>
  <c r="Q657" i="12" s="1"/>
  <c r="P658" i="12"/>
  <c r="Q658" i="12" s="1"/>
  <c r="P659" i="12"/>
  <c r="Q659" i="12" s="1"/>
  <c r="P660" i="12"/>
  <c r="Q660" i="12" s="1"/>
  <c r="P661" i="12"/>
  <c r="Q661" i="12" s="1"/>
  <c r="P662" i="12"/>
  <c r="Q662" i="12" s="1"/>
  <c r="P663" i="12"/>
  <c r="Q663" i="12" s="1"/>
  <c r="P664" i="12"/>
  <c r="Q664" i="12" s="1"/>
  <c r="P665" i="12"/>
  <c r="Q665" i="12" s="1"/>
  <c r="P666" i="12"/>
  <c r="Q666" i="12" s="1"/>
  <c r="P667" i="12"/>
  <c r="Q667" i="12" s="1"/>
  <c r="P668" i="12"/>
  <c r="Q668" i="12" s="1"/>
  <c r="P669" i="12"/>
  <c r="Q669" i="12" s="1"/>
  <c r="P670" i="12"/>
  <c r="Q670" i="12" s="1"/>
  <c r="P671" i="12"/>
  <c r="Q671" i="12" s="1"/>
  <c r="P672" i="12"/>
  <c r="Q672" i="12" s="1"/>
  <c r="P673" i="12"/>
  <c r="Q673" i="12" s="1"/>
  <c r="P674" i="12"/>
  <c r="Q674" i="12" s="1"/>
  <c r="P675" i="12"/>
  <c r="Q675" i="12" s="1"/>
  <c r="P676" i="12"/>
  <c r="Q676" i="12" s="1"/>
  <c r="P677" i="12"/>
  <c r="Q677" i="12" s="1"/>
  <c r="P678" i="12"/>
  <c r="Q678" i="12" s="1"/>
  <c r="P679" i="12"/>
  <c r="Q679" i="12" s="1"/>
  <c r="P680" i="12"/>
  <c r="Q680" i="12" s="1"/>
  <c r="P681" i="12"/>
  <c r="Q681" i="12" s="1"/>
  <c r="P682" i="12"/>
  <c r="Q682" i="12" s="1"/>
  <c r="P683" i="12"/>
  <c r="Q683" i="12" s="1"/>
  <c r="P684" i="12"/>
  <c r="Q684" i="12" s="1"/>
  <c r="P685" i="12"/>
  <c r="P686" i="12"/>
  <c r="Q686" i="12" s="1"/>
  <c r="P687" i="12"/>
  <c r="Q687" i="12" s="1"/>
  <c r="P688" i="12"/>
  <c r="Q688" i="12" s="1"/>
  <c r="P689" i="12"/>
  <c r="Q689" i="12" s="1"/>
  <c r="P690" i="12"/>
  <c r="Q690" i="12" s="1"/>
  <c r="P691" i="12"/>
  <c r="Q691" i="12" s="1"/>
  <c r="P692" i="12"/>
  <c r="Q692" i="12" s="1"/>
  <c r="P693" i="12"/>
  <c r="Q693" i="12" s="1"/>
  <c r="P694" i="12"/>
  <c r="Q694" i="12" s="1"/>
  <c r="P695" i="12"/>
  <c r="Q695" i="12" s="1"/>
  <c r="P696" i="12"/>
  <c r="Q696" i="12" s="1"/>
  <c r="P697" i="12"/>
  <c r="Q697" i="12" s="1"/>
  <c r="P698" i="12"/>
  <c r="Q698" i="12" s="1"/>
  <c r="P699" i="12"/>
  <c r="Q699" i="12" s="1"/>
  <c r="P700" i="12"/>
  <c r="Q700" i="12" s="1"/>
  <c r="P701" i="12"/>
  <c r="Q701" i="12" s="1"/>
  <c r="P702" i="12"/>
  <c r="Q702" i="12" s="1"/>
  <c r="P703" i="12"/>
  <c r="Q703" i="12" s="1"/>
  <c r="P704" i="12"/>
  <c r="Q704" i="12" s="1"/>
  <c r="P705" i="12"/>
  <c r="Q705" i="12" s="1"/>
  <c r="P706" i="12"/>
  <c r="Q706" i="12" s="1"/>
  <c r="P707" i="12"/>
  <c r="Q707" i="12" s="1"/>
  <c r="P708" i="12"/>
  <c r="Q708" i="12" s="1"/>
  <c r="P709" i="12"/>
  <c r="Q709" i="12" s="1"/>
  <c r="P710" i="12"/>
  <c r="Q710" i="12" s="1"/>
  <c r="P711" i="12"/>
  <c r="Q711" i="12" s="1"/>
  <c r="P712" i="12"/>
  <c r="Q712" i="12" s="1"/>
  <c r="P713" i="12"/>
  <c r="Q713" i="12" s="1"/>
  <c r="P714" i="12"/>
  <c r="Q714" i="12" s="1"/>
  <c r="P715" i="12"/>
  <c r="Q715" i="12" s="1"/>
  <c r="P716" i="12"/>
  <c r="Q716" i="12" s="1"/>
  <c r="P717" i="12"/>
  <c r="Q717" i="12" s="1"/>
  <c r="P718" i="12"/>
  <c r="Q718" i="12" s="1"/>
  <c r="P719" i="12"/>
  <c r="Q719" i="12" s="1"/>
  <c r="P720" i="12"/>
  <c r="Q720" i="12" s="1"/>
  <c r="P721" i="12"/>
  <c r="Q721" i="12" s="1"/>
  <c r="P722" i="12"/>
  <c r="Q722" i="12" s="1"/>
  <c r="P723" i="12"/>
  <c r="Q723" i="12" s="1"/>
  <c r="P724" i="12"/>
  <c r="Q724" i="12" s="1"/>
  <c r="P725" i="12"/>
  <c r="Q725" i="12" s="1"/>
  <c r="P726" i="12"/>
  <c r="Q726" i="12" s="1"/>
  <c r="P727" i="12"/>
  <c r="Q727" i="12" s="1"/>
  <c r="P728" i="12"/>
  <c r="Q728" i="12" s="1"/>
  <c r="P729" i="12"/>
  <c r="Q729" i="12" s="1"/>
  <c r="P730" i="12"/>
  <c r="Q730" i="12" s="1"/>
  <c r="P731" i="12"/>
  <c r="Q731" i="12" s="1"/>
  <c r="P732" i="12"/>
  <c r="Q732" i="12" s="1"/>
  <c r="P733" i="12"/>
  <c r="Q733" i="12" s="1"/>
  <c r="P734" i="12"/>
  <c r="Q734" i="12" s="1"/>
  <c r="P735" i="12"/>
  <c r="Q735" i="12" s="1"/>
  <c r="P736" i="12"/>
  <c r="Q736" i="12" s="1"/>
  <c r="P737" i="12"/>
  <c r="Q737" i="12" s="1"/>
  <c r="P738" i="12"/>
  <c r="Q738" i="12" s="1"/>
  <c r="P739" i="12"/>
  <c r="Q739" i="12" s="1"/>
  <c r="P740" i="12"/>
  <c r="Q740" i="12" s="1"/>
  <c r="P741" i="12"/>
  <c r="Q741" i="12" s="1"/>
  <c r="P742" i="12"/>
  <c r="Q742" i="12" s="1"/>
  <c r="P743" i="12"/>
  <c r="Q743" i="12" s="1"/>
  <c r="P744" i="12"/>
  <c r="Q744" i="12" s="1"/>
  <c r="P745" i="12"/>
  <c r="Q745" i="12" s="1"/>
  <c r="P746" i="12"/>
  <c r="Q746" i="12" s="1"/>
  <c r="P747" i="12"/>
  <c r="Q747" i="12" s="1"/>
  <c r="P748" i="12"/>
  <c r="Q748" i="12" s="1"/>
  <c r="P749" i="12"/>
  <c r="Q749" i="12" s="1"/>
  <c r="P750" i="12"/>
  <c r="Q750" i="12" s="1"/>
  <c r="P751" i="12"/>
  <c r="Q751" i="12" s="1"/>
  <c r="P752" i="12"/>
  <c r="Q752" i="12" s="1"/>
  <c r="P753" i="12"/>
  <c r="Q753" i="12" s="1"/>
  <c r="P754" i="12"/>
  <c r="Q754" i="12" s="1"/>
  <c r="P755" i="12"/>
  <c r="Q755" i="12" s="1"/>
  <c r="P756" i="12"/>
  <c r="Q756" i="12" s="1"/>
  <c r="P757" i="12"/>
  <c r="Q757" i="12" s="1"/>
  <c r="P758" i="12"/>
  <c r="Q758" i="12" s="1"/>
  <c r="P759" i="12"/>
  <c r="Q759" i="12" s="1"/>
  <c r="P760" i="12"/>
  <c r="Q760" i="12" s="1"/>
  <c r="P761" i="12"/>
  <c r="Q761" i="12" s="1"/>
  <c r="P762" i="12"/>
  <c r="Q762" i="12" s="1"/>
  <c r="P763" i="12"/>
  <c r="Q763" i="12" s="1"/>
  <c r="P764" i="12"/>
  <c r="Q764" i="12" s="1"/>
  <c r="P765" i="12"/>
  <c r="Q765" i="12" s="1"/>
  <c r="P766" i="12"/>
  <c r="Q766" i="12" s="1"/>
  <c r="P767" i="12"/>
  <c r="Q767" i="12" s="1"/>
  <c r="P768" i="12"/>
  <c r="Q768" i="12" s="1"/>
  <c r="P769" i="12"/>
  <c r="Q769" i="12" s="1"/>
  <c r="P770" i="12"/>
  <c r="Q770" i="12" s="1"/>
  <c r="P771" i="12"/>
  <c r="Q771" i="12" s="1"/>
  <c r="P772" i="12"/>
  <c r="Q772" i="12" s="1"/>
  <c r="P773" i="12"/>
  <c r="Q773" i="12" s="1"/>
  <c r="P774" i="12"/>
  <c r="Q774" i="12" s="1"/>
  <c r="P775" i="12"/>
  <c r="Q775" i="12" s="1"/>
  <c r="P776" i="12"/>
  <c r="Q776" i="12" s="1"/>
  <c r="P777" i="12"/>
  <c r="Q777" i="12" s="1"/>
  <c r="P778" i="12"/>
  <c r="Q778" i="12" s="1"/>
  <c r="P779" i="12"/>
  <c r="Q779" i="12" s="1"/>
  <c r="P780" i="12"/>
  <c r="Q780" i="12" s="1"/>
  <c r="P781" i="12"/>
  <c r="Q781" i="12" s="1"/>
  <c r="P782" i="12"/>
  <c r="Q782" i="12" s="1"/>
  <c r="P783" i="12"/>
  <c r="Q783" i="12" s="1"/>
  <c r="P784" i="12"/>
  <c r="Q784" i="12" s="1"/>
  <c r="P785" i="12"/>
  <c r="Q785" i="12" s="1"/>
  <c r="P786" i="12"/>
  <c r="Q786" i="12" s="1"/>
  <c r="P787" i="12"/>
  <c r="Q787" i="12" s="1"/>
  <c r="P788" i="12"/>
  <c r="Q788" i="12" s="1"/>
  <c r="P789" i="12"/>
  <c r="Q789" i="12" s="1"/>
  <c r="P790" i="12"/>
  <c r="Q790" i="12" s="1"/>
  <c r="P791" i="12"/>
  <c r="Q791" i="12" s="1"/>
  <c r="P792" i="12"/>
  <c r="Q792" i="12" s="1"/>
  <c r="P793" i="12"/>
  <c r="Q793" i="12" s="1"/>
  <c r="P794" i="12"/>
  <c r="Q794" i="12" s="1"/>
  <c r="P795" i="12"/>
  <c r="Q795" i="12" s="1"/>
  <c r="P796" i="12"/>
  <c r="Q796" i="12" s="1"/>
  <c r="P797" i="12"/>
  <c r="Q797" i="12" s="1"/>
  <c r="P798" i="12"/>
  <c r="Q798" i="12" s="1"/>
  <c r="P799" i="12"/>
  <c r="Q799" i="12" s="1"/>
  <c r="P800" i="12"/>
  <c r="Q800" i="12" s="1"/>
  <c r="P801" i="12"/>
  <c r="Q801" i="12" s="1"/>
  <c r="P802" i="12"/>
  <c r="Q802" i="12" s="1"/>
  <c r="P803" i="12"/>
  <c r="Q803" i="12" s="1"/>
  <c r="P804" i="12"/>
  <c r="Q804" i="12" s="1"/>
  <c r="P805" i="12"/>
  <c r="Q805" i="12" s="1"/>
  <c r="P806" i="12"/>
  <c r="Q806" i="12" s="1"/>
  <c r="P807" i="12"/>
  <c r="Q807" i="12" s="1"/>
  <c r="P808" i="12"/>
  <c r="Q808" i="12" s="1"/>
  <c r="P809" i="12"/>
  <c r="Q809" i="12" s="1"/>
  <c r="P810" i="12"/>
  <c r="Q810" i="12" s="1"/>
  <c r="P811" i="12"/>
  <c r="Q811" i="12" s="1"/>
  <c r="P812" i="12"/>
  <c r="Q812" i="12" s="1"/>
  <c r="P813" i="12"/>
  <c r="Q813" i="12" s="1"/>
  <c r="P814" i="12"/>
  <c r="Q814" i="12" s="1"/>
  <c r="P815" i="12"/>
  <c r="Q815" i="12" s="1"/>
  <c r="P816" i="12"/>
  <c r="Q816" i="12" s="1"/>
  <c r="P817" i="12"/>
  <c r="Q817" i="12" s="1"/>
  <c r="P818" i="12"/>
  <c r="Q818" i="12" s="1"/>
  <c r="P819" i="12"/>
  <c r="Q819" i="12" s="1"/>
  <c r="P820" i="12"/>
  <c r="Q820" i="12" s="1"/>
  <c r="P821" i="12"/>
  <c r="Q821" i="12" s="1"/>
  <c r="P822" i="12"/>
  <c r="Q822" i="12" s="1"/>
  <c r="P823" i="12"/>
  <c r="Q823" i="12" s="1"/>
  <c r="P824" i="12"/>
  <c r="Q824" i="12" s="1"/>
  <c r="P825" i="12"/>
  <c r="Q825" i="12" s="1"/>
  <c r="P826" i="12"/>
  <c r="Q826" i="12" s="1"/>
  <c r="P827" i="12"/>
  <c r="Q827" i="12" s="1"/>
  <c r="P828" i="12"/>
  <c r="Q828" i="12" s="1"/>
  <c r="P829" i="12"/>
  <c r="Q829" i="12" s="1"/>
  <c r="P830" i="12"/>
  <c r="Q830" i="12" s="1"/>
  <c r="P831" i="12"/>
  <c r="Q831" i="12" s="1"/>
  <c r="P832" i="12"/>
  <c r="Q832" i="12" s="1"/>
  <c r="P833" i="12"/>
  <c r="Q833" i="12" s="1"/>
  <c r="P834" i="12"/>
  <c r="Q834" i="12" s="1"/>
  <c r="P835" i="12"/>
  <c r="Q835" i="12" s="1"/>
  <c r="P836" i="12"/>
  <c r="Q836" i="12" s="1"/>
  <c r="P837" i="12"/>
  <c r="Q837" i="12" s="1"/>
  <c r="P838" i="12"/>
  <c r="Q838" i="12" s="1"/>
  <c r="P839" i="12"/>
  <c r="Q839" i="12" s="1"/>
  <c r="P840" i="12"/>
  <c r="Q840" i="12" s="1"/>
  <c r="P841" i="12"/>
  <c r="Q841" i="12" s="1"/>
  <c r="P842" i="12"/>
  <c r="Q842" i="12" s="1"/>
  <c r="P843" i="12"/>
  <c r="Q843" i="12" s="1"/>
  <c r="P844" i="12"/>
  <c r="Q844" i="12" s="1"/>
  <c r="P845" i="12"/>
  <c r="Q845" i="12" s="1"/>
  <c r="P846" i="12"/>
  <c r="Q846" i="12" s="1"/>
  <c r="P847" i="12"/>
  <c r="Q847" i="12" s="1"/>
  <c r="P848" i="12"/>
  <c r="Q848" i="12" s="1"/>
  <c r="P849" i="12"/>
  <c r="Q849" i="12" s="1"/>
  <c r="P850" i="12"/>
  <c r="Q850" i="12" s="1"/>
  <c r="P851" i="12"/>
  <c r="Q851" i="12" s="1"/>
  <c r="P852" i="12"/>
  <c r="Q852" i="12" s="1"/>
  <c r="P853" i="12"/>
  <c r="Q853" i="12" s="1"/>
  <c r="P854" i="12"/>
  <c r="Q854" i="12" s="1"/>
  <c r="P855" i="12"/>
  <c r="Q855" i="12" s="1"/>
  <c r="P856" i="12"/>
  <c r="Q856" i="12" s="1"/>
  <c r="P857" i="12"/>
  <c r="Q857" i="12" s="1"/>
  <c r="P858" i="12"/>
  <c r="Q858" i="12" s="1"/>
  <c r="P859" i="12"/>
  <c r="Q859" i="12" s="1"/>
  <c r="P860" i="12"/>
  <c r="Q860" i="12" s="1"/>
  <c r="P861" i="12"/>
  <c r="Q861" i="12" s="1"/>
  <c r="P862" i="12"/>
  <c r="Q862" i="12" s="1"/>
  <c r="P863" i="12"/>
  <c r="Q863" i="12" s="1"/>
  <c r="P864" i="12"/>
  <c r="Q864" i="12" s="1"/>
  <c r="P865" i="12"/>
  <c r="Q865" i="12" s="1"/>
  <c r="P866" i="12"/>
  <c r="Q866" i="12" s="1"/>
  <c r="P867" i="12"/>
  <c r="Q867" i="12" s="1"/>
  <c r="P868" i="12"/>
  <c r="Q868" i="12" s="1"/>
  <c r="P869" i="12"/>
  <c r="Q869" i="12" s="1"/>
  <c r="P870" i="12"/>
  <c r="Q870" i="12" s="1"/>
  <c r="P871" i="12"/>
  <c r="Q871" i="12" s="1"/>
  <c r="P872" i="12"/>
  <c r="Q872" i="12" s="1"/>
  <c r="P873" i="12"/>
  <c r="Q873" i="12" s="1"/>
  <c r="P874" i="12"/>
  <c r="Q874" i="12" s="1"/>
  <c r="P875" i="12"/>
  <c r="Q875" i="12" s="1"/>
  <c r="P876" i="12"/>
  <c r="Q876" i="12" s="1"/>
  <c r="P877" i="12"/>
  <c r="Q877" i="12" s="1"/>
  <c r="P878" i="12"/>
  <c r="Q878" i="12" s="1"/>
  <c r="P879" i="12"/>
  <c r="Q879" i="12" s="1"/>
  <c r="P880" i="12"/>
  <c r="Q880" i="12" s="1"/>
  <c r="P881" i="12"/>
  <c r="Q881" i="12" s="1"/>
  <c r="P882" i="12"/>
  <c r="Q882" i="12" s="1"/>
  <c r="P883" i="12"/>
  <c r="Q883" i="12" s="1"/>
  <c r="P884" i="12"/>
  <c r="Q884" i="12" s="1"/>
  <c r="P885" i="12"/>
  <c r="Q885" i="12" s="1"/>
  <c r="P886" i="12"/>
  <c r="Q886" i="12" s="1"/>
  <c r="P887" i="12"/>
  <c r="Q887" i="12" s="1"/>
  <c r="P888" i="12"/>
  <c r="Q888" i="12" s="1"/>
  <c r="P889" i="12"/>
  <c r="Q889" i="12" s="1"/>
  <c r="P890" i="12"/>
  <c r="Q890" i="12" s="1"/>
  <c r="P891" i="12"/>
  <c r="Q891" i="12" s="1"/>
  <c r="P892" i="12"/>
  <c r="Q892" i="12" s="1"/>
  <c r="P893" i="12"/>
  <c r="Q893" i="12" s="1"/>
  <c r="P894" i="12"/>
  <c r="Q894" i="12" s="1"/>
  <c r="P895" i="12"/>
  <c r="Q895" i="12" s="1"/>
  <c r="P896" i="12"/>
  <c r="Q896" i="12" s="1"/>
  <c r="P897" i="12"/>
  <c r="Q897" i="12" s="1"/>
  <c r="P898" i="12"/>
  <c r="Q898" i="12" s="1"/>
  <c r="P899" i="12"/>
  <c r="Q899" i="12" s="1"/>
  <c r="P900" i="12"/>
  <c r="Q900" i="12" s="1"/>
  <c r="P901" i="12"/>
  <c r="Q901" i="12" s="1"/>
  <c r="P902" i="12"/>
  <c r="Q902" i="12" s="1"/>
  <c r="P903" i="12"/>
  <c r="Q903" i="12" s="1"/>
  <c r="P904" i="12"/>
  <c r="Q904" i="12" s="1"/>
  <c r="P905" i="12"/>
  <c r="Q905" i="12" s="1"/>
  <c r="P906" i="12"/>
  <c r="Q906" i="12" s="1"/>
  <c r="P907" i="12"/>
  <c r="Q907" i="12" s="1"/>
  <c r="P908" i="12"/>
  <c r="Q908" i="12" s="1"/>
  <c r="P909" i="12"/>
  <c r="Q909" i="12" s="1"/>
  <c r="P910" i="12"/>
  <c r="Q910" i="12" s="1"/>
  <c r="P911" i="12"/>
  <c r="Q911" i="12" s="1"/>
  <c r="P912" i="12"/>
  <c r="Q912" i="12" s="1"/>
  <c r="P913" i="12"/>
  <c r="Q913" i="12" s="1"/>
  <c r="P914" i="12"/>
  <c r="Q914" i="12" s="1"/>
  <c r="P915" i="12"/>
  <c r="Q915" i="12" s="1"/>
  <c r="P916" i="12"/>
  <c r="Q916" i="12" s="1"/>
  <c r="P917" i="12"/>
  <c r="Q917" i="12" s="1"/>
  <c r="P918" i="12"/>
  <c r="Q918" i="12" s="1"/>
  <c r="P919" i="12"/>
  <c r="Q919" i="12" s="1"/>
  <c r="P920" i="12"/>
  <c r="Q920" i="12" s="1"/>
  <c r="P921" i="12"/>
  <c r="Q921" i="12" s="1"/>
  <c r="P922" i="12"/>
  <c r="Q922" i="12" s="1"/>
  <c r="P923" i="12"/>
  <c r="Q923" i="12" s="1"/>
  <c r="P924" i="12"/>
  <c r="Q924" i="12" s="1"/>
  <c r="P925" i="12"/>
  <c r="Q925" i="12" s="1"/>
  <c r="P926" i="12"/>
  <c r="Q926" i="12" s="1"/>
  <c r="P927" i="12"/>
  <c r="Q927" i="12" s="1"/>
  <c r="P928" i="12"/>
  <c r="Q928" i="12" s="1"/>
  <c r="P929" i="12"/>
  <c r="Q929" i="12" s="1"/>
  <c r="P930" i="12"/>
  <c r="Q930" i="12" s="1"/>
  <c r="P931" i="12"/>
  <c r="Q931" i="12" s="1"/>
  <c r="P932" i="12"/>
  <c r="Q932" i="12" s="1"/>
  <c r="P933" i="12"/>
  <c r="Q933" i="12" s="1"/>
  <c r="P934" i="12"/>
  <c r="Q934" i="12" s="1"/>
  <c r="P935" i="12"/>
  <c r="Q935" i="12" s="1"/>
  <c r="P936" i="12"/>
  <c r="Q936" i="12" s="1"/>
  <c r="P937" i="12"/>
  <c r="Q937" i="12" s="1"/>
  <c r="P938" i="12"/>
  <c r="Q938" i="12" s="1"/>
  <c r="P939" i="12"/>
  <c r="Q939" i="12" s="1"/>
  <c r="P940" i="12"/>
  <c r="Q940" i="12" s="1"/>
  <c r="P941" i="12"/>
  <c r="Q941" i="12" s="1"/>
  <c r="P942" i="12"/>
  <c r="Q942" i="12" s="1"/>
  <c r="P943" i="12"/>
  <c r="Q943" i="12" s="1"/>
  <c r="P944" i="12"/>
  <c r="Q944" i="12" s="1"/>
  <c r="P945" i="12"/>
  <c r="Q945" i="12" s="1"/>
  <c r="P946" i="12"/>
  <c r="Q946" i="12" s="1"/>
  <c r="P947" i="12"/>
  <c r="Q947" i="12" s="1"/>
  <c r="P948" i="12"/>
  <c r="Q948" i="12" s="1"/>
  <c r="P949" i="12"/>
  <c r="Q949" i="12" s="1"/>
  <c r="P950" i="12"/>
  <c r="Q950" i="12" s="1"/>
  <c r="P951" i="12"/>
  <c r="Q951" i="12" s="1"/>
  <c r="P952" i="12"/>
  <c r="Q952" i="12" s="1"/>
  <c r="P953" i="12"/>
  <c r="Q953" i="12" s="1"/>
  <c r="P954" i="12"/>
  <c r="Q954" i="12" s="1"/>
  <c r="P955" i="12"/>
  <c r="Q955" i="12" s="1"/>
  <c r="P956" i="12"/>
  <c r="Q956" i="12" s="1"/>
  <c r="P957" i="12"/>
  <c r="Q957" i="12" s="1"/>
  <c r="P958" i="12"/>
  <c r="Q958" i="12" s="1"/>
  <c r="P959" i="12"/>
  <c r="Q959" i="12" s="1"/>
  <c r="P960" i="12"/>
  <c r="Q960" i="12" s="1"/>
  <c r="P961" i="12"/>
  <c r="Q961" i="12" s="1"/>
  <c r="P962" i="12"/>
  <c r="Q962" i="12" s="1"/>
  <c r="P963" i="12"/>
  <c r="Q963" i="12" s="1"/>
  <c r="P964" i="12"/>
  <c r="Q964" i="12" s="1"/>
  <c r="P965" i="12"/>
  <c r="Q965" i="12" s="1"/>
  <c r="P966" i="12"/>
  <c r="Q966" i="12" s="1"/>
  <c r="P967" i="12"/>
  <c r="Q967" i="12" s="1"/>
  <c r="P968" i="12"/>
  <c r="Q968" i="12" s="1"/>
  <c r="P969" i="12"/>
  <c r="Q969" i="12" s="1"/>
  <c r="P970" i="12"/>
  <c r="Q970" i="12" s="1"/>
  <c r="P971" i="12"/>
  <c r="Q971" i="12" s="1"/>
  <c r="P972" i="12"/>
  <c r="Q972" i="12" s="1"/>
  <c r="P973" i="12"/>
  <c r="Q973" i="12" s="1"/>
  <c r="P974" i="12"/>
  <c r="Q974" i="12" s="1"/>
  <c r="P975" i="12"/>
  <c r="Q975" i="12" s="1"/>
  <c r="P976" i="12"/>
  <c r="Q976" i="12" s="1"/>
  <c r="P977" i="12"/>
  <c r="Q977" i="12" s="1"/>
  <c r="P978" i="12"/>
  <c r="Q978" i="12" s="1"/>
  <c r="P979" i="12"/>
  <c r="Q979" i="12" s="1"/>
  <c r="P980" i="12"/>
  <c r="Q980" i="12" s="1"/>
  <c r="P981" i="12"/>
  <c r="Q981" i="12" s="1"/>
  <c r="P982" i="12"/>
  <c r="Q982" i="12" s="1"/>
  <c r="P983" i="12"/>
  <c r="Q983" i="12" s="1"/>
  <c r="P984" i="12"/>
  <c r="Q984" i="12" s="1"/>
  <c r="P985" i="12"/>
  <c r="Q985" i="12" s="1"/>
  <c r="P986" i="12"/>
  <c r="Q986" i="12" s="1"/>
  <c r="P987" i="12"/>
  <c r="Q987" i="12" s="1"/>
  <c r="P988" i="12"/>
  <c r="Q988" i="12" s="1"/>
  <c r="P989" i="12"/>
  <c r="Q989" i="12" s="1"/>
  <c r="P990" i="12"/>
  <c r="Q990" i="12" s="1"/>
  <c r="P991" i="12"/>
  <c r="Q991" i="12" s="1"/>
  <c r="P992" i="12"/>
  <c r="Q992" i="12" s="1"/>
  <c r="P993" i="12"/>
  <c r="Q993" i="12" s="1"/>
  <c r="P994" i="12"/>
  <c r="Q994" i="12" s="1"/>
  <c r="P995" i="12"/>
  <c r="Q995" i="12" s="1"/>
  <c r="P996" i="12"/>
  <c r="Q996" i="12" s="1"/>
  <c r="P997" i="12"/>
  <c r="Q997" i="12" s="1"/>
  <c r="P998" i="12"/>
  <c r="Q998" i="12" s="1"/>
  <c r="P999" i="12"/>
  <c r="Q999" i="12" s="1"/>
  <c r="P1000" i="12"/>
  <c r="Q1000" i="12" s="1"/>
  <c r="P1001" i="12"/>
  <c r="Q1001" i="12" s="1"/>
  <c r="P1002" i="12"/>
  <c r="Q1002" i="12" s="1"/>
  <c r="P1003" i="12"/>
  <c r="Q1003" i="12" s="1"/>
  <c r="P1004" i="12"/>
  <c r="Q1004" i="12" s="1"/>
  <c r="P1005" i="12"/>
  <c r="Q1005" i="12" s="1"/>
  <c r="P1006" i="12"/>
  <c r="Q1006" i="12" s="1"/>
  <c r="P1007" i="12"/>
  <c r="Q1007" i="12" s="1"/>
  <c r="P1008" i="12"/>
  <c r="Q1008" i="12" s="1"/>
  <c r="P1009" i="12"/>
  <c r="Q1009" i="12" s="1"/>
  <c r="P1010" i="12"/>
  <c r="Q1010" i="12" s="1"/>
  <c r="P1011" i="12"/>
  <c r="Q1011" i="12" s="1"/>
  <c r="P1012" i="12"/>
  <c r="Q1012" i="12" s="1"/>
  <c r="P1013" i="12"/>
  <c r="Q1013" i="12" s="1"/>
  <c r="P1014" i="12"/>
  <c r="Q1014" i="12" s="1"/>
  <c r="P1015" i="12"/>
  <c r="Q1015" i="12" s="1"/>
  <c r="P1016" i="12"/>
  <c r="Q1016" i="12" s="1"/>
  <c r="P1017" i="12"/>
  <c r="Q1017" i="12" s="1"/>
  <c r="P1018" i="12"/>
  <c r="Q1018" i="12" s="1"/>
  <c r="P1019" i="12"/>
  <c r="Q1019" i="12" s="1"/>
  <c r="P1020" i="12"/>
  <c r="Q1020" i="12" s="1"/>
  <c r="P1021" i="12"/>
  <c r="Q1021" i="12" s="1"/>
  <c r="P1022" i="12"/>
  <c r="Q1022" i="12" s="1"/>
  <c r="P1023" i="12"/>
  <c r="Q1023" i="12" s="1"/>
  <c r="P1024" i="12"/>
  <c r="Q1024" i="12" s="1"/>
  <c r="P1025" i="12"/>
  <c r="Q1025" i="12" s="1"/>
  <c r="P1026" i="12"/>
  <c r="Q1026" i="12" s="1"/>
  <c r="P1027" i="12"/>
  <c r="Q1027" i="12" s="1"/>
  <c r="P1028" i="12"/>
  <c r="Q1028" i="12" s="1"/>
  <c r="P1029" i="12"/>
  <c r="Q1029" i="12" s="1"/>
  <c r="P1030" i="12"/>
  <c r="Q1030" i="12" s="1"/>
  <c r="P1031" i="12"/>
  <c r="Q1031" i="12" s="1"/>
  <c r="P1032" i="12"/>
  <c r="Q1032" i="12" s="1"/>
  <c r="P1033" i="12"/>
  <c r="Q1033" i="12" s="1"/>
  <c r="P1034" i="12"/>
  <c r="Q1034" i="12" s="1"/>
  <c r="P1035" i="12"/>
  <c r="Q1035" i="12" s="1"/>
  <c r="P1036" i="12"/>
  <c r="Q1036" i="12" s="1"/>
  <c r="P1037" i="12"/>
  <c r="Q1037" i="12" s="1"/>
  <c r="P1038" i="12"/>
  <c r="Q1038" i="12" s="1"/>
  <c r="P1039" i="12"/>
  <c r="Q1039" i="12" s="1"/>
  <c r="P1040" i="12"/>
  <c r="Q1040" i="12" s="1"/>
  <c r="P1041" i="12"/>
  <c r="Q1041" i="12" s="1"/>
  <c r="P1042" i="12"/>
  <c r="Q1042" i="12" s="1"/>
  <c r="P1043" i="12"/>
  <c r="Q1043" i="12" s="1"/>
  <c r="P1044" i="12"/>
  <c r="Q1044" i="12" s="1"/>
  <c r="P1045" i="12"/>
  <c r="P1046" i="12"/>
  <c r="Q1046" i="12" s="1"/>
  <c r="P1047" i="12"/>
  <c r="Q1047" i="12" s="1"/>
  <c r="P1048" i="12"/>
  <c r="Q1048" i="12" s="1"/>
  <c r="P1049" i="12"/>
  <c r="Q1049" i="12" s="1"/>
  <c r="P1050" i="12"/>
  <c r="Q1050" i="12" s="1"/>
  <c r="P1051" i="12"/>
  <c r="Q1051" i="12" s="1"/>
  <c r="P1052" i="12"/>
  <c r="Q1052" i="12" s="1"/>
  <c r="P1053" i="12"/>
  <c r="Q1053" i="12" s="1"/>
  <c r="P1054" i="12"/>
  <c r="Q1054" i="12" s="1"/>
  <c r="P1055" i="12"/>
  <c r="Q1055" i="12" s="1"/>
  <c r="P1056" i="12"/>
  <c r="Q1056" i="12" s="1"/>
  <c r="P1057" i="12"/>
  <c r="Q1057" i="12" s="1"/>
  <c r="P1058" i="12"/>
  <c r="Q1058" i="12" s="1"/>
  <c r="P1059" i="12"/>
  <c r="Q1059" i="12" s="1"/>
  <c r="P1060" i="12"/>
  <c r="Q1060" i="12" s="1"/>
  <c r="P1061" i="12"/>
  <c r="Q1061" i="12" s="1"/>
  <c r="P1062" i="12"/>
  <c r="Q1062" i="12" s="1"/>
  <c r="P1063" i="12"/>
  <c r="Q1063" i="12" s="1"/>
  <c r="P1064" i="12"/>
  <c r="Q1064" i="12" s="1"/>
  <c r="P1065" i="12"/>
  <c r="Q1065" i="12" s="1"/>
  <c r="P1066" i="12"/>
  <c r="Q1066" i="12" s="1"/>
  <c r="P1067" i="12"/>
  <c r="Q1067" i="12" s="1"/>
  <c r="P1068" i="12"/>
  <c r="Q1068" i="12" s="1"/>
  <c r="P1069" i="12"/>
  <c r="Q1069" i="12" s="1"/>
  <c r="P1070" i="12"/>
  <c r="Q1070" i="12" s="1"/>
  <c r="P1071" i="12"/>
  <c r="Q1071" i="12" s="1"/>
  <c r="P1072" i="12"/>
  <c r="Q1072" i="12" s="1"/>
  <c r="P1073" i="12"/>
  <c r="Q1073" i="12" s="1"/>
  <c r="P1074" i="12"/>
  <c r="Q1074" i="12" s="1"/>
  <c r="P1075" i="12"/>
  <c r="Q1075" i="12" s="1"/>
  <c r="P1076" i="12"/>
  <c r="Q1076" i="12" s="1"/>
  <c r="P1077" i="12"/>
  <c r="Q1077" i="12" s="1"/>
  <c r="P1078" i="12"/>
  <c r="Q1078" i="12" s="1"/>
  <c r="P1079" i="12"/>
  <c r="Q1079" i="12" s="1"/>
  <c r="P1080" i="12"/>
  <c r="Q1080" i="12" s="1"/>
  <c r="P1081" i="12"/>
  <c r="Q1081" i="12" s="1"/>
  <c r="P1082" i="12"/>
  <c r="Q1082" i="12" s="1"/>
  <c r="P1083" i="12"/>
  <c r="Q1083" i="12" s="1"/>
  <c r="P1084" i="12"/>
  <c r="Q1084" i="12" s="1"/>
  <c r="P1085" i="12"/>
  <c r="Q1085" i="12" s="1"/>
  <c r="P1086" i="12"/>
  <c r="Q1086" i="12" s="1"/>
  <c r="P1087" i="12"/>
  <c r="Q1087" i="12" s="1"/>
  <c r="P1088" i="12"/>
  <c r="Q1088" i="12" s="1"/>
  <c r="P1089" i="12"/>
  <c r="Q1089" i="12" s="1"/>
  <c r="P1090" i="12"/>
  <c r="Q1090" i="12" s="1"/>
  <c r="P1091" i="12"/>
  <c r="Q1091" i="12" s="1"/>
  <c r="P1092" i="12"/>
  <c r="Q1092" i="12" s="1"/>
  <c r="P1093" i="12"/>
  <c r="Q1093" i="12" s="1"/>
  <c r="P1094" i="12"/>
  <c r="Q1094" i="12" s="1"/>
  <c r="P1095" i="12"/>
  <c r="Q1095" i="12" s="1"/>
  <c r="P1096" i="12"/>
  <c r="Q1096" i="12" s="1"/>
  <c r="P1097" i="12"/>
  <c r="Q1097" i="12" s="1"/>
  <c r="P1098" i="12"/>
  <c r="Q1098" i="12" s="1"/>
  <c r="P1099" i="12"/>
  <c r="Q1099" i="12" s="1"/>
  <c r="P1100" i="12"/>
  <c r="Q1100" i="12" s="1"/>
  <c r="P1101" i="12"/>
  <c r="Q1101" i="12" s="1"/>
  <c r="P1102" i="12"/>
  <c r="Q1102" i="12" s="1"/>
  <c r="P1103" i="12"/>
  <c r="Q1103" i="12" s="1"/>
  <c r="P1104" i="12"/>
  <c r="Q1104" i="12" s="1"/>
  <c r="P1105" i="12"/>
  <c r="Q1105" i="12" s="1"/>
  <c r="P1106" i="12"/>
  <c r="Q1106" i="12" s="1"/>
  <c r="P1107" i="12"/>
  <c r="Q1107" i="12" s="1"/>
  <c r="P1108" i="12"/>
  <c r="Q1108" i="12" s="1"/>
  <c r="P1109" i="12"/>
  <c r="Q1109" i="12" s="1"/>
  <c r="P1110" i="12"/>
  <c r="Q1110" i="12" s="1"/>
  <c r="P1111" i="12"/>
  <c r="Q1111" i="12" s="1"/>
  <c r="P1112" i="12"/>
  <c r="Q1112" i="12" s="1"/>
  <c r="P1113" i="12"/>
  <c r="Q1113" i="12" s="1"/>
  <c r="P1114" i="12"/>
  <c r="Q1114" i="12" s="1"/>
  <c r="P1115" i="12"/>
  <c r="Q1115" i="12" s="1"/>
  <c r="P1116" i="12"/>
  <c r="Q1116" i="12" s="1"/>
  <c r="P1117" i="12"/>
  <c r="Q1117" i="12" s="1"/>
  <c r="P1118" i="12"/>
  <c r="Q1118" i="12" s="1"/>
  <c r="P1119" i="12"/>
  <c r="Q1119" i="12" s="1"/>
  <c r="P1120" i="12"/>
  <c r="Q1120" i="12" s="1"/>
  <c r="P1121" i="12"/>
  <c r="Q1121" i="12" s="1"/>
  <c r="P1122" i="12"/>
  <c r="Q1122" i="12" s="1"/>
  <c r="P1123" i="12"/>
  <c r="Q1123" i="12" s="1"/>
  <c r="P1124" i="12"/>
  <c r="Q1124" i="12" s="1"/>
  <c r="P1125" i="12"/>
  <c r="Q1125" i="12" s="1"/>
  <c r="P1126" i="12"/>
  <c r="Q1126" i="12" s="1"/>
  <c r="P1127" i="12"/>
  <c r="Q1127" i="12" s="1"/>
  <c r="P1128" i="12"/>
  <c r="Q1128" i="12" s="1"/>
  <c r="P1129" i="12"/>
  <c r="Q1129" i="12" s="1"/>
  <c r="P1130" i="12"/>
  <c r="Q1130" i="12" s="1"/>
  <c r="P1131" i="12"/>
  <c r="Q1131" i="12" s="1"/>
  <c r="P1132" i="12"/>
  <c r="Q1132" i="12" s="1"/>
  <c r="P1133" i="12"/>
  <c r="Q1133" i="12" s="1"/>
  <c r="P1134" i="12"/>
  <c r="Q1134" i="12" s="1"/>
  <c r="P1135" i="12"/>
  <c r="Q1135" i="12" s="1"/>
  <c r="P1136" i="12"/>
  <c r="Q1136" i="12" s="1"/>
  <c r="P1137" i="12"/>
  <c r="Q1137" i="12" s="1"/>
  <c r="P1138" i="12"/>
  <c r="Q1138" i="12" s="1"/>
  <c r="P1139" i="12"/>
  <c r="Q1139" i="12" s="1"/>
  <c r="P1140" i="12"/>
  <c r="Q1140" i="12" s="1"/>
  <c r="P1141" i="12"/>
  <c r="Q1141" i="12" s="1"/>
  <c r="P1142" i="12"/>
  <c r="Q1142" i="12" s="1"/>
  <c r="P1143" i="12"/>
  <c r="Q1143" i="12" s="1"/>
  <c r="P1144" i="12"/>
  <c r="Q1144" i="12" s="1"/>
  <c r="P1145" i="12"/>
  <c r="Q1145" i="12" s="1"/>
  <c r="P1146" i="12"/>
  <c r="Q1146" i="12" s="1"/>
  <c r="P1147" i="12"/>
  <c r="Q1147" i="12" s="1"/>
  <c r="P1148" i="12"/>
  <c r="Q1148" i="12" s="1"/>
  <c r="P1149" i="12"/>
  <c r="Q1149" i="12" s="1"/>
  <c r="P1150" i="12"/>
  <c r="Q1150" i="12" s="1"/>
  <c r="P1151" i="12"/>
  <c r="Q1151" i="12" s="1"/>
  <c r="P1152" i="12"/>
  <c r="Q1152" i="12" s="1"/>
  <c r="P1153" i="12"/>
  <c r="Q1153" i="12" s="1"/>
  <c r="P1154" i="12"/>
  <c r="Q1154" i="12" s="1"/>
  <c r="P1155" i="12"/>
  <c r="Q1155" i="12" s="1"/>
  <c r="P1156" i="12"/>
  <c r="Q1156" i="12" s="1"/>
  <c r="P1157" i="12"/>
  <c r="Q1157" i="12" s="1"/>
  <c r="P1158" i="12"/>
  <c r="Q1158" i="12" s="1"/>
  <c r="P1159" i="12"/>
  <c r="Q1159" i="12" s="1"/>
  <c r="P1160" i="12"/>
  <c r="Q1160" i="12" s="1"/>
  <c r="P1161" i="12"/>
  <c r="Q1161" i="12" s="1"/>
  <c r="P1162" i="12"/>
  <c r="Q1162" i="12" s="1"/>
  <c r="P1163" i="12"/>
  <c r="Q1163" i="12" s="1"/>
  <c r="P1164" i="12"/>
  <c r="Q1164" i="12" s="1"/>
  <c r="P1165" i="12"/>
  <c r="Q1165" i="12" s="1"/>
  <c r="P1166" i="12"/>
  <c r="Q1166" i="12" s="1"/>
  <c r="P1167" i="12"/>
  <c r="Q1167" i="12" s="1"/>
  <c r="P1168" i="12"/>
  <c r="Q1168" i="12" s="1"/>
  <c r="P1169" i="12"/>
  <c r="Q1169" i="12" s="1"/>
  <c r="P1170" i="12"/>
  <c r="Q1170" i="12" s="1"/>
  <c r="P1171" i="12"/>
  <c r="Q1171" i="12" s="1"/>
  <c r="P1172" i="12"/>
  <c r="Q1172" i="12" s="1"/>
  <c r="P1173" i="12"/>
  <c r="Q1173" i="12" s="1"/>
  <c r="P1174" i="12"/>
  <c r="Q1174" i="12" s="1"/>
  <c r="P1175" i="12"/>
  <c r="Q1175" i="12" s="1"/>
  <c r="P1176" i="12"/>
  <c r="Q1176" i="12" s="1"/>
  <c r="P1177" i="12"/>
  <c r="Q1177" i="12" s="1"/>
  <c r="P1178" i="12"/>
  <c r="Q1178" i="12" s="1"/>
  <c r="P1179" i="12"/>
  <c r="Q1179" i="12" s="1"/>
  <c r="P1180" i="12"/>
  <c r="Q1180" i="12" s="1"/>
  <c r="P1181" i="12"/>
  <c r="Q1181" i="12" s="1"/>
  <c r="P1182" i="12"/>
  <c r="Q1182" i="12" s="1"/>
  <c r="P1183" i="12"/>
  <c r="Q1183" i="12" s="1"/>
  <c r="P1184" i="12"/>
  <c r="Q1184" i="12" s="1"/>
  <c r="P1185" i="12"/>
  <c r="Q1185" i="12" s="1"/>
  <c r="P1186" i="12"/>
  <c r="Q1186" i="12" s="1"/>
  <c r="P1187" i="12"/>
  <c r="Q1187" i="12" s="1"/>
  <c r="P1188" i="12"/>
  <c r="Q1188" i="12" s="1"/>
  <c r="P1189" i="12"/>
  <c r="Q1189" i="12" s="1"/>
  <c r="P1190" i="12"/>
  <c r="Q1190" i="12" s="1"/>
  <c r="P1191" i="12"/>
  <c r="Q1191" i="12" s="1"/>
  <c r="P1192" i="12"/>
  <c r="Q1192" i="12" s="1"/>
  <c r="P1193" i="12"/>
  <c r="Q1193" i="12" s="1"/>
  <c r="P1194" i="12"/>
  <c r="Q1194" i="12" s="1"/>
  <c r="P1195" i="12"/>
  <c r="Q1195" i="12" s="1"/>
  <c r="P1196" i="12"/>
  <c r="Q1196" i="12" s="1"/>
  <c r="P1197" i="12"/>
  <c r="Q1197" i="12" s="1"/>
  <c r="P1198" i="12"/>
  <c r="Q1198" i="12" s="1"/>
  <c r="P1199" i="12"/>
  <c r="Q1199" i="12" s="1"/>
  <c r="P1200" i="12"/>
  <c r="Q1200" i="12" s="1"/>
  <c r="P1201" i="12"/>
  <c r="Q1201" i="12" s="1"/>
  <c r="P1202" i="12"/>
  <c r="Q1202" i="12" s="1"/>
  <c r="P1203" i="12"/>
  <c r="Q1203" i="12" s="1"/>
  <c r="P1204" i="12"/>
  <c r="Q1204" i="12" s="1"/>
  <c r="P1205" i="12"/>
  <c r="Q1205" i="12" s="1"/>
  <c r="P1206" i="12"/>
  <c r="Q1206" i="12" s="1"/>
  <c r="P1207" i="12"/>
  <c r="Q1207" i="12" s="1"/>
  <c r="P1208" i="12"/>
  <c r="Q1208" i="12" s="1"/>
  <c r="P1209" i="12"/>
  <c r="Q1209" i="12" s="1"/>
  <c r="P1210" i="12"/>
  <c r="Q1210" i="12" s="1"/>
  <c r="P1211" i="12"/>
  <c r="Q1211" i="12" s="1"/>
  <c r="P1212" i="12"/>
  <c r="Q1212" i="12" s="1"/>
  <c r="P1213" i="12"/>
  <c r="Q1213" i="12" s="1"/>
  <c r="P1214" i="12"/>
  <c r="Q1214" i="12" s="1"/>
  <c r="P1215" i="12"/>
  <c r="Q1215" i="12" s="1"/>
  <c r="P1216" i="12"/>
  <c r="Q1216" i="12" s="1"/>
  <c r="P1217" i="12"/>
  <c r="Q1217" i="12" s="1"/>
  <c r="P1218" i="12"/>
  <c r="Q1218" i="12" s="1"/>
  <c r="P1219" i="12"/>
  <c r="Q1219" i="12" s="1"/>
  <c r="P1220" i="12"/>
  <c r="Q1220" i="12" s="1"/>
  <c r="P1221" i="12"/>
  <c r="Q1221" i="12" s="1"/>
  <c r="P1222" i="12"/>
  <c r="Q1222" i="12" s="1"/>
  <c r="P1223" i="12"/>
  <c r="Q1223" i="12" s="1"/>
  <c r="P1224" i="12"/>
  <c r="Q1224" i="12" s="1"/>
  <c r="P1225" i="12"/>
  <c r="Q1225" i="12" s="1"/>
  <c r="P1226" i="12"/>
  <c r="Q1226" i="12" s="1"/>
  <c r="P1227" i="12"/>
  <c r="Q1227" i="12" s="1"/>
  <c r="P1228" i="12"/>
  <c r="Q1228" i="12" s="1"/>
  <c r="P1229" i="12"/>
  <c r="Q1229" i="12" s="1"/>
  <c r="P1230" i="12"/>
  <c r="Q1230" i="12" s="1"/>
  <c r="P1231" i="12"/>
  <c r="Q1231" i="12" s="1"/>
  <c r="P1232" i="12"/>
  <c r="Q1232" i="12" s="1"/>
  <c r="P1233" i="12"/>
  <c r="Q1233" i="12" s="1"/>
  <c r="P1234" i="12"/>
  <c r="Q1234" i="12" s="1"/>
  <c r="P1235" i="12"/>
  <c r="Q1235" i="12" s="1"/>
  <c r="P1236" i="12"/>
  <c r="Q1236" i="12" s="1"/>
  <c r="P1237" i="12"/>
  <c r="Q1237" i="12" s="1"/>
  <c r="P1238" i="12"/>
  <c r="Q1238" i="12" s="1"/>
  <c r="P1239" i="12"/>
  <c r="Q1239" i="12" s="1"/>
  <c r="P1240" i="12"/>
  <c r="Q1240" i="12" s="1"/>
  <c r="P1241" i="12"/>
  <c r="Q1241" i="12" s="1"/>
  <c r="P1242" i="12"/>
  <c r="Q1242" i="12" s="1"/>
  <c r="P1243" i="12"/>
  <c r="Q1243" i="12" s="1"/>
  <c r="P1244" i="12"/>
  <c r="Q1244" i="12" s="1"/>
  <c r="P1245" i="12"/>
  <c r="Q1245" i="12" s="1"/>
  <c r="P1246" i="12"/>
  <c r="Q1246" i="12" s="1"/>
  <c r="P1247" i="12"/>
  <c r="Q1247" i="12" s="1"/>
  <c r="P1248" i="12"/>
  <c r="Q1248" i="12" s="1"/>
  <c r="P1249" i="12"/>
  <c r="Q1249" i="12" s="1"/>
  <c r="P1250" i="12"/>
  <c r="Q1250" i="12" s="1"/>
  <c r="P1251" i="12"/>
  <c r="Q1251" i="12" s="1"/>
  <c r="P1252" i="12"/>
  <c r="Q1252" i="12" s="1"/>
  <c r="P1253" i="12"/>
  <c r="Q1253" i="12" s="1"/>
  <c r="P1254" i="12"/>
  <c r="Q1254" i="12" s="1"/>
  <c r="P1255" i="12"/>
  <c r="Q1255" i="12" s="1"/>
  <c r="P1256" i="12"/>
  <c r="Q1256" i="12" s="1"/>
  <c r="P1257" i="12"/>
  <c r="Q1257" i="12" s="1"/>
  <c r="P1258" i="12"/>
  <c r="Q1258" i="12" s="1"/>
  <c r="P1259" i="12"/>
  <c r="Q1259" i="12" s="1"/>
  <c r="P1260" i="12"/>
  <c r="Q1260" i="12" s="1"/>
  <c r="P1261" i="12"/>
  <c r="Q1261" i="12" s="1"/>
  <c r="P1262" i="12"/>
  <c r="Q1262" i="12" s="1"/>
  <c r="P1263" i="12"/>
  <c r="Q1263" i="12" s="1"/>
  <c r="P1264" i="12"/>
  <c r="Q1264" i="12" s="1"/>
  <c r="P1265" i="12"/>
  <c r="Q1265" i="12" s="1"/>
  <c r="P1266" i="12"/>
  <c r="Q1266" i="12" s="1"/>
  <c r="P1267" i="12"/>
  <c r="Q1267" i="12" s="1"/>
  <c r="P1268" i="12"/>
  <c r="Q1268" i="12" s="1"/>
  <c r="P1269" i="12"/>
  <c r="Q1269" i="12" s="1"/>
  <c r="P1270" i="12"/>
  <c r="Q1270" i="12" s="1"/>
  <c r="P1271" i="12"/>
  <c r="Q1271" i="12" s="1"/>
  <c r="P1272" i="12"/>
  <c r="Q1272" i="12" s="1"/>
  <c r="P1273" i="12"/>
  <c r="Q1273" i="12" s="1"/>
  <c r="P1274" i="12"/>
  <c r="Q1274" i="12" s="1"/>
  <c r="P1275" i="12"/>
  <c r="Q1275" i="12" s="1"/>
  <c r="P1276" i="12"/>
  <c r="Q1276" i="12" s="1"/>
  <c r="P1277" i="12"/>
  <c r="Q1277" i="12" s="1"/>
  <c r="P1278" i="12"/>
  <c r="Q1278" i="12" s="1"/>
  <c r="P1279" i="12"/>
  <c r="Q1279" i="12" s="1"/>
  <c r="P1280" i="12"/>
  <c r="Q1280" i="12" s="1"/>
  <c r="P1281" i="12"/>
  <c r="Q1281" i="12" s="1"/>
  <c r="P1282" i="12"/>
  <c r="Q1282" i="12" s="1"/>
  <c r="P1283" i="12"/>
  <c r="Q1283" i="12" s="1"/>
  <c r="P1284" i="12"/>
  <c r="Q1284" i="12" s="1"/>
  <c r="P1285" i="12"/>
  <c r="Q1285" i="12" s="1"/>
  <c r="P1286" i="12"/>
  <c r="Q1286" i="12" s="1"/>
  <c r="P1287" i="12"/>
  <c r="Q1287" i="12" s="1"/>
  <c r="P1288" i="12"/>
  <c r="Q1288" i="12" s="1"/>
  <c r="P1289" i="12"/>
  <c r="Q1289" i="12" s="1"/>
  <c r="P1290" i="12"/>
  <c r="Q1290" i="12" s="1"/>
  <c r="P1291" i="12"/>
  <c r="Q1291" i="12" s="1"/>
  <c r="P1292" i="12"/>
  <c r="Q1292" i="12" s="1"/>
  <c r="P1293" i="12"/>
  <c r="Q1293" i="12" s="1"/>
  <c r="P1294" i="12"/>
  <c r="Q1294" i="12" s="1"/>
  <c r="P1295" i="12"/>
  <c r="Q1295" i="12" s="1"/>
  <c r="P1296" i="12"/>
  <c r="Q1296" i="12" s="1"/>
  <c r="P1297" i="12"/>
  <c r="Q1297" i="12" s="1"/>
  <c r="P1298" i="12"/>
  <c r="Q1298" i="12" s="1"/>
  <c r="P1299" i="12"/>
  <c r="Q1299" i="12" s="1"/>
  <c r="P1300" i="12"/>
  <c r="Q1300" i="12" s="1"/>
  <c r="P1301" i="12"/>
  <c r="Q1301" i="12" s="1"/>
  <c r="P1302" i="12"/>
  <c r="Q1302" i="12" s="1"/>
  <c r="P1303" i="12"/>
  <c r="Q1303" i="12" s="1"/>
  <c r="P1304" i="12"/>
  <c r="Q1304" i="12" s="1"/>
  <c r="P1305" i="12"/>
  <c r="Q1305" i="12" s="1"/>
  <c r="P1306" i="12"/>
  <c r="Q1306" i="12" s="1"/>
  <c r="P1307" i="12"/>
  <c r="Q1307" i="12" s="1"/>
  <c r="P1308" i="12"/>
  <c r="Q1308" i="12" s="1"/>
  <c r="P1309" i="12"/>
  <c r="P1310" i="12"/>
  <c r="Q1310" i="12" s="1"/>
  <c r="P1311" i="12"/>
  <c r="Q1311" i="12" s="1"/>
  <c r="P1312" i="12"/>
  <c r="Q1312" i="12" s="1"/>
  <c r="P1313" i="12"/>
  <c r="Q1313" i="12" s="1"/>
  <c r="P1314" i="12"/>
  <c r="Q1314" i="12" s="1"/>
  <c r="P1315" i="12"/>
  <c r="Q1315" i="12" s="1"/>
  <c r="P1316" i="12"/>
  <c r="Q1316" i="12" s="1"/>
  <c r="P1317" i="12"/>
  <c r="Q1317" i="12" s="1"/>
  <c r="P1318" i="12"/>
  <c r="Q1318" i="12" s="1"/>
  <c r="P1319" i="12"/>
  <c r="Q1319" i="12" s="1"/>
  <c r="P1320" i="12"/>
  <c r="Q1320" i="12" s="1"/>
  <c r="P1321" i="12"/>
  <c r="Q1321" i="12" s="1"/>
  <c r="P1322" i="12"/>
  <c r="Q1322" i="12" s="1"/>
  <c r="P1323" i="12"/>
  <c r="Q1323" i="12" s="1"/>
  <c r="P1324" i="12"/>
  <c r="Q1324" i="12" s="1"/>
  <c r="P1325" i="12"/>
  <c r="Q1325" i="12" s="1"/>
  <c r="P1326" i="12"/>
  <c r="Q1326" i="12" s="1"/>
  <c r="P1327" i="12"/>
  <c r="Q1327" i="12" s="1"/>
  <c r="P1328" i="12"/>
  <c r="Q1328" i="12" s="1"/>
  <c r="P1329" i="12"/>
  <c r="Q1329" i="12" s="1"/>
  <c r="P1330" i="12"/>
  <c r="Q1330" i="12" s="1"/>
  <c r="P1331" i="12"/>
  <c r="Q1331" i="12" s="1"/>
  <c r="P1332" i="12"/>
  <c r="Q1332" i="12" s="1"/>
  <c r="P1333" i="12"/>
  <c r="Q1333" i="12" s="1"/>
  <c r="P1334" i="12"/>
  <c r="Q1334" i="12" s="1"/>
  <c r="P1335" i="12"/>
  <c r="Q1335" i="12" s="1"/>
  <c r="P1336" i="12"/>
  <c r="Q1336" i="12" s="1"/>
  <c r="P1337" i="12"/>
  <c r="Q1337" i="12" s="1"/>
  <c r="P1338" i="12"/>
  <c r="Q1338" i="12" s="1"/>
  <c r="P1339" i="12"/>
  <c r="Q1339" i="12" s="1"/>
  <c r="P1340" i="12"/>
  <c r="Q1340" i="12" s="1"/>
  <c r="P1341" i="12"/>
  <c r="Q1341" i="12" s="1"/>
  <c r="P1342" i="12"/>
  <c r="Q1342" i="12" s="1"/>
  <c r="P1343" i="12"/>
  <c r="Q1343" i="12" s="1"/>
  <c r="P1344" i="12"/>
  <c r="Q1344" i="12" s="1"/>
  <c r="P1345" i="12"/>
  <c r="Q1345" i="12" s="1"/>
  <c r="P1346" i="12"/>
  <c r="Q1346" i="12" s="1"/>
  <c r="P1347" i="12"/>
  <c r="Q1347" i="12" s="1"/>
  <c r="P1348" i="12"/>
  <c r="Q1348" i="12" s="1"/>
  <c r="P1349" i="12"/>
  <c r="Q1349" i="12" s="1"/>
  <c r="P1350" i="12"/>
  <c r="Q1350" i="12" s="1"/>
  <c r="P1351" i="12"/>
  <c r="Q1351" i="12" s="1"/>
  <c r="P1352" i="12"/>
  <c r="Q1352" i="12" s="1"/>
  <c r="P1353" i="12"/>
  <c r="Q1353" i="12" s="1"/>
  <c r="P1354" i="12"/>
  <c r="Q1354" i="12" s="1"/>
  <c r="P1355" i="12"/>
  <c r="Q1355" i="12" s="1"/>
  <c r="P1356" i="12"/>
  <c r="Q1356" i="12" s="1"/>
  <c r="P1357" i="12"/>
  <c r="Q1357" i="12" s="1"/>
  <c r="P1358" i="12"/>
  <c r="Q1358" i="12" s="1"/>
  <c r="P1359" i="12"/>
  <c r="Q1359" i="12" s="1"/>
  <c r="P1360" i="12"/>
  <c r="Q1360" i="12" s="1"/>
  <c r="P1361" i="12"/>
  <c r="Q1361" i="12" s="1"/>
  <c r="P1362" i="12"/>
  <c r="Q1362" i="12" s="1"/>
  <c r="P1363" i="12"/>
  <c r="Q1363" i="12" s="1"/>
  <c r="P1364" i="12"/>
  <c r="Q1364" i="12" s="1"/>
  <c r="P1365" i="12"/>
  <c r="Q1365" i="12" s="1"/>
  <c r="P1366" i="12"/>
  <c r="Q1366" i="12" s="1"/>
  <c r="P1367" i="12"/>
  <c r="Q1367" i="12" s="1"/>
  <c r="P1368" i="12"/>
  <c r="Q1368" i="12" s="1"/>
  <c r="P1369" i="12"/>
  <c r="Q1369" i="12" s="1"/>
  <c r="P1370" i="12"/>
  <c r="Q1370" i="12" s="1"/>
  <c r="P1371" i="12"/>
  <c r="Q1371" i="12" s="1"/>
  <c r="P1372" i="12"/>
  <c r="Q1372" i="12" s="1"/>
  <c r="P1373" i="12"/>
  <c r="Q1373" i="12" s="1"/>
  <c r="P1374" i="12"/>
  <c r="Q1374" i="12" s="1"/>
  <c r="P1375" i="12"/>
  <c r="Q1375" i="12" s="1"/>
  <c r="P1376" i="12"/>
  <c r="Q1376" i="12" s="1"/>
  <c r="P1377" i="12"/>
  <c r="Q1377" i="12" s="1"/>
  <c r="P1378" i="12"/>
  <c r="Q1378" i="12" s="1"/>
  <c r="P1379" i="12"/>
  <c r="Q1379" i="12" s="1"/>
  <c r="P1380" i="12"/>
  <c r="Q1380" i="12" s="1"/>
  <c r="P1381" i="12"/>
  <c r="Q1381" i="12" s="1"/>
  <c r="P1382" i="12"/>
  <c r="Q1382" i="12" s="1"/>
  <c r="P1383" i="12"/>
  <c r="Q1383" i="12" s="1"/>
  <c r="P1384" i="12"/>
  <c r="Q1384" i="12" s="1"/>
  <c r="P1385" i="12"/>
  <c r="Q1385" i="12" s="1"/>
  <c r="P1386" i="12"/>
  <c r="Q1386" i="12" s="1"/>
  <c r="P1387" i="12"/>
  <c r="Q1387" i="12" s="1"/>
  <c r="P1388" i="12"/>
  <c r="Q1388" i="12" s="1"/>
  <c r="P1389" i="12"/>
  <c r="Q1389" i="12" s="1"/>
  <c r="P1390" i="12"/>
  <c r="Q1390" i="12" s="1"/>
  <c r="P1391" i="12"/>
  <c r="Q1391" i="12" s="1"/>
  <c r="P1392" i="12"/>
  <c r="Q1392" i="12" s="1"/>
  <c r="P1393" i="12"/>
  <c r="Q1393" i="12" s="1"/>
  <c r="P1394" i="12"/>
  <c r="Q1394" i="12" s="1"/>
  <c r="P1395" i="12"/>
  <c r="Q1395" i="12" s="1"/>
  <c r="P1396" i="12"/>
  <c r="Q1396" i="12" s="1"/>
  <c r="P1397" i="12"/>
  <c r="Q1397" i="12" s="1"/>
  <c r="P1398" i="12"/>
  <c r="Q1398" i="12" s="1"/>
  <c r="P1399" i="12"/>
  <c r="Q1399" i="12" s="1"/>
  <c r="P1400" i="12"/>
  <c r="Q1400" i="12" s="1"/>
  <c r="P1401" i="12"/>
  <c r="Q1401" i="12" s="1"/>
  <c r="P1402" i="12"/>
  <c r="Q1402" i="12" s="1"/>
  <c r="P1403" i="12"/>
  <c r="Q1403" i="12" s="1"/>
  <c r="P1404" i="12"/>
  <c r="Q1404" i="12" s="1"/>
  <c r="P1405" i="12"/>
  <c r="Q1405" i="12" s="1"/>
  <c r="P1406" i="12"/>
  <c r="Q1406" i="12" s="1"/>
  <c r="P1407" i="12"/>
  <c r="Q1407" i="12" s="1"/>
  <c r="P1408" i="12"/>
  <c r="Q1408" i="12" s="1"/>
  <c r="P1409" i="12"/>
  <c r="Q1409" i="12" s="1"/>
  <c r="P1410" i="12"/>
  <c r="Q1410" i="12" s="1"/>
  <c r="P1411" i="12"/>
  <c r="Q1411" i="12" s="1"/>
  <c r="P1412" i="12"/>
  <c r="Q1412" i="12" s="1"/>
  <c r="P1413" i="12"/>
  <c r="Q1413" i="12" s="1"/>
  <c r="P1414" i="12"/>
  <c r="Q1414" i="12" s="1"/>
  <c r="P1415" i="12"/>
  <c r="Q1415" i="12" s="1"/>
  <c r="P1416" i="12"/>
  <c r="Q1416" i="12" s="1"/>
  <c r="P1417" i="12"/>
  <c r="Q1417" i="12" s="1"/>
  <c r="P1418" i="12"/>
  <c r="Q1418" i="12" s="1"/>
  <c r="P1419" i="12"/>
  <c r="Q1419" i="12" s="1"/>
  <c r="P1420" i="12"/>
  <c r="Q1420" i="12" s="1"/>
  <c r="P1421" i="12"/>
  <c r="Q1421" i="12" s="1"/>
  <c r="P1422" i="12"/>
  <c r="Q1422" i="12" s="1"/>
  <c r="P1423" i="12"/>
  <c r="Q1423" i="12" s="1"/>
  <c r="P1424" i="12"/>
  <c r="Q1424" i="12" s="1"/>
  <c r="P1425" i="12"/>
  <c r="Q1425" i="12" s="1"/>
  <c r="P1426" i="12"/>
  <c r="Q1426" i="12" s="1"/>
  <c r="P1427" i="12"/>
  <c r="Q1427" i="12" s="1"/>
  <c r="P1428" i="12"/>
  <c r="Q1428" i="12" s="1"/>
  <c r="P1429" i="12"/>
  <c r="Q1429" i="12" s="1"/>
  <c r="P1430" i="12"/>
  <c r="Q1430" i="12" s="1"/>
  <c r="P1431" i="12"/>
  <c r="Q1431" i="12" s="1"/>
  <c r="P1432" i="12"/>
  <c r="Q1432" i="12" s="1"/>
  <c r="P1433" i="12"/>
  <c r="Q1433" i="12" s="1"/>
  <c r="P1434" i="12"/>
  <c r="Q1434" i="12" s="1"/>
  <c r="P1435" i="12"/>
  <c r="Q1435" i="12" s="1"/>
  <c r="P1436" i="12"/>
  <c r="Q1436" i="12" s="1"/>
  <c r="P1437" i="12"/>
  <c r="Q1437" i="12" s="1"/>
  <c r="P1438" i="12"/>
  <c r="Q1438" i="12" s="1"/>
  <c r="P1439" i="12"/>
  <c r="Q1439" i="12" s="1"/>
  <c r="P1440" i="12"/>
  <c r="Q1440" i="12" s="1"/>
  <c r="P1441" i="12"/>
  <c r="Q1441" i="12" s="1"/>
  <c r="P1442" i="12"/>
  <c r="Q1442" i="12" s="1"/>
  <c r="P1443" i="12"/>
  <c r="Q1443" i="12" s="1"/>
  <c r="P1444" i="12"/>
  <c r="Q1444" i="12" s="1"/>
  <c r="P1445" i="12"/>
  <c r="Q1445" i="12" s="1"/>
  <c r="P1446" i="12"/>
  <c r="Q1446" i="12" s="1"/>
  <c r="P1447" i="12"/>
  <c r="Q1447" i="12" s="1"/>
  <c r="P1448" i="12"/>
  <c r="Q1448" i="12" s="1"/>
  <c r="P1449" i="12"/>
  <c r="Q1449" i="12" s="1"/>
  <c r="P1450" i="12"/>
  <c r="Q1450" i="12" s="1"/>
  <c r="P1451" i="12"/>
  <c r="Q1451" i="12" s="1"/>
  <c r="P1452" i="12"/>
  <c r="Q1452" i="12" s="1"/>
  <c r="P1453" i="12"/>
  <c r="Q1453" i="12" s="1"/>
  <c r="P1454" i="12"/>
  <c r="Q1454" i="12" s="1"/>
  <c r="P1455" i="12"/>
  <c r="Q1455" i="12" s="1"/>
  <c r="P1456" i="12"/>
  <c r="Q1456" i="12" s="1"/>
  <c r="P1457" i="12"/>
  <c r="Q1457" i="12" s="1"/>
  <c r="P1458" i="12"/>
  <c r="Q1458" i="12" s="1"/>
  <c r="P1459" i="12"/>
  <c r="Q1459" i="12" s="1"/>
  <c r="P1460" i="12"/>
  <c r="Q1460" i="12" s="1"/>
  <c r="P1461" i="12"/>
  <c r="Q1461" i="12" s="1"/>
  <c r="P1462" i="12"/>
  <c r="Q1462" i="12" s="1"/>
  <c r="P1463" i="12"/>
  <c r="Q1463" i="12" s="1"/>
  <c r="P1464" i="12"/>
  <c r="Q1464" i="12" s="1"/>
  <c r="P1465" i="12"/>
  <c r="Q1465" i="12" s="1"/>
  <c r="P1466" i="12"/>
  <c r="Q1466" i="12" s="1"/>
  <c r="P1467" i="12"/>
  <c r="Q1467" i="12" s="1"/>
  <c r="P1468" i="12"/>
  <c r="Q1468" i="12" s="1"/>
  <c r="P1469" i="12"/>
  <c r="Q1469" i="12" s="1"/>
  <c r="P1470" i="12"/>
  <c r="Q1470" i="12" s="1"/>
  <c r="P1471" i="12"/>
  <c r="Q1471" i="12" s="1"/>
  <c r="P1472" i="12"/>
  <c r="Q1472" i="12" s="1"/>
  <c r="P1473" i="12"/>
  <c r="Q1473" i="12" s="1"/>
  <c r="P1474" i="12"/>
  <c r="Q1474" i="12" s="1"/>
  <c r="P1475" i="12"/>
  <c r="Q1475" i="12" s="1"/>
  <c r="P1476" i="12"/>
  <c r="Q1476" i="12" s="1"/>
  <c r="P1477" i="12"/>
  <c r="Q1477" i="12" s="1"/>
  <c r="P1478" i="12"/>
  <c r="Q1478" i="12" s="1"/>
  <c r="P1479" i="12"/>
  <c r="Q1479" i="12" s="1"/>
  <c r="P1480" i="12"/>
  <c r="Q1480" i="12" s="1"/>
  <c r="P1481" i="12"/>
  <c r="Q1481" i="12" s="1"/>
  <c r="P1482" i="12"/>
  <c r="Q1482" i="12" s="1"/>
  <c r="P1483" i="12"/>
  <c r="Q1483" i="12" s="1"/>
  <c r="P1484" i="12"/>
  <c r="Q1484" i="12" s="1"/>
  <c r="P1485" i="12"/>
  <c r="Q1485" i="12" s="1"/>
  <c r="P1486" i="12"/>
  <c r="Q1486" i="12" s="1"/>
  <c r="P1487" i="12"/>
  <c r="Q1487" i="12" s="1"/>
  <c r="P1488" i="12"/>
  <c r="Q1488" i="12" s="1"/>
  <c r="P1489" i="12"/>
  <c r="Q1489" i="12" s="1"/>
  <c r="P1490" i="12"/>
  <c r="Q1490" i="12" s="1"/>
  <c r="P1491" i="12"/>
  <c r="Q1491" i="12" s="1"/>
  <c r="P1492" i="12"/>
  <c r="Q1492" i="12" s="1"/>
  <c r="P1493" i="12"/>
  <c r="Q1493" i="12" s="1"/>
  <c r="P1494" i="12"/>
  <c r="Q1494" i="12" s="1"/>
  <c r="P1495" i="12"/>
  <c r="Q1495" i="12" s="1"/>
  <c r="P1496" i="12"/>
  <c r="Q1496" i="12" s="1"/>
  <c r="P1497" i="12"/>
  <c r="Q1497" i="12" s="1"/>
  <c r="P1498" i="12"/>
  <c r="Q1498" i="12" s="1"/>
  <c r="P1499" i="12"/>
  <c r="Q1499" i="12" s="1"/>
  <c r="P1500" i="12"/>
  <c r="Q1500" i="12" s="1"/>
  <c r="P1501" i="12"/>
  <c r="Q1501" i="12" s="1"/>
  <c r="P1502" i="12"/>
  <c r="Q1502" i="12" s="1"/>
  <c r="P1503" i="12"/>
  <c r="Q1503" i="12" s="1"/>
  <c r="P1504" i="12"/>
  <c r="Q1504" i="12" s="1"/>
  <c r="P1505" i="12"/>
  <c r="Q1505" i="12" s="1"/>
  <c r="P1506" i="12"/>
  <c r="Q1506" i="12" s="1"/>
  <c r="P1507" i="12"/>
  <c r="Q1507" i="12" s="1"/>
  <c r="P1508" i="12"/>
  <c r="Q1508" i="12" s="1"/>
  <c r="P1509" i="12"/>
  <c r="Q1509" i="12" s="1"/>
  <c r="P1510" i="12"/>
  <c r="Q1510" i="12" s="1"/>
  <c r="P1511" i="12"/>
  <c r="Q1511" i="12" s="1"/>
  <c r="P1512" i="12"/>
  <c r="Q1512" i="12" s="1"/>
  <c r="P1513" i="12"/>
  <c r="Q1513" i="12" s="1"/>
  <c r="P1514" i="12"/>
  <c r="Q1514" i="12" s="1"/>
  <c r="P1515" i="12"/>
  <c r="Q1515" i="12" s="1"/>
  <c r="P1516" i="12"/>
  <c r="Q1516" i="12" s="1"/>
  <c r="P1517" i="12"/>
  <c r="Q1517" i="12" s="1"/>
  <c r="P1518" i="12"/>
  <c r="Q1518" i="12" s="1"/>
  <c r="P1519" i="12"/>
  <c r="Q1519" i="12" s="1"/>
  <c r="P1520" i="12"/>
  <c r="Q1520" i="12" s="1"/>
  <c r="P1521" i="12"/>
  <c r="Q1521" i="12" s="1"/>
  <c r="P1522" i="12"/>
  <c r="Q1522" i="12" s="1"/>
  <c r="P1523" i="12"/>
  <c r="Q1523" i="12" s="1"/>
  <c r="P1524" i="12"/>
  <c r="Q1524" i="12" s="1"/>
  <c r="P1525" i="12"/>
  <c r="Q1525" i="12" s="1"/>
  <c r="P1526" i="12"/>
  <c r="Q1526" i="12" s="1"/>
  <c r="P1527" i="12"/>
  <c r="Q1527" i="12" s="1"/>
  <c r="P1528" i="12"/>
  <c r="Q1528" i="12" s="1"/>
  <c r="P1529" i="12"/>
  <c r="Q1529" i="12" s="1"/>
  <c r="P1530" i="12"/>
  <c r="Q1530" i="12" s="1"/>
  <c r="P1531" i="12"/>
  <c r="Q1531" i="12" s="1"/>
  <c r="P1532" i="12"/>
  <c r="Q1532" i="12" s="1"/>
  <c r="P1533" i="12"/>
  <c r="Q1533" i="12" s="1"/>
  <c r="P1534" i="12"/>
  <c r="Q1534" i="12" s="1"/>
  <c r="P1535" i="12"/>
  <c r="Q1535" i="12" s="1"/>
  <c r="P1536" i="12"/>
  <c r="Q1536" i="12" s="1"/>
  <c r="P1537" i="12"/>
  <c r="Q1537" i="12" s="1"/>
  <c r="P1538" i="12"/>
  <c r="Q1538" i="12" s="1"/>
  <c r="P1539" i="12"/>
  <c r="Q1539" i="12" s="1"/>
  <c r="P1540" i="12"/>
  <c r="Q1540" i="12" s="1"/>
  <c r="P1541" i="12"/>
  <c r="Q1541" i="12" s="1"/>
  <c r="P1542" i="12"/>
  <c r="Q1542" i="12" s="1"/>
  <c r="P1543" i="12"/>
  <c r="Q1543" i="12" s="1"/>
  <c r="P1544" i="12"/>
  <c r="Q1544" i="12" s="1"/>
  <c r="P1545" i="12"/>
  <c r="Q1545" i="12" s="1"/>
  <c r="P1546" i="12"/>
  <c r="Q1546" i="12" s="1"/>
  <c r="P1547" i="12"/>
  <c r="Q1547" i="12" s="1"/>
  <c r="P1548" i="12"/>
  <c r="Q1548" i="12" s="1"/>
  <c r="P1549" i="12"/>
  <c r="Q1549" i="12" s="1"/>
  <c r="P1550" i="12"/>
  <c r="Q1550" i="12" s="1"/>
  <c r="P1551" i="12"/>
  <c r="Q1551" i="12" s="1"/>
  <c r="P1552" i="12"/>
  <c r="Q1552" i="12" s="1"/>
  <c r="P1553" i="12"/>
  <c r="Q1553" i="12" s="1"/>
  <c r="P1554" i="12"/>
  <c r="Q1554" i="12" s="1"/>
  <c r="P1555" i="12"/>
  <c r="Q1555" i="12" s="1"/>
  <c r="P1556" i="12"/>
  <c r="Q1556" i="12" s="1"/>
  <c r="P1557" i="12"/>
  <c r="Q1557" i="12" s="1"/>
  <c r="P1558" i="12"/>
  <c r="Q1558" i="12" s="1"/>
  <c r="P1559" i="12"/>
  <c r="Q1559" i="12" s="1"/>
  <c r="P1560" i="12"/>
  <c r="Q1560" i="12" s="1"/>
  <c r="P1561" i="12"/>
  <c r="Q1561" i="12" s="1"/>
  <c r="P1562" i="12"/>
  <c r="Q1562" i="12" s="1"/>
  <c r="P1563" i="12"/>
  <c r="Q1563" i="12" s="1"/>
  <c r="P1564" i="12"/>
  <c r="Q1564" i="12" s="1"/>
  <c r="P1565" i="12"/>
  <c r="Q1565" i="12" s="1"/>
  <c r="P1566" i="12"/>
  <c r="Q1566" i="12" s="1"/>
  <c r="P1567" i="12"/>
  <c r="Q1567" i="12" s="1"/>
  <c r="P1568" i="12"/>
  <c r="Q1568" i="12" s="1"/>
  <c r="P1569" i="12"/>
  <c r="Q1569" i="12" s="1"/>
  <c r="P1570" i="12"/>
  <c r="Q1570" i="12" s="1"/>
  <c r="P1571" i="12"/>
  <c r="Q1571" i="12" s="1"/>
  <c r="P1572" i="12"/>
  <c r="Q1572" i="12" s="1"/>
  <c r="P1573" i="12"/>
  <c r="Q1573" i="12" s="1"/>
  <c r="P1574" i="12"/>
  <c r="Q1574" i="12" s="1"/>
  <c r="P1575" i="12"/>
  <c r="Q1575" i="12" s="1"/>
  <c r="P1576" i="12"/>
  <c r="Q1576" i="12" s="1"/>
  <c r="P1577" i="12"/>
  <c r="Q1577" i="12" s="1"/>
  <c r="P1578" i="12"/>
  <c r="Q1578" i="12" s="1"/>
  <c r="P1579" i="12"/>
  <c r="Q1579" i="12" s="1"/>
  <c r="P1580" i="12"/>
  <c r="Q1580" i="12" s="1"/>
  <c r="P1581" i="12"/>
  <c r="Q1581" i="12" s="1"/>
  <c r="P1582" i="12"/>
  <c r="Q1582" i="12" s="1"/>
  <c r="P1583" i="12"/>
  <c r="Q1583" i="12" s="1"/>
  <c r="P1584" i="12"/>
  <c r="Q1584" i="12" s="1"/>
  <c r="P1585" i="12"/>
  <c r="Q1585" i="12" s="1"/>
  <c r="P1586" i="12"/>
  <c r="Q1586" i="12" s="1"/>
  <c r="P1587" i="12"/>
  <c r="Q1587" i="12" s="1"/>
  <c r="P1588" i="12"/>
  <c r="Q1588" i="12" s="1"/>
  <c r="P1589" i="12"/>
  <c r="Q1589" i="12" s="1"/>
  <c r="P1590" i="12"/>
  <c r="Q1590" i="12" s="1"/>
  <c r="P1591" i="12"/>
  <c r="Q1591" i="12" s="1"/>
  <c r="P1592" i="12"/>
  <c r="Q1592" i="12" s="1"/>
  <c r="P1593" i="12"/>
  <c r="Q1593" i="12" s="1"/>
  <c r="P1594" i="12"/>
  <c r="Q1594" i="12" s="1"/>
  <c r="P1595" i="12"/>
  <c r="Q1595" i="12" s="1"/>
  <c r="P1596" i="12"/>
  <c r="Q1596" i="12" s="1"/>
  <c r="P1597" i="12"/>
  <c r="Q1597" i="12" s="1"/>
  <c r="P1598" i="12"/>
  <c r="Q1598" i="12" s="1"/>
  <c r="P1599" i="12"/>
  <c r="Q1599" i="12" s="1"/>
  <c r="P1600" i="12"/>
  <c r="Q1600" i="12" s="1"/>
  <c r="P1601" i="12"/>
  <c r="Q1601" i="12" s="1"/>
  <c r="P1602" i="12"/>
  <c r="Q1602" i="12" s="1"/>
  <c r="P1603" i="12"/>
  <c r="Q1603" i="12" s="1"/>
  <c r="P1604" i="12"/>
  <c r="Q1604" i="12" s="1"/>
  <c r="P1605" i="12"/>
  <c r="Q1605" i="12" s="1"/>
  <c r="P1606" i="12"/>
  <c r="Q1606" i="12" s="1"/>
  <c r="P1607" i="12"/>
  <c r="Q1607" i="12" s="1"/>
  <c r="P1608" i="12"/>
  <c r="Q1608" i="12" s="1"/>
  <c r="P1609" i="12"/>
  <c r="Q1609" i="12" s="1"/>
  <c r="P1610" i="12"/>
  <c r="Q1610" i="12" s="1"/>
  <c r="P1611" i="12"/>
  <c r="Q1611" i="12" s="1"/>
  <c r="P1612" i="12"/>
  <c r="Q1612" i="12" s="1"/>
  <c r="P1613" i="12"/>
  <c r="Q1613" i="12" s="1"/>
  <c r="P1614" i="12"/>
  <c r="Q1614" i="12" s="1"/>
  <c r="P1615" i="12"/>
  <c r="Q1615" i="12" s="1"/>
  <c r="P1616" i="12"/>
  <c r="Q1616" i="12" s="1"/>
  <c r="P1617" i="12"/>
  <c r="Q1617" i="12" s="1"/>
  <c r="P1618" i="12"/>
  <c r="Q1618" i="12" s="1"/>
  <c r="P1619" i="12"/>
  <c r="Q1619" i="12" s="1"/>
  <c r="P1620" i="12"/>
  <c r="Q1620" i="12" s="1"/>
  <c r="P1621" i="12"/>
  <c r="Q1621" i="12" s="1"/>
  <c r="P1622" i="12"/>
  <c r="Q1622" i="12" s="1"/>
  <c r="P1623" i="12"/>
  <c r="Q1623" i="12" s="1"/>
  <c r="P1624" i="12"/>
  <c r="Q1624" i="12" s="1"/>
  <c r="P1625" i="12"/>
  <c r="Q1625" i="12" s="1"/>
  <c r="P1626" i="12"/>
  <c r="Q1626" i="12" s="1"/>
  <c r="P1627" i="12"/>
  <c r="Q1627" i="12" s="1"/>
  <c r="P1628" i="12"/>
  <c r="Q1628" i="12" s="1"/>
  <c r="P1629" i="12"/>
  <c r="Q1629" i="12" s="1"/>
  <c r="P1630" i="12"/>
  <c r="Q1630" i="12" s="1"/>
  <c r="P1631" i="12"/>
  <c r="Q1631" i="12" s="1"/>
  <c r="P1632" i="12"/>
  <c r="Q1632" i="12" s="1"/>
  <c r="P1633" i="12"/>
  <c r="Q1633" i="12" s="1"/>
  <c r="P1634" i="12"/>
  <c r="Q1634" i="12" s="1"/>
  <c r="P1635" i="12"/>
  <c r="Q1635" i="12" s="1"/>
  <c r="P1636" i="12"/>
  <c r="Q1636" i="12" s="1"/>
  <c r="P1637" i="12"/>
  <c r="Q1637" i="12" s="1"/>
  <c r="P1638" i="12"/>
  <c r="Q1638" i="12" s="1"/>
  <c r="P1639" i="12"/>
  <c r="Q1639" i="12" s="1"/>
  <c r="P1640" i="12"/>
  <c r="Q1640" i="12" s="1"/>
  <c r="P1641" i="12"/>
  <c r="Q1641" i="12" s="1"/>
  <c r="P1642" i="12"/>
  <c r="Q1642" i="12" s="1"/>
  <c r="P1643" i="12"/>
  <c r="Q1643" i="12" s="1"/>
  <c r="P1644" i="12"/>
  <c r="Q1644" i="12" s="1"/>
  <c r="P1645" i="12"/>
  <c r="Q1645" i="12" s="1"/>
  <c r="P1646" i="12"/>
  <c r="Q1646" i="12" s="1"/>
  <c r="P1647" i="12"/>
  <c r="Q1647" i="12" s="1"/>
  <c r="P1648" i="12"/>
  <c r="Q1648" i="12" s="1"/>
  <c r="P1649" i="12"/>
  <c r="Q1649" i="12" s="1"/>
  <c r="P1650" i="12"/>
  <c r="Q1650" i="12" s="1"/>
  <c r="P1651" i="12"/>
  <c r="Q1651" i="12" s="1"/>
  <c r="P1652" i="12"/>
  <c r="Q1652" i="12" s="1"/>
  <c r="P1653" i="12"/>
  <c r="Q1653" i="12" s="1"/>
  <c r="P1654" i="12"/>
  <c r="Q1654" i="12" s="1"/>
  <c r="P1655" i="12"/>
  <c r="Q1655" i="12" s="1"/>
  <c r="P1656" i="12"/>
  <c r="Q1656" i="12" s="1"/>
  <c r="P1657" i="12"/>
  <c r="Q1657" i="12" s="1"/>
  <c r="P1658" i="12"/>
  <c r="Q1658" i="12" s="1"/>
  <c r="P1659" i="12"/>
  <c r="Q1659" i="12" s="1"/>
  <c r="P1660" i="12"/>
  <c r="Q1660" i="12" s="1"/>
  <c r="P1661" i="12"/>
  <c r="Q1661" i="12" s="1"/>
  <c r="P1662" i="12"/>
  <c r="Q1662" i="12" s="1"/>
  <c r="P1663" i="12"/>
  <c r="Q1663" i="12" s="1"/>
  <c r="P1664" i="12"/>
  <c r="Q1664" i="12" s="1"/>
  <c r="P1665" i="12"/>
  <c r="Q1665" i="12" s="1"/>
  <c r="P1666" i="12"/>
  <c r="Q1666" i="12" s="1"/>
  <c r="P1667" i="12"/>
  <c r="Q1667" i="12" s="1"/>
  <c r="P1668" i="12"/>
  <c r="Q1668" i="12" s="1"/>
  <c r="P1669" i="12"/>
  <c r="Q1669" i="12" s="1"/>
  <c r="P1670" i="12"/>
  <c r="Q1670" i="12" s="1"/>
  <c r="P1671" i="12"/>
  <c r="Q1671" i="12" s="1"/>
  <c r="P1672" i="12"/>
  <c r="Q1672" i="12" s="1"/>
  <c r="P1673" i="12"/>
  <c r="Q1673" i="12" s="1"/>
  <c r="P1674" i="12"/>
  <c r="Q1674" i="12" s="1"/>
  <c r="P1675" i="12"/>
  <c r="Q1675" i="12" s="1"/>
  <c r="P1676" i="12"/>
  <c r="Q1676" i="12" s="1"/>
  <c r="P1677" i="12"/>
  <c r="Q1677" i="12" s="1"/>
  <c r="P1678" i="12"/>
  <c r="Q1678" i="12" s="1"/>
  <c r="P1679" i="12"/>
  <c r="Q1679" i="12" s="1"/>
  <c r="P1680" i="12"/>
  <c r="Q1680" i="12" s="1"/>
  <c r="P1681" i="12"/>
  <c r="Q1681" i="12" s="1"/>
  <c r="P1682" i="12"/>
  <c r="Q1682" i="12" s="1"/>
  <c r="P1683" i="12"/>
  <c r="Q1683" i="12" s="1"/>
  <c r="P1684" i="12"/>
  <c r="Q1684" i="12" s="1"/>
  <c r="P1685" i="12"/>
  <c r="Q1685" i="12" s="1"/>
  <c r="P1686" i="12"/>
  <c r="Q1686" i="12" s="1"/>
  <c r="P1687" i="12"/>
  <c r="Q1687" i="12" s="1"/>
  <c r="P1688" i="12"/>
  <c r="Q1688" i="12" s="1"/>
  <c r="P1689" i="12"/>
  <c r="Q1689" i="12" s="1"/>
  <c r="P1690" i="12"/>
  <c r="Q1690" i="12" s="1"/>
  <c r="P1691" i="12"/>
  <c r="Q1691" i="12" s="1"/>
  <c r="P1692" i="12"/>
  <c r="Q1692" i="12" s="1"/>
  <c r="P1693" i="12"/>
  <c r="Q1693" i="12" s="1"/>
  <c r="P1694" i="12"/>
  <c r="Q1694" i="12" s="1"/>
  <c r="P1695" i="12"/>
  <c r="Q1695" i="12" s="1"/>
  <c r="P1696" i="12"/>
  <c r="Q1696" i="12" s="1"/>
  <c r="P1697" i="12"/>
  <c r="Q1697" i="12" s="1"/>
  <c r="P1698" i="12"/>
  <c r="Q1698" i="12" s="1"/>
  <c r="P1699" i="12"/>
  <c r="Q1699" i="12" s="1"/>
  <c r="P1700" i="12"/>
  <c r="Q1700" i="12" s="1"/>
  <c r="P1701" i="12"/>
  <c r="Q1701" i="12" s="1"/>
  <c r="P1702" i="12"/>
  <c r="Q1702" i="12" s="1"/>
  <c r="P1703" i="12"/>
  <c r="Q1703" i="12" s="1"/>
  <c r="P1704" i="12"/>
  <c r="Q1704" i="12" s="1"/>
  <c r="P1705" i="12"/>
  <c r="Q1705" i="12" s="1"/>
  <c r="P1706" i="12"/>
  <c r="Q1706" i="12" s="1"/>
  <c r="P1707" i="12"/>
  <c r="Q1707" i="12" s="1"/>
  <c r="P1708" i="12"/>
  <c r="Q1708" i="12" s="1"/>
  <c r="P1709" i="12"/>
  <c r="Q1709" i="12" s="1"/>
  <c r="P1710" i="12"/>
  <c r="Q1710" i="12" s="1"/>
  <c r="P1711" i="12"/>
  <c r="Q1711" i="12" s="1"/>
  <c r="P1712" i="12"/>
  <c r="Q1712" i="12" s="1"/>
  <c r="P1713" i="12"/>
  <c r="Q1713" i="12" s="1"/>
  <c r="P1714" i="12"/>
  <c r="Q1714" i="12" s="1"/>
  <c r="P1715" i="12"/>
  <c r="Q1715" i="12" s="1"/>
  <c r="P1716" i="12"/>
  <c r="Q1716" i="12" s="1"/>
  <c r="P1717" i="12"/>
  <c r="Q1717" i="12" s="1"/>
  <c r="P1718" i="12"/>
  <c r="Q1718" i="12" s="1"/>
  <c r="P1719" i="12"/>
  <c r="Q1719" i="12" s="1"/>
  <c r="P1720" i="12"/>
  <c r="Q1720" i="12" s="1"/>
  <c r="P1721" i="12"/>
  <c r="Q1721" i="12" s="1"/>
  <c r="P1722" i="12"/>
  <c r="Q1722" i="12" s="1"/>
  <c r="P1723" i="12"/>
  <c r="Q1723" i="12" s="1"/>
  <c r="P1724" i="12"/>
  <c r="Q1724" i="12" s="1"/>
  <c r="P1725" i="12"/>
  <c r="Q1725" i="12" s="1"/>
  <c r="P1726" i="12"/>
  <c r="Q1726" i="12" s="1"/>
  <c r="P1727" i="12"/>
  <c r="Q1727" i="12" s="1"/>
  <c r="P1728" i="12"/>
  <c r="Q1728" i="12" s="1"/>
  <c r="P1729" i="12"/>
  <c r="Q1729" i="12" s="1"/>
  <c r="P1730" i="12"/>
  <c r="Q1730" i="12" s="1"/>
  <c r="P1731" i="12"/>
  <c r="Q1731" i="12" s="1"/>
  <c r="P1732" i="12"/>
  <c r="Q1732" i="12" s="1"/>
  <c r="P1733" i="12"/>
  <c r="Q1733" i="12" s="1"/>
  <c r="P1734" i="12"/>
  <c r="Q1734" i="12" s="1"/>
  <c r="P1735" i="12"/>
  <c r="Q1735" i="12" s="1"/>
  <c r="P1736" i="12"/>
  <c r="Q1736" i="12" s="1"/>
  <c r="P1737" i="12"/>
  <c r="Q1737" i="12" s="1"/>
  <c r="P1738" i="12"/>
  <c r="Q1738" i="12" s="1"/>
  <c r="P1739" i="12"/>
  <c r="Q1739" i="12" s="1"/>
  <c r="P1740" i="12"/>
  <c r="Q1740" i="12" s="1"/>
  <c r="P1741" i="12"/>
  <c r="Q1741" i="12" s="1"/>
  <c r="P1742" i="12"/>
  <c r="Q1742" i="12" s="1"/>
  <c r="P1743" i="12"/>
  <c r="Q1743" i="12" s="1"/>
  <c r="P1744" i="12"/>
  <c r="Q1744" i="12" s="1"/>
  <c r="P1745" i="12"/>
  <c r="Q1745" i="12" s="1"/>
  <c r="P1746" i="12"/>
  <c r="Q1746" i="12" s="1"/>
  <c r="P1747" i="12"/>
  <c r="Q1747" i="12" s="1"/>
  <c r="P1748" i="12"/>
  <c r="Q1748" i="12" s="1"/>
  <c r="P1749" i="12"/>
  <c r="Q1749" i="12" s="1"/>
  <c r="P1750" i="12"/>
  <c r="Q1750" i="12" s="1"/>
  <c r="P1751" i="12"/>
  <c r="Q1751" i="12" s="1"/>
  <c r="P1752" i="12"/>
  <c r="Q1752" i="12" s="1"/>
  <c r="P1753" i="12"/>
  <c r="Q1753" i="12" s="1"/>
  <c r="P1754" i="12"/>
  <c r="Q1754" i="12" s="1"/>
  <c r="P1755" i="12"/>
  <c r="Q1755" i="12" s="1"/>
  <c r="P1756" i="12"/>
  <c r="Q1756" i="12" s="1"/>
  <c r="P1757" i="12"/>
  <c r="Q1757" i="12" s="1"/>
  <c r="P1758" i="12"/>
  <c r="Q1758" i="12" s="1"/>
  <c r="P1759" i="12"/>
  <c r="Q1759" i="12" s="1"/>
  <c r="P1760" i="12"/>
  <c r="Q1760" i="12" s="1"/>
  <c r="P1761" i="12"/>
  <c r="Q1761" i="12" s="1"/>
  <c r="P1762" i="12"/>
  <c r="Q1762" i="12" s="1"/>
  <c r="P1763" i="12"/>
  <c r="Q1763" i="12" s="1"/>
  <c r="P1764" i="12"/>
  <c r="Q1764" i="12" s="1"/>
  <c r="P1765" i="12"/>
  <c r="Q1765" i="12" s="1"/>
  <c r="P1766" i="12"/>
  <c r="Q1766" i="12" s="1"/>
  <c r="P1767" i="12"/>
  <c r="Q1767" i="12" s="1"/>
  <c r="P1768" i="12"/>
  <c r="Q1768" i="12" s="1"/>
  <c r="P1769" i="12"/>
  <c r="Q1769" i="12" s="1"/>
  <c r="P1770" i="12"/>
  <c r="Q1770" i="12" s="1"/>
  <c r="P1771" i="12"/>
  <c r="Q1771" i="12" s="1"/>
  <c r="P1772" i="12"/>
  <c r="Q1772" i="12" s="1"/>
  <c r="P1773" i="12"/>
  <c r="Q1773" i="12" s="1"/>
  <c r="P1774" i="12"/>
  <c r="Q1774" i="12" s="1"/>
  <c r="P1775" i="12"/>
  <c r="Q1775" i="12" s="1"/>
  <c r="P1776" i="12"/>
  <c r="Q1776" i="12" s="1"/>
  <c r="P1777" i="12"/>
  <c r="Q1777" i="12" s="1"/>
  <c r="P1778" i="12"/>
  <c r="Q1778" i="12" s="1"/>
  <c r="P1779" i="12"/>
  <c r="Q1779" i="12" s="1"/>
  <c r="P1780" i="12"/>
  <c r="Q1780" i="12" s="1"/>
  <c r="P1781" i="12"/>
  <c r="Q1781" i="12" s="1"/>
  <c r="P1782" i="12"/>
  <c r="Q1782" i="12" s="1"/>
  <c r="P1783" i="12"/>
  <c r="Q1783" i="12" s="1"/>
  <c r="P1784" i="12"/>
  <c r="Q1784" i="12" s="1"/>
  <c r="P1785" i="12"/>
  <c r="Q1785" i="12" s="1"/>
  <c r="P1786" i="12"/>
  <c r="Q1786" i="12" s="1"/>
  <c r="P1787" i="12"/>
  <c r="Q1787" i="12" s="1"/>
  <c r="P1788" i="12"/>
  <c r="Q1788" i="12" s="1"/>
  <c r="P1789" i="12"/>
  <c r="Q1789" i="12" s="1"/>
  <c r="P1790" i="12"/>
  <c r="Q1790" i="12" s="1"/>
  <c r="P1791" i="12"/>
  <c r="Q1791" i="12" s="1"/>
  <c r="P1792" i="12"/>
  <c r="Q1792" i="12" s="1"/>
  <c r="P1793" i="12"/>
  <c r="Q1793" i="12" s="1"/>
  <c r="P1794" i="12"/>
  <c r="Q1794" i="12" s="1"/>
  <c r="P1795" i="12"/>
  <c r="Q1795" i="12" s="1"/>
  <c r="P1796" i="12"/>
  <c r="Q1796" i="12" s="1"/>
  <c r="P1797" i="12"/>
  <c r="Q1797" i="12" s="1"/>
  <c r="P1798" i="12"/>
  <c r="Q1798" i="12" s="1"/>
  <c r="P1799" i="12"/>
  <c r="Q1799" i="12" s="1"/>
  <c r="P1800" i="12"/>
  <c r="Q1800" i="12" s="1"/>
  <c r="P1801" i="12"/>
  <c r="Q1801" i="12" s="1"/>
  <c r="P1802" i="12"/>
  <c r="Q1802" i="12" s="1"/>
  <c r="P1803" i="12"/>
  <c r="Q1803" i="12" s="1"/>
  <c r="P1804" i="12"/>
  <c r="Q1804" i="12" s="1"/>
  <c r="P1805" i="12"/>
  <c r="Q1805" i="12" s="1"/>
  <c r="P1806" i="12"/>
  <c r="Q1806" i="12" s="1"/>
  <c r="P1807" i="12"/>
  <c r="Q1807" i="12" s="1"/>
  <c r="P1808" i="12"/>
  <c r="Q1808" i="12" s="1"/>
  <c r="P1809" i="12"/>
  <c r="Q1809" i="12" s="1"/>
  <c r="P1810" i="12"/>
  <c r="Q1810" i="12" s="1"/>
  <c r="P1811" i="12"/>
  <c r="Q1811" i="12" s="1"/>
  <c r="P1812" i="12"/>
  <c r="Q1812" i="12" s="1"/>
  <c r="P1813" i="12"/>
  <c r="Q1813" i="12" s="1"/>
  <c r="P1814" i="12"/>
  <c r="Q1814" i="12" s="1"/>
  <c r="P1815" i="12"/>
  <c r="Q1815" i="12" s="1"/>
  <c r="P1816" i="12"/>
  <c r="Q1816" i="12" s="1"/>
  <c r="P1817" i="12"/>
  <c r="Q1817" i="12" s="1"/>
  <c r="P1818" i="12"/>
  <c r="Q1818" i="12" s="1"/>
  <c r="P1819" i="12"/>
  <c r="Q1819" i="12" s="1"/>
  <c r="P1820" i="12"/>
  <c r="Q1820" i="12" s="1"/>
  <c r="P1821" i="12"/>
  <c r="Q1821" i="12" s="1"/>
  <c r="P1822" i="12"/>
  <c r="Q1822" i="12" s="1"/>
  <c r="P1823" i="12"/>
  <c r="Q1823" i="12" s="1"/>
  <c r="P1824" i="12"/>
  <c r="Q1824" i="12" s="1"/>
  <c r="P1825" i="12"/>
  <c r="Q1825" i="12" s="1"/>
  <c r="P1826" i="12"/>
  <c r="Q1826" i="12" s="1"/>
  <c r="P1827" i="12"/>
  <c r="Q1827" i="12" s="1"/>
  <c r="P1828" i="12"/>
  <c r="Q1828" i="12" s="1"/>
  <c r="P1829" i="12"/>
  <c r="Q1829" i="12" s="1"/>
  <c r="P1830" i="12"/>
  <c r="Q1830" i="12" s="1"/>
  <c r="P1831" i="12"/>
  <c r="Q1831" i="12" s="1"/>
  <c r="P1832" i="12"/>
  <c r="Q1832" i="12" s="1"/>
  <c r="P1833" i="12"/>
  <c r="Q1833" i="12" s="1"/>
  <c r="P1834" i="12"/>
  <c r="Q1834" i="12" s="1"/>
  <c r="P1835" i="12"/>
  <c r="Q1835" i="12" s="1"/>
  <c r="P1836" i="12"/>
  <c r="Q1836" i="12" s="1"/>
  <c r="P1837" i="12"/>
  <c r="Q1837" i="12" s="1"/>
  <c r="P1838" i="12"/>
  <c r="Q1838" i="12" s="1"/>
  <c r="P1839" i="12"/>
  <c r="Q1839" i="12" s="1"/>
  <c r="P1840" i="12"/>
  <c r="Q1840" i="12" s="1"/>
  <c r="P1841" i="12"/>
  <c r="Q1841" i="12" s="1"/>
  <c r="P1842" i="12"/>
  <c r="Q1842" i="12" s="1"/>
  <c r="P1843" i="12"/>
  <c r="Q1843" i="12" s="1"/>
  <c r="P1844" i="12"/>
  <c r="Q1844" i="12" s="1"/>
  <c r="P1845" i="12"/>
  <c r="Q1845" i="12" s="1"/>
  <c r="P1846" i="12"/>
  <c r="Q1846" i="12" s="1"/>
  <c r="P1847" i="12"/>
  <c r="Q1847" i="12" s="1"/>
  <c r="P1848" i="12"/>
  <c r="Q1848" i="12" s="1"/>
  <c r="P1849" i="12"/>
  <c r="Q1849" i="12" s="1"/>
  <c r="P1850" i="12"/>
  <c r="Q1850" i="12" s="1"/>
  <c r="P1851" i="12"/>
  <c r="Q1851" i="12" s="1"/>
  <c r="P1852" i="12"/>
  <c r="Q1852" i="12" s="1"/>
  <c r="P1853" i="12"/>
  <c r="Q1853" i="12" s="1"/>
  <c r="P1854" i="12"/>
  <c r="Q1854" i="12" s="1"/>
  <c r="P1855" i="12"/>
  <c r="Q1855" i="12" s="1"/>
  <c r="P1856" i="12"/>
  <c r="Q1856" i="12" s="1"/>
  <c r="P1857" i="12"/>
  <c r="Q1857" i="12" s="1"/>
  <c r="P1858" i="12"/>
  <c r="Q1858" i="12" s="1"/>
  <c r="P1859" i="12"/>
  <c r="Q1859" i="12" s="1"/>
  <c r="P1860" i="12"/>
  <c r="Q1860" i="12" s="1"/>
  <c r="P1861" i="12"/>
  <c r="Q1861" i="12" s="1"/>
  <c r="P1862" i="12"/>
  <c r="Q1862" i="12" s="1"/>
  <c r="P1863" i="12"/>
  <c r="Q1863" i="12" s="1"/>
  <c r="P1864" i="12"/>
  <c r="Q1864" i="12" s="1"/>
  <c r="P1865" i="12"/>
  <c r="Q1865" i="12" s="1"/>
  <c r="P1866" i="12"/>
  <c r="Q1866" i="12" s="1"/>
  <c r="P1867" i="12"/>
  <c r="Q1867" i="12" s="1"/>
  <c r="P1868" i="12"/>
  <c r="Q1868" i="12" s="1"/>
  <c r="P1869" i="12"/>
  <c r="Q1869" i="12" s="1"/>
  <c r="P1870" i="12"/>
  <c r="Q1870" i="12" s="1"/>
  <c r="P1871" i="12"/>
  <c r="Q1871" i="12" s="1"/>
  <c r="P1872" i="12"/>
  <c r="Q1872" i="12" s="1"/>
  <c r="P1873" i="12"/>
  <c r="Q1873" i="12" s="1"/>
  <c r="P1874" i="12"/>
  <c r="Q1874" i="12" s="1"/>
  <c r="P1875" i="12"/>
  <c r="Q1875" i="12" s="1"/>
  <c r="P1876" i="12"/>
  <c r="Q1876" i="12" s="1"/>
  <c r="P1877" i="12"/>
  <c r="Q1877" i="12" s="1"/>
  <c r="P1878" i="12"/>
  <c r="Q1878" i="12" s="1"/>
  <c r="P1879" i="12"/>
  <c r="Q1879" i="12" s="1"/>
  <c r="P1880" i="12"/>
  <c r="Q1880" i="12" s="1"/>
  <c r="P1881" i="12"/>
  <c r="Q1881" i="12" s="1"/>
  <c r="P1882" i="12"/>
  <c r="Q1882" i="12" s="1"/>
  <c r="P1883" i="12"/>
  <c r="Q1883" i="12" s="1"/>
  <c r="P1884" i="12"/>
  <c r="Q1884" i="12" s="1"/>
  <c r="P1885" i="12"/>
  <c r="Q1885" i="12" s="1"/>
  <c r="P1886" i="12"/>
  <c r="Q1886" i="12" s="1"/>
  <c r="P1887" i="12"/>
  <c r="Q1887" i="12" s="1"/>
  <c r="P1888" i="12"/>
  <c r="Q1888" i="12" s="1"/>
  <c r="P1889" i="12"/>
  <c r="Q1889" i="12" s="1"/>
  <c r="P1890" i="12"/>
  <c r="Q1890" i="12" s="1"/>
  <c r="P1891" i="12"/>
  <c r="Q1891" i="12" s="1"/>
  <c r="P1892" i="12"/>
  <c r="Q1892" i="12" s="1"/>
  <c r="P1893" i="12"/>
  <c r="Q1893" i="12" s="1"/>
  <c r="P1894" i="12"/>
  <c r="Q1894" i="12" s="1"/>
  <c r="P1895" i="12"/>
  <c r="Q1895" i="12" s="1"/>
  <c r="P1896" i="12"/>
  <c r="Q1896" i="12" s="1"/>
  <c r="P1897" i="12"/>
  <c r="Q1897" i="12" s="1"/>
  <c r="P1898" i="12"/>
  <c r="Q1898" i="12" s="1"/>
  <c r="P1899" i="12"/>
  <c r="Q1899" i="12" s="1"/>
  <c r="P1900" i="12"/>
  <c r="Q1900" i="12" s="1"/>
  <c r="P1901" i="12"/>
  <c r="Q1901" i="12" s="1"/>
  <c r="P1902" i="12"/>
  <c r="Q1902" i="12" s="1"/>
  <c r="P1903" i="12"/>
  <c r="Q1903" i="12" s="1"/>
  <c r="P1904" i="12"/>
  <c r="Q1904" i="12" s="1"/>
  <c r="P1905" i="12"/>
  <c r="Q1905" i="12" s="1"/>
  <c r="P1906" i="12"/>
  <c r="Q1906" i="12" s="1"/>
  <c r="P1907" i="12"/>
  <c r="Q1907" i="12" s="1"/>
  <c r="P1908" i="12"/>
  <c r="Q1908" i="12" s="1"/>
  <c r="P1909" i="12"/>
  <c r="Q1909" i="12" s="1"/>
  <c r="P1910" i="12"/>
  <c r="Q1910" i="12" s="1"/>
  <c r="P1911" i="12"/>
  <c r="Q1911" i="12" s="1"/>
  <c r="P1912" i="12"/>
  <c r="Q1912" i="12" s="1"/>
  <c r="P1913" i="12"/>
  <c r="Q1913" i="12" s="1"/>
  <c r="P1914" i="12"/>
  <c r="Q1914" i="12" s="1"/>
  <c r="P1915" i="12"/>
  <c r="Q1915" i="12" s="1"/>
  <c r="P1916" i="12"/>
  <c r="Q1916" i="12" s="1"/>
  <c r="P1917" i="12"/>
  <c r="Q1917" i="12" s="1"/>
  <c r="P1918" i="12"/>
  <c r="Q1918" i="12" s="1"/>
  <c r="P1919" i="12"/>
  <c r="Q1919" i="12" s="1"/>
  <c r="P1920" i="12"/>
  <c r="Q1920" i="12" s="1"/>
  <c r="P1921" i="12"/>
  <c r="Q1921" i="12" s="1"/>
  <c r="P1922" i="12"/>
  <c r="Q1922" i="12" s="1"/>
  <c r="P1923" i="12"/>
  <c r="Q1923" i="12" s="1"/>
  <c r="P1924" i="12"/>
  <c r="Q1924" i="12" s="1"/>
  <c r="P1925" i="12"/>
  <c r="Q1925" i="12" s="1"/>
  <c r="P1926" i="12"/>
  <c r="Q1926" i="12" s="1"/>
  <c r="P1927" i="12"/>
  <c r="Q1927" i="12" s="1"/>
  <c r="P1928" i="12"/>
  <c r="Q1928" i="12" s="1"/>
  <c r="P1929" i="12"/>
  <c r="Q1929" i="12" s="1"/>
  <c r="P1930" i="12"/>
  <c r="Q1930" i="12" s="1"/>
  <c r="P1931" i="12"/>
  <c r="Q1931" i="12" s="1"/>
  <c r="P1932" i="12"/>
  <c r="Q1932" i="12" s="1"/>
  <c r="P1933" i="12"/>
  <c r="Q1933" i="12" s="1"/>
  <c r="P1934" i="12"/>
  <c r="Q1934" i="12" s="1"/>
  <c r="P1935" i="12"/>
  <c r="Q1935" i="12" s="1"/>
  <c r="P1936" i="12"/>
  <c r="Q1936" i="12" s="1"/>
  <c r="P1937" i="12"/>
  <c r="Q1937" i="12" s="1"/>
  <c r="P1938" i="12"/>
  <c r="Q1938" i="12" s="1"/>
  <c r="P1939" i="12"/>
  <c r="Q1939" i="12" s="1"/>
  <c r="P1940" i="12"/>
  <c r="Q1940" i="12" s="1"/>
  <c r="P1941" i="12"/>
  <c r="Q1941" i="12" s="1"/>
  <c r="P1942" i="12"/>
  <c r="Q1942" i="12" s="1"/>
  <c r="P1943" i="12"/>
  <c r="Q1943" i="12" s="1"/>
  <c r="P1944" i="12"/>
  <c r="Q1944" i="12" s="1"/>
  <c r="P1945" i="12"/>
  <c r="Q1945" i="12" s="1"/>
  <c r="P1946" i="12"/>
  <c r="Q1946" i="12" s="1"/>
  <c r="P1947" i="12"/>
  <c r="Q1947" i="12" s="1"/>
  <c r="P1948" i="12"/>
  <c r="Q1948" i="12" s="1"/>
  <c r="P1949" i="12"/>
  <c r="Q1949" i="12" s="1"/>
  <c r="P1950" i="12"/>
  <c r="Q1950" i="12" s="1"/>
  <c r="P1951" i="12"/>
  <c r="Q1951" i="12" s="1"/>
  <c r="P1952" i="12"/>
  <c r="Q1952" i="12" s="1"/>
  <c r="P1953" i="12"/>
  <c r="Q1953" i="12" s="1"/>
  <c r="P1954" i="12"/>
  <c r="Q1954" i="12" s="1"/>
  <c r="P1955" i="12"/>
  <c r="Q1955" i="12" s="1"/>
  <c r="P1956" i="12"/>
  <c r="Q1956" i="12" s="1"/>
  <c r="P1957" i="12"/>
  <c r="Q1957" i="12" s="1"/>
  <c r="P1958" i="12"/>
  <c r="Q1958" i="12" s="1"/>
  <c r="P1959" i="12"/>
  <c r="Q1959" i="12" s="1"/>
  <c r="P1960" i="12"/>
  <c r="Q1960" i="12" s="1"/>
  <c r="P1961" i="12"/>
  <c r="Q1961" i="12" s="1"/>
  <c r="P1962" i="12"/>
  <c r="Q1962" i="12" s="1"/>
  <c r="P1963" i="12"/>
  <c r="Q1963" i="12" s="1"/>
  <c r="P1964" i="12"/>
  <c r="Q1964" i="12" s="1"/>
  <c r="P1965" i="12"/>
  <c r="Q1965" i="12" s="1"/>
  <c r="P1966" i="12"/>
  <c r="Q1966" i="12" s="1"/>
  <c r="P1967" i="12"/>
  <c r="Q1967" i="12" s="1"/>
  <c r="P1968" i="12"/>
  <c r="Q1968" i="12" s="1"/>
  <c r="P1969" i="12"/>
  <c r="Q1969" i="12" s="1"/>
  <c r="P1970" i="12"/>
  <c r="Q1970" i="12" s="1"/>
  <c r="P1971" i="12"/>
  <c r="Q1971" i="12" s="1"/>
  <c r="P1972" i="12"/>
  <c r="Q1972" i="12" s="1"/>
  <c r="P1973" i="12"/>
  <c r="Q1973" i="12" s="1"/>
  <c r="P1974" i="12"/>
  <c r="Q1974" i="12" s="1"/>
  <c r="P1975" i="12"/>
  <c r="Q1975" i="12" s="1"/>
  <c r="P1976" i="12"/>
  <c r="Q1976" i="12" s="1"/>
  <c r="P1977" i="12"/>
  <c r="Q1977" i="12" s="1"/>
  <c r="P1978" i="12"/>
  <c r="Q1978" i="12" s="1"/>
  <c r="P1979" i="12"/>
  <c r="Q1979" i="12" s="1"/>
  <c r="P1980" i="12"/>
  <c r="Q1980" i="12" s="1"/>
  <c r="P1981" i="12"/>
  <c r="Q1981" i="12" s="1"/>
  <c r="P1982" i="12"/>
  <c r="Q1982" i="12" s="1"/>
  <c r="P1983" i="12"/>
  <c r="Q1983" i="12" s="1"/>
  <c r="P1984" i="12"/>
  <c r="Q1984" i="12" s="1"/>
  <c r="P1985" i="12"/>
  <c r="Q1985" i="12" s="1"/>
  <c r="P1986" i="12"/>
  <c r="Q1986" i="12" s="1"/>
  <c r="P1987" i="12"/>
  <c r="Q1987" i="12" s="1"/>
  <c r="P1988" i="12"/>
  <c r="Q1988" i="12" s="1"/>
  <c r="P1989" i="12"/>
  <c r="Q1989" i="12" s="1"/>
  <c r="P1990" i="12"/>
  <c r="Q1990" i="12" s="1"/>
  <c r="P1991" i="12"/>
  <c r="Q1991" i="12" s="1"/>
  <c r="P1992" i="12"/>
  <c r="Q1992" i="12" s="1"/>
  <c r="P1993" i="12"/>
  <c r="Q1993" i="12" s="1"/>
  <c r="P1994" i="12"/>
  <c r="Q1994" i="12" s="1"/>
  <c r="P1995" i="12"/>
  <c r="Q1995" i="12" s="1"/>
  <c r="P1996" i="12"/>
  <c r="Q1996" i="12" s="1"/>
  <c r="P1997" i="12"/>
  <c r="Q1997" i="12" s="1"/>
  <c r="P1998" i="12"/>
  <c r="Q1998" i="12" s="1"/>
  <c r="P1999" i="12"/>
  <c r="Q1999" i="12" s="1"/>
  <c r="P2000" i="12"/>
  <c r="Q2000" i="12" s="1"/>
  <c r="P2001" i="12"/>
  <c r="Q2001" i="12" s="1"/>
  <c r="P2002" i="12"/>
  <c r="Q2002" i="12" s="1"/>
  <c r="P2003" i="12"/>
  <c r="Q2003" i="12" s="1"/>
  <c r="P2004" i="12"/>
  <c r="Q2004" i="12" s="1"/>
  <c r="P2005" i="12"/>
  <c r="Q2005" i="12" s="1"/>
  <c r="P2006" i="12"/>
  <c r="Q2006" i="12" s="1"/>
  <c r="P2007" i="12"/>
  <c r="Q2007" i="12" s="1"/>
  <c r="P2008" i="12"/>
  <c r="Q2008" i="12" s="1"/>
  <c r="P2009" i="12"/>
  <c r="Q2009" i="12" s="1"/>
  <c r="P2010" i="12"/>
  <c r="Q2010" i="12" s="1"/>
  <c r="P2011" i="12"/>
  <c r="Q2011" i="12" s="1"/>
  <c r="P2012" i="12"/>
  <c r="Q2012" i="12" s="1"/>
  <c r="P2013" i="12"/>
  <c r="Q2013" i="12" s="1"/>
  <c r="P2014" i="12"/>
  <c r="Q2014" i="12" s="1"/>
  <c r="P2015" i="12"/>
  <c r="Q2015" i="12" s="1"/>
  <c r="P2016" i="12"/>
  <c r="Q2016" i="12" s="1"/>
  <c r="P2017" i="12"/>
  <c r="Q2017" i="12" s="1"/>
  <c r="P2018" i="12"/>
  <c r="Q2018" i="12" s="1"/>
  <c r="P2019" i="12"/>
  <c r="Q2019" i="12" s="1"/>
  <c r="P2020" i="12"/>
  <c r="Q2020" i="12" s="1"/>
  <c r="P2021" i="12"/>
  <c r="Q2021" i="12" s="1"/>
  <c r="P2022" i="12"/>
  <c r="Q2022" i="12" s="1"/>
  <c r="P2023" i="12"/>
  <c r="Q2023" i="12" s="1"/>
  <c r="P2024" i="12"/>
  <c r="Q2024" i="12" s="1"/>
  <c r="P2025" i="12"/>
  <c r="Q2025" i="12" s="1"/>
  <c r="P2026" i="12"/>
  <c r="Q2026" i="12" s="1"/>
  <c r="P2027" i="12"/>
  <c r="Q2027" i="12" s="1"/>
  <c r="P2028" i="12"/>
  <c r="Q2028" i="12" s="1"/>
  <c r="P2029" i="12"/>
  <c r="Q2029" i="12" s="1"/>
  <c r="P2030" i="12"/>
  <c r="Q2030" i="12" s="1"/>
  <c r="P2031" i="12"/>
  <c r="Q2031" i="12" s="1"/>
  <c r="P2032" i="12"/>
  <c r="Q2032" i="12" s="1"/>
  <c r="P2033" i="12"/>
  <c r="Q2033" i="12" s="1"/>
  <c r="P2034" i="12"/>
  <c r="Q2034" i="12" s="1"/>
  <c r="P2035" i="12"/>
  <c r="Q2035" i="12" s="1"/>
  <c r="P2036" i="12"/>
  <c r="Q2036" i="12" s="1"/>
  <c r="P2037" i="12"/>
  <c r="Q2037" i="12" s="1"/>
  <c r="P2038" i="12"/>
  <c r="Q2038" i="12" s="1"/>
  <c r="P2039" i="12"/>
  <c r="Q2039" i="12" s="1"/>
  <c r="P2040" i="12"/>
  <c r="Q2040" i="12" s="1"/>
  <c r="P2041" i="12"/>
  <c r="Q2041" i="12" s="1"/>
  <c r="P2042" i="12"/>
  <c r="Q2042" i="12" s="1"/>
  <c r="P2043" i="12"/>
  <c r="Q2043" i="12" s="1"/>
  <c r="P2044" i="12"/>
  <c r="Q2044" i="12" s="1"/>
  <c r="P2045" i="12"/>
  <c r="Q2045" i="12" s="1"/>
  <c r="P2046" i="12"/>
  <c r="Q2046" i="12" s="1"/>
  <c r="P2047" i="12"/>
  <c r="Q2047" i="12" s="1"/>
  <c r="P2048" i="12"/>
  <c r="Q2048" i="12" s="1"/>
  <c r="P2049" i="12"/>
  <c r="Q2049" i="12" s="1"/>
  <c r="P2050" i="12"/>
  <c r="Q2050" i="12" s="1"/>
  <c r="P2051" i="12"/>
  <c r="Q2051" i="12" s="1"/>
  <c r="P2052" i="12"/>
  <c r="Q2052" i="12" s="1"/>
  <c r="P2053" i="12"/>
  <c r="Q2053" i="12" s="1"/>
  <c r="P2054" i="12"/>
  <c r="Q2054" i="12" s="1"/>
  <c r="P2055" i="12"/>
  <c r="Q2055" i="12" s="1"/>
  <c r="P2056" i="12"/>
  <c r="Q2056" i="12" s="1"/>
  <c r="P2057" i="12"/>
  <c r="Q2057" i="12" s="1"/>
  <c r="P2058" i="12"/>
  <c r="Q2058" i="12" s="1"/>
  <c r="P2059" i="12"/>
  <c r="Q2059" i="12" s="1"/>
  <c r="P2060" i="12"/>
  <c r="Q2060" i="12" s="1"/>
  <c r="P2061" i="12"/>
  <c r="Q2061" i="12" s="1"/>
  <c r="P2062" i="12"/>
  <c r="Q2062" i="12" s="1"/>
  <c r="P2063" i="12"/>
  <c r="Q2063" i="12" s="1"/>
  <c r="P2064" i="12"/>
  <c r="Q2064" i="12" s="1"/>
  <c r="P2065" i="12"/>
  <c r="Q2065" i="12" s="1"/>
  <c r="P2066" i="12"/>
  <c r="Q2066" i="12" s="1"/>
  <c r="P2067" i="12"/>
  <c r="Q2067" i="12" s="1"/>
  <c r="P2068" i="12"/>
  <c r="Q2068" i="12" s="1"/>
  <c r="P2069" i="12"/>
  <c r="Q2069" i="12" s="1"/>
  <c r="P2070" i="12"/>
  <c r="Q2070" i="12" s="1"/>
  <c r="P2071" i="12"/>
  <c r="Q2071" i="12" s="1"/>
  <c r="P2072" i="12"/>
  <c r="Q2072" i="12" s="1"/>
  <c r="P2073" i="12"/>
  <c r="Q2073" i="12" s="1"/>
  <c r="P2074" i="12"/>
  <c r="Q2074" i="12" s="1"/>
  <c r="P2075" i="12"/>
  <c r="Q2075" i="12" s="1"/>
  <c r="P2076" i="12"/>
  <c r="Q2076" i="12" s="1"/>
  <c r="P2077" i="12"/>
  <c r="Q2077" i="12" s="1"/>
  <c r="P2078" i="12"/>
  <c r="Q2078" i="12" s="1"/>
  <c r="P2079" i="12"/>
  <c r="Q2079" i="12" s="1"/>
  <c r="P2080" i="12"/>
  <c r="Q2080" i="12" s="1"/>
  <c r="P2081" i="12"/>
  <c r="Q2081" i="12" s="1"/>
  <c r="P2082" i="12"/>
  <c r="Q2082" i="12" s="1"/>
  <c r="P2083" i="12"/>
  <c r="Q2083" i="12" s="1"/>
  <c r="P2084" i="12"/>
  <c r="Q2084" i="12" s="1"/>
  <c r="P2085" i="12"/>
  <c r="Q2085" i="12" s="1"/>
  <c r="P2086" i="12"/>
  <c r="Q2086" i="12" s="1"/>
  <c r="P2087" i="12"/>
  <c r="Q2087" i="12" s="1"/>
  <c r="P2088" i="12"/>
  <c r="Q2088" i="12" s="1"/>
  <c r="P2089" i="12"/>
  <c r="Q2089" i="12" s="1"/>
  <c r="P2090" i="12"/>
  <c r="Q2090" i="12" s="1"/>
  <c r="P2091" i="12"/>
  <c r="Q2091" i="12" s="1"/>
  <c r="P2092" i="12"/>
  <c r="Q2092" i="12" s="1"/>
  <c r="P2093" i="12"/>
  <c r="Q2093" i="12" s="1"/>
  <c r="P2094" i="12"/>
  <c r="Q2094" i="12" s="1"/>
  <c r="P2095" i="12"/>
  <c r="Q2095" i="12" s="1"/>
  <c r="P2096" i="12"/>
  <c r="Q2096" i="12" s="1"/>
  <c r="P2097" i="12"/>
  <c r="Q2097" i="12" s="1"/>
  <c r="P2098" i="12"/>
  <c r="Q2098" i="12" s="1"/>
  <c r="P2099" i="12"/>
  <c r="Q2099" i="12" s="1"/>
  <c r="P2100" i="12"/>
  <c r="Q2100" i="12" s="1"/>
  <c r="P2101" i="12"/>
  <c r="Q2101" i="12" s="1"/>
  <c r="P2102" i="12"/>
  <c r="Q2102" i="12" s="1"/>
  <c r="P2103" i="12"/>
  <c r="Q2103" i="12" s="1"/>
  <c r="P2104" i="12"/>
  <c r="Q2104" i="12" s="1"/>
  <c r="P2105" i="12"/>
  <c r="Q2105" i="12" s="1"/>
  <c r="P2106" i="12"/>
  <c r="Q2106" i="12" s="1"/>
  <c r="P2107" i="12"/>
  <c r="Q2107" i="12" s="1"/>
  <c r="P2108" i="12"/>
  <c r="Q2108" i="12" s="1"/>
  <c r="P2109" i="12"/>
  <c r="Q2109" i="12" s="1"/>
  <c r="P2110" i="12"/>
  <c r="Q2110" i="12" s="1"/>
  <c r="P2111" i="12"/>
  <c r="Q2111" i="12" s="1"/>
  <c r="P2112" i="12"/>
  <c r="Q2112" i="12" s="1"/>
  <c r="P2113" i="12"/>
  <c r="Q2113" i="12" s="1"/>
  <c r="P2114" i="12"/>
  <c r="Q2114" i="12" s="1"/>
  <c r="P2115" i="12"/>
  <c r="Q2115" i="12" s="1"/>
  <c r="P2116" i="12"/>
  <c r="Q2116" i="12" s="1"/>
  <c r="P2117" i="12"/>
  <c r="Q2117" i="12" s="1"/>
  <c r="P2118" i="12"/>
  <c r="Q2118" i="12" s="1"/>
  <c r="P2119" i="12"/>
  <c r="Q2119" i="12" s="1"/>
  <c r="P2120" i="12"/>
  <c r="Q2120" i="12" s="1"/>
  <c r="P2121" i="12"/>
  <c r="Q2121" i="12" s="1"/>
  <c r="P2122" i="12"/>
  <c r="Q2122" i="12" s="1"/>
  <c r="P2123" i="12"/>
  <c r="Q2123" i="12" s="1"/>
  <c r="P2124" i="12"/>
  <c r="Q2124" i="12" s="1"/>
  <c r="P2125" i="12"/>
  <c r="Q2125" i="12" s="1"/>
  <c r="P2126" i="12"/>
  <c r="Q2126" i="12" s="1"/>
  <c r="P2127" i="12"/>
  <c r="Q2127" i="12" s="1"/>
  <c r="P2128" i="12"/>
  <c r="Q2128" i="12" s="1"/>
  <c r="P2129" i="12"/>
  <c r="Q2129" i="12" s="1"/>
  <c r="P2130" i="12"/>
  <c r="Q2130" i="12" s="1"/>
  <c r="P2131" i="12"/>
  <c r="Q2131" i="12" s="1"/>
  <c r="P2132" i="12"/>
  <c r="Q2132" i="12" s="1"/>
  <c r="P2133" i="12"/>
  <c r="Q2133" i="12" s="1"/>
  <c r="P2134" i="12"/>
  <c r="Q2134" i="12" s="1"/>
  <c r="P2135" i="12"/>
  <c r="Q2135" i="12" s="1"/>
  <c r="P2136" i="12"/>
  <c r="Q2136" i="12" s="1"/>
  <c r="P2137" i="12"/>
  <c r="Q2137" i="12" s="1"/>
  <c r="P2138" i="12"/>
  <c r="Q2138" i="12" s="1"/>
  <c r="P2139" i="12"/>
  <c r="Q2139" i="12" s="1"/>
  <c r="P2140" i="12"/>
  <c r="Q2140" i="12" s="1"/>
  <c r="P2141" i="12"/>
  <c r="Q2141" i="12" s="1"/>
  <c r="P2142" i="12"/>
  <c r="Q2142" i="12" s="1"/>
  <c r="P2143" i="12"/>
  <c r="Q2143" i="12" s="1"/>
  <c r="P2144" i="12"/>
  <c r="Q2144" i="12" s="1"/>
  <c r="P2145" i="12"/>
  <c r="Q2145" i="12" s="1"/>
  <c r="P2146" i="12"/>
  <c r="Q2146" i="12" s="1"/>
  <c r="P2147" i="12"/>
  <c r="Q2147" i="12" s="1"/>
  <c r="P2148" i="12"/>
  <c r="Q2148" i="12" s="1"/>
  <c r="P2149" i="12"/>
  <c r="Q2149" i="12" s="1"/>
  <c r="P2150" i="12"/>
  <c r="Q2150" i="12" s="1"/>
  <c r="P2151" i="12"/>
  <c r="Q2151" i="12" s="1"/>
  <c r="P2152" i="12"/>
  <c r="Q2152" i="12" s="1"/>
  <c r="P2153" i="12"/>
  <c r="Q2153" i="12" s="1"/>
  <c r="P2154" i="12"/>
  <c r="Q2154" i="12" s="1"/>
  <c r="P2155" i="12"/>
  <c r="Q2155" i="12" s="1"/>
  <c r="P2156" i="12"/>
  <c r="Q2156" i="12" s="1"/>
  <c r="P2157" i="12"/>
  <c r="Q2157" i="12" s="1"/>
  <c r="P2158" i="12"/>
  <c r="Q2158" i="12" s="1"/>
  <c r="P2159" i="12"/>
  <c r="Q2159" i="12" s="1"/>
  <c r="P2160" i="12"/>
  <c r="Q2160" i="12" s="1"/>
  <c r="P2161" i="12"/>
  <c r="Q2161" i="12" s="1"/>
  <c r="P2162" i="12"/>
  <c r="Q2162" i="12" s="1"/>
  <c r="P2163" i="12"/>
  <c r="Q2163" i="12" s="1"/>
  <c r="P2164" i="12"/>
  <c r="Q2164" i="12" s="1"/>
  <c r="P2165" i="12"/>
  <c r="Q2165" i="12" s="1"/>
  <c r="P2166" i="12"/>
  <c r="Q2166" i="12" s="1"/>
  <c r="P2167" i="12"/>
  <c r="Q2167" i="12" s="1"/>
  <c r="P2168" i="12"/>
  <c r="Q2168" i="12" s="1"/>
  <c r="P2169" i="12"/>
  <c r="Q2169" i="12" s="1"/>
  <c r="P2170" i="12"/>
  <c r="Q2170" i="12" s="1"/>
  <c r="P2171" i="12"/>
  <c r="Q2171" i="12" s="1"/>
  <c r="P2172" i="12"/>
  <c r="Q2172" i="12" s="1"/>
  <c r="P2173" i="12"/>
  <c r="Q2173" i="12" s="1"/>
  <c r="P2174" i="12"/>
  <c r="Q2174" i="12" s="1"/>
  <c r="P2175" i="12"/>
  <c r="Q2175" i="12" s="1"/>
  <c r="P2176" i="12"/>
  <c r="Q2176" i="12" s="1"/>
  <c r="P2177" i="12"/>
  <c r="Q2177" i="12" s="1"/>
  <c r="P2178" i="12"/>
  <c r="Q2178" i="12" s="1"/>
  <c r="P2179" i="12"/>
  <c r="Q2179" i="12" s="1"/>
  <c r="P2180" i="12"/>
  <c r="Q2180" i="12" s="1"/>
  <c r="P2181" i="12"/>
  <c r="Q2181" i="12" s="1"/>
  <c r="P2182" i="12"/>
  <c r="Q2182" i="12" s="1"/>
  <c r="P2183" i="12"/>
  <c r="Q2183" i="12" s="1"/>
  <c r="P2184" i="12"/>
  <c r="Q2184" i="12" s="1"/>
  <c r="P2185" i="12"/>
  <c r="Q2185" i="12" s="1"/>
  <c r="P2186" i="12"/>
  <c r="Q2186" i="12" s="1"/>
  <c r="P2187" i="12"/>
  <c r="Q2187" i="12" s="1"/>
  <c r="P2188" i="12"/>
  <c r="Q2188" i="12" s="1"/>
  <c r="P2189" i="12"/>
  <c r="Q2189" i="12" s="1"/>
  <c r="P2190" i="12"/>
  <c r="Q2190" i="12" s="1"/>
  <c r="P2191" i="12"/>
  <c r="Q2191" i="12" s="1"/>
  <c r="P2192" i="12"/>
  <c r="Q2192" i="12" s="1"/>
  <c r="P2193" i="12"/>
  <c r="Q2193" i="12" s="1"/>
  <c r="P2194" i="12"/>
  <c r="Q2194" i="12" s="1"/>
  <c r="P2195" i="12"/>
  <c r="Q2195" i="12" s="1"/>
  <c r="P2196" i="12"/>
  <c r="Q2196" i="12" s="1"/>
  <c r="P2197" i="12"/>
  <c r="Q2197" i="12" s="1"/>
  <c r="P2198" i="12"/>
  <c r="Q2198" i="12" s="1"/>
  <c r="P2199" i="12"/>
  <c r="Q2199" i="12" s="1"/>
  <c r="P2200" i="12"/>
  <c r="Q2200" i="12" s="1"/>
  <c r="P2201" i="12"/>
  <c r="Q2201" i="12" s="1"/>
  <c r="P2202" i="12"/>
  <c r="Q2202" i="12" s="1"/>
  <c r="P2203" i="12"/>
  <c r="Q2203" i="12" s="1"/>
  <c r="P2204" i="12"/>
  <c r="Q2204" i="12" s="1"/>
  <c r="P2205" i="12"/>
  <c r="Q2205" i="12" s="1"/>
  <c r="P2206" i="12"/>
  <c r="Q2206" i="12" s="1"/>
  <c r="P2207" i="12"/>
  <c r="Q2207" i="12" s="1"/>
  <c r="P2208" i="12"/>
  <c r="Q2208" i="12" s="1"/>
  <c r="P2209" i="12"/>
  <c r="Q2209" i="12" s="1"/>
  <c r="P2210" i="12"/>
  <c r="Q2210" i="12" s="1"/>
  <c r="P2211" i="12"/>
  <c r="Q2211" i="12" s="1"/>
  <c r="P2212" i="12"/>
  <c r="Q2212" i="12" s="1"/>
  <c r="P2213" i="12"/>
  <c r="Q2213" i="12" s="1"/>
  <c r="P2214" i="12"/>
  <c r="Q2214" i="12" s="1"/>
  <c r="P2215" i="12"/>
  <c r="Q2215" i="12" s="1"/>
  <c r="P2216" i="12"/>
  <c r="Q2216" i="12" s="1"/>
  <c r="P2217" i="12"/>
  <c r="Q2217" i="12" s="1"/>
  <c r="P2218" i="12"/>
  <c r="Q2218" i="12" s="1"/>
  <c r="P2219" i="12"/>
  <c r="Q2219" i="12" s="1"/>
  <c r="P2220" i="12"/>
  <c r="Q2220" i="12" s="1"/>
  <c r="P2221" i="12"/>
  <c r="Q2221" i="12" s="1"/>
  <c r="P2222" i="12"/>
  <c r="Q2222" i="12" s="1"/>
  <c r="P2223" i="12"/>
  <c r="Q2223" i="12" s="1"/>
  <c r="P2224" i="12"/>
  <c r="Q2224" i="12" s="1"/>
  <c r="P2225" i="12"/>
  <c r="Q2225" i="12" s="1"/>
  <c r="P2226" i="12"/>
  <c r="Q2226" i="12" s="1"/>
  <c r="P2227" i="12"/>
  <c r="Q2227" i="12" s="1"/>
  <c r="P2228" i="12"/>
  <c r="Q2228" i="12" s="1"/>
  <c r="P2229" i="12"/>
  <c r="Q2229" i="12" s="1"/>
  <c r="P2230" i="12"/>
  <c r="Q2230" i="12" s="1"/>
  <c r="P2231" i="12"/>
  <c r="Q2231" i="12" s="1"/>
  <c r="P2232" i="12"/>
  <c r="Q2232" i="12" s="1"/>
  <c r="P2233" i="12"/>
  <c r="Q2233" i="12" s="1"/>
  <c r="P2234" i="12"/>
  <c r="Q2234" i="12" s="1"/>
  <c r="P2235" i="12"/>
  <c r="Q2235" i="12" s="1"/>
  <c r="P2236" i="12"/>
  <c r="Q2236" i="12" s="1"/>
  <c r="P2237" i="12"/>
  <c r="Q2237" i="12" s="1"/>
  <c r="P2238" i="12"/>
  <c r="Q2238" i="12" s="1"/>
  <c r="P2239" i="12"/>
  <c r="Q2239" i="12" s="1"/>
  <c r="P2240" i="12"/>
  <c r="Q2240" i="12" s="1"/>
  <c r="P2241" i="12"/>
  <c r="Q2241" i="12" s="1"/>
  <c r="P2242" i="12"/>
  <c r="Q2242" i="12" s="1"/>
  <c r="P2243" i="12"/>
  <c r="Q2243" i="12" s="1"/>
  <c r="P2244" i="12"/>
  <c r="Q2244" i="12" s="1"/>
  <c r="P2245" i="12"/>
  <c r="Q2245" i="12" s="1"/>
  <c r="P2246" i="12"/>
  <c r="Q2246" i="12" s="1"/>
  <c r="P2247" i="12"/>
  <c r="Q2247" i="12" s="1"/>
  <c r="P2248" i="12"/>
  <c r="Q2248" i="12" s="1"/>
  <c r="P2249" i="12"/>
  <c r="Q2249" i="12" s="1"/>
  <c r="P2250" i="12"/>
  <c r="Q2250" i="12" s="1"/>
  <c r="P2251" i="12"/>
  <c r="Q2251" i="12" s="1"/>
  <c r="P2252" i="12"/>
  <c r="Q2252" i="12" s="1"/>
  <c r="P2253" i="12"/>
  <c r="Q2253" i="12" s="1"/>
  <c r="P2254" i="12"/>
  <c r="Q2254" i="12" s="1"/>
  <c r="P2255" i="12"/>
  <c r="Q2255" i="12" s="1"/>
  <c r="P2256" i="12"/>
  <c r="Q2256" i="12" s="1"/>
  <c r="P2257" i="12"/>
  <c r="Q2257" i="12" s="1"/>
  <c r="P2258" i="12"/>
  <c r="Q2258" i="12" s="1"/>
  <c r="P2259" i="12"/>
  <c r="Q2259" i="12" s="1"/>
  <c r="P2260" i="12"/>
  <c r="Q2260" i="12" s="1"/>
  <c r="P2261" i="12"/>
  <c r="Q2261" i="12" s="1"/>
  <c r="P2262" i="12"/>
  <c r="Q2262" i="12" s="1"/>
  <c r="P2263" i="12"/>
  <c r="Q2263" i="12" s="1"/>
  <c r="P2264" i="12"/>
  <c r="Q2264" i="12" s="1"/>
  <c r="P2265" i="12"/>
  <c r="Q2265" i="12" s="1"/>
  <c r="P2266" i="12"/>
  <c r="Q2266" i="12" s="1"/>
  <c r="P2267" i="12"/>
  <c r="Q2267" i="12" s="1"/>
  <c r="P2268" i="12"/>
  <c r="Q2268" i="12" s="1"/>
  <c r="P2269" i="12"/>
  <c r="Q2269" i="12" s="1"/>
  <c r="P2270" i="12"/>
  <c r="Q2270" i="12" s="1"/>
  <c r="P2271" i="12"/>
  <c r="Q2271" i="12" s="1"/>
  <c r="P2272" i="12"/>
  <c r="Q2272" i="12" s="1"/>
  <c r="P2273" i="12"/>
  <c r="Q2273" i="12" s="1"/>
  <c r="P2274" i="12"/>
  <c r="Q2274" i="12" s="1"/>
  <c r="P2275" i="12"/>
  <c r="Q2275" i="12" s="1"/>
  <c r="P2276" i="12"/>
  <c r="Q2276" i="12" s="1"/>
  <c r="P2277" i="12"/>
  <c r="Q2277" i="12" s="1"/>
  <c r="P2278" i="12"/>
  <c r="Q2278" i="12" s="1"/>
  <c r="P2279" i="12"/>
  <c r="Q2279" i="12" s="1"/>
  <c r="P2280" i="12"/>
  <c r="Q2280" i="12" s="1"/>
  <c r="P2281" i="12"/>
  <c r="Q2281" i="12" s="1"/>
  <c r="P2282" i="12"/>
  <c r="Q2282" i="12" s="1"/>
  <c r="P2283" i="12"/>
  <c r="Q2283" i="12" s="1"/>
  <c r="P2284" i="12"/>
  <c r="Q2284" i="12" s="1"/>
  <c r="P2285" i="12"/>
  <c r="Q2285" i="12" s="1"/>
  <c r="P2286" i="12"/>
  <c r="Q2286" i="12" s="1"/>
  <c r="P2287" i="12"/>
  <c r="Q2287" i="12" s="1"/>
  <c r="P2288" i="12"/>
  <c r="Q2288" i="12" s="1"/>
  <c r="P2289" i="12"/>
  <c r="Q2289" i="12" s="1"/>
  <c r="P2290" i="12"/>
  <c r="Q2290" i="12" s="1"/>
  <c r="P2291" i="12"/>
  <c r="Q2291" i="12" s="1"/>
  <c r="P2292" i="12"/>
  <c r="Q2292" i="12" s="1"/>
  <c r="P2293" i="12"/>
  <c r="Q2293" i="12" s="1"/>
  <c r="P2294" i="12"/>
  <c r="Q2294" i="12" s="1"/>
  <c r="P2295" i="12"/>
  <c r="Q2295" i="12" s="1"/>
  <c r="P2296" i="12"/>
  <c r="Q2296" i="12" s="1"/>
  <c r="P2297" i="12"/>
  <c r="Q2297" i="12" s="1"/>
  <c r="P2298" i="12"/>
  <c r="Q2298" i="12" s="1"/>
  <c r="P2299" i="12"/>
  <c r="Q2299" i="12" s="1"/>
  <c r="P2300" i="12"/>
  <c r="Q2300" i="12" s="1"/>
  <c r="P2301" i="12"/>
  <c r="Q2301" i="12" s="1"/>
  <c r="P2302" i="12"/>
  <c r="Q2302" i="12" s="1"/>
  <c r="P2303" i="12"/>
  <c r="Q2303" i="12" s="1"/>
  <c r="P2304" i="12"/>
  <c r="Q2304" i="12" s="1"/>
  <c r="P2305" i="12"/>
  <c r="Q2305" i="12" s="1"/>
  <c r="P2306" i="12"/>
  <c r="Q2306" i="12" s="1"/>
  <c r="P2307" i="12"/>
  <c r="Q2307" i="12" s="1"/>
  <c r="P2308" i="12"/>
  <c r="Q2308" i="12" s="1"/>
  <c r="P2309" i="12"/>
  <c r="Q2309" i="12" s="1"/>
  <c r="P2310" i="12"/>
  <c r="Q2310" i="12" s="1"/>
  <c r="P2311" i="12"/>
  <c r="Q2311" i="12" s="1"/>
  <c r="P2312" i="12"/>
  <c r="Q2312" i="12" s="1"/>
  <c r="P2313" i="12"/>
  <c r="Q2313" i="12" s="1"/>
  <c r="P2314" i="12"/>
  <c r="Q2314" i="12" s="1"/>
  <c r="P2315" i="12"/>
  <c r="Q2315" i="12" s="1"/>
  <c r="P2316" i="12"/>
  <c r="Q2316" i="12" s="1"/>
  <c r="P2317" i="12"/>
  <c r="Q2317" i="12" s="1"/>
  <c r="P2318" i="12"/>
  <c r="Q2318" i="12" s="1"/>
  <c r="P2319" i="12"/>
  <c r="Q2319" i="12" s="1"/>
  <c r="P2320" i="12"/>
  <c r="Q2320" i="12" s="1"/>
  <c r="P2321" i="12"/>
  <c r="Q2321" i="12" s="1"/>
  <c r="P2322" i="12"/>
  <c r="Q2322" i="12" s="1"/>
  <c r="P2323" i="12"/>
  <c r="Q2323" i="12" s="1"/>
  <c r="P2324" i="12"/>
  <c r="Q2324" i="12" s="1"/>
  <c r="P2325" i="12"/>
  <c r="Q2325" i="12" s="1"/>
  <c r="P2326" i="12"/>
  <c r="Q2326" i="12" s="1"/>
  <c r="P2327" i="12"/>
  <c r="Q2327" i="12" s="1"/>
  <c r="P2328" i="12"/>
  <c r="Q2328" i="12" s="1"/>
  <c r="P2329" i="12"/>
  <c r="Q2329" i="12" s="1"/>
  <c r="P2330" i="12"/>
  <c r="Q2330" i="12" s="1"/>
  <c r="P2331" i="12"/>
  <c r="Q2331" i="12" s="1"/>
  <c r="P2332" i="12"/>
  <c r="Q2332" i="12" s="1"/>
  <c r="P2333" i="12"/>
  <c r="Q2333" i="12" s="1"/>
  <c r="P2334" i="12"/>
  <c r="Q2334" i="12" s="1"/>
  <c r="P2335" i="12"/>
  <c r="Q2335" i="12" s="1"/>
  <c r="P2336" i="12"/>
  <c r="Q2336" i="12" s="1"/>
  <c r="P2337" i="12"/>
  <c r="Q2337" i="12" s="1"/>
  <c r="P2338" i="12"/>
  <c r="Q2338" i="12" s="1"/>
  <c r="P2339" i="12"/>
  <c r="Q2339" i="12" s="1"/>
  <c r="P2340" i="12"/>
  <c r="Q2340" i="12" s="1"/>
  <c r="P2341" i="12"/>
  <c r="P2342" i="12"/>
  <c r="Q2342" i="12" s="1"/>
  <c r="P2343" i="12"/>
  <c r="Q2343" i="12" s="1"/>
  <c r="P2344" i="12"/>
  <c r="Q2344" i="12" s="1"/>
  <c r="P2345" i="12"/>
  <c r="Q2345" i="12" s="1"/>
  <c r="P2346" i="12"/>
  <c r="Q2346" i="12" s="1"/>
  <c r="P2347" i="12"/>
  <c r="Q2347" i="12" s="1"/>
  <c r="P2348" i="12"/>
  <c r="Q2348" i="12" s="1"/>
  <c r="P2349" i="12"/>
  <c r="Q2349" i="12" s="1"/>
  <c r="P2350" i="12"/>
  <c r="Q2350" i="12" s="1"/>
  <c r="P2351" i="12"/>
  <c r="Q2351" i="12" s="1"/>
  <c r="P2352" i="12"/>
  <c r="Q2352" i="12" s="1"/>
  <c r="P2353" i="12"/>
  <c r="Q2353" i="12" s="1"/>
  <c r="P2354" i="12"/>
  <c r="Q2354" i="12" s="1"/>
  <c r="P2355" i="12"/>
  <c r="Q2355" i="12" s="1"/>
  <c r="P2356" i="12"/>
  <c r="Q2356" i="12" s="1"/>
  <c r="P2357" i="12"/>
  <c r="Q2357" i="12" s="1"/>
  <c r="P2358" i="12"/>
  <c r="Q2358" i="12" s="1"/>
  <c r="P2359" i="12"/>
  <c r="Q2359" i="12" s="1"/>
  <c r="P2360" i="12"/>
  <c r="Q2360" i="12" s="1"/>
  <c r="P2361" i="12"/>
  <c r="Q2361" i="12" s="1"/>
  <c r="P2362" i="12"/>
  <c r="Q2362" i="12" s="1"/>
  <c r="P2363" i="12"/>
  <c r="Q2363" i="12" s="1"/>
  <c r="P2364" i="12"/>
  <c r="Q2364" i="12" s="1"/>
  <c r="P2365" i="12"/>
  <c r="P2366" i="12"/>
  <c r="Q2366" i="12" s="1"/>
  <c r="P2367" i="12"/>
  <c r="Q2367" i="12" s="1"/>
  <c r="P2368" i="12"/>
  <c r="Q2368" i="12" s="1"/>
  <c r="P2369" i="12"/>
  <c r="Q2369" i="12" s="1"/>
  <c r="P2370" i="12"/>
  <c r="Q2370" i="12" s="1"/>
  <c r="P2371" i="12"/>
  <c r="Q2371" i="12" s="1"/>
  <c r="P2372" i="12"/>
  <c r="Q2372" i="12" s="1"/>
  <c r="P2373" i="12"/>
  <c r="Q2373" i="12" s="1"/>
  <c r="P2374" i="12"/>
  <c r="Q2374" i="12" s="1"/>
  <c r="P2375" i="12"/>
  <c r="Q2375" i="12" s="1"/>
  <c r="P2376" i="12"/>
  <c r="Q2376" i="12" s="1"/>
  <c r="P2377" i="12"/>
  <c r="Q2377" i="12" s="1"/>
  <c r="P2378" i="12"/>
  <c r="Q2378" i="12" s="1"/>
  <c r="P2379" i="12"/>
  <c r="Q2379" i="12" s="1"/>
  <c r="P2380" i="12"/>
  <c r="Q2380" i="12" s="1"/>
  <c r="P2381" i="12"/>
  <c r="Q2381" i="12" s="1"/>
  <c r="P2382" i="12"/>
  <c r="Q2382" i="12" s="1"/>
  <c r="P2383" i="12"/>
  <c r="Q2383" i="12" s="1"/>
  <c r="P2384" i="12"/>
  <c r="Q2384" i="12" s="1"/>
  <c r="P2385" i="12"/>
  <c r="Q2385" i="12" s="1"/>
  <c r="P2386" i="12"/>
  <c r="Q2386" i="12" s="1"/>
  <c r="P2387" i="12"/>
  <c r="Q2387" i="12" s="1"/>
  <c r="P2388" i="12"/>
  <c r="Q2388" i="12" s="1"/>
  <c r="P2389" i="12"/>
  <c r="Q2389" i="12" s="1"/>
  <c r="P2390" i="12"/>
  <c r="Q2390" i="12" s="1"/>
  <c r="P2391" i="12"/>
  <c r="Q2391" i="12" s="1"/>
  <c r="P2392" i="12"/>
  <c r="Q2392" i="12" s="1"/>
  <c r="P2393" i="12"/>
  <c r="Q2393" i="12" s="1"/>
  <c r="P2394" i="12"/>
  <c r="Q2394" i="12" s="1"/>
  <c r="P2395" i="12"/>
  <c r="Q2395" i="12" s="1"/>
  <c r="P2396" i="12"/>
  <c r="Q2396" i="12" s="1"/>
  <c r="P2397" i="12"/>
  <c r="Q2397" i="12" s="1"/>
  <c r="P2398" i="12"/>
  <c r="Q2398" i="12" s="1"/>
  <c r="P2399" i="12"/>
  <c r="Q2399" i="12" s="1"/>
  <c r="P2400" i="12"/>
  <c r="Q2400" i="12" s="1"/>
  <c r="P2401" i="12"/>
  <c r="Q2401" i="1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3348FBB-0845-407C-ACC4-BF0942AA9822}" keepAlive="1" name="Query - Dashboard_global_data" description="Connection to the 'Dashboard_global_data' query in the workbook." type="5" refreshedVersion="7" background="1" saveData="1">
    <dbPr connection="Provider=Microsoft.Mashup.OleDb.1;Data Source=$Workbook$;Location=Dashboard_global_data;Extended Properties=&quot;&quot;" command="SELECT * FROM [Dashboard_global_data]"/>
  </connection>
  <connection id="2" xr16:uid="{DEC95862-42C5-4C8C-ABDF-82787856BBDE}" keepAlive="1" name="Query - global_superstore_dataset (1)" description="Connection to the 'global_superstore_dataset (1)' query in the workbook." type="5" refreshedVersion="0" background="1">
    <dbPr connection="Provider=Microsoft.Mashup.OleDb.1;Data Source=$Workbook$;Location=&quot;global_superstore_dataset (1)&quot;;Extended Properties=&quot;&quot;" command="SELECT * FROM [global_superstore_dataset (1)]"/>
  </connection>
  <connection id="3" xr16:uid="{CDDCEB37-4600-4379-AC03-7B9411AE0950}" keepAlive="1" name="Query - global_superstore_dataset (2)" description="Connection to the 'global_superstore_dataset (2)' query in the workbook." type="5" refreshedVersion="0" background="1">
    <dbPr connection="Provider=Microsoft.Mashup.OleDb.1;Data Source=$Workbook$;Location=&quot;global_superstore_dataset (2)&quot;;Extended Properties=&quot;&quot;" command="SELECT * FROM [global_superstore_dataset (2)]"/>
  </connection>
</connections>
</file>

<file path=xl/sharedStrings.xml><?xml version="1.0" encoding="utf-8"?>
<sst xmlns="http://schemas.openxmlformats.org/spreadsheetml/2006/main" count="72321" uniqueCount="2579">
  <si>
    <t>Order ID</t>
  </si>
  <si>
    <t>Salesperson ID</t>
  </si>
  <si>
    <t>Salesperson Name</t>
  </si>
  <si>
    <t>Region</t>
  </si>
  <si>
    <t>City</t>
  </si>
  <si>
    <t>Product ID</t>
  </si>
  <si>
    <t>Product Name</t>
  </si>
  <si>
    <t>Category</t>
  </si>
  <si>
    <t>Unit Price</t>
  </si>
  <si>
    <t>Quantity</t>
  </si>
  <si>
    <t>Discount</t>
  </si>
  <si>
    <t>Revenue</t>
  </si>
  <si>
    <t>Payment Mode</t>
  </si>
  <si>
    <t>Order Status</t>
  </si>
  <si>
    <t>ORD01215</t>
  </si>
  <si>
    <t>SP03</t>
  </si>
  <si>
    <t>Ravi Kumar</t>
  </si>
  <si>
    <t>East</t>
  </si>
  <si>
    <t>Kolkata</t>
  </si>
  <si>
    <t>PRD015</t>
  </si>
  <si>
    <t>Dettol Liquid Soap 250ml</t>
  </si>
  <si>
    <t>Personal Care</t>
  </si>
  <si>
    <t>Net Banking</t>
  </si>
  <si>
    <t>Delivered</t>
  </si>
  <si>
    <t>ORD01250</t>
  </si>
  <si>
    <t>SP012</t>
  </si>
  <si>
    <t>Sneha Patil</t>
  </si>
  <si>
    <t>West</t>
  </si>
  <si>
    <t>Ahmedabad</t>
  </si>
  <si>
    <t>PRD005</t>
  </si>
  <si>
    <t>Bajaj Mixer Grinder 750W</t>
  </si>
  <si>
    <t>Appliances</t>
  </si>
  <si>
    <t>Debit Card</t>
  </si>
  <si>
    <t>Pending</t>
  </si>
  <si>
    <t>ORD01262</t>
  </si>
  <si>
    <t>SP05</t>
  </si>
  <si>
    <t>Suresh Pillai</t>
  </si>
  <si>
    <t>South</t>
  </si>
  <si>
    <t>Hyderabad</t>
  </si>
  <si>
    <t>PRD019</t>
  </si>
  <si>
    <t>Classmate A4 Notebook 200pg</t>
  </si>
  <si>
    <t>Stationery</t>
  </si>
  <si>
    <t>EMI</t>
  </si>
  <si>
    <t>ORD01301</t>
  </si>
  <si>
    <t>SP011</t>
  </si>
  <si>
    <t>Nikhil Joshi</t>
  </si>
  <si>
    <t>PRD008</t>
  </si>
  <si>
    <t>American Tourister Trolley</t>
  </si>
  <si>
    <t>Bags</t>
  </si>
  <si>
    <t>ORD01373</t>
  </si>
  <si>
    <t>Ranchi</t>
  </si>
  <si>
    <t>PRD010</t>
  </si>
  <si>
    <t>Bata Ladies Sandals</t>
  </si>
  <si>
    <t>Footwear</t>
  </si>
  <si>
    <t>ORD01411</t>
  </si>
  <si>
    <t>SP07</t>
  </si>
  <si>
    <t>Rohit Verma</t>
  </si>
  <si>
    <t>PRD009</t>
  </si>
  <si>
    <t>Woodland Men Boots</t>
  </si>
  <si>
    <t>Credit Card</t>
  </si>
  <si>
    <t>ORD01523</t>
  </si>
  <si>
    <t>SP08</t>
  </si>
  <si>
    <t>Kavitha Reddy</t>
  </si>
  <si>
    <t>ORD01674</t>
  </si>
  <si>
    <t>SP04</t>
  </si>
  <si>
    <t>Fatima Sheikh</t>
  </si>
  <si>
    <t>Nagpur</t>
  </si>
  <si>
    <t>PRD018</t>
  </si>
  <si>
    <t>Maggi Noodles Pack of 12</t>
  </si>
  <si>
    <t>Food &amp; Bev</t>
  </si>
  <si>
    <t>ORD01777</t>
  </si>
  <si>
    <t>Coimbatore</t>
  </si>
  <si>
    <t>ORD01846</t>
  </si>
  <si>
    <t>SP010</t>
  </si>
  <si>
    <t>Divya Iyer</t>
  </si>
  <si>
    <t>PRD017</t>
  </si>
  <si>
    <t>Tata Gold Tea 500g</t>
  </si>
  <si>
    <t>Cash</t>
  </si>
  <si>
    <t>ORD01850</t>
  </si>
  <si>
    <t>Guwahati</t>
  </si>
  <si>
    <t>Returned</t>
  </si>
  <si>
    <t>ORD01904</t>
  </si>
  <si>
    <t>ORD02130</t>
  </si>
  <si>
    <t>Bangalore</t>
  </si>
  <si>
    <t>ORD02187</t>
  </si>
  <si>
    <t>PRD020</t>
  </si>
  <si>
    <t>Cello Butterflow Pens Pk10</t>
  </si>
  <si>
    <t>Cancelled</t>
  </si>
  <si>
    <t>ORD02249</t>
  </si>
  <si>
    <t>Pune</t>
  </si>
  <si>
    <t>ORD02292</t>
  </si>
  <si>
    <t>PRD011</t>
  </si>
  <si>
    <t>Peter England Formal Shirt</t>
  </si>
  <si>
    <t>Clothing</t>
  </si>
  <si>
    <t>ORD02296</t>
  </si>
  <si>
    <t>ORD02430</t>
  </si>
  <si>
    <t>SP09</t>
  </si>
  <si>
    <t>Manish Gupta</t>
  </si>
  <si>
    <t>North</t>
  </si>
  <si>
    <t>Delhi</t>
  </si>
  <si>
    <t>ORD02441</t>
  </si>
  <si>
    <t>Lucknow</t>
  </si>
  <si>
    <t>ORD02458</t>
  </si>
  <si>
    <t>Mumbai</t>
  </si>
  <si>
    <t>PRD002</t>
  </si>
  <si>
    <t>iPhone 15 128GB</t>
  </si>
  <si>
    <t>Electronics</t>
  </si>
  <si>
    <t>ORD02499</t>
  </si>
  <si>
    <t>ORD02512</t>
  </si>
  <si>
    <t>ORD02521</t>
  </si>
  <si>
    <t>ORD02573</t>
  </si>
  <si>
    <t>SP06</t>
  </si>
  <si>
    <t>Anjali Mehta</t>
  </si>
  <si>
    <t>Agra</t>
  </si>
  <si>
    <t>ORD02658</t>
  </si>
  <si>
    <t>Chandigarh</t>
  </si>
  <si>
    <t>ORD02682</t>
  </si>
  <si>
    <t>PRD006</t>
  </si>
  <si>
    <t>Whirlpool 7kg Washing Machine</t>
  </si>
  <si>
    <t>ORD02701</t>
  </si>
  <si>
    <t>ORD02711</t>
  </si>
  <si>
    <t>ORD02956</t>
  </si>
  <si>
    <t>Surat</t>
  </si>
  <si>
    <t>UPI</t>
  </si>
  <si>
    <t>ORD03044</t>
  </si>
  <si>
    <t>SP02</t>
  </si>
  <si>
    <t>Priya Nair</t>
  </si>
  <si>
    <t>PRD001</t>
  </si>
  <si>
    <t>Samsung 55" QLED TV</t>
  </si>
  <si>
    <t>ORD03045</t>
  </si>
  <si>
    <t>ORD03087</t>
  </si>
  <si>
    <t>SP01</t>
  </si>
  <si>
    <t>Arjun Sharma</t>
  </si>
  <si>
    <t>ORD03150</t>
  </si>
  <si>
    <t>ORD03220</t>
  </si>
  <si>
    <t>ORD03280</t>
  </si>
  <si>
    <t>PRD004</t>
  </si>
  <si>
    <t>Prestige Induction Cooktop</t>
  </si>
  <si>
    <t>ORD01469</t>
  </si>
  <si>
    <t>Ambiguous</t>
  </si>
  <si>
    <t>ORD02065</t>
  </si>
  <si>
    <t>ORD02435</t>
  </si>
  <si>
    <t>ORD02617</t>
  </si>
  <si>
    <t>ORD02879</t>
  </si>
  <si>
    <t>ORD01022</t>
  </si>
  <si>
    <t>ORD01073</t>
  </si>
  <si>
    <t>ORD01082</t>
  </si>
  <si>
    <t>ORD01125</t>
  </si>
  <si>
    <t>ORD01130</t>
  </si>
  <si>
    <t>ORD01146</t>
  </si>
  <si>
    <t>ORD01200</t>
  </si>
  <si>
    <t>Chennai</t>
  </si>
  <si>
    <t>ORD01248</t>
  </si>
  <si>
    <t>ORD01267</t>
  </si>
  <si>
    <t>Patna</t>
  </si>
  <si>
    <t>ORD01285</t>
  </si>
  <si>
    <t>ORD01349</t>
  </si>
  <si>
    <t>Kochi</t>
  </si>
  <si>
    <t>ORD01374</t>
  </si>
  <si>
    <t>ORD01386</t>
  </si>
  <si>
    <t>Jaipur</t>
  </si>
  <si>
    <t>ORD01403</t>
  </si>
  <si>
    <t>ORD01427</t>
  </si>
  <si>
    <t>ORD01437</t>
  </si>
  <si>
    <t>ORD01448</t>
  </si>
  <si>
    <t>ORD01485</t>
  </si>
  <si>
    <t>ORD01518</t>
  </si>
  <si>
    <t>ORD01583</t>
  </si>
  <si>
    <t>ORD01586</t>
  </si>
  <si>
    <t>ORD01589</t>
  </si>
  <si>
    <t>ORD01602</t>
  </si>
  <si>
    <t>ORD01623</t>
  </si>
  <si>
    <t>ORD01659</t>
  </si>
  <si>
    <t>ORD01664</t>
  </si>
  <si>
    <t>ORD01665</t>
  </si>
  <si>
    <t>ORD01683</t>
  </si>
  <si>
    <t>Bhubaneswar</t>
  </si>
  <si>
    <t>ORD01693</t>
  </si>
  <si>
    <t>ORD01707</t>
  </si>
  <si>
    <t>Unknown</t>
  </si>
  <si>
    <t>ORD01757</t>
  </si>
  <si>
    <t>ORD01810</t>
  </si>
  <si>
    <t>ORD01819</t>
  </si>
  <si>
    <t>ORD01837</t>
  </si>
  <si>
    <t>ORD01915</t>
  </si>
  <si>
    <t>ORD01932</t>
  </si>
  <si>
    <t>ORD01937</t>
  </si>
  <si>
    <t>ORD01979</t>
  </si>
  <si>
    <t>ORD02036</t>
  </si>
  <si>
    <t>ORD02037</t>
  </si>
  <si>
    <t>ORD02048</t>
  </si>
  <si>
    <t>ORD02076</t>
  </si>
  <si>
    <t>ORD02081</t>
  </si>
  <si>
    <t>ORD02113</t>
  </si>
  <si>
    <t>ORD02115</t>
  </si>
  <si>
    <t>ORD02126</t>
  </si>
  <si>
    <t>ORD02162</t>
  </si>
  <si>
    <t>sp05</t>
  </si>
  <si>
    <t>ORD02183</t>
  </si>
  <si>
    <t>ORD02207</t>
  </si>
  <si>
    <t>ORD02229</t>
  </si>
  <si>
    <t>ORD02267</t>
  </si>
  <si>
    <t>ORD02278</t>
  </si>
  <si>
    <t>ORD02298</t>
  </si>
  <si>
    <t>ORD02417</t>
  </si>
  <si>
    <t>ORD02443</t>
  </si>
  <si>
    <t>ORD02484</t>
  </si>
  <si>
    <t>ORD02501</t>
  </si>
  <si>
    <t>ORD02506</t>
  </si>
  <si>
    <t>ORD02555</t>
  </si>
  <si>
    <t>ORD02572</t>
  </si>
  <si>
    <t>ORD02596</t>
  </si>
  <si>
    <t>ORD02613</t>
  </si>
  <si>
    <t>ORD02631</t>
  </si>
  <si>
    <t>ORD02633</t>
  </si>
  <si>
    <t>ORD02660</t>
  </si>
  <si>
    <t>ORD02689</t>
  </si>
  <si>
    <t>ORD02714</t>
  </si>
  <si>
    <t>ORD02733</t>
  </si>
  <si>
    <t>ORD02781</t>
  </si>
  <si>
    <t>ORD02793</t>
  </si>
  <si>
    <t>ORD02825</t>
  </si>
  <si>
    <t>ORD02890</t>
  </si>
  <si>
    <t>ORD03008</t>
  </si>
  <si>
    <t>ORD03043</t>
  </si>
  <si>
    <t>ORD03059</t>
  </si>
  <si>
    <t>ORD03067</t>
  </si>
  <si>
    <t>ORD03076</t>
  </si>
  <si>
    <t>ORD03117</t>
  </si>
  <si>
    <t>ORD03145</t>
  </si>
  <si>
    <t>ORD03205</t>
  </si>
  <si>
    <t>ORD03208</t>
  </si>
  <si>
    <t>ORD03305</t>
  </si>
  <si>
    <t>ORD03335</t>
  </si>
  <si>
    <t>ORD01039</t>
  </si>
  <si>
    <t>ORD01045</t>
  </si>
  <si>
    <t>ORD01080</t>
  </si>
  <si>
    <t>ORD01093</t>
  </si>
  <si>
    <t>ORD01111</t>
  </si>
  <si>
    <t>ORD01119</t>
  </si>
  <si>
    <t>ORD01145</t>
  </si>
  <si>
    <t>ORD01155</t>
  </si>
  <si>
    <t>ORD01157</t>
  </si>
  <si>
    <t>ORD01173</t>
  </si>
  <si>
    <t>ORD01179</t>
  </si>
  <si>
    <t>ORD01185</t>
  </si>
  <si>
    <t>ORD01224</t>
  </si>
  <si>
    <t>ORD01241</t>
  </si>
  <si>
    <t>ORD01263</t>
  </si>
  <si>
    <t>ORD01270</t>
  </si>
  <si>
    <t>ORD01310</t>
  </si>
  <si>
    <t>ORD01316</t>
  </si>
  <si>
    <t>ORD01366</t>
  </si>
  <si>
    <t>ORD01370</t>
  </si>
  <si>
    <t>ORD01396</t>
  </si>
  <si>
    <t>ORD01405</t>
  </si>
  <si>
    <t>ORD01432</t>
  </si>
  <si>
    <t>ORD01441</t>
  </si>
  <si>
    <t>ORD01482</t>
  </si>
  <si>
    <t>ORD01493</t>
  </si>
  <si>
    <t>ORD01509</t>
  </si>
  <si>
    <t>ORD01516</t>
  </si>
  <si>
    <t>ORD01539</t>
  </si>
  <si>
    <t>ORD01540</t>
  </si>
  <si>
    <t>ORD01549</t>
  </si>
  <si>
    <t>ORD01552</t>
  </si>
  <si>
    <t>ORD01554</t>
  </si>
  <si>
    <t>ORD01603</t>
  </si>
  <si>
    <t>ORD01620</t>
  </si>
  <si>
    <t>ORD01635</t>
  </si>
  <si>
    <t>ORD01641</t>
  </si>
  <si>
    <t>ORD01645</t>
  </si>
  <si>
    <t>ORD01658</t>
  </si>
  <si>
    <t>ORD01728</t>
  </si>
  <si>
    <t>ORD01735</t>
  </si>
  <si>
    <t>ORD01767</t>
  </si>
  <si>
    <t>ORD01794</t>
  </si>
  <si>
    <t>ORD01795</t>
  </si>
  <si>
    <t>ORD01802</t>
  </si>
  <si>
    <t>ORD01817</t>
  </si>
  <si>
    <t>ORD01839</t>
  </si>
  <si>
    <t>ORD01853</t>
  </si>
  <si>
    <t>ORD01885</t>
  </si>
  <si>
    <t>ORD01907</t>
  </si>
  <si>
    <t>ORD01909</t>
  </si>
  <si>
    <t>ORD01934</t>
  </si>
  <si>
    <t>ORD01949</t>
  </si>
  <si>
    <t>ORD01951</t>
  </si>
  <si>
    <t>ORD01958</t>
  </si>
  <si>
    <t>ORD01991</t>
  </si>
  <si>
    <t>ORD01993</t>
  </si>
  <si>
    <t>ORD01995</t>
  </si>
  <si>
    <t>ORD02002</t>
  </si>
  <si>
    <t>ORD02007</t>
  </si>
  <si>
    <t>ORD02008</t>
  </si>
  <si>
    <t>ORD02011</t>
  </si>
  <si>
    <t>ORD02059</t>
  </si>
  <si>
    <t>ORD02119</t>
  </si>
  <si>
    <t>ORD02124</t>
  </si>
  <si>
    <t>ORD02146</t>
  </si>
  <si>
    <t>ORD02159</t>
  </si>
  <si>
    <t>ORD02168</t>
  </si>
  <si>
    <t>ORD02172</t>
  </si>
  <si>
    <t>ORD02180</t>
  </si>
  <si>
    <t>ORD02195</t>
  </si>
  <si>
    <t>ORD02217</t>
  </si>
  <si>
    <t>ORD02246</t>
  </si>
  <si>
    <t>ORD02258</t>
  </si>
  <si>
    <t>ORD02264</t>
  </si>
  <si>
    <t>ORD02270</t>
  </si>
  <si>
    <t>ORD02272</t>
  </si>
  <si>
    <t>ORD02294</t>
  </si>
  <si>
    <t>ORD02295</t>
  </si>
  <si>
    <t>ORD02328</t>
  </si>
  <si>
    <t>ORD02330</t>
  </si>
  <si>
    <t>ORD02382</t>
  </si>
  <si>
    <t>ORD02387</t>
  </si>
  <si>
    <t>ORD02413</t>
  </si>
  <si>
    <t>ORD02415</t>
  </si>
  <si>
    <t>ORD02425</t>
  </si>
  <si>
    <t>ORD02438</t>
  </si>
  <si>
    <t>ORD02439</t>
  </si>
  <si>
    <t>ORD02456</t>
  </si>
  <si>
    <t>ORD02471</t>
  </si>
  <si>
    <t>ORD02475</t>
  </si>
  <si>
    <t>ORD02534</t>
  </si>
  <si>
    <t>ORD02545</t>
  </si>
  <si>
    <t>ORD02554</t>
  </si>
  <si>
    <t>ORD02577</t>
  </si>
  <si>
    <t>ORD02650</t>
  </si>
  <si>
    <t>ORD02680</t>
  </si>
  <si>
    <t>ORD02692</t>
  </si>
  <si>
    <t>ORD02699</t>
  </si>
  <si>
    <t>ORD02707</t>
  </si>
  <si>
    <t>ORD02790</t>
  </si>
  <si>
    <t>ORD02799</t>
  </si>
  <si>
    <t>ORD02801</t>
  </si>
  <si>
    <t>ORD02839</t>
  </si>
  <si>
    <t>ORD02849</t>
  </si>
  <si>
    <t>ORD02860</t>
  </si>
  <si>
    <t>ORD02886</t>
  </si>
  <si>
    <t>ORD02960</t>
  </si>
  <si>
    <t>ORD02993</t>
  </si>
  <si>
    <t>ORD03001</t>
  </si>
  <si>
    <t>ORD03002</t>
  </si>
  <si>
    <t>ORD03020</t>
  </si>
  <si>
    <t>ORD03026</t>
  </si>
  <si>
    <t>ORD03063</t>
  </si>
  <si>
    <t>ORD03085</t>
  </si>
  <si>
    <t>ORD03094</t>
  </si>
  <si>
    <t>ORD03123</t>
  </si>
  <si>
    <t>ORD03148</t>
  </si>
  <si>
    <t>ORD03155</t>
  </si>
  <si>
    <t>ORD03164</t>
  </si>
  <si>
    <t>ORD03195</t>
  </si>
  <si>
    <t>ORD03214</t>
  </si>
  <si>
    <t>ORD03229</t>
  </si>
  <si>
    <t>ORD03234</t>
  </si>
  <si>
    <t>ORD03238</t>
  </si>
  <si>
    <t>ORD03240</t>
  </si>
  <si>
    <t>ORD03247</t>
  </si>
  <si>
    <t>ORD03257</t>
  </si>
  <si>
    <t>ORD03258</t>
  </si>
  <si>
    <t>ORD03272</t>
  </si>
  <si>
    <t>ORD03319</t>
  </si>
  <si>
    <t>ORD03333</t>
  </si>
  <si>
    <t>ORD03370</t>
  </si>
  <si>
    <t>ORD03374</t>
  </si>
  <si>
    <t>ORD01055</t>
  </si>
  <si>
    <t>ORD01076</t>
  </si>
  <si>
    <t>ORD01086</t>
  </si>
  <si>
    <t>ORD01100</t>
  </si>
  <si>
    <t>ORD01101</t>
  </si>
  <si>
    <t>ORD01114</t>
  </si>
  <si>
    <t>ORD01123</t>
  </si>
  <si>
    <t>ORD01162</t>
  </si>
  <si>
    <t>ORD01165</t>
  </si>
  <si>
    <t>ORD01169</t>
  </si>
  <si>
    <t>ORD01177</t>
  </si>
  <si>
    <t>ORD01181</t>
  </si>
  <si>
    <t>ORD01211</t>
  </si>
  <si>
    <t>ORD01234</t>
  </si>
  <si>
    <t>ORD01245</t>
  </si>
  <si>
    <t>ORD01269</t>
  </si>
  <si>
    <t>ORD01289</t>
  </si>
  <si>
    <t>ORD01294</t>
  </si>
  <si>
    <t>ORD01297</t>
  </si>
  <si>
    <t>ORD01328</t>
  </si>
  <si>
    <t>ORD01343</t>
  </si>
  <si>
    <t>ORD01355</t>
  </si>
  <si>
    <t>ORD01365</t>
  </si>
  <si>
    <t>ORD01393</t>
  </si>
  <si>
    <t>ORD01400</t>
  </si>
  <si>
    <t>ORD01408</t>
  </si>
  <si>
    <t>ORD01434</t>
  </si>
  <si>
    <t>ORD01444</t>
  </si>
  <si>
    <t>ORD01465</t>
  </si>
  <si>
    <t>ORD01467</t>
  </si>
  <si>
    <t>ORD01475</t>
  </si>
  <si>
    <t>ORD01524</t>
  </si>
  <si>
    <t>ORD01537</t>
  </si>
  <si>
    <t>ORD01611</t>
  </si>
  <si>
    <t>ORD01639</t>
  </si>
  <si>
    <t>ORD01644</t>
  </si>
  <si>
    <t>ORD01656</t>
  </si>
  <si>
    <t>ORD01670</t>
  </si>
  <si>
    <t>ORD01685</t>
  </si>
  <si>
    <t>ORD01704</t>
  </si>
  <si>
    <t>ORD01716</t>
  </si>
  <si>
    <t>ORD01734</t>
  </si>
  <si>
    <t>ORD01763</t>
  </si>
  <si>
    <t>ORD01765</t>
  </si>
  <si>
    <t>ORD01820</t>
  </si>
  <si>
    <t>ORD01863</t>
  </si>
  <si>
    <t>ORD01866</t>
  </si>
  <si>
    <t>ORD01868</t>
  </si>
  <si>
    <t>ORD01890</t>
  </si>
  <si>
    <t>ORD01893</t>
  </si>
  <si>
    <t>ORD01903</t>
  </si>
  <si>
    <t>ORD01921</t>
  </si>
  <si>
    <t>ORD01928</t>
  </si>
  <si>
    <t>ORD01959</t>
  </si>
  <si>
    <t>ORD01967</t>
  </si>
  <si>
    <t>ORD01969</t>
  </si>
  <si>
    <t>ORD02010</t>
  </si>
  <si>
    <t>ORD02014</t>
  </si>
  <si>
    <t>ORD02025</t>
  </si>
  <si>
    <t>ORD02029</t>
  </si>
  <si>
    <t>ORD02058</t>
  </si>
  <si>
    <t>ORD02096</t>
  </si>
  <si>
    <t>ORD02102</t>
  </si>
  <si>
    <t>ORD02129</t>
  </si>
  <si>
    <t>ORD02136</t>
  </si>
  <si>
    <t>ORD02158</t>
  </si>
  <si>
    <t>ORD02176</t>
  </si>
  <si>
    <t>ORD02189</t>
  </si>
  <si>
    <t>ORD02200</t>
  </si>
  <si>
    <t>ORD02220</t>
  </si>
  <si>
    <t>ORD02259</t>
  </si>
  <si>
    <t>ORD02282</t>
  </si>
  <si>
    <t>ORD02287</t>
  </si>
  <si>
    <t>ORD02353</t>
  </si>
  <si>
    <t>ORD02365</t>
  </si>
  <si>
    <t>ORD02385</t>
  </si>
  <si>
    <t>ORD02389</t>
  </si>
  <si>
    <t>ORD02428</t>
  </si>
  <si>
    <t>ORD02433</t>
  </si>
  <si>
    <t>ORD02481</t>
  </si>
  <si>
    <t>ORD02483</t>
  </si>
  <si>
    <t>ORD02518</t>
  </si>
  <si>
    <t>ORD02585</t>
  </si>
  <si>
    <t>ORD02586</t>
  </si>
  <si>
    <t>ORD02625</t>
  </si>
  <si>
    <t>ORD02638</t>
  </si>
  <si>
    <t>ORD02641</t>
  </si>
  <si>
    <t>ORD02649</t>
  </si>
  <si>
    <t>ORD02678</t>
  </si>
  <si>
    <t>ORD02706</t>
  </si>
  <si>
    <t>ORD02729</t>
  </si>
  <si>
    <t>ORD02762</t>
  </si>
  <si>
    <t>ORD02769</t>
  </si>
  <si>
    <t>ORD02771</t>
  </si>
  <si>
    <t>ORD02829</t>
  </si>
  <si>
    <t>ORD02848</t>
  </si>
  <si>
    <t>ORD02869</t>
  </si>
  <si>
    <t>ORD02871</t>
  </si>
  <si>
    <t>ORD02930</t>
  </si>
  <si>
    <t>ORD02948</t>
  </si>
  <si>
    <t>ORD02954</t>
  </si>
  <si>
    <t>ORD02968</t>
  </si>
  <si>
    <t>ORD02985</t>
  </si>
  <si>
    <t>ORD03017</t>
  </si>
  <si>
    <t>ORD03018</t>
  </si>
  <si>
    <t>ORD03040</t>
  </si>
  <si>
    <t>ORD03056</t>
  </si>
  <si>
    <t>ORD03078</t>
  </si>
  <si>
    <t>ORD03084</t>
  </si>
  <si>
    <t>ORD03108</t>
  </si>
  <si>
    <t>ORD03130</t>
  </si>
  <si>
    <t>ORD03141</t>
  </si>
  <si>
    <t>ORD03143</t>
  </si>
  <si>
    <t>ORD03173</t>
  </si>
  <si>
    <t>ORD03191</t>
  </si>
  <si>
    <t>ORD03219</t>
  </si>
  <si>
    <t>ORD03221</t>
  </si>
  <si>
    <t>ORD03230</t>
  </si>
  <si>
    <t>ORD03261</t>
  </si>
  <si>
    <t>ORD03263</t>
  </si>
  <si>
    <t>ORD03275</t>
  </si>
  <si>
    <t>ORD03295</t>
  </si>
  <si>
    <t>ORD03304</t>
  </si>
  <si>
    <t>ORD03314</t>
  </si>
  <si>
    <t>ORD03325</t>
  </si>
  <si>
    <t>ORD03338</t>
  </si>
  <si>
    <t>ORD03359</t>
  </si>
  <si>
    <t>ORD03379</t>
  </si>
  <si>
    <t>ORD03396</t>
  </si>
  <si>
    <t>ORD01006</t>
  </si>
  <si>
    <t>PRD003</t>
  </si>
  <si>
    <t>Boat Rockerz 450 Headphones</t>
  </si>
  <si>
    <t>ORD01008</t>
  </si>
  <si>
    <t>ORD01010</t>
  </si>
  <si>
    <t>ORD01033</t>
  </si>
  <si>
    <t>ORD01077</t>
  </si>
  <si>
    <t>ORD01113</t>
  </si>
  <si>
    <t>ORD01121</t>
  </si>
  <si>
    <t>ORD01182</t>
  </si>
  <si>
    <t>ORD01194</t>
  </si>
  <si>
    <t>ORD01201</t>
  </si>
  <si>
    <t>ORD01222</t>
  </si>
  <si>
    <t>ORD01227</t>
  </si>
  <si>
    <t>ORD01231</t>
  </si>
  <si>
    <t>ORD01255</t>
  </si>
  <si>
    <t>ORD01306</t>
  </si>
  <si>
    <t>ORD01364</t>
  </si>
  <si>
    <t>ORD01372</t>
  </si>
  <si>
    <t>ORD01376</t>
  </si>
  <si>
    <t>ORD01394</t>
  </si>
  <si>
    <t>ORD01466</t>
  </si>
  <si>
    <t>ORD01468</t>
  </si>
  <si>
    <t>ORD01486</t>
  </si>
  <si>
    <t>ORD01499</t>
  </si>
  <si>
    <t>ORD01543</t>
  </si>
  <si>
    <t>ORD01558</t>
  </si>
  <si>
    <t>ORD01569</t>
  </si>
  <si>
    <t>ORD01572</t>
  </si>
  <si>
    <t>ORD01580</t>
  </si>
  <si>
    <t>ORD01585</t>
  </si>
  <si>
    <t>ORD01619</t>
  </si>
  <si>
    <t>ORD01629</t>
  </si>
  <si>
    <t>ORD01643</t>
  </si>
  <si>
    <t>ORD01647</t>
  </si>
  <si>
    <t>ORD01692</t>
  </si>
  <si>
    <t>ORD01700</t>
  </si>
  <si>
    <t>ORD01711</t>
  </si>
  <si>
    <t>ORD01730</t>
  </si>
  <si>
    <t>ORD01740</t>
  </si>
  <si>
    <t>ORD01742</t>
  </si>
  <si>
    <t>ORD01761</t>
  </si>
  <si>
    <t>ORD01788</t>
  </si>
  <si>
    <t>ORD01815</t>
  </si>
  <si>
    <t>ORD01823</t>
  </si>
  <si>
    <t>ORD01831</t>
  </si>
  <si>
    <t>ORD01834</t>
  </si>
  <si>
    <t>ORD01847</t>
  </si>
  <si>
    <t>ORD01873</t>
  </si>
  <si>
    <t>ORD01896</t>
  </si>
  <si>
    <t>ORD01912</t>
  </si>
  <si>
    <t>ORD01914</t>
  </si>
  <si>
    <t>ORD01940</t>
  </si>
  <si>
    <t>ORD02034</t>
  </si>
  <si>
    <t>ORD02049</t>
  </si>
  <si>
    <t>ORD02094</t>
  </si>
  <si>
    <t>ORD02099</t>
  </si>
  <si>
    <t>ORD02103</t>
  </si>
  <si>
    <t>ORD02127</t>
  </si>
  <si>
    <t>ORD02141</t>
  </si>
  <si>
    <t>ORD02143</t>
  </si>
  <si>
    <t>ORD02149</t>
  </si>
  <si>
    <t>ORD02163</t>
  </si>
  <si>
    <t>ORD02206</t>
  </si>
  <si>
    <t>ORD02261</t>
  </si>
  <si>
    <t>ORD02269</t>
  </si>
  <si>
    <t>ORD02273</t>
  </si>
  <si>
    <t>ORD02274</t>
  </si>
  <si>
    <t>ORD02293</t>
  </si>
  <si>
    <t>ORD02304</t>
  </si>
  <si>
    <t>ORD02317</t>
  </si>
  <si>
    <t>ORD02347</t>
  </si>
  <si>
    <t>ORD02355</t>
  </si>
  <si>
    <t>ORD02361</t>
  </si>
  <si>
    <t>ORD02383</t>
  </si>
  <si>
    <t>ORD02388</t>
  </si>
  <si>
    <t>ORD02391</t>
  </si>
  <si>
    <t>ORD02412</t>
  </si>
  <si>
    <t>ORD02427</t>
  </si>
  <si>
    <t>ORD02465</t>
  </si>
  <si>
    <t>ORD02469</t>
  </si>
  <si>
    <t>ORD02493</t>
  </si>
  <si>
    <t>ORD02509</t>
  </si>
  <si>
    <t>ORD02527</t>
  </si>
  <si>
    <t>ORD02549</t>
  </si>
  <si>
    <t>ORD02551</t>
  </si>
  <si>
    <t>ORD02568</t>
  </si>
  <si>
    <t>ORD02609</t>
  </si>
  <si>
    <t>ORD02635</t>
  </si>
  <si>
    <t>ORD02656</t>
  </si>
  <si>
    <t>ORD02674</t>
  </si>
  <si>
    <t>ORD02676</t>
  </si>
  <si>
    <t>ORD02758</t>
  </si>
  <si>
    <t>ORD02778</t>
  </si>
  <si>
    <t>ORD02782</t>
  </si>
  <si>
    <t>ORD02786</t>
  </si>
  <si>
    <t>ORD02800</t>
  </si>
  <si>
    <t>ORD02817</t>
  </si>
  <si>
    <t>ORD02819</t>
  </si>
  <si>
    <t>ORD02820</t>
  </si>
  <si>
    <t>ORD02828</t>
  </si>
  <si>
    <t>ORD02836</t>
  </si>
  <si>
    <t>ORD02855</t>
  </si>
  <si>
    <t>ORD02877</t>
  </si>
  <si>
    <t>ORD02892</t>
  </si>
  <si>
    <t>ORD02910</t>
  </si>
  <si>
    <t>ORD02922</t>
  </si>
  <si>
    <t>ORD02925</t>
  </si>
  <si>
    <t>ORD02932</t>
  </si>
  <si>
    <t>ORD02949</t>
  </si>
  <si>
    <t>ORD02953</t>
  </si>
  <si>
    <t>ORD02971</t>
  </si>
  <si>
    <t>ORD02981</t>
  </si>
  <si>
    <t>ORD02987</t>
  </si>
  <si>
    <t>ORD02994</t>
  </si>
  <si>
    <t>ORD03022</t>
  </si>
  <si>
    <t>ORD03120</t>
  </si>
  <si>
    <t>ORD03126</t>
  </si>
  <si>
    <t>ORD03144</t>
  </si>
  <si>
    <t>ORD03154</t>
  </si>
  <si>
    <t>ORD03167</t>
  </si>
  <si>
    <t>ORD03192</t>
  </si>
  <si>
    <t>ORD03194</t>
  </si>
  <si>
    <t>ORD03209</t>
  </si>
  <si>
    <t>ORD03211</t>
  </si>
  <si>
    <t>ORD03289</t>
  </si>
  <si>
    <t>ORD03320</t>
  </si>
  <si>
    <t>ORD03350</t>
  </si>
  <si>
    <t>ORD03393</t>
  </si>
  <si>
    <t>ORD03395</t>
  </si>
  <si>
    <t>ORD01020</t>
  </si>
  <si>
    <t>PRD016</t>
  </si>
  <si>
    <t>Cadbury Dairy Milk Silk</t>
  </si>
  <si>
    <t>ORD01024</t>
  </si>
  <si>
    <t>ORD01029</t>
  </si>
  <si>
    <t>ORD01032</t>
  </si>
  <si>
    <t>ORD01064</t>
  </si>
  <si>
    <t>ORD01081</t>
  </si>
  <si>
    <t>ORD01085</t>
  </si>
  <si>
    <t>ORD01092</t>
  </si>
  <si>
    <t>ORD01112</t>
  </si>
  <si>
    <t>ORD01115</t>
  </si>
  <si>
    <t>ORD01154</t>
  </si>
  <si>
    <t>ORD01174</t>
  </si>
  <si>
    <t>ORD01197</t>
  </si>
  <si>
    <t>ORD01207</t>
  </si>
  <si>
    <t>ORD01209</t>
  </si>
  <si>
    <t>ORD01259</t>
  </si>
  <si>
    <t>ORD01274</t>
  </si>
  <si>
    <t>ORD01325</t>
  </si>
  <si>
    <t>ORD01329</t>
  </si>
  <si>
    <t>ORD01345</t>
  </si>
  <si>
    <t>ORD01348</t>
  </si>
  <si>
    <t>ORD01391</t>
  </si>
  <si>
    <t>ORD01420</t>
  </si>
  <si>
    <t>ORD01445</t>
  </si>
  <si>
    <t>ORD01472</t>
  </si>
  <si>
    <t>ORD01492</t>
  </si>
  <si>
    <t>ORD01500</t>
  </si>
  <si>
    <t>ORD01545</t>
  </si>
  <si>
    <t>ORD01565</t>
  </si>
  <si>
    <t>ORD01595</t>
  </si>
  <si>
    <t>ORD01596</t>
  </si>
  <si>
    <t>ORD01667</t>
  </si>
  <si>
    <t>ORD01712</t>
  </si>
  <si>
    <t>ORD01727</t>
  </si>
  <si>
    <t>ORD01755</t>
  </si>
  <si>
    <t>ORD01762</t>
  </si>
  <si>
    <t>ORD01764</t>
  </si>
  <si>
    <t>ORD01771</t>
  </si>
  <si>
    <t>ORD01782</t>
  </si>
  <si>
    <t>ORD01786</t>
  </si>
  <si>
    <t>ORD01806</t>
  </si>
  <si>
    <t>ORD01843</t>
  </si>
  <si>
    <t>ORD01855</t>
  </si>
  <si>
    <t>ORD01880</t>
  </si>
  <si>
    <t>ORD01900</t>
  </si>
  <si>
    <t>ORD01917</t>
  </si>
  <si>
    <t>ORD01941</t>
  </si>
  <si>
    <t>ORD01954</t>
  </si>
  <si>
    <t>ORD01973</t>
  </si>
  <si>
    <t>ORD01978</t>
  </si>
  <si>
    <t>ORD01985</t>
  </si>
  <si>
    <t>ORD02009</t>
  </si>
  <si>
    <t>ORD02079</t>
  </si>
  <si>
    <t>ORD02088</t>
  </si>
  <si>
    <t>ORD02107</t>
  </si>
  <si>
    <t>ORD02132</t>
  </si>
  <si>
    <t>ORD02134</t>
  </si>
  <si>
    <t>sp010</t>
  </si>
  <si>
    <t>ORD02174</t>
  </si>
  <si>
    <t>ORD02179</t>
  </si>
  <si>
    <t>ORD02212</t>
  </si>
  <si>
    <t>ORD02221</t>
  </si>
  <si>
    <t>ORD02240</t>
  </si>
  <si>
    <t>ORD02263</t>
  </si>
  <si>
    <t>ORD02340</t>
  </si>
  <si>
    <t>ORD02359</t>
  </si>
  <si>
    <t>ORD02380</t>
  </si>
  <si>
    <t>ORD02402</t>
  </si>
  <si>
    <t>ORD02405</t>
  </si>
  <si>
    <t>ORD02414</t>
  </si>
  <si>
    <t>ORD02423</t>
  </si>
  <si>
    <t>ORD02440</t>
  </si>
  <si>
    <t>ORD02480</t>
  </si>
  <si>
    <t>ORD02492</t>
  </si>
  <si>
    <t>ORD02496</t>
  </si>
  <si>
    <t>ORD02507</t>
  </si>
  <si>
    <t>ORD02517</t>
  </si>
  <si>
    <t>ORD02522</t>
  </si>
  <si>
    <t>ORD02542</t>
  </si>
  <si>
    <t>ORD02543</t>
  </si>
  <si>
    <t>ORD02584</t>
  </si>
  <si>
    <t>ORD02606</t>
  </si>
  <si>
    <t>ORD02624</t>
  </si>
  <si>
    <t>ORD02628</t>
  </si>
  <si>
    <t>ORD02636</t>
  </si>
  <si>
    <t>ORD02648</t>
  </si>
  <si>
    <t>ORD02654</t>
  </si>
  <si>
    <t>ORD02684</t>
  </si>
  <si>
    <t>ORD02715</t>
  </si>
  <si>
    <t>ORD02717</t>
  </si>
  <si>
    <t>ORD02718</t>
  </si>
  <si>
    <t>ORD02734</t>
  </si>
  <si>
    <t>ORD02747</t>
  </si>
  <si>
    <t>ORD02777</t>
  </si>
  <si>
    <t>ORD02795</t>
  </si>
  <si>
    <t>ORD02802</t>
  </si>
  <si>
    <t>ORD02805</t>
  </si>
  <si>
    <t>ORD02826</t>
  </si>
  <si>
    <t>ORD02834</t>
  </si>
  <si>
    <t>ORD02835</t>
  </si>
  <si>
    <t>ORD02899</t>
  </si>
  <si>
    <t>ORD02908</t>
  </si>
  <si>
    <t>ORD02915</t>
  </si>
  <si>
    <t>ORD02917</t>
  </si>
  <si>
    <t>ORD02920</t>
  </si>
  <si>
    <t>ORD02950</t>
  </si>
  <si>
    <t>ORD02965</t>
  </si>
  <si>
    <t>ORD02999</t>
  </si>
  <si>
    <t>ORD03013</t>
  </si>
  <si>
    <t>ORD03024</t>
  </si>
  <si>
    <t>ORD03029</t>
  </si>
  <si>
    <t>ORD03057</t>
  </si>
  <si>
    <t>ORD03073</t>
  </si>
  <si>
    <t>sp01</t>
  </si>
  <si>
    <t>ORD03096</t>
  </si>
  <si>
    <t>ORD03119</t>
  </si>
  <si>
    <t>ORD03124</t>
  </si>
  <si>
    <t>ORD03136</t>
  </si>
  <si>
    <t>ORD03175</t>
  </si>
  <si>
    <t>ORD03293</t>
  </si>
  <si>
    <t>ORD03312</t>
  </si>
  <si>
    <t>ORD03324</t>
  </si>
  <si>
    <t>ORD03326</t>
  </si>
  <si>
    <t>ORD03337</t>
  </si>
  <si>
    <t>ORD03349</t>
  </si>
  <si>
    <t>ORD03358</t>
  </si>
  <si>
    <t>ORD03387</t>
  </si>
  <si>
    <t>ORD03391</t>
  </si>
  <si>
    <t>ORD01057</t>
  </si>
  <si>
    <t>ORD01062</t>
  </si>
  <si>
    <t>ORD01074</t>
  </si>
  <si>
    <t>ORD01094</t>
  </si>
  <si>
    <t>ORD01143</t>
  </si>
  <si>
    <t>ORD01148</t>
  </si>
  <si>
    <t>ORD01150</t>
  </si>
  <si>
    <t>ORD01198</t>
  </si>
  <si>
    <t>ORD01199</t>
  </si>
  <si>
    <t>ORD01228</t>
  </si>
  <si>
    <t>ORD01244</t>
  </si>
  <si>
    <t>ORD01302</t>
  </si>
  <si>
    <t>ORD01313</t>
  </si>
  <si>
    <t>ORD01315</t>
  </si>
  <si>
    <t>ORD01322</t>
  </si>
  <si>
    <t>ORD01342</t>
  </si>
  <si>
    <t>ORD01429</t>
  </si>
  <si>
    <t>ORD01449</t>
  </si>
  <si>
    <t>ORD01460</t>
  </si>
  <si>
    <t>ORD01476</t>
  </si>
  <si>
    <t>ORD01501</t>
  </si>
  <si>
    <t>ORD01510</t>
  </si>
  <si>
    <t>ORD01511</t>
  </si>
  <si>
    <t>ORD01528</t>
  </si>
  <si>
    <t>ORD01536</t>
  </si>
  <si>
    <t>ORD01553</t>
  </si>
  <si>
    <t>ORD01559</t>
  </si>
  <si>
    <t>ORD01568</t>
  </si>
  <si>
    <t>ORD01581</t>
  </si>
  <si>
    <t>ORD01609</t>
  </si>
  <si>
    <t>ORD01610</t>
  </si>
  <si>
    <t>ORD01625</t>
  </si>
  <si>
    <t>ORD01676</t>
  </si>
  <si>
    <t>ORD01694</t>
  </si>
  <si>
    <t>ORD01710</t>
  </si>
  <si>
    <t>ORD01714</t>
  </si>
  <si>
    <t>ORD01715</t>
  </si>
  <si>
    <t>ORD01717</t>
  </si>
  <si>
    <t>ORD01741</t>
  </si>
  <si>
    <t>ORD01756</t>
  </si>
  <si>
    <t>ORD01778</t>
  </si>
  <si>
    <t>ORD01814</t>
  </si>
  <si>
    <t>ORD01824</t>
  </si>
  <si>
    <t>ORD01826</t>
  </si>
  <si>
    <t>ORD01845</t>
  </si>
  <si>
    <t>ORD01851</t>
  </si>
  <si>
    <t>ORD01952</t>
  </si>
  <si>
    <t>ORD01956</t>
  </si>
  <si>
    <t>ORD01966</t>
  </si>
  <si>
    <t>ORD02022</t>
  </si>
  <si>
    <t>ORD02051</t>
  </si>
  <si>
    <t>ORD02052</t>
  </si>
  <si>
    <t>ORD02056</t>
  </si>
  <si>
    <t>ORD02073</t>
  </si>
  <si>
    <t>ORD02090</t>
  </si>
  <si>
    <t>ORD02098</t>
  </si>
  <si>
    <t>ORD02170</t>
  </si>
  <si>
    <t>ORD02235</t>
  </si>
  <si>
    <t>ORD02236</t>
  </si>
  <si>
    <t>ORD02318</t>
  </si>
  <si>
    <t>ORD02341</t>
  </si>
  <si>
    <t>ORD02346</t>
  </si>
  <si>
    <t>ORD02364</t>
  </si>
  <si>
    <t>ORD02377</t>
  </si>
  <si>
    <t>ORD02381</t>
  </si>
  <si>
    <t>ORD02403</t>
  </si>
  <si>
    <t>ORD02406</t>
  </si>
  <si>
    <t>ORD02410</t>
  </si>
  <si>
    <t>ORD02418</t>
  </si>
  <si>
    <t>ORD02455</t>
  </si>
  <si>
    <t>ORD02459</t>
  </si>
  <si>
    <t>ORD02462</t>
  </si>
  <si>
    <t>ORD02463</t>
  </si>
  <si>
    <t>ORD02503</t>
  </si>
  <si>
    <t>ORD02524</t>
  </si>
  <si>
    <t>ORD02533</t>
  </si>
  <si>
    <t>ORD02597</t>
  </si>
  <si>
    <t>ORD02603</t>
  </si>
  <si>
    <t>ORD02614</t>
  </si>
  <si>
    <t>ORD02640</t>
  </si>
  <si>
    <t>ORD02703</t>
  </si>
  <si>
    <t>ORD02719</t>
  </si>
  <si>
    <t>ORD02720</t>
  </si>
  <si>
    <t>ORD02730</t>
  </si>
  <si>
    <t>ORD02745</t>
  </si>
  <si>
    <t>ORD02753</t>
  </si>
  <si>
    <t>ORD02757</t>
  </si>
  <si>
    <t>ORD02787</t>
  </si>
  <si>
    <t>ORD02812</t>
  </si>
  <si>
    <t>ORD02838</t>
  </si>
  <si>
    <t>ORD02866</t>
  </si>
  <si>
    <t>ORD02895</t>
  </si>
  <si>
    <t>ORD02896</t>
  </si>
  <si>
    <t>ORD02898</t>
  </si>
  <si>
    <t>ORD02921</t>
  </si>
  <si>
    <t>ORD02941</t>
  </si>
  <si>
    <t>ORD02942</t>
  </si>
  <si>
    <t>ORD02957</t>
  </si>
  <si>
    <t>ORD02962</t>
  </si>
  <si>
    <t>ORD02964</t>
  </si>
  <si>
    <t>ORD02995</t>
  </si>
  <si>
    <t>ORD02998</t>
  </si>
  <si>
    <t>ORD03011</t>
  </si>
  <si>
    <t>ORD03028</t>
  </si>
  <si>
    <t>ORD03037</t>
  </si>
  <si>
    <t>ORD03103</t>
  </si>
  <si>
    <t>ORD03190</t>
  </si>
  <si>
    <t>ORD03215</t>
  </si>
  <si>
    <t>ORD03216</t>
  </si>
  <si>
    <t>ORD03244</t>
  </si>
  <si>
    <t>ORD03271</t>
  </si>
  <si>
    <t>ORD03321</t>
  </si>
  <si>
    <t>ORD03329</t>
  </si>
  <si>
    <t>ORD03361</t>
  </si>
  <si>
    <t>ORD03367</t>
  </si>
  <si>
    <t>ORD03372</t>
  </si>
  <si>
    <t>ORD03378</t>
  </si>
  <si>
    <t>ORD01012</t>
  </si>
  <si>
    <t>ORD01019</t>
  </si>
  <si>
    <t>ORD01059</t>
  </si>
  <si>
    <t>ORD01078</t>
  </si>
  <si>
    <t>ORD01095</t>
  </si>
  <si>
    <t>ORD01104</t>
  </si>
  <si>
    <t>ORD01116</t>
  </si>
  <si>
    <t>ORD01128</t>
  </si>
  <si>
    <t>ORD01129</t>
  </si>
  <si>
    <t>ORD01140</t>
  </si>
  <si>
    <t>ORD01158</t>
  </si>
  <si>
    <t>ORD01176</t>
  </si>
  <si>
    <t>ORD01191</t>
  </si>
  <si>
    <t>ORD01229</t>
  </si>
  <si>
    <t>ORD01254</t>
  </si>
  <si>
    <t>ORD01260</t>
  </si>
  <si>
    <t>ORD01296</t>
  </si>
  <si>
    <t>ORD01350</t>
  </si>
  <si>
    <t>ORD01353</t>
  </si>
  <si>
    <t>ORD01369</t>
  </si>
  <si>
    <t>ORD01371</t>
  </si>
  <si>
    <t>ORD01388</t>
  </si>
  <si>
    <t>ORD01395</t>
  </si>
  <si>
    <t>ORD01404</t>
  </si>
  <si>
    <t>ORD01421</t>
  </si>
  <si>
    <t>ORD01436</t>
  </si>
  <si>
    <t>ORD01438</t>
  </si>
  <si>
    <t>ORD01478</t>
  </si>
  <si>
    <t>ORD01514</t>
  </si>
  <si>
    <t>ORD01550</t>
  </si>
  <si>
    <t>ORD01564</t>
  </si>
  <si>
    <t>ORD01597</t>
  </si>
  <si>
    <t>ORD01618</t>
  </si>
  <si>
    <t>ORD01731</t>
  </si>
  <si>
    <t>ORD01744</t>
  </si>
  <si>
    <t>ORD01745</t>
  </si>
  <si>
    <t>ORD01775</t>
  </si>
  <si>
    <t>ORD01779</t>
  </si>
  <si>
    <t>ORD01784</t>
  </si>
  <si>
    <t>ORD01791</t>
  </si>
  <si>
    <t>ORD01796</t>
  </si>
  <si>
    <t>ORD01809</t>
  </si>
  <si>
    <t>ORD01835</t>
  </si>
  <si>
    <t>ORD01854</t>
  </si>
  <si>
    <t>ORD01857</t>
  </si>
  <si>
    <t>ORD01871</t>
  </si>
  <si>
    <t>ORD01875</t>
  </si>
  <si>
    <t>ORD01883</t>
  </si>
  <si>
    <t>ORD01891</t>
  </si>
  <si>
    <t>ORD01894</t>
  </si>
  <si>
    <t>ORD01913</t>
  </si>
  <si>
    <t>ORD01916</t>
  </si>
  <si>
    <t>ORD01926</t>
  </si>
  <si>
    <t>ORD01931</t>
  </si>
  <si>
    <t>ORD01963</t>
  </si>
  <si>
    <t>ORD01976</t>
  </si>
  <si>
    <t>ORD02015</t>
  </si>
  <si>
    <t>ORD02040</t>
  </si>
  <si>
    <t>ORD02055</t>
  </si>
  <si>
    <t>ORD02061</t>
  </si>
  <si>
    <t>ORD02071</t>
  </si>
  <si>
    <t>ORD02101</t>
  </si>
  <si>
    <t>ORD02121</t>
  </si>
  <si>
    <t>ORD02140</t>
  </si>
  <si>
    <t>ORD02166</t>
  </si>
  <si>
    <t>ORD02227</t>
  </si>
  <si>
    <t>ORD02256</t>
  </si>
  <si>
    <t>ORD02302</t>
  </si>
  <si>
    <t>ORD02311</t>
  </si>
  <si>
    <t>ORD02323</t>
  </si>
  <si>
    <t>ORD02324</t>
  </si>
  <si>
    <t>ORD02327</t>
  </si>
  <si>
    <t>ORD02334</t>
  </si>
  <si>
    <t>ORD02350</t>
  </si>
  <si>
    <t>ORD02358</t>
  </si>
  <si>
    <t>ORD02371</t>
  </si>
  <si>
    <t>ORD02386</t>
  </si>
  <si>
    <t>ORD02393</t>
  </si>
  <si>
    <t>ORD02422</t>
  </si>
  <si>
    <t>ORD02448</t>
  </si>
  <si>
    <t>ORD02450</t>
  </si>
  <si>
    <t>ORD02453</t>
  </si>
  <si>
    <t>ORD02476</t>
  </si>
  <si>
    <t>ORD02486</t>
  </si>
  <si>
    <t>ORD02515</t>
  </si>
  <si>
    <t>ORD02531</t>
  </si>
  <si>
    <t>ORD02561</t>
  </si>
  <si>
    <t>ORD02610</t>
  </si>
  <si>
    <t>ORD02623</t>
  </si>
  <si>
    <t>ORD02626</t>
  </si>
  <si>
    <t>ORD02735</t>
  </si>
  <si>
    <t>ORD02740</t>
  </si>
  <si>
    <t>ORD02742</t>
  </si>
  <si>
    <t>ORD02744</t>
  </si>
  <si>
    <t>ORD02824</t>
  </si>
  <si>
    <t>ORD02841</t>
  </si>
  <si>
    <t>ORD02842</t>
  </si>
  <si>
    <t>ORD02854</t>
  </si>
  <si>
    <t>ORD02888</t>
  </si>
  <si>
    <t>ORD02961</t>
  </si>
  <si>
    <t>ORD02983</t>
  </si>
  <si>
    <t>ORD02991</t>
  </si>
  <si>
    <t>ORD02996</t>
  </si>
  <si>
    <t>ORD03038</t>
  </si>
  <si>
    <t>ORD03086</t>
  </si>
  <si>
    <t>ORD03101</t>
  </si>
  <si>
    <t>ORD03166</t>
  </si>
  <si>
    <t>ORD03176</t>
  </si>
  <si>
    <t>ORD03177</t>
  </si>
  <si>
    <t>ORD03180</t>
  </si>
  <si>
    <t>ORD03185</t>
  </si>
  <si>
    <t>ORD03252</t>
  </si>
  <si>
    <t>ORD03253</t>
  </si>
  <si>
    <t>ORD03256</t>
  </si>
  <si>
    <t>ORD03264</t>
  </si>
  <si>
    <t>ORD03287</t>
  </si>
  <si>
    <t>ORD03291</t>
  </si>
  <si>
    <t>ORD03311</t>
  </si>
  <si>
    <t>ORD03399</t>
  </si>
  <si>
    <t>ORD01041</t>
  </si>
  <si>
    <t>PRD014</t>
  </si>
  <si>
    <t>Colgate MaxFresh Toothpaste</t>
  </si>
  <si>
    <t>ORD01046</t>
  </si>
  <si>
    <t>ORD01050</t>
  </si>
  <si>
    <t>ORD01054</t>
  </si>
  <si>
    <t>ORD01066</t>
  </si>
  <si>
    <t>ORD01097</t>
  </si>
  <si>
    <t>ORD01099</t>
  </si>
  <si>
    <t>ORD01102</t>
  </si>
  <si>
    <t>ORD01138</t>
  </si>
  <si>
    <t>ORD01156</t>
  </si>
  <si>
    <t>ORD01189</t>
  </si>
  <si>
    <t>ORD01210</t>
  </si>
  <si>
    <t>ORD01249</t>
  </si>
  <si>
    <t>ORD01287</t>
  </si>
  <si>
    <t>ORD01319</t>
  </si>
  <si>
    <t>ORD01338</t>
  </si>
  <si>
    <t>ORD01358</t>
  </si>
  <si>
    <t>ORD01363</t>
  </si>
  <si>
    <t>ORD01367</t>
  </si>
  <si>
    <t>ORD01387</t>
  </si>
  <si>
    <t>ORD01406</t>
  </si>
  <si>
    <t>ORD01409</t>
  </si>
  <si>
    <t>ORD01484</t>
  </si>
  <si>
    <t>ORD01491</t>
  </si>
  <si>
    <t>ORD01505</t>
  </si>
  <si>
    <t>ORD01547</t>
  </si>
  <si>
    <t>ORD01561</t>
  </si>
  <si>
    <t>ORD01562</t>
  </si>
  <si>
    <t>ORD01574</t>
  </si>
  <si>
    <t>ORD01575</t>
  </si>
  <si>
    <t>ORD01587</t>
  </si>
  <si>
    <t>ORD01601</t>
  </si>
  <si>
    <t>ORD01621</t>
  </si>
  <si>
    <t>ORD01654</t>
  </si>
  <si>
    <t>ORD01662</t>
  </si>
  <si>
    <t>ORD01687</t>
  </si>
  <si>
    <t>ORD01691</t>
  </si>
  <si>
    <t>ORD01725</t>
  </si>
  <si>
    <t>ORD01754</t>
  </si>
  <si>
    <t>ORD01769</t>
  </si>
  <si>
    <t>ORD01799</t>
  </si>
  <si>
    <t>ORD01869</t>
  </si>
  <si>
    <t>ORD01897</t>
  </si>
  <si>
    <t>ORD01906</t>
  </si>
  <si>
    <t>ORD01922</t>
  </si>
  <si>
    <t>ORD01927</t>
  </si>
  <si>
    <t>ORD01957</t>
  </si>
  <si>
    <t>ORD01975</t>
  </si>
  <si>
    <t>ORD01977</t>
  </si>
  <si>
    <t>ORD01988</t>
  </si>
  <si>
    <t>ORD02004</t>
  </si>
  <si>
    <t>ORD02018</t>
  </si>
  <si>
    <t>ORD02046</t>
  </si>
  <si>
    <t>ORD02057</t>
  </si>
  <si>
    <t>ORD02122</t>
  </si>
  <si>
    <t>ORD02145</t>
  </si>
  <si>
    <t>ORD02208</t>
  </si>
  <si>
    <t>ORD02232</t>
  </si>
  <si>
    <t>ORD02250</t>
  </si>
  <si>
    <t>ORD02262</t>
  </si>
  <si>
    <t>ORD02266</t>
  </si>
  <si>
    <t>ORD02281</t>
  </si>
  <si>
    <t>ORD02286</t>
  </si>
  <si>
    <t>ORD02307</t>
  </si>
  <si>
    <t>ORD02310</t>
  </si>
  <si>
    <t>ORD02333</t>
  </si>
  <si>
    <t>ORD02370</t>
  </si>
  <si>
    <t>ORD02376</t>
  </si>
  <si>
    <t>ORD02392</t>
  </si>
  <si>
    <t>ORD02466</t>
  </si>
  <si>
    <t>ORD02473</t>
  </si>
  <si>
    <t>ORD02482</t>
  </si>
  <si>
    <t>ORD02497</t>
  </si>
  <si>
    <t>ORD02535</t>
  </si>
  <si>
    <t>ORD02558</t>
  </si>
  <si>
    <t>sp012</t>
  </si>
  <si>
    <t>ORD02564</t>
  </si>
  <si>
    <t>ORD02570</t>
  </si>
  <si>
    <t>ORD02582</t>
  </si>
  <si>
    <t>ORD02608</t>
  </si>
  <si>
    <t>ORD02677</t>
  </si>
  <si>
    <t>sp07</t>
  </si>
  <si>
    <t>ORD02708</t>
  </si>
  <si>
    <t>ORD02736</t>
  </si>
  <si>
    <t>ORD02746</t>
  </si>
  <si>
    <t>ORD02748</t>
  </si>
  <si>
    <t>ORD02803</t>
  </si>
  <si>
    <t>ORD02809</t>
  </si>
  <si>
    <t>ORD02830</t>
  </si>
  <si>
    <t>ORD02837</t>
  </si>
  <si>
    <t>ORD02853</t>
  </si>
  <si>
    <t>ORD02935</t>
  </si>
  <si>
    <t>ORD02943</t>
  </si>
  <si>
    <t>ORD02944</t>
  </si>
  <si>
    <t>ORD02966</t>
  </si>
  <si>
    <t>ORD02979</t>
  </si>
  <si>
    <t>ORD02984</t>
  </si>
  <si>
    <t>ORD02990</t>
  </si>
  <si>
    <t>ORD02992</t>
  </si>
  <si>
    <t>ORD03000</t>
  </si>
  <si>
    <t>ORD03003</t>
  </si>
  <si>
    <t>ORD03016</t>
  </si>
  <si>
    <t>ORD03031</t>
  </si>
  <si>
    <t>ORD03035</t>
  </si>
  <si>
    <t>ORD03048</t>
  </si>
  <si>
    <t>ORD03068</t>
  </si>
  <si>
    <t>ORD03147</t>
  </si>
  <si>
    <t>ORD03153</t>
  </si>
  <si>
    <t>ORD03170</t>
  </si>
  <si>
    <t>ORD03178</t>
  </si>
  <si>
    <t>ORD03189</t>
  </si>
  <si>
    <t>ORD03218</t>
  </si>
  <si>
    <t>ORD03222</t>
  </si>
  <si>
    <t>ORD03225</t>
  </si>
  <si>
    <t>ORD03239</t>
  </si>
  <si>
    <t>ORD03279</t>
  </si>
  <si>
    <t>ORD03300</t>
  </si>
  <si>
    <t>ORD03322</t>
  </si>
  <si>
    <t>ORD03336</t>
  </si>
  <si>
    <t>ORD03345</t>
  </si>
  <si>
    <t>ORD03346</t>
  </si>
  <si>
    <t>ORD03351</t>
  </si>
  <si>
    <t>ORD03365</t>
  </si>
  <si>
    <t>ORD03366</t>
  </si>
  <si>
    <t>ORD01007</t>
  </si>
  <si>
    <t>ORD01042</t>
  </si>
  <si>
    <t>ORD01047</t>
  </si>
  <si>
    <t>ORD01063</t>
  </si>
  <si>
    <t>ORD01098</t>
  </si>
  <si>
    <t>ORD01108</t>
  </si>
  <si>
    <t>ORD01118</t>
  </si>
  <si>
    <t>ORD01131</t>
  </si>
  <si>
    <t>ORD01168</t>
  </si>
  <si>
    <t>ORD01190</t>
  </si>
  <si>
    <t>ORD01205</t>
  </si>
  <si>
    <t>ORD01275</t>
  </si>
  <si>
    <t>ORD01336</t>
  </si>
  <si>
    <t>ORD01351</t>
  </si>
  <si>
    <t>ORD01352</t>
  </si>
  <si>
    <t>ORD01359</t>
  </si>
  <si>
    <t>ORD01384</t>
  </si>
  <si>
    <t>ORD01389</t>
  </si>
  <si>
    <t>ORD01452</t>
  </si>
  <si>
    <t>ORD01470</t>
  </si>
  <si>
    <t>ORD01507</t>
  </si>
  <si>
    <t>ORD01530</t>
  </si>
  <si>
    <t>ORD01617</t>
  </si>
  <si>
    <t>ORD01640</t>
  </si>
  <si>
    <t>ORD01652</t>
  </si>
  <si>
    <t>ORD01695</t>
  </si>
  <si>
    <t>ORD01697</t>
  </si>
  <si>
    <t>ORD01698</t>
  </si>
  <si>
    <t>ORD01701</t>
  </si>
  <si>
    <t>ORD01729</t>
  </si>
  <si>
    <t>ORD01738</t>
  </si>
  <si>
    <t>ORD01760</t>
  </si>
  <si>
    <t>ORD01780</t>
  </si>
  <si>
    <t>ORD01792</t>
  </si>
  <si>
    <t>ORD01821</t>
  </si>
  <si>
    <t>ORD01836</t>
  </si>
  <si>
    <t>ORD01838</t>
  </si>
  <si>
    <t>ORD01842</t>
  </si>
  <si>
    <t>ORD01878</t>
  </si>
  <si>
    <t>ORD01889</t>
  </si>
  <si>
    <t>ORD01920</t>
  </si>
  <si>
    <t>ORD01935</t>
  </si>
  <si>
    <t>ORD01943</t>
  </si>
  <si>
    <t>ORD01944</t>
  </si>
  <si>
    <t>ORD01945</t>
  </si>
  <si>
    <t>ORD01961</t>
  </si>
  <si>
    <t>ORD01962</t>
  </si>
  <si>
    <t>ORD01970</t>
  </si>
  <si>
    <t>ORD01986</t>
  </si>
  <si>
    <t>ORD02001</t>
  </si>
  <si>
    <t>ORD02032</t>
  </si>
  <si>
    <t>ORD02053</t>
  </si>
  <si>
    <t>ORD02054</t>
  </si>
  <si>
    <t>ORD02087</t>
  </si>
  <si>
    <t>ORD02106</t>
  </si>
  <si>
    <t>ORD02109</t>
  </si>
  <si>
    <t>ORD02148</t>
  </si>
  <si>
    <t>ORD02182</t>
  </si>
  <si>
    <t>ORD02219</t>
  </si>
  <si>
    <t>ORD02280</t>
  </si>
  <si>
    <t>ORD02314</t>
  </si>
  <si>
    <t>ORD02320</t>
  </si>
  <si>
    <t>ORD02349</t>
  </si>
  <si>
    <t>ORD02363</t>
  </si>
  <si>
    <t>ORD02384</t>
  </si>
  <si>
    <t>ORD02395</t>
  </si>
  <si>
    <t>ORD02409</t>
  </si>
  <si>
    <t>ORD02444</t>
  </si>
  <si>
    <t>ORD02470</t>
  </si>
  <si>
    <t>ORD02477</t>
  </si>
  <si>
    <t>ORD02514</t>
  </si>
  <si>
    <t>ORD02520</t>
  </si>
  <si>
    <t>ORD02553</t>
  </si>
  <si>
    <t>ORD02581</t>
  </si>
  <si>
    <t>ORD02601</t>
  </si>
  <si>
    <t>ORD02634</t>
  </si>
  <si>
    <t>ORD02642</t>
  </si>
  <si>
    <t>ORD02695</t>
  </si>
  <si>
    <t>ORD02712</t>
  </si>
  <si>
    <t>ORD02788</t>
  </si>
  <si>
    <t>ORD02815</t>
  </si>
  <si>
    <t>ORD02818</t>
  </si>
  <si>
    <t>ORD02827</t>
  </si>
  <si>
    <t>ORD02831</t>
  </si>
  <si>
    <t>ORD02858</t>
  </si>
  <si>
    <t>ORD02885</t>
  </si>
  <si>
    <t>ORD02891</t>
  </si>
  <si>
    <t>ORD02901</t>
  </si>
  <si>
    <t>ORD02907</t>
  </si>
  <si>
    <t>ORD02969</t>
  </si>
  <si>
    <t>ORD02977</t>
  </si>
  <si>
    <t>ORD02997</t>
  </si>
  <si>
    <t>ORD03006</t>
  </si>
  <si>
    <t>ORD03030</t>
  </si>
  <si>
    <t>ORD03083</t>
  </si>
  <si>
    <t>ORD03090</t>
  </si>
  <si>
    <t>ORD03093</t>
  </si>
  <si>
    <t>ORD03121</t>
  </si>
  <si>
    <t>ORD03134</t>
  </si>
  <si>
    <t>ORD03140</t>
  </si>
  <si>
    <t>ORD03162</t>
  </si>
  <si>
    <t>ORD03227</t>
  </si>
  <si>
    <t>ORD03235</t>
  </si>
  <si>
    <t>ORD03237</t>
  </si>
  <si>
    <t>ORD03242</t>
  </si>
  <si>
    <t>ORD03249</t>
  </si>
  <si>
    <t>ORD03262</t>
  </si>
  <si>
    <t>ORD03302</t>
  </si>
  <si>
    <t>ORD03386</t>
  </si>
  <si>
    <t>ORD03392</t>
  </si>
  <si>
    <t>ORD01011</t>
  </si>
  <si>
    <t>PRD013</t>
  </si>
  <si>
    <t>Himalaya Face Wash 150ml</t>
  </si>
  <si>
    <t>ORD01014</t>
  </si>
  <si>
    <t>ORD01069</t>
  </si>
  <si>
    <t>ORD01117</t>
  </si>
  <si>
    <t>ORD01135</t>
  </si>
  <si>
    <t>ORD01149</t>
  </si>
  <si>
    <t>ORD01151</t>
  </si>
  <si>
    <t>ORD01153</t>
  </si>
  <si>
    <t>ORD01171</t>
  </si>
  <si>
    <t>ORD01184</t>
  </si>
  <si>
    <t>ORD01188</t>
  </si>
  <si>
    <t>ORD01213</t>
  </si>
  <si>
    <t>ORD01240</t>
  </si>
  <si>
    <t>ORD01279</t>
  </si>
  <si>
    <t>ORD01280</t>
  </si>
  <si>
    <t>ORD01284</t>
  </si>
  <si>
    <t>ORD01290</t>
  </si>
  <si>
    <t>ORD01320</t>
  </si>
  <si>
    <t>ORD01323</t>
  </si>
  <si>
    <t>ORD01339</t>
  </si>
  <si>
    <t>ORD01419</t>
  </si>
  <si>
    <t>ORD01422</t>
  </si>
  <si>
    <t>ORD01435</t>
  </si>
  <si>
    <t>ORD01455</t>
  </si>
  <si>
    <t>ORD01462</t>
  </si>
  <si>
    <t>ORD01463</t>
  </si>
  <si>
    <t>ORD01529</t>
  </si>
  <si>
    <t>ORD01535</t>
  </si>
  <si>
    <t>ORD01567</t>
  </si>
  <si>
    <t>ORD01571</t>
  </si>
  <si>
    <t>ORD01577</t>
  </si>
  <si>
    <t>ORD01598</t>
  </si>
  <si>
    <t>ORD01615</t>
  </si>
  <si>
    <t>ORD01622</t>
  </si>
  <si>
    <t>ORD01634</t>
  </si>
  <si>
    <t>ORD01638</t>
  </si>
  <si>
    <t>ORD01646</t>
  </si>
  <si>
    <t>ORD01663</t>
  </si>
  <si>
    <t>ORD01682</t>
  </si>
  <si>
    <t>ORD01699</t>
  </si>
  <si>
    <t>ORD01753</t>
  </si>
  <si>
    <t>ORD01781</t>
  </si>
  <si>
    <t>ORD01822</t>
  </si>
  <si>
    <t>ORD01852</t>
  </si>
  <si>
    <t>ORD01881</t>
  </si>
  <si>
    <t>ORD01882</t>
  </si>
  <si>
    <t>ORD01886</t>
  </si>
  <si>
    <t>ORD01901</t>
  </si>
  <si>
    <t>ORD01919</t>
  </si>
  <si>
    <t>ORD01936</t>
  </si>
  <si>
    <t>ORD02000</t>
  </si>
  <si>
    <t>ORD02070</t>
  </si>
  <si>
    <t>ORD02091</t>
  </si>
  <si>
    <t>ORD02105</t>
  </si>
  <si>
    <t>ORD02116</t>
  </si>
  <si>
    <t>ORD02123</t>
  </si>
  <si>
    <t>ORD02131</t>
  </si>
  <si>
    <t>ORD02144</t>
  </si>
  <si>
    <t>ORD02164</t>
  </si>
  <si>
    <t>ORD02173</t>
  </si>
  <si>
    <t>ORD02197</t>
  </si>
  <si>
    <t>ORD02214</t>
  </si>
  <si>
    <t>ORD02218</t>
  </si>
  <si>
    <t>ORD02222</t>
  </si>
  <si>
    <t>ORD02241</t>
  </si>
  <si>
    <t>ORD02252</t>
  </si>
  <si>
    <t>ORD02268</t>
  </si>
  <si>
    <t>ORD02277</t>
  </si>
  <si>
    <t>ORD02316</t>
  </si>
  <si>
    <t>ORD02332</t>
  </si>
  <si>
    <t>ORD02372</t>
  </si>
  <si>
    <t>ORD02445</t>
  </si>
  <si>
    <t>ORD02446</t>
  </si>
  <si>
    <t>ORD02479</t>
  </si>
  <si>
    <t>ORD02505</t>
  </si>
  <si>
    <t>ORD02536</t>
  </si>
  <si>
    <t>ORD02548</t>
  </si>
  <si>
    <t>ORD02565</t>
  </si>
  <si>
    <t>ORD02580</t>
  </si>
  <si>
    <t>ORD02590</t>
  </si>
  <si>
    <t>ORD02591</t>
  </si>
  <si>
    <t>ORD02683</t>
  </si>
  <si>
    <t>ORD02709</t>
  </si>
  <si>
    <t>ORD02731</t>
  </si>
  <si>
    <t>ORD02743</t>
  </si>
  <si>
    <t>ORD02752</t>
  </si>
  <si>
    <t>sp06</t>
  </si>
  <si>
    <t>ORD02772</t>
  </si>
  <si>
    <t>ORD02773</t>
  </si>
  <si>
    <t>ORD02776</t>
  </si>
  <si>
    <t>ORD02792</t>
  </si>
  <si>
    <t>ORD02798</t>
  </si>
  <si>
    <t>ORD02832</t>
  </si>
  <si>
    <t>ORD02850</t>
  </si>
  <si>
    <t>ORD02883</t>
  </si>
  <si>
    <t>ORD02887</t>
  </si>
  <si>
    <t>ORD02900</t>
  </si>
  <si>
    <t>ORD02919</t>
  </si>
  <si>
    <t>ORD02924</t>
  </si>
  <si>
    <t>ORD02931</t>
  </si>
  <si>
    <t>ORD02946</t>
  </si>
  <si>
    <t>ORD02947</t>
  </si>
  <si>
    <t>ORD02963</t>
  </si>
  <si>
    <t>ORD02974</t>
  </si>
  <si>
    <t>ORD03005</t>
  </si>
  <si>
    <t>ORD03027</t>
  </si>
  <si>
    <t>ORD03047</t>
  </si>
  <si>
    <t>ORD03053</t>
  </si>
  <si>
    <t>ORD03061</t>
  </si>
  <si>
    <t>ORD03065</t>
  </si>
  <si>
    <t>ORD03107</t>
  </si>
  <si>
    <t>ORD03110</t>
  </si>
  <si>
    <t>ORD03127</t>
  </si>
  <si>
    <t>ORD03142</t>
  </si>
  <si>
    <t>ORD03160</t>
  </si>
  <si>
    <t>ORD03171</t>
  </si>
  <si>
    <t>ORD03207</t>
  </si>
  <si>
    <t>ORD03226</t>
  </si>
  <si>
    <t>ORD03232</t>
  </si>
  <si>
    <t>ORD03334</t>
  </si>
  <si>
    <t>ORD03343</t>
  </si>
  <si>
    <t>ORD03347</t>
  </si>
  <si>
    <t>ORD03353</t>
  </si>
  <si>
    <t>ORD03362</t>
  </si>
  <si>
    <t>ORD03385</t>
  </si>
  <si>
    <t>ORD03389</t>
  </si>
  <si>
    <t>ORD03398</t>
  </si>
  <si>
    <t>ORD01013</t>
  </si>
  <si>
    <t>ORD01023</t>
  </si>
  <si>
    <t>ORD01026</t>
  </si>
  <si>
    <t>ORD01034</t>
  </si>
  <si>
    <t>ORD01043</t>
  </si>
  <si>
    <t>ORD01058</t>
  </si>
  <si>
    <t>ORD01163</t>
  </si>
  <si>
    <t>ORD01180</t>
  </si>
  <si>
    <t>ORD01206</t>
  </si>
  <si>
    <t>unknown</t>
  </si>
  <si>
    <t>ORD01214</t>
  </si>
  <si>
    <t>ORD01237</t>
  </si>
  <si>
    <t>ORD01257</t>
  </si>
  <si>
    <t>ORD01261</t>
  </si>
  <si>
    <t>ORD01300</t>
  </si>
  <si>
    <t>ORD01356</t>
  </si>
  <si>
    <t>ORD01362</t>
  </si>
  <si>
    <t>ORD01380</t>
  </si>
  <si>
    <t>ORD01418</t>
  </si>
  <si>
    <t>ORD01430</t>
  </si>
  <si>
    <t>ORD01446</t>
  </si>
  <si>
    <t>ORD01556</t>
  </si>
  <si>
    <t>ORD01563</t>
  </si>
  <si>
    <t>ORD01579</t>
  </si>
  <si>
    <t>ORD01632</t>
  </si>
  <si>
    <t>ORD01636</t>
  </si>
  <si>
    <t>ORD01648</t>
  </si>
  <si>
    <t>ORD01661</t>
  </si>
  <si>
    <t>ORD01666</t>
  </si>
  <si>
    <t>ORD01671</t>
  </si>
  <si>
    <t>ORD01672</t>
  </si>
  <si>
    <t>ORD01696</t>
  </si>
  <si>
    <t>ORD01708</t>
  </si>
  <si>
    <t>ORD01709</t>
  </si>
  <si>
    <t>ORD01751</t>
  </si>
  <si>
    <t>ORD01785</t>
  </si>
  <si>
    <t>ORD01803</t>
  </si>
  <si>
    <t>ORD01811</t>
  </si>
  <si>
    <t>ORD01818</t>
  </si>
  <si>
    <t>ORD01825</t>
  </si>
  <si>
    <t>ORD01910</t>
  </si>
  <si>
    <t>ORD01911</t>
  </si>
  <si>
    <t>ORD01960</t>
  </si>
  <si>
    <t>ORD01971</t>
  </si>
  <si>
    <t>ORD02013</t>
  </si>
  <si>
    <t>ORD02050</t>
  </si>
  <si>
    <t>ORD02062</t>
  </si>
  <si>
    <t>ORD02078</t>
  </si>
  <si>
    <t>ORD02104</t>
  </si>
  <si>
    <t>ORD02110</t>
  </si>
  <si>
    <t>ORD02117</t>
  </si>
  <si>
    <t>ORD02138</t>
  </si>
  <si>
    <t>ORD02156</t>
  </si>
  <si>
    <t>ORD02167</t>
  </si>
  <si>
    <t>ORD02190</t>
  </si>
  <si>
    <t>ORD02192</t>
  </si>
  <si>
    <t>ORD02215</t>
  </si>
  <si>
    <t>ORD02231</t>
  </si>
  <si>
    <t>ORD02237</t>
  </si>
  <si>
    <t>ORD02284</t>
  </si>
  <si>
    <t>ORD02290</t>
  </si>
  <si>
    <t>ORD02303</t>
  </si>
  <si>
    <t>ORD02342</t>
  </si>
  <si>
    <t>ORD02351</t>
  </si>
  <si>
    <t>ORD02354</t>
  </si>
  <si>
    <t>ORD02447</t>
  </si>
  <si>
    <t>ORD02449</t>
  </si>
  <si>
    <t>ORD02454</t>
  </si>
  <si>
    <t>ORD02457</t>
  </si>
  <si>
    <t>ORD02485</t>
  </si>
  <si>
    <t>ORD02490</t>
  </si>
  <si>
    <t>ORD02491</t>
  </si>
  <si>
    <t>ORD02589</t>
  </si>
  <si>
    <t>ORD02594</t>
  </si>
  <si>
    <t>ORD02615</t>
  </si>
  <si>
    <t>ORD02662</t>
  </si>
  <si>
    <t>ORD02721</t>
  </si>
  <si>
    <t>ORD02732</t>
  </si>
  <si>
    <t>ORD02751</t>
  </si>
  <si>
    <t>ORD02759</t>
  </si>
  <si>
    <t>ORD02767</t>
  </si>
  <si>
    <t>ORD02770</t>
  </si>
  <si>
    <t>ORD02785</t>
  </si>
  <si>
    <t>ORD02811</t>
  </si>
  <si>
    <t>ORD02813</t>
  </si>
  <si>
    <t>ORD02845</t>
  </si>
  <si>
    <t>ORD02874</t>
  </si>
  <si>
    <t>ORD02881</t>
  </si>
  <si>
    <t>ORD02906</t>
  </si>
  <si>
    <t>ORD02978</t>
  </si>
  <si>
    <t>ORD02988</t>
  </si>
  <si>
    <t>ORD03004</t>
  </si>
  <si>
    <t>ORD03042</t>
  </si>
  <si>
    <t>ORD03046</t>
  </si>
  <si>
    <t>ORD03050</t>
  </si>
  <si>
    <t>ORD03077</t>
  </si>
  <si>
    <t>ORD03115</t>
  </si>
  <si>
    <t>ORD03137</t>
  </si>
  <si>
    <t>ORD03157</t>
  </si>
  <si>
    <t>ORD03181</t>
  </si>
  <si>
    <t>ORD03188</t>
  </si>
  <si>
    <t>ORD03248</t>
  </si>
  <si>
    <t>ORD03255</t>
  </si>
  <si>
    <t>ORD03292</t>
  </si>
  <si>
    <t>ORD03296</t>
  </si>
  <si>
    <t>ORD03310</t>
  </si>
  <si>
    <t>ORD03327</t>
  </si>
  <si>
    <t>ORD03384</t>
  </si>
  <si>
    <t>ORD01044</t>
  </si>
  <si>
    <t>PRD012</t>
  </si>
  <si>
    <t>Levi's 511 Slim Jeans</t>
  </si>
  <si>
    <t>ORD01087</t>
  </si>
  <si>
    <t>ORD01141</t>
  </si>
  <si>
    <t>ORD01142</t>
  </si>
  <si>
    <t>ORD01170</t>
  </si>
  <si>
    <t>ORD01195</t>
  </si>
  <si>
    <t>ORD01212</t>
  </si>
  <si>
    <t>ORD01239</t>
  </si>
  <si>
    <t>ORD01268</t>
  </si>
  <si>
    <t>ORD01272</t>
  </si>
  <si>
    <t>ORD01312</t>
  </si>
  <si>
    <t>ORD01314</t>
  </si>
  <si>
    <t>ORD01330</t>
  </si>
  <si>
    <t>ORD01333</t>
  </si>
  <si>
    <t>ORD01344</t>
  </si>
  <si>
    <t>ORD01360</t>
  </si>
  <si>
    <t>ORD01368</t>
  </si>
  <si>
    <t>ORD01375</t>
  </si>
  <si>
    <t>ORD01410</t>
  </si>
  <si>
    <t>ORD01414</t>
  </si>
  <si>
    <t>ORD01447</t>
  </si>
  <si>
    <t>ORD01450</t>
  </si>
  <si>
    <t>ORD01454</t>
  </si>
  <si>
    <t>sp09</t>
  </si>
  <si>
    <t>ORD01496</t>
  </si>
  <si>
    <t>ORD01502</t>
  </si>
  <si>
    <t>ORD01503</t>
  </si>
  <si>
    <t>ORD01520</t>
  </si>
  <si>
    <t>ORD01526</t>
  </si>
  <si>
    <t>ORD01544</t>
  </si>
  <si>
    <t>ORD01548</t>
  </si>
  <si>
    <t>ORD01555</t>
  </si>
  <si>
    <t>ORD01628</t>
  </si>
  <si>
    <t>ORD01677</t>
  </si>
  <si>
    <t>ORD01690</t>
  </si>
  <si>
    <t>ORD01750</t>
  </si>
  <si>
    <t>ORD01759</t>
  </si>
  <si>
    <t>ORD01770</t>
  </si>
  <si>
    <t>ORD01790</t>
  </si>
  <si>
    <t>ORD01804</t>
  </si>
  <si>
    <t>ORD01829</t>
  </si>
  <si>
    <t>ORD01840</t>
  </si>
  <si>
    <t>ORD01848</t>
  </si>
  <si>
    <t>ORD01849</t>
  </si>
  <si>
    <t>ORD01858</t>
  </si>
  <si>
    <t>ORD01860</t>
  </si>
  <si>
    <t>ORD01872</t>
  </si>
  <si>
    <t>ORD01877</t>
  </si>
  <si>
    <t>ORD01895</t>
  </si>
  <si>
    <t>ORD01924</t>
  </si>
  <si>
    <t>ORD01989</t>
  </si>
  <si>
    <t>ORD01994</t>
  </si>
  <si>
    <t>ORD02026</t>
  </si>
  <si>
    <t>ORD02035</t>
  </si>
  <si>
    <t>ORD02044</t>
  </si>
  <si>
    <t>ORD02080</t>
  </si>
  <si>
    <t>ORD02135</t>
  </si>
  <si>
    <t>ORD02157</t>
  </si>
  <si>
    <t>ORD02196</t>
  </si>
  <si>
    <t>ORD02204</t>
  </si>
  <si>
    <t>ORD02223</t>
  </si>
  <si>
    <t>ORD02247</t>
  </si>
  <si>
    <t>ORD02360</t>
  </si>
  <si>
    <t>ORD02398</t>
  </si>
  <si>
    <t>ORD02408</t>
  </si>
  <si>
    <t>ORD02431</t>
  </si>
  <si>
    <t>ORD02442</t>
  </si>
  <si>
    <t>ORD02464</t>
  </si>
  <si>
    <t>ORD02468</t>
  </si>
  <si>
    <t>ORD02495</t>
  </si>
  <si>
    <t>ORD02498</t>
  </si>
  <si>
    <t>ORD02525</t>
  </si>
  <si>
    <t>ORD02529</t>
  </si>
  <si>
    <t>ORD02530</t>
  </si>
  <si>
    <t>ORD02539</t>
  </si>
  <si>
    <t>ORD02541</t>
  </si>
  <si>
    <t>ORD02571</t>
  </si>
  <si>
    <t>ORD02588</t>
  </si>
  <si>
    <t>ORD02593</t>
  </si>
  <si>
    <t>ORD02605</t>
  </si>
  <si>
    <t>ORD02672</t>
  </si>
  <si>
    <t>ORD02681</t>
  </si>
  <si>
    <t>ORD02702</t>
  </si>
  <si>
    <t>ORD02723</t>
  </si>
  <si>
    <t>ORD02741</t>
  </si>
  <si>
    <t>ORD02750</t>
  </si>
  <si>
    <t>ORD02754</t>
  </si>
  <si>
    <t>ORD02756</t>
  </si>
  <si>
    <t>ORD02784</t>
  </si>
  <si>
    <t>ORD02791</t>
  </si>
  <si>
    <t>ORD02794</t>
  </si>
  <si>
    <t>ORD02807</t>
  </si>
  <si>
    <t>ORD02856</t>
  </si>
  <si>
    <t>ORD02868</t>
  </si>
  <si>
    <t>ORD02882</t>
  </si>
  <si>
    <t>ORD02918</t>
  </si>
  <si>
    <t>ORD02929</t>
  </si>
  <si>
    <t>ORD02951</t>
  </si>
  <si>
    <t>ORD03054</t>
  </si>
  <si>
    <t>ORD03060</t>
  </si>
  <si>
    <t>ORD03135</t>
  </si>
  <si>
    <t>ORD03184</t>
  </si>
  <si>
    <t>ORD03223</t>
  </si>
  <si>
    <t>ORD03250</t>
  </si>
  <si>
    <t>ORD03254</t>
  </si>
  <si>
    <t>ORD03270</t>
  </si>
  <si>
    <t>ORD03274</t>
  </si>
  <si>
    <t>ORD03356</t>
  </si>
  <si>
    <t>ORD01001</t>
  </si>
  <si>
    <t>ORD01009</t>
  </si>
  <si>
    <t>ORD01027</t>
  </si>
  <si>
    <t>ORD01038</t>
  </si>
  <si>
    <t>ORD01061</t>
  </si>
  <si>
    <t>ORD01065</t>
  </si>
  <si>
    <t>ORD01068</t>
  </si>
  <si>
    <t>ORD01088</t>
  </si>
  <si>
    <t>ORD01106</t>
  </si>
  <si>
    <t>ORD01126</t>
  </si>
  <si>
    <t>ORD01137</t>
  </si>
  <si>
    <t>ORD01139</t>
  </si>
  <si>
    <t>ORD01144</t>
  </si>
  <si>
    <t>ORD01159</t>
  </si>
  <si>
    <t>ORD01167</t>
  </si>
  <si>
    <t>ORD01178</t>
  </si>
  <si>
    <t>ORD01202</t>
  </si>
  <si>
    <t>ORD01230</t>
  </si>
  <si>
    <t>ORD01238</t>
  </si>
  <si>
    <t>ORD01273</t>
  </si>
  <si>
    <t>ORD01277</t>
  </si>
  <si>
    <t>ORD01281</t>
  </si>
  <si>
    <t>ORD01292</t>
  </si>
  <si>
    <t>ORD01309</t>
  </si>
  <si>
    <t>ORD01311</t>
  </si>
  <si>
    <t>ORD01347</t>
  </si>
  <si>
    <t>ORD01378</t>
  </si>
  <si>
    <t>ORD01379</t>
  </si>
  <si>
    <t>ORD01402</t>
  </si>
  <si>
    <t>ORD01426</t>
  </si>
  <si>
    <t>ORD01464</t>
  </si>
  <si>
    <t>ORD01479</t>
  </si>
  <si>
    <t>ORD01504</t>
  </si>
  <si>
    <t>ORD01508</t>
  </si>
  <si>
    <t>ORD01531</t>
  </si>
  <si>
    <t>ORD01534</t>
  </si>
  <si>
    <t>ORD01551</t>
  </si>
  <si>
    <t>ORD01576</t>
  </si>
  <si>
    <t>ORD01624</t>
  </si>
  <si>
    <t>ORD01626</t>
  </si>
  <si>
    <t>ORD01655</t>
  </si>
  <si>
    <t>ORD01684</t>
  </si>
  <si>
    <t>ORD01702</t>
  </si>
  <si>
    <t>ORD01721</t>
  </si>
  <si>
    <t>ORD01733</t>
  </si>
  <si>
    <t>ORD01737</t>
  </si>
  <si>
    <t>ORD01805</t>
  </si>
  <si>
    <t>ORD01830</t>
  </si>
  <si>
    <t>ORD01833</t>
  </si>
  <si>
    <t>ORD01841</t>
  </si>
  <si>
    <t>ORD01874</t>
  </si>
  <si>
    <t>ORD01888</t>
  </si>
  <si>
    <t>ORD01939</t>
  </si>
  <si>
    <t>ORD01972</t>
  </si>
  <si>
    <t>ORD01981</t>
  </si>
  <si>
    <t>ORD01992</t>
  </si>
  <si>
    <t>ORD01999</t>
  </si>
  <si>
    <t>ORD02017</t>
  </si>
  <si>
    <t>ORD02083</t>
  </si>
  <si>
    <t>ORD02118</t>
  </si>
  <si>
    <t>ORD02133</t>
  </si>
  <si>
    <t>ORD02185</t>
  </si>
  <si>
    <t>ORD02198</t>
  </si>
  <si>
    <t>ORD02201</t>
  </si>
  <si>
    <t>ORD02202</t>
  </si>
  <si>
    <t>ORD02210</t>
  </si>
  <si>
    <t>ORD02243</t>
  </si>
  <si>
    <t>ORD02271</t>
  </si>
  <si>
    <t>ORD02297</t>
  </si>
  <si>
    <t>ORD02329</t>
  </si>
  <si>
    <t>ORD02335</t>
  </si>
  <si>
    <t>ORD02338</t>
  </si>
  <si>
    <t>ORD02390</t>
  </si>
  <si>
    <t>ORD02424</t>
  </si>
  <si>
    <t>ORD02437</t>
  </si>
  <si>
    <t>ORD02502</t>
  </si>
  <si>
    <t>ORD02504</t>
  </si>
  <si>
    <t>ORD02563</t>
  </si>
  <si>
    <t>ORD02600</t>
  </si>
  <si>
    <t>ORD02607</t>
  </si>
  <si>
    <t>ORD02616</t>
  </si>
  <si>
    <t>ORD02644</t>
  </si>
  <si>
    <t>ORD02663</t>
  </si>
  <si>
    <t>ORD02664</t>
  </si>
  <si>
    <t>ORD02698</t>
  </si>
  <si>
    <t>ORD02739</t>
  </si>
  <si>
    <t>ORD02763</t>
  </si>
  <si>
    <t>ORD02766</t>
  </si>
  <si>
    <t>ORD02876</t>
  </si>
  <si>
    <t>ORD02884</t>
  </si>
  <si>
    <t>ORD02903</t>
  </si>
  <si>
    <t>ORD02909</t>
  </si>
  <si>
    <t>ORD02912</t>
  </si>
  <si>
    <t>ORD02916</t>
  </si>
  <si>
    <t>ORD02939</t>
  </si>
  <si>
    <t>ORD02958</t>
  </si>
  <si>
    <t>ORD02973</t>
  </si>
  <si>
    <t>ORD02976</t>
  </si>
  <si>
    <t>ORD02982</t>
  </si>
  <si>
    <t>ORD03012</t>
  </si>
  <si>
    <t>ORD03039</t>
  </si>
  <si>
    <t>ORD03062</t>
  </si>
  <si>
    <t>ORD03069</t>
  </si>
  <si>
    <t>ORD03072</t>
  </si>
  <si>
    <t>ORD03088</t>
  </si>
  <si>
    <t>ORD03114</t>
  </si>
  <si>
    <t>ORD03165</t>
  </si>
  <si>
    <t>ORD03202</t>
  </si>
  <si>
    <t>ORD03241</t>
  </si>
  <si>
    <t>ORD03268</t>
  </si>
  <si>
    <t>ORD03284</t>
  </si>
  <si>
    <t>ORD03301</t>
  </si>
  <si>
    <t>ORD03309</t>
  </si>
  <si>
    <t>ORD03317</t>
  </si>
  <si>
    <t>ORD03318</t>
  </si>
  <si>
    <t>ORD03330</t>
  </si>
  <si>
    <t>ORD03331</t>
  </si>
  <si>
    <t>ORD03373</t>
  </si>
  <si>
    <t>ORD03381</t>
  </si>
  <si>
    <t>ORD03388</t>
  </si>
  <si>
    <t>ORD03390</t>
  </si>
  <si>
    <t>ORD01018</t>
  </si>
  <si>
    <t>ORD01035</t>
  </si>
  <si>
    <t>ORD01049</t>
  </si>
  <si>
    <t>ORD01105</t>
  </si>
  <si>
    <t>ORD01120</t>
  </si>
  <si>
    <t>ORD01160</t>
  </si>
  <si>
    <t>ORD01175</t>
  </si>
  <si>
    <t>ORD01183</t>
  </si>
  <si>
    <t>ORD01196</t>
  </si>
  <si>
    <t>ORD01204</t>
  </si>
  <si>
    <t>ORD01219</t>
  </si>
  <si>
    <t>ORD01223</t>
  </si>
  <si>
    <t>ORD01232</t>
  </si>
  <si>
    <t>ORD01235</t>
  </si>
  <si>
    <t>ORD01288</t>
  </si>
  <si>
    <t>ORD01298</t>
  </si>
  <si>
    <t>ORD01324</t>
  </si>
  <si>
    <t>ORD01335</t>
  </si>
  <si>
    <t>ORD01346</t>
  </si>
  <si>
    <t>ORD01357</t>
  </si>
  <si>
    <t>ORD01361</t>
  </si>
  <si>
    <t>ORD01383</t>
  </si>
  <si>
    <t>ORD01397</t>
  </si>
  <si>
    <t>ORD01424</t>
  </si>
  <si>
    <t>ORD01428</t>
  </si>
  <si>
    <t>ORD01471</t>
  </si>
  <si>
    <t>ORD01488</t>
  </si>
  <si>
    <t>ORD01490</t>
  </si>
  <si>
    <t>ORD01494</t>
  </si>
  <si>
    <t>ORD01495</t>
  </si>
  <si>
    <t>ORD01498</t>
  </si>
  <si>
    <t>ORD01506</t>
  </si>
  <si>
    <t>ORD01519</t>
  </si>
  <si>
    <t>ORD01546</t>
  </si>
  <si>
    <t>ORD01592</t>
  </si>
  <si>
    <t>ORD01604</t>
  </si>
  <si>
    <t>ORD01606</t>
  </si>
  <si>
    <t>ORD01637</t>
  </si>
  <si>
    <t>ORD01660</t>
  </si>
  <si>
    <t>ORD01678</t>
  </si>
  <si>
    <t>ORD01686</t>
  </si>
  <si>
    <t>ORD01720</t>
  </si>
  <si>
    <t>ORD01722</t>
  </si>
  <si>
    <t>ORD01732</t>
  </si>
  <si>
    <t>ORD01747</t>
  </si>
  <si>
    <t>ORD01798</t>
  </si>
  <si>
    <t>ORD01859</t>
  </si>
  <si>
    <t>ORD01898</t>
  </si>
  <si>
    <t>ORD01923</t>
  </si>
  <si>
    <t>ORD01950</t>
  </si>
  <si>
    <t>ORD01990</t>
  </si>
  <si>
    <t>ORD01996</t>
  </si>
  <si>
    <t>ORD02012</t>
  </si>
  <si>
    <t>ORD02023</t>
  </si>
  <si>
    <t>ORD02031</t>
  </si>
  <si>
    <t>ORD02043</t>
  </si>
  <si>
    <t>ORD02082</t>
  </si>
  <si>
    <t>ORD02086</t>
  </si>
  <si>
    <t>ORD02089</t>
  </si>
  <si>
    <t>ORD02114</t>
  </si>
  <si>
    <t>ORD02152</t>
  </si>
  <si>
    <t>ORD02153</t>
  </si>
  <si>
    <t>ORD02169</t>
  </si>
  <si>
    <t>ORD02191</t>
  </si>
  <si>
    <t>ORD02300</t>
  </si>
  <si>
    <t>ORD02309</t>
  </si>
  <si>
    <t>ORD02337</t>
  </si>
  <si>
    <t>ORD02345</t>
  </si>
  <si>
    <t>ORD02352</t>
  </si>
  <si>
    <t>ORD02368</t>
  </si>
  <si>
    <t>ORD02375</t>
  </si>
  <si>
    <t>ORD02436</t>
  </si>
  <si>
    <t>ORD02461</t>
  </si>
  <si>
    <t>ORD02547</t>
  </si>
  <si>
    <t>ORD02562</t>
  </si>
  <si>
    <t>ORD02598</t>
  </si>
  <si>
    <t>ORD02629</t>
  </si>
  <si>
    <t>ORD02645</t>
  </si>
  <si>
    <t>ORD02646</t>
  </si>
  <si>
    <t>ORD02647</t>
  </si>
  <si>
    <t>ORD02653</t>
  </si>
  <si>
    <t>ORD02655</t>
  </si>
  <si>
    <t>ORD02659</t>
  </si>
  <si>
    <t>ORD02666</t>
  </si>
  <si>
    <t>ORD02668</t>
  </si>
  <si>
    <t>ORD02671</t>
  </si>
  <si>
    <t>ORD02679</t>
  </si>
  <si>
    <t>ORD02696</t>
  </si>
  <si>
    <t>ORD02705</t>
  </si>
  <si>
    <t>ORD02726</t>
  </si>
  <si>
    <t>ORD02737</t>
  </si>
  <si>
    <t>ORD02738</t>
  </si>
  <si>
    <t>ORD02810</t>
  </si>
  <si>
    <t>ORD02814</t>
  </si>
  <si>
    <t>ORD02852</t>
  </si>
  <si>
    <t>ORD02870</t>
  </si>
  <si>
    <t>ORD02889</t>
  </si>
  <si>
    <t>ORD02923</t>
  </si>
  <si>
    <t>ORD02959</t>
  </si>
  <si>
    <t>ORD02972</t>
  </si>
  <si>
    <t>ORD03052</t>
  </si>
  <si>
    <t>ORD03066</t>
  </si>
  <si>
    <t>ORD03097</t>
  </si>
  <si>
    <t>ORD03129</t>
  </si>
  <si>
    <t>ORD03131</t>
  </si>
  <si>
    <t>ORD03138</t>
  </si>
  <si>
    <t>ORD03152</t>
  </si>
  <si>
    <t>ORD03161</t>
  </si>
  <si>
    <t>ORD03179</t>
  </si>
  <si>
    <t>ORD03186</t>
  </si>
  <si>
    <t>ORD03196</t>
  </si>
  <si>
    <t>ORD03199</t>
  </si>
  <si>
    <t>ORD03200</t>
  </si>
  <si>
    <t>ORD03204</t>
  </si>
  <si>
    <t>ORD03210</t>
  </si>
  <si>
    <t>ORD03224</t>
  </si>
  <si>
    <t>ORD03233</t>
  </si>
  <si>
    <t>ORD03245</t>
  </si>
  <si>
    <t>ORD03282</t>
  </si>
  <si>
    <t>ORD03332</t>
  </si>
  <si>
    <t>ORD03341</t>
  </si>
  <si>
    <t>ORD03368</t>
  </si>
  <si>
    <t>ORD03380</t>
  </si>
  <si>
    <t>ORD01000</t>
  </si>
  <si>
    <t>ORD01004</t>
  </si>
  <si>
    <t>ORD01005</t>
  </si>
  <si>
    <t>ORD01015</t>
  </si>
  <si>
    <t>ORD01028</t>
  </si>
  <si>
    <t>ORD01089</t>
  </si>
  <si>
    <t>ORD01091</t>
  </si>
  <si>
    <t>ORD01109</t>
  </si>
  <si>
    <t>ORD01122</t>
  </si>
  <si>
    <t>ORD01134</t>
  </si>
  <si>
    <t>ORD01147</t>
  </si>
  <si>
    <t>ORD01152</t>
  </si>
  <si>
    <t>ORD01172</t>
  </si>
  <si>
    <t>ORD01187</t>
  </si>
  <si>
    <t>ORD01208</t>
  </si>
  <si>
    <t>ORD01217</t>
  </si>
  <si>
    <t>ORD01233</t>
  </si>
  <si>
    <t>ORD01258</t>
  </si>
  <si>
    <t>ORD01266</t>
  </si>
  <si>
    <t>ORD01282</t>
  </si>
  <si>
    <t>ORD01283</t>
  </si>
  <si>
    <t>ORD01293</t>
  </si>
  <si>
    <t>ORD01295</t>
  </si>
  <si>
    <t>ORD01304</t>
  </si>
  <si>
    <t>ORD01317</t>
  </si>
  <si>
    <t>ORD01332</t>
  </si>
  <si>
    <t>ORD01334</t>
  </si>
  <si>
    <t>ORD01337</t>
  </si>
  <si>
    <t>ORD01385</t>
  </si>
  <si>
    <t>ORD01398</t>
  </si>
  <si>
    <t>ORD01423</t>
  </si>
  <si>
    <t>ORD01443</t>
  </si>
  <si>
    <t>ORD01453</t>
  </si>
  <si>
    <t>ORD01480</t>
  </si>
  <si>
    <t>ORD01483</t>
  </si>
  <si>
    <t>ORD01517</t>
  </si>
  <si>
    <t>ORD01607</t>
  </si>
  <si>
    <t>ORD01630</t>
  </si>
  <si>
    <t>ORD01631</t>
  </si>
  <si>
    <t>ORD01650</t>
  </si>
  <si>
    <t>ORD01669</t>
  </si>
  <si>
    <t>ORD01673</t>
  </si>
  <si>
    <t>ORD01719</t>
  </si>
  <si>
    <t>ORD01773</t>
  </si>
  <si>
    <t>ORD01787</t>
  </si>
  <si>
    <t>ORD01800</t>
  </si>
  <si>
    <t>ORD01832</t>
  </si>
  <si>
    <t>ORD01844</t>
  </si>
  <si>
    <t>ORD01865</t>
  </si>
  <si>
    <t>ORD01870</t>
  </si>
  <si>
    <t>ORD01948</t>
  </si>
  <si>
    <t>ORD01955</t>
  </si>
  <si>
    <t>ORD01983</t>
  </si>
  <si>
    <t>ORD01984</t>
  </si>
  <si>
    <t>ORD01998</t>
  </si>
  <si>
    <t>ORD02006</t>
  </si>
  <si>
    <t>ORD02021</t>
  </si>
  <si>
    <t>ORD02030</t>
  </si>
  <si>
    <t>ORD02047</t>
  </si>
  <si>
    <t>ORD02068</t>
  </si>
  <si>
    <t>ORD02095</t>
  </si>
  <si>
    <t>ORD02108</t>
  </si>
  <si>
    <t>ORD02160</t>
  </si>
  <si>
    <t>ORD02161</t>
  </si>
  <si>
    <t>ORD02165</t>
  </si>
  <si>
    <t>ORD02178</t>
  </si>
  <si>
    <t>ORD02209</t>
  </si>
  <si>
    <t>ORD02213</t>
  </si>
  <si>
    <t>ORD02230</t>
  </si>
  <si>
    <t>ORD02238</t>
  </si>
  <si>
    <t>ORD02248</t>
  </si>
  <si>
    <t>ORD02253</t>
  </si>
  <si>
    <t>ORD02255</t>
  </si>
  <si>
    <t>ORD02260</t>
  </si>
  <si>
    <t>ORD02276</t>
  </si>
  <si>
    <t>ORD02291</t>
  </si>
  <si>
    <t>ORD02299</t>
  </si>
  <si>
    <t>ORD02315</t>
  </si>
  <si>
    <t>ORD02331</t>
  </si>
  <si>
    <t>ORD02362</t>
  </si>
  <si>
    <t>ORD02367</t>
  </si>
  <si>
    <t>ORD02379</t>
  </si>
  <si>
    <t>ORD02400</t>
  </si>
  <si>
    <t>ORD02401</t>
  </si>
  <si>
    <t>ORD02487</t>
  </si>
  <si>
    <t>ORD02488</t>
  </si>
  <si>
    <t>ORD02510</t>
  </si>
  <si>
    <t>ORD02528</t>
  </si>
  <si>
    <t>ORD02538</t>
  </si>
  <si>
    <t>ORD02544</t>
  </si>
  <si>
    <t>ORD02546</t>
  </si>
  <si>
    <t>ORD02592</t>
  </si>
  <si>
    <t>ORD02620</t>
  </si>
  <si>
    <t>ORD02637</t>
  </si>
  <si>
    <t>ORD02670</t>
  </si>
  <si>
    <t>ORD02675</t>
  </si>
  <si>
    <t>ORD02686</t>
  </si>
  <si>
    <t>ORD02688</t>
  </si>
  <si>
    <t>ORD02697</t>
  </si>
  <si>
    <t>ORD02713</t>
  </si>
  <si>
    <t>ORD02760</t>
  </si>
  <si>
    <t>ORD02774</t>
  </si>
  <si>
    <t>ORD02783</t>
  </si>
  <si>
    <t>ORD02816</t>
  </si>
  <si>
    <t>ORD02823</t>
  </si>
  <si>
    <t>ORD02843</t>
  </si>
  <si>
    <t>ORD02914</t>
  </si>
  <si>
    <t>ORD02970</t>
  </si>
  <si>
    <t>ORD02986</t>
  </si>
  <si>
    <t>ORD02989</t>
  </si>
  <si>
    <t>ORD03032</t>
  </si>
  <si>
    <t>ORD03033</t>
  </si>
  <si>
    <t>ORD03034</t>
  </si>
  <si>
    <t>ORD03118</t>
  </si>
  <si>
    <t>ORD03132</t>
  </si>
  <si>
    <t>ORD03203</t>
  </si>
  <si>
    <t>ORD03206</t>
  </si>
  <si>
    <t>ORD03213</t>
  </si>
  <si>
    <t>ORD03277</t>
  </si>
  <si>
    <t>ORD03313</t>
  </si>
  <si>
    <t>ORD03316</t>
  </si>
  <si>
    <t>ORD03323</t>
  </si>
  <si>
    <t>ORD03344</t>
  </si>
  <si>
    <t>ORD03364</t>
  </si>
  <si>
    <t>ORD03371</t>
  </si>
  <si>
    <t>ORD03376</t>
  </si>
  <si>
    <t>ORD03382</t>
  </si>
  <si>
    <t>ORD03397</t>
  </si>
  <si>
    <t>ORD01002</t>
  </si>
  <si>
    <t>ORD01036</t>
  </si>
  <si>
    <t>ORD01060</t>
  </si>
  <si>
    <t>ORD01067</t>
  </si>
  <si>
    <t>ORD01070</t>
  </si>
  <si>
    <t>ORD01079</t>
  </si>
  <si>
    <t>ORD01084</t>
  </si>
  <si>
    <t>ORD01107</t>
  </si>
  <si>
    <t>ORD01110</t>
  </si>
  <si>
    <t>ORD01161</t>
  </si>
  <si>
    <t>ORD01203</t>
  </si>
  <si>
    <t>ORD01221</t>
  </si>
  <si>
    <t>ORD01236</t>
  </si>
  <si>
    <t>ORD01246</t>
  </si>
  <si>
    <t>ORD01318</t>
  </si>
  <si>
    <t>ORD01392</t>
  </si>
  <si>
    <t>ORD01415</t>
  </si>
  <si>
    <t>ORD01417</t>
  </si>
  <si>
    <t>ORD01425</t>
  </si>
  <si>
    <t>ORD01473</t>
  </si>
  <si>
    <t>ORD01474</t>
  </si>
  <si>
    <t>ORD01481</t>
  </si>
  <si>
    <t>ORD01515</t>
  </si>
  <si>
    <t>ORD01533</t>
  </si>
  <si>
    <t>ORD01538</t>
  </si>
  <si>
    <t>ORD01573</t>
  </si>
  <si>
    <t>ORD01582</t>
  </si>
  <si>
    <t>ORD01599</t>
  </si>
  <si>
    <t>ORD01614</t>
  </si>
  <si>
    <t>ORD01616</t>
  </si>
  <si>
    <t>ORD01627</t>
  </si>
  <si>
    <t>ORD01675</t>
  </si>
  <si>
    <t>ORD01679</t>
  </si>
  <si>
    <t>ORD01680</t>
  </si>
  <si>
    <t>ORD01688</t>
  </si>
  <si>
    <t>ORD01689</t>
  </si>
  <si>
    <t>ORD01705</t>
  </si>
  <si>
    <t>ORD01748</t>
  </si>
  <si>
    <t>ORD01752</t>
  </si>
  <si>
    <t>ORD01772</t>
  </si>
  <si>
    <t>ORD01776</t>
  </si>
  <si>
    <t>ORD01856</t>
  </si>
  <si>
    <t>ORD01918</t>
  </si>
  <si>
    <t>ORD01929</t>
  </si>
  <si>
    <t>ORD01938</t>
  </si>
  <si>
    <t>ORD01947</t>
  </si>
  <si>
    <t>ORD01965</t>
  </si>
  <si>
    <t>ORD02027</t>
  </si>
  <si>
    <t>ORD02033</t>
  </si>
  <si>
    <t>ORD02045</t>
  </si>
  <si>
    <t>ORD02064</t>
  </si>
  <si>
    <t>ORD02067</t>
  </si>
  <si>
    <t>ORD02084</t>
  </si>
  <si>
    <t>ORD02111</t>
  </si>
  <si>
    <t>ORD02112</t>
  </si>
  <si>
    <t>ORD02120</t>
  </si>
  <si>
    <t>ORD02125</t>
  </si>
  <si>
    <t>ORD02139</t>
  </si>
  <si>
    <t>ORD02224</t>
  </si>
  <si>
    <t>ORD02228</t>
  </si>
  <si>
    <t>ORD02233</t>
  </si>
  <si>
    <t>ORD02242</t>
  </si>
  <si>
    <t>ORD02245</t>
  </si>
  <si>
    <t>ORD02254</t>
  </si>
  <si>
    <t>ORD02313</t>
  </si>
  <si>
    <t>ORD02322</t>
  </si>
  <si>
    <t>ORD02336</t>
  </si>
  <si>
    <t>ORD02343</t>
  </si>
  <si>
    <t>ORD02366</t>
  </si>
  <si>
    <t>ORD02378</t>
  </si>
  <si>
    <t>ORD02397</t>
  </si>
  <si>
    <t>ORD02399</t>
  </si>
  <si>
    <t>ORD02411</t>
  </si>
  <si>
    <t>ORD02416</t>
  </si>
  <si>
    <t>ORD02426</t>
  </si>
  <si>
    <t>ORD02429</t>
  </si>
  <si>
    <t>ORD02434</t>
  </si>
  <si>
    <t>ORD02474</t>
  </si>
  <si>
    <t>ORD02511</t>
  </si>
  <si>
    <t>ORD02523</t>
  </si>
  <si>
    <t>ORD02540</t>
  </si>
  <si>
    <t>ORD02550</t>
  </si>
  <si>
    <t>ORD02569</t>
  </si>
  <si>
    <t>ORD02574</t>
  </si>
  <si>
    <t>ORD02575</t>
  </si>
  <si>
    <t>ORD02579</t>
  </si>
  <si>
    <t>ORD02595</t>
  </si>
  <si>
    <t>ORD02602</t>
  </si>
  <si>
    <t>ORD02661</t>
  </si>
  <si>
    <t>ORD02667</t>
  </si>
  <si>
    <t>ORD02687</t>
  </si>
  <si>
    <t>ORD02694</t>
  </si>
  <si>
    <t>ORD02722</t>
  </si>
  <si>
    <t>ORD02755</t>
  </si>
  <si>
    <t>ORD02797</t>
  </si>
  <si>
    <t>ORD02822</t>
  </si>
  <si>
    <t>ORD02859</t>
  </si>
  <si>
    <t>ORD02875</t>
  </si>
  <si>
    <t>ORD02878</t>
  </si>
  <si>
    <t>ORD02880</t>
  </si>
  <si>
    <t>ORD02902</t>
  </si>
  <si>
    <t>ORD02911</t>
  </si>
  <si>
    <t>ORD03009</t>
  </si>
  <si>
    <t>ORD03036</t>
  </si>
  <si>
    <t>ORD03055</t>
  </si>
  <si>
    <t>ORD03075</t>
  </si>
  <si>
    <t>ORD03092</t>
  </si>
  <si>
    <t>ORD03098</t>
  </si>
  <si>
    <t>ORD03112</t>
  </si>
  <si>
    <t>ORD03151</t>
  </si>
  <si>
    <t>ORD03163</t>
  </si>
  <si>
    <t>ORD03182</t>
  </si>
  <si>
    <t>ORD03266</t>
  </si>
  <si>
    <t>ORD03267</t>
  </si>
  <si>
    <t>ORD03278</t>
  </si>
  <si>
    <t>ORD03285</t>
  </si>
  <si>
    <t>ORD03290</t>
  </si>
  <si>
    <t>ORD03298</t>
  </si>
  <si>
    <t>ORD03306</t>
  </si>
  <si>
    <t>ORD01017</t>
  </si>
  <si>
    <t>ORD01053</t>
  </si>
  <si>
    <t>ORD01164</t>
  </si>
  <si>
    <t>ORD01193</t>
  </si>
  <si>
    <t>ORD01242</t>
  </si>
  <si>
    <t>ORD01243</t>
  </si>
  <si>
    <t>ORD01286</t>
  </si>
  <si>
    <t>ORD01303</t>
  </si>
  <si>
    <t>ORD01308</t>
  </si>
  <si>
    <t>ORD01377</t>
  </si>
  <si>
    <t>ORD01382</t>
  </si>
  <si>
    <t>ORD01401</t>
  </si>
  <si>
    <t>ORD01412</t>
  </si>
  <si>
    <t>ORD01439</t>
  </si>
  <si>
    <t>ORD01451</t>
  </si>
  <si>
    <t>ORD01459</t>
  </si>
  <si>
    <t>ORD01527</t>
  </si>
  <si>
    <t>ORD01566</t>
  </si>
  <si>
    <t>ORD01570</t>
  </si>
  <si>
    <t>ORD01591</t>
  </si>
  <si>
    <t>ORD01612</t>
  </si>
  <si>
    <t>ORD01642</t>
  </si>
  <si>
    <t>ORD01668</t>
  </si>
  <si>
    <t>ORD01768</t>
  </si>
  <si>
    <t>ORD01864</t>
  </si>
  <si>
    <t>ORD01876</t>
  </si>
  <si>
    <t>ORD01884</t>
  </si>
  <si>
    <t>ORD01887</t>
  </si>
  <si>
    <t>ORD01892</t>
  </si>
  <si>
    <t>ORD01942</t>
  </si>
  <si>
    <t>ORD01982</t>
  </si>
  <si>
    <t>ORD01997</t>
  </si>
  <si>
    <t>ORD02003</t>
  </si>
  <si>
    <t>ORD02005</t>
  </si>
  <si>
    <t>ORD02069</t>
  </si>
  <si>
    <t>ORD02074</t>
  </si>
  <si>
    <t>ORD02097</t>
  </si>
  <si>
    <t>ORD02142</t>
  </si>
  <si>
    <t>ORD02151</t>
  </si>
  <si>
    <t>ORD02154</t>
  </si>
  <si>
    <t>ORD02155</t>
  </si>
  <si>
    <t>ORD02186</t>
  </si>
  <si>
    <t>ORD02203</t>
  </si>
  <si>
    <t>ORD02205</t>
  </si>
  <si>
    <t>ORD02211</t>
  </si>
  <si>
    <t>ORD02225</t>
  </si>
  <si>
    <t>ORD02234</t>
  </si>
  <si>
    <t>ORD02275</t>
  </si>
  <si>
    <t>ORD02289</t>
  </si>
  <si>
    <t>ORD02396</t>
  </si>
  <si>
    <t>ORD02407</t>
  </si>
  <si>
    <t>ORD02467</t>
  </si>
  <si>
    <t>ORD02472</t>
  </si>
  <si>
    <t>ORD02478</t>
  </si>
  <si>
    <t>ORD02513</t>
  </si>
  <si>
    <t>ORD02532</t>
  </si>
  <si>
    <t>ORD02560</t>
  </si>
  <si>
    <t>ORD02567</t>
  </si>
  <si>
    <t>ORD02578</t>
  </si>
  <si>
    <t>ORD02611</t>
  </si>
  <si>
    <t>ORD02618</t>
  </si>
  <si>
    <t>ORD02685</t>
  </si>
  <si>
    <t>ORD02691</t>
  </si>
  <si>
    <t>ORD02700</t>
  </si>
  <si>
    <t>ORD02761</t>
  </si>
  <si>
    <t>ORD02764</t>
  </si>
  <si>
    <t>ORD02779</t>
  </si>
  <si>
    <t>ORD02857</t>
  </si>
  <si>
    <t>ORD02861</t>
  </si>
  <si>
    <t>ORD02952</t>
  </si>
  <si>
    <t>ORD02975</t>
  </si>
  <si>
    <t>ORD03081</t>
  </si>
  <si>
    <t>ORD03099</t>
  </si>
  <si>
    <t>ORD03109</t>
  </si>
  <si>
    <t>ORD03113</t>
  </si>
  <si>
    <t>ORD03133</t>
  </si>
  <si>
    <t>ORD03158</t>
  </si>
  <si>
    <t>ORD03159</t>
  </si>
  <si>
    <t>ORD03197</t>
  </si>
  <si>
    <t>ORD03217</t>
  </si>
  <si>
    <t>ORD03260</t>
  </si>
  <si>
    <t>ORD03303</t>
  </si>
  <si>
    <t>ORD03342</t>
  </si>
  <si>
    <t>ORD03354</t>
  </si>
  <si>
    <t>ORD03377</t>
  </si>
  <si>
    <t>ORD01003</t>
  </si>
  <si>
    <t>ORD01071</t>
  </si>
  <si>
    <t>ORD01124</t>
  </si>
  <si>
    <t>ORD01132</t>
  </si>
  <si>
    <t>ORD01133</t>
  </si>
  <si>
    <t>ORD01220</t>
  </si>
  <si>
    <t>ORD01225</t>
  </si>
  <si>
    <t>ORD01247</t>
  </si>
  <si>
    <t>ORD01251</t>
  </si>
  <si>
    <t>ORD01265</t>
  </si>
  <si>
    <t>ORD01278</t>
  </si>
  <si>
    <t>ORD01299</t>
  </si>
  <si>
    <t>ORD01307</t>
  </si>
  <si>
    <t>ORD01331</t>
  </si>
  <si>
    <t>ORD01381</t>
  </si>
  <si>
    <t>ORD01416</t>
  </si>
  <si>
    <t>ORD01457</t>
  </si>
  <si>
    <t>ORD01477</t>
  </si>
  <si>
    <t>ORD01489</t>
  </si>
  <si>
    <t>ORD01497</t>
  </si>
  <si>
    <t>ORD01513</t>
  </si>
  <si>
    <t>ORD01521</t>
  </si>
  <si>
    <t>ORD01525</t>
  </si>
  <si>
    <t>ORD01593</t>
  </si>
  <si>
    <t>ORD01605</t>
  </si>
  <si>
    <t>ORD01608</t>
  </si>
  <si>
    <t>ORD01651</t>
  </si>
  <si>
    <t>ORD01653</t>
  </si>
  <si>
    <t>ORD01703</t>
  </si>
  <si>
    <t>ORD01724</t>
  </si>
  <si>
    <t>ORD01726</t>
  </si>
  <si>
    <t>ORD01736</t>
  </si>
  <si>
    <t>ORD01743</t>
  </si>
  <si>
    <t>ORD01746</t>
  </si>
  <si>
    <t>ORD01789</t>
  </si>
  <si>
    <t>ORD01801</t>
  </si>
  <si>
    <t>ORD01808</t>
  </si>
  <si>
    <t>ORD01861</t>
  </si>
  <si>
    <t>ORD01867</t>
  </si>
  <si>
    <t>ORD01905</t>
  </si>
  <si>
    <t>ORD01925</t>
  </si>
  <si>
    <t>ORD01930</t>
  </si>
  <si>
    <t>ORD01946</t>
  </si>
  <si>
    <t>ORD01953</t>
  </si>
  <si>
    <t>sp04</t>
  </si>
  <si>
    <t>ORD01980</t>
  </si>
  <si>
    <t>ORD01987</t>
  </si>
  <si>
    <t>ORD02016</t>
  </si>
  <si>
    <t>ORD02019</t>
  </si>
  <si>
    <t>ORD02020</t>
  </si>
  <si>
    <t>ORD02039</t>
  </si>
  <si>
    <t>ORD02066</t>
  </si>
  <si>
    <t>ORD02092</t>
  </si>
  <si>
    <t>ORD02093</t>
  </si>
  <si>
    <t>ORD02100</t>
  </si>
  <si>
    <t>ORD02128</t>
  </si>
  <si>
    <t>ORD02147</t>
  </si>
  <si>
    <t>ORD02181</t>
  </si>
  <si>
    <t>ORD02184</t>
  </si>
  <si>
    <t>ORD02216</t>
  </si>
  <si>
    <t>ORD02306</t>
  </si>
  <si>
    <t>ORD02325</t>
  </si>
  <si>
    <t>ORD02373</t>
  </si>
  <si>
    <t>ORD02374</t>
  </si>
  <si>
    <t>ORD02419</t>
  </si>
  <si>
    <t>ORD02516</t>
  </si>
  <si>
    <t>ORD02526</t>
  </si>
  <si>
    <t>ORD02537</t>
  </si>
  <si>
    <t>ORD02552</t>
  </si>
  <si>
    <t>ORD02557</t>
  </si>
  <si>
    <t>ORD02587</t>
  </si>
  <si>
    <t>ORD02599</t>
  </si>
  <si>
    <t>ORD02604</t>
  </si>
  <si>
    <t>ORD02619</t>
  </si>
  <si>
    <t>ORD02627</t>
  </si>
  <si>
    <t>ORD02643</t>
  </si>
  <si>
    <t>ORD02693</t>
  </si>
  <si>
    <t>ORD02725</t>
  </si>
  <si>
    <t>ORD02727</t>
  </si>
  <si>
    <t>ORD02728</t>
  </si>
  <si>
    <t>ORD02749</t>
  </si>
  <si>
    <t>ORD02765</t>
  </si>
  <si>
    <t>ORD02780</t>
  </si>
  <si>
    <t>ORD02789</t>
  </si>
  <si>
    <t>ORD02806</t>
  </si>
  <si>
    <t>ORD02821</t>
  </si>
  <si>
    <t>ORD02833</t>
  </si>
  <si>
    <t>ORD02863</t>
  </si>
  <si>
    <t>ORD02904</t>
  </si>
  <si>
    <t>ORD02940</t>
  </si>
  <si>
    <t>ORD02955</t>
  </si>
  <si>
    <t>ORD03007</t>
  </si>
  <si>
    <t>ORD03021</t>
  </si>
  <si>
    <t>ORD03023</t>
  </si>
  <si>
    <t>ORD03064</t>
  </si>
  <si>
    <t>ORD03079</t>
  </si>
  <si>
    <t>ORD03082</t>
  </si>
  <si>
    <t>ORD03111</t>
  </si>
  <si>
    <t>ORD03128</t>
  </si>
  <si>
    <t>ORD03168</t>
  </si>
  <si>
    <t>ORD03183</t>
  </si>
  <si>
    <t>ORD03212</t>
  </si>
  <si>
    <t>ORD03228</t>
  </si>
  <si>
    <t>ORD03236</t>
  </si>
  <si>
    <t>ORD03259</t>
  </si>
  <si>
    <t>ORD03273</t>
  </si>
  <si>
    <t>ORD03276</t>
  </si>
  <si>
    <t>ORD03286</t>
  </si>
  <si>
    <t>ORD03308</t>
  </si>
  <si>
    <t>ORD03360</t>
  </si>
  <si>
    <t>ORD03375</t>
  </si>
  <si>
    <t>ORD03394</t>
  </si>
  <si>
    <t>ORD01021</t>
  </si>
  <si>
    <t>PRD007</t>
  </si>
  <si>
    <t>Wildcraft 50L Backpack</t>
  </si>
  <si>
    <t>ORD01025</t>
  </si>
  <si>
    <t>ORD01031</t>
  </si>
  <si>
    <t>ORD01040</t>
  </si>
  <si>
    <t>ORD01051</t>
  </si>
  <si>
    <t>ORD01052</t>
  </si>
  <si>
    <t>ORD01056</t>
  </si>
  <si>
    <t>ORD01083</t>
  </si>
  <si>
    <t>ORD01096</t>
  </si>
  <si>
    <t>ORD01186</t>
  </si>
  <si>
    <t>ORD01192</t>
  </si>
  <si>
    <t>ORD01218</t>
  </si>
  <si>
    <t>ORD01253</t>
  </si>
  <si>
    <t>ORD01271</t>
  </si>
  <si>
    <t>ORD01291</t>
  </si>
  <si>
    <t>ORD01326</t>
  </si>
  <si>
    <t>ORD01327</t>
  </si>
  <si>
    <t>ORD01340</t>
  </si>
  <si>
    <t>ORD01341</t>
  </si>
  <si>
    <t>ORD01354</t>
  </si>
  <si>
    <t>ORD01390</t>
  </si>
  <si>
    <t>ORD01399</t>
  </si>
  <si>
    <t>ORD01433</t>
  </si>
  <si>
    <t>ORD01440</t>
  </si>
  <si>
    <t>ORD01456</t>
  </si>
  <si>
    <t>ORD01512</t>
  </si>
  <si>
    <t>ORD01532</t>
  </si>
  <si>
    <t>ORD01541</t>
  </si>
  <si>
    <t>ORD01542</t>
  </si>
  <si>
    <t>ORD01578</t>
  </si>
  <si>
    <t>ORD01594</t>
  </si>
  <si>
    <t>ORD01633</t>
  </si>
  <si>
    <t>ORD01657</t>
  </si>
  <si>
    <t>ORD01706</t>
  </si>
  <si>
    <t>ORD01713</t>
  </si>
  <si>
    <t>ORD01718</t>
  </si>
  <si>
    <t>ORD01749</t>
  </si>
  <si>
    <t>ORD01783</t>
  </si>
  <si>
    <t>ORD01793</t>
  </si>
  <si>
    <t>ORD01797</t>
  </si>
  <si>
    <t>ORD01812</t>
  </si>
  <si>
    <t>ORD01827</t>
  </si>
  <si>
    <t>ORD01828</t>
  </si>
  <si>
    <t>ORD01879</t>
  </si>
  <si>
    <t>ORD01899</t>
  </si>
  <si>
    <t>ORD01933</t>
  </si>
  <si>
    <t>ORD01964</t>
  </si>
  <si>
    <t>ORD01968</t>
  </si>
  <si>
    <t>ORD02038</t>
  </si>
  <si>
    <t>ORD02060</t>
  </si>
  <si>
    <t>ORD02063</t>
  </si>
  <si>
    <t>ORD02085</t>
  </si>
  <si>
    <t>ORD02137</t>
  </si>
  <si>
    <t>ORD02175</t>
  </si>
  <si>
    <t>ORD02177</t>
  </si>
  <si>
    <t>ORD02188</t>
  </si>
  <si>
    <t>ORD02193</t>
  </si>
  <si>
    <t>ORD02226</t>
  </si>
  <si>
    <t>ORD02251</t>
  </si>
  <si>
    <t>ORD02279</t>
  </si>
  <si>
    <t>ORD02283</t>
  </si>
  <si>
    <t>ORD02285</t>
  </si>
  <si>
    <t>ORD02288</t>
  </si>
  <si>
    <t>ORD02308</t>
  </si>
  <si>
    <t>ORD02312</t>
  </si>
  <si>
    <t>ORD02319</t>
  </si>
  <si>
    <t>ORD02339</t>
  </si>
  <si>
    <t>ORD02344</t>
  </si>
  <si>
    <t>ORD02348</t>
  </si>
  <si>
    <t>ORD02369</t>
  </si>
  <si>
    <t>ORD02404</t>
  </si>
  <si>
    <t>ORD02420</t>
  </si>
  <si>
    <t>ORD02421</t>
  </si>
  <si>
    <t>ORD02460</t>
  </si>
  <si>
    <t>ORD02494</t>
  </si>
  <si>
    <t>ORD02576</t>
  </si>
  <si>
    <t>ORD02583</t>
  </si>
  <si>
    <t>ORD02612</t>
  </si>
  <si>
    <t>ORD02630</t>
  </si>
  <si>
    <t>ORD02639</t>
  </si>
  <si>
    <t>ORD02652</t>
  </si>
  <si>
    <t>ORD02657</t>
  </si>
  <si>
    <t>ORD02665</t>
  </si>
  <si>
    <t>ORD02669</t>
  </si>
  <si>
    <t>ORD02673</t>
  </si>
  <si>
    <t>ORD02768</t>
  </si>
  <si>
    <t>ORD02796</t>
  </si>
  <si>
    <t>ORD02808</t>
  </si>
  <si>
    <t>ORD02840</t>
  </si>
  <si>
    <t>ORD02847</t>
  </si>
  <si>
    <t>ORD02851</t>
  </si>
  <si>
    <t>ORD02862</t>
  </si>
  <si>
    <t>ORD02865</t>
  </si>
  <si>
    <t>ORD02867</t>
  </si>
  <si>
    <t>ORD02873</t>
  </si>
  <si>
    <t>ORD02893</t>
  </si>
  <si>
    <t>ORD02905</t>
  </si>
  <si>
    <t>ORD02913</t>
  </si>
  <si>
    <t>ORD02927</t>
  </si>
  <si>
    <t>ORD02934</t>
  </si>
  <si>
    <t>ORD02937</t>
  </si>
  <si>
    <t>ORD02945</t>
  </si>
  <si>
    <t>ORD02967</t>
  </si>
  <si>
    <t>ORD03010</t>
  </si>
  <si>
    <t>ORD03019</t>
  </si>
  <si>
    <t>ORD03025</t>
  </si>
  <si>
    <t>ORD03071</t>
  </si>
  <si>
    <t>ORD03080</t>
  </si>
  <si>
    <t>ORD03089</t>
  </si>
  <si>
    <t>ORD03102</t>
  </si>
  <si>
    <t>ORD03106</t>
  </si>
  <si>
    <t>ORD03116</t>
  </si>
  <si>
    <t>ORD03122</t>
  </si>
  <si>
    <t>ORD03125</t>
  </si>
  <si>
    <t>ORD03139</t>
  </si>
  <si>
    <t>ORD03146</t>
  </si>
  <si>
    <t>ORD03149</t>
  </si>
  <si>
    <t>ORD03169</t>
  </si>
  <si>
    <t>ORD03174</t>
  </si>
  <si>
    <t>ORD03193</t>
  </si>
  <si>
    <t>ORD03201</t>
  </si>
  <si>
    <t>ORD03246</t>
  </si>
  <si>
    <t>ORD03251</t>
  </si>
  <si>
    <t>ORD03265</t>
  </si>
  <si>
    <t>ORD03281</t>
  </si>
  <si>
    <t>ORD03283</t>
  </si>
  <si>
    <t>ORD03294</t>
  </si>
  <si>
    <t>ORD03297</t>
  </si>
  <si>
    <t>ORD03299</t>
  </si>
  <si>
    <t>ORD03307</t>
  </si>
  <si>
    <t>ORD03352</t>
  </si>
  <si>
    <t>ORD03357</t>
  </si>
  <si>
    <t>ORD01016</t>
  </si>
  <si>
    <t>ORD01030</t>
  </si>
  <si>
    <t>ORD01037</t>
  </si>
  <si>
    <t>ORD01048</t>
  </si>
  <si>
    <t>ORD01072</t>
  </si>
  <si>
    <t>ORD01075</t>
  </si>
  <si>
    <t>ORD01090</t>
  </si>
  <si>
    <t>ORD01103</t>
  </si>
  <si>
    <t>ORD01127</t>
  </si>
  <si>
    <t>ORD01136</t>
  </si>
  <si>
    <t>ORD01166</t>
  </si>
  <si>
    <t>ORD01216</t>
  </si>
  <si>
    <t>ORD01226</t>
  </si>
  <si>
    <t>ORD01252</t>
  </si>
  <si>
    <t>ORD01256</t>
  </si>
  <si>
    <t>ORD01264</t>
  </si>
  <si>
    <t>ORD01276</t>
  </si>
  <si>
    <t>ORD01305</t>
  </si>
  <si>
    <t>ORD01321</t>
  </si>
  <si>
    <t>ORD01407</t>
  </si>
  <si>
    <t>ORD01413</t>
  </si>
  <si>
    <t>ORD01431</t>
  </si>
  <si>
    <t>ORD01442</t>
  </si>
  <si>
    <t>ORD01458</t>
  </si>
  <si>
    <t>ORD01461</t>
  </si>
  <si>
    <t>ORD01487</t>
  </si>
  <si>
    <t>ORD01522</t>
  </si>
  <si>
    <t>ORD01557</t>
  </si>
  <si>
    <t>ORD01560</t>
  </si>
  <si>
    <t>ORD01584</t>
  </si>
  <si>
    <t>ORD01588</t>
  </si>
  <si>
    <t>ORD01590</t>
  </si>
  <si>
    <t>ORD01600</t>
  </si>
  <si>
    <t>ORD01613</t>
  </si>
  <si>
    <t>ORD01649</t>
  </si>
  <si>
    <t>ORD01681</t>
  </si>
  <si>
    <t>ORD01723</t>
  </si>
  <si>
    <t>ORD01739</t>
  </si>
  <si>
    <t>ORD01758</t>
  </si>
  <si>
    <t>ORD01766</t>
  </si>
  <si>
    <t>ORD01774</t>
  </si>
  <si>
    <t>ORD01807</t>
  </si>
  <si>
    <t>ORD01813</t>
  </si>
  <si>
    <t>ORD01816</t>
  </si>
  <si>
    <t>ORD01862</t>
  </si>
  <si>
    <t>ORD01902</t>
  </si>
  <si>
    <t>ORD01908</t>
  </si>
  <si>
    <t>ORD01974</t>
  </si>
  <si>
    <t>ORD02024</t>
  </si>
  <si>
    <t>ORD02028</t>
  </si>
  <si>
    <t>ORD02041</t>
  </si>
  <si>
    <t>ORD02042</t>
  </si>
  <si>
    <t>ORD02072</t>
  </si>
  <si>
    <t>ORD02075</t>
  </si>
  <si>
    <t>ORD02077</t>
  </si>
  <si>
    <t>ORD02150</t>
  </si>
  <si>
    <t>ORD02171</t>
  </si>
  <si>
    <t>ORD02194</t>
  </si>
  <si>
    <t>ORD02199</t>
  </si>
  <si>
    <t>ORD02239</t>
  </si>
  <si>
    <t>ORD02244</t>
  </si>
  <si>
    <t>ORD02257</t>
  </si>
  <si>
    <t>ORD02265</t>
  </si>
  <si>
    <t>ORD02301</t>
  </si>
  <si>
    <t>ORD02305</t>
  </si>
  <si>
    <t>ORD02321</t>
  </si>
  <si>
    <t>ORD02326</t>
  </si>
  <si>
    <t>ORD02356</t>
  </si>
  <si>
    <t>ORD02357</t>
  </si>
  <si>
    <t>ORD02394</t>
  </si>
  <si>
    <t>ORD02432</t>
  </si>
  <si>
    <t>ORD02451</t>
  </si>
  <si>
    <t>ORD02452</t>
  </si>
  <si>
    <t>ORD02489</t>
  </si>
  <si>
    <t>ORD02500</t>
  </si>
  <si>
    <t>ORD02508</t>
  </si>
  <si>
    <t>ORD02519</t>
  </si>
  <si>
    <t>ORD02556</t>
  </si>
  <si>
    <t>ORD02559</t>
  </si>
  <si>
    <t>ORD02566</t>
  </si>
  <si>
    <t>ORD02621</t>
  </si>
  <si>
    <t>ORD02622</t>
  </si>
  <si>
    <t>ORD02632</t>
  </si>
  <si>
    <t>ORD02651</t>
  </si>
  <si>
    <t>ORD02690</t>
  </si>
  <si>
    <t>ORD02704</t>
  </si>
  <si>
    <t>ORD02710</t>
  </si>
  <si>
    <t>ORD02716</t>
  </si>
  <si>
    <t>ORD02724</t>
  </si>
  <si>
    <t>ORD02775</t>
  </si>
  <si>
    <t>ORD02804</t>
  </si>
  <si>
    <t>ORD02844</t>
  </si>
  <si>
    <t>ORD02846</t>
  </si>
  <si>
    <t>ORD02864</t>
  </si>
  <si>
    <t>ORD02872</t>
  </si>
  <si>
    <t>ORD02894</t>
  </si>
  <si>
    <t>ORD02897</t>
  </si>
  <si>
    <t>ORD02926</t>
  </si>
  <si>
    <t>ORD02928</t>
  </si>
  <si>
    <t>ORD02933</t>
  </si>
  <si>
    <t>ORD02936</t>
  </si>
  <si>
    <t>ORD02938</t>
  </si>
  <si>
    <t>ORD02980</t>
  </si>
  <si>
    <t>ORD03014</t>
  </si>
  <si>
    <t>ORD03015</t>
  </si>
  <si>
    <t>ORD03041</t>
  </si>
  <si>
    <t>ORD03049</t>
  </si>
  <si>
    <t>ORD03051</t>
  </si>
  <si>
    <t>ORD03058</t>
  </si>
  <si>
    <t>ORD03070</t>
  </si>
  <si>
    <t>ORD03074</t>
  </si>
  <si>
    <t>ORD03091</t>
  </si>
  <si>
    <t>ORD03095</t>
  </si>
  <si>
    <t>ORD03100</t>
  </si>
  <si>
    <t>ORD03104</t>
  </si>
  <si>
    <t>ORD03105</t>
  </si>
  <si>
    <t>ORD03156</t>
  </si>
  <si>
    <t>ORD03172</t>
  </si>
  <si>
    <t>ORD03187</t>
  </si>
  <si>
    <t>ORD03198</t>
  </si>
  <si>
    <t>ORD03231</t>
  </si>
  <si>
    <t>ORD03243</t>
  </si>
  <si>
    <t>ORD03269</t>
  </si>
  <si>
    <t>ORD03288</t>
  </si>
  <si>
    <t>ORD03315</t>
  </si>
  <si>
    <t>ORD03328</t>
  </si>
  <si>
    <t>ORD03339</t>
  </si>
  <si>
    <t>ORD03340</t>
  </si>
  <si>
    <t>ORD03348</t>
  </si>
  <si>
    <t>ORD03355</t>
  </si>
  <si>
    <t>ORD03363</t>
  </si>
  <si>
    <t>ORD03369</t>
  </si>
  <si>
    <t>ORD03383</t>
  </si>
  <si>
    <t>Row Labels</t>
  </si>
  <si>
    <t>Grand Total</t>
  </si>
  <si>
    <t>Sum of Revenue</t>
  </si>
  <si>
    <t>fixed_OD</t>
  </si>
  <si>
    <t>Jul</t>
  </si>
  <si>
    <t>Aug</t>
  </si>
  <si>
    <t>Sep</t>
  </si>
  <si>
    <t>Oct</t>
  </si>
  <si>
    <t>Nov</t>
  </si>
  <si>
    <t>Dec</t>
  </si>
  <si>
    <t>Count of Order ID</t>
  </si>
  <si>
    <t>Total Revenue</t>
  </si>
  <si>
    <t>Total Orders</t>
  </si>
  <si>
    <t>Average Order value</t>
  </si>
  <si>
    <t xml:space="preserve"> electronics created most revenue</t>
  </si>
  <si>
    <t>north region at top</t>
  </si>
  <si>
    <t xml:space="preserve">top 5 best selling products </t>
  </si>
  <si>
    <t>Sum of Quantity</t>
  </si>
  <si>
    <t>top 5 products by qunatity</t>
  </si>
  <si>
    <t>Average of Discount</t>
  </si>
  <si>
    <t>product with highest discount</t>
  </si>
  <si>
    <t>Sum of Unit Price</t>
  </si>
  <si>
    <t>variance of UP per category</t>
  </si>
  <si>
    <t>Order status breakdown</t>
  </si>
  <si>
    <t>Column Labels</t>
  </si>
  <si>
    <t>Count of Order Status</t>
  </si>
  <si>
    <t xml:space="preserve">There is no relationship between discount and revenue </t>
  </si>
  <si>
    <t>R/D</t>
  </si>
  <si>
    <t>Check overdiscounting</t>
  </si>
  <si>
    <t>Sum of Check overdiscounting</t>
  </si>
  <si>
    <t>Arjun Sharma is over-discountingn</t>
  </si>
  <si>
    <t>Ambiguous products are over-discounting</t>
  </si>
  <si>
    <t>revenue lost due to discount</t>
  </si>
  <si>
    <t>Original revenue</t>
  </si>
  <si>
    <t>Sum of revenue lost due to discount</t>
  </si>
  <si>
    <t>values to display</t>
  </si>
  <si>
    <t>total oders</t>
  </si>
  <si>
    <t>total revenue</t>
  </si>
  <si>
    <t>avg order</t>
  </si>
  <si>
    <t>average order value</t>
  </si>
  <si>
    <t>value display</t>
  </si>
  <si>
    <t>Sum of Original revenue</t>
  </si>
  <si>
    <t>Jun</t>
  </si>
  <si>
    <t>Jan</t>
  </si>
  <si>
    <t>Feb</t>
  </si>
  <si>
    <t>Mar</t>
  </si>
  <si>
    <t>Apr</t>
  </si>
  <si>
    <t>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</si>
</sst>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6" formatCode="&quot;₹&quot;\ #,##0;[Red]&quot;₹&quot;\ \-#,##0"/>
    <numFmt numFmtId="8" formatCode="&quot;₹&quot;\ #,##0.00;[Red]&quot;₹&quot;\ \-#,##0.00"/>
    <numFmt numFmtId="164" formatCode="&quot;₹&quot;\ #,##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4"/>
      <color theme="1"/>
      <name val="Calibri"/>
      <family val="2"/>
      <scheme val="minor"/>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bgColor theme="9"/>
      </patternFill>
    </fill>
    <fill>
      <patternFill patternType="solid">
        <fgColor theme="9" tint="0.79998168889431442"/>
        <bgColor theme="9" tint="0.79998168889431442"/>
      </patternFill>
    </fill>
    <fill>
      <patternFill patternType="solid">
        <fgColor theme="5"/>
        <bgColor indexed="64"/>
      </patternFill>
    </fill>
    <fill>
      <patternFill patternType="solid">
        <fgColor theme="9"/>
        <bgColor indexed="64"/>
      </patternFill>
    </fill>
    <fill>
      <patternFill patternType="solid">
        <fgColor theme="4" tint="0.79998168889431442"/>
        <bgColor theme="4" tint="0.79998168889431442"/>
      </patternFill>
    </fill>
    <fill>
      <patternFill patternType="solid">
        <fgColor rgb="FFFF0000"/>
        <bgColor indexed="64"/>
      </patternFill>
    </fill>
    <fill>
      <patternFill patternType="solid">
        <fgColor theme="7"/>
        <bgColor indexed="64"/>
      </patternFill>
    </fill>
    <fill>
      <patternFill patternType="solid">
        <fgColor theme="0"/>
        <bgColor indexed="64"/>
      </patternFill>
    </fill>
    <fill>
      <patternFill patternType="solid">
        <fgColor theme="6"/>
        <bgColor indexed="64"/>
      </patternFill>
    </fill>
    <fill>
      <patternFill patternType="solid">
        <fgColor rgb="FFFFFF00"/>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9" tint="0.39997558519241921"/>
      </top>
      <bottom/>
      <diagonal/>
    </border>
    <border>
      <left/>
      <right/>
      <top style="thin">
        <color theme="9"/>
      </top>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4">
    <xf numFmtId="0" fontId="0" fillId="0" borderId="0" xfId="0"/>
    <xf numFmtId="0" fontId="0" fillId="0" borderId="0" xfId="0" applyNumberFormat="1"/>
    <xf numFmtId="0" fontId="0" fillId="0" borderId="0" xfId="0" pivotButton="1"/>
    <xf numFmtId="0" fontId="0" fillId="0" borderId="0" xfId="0" applyAlignment="1">
      <alignment horizontal="left"/>
    </xf>
    <xf numFmtId="0" fontId="13" fillId="33" borderId="10" xfId="0" applyFont="1" applyFill="1" applyBorder="1"/>
    <xf numFmtId="0" fontId="0" fillId="34" borderId="10" xfId="0" applyNumberFormat="1" applyFont="1" applyFill="1" applyBorder="1"/>
    <xf numFmtId="0" fontId="0" fillId="34" borderId="10" xfId="0" applyFont="1" applyFill="1" applyBorder="1"/>
    <xf numFmtId="0" fontId="0" fillId="0" borderId="10" xfId="0" applyNumberFormat="1" applyFont="1" applyBorder="1"/>
    <xf numFmtId="0" fontId="0" fillId="0" borderId="10" xfId="0" applyFont="1" applyBorder="1"/>
    <xf numFmtId="8" fontId="0" fillId="0" borderId="0" xfId="0" applyNumberFormat="1"/>
    <xf numFmtId="6" fontId="0" fillId="0" borderId="0" xfId="0" applyNumberFormat="1"/>
    <xf numFmtId="164" fontId="0" fillId="0" borderId="0" xfId="0" applyNumberFormat="1"/>
    <xf numFmtId="2" fontId="0" fillId="0" borderId="0" xfId="0" applyNumberFormat="1"/>
    <xf numFmtId="0" fontId="0" fillId="35" borderId="0" xfId="0" applyFill="1" applyAlignment="1">
      <alignment horizontal="left"/>
    </xf>
    <xf numFmtId="0" fontId="0" fillId="35" borderId="0" xfId="0" applyNumberFormat="1" applyFill="1"/>
    <xf numFmtId="0" fontId="0" fillId="36" borderId="0" xfId="0" applyFill="1" applyAlignment="1">
      <alignment horizontal="left"/>
    </xf>
    <xf numFmtId="0" fontId="0" fillId="36" borderId="0" xfId="0" applyNumberFormat="1" applyFill="1"/>
    <xf numFmtId="0" fontId="13" fillId="33" borderId="11" xfId="0" applyFont="1" applyFill="1" applyBorder="1"/>
    <xf numFmtId="14" fontId="0" fillId="0" borderId="11" xfId="0" applyNumberFormat="1" applyFont="1" applyBorder="1"/>
    <xf numFmtId="0" fontId="0" fillId="34" borderId="11" xfId="0" applyFont="1" applyFill="1" applyBorder="1"/>
    <xf numFmtId="0" fontId="0" fillId="34" borderId="11" xfId="0" applyNumberFormat="1" applyFont="1" applyFill="1" applyBorder="1"/>
    <xf numFmtId="0" fontId="0" fillId="38" borderId="0" xfId="0" applyNumberFormat="1" applyFill="1"/>
    <xf numFmtId="2" fontId="0" fillId="38" borderId="0" xfId="0" applyNumberFormat="1" applyFill="1"/>
    <xf numFmtId="2" fontId="0" fillId="35" borderId="0" xfId="0" applyNumberFormat="1" applyFill="1"/>
    <xf numFmtId="0" fontId="0" fillId="39" borderId="0" xfId="0" applyNumberFormat="1" applyFill="1"/>
    <xf numFmtId="2" fontId="0" fillId="39" borderId="0" xfId="0" applyNumberFormat="1" applyFill="1"/>
    <xf numFmtId="2" fontId="0" fillId="40" borderId="0" xfId="0" applyNumberFormat="1" applyFill="1"/>
    <xf numFmtId="0" fontId="0" fillId="0" borderId="0" xfId="0" applyAlignment="1">
      <alignment wrapText="1"/>
    </xf>
    <xf numFmtId="0" fontId="13" fillId="33" borderId="12" xfId="0" applyFont="1" applyFill="1" applyBorder="1"/>
    <xf numFmtId="14" fontId="0" fillId="37" borderId="11" xfId="0" applyNumberFormat="1" applyFont="1" applyFill="1" applyBorder="1"/>
    <xf numFmtId="0" fontId="0" fillId="37" borderId="12" xfId="0" applyFont="1" applyFill="1" applyBorder="1"/>
    <xf numFmtId="0" fontId="0" fillId="0" borderId="12" xfId="0" applyFont="1" applyBorder="1"/>
    <xf numFmtId="0" fontId="0" fillId="38" borderId="0" xfId="0" applyFill="1" applyAlignment="1">
      <alignment horizontal="left"/>
    </xf>
    <xf numFmtId="0" fontId="0" fillId="41" borderId="0" xfId="0" applyNumberFormat="1" applyFill="1"/>
    <xf numFmtId="0" fontId="0" fillId="41" borderId="0" xfId="0" applyFill="1" applyAlignment="1">
      <alignment horizontal="left"/>
    </xf>
    <xf numFmtId="0" fontId="0" fillId="0" borderId="0" xfId="0" applyNumberFormat="1" applyFill="1"/>
    <xf numFmtId="0" fontId="18" fillId="0" borderId="0" xfId="0" applyFont="1"/>
    <xf numFmtId="0" fontId="18" fillId="0" borderId="0" xfId="0" applyNumberFormat="1" applyFont="1"/>
    <xf numFmtId="6" fontId="18" fillId="0" borderId="0" xfId="0" applyNumberFormat="1" applyFont="1"/>
    <xf numFmtId="8" fontId="18" fillId="0" borderId="0" xfId="0" applyNumberFormat="1" applyFont="1"/>
    <xf numFmtId="14" fontId="0" fillId="0" borderId="0" xfId="0" applyNumberFormat="1"/>
    <xf numFmtId="0" fontId="13" fillId="33" borderId="0" xfId="0" applyFont="1" applyFill="1"/>
    <xf numFmtId="0" fontId="0" fillId="42" borderId="0" xfId="0" applyFill="1" applyAlignment="1">
      <alignment horizontal="left"/>
    </xf>
    <xf numFmtId="0" fontId="0" fillId="42"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2">
    <dxf>
      <numFmt numFmtId="164" formatCode="&quot;₹&quot;\ #,##0"/>
    </dxf>
    <dxf>
      <fill>
        <patternFill patternType="solid">
          <bgColor theme="5"/>
        </patternFill>
      </fill>
    </dxf>
    <dxf>
      <fill>
        <patternFill patternType="solid">
          <bgColor theme="5"/>
        </patternFill>
      </fill>
    </dxf>
    <dxf>
      <fill>
        <patternFill patternType="solid">
          <bgColor theme="9"/>
        </patternFill>
      </fill>
    </dxf>
    <dxf>
      <fill>
        <patternFill patternType="solid">
          <bgColor theme="9"/>
        </patternFill>
      </fill>
    </dxf>
    <dxf>
      <fill>
        <patternFill patternType="solid">
          <bgColor rgb="FFFFFF00"/>
        </patternFill>
      </fill>
    </dxf>
    <dxf>
      <fill>
        <patternFill patternType="solid">
          <bgColor rgb="FFFFFF00"/>
        </patternFill>
      </fill>
    </dxf>
    <dxf>
      <fill>
        <patternFill patternType="solid">
          <bgColor theme="5"/>
        </patternFill>
      </fill>
    </dxf>
    <dxf>
      <fill>
        <patternFill patternType="solid">
          <bgColor theme="5"/>
        </patternFill>
      </fill>
    </dxf>
    <dxf>
      <numFmt numFmtId="10" formatCode="&quot;₹&quot;\ #,##0;[Red]&quot;₹&quot;\ \-#,##0"/>
    </dxf>
    <dxf>
      <numFmt numFmtId="10" formatCode="&quot;₹&quot;\ #,##0;[Red]&quot;₹&quot;\ \-#,##0"/>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none">
          <bgColor auto="1"/>
        </patternFill>
      </fill>
    </dxf>
    <dxf>
      <fill>
        <patternFill patternType="solid">
          <bgColor rgb="FFFF0000"/>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rgb="FFFF0000"/>
        </patternFill>
      </fill>
    </dxf>
    <dxf>
      <fill>
        <patternFill patternType="solid">
          <bgColor rgb="FFFF0000"/>
        </patternFill>
      </fill>
    </dxf>
    <dxf>
      <fill>
        <patternFill patternType="solid">
          <bgColor rgb="FFFF0000"/>
        </patternFill>
      </fill>
    </dxf>
    <dxf>
      <numFmt numFmtId="164" formatCode="&quot;₹&quot;\ #,##0"/>
    </dxf>
    <dxf>
      <fill>
        <patternFill patternType="solid">
          <bgColor theme="6"/>
        </patternFill>
      </fill>
    </dxf>
    <dxf>
      <fill>
        <patternFill patternType="solid">
          <bgColor theme="6"/>
        </patternFill>
      </fill>
    </dxf>
    <dxf>
      <fill>
        <patternFill patternType="solid">
          <bgColor rgb="FFFF0000"/>
        </patternFill>
      </fill>
    </dxf>
    <dxf>
      <fill>
        <patternFill patternType="solid">
          <bgColor rgb="FFFF0000"/>
        </patternFill>
      </fill>
    </dxf>
    <dxf>
      <numFmt numFmtId="10" formatCode="&quot;₹&quot;\ #,##0;[Red]&quot;₹&quot;\ \-#,##0"/>
    </dxf>
    <dxf>
      <fill>
        <patternFill>
          <bgColor theme="0"/>
        </patternFill>
      </fill>
    </dxf>
    <dxf>
      <fill>
        <patternFill patternType="solid">
          <bgColor theme="7"/>
        </patternFill>
      </fill>
    </dxf>
    <dxf>
      <fill>
        <patternFill>
          <bgColor rgb="FFFF0000"/>
        </patternFill>
      </fill>
    </dxf>
    <dxf>
      <numFmt numFmtId="2" formatCode="0.00"/>
    </dxf>
    <dxf>
      <fill>
        <patternFill patternType="solid">
          <bgColor theme="7"/>
        </patternFill>
      </fill>
    </dxf>
    <dxf>
      <fill>
        <patternFill patternType="solid">
          <bgColor theme="7"/>
        </patternFill>
      </fill>
    </dxf>
    <dxf>
      <fill>
        <patternFill patternType="solid">
          <bgColor theme="7"/>
        </patternFill>
      </fill>
    </dxf>
    <dxf>
      <fill>
        <patternFill patternType="solid">
          <bgColor rgb="FFFF0000"/>
        </patternFill>
      </fill>
    </dxf>
    <dxf>
      <fill>
        <patternFill patternType="solid">
          <bgColor rgb="FFFF0000"/>
        </patternFill>
      </fill>
    </dxf>
    <dxf>
      <fill>
        <patternFill patternType="solid">
          <bgColor rgb="FFFF0000"/>
        </patternFill>
      </fill>
    </dxf>
    <dxf>
      <font>
        <sz val="14"/>
      </font>
    </dxf>
    <dxf>
      <font>
        <sz val="14"/>
      </font>
    </dxf>
    <dxf>
      <font>
        <sz val="14"/>
      </font>
    </dxf>
    <dxf>
      <numFmt numFmtId="10" formatCode="&quot;₹&quot;\ #,##0;[Red]&quot;₹&quot;\ \-#,##0"/>
    </dxf>
    <dxf>
      <numFmt numFmtId="12" formatCode="&quot;₹&quot;\ #,##0.00;[Red]&quot;₹&quot;\ \-#,##0.00"/>
    </dxf>
    <dxf>
      <numFmt numFmtId="19" formatCode="dd/mm/yyyy"/>
    </dxf>
    <dxf>
      <numFmt numFmtId="19" formatCode="dd/mm/yyyy"/>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19" formatCode="dd/mm/yyyy"/>
      <border diagonalUp="0" diagonalDown="0">
        <left/>
        <right/>
        <top style="thin">
          <color theme="9"/>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bottom style="thin">
          <color theme="9"/>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dxf>
    <dxf>
      <font>
        <b/>
        <i val="0"/>
        <sz val="11"/>
        <color theme="4" tint="-0.24994659260841701"/>
        <name val="Calibri Light"/>
        <family val="2"/>
        <scheme val="major"/>
      </font>
    </dxf>
    <dxf>
      <font>
        <b/>
        <i val="0"/>
        <sz val="11"/>
        <color theme="4" tint="-0.499984740745262"/>
        <name val="Calibri Light"/>
        <family val="2"/>
        <scheme val="major"/>
      </font>
      <fill>
        <patternFill patternType="solid">
          <fgColor theme="0"/>
          <bgColor theme="0"/>
        </patternFill>
      </fill>
      <border diagonalUp="0" diagonalDown="0">
        <left/>
        <right/>
        <top/>
        <bottom/>
        <vertical/>
        <horizontal/>
      </border>
    </dxf>
    <dxf>
      <font>
        <b/>
        <i val="0"/>
        <sz val="11"/>
        <color theme="4" tint="-0.24994659260841701"/>
        <name val="Calibri Light"/>
        <family val="2"/>
        <scheme val="major"/>
      </font>
    </dxf>
    <dxf>
      <font>
        <b/>
        <i val="0"/>
        <sz val="11"/>
        <color theme="4" tint="-0.24994659260841701"/>
        <name val="Calibri"/>
        <family val="2"/>
        <scheme val="minor"/>
      </font>
    </dxf>
  </dxfs>
  <tableStyles count="2" defaultTableStyle="TableStyleMedium2" defaultPivotStyle="PivotStyleLight16">
    <tableStyle name="Slicer Style 1" pivot="0" table="0" count="5" xr9:uid="{E375B938-26B0-48D5-9EAC-AFA8F06E80F1}">
      <tableStyleElement type="wholeTable" dxfId="71"/>
      <tableStyleElement type="headerRow" dxfId="70"/>
    </tableStyle>
    <tableStyle name="Timeline selfdefined" pivot="0" table="0" count="9" xr9:uid="{AE3C4A8C-A307-491C-BD85-F162CAB3F27F}">
      <tableStyleElement type="wholeTable" dxfId="69"/>
      <tableStyleElement type="headerRow" dxfId="68"/>
    </tableStyle>
  </tableStyles>
  <extLst>
    <ext xmlns:x14="http://schemas.microsoft.com/office/spreadsheetml/2009/9/main" uri="{46F421CA-312F-682f-3DD2-61675219B42D}">
      <x14:dxfs count="3">
        <dxf>
          <font>
            <b val="0"/>
            <i val="0"/>
            <color theme="4" tint="0.39994506668294322"/>
            <name val="Calibri"/>
            <family val="2"/>
            <scheme val="minor"/>
          </font>
        </dxf>
        <dxf>
          <font>
            <b val="0"/>
            <i val="0"/>
            <color rgb="FF0070C0"/>
            <name val="Calibri"/>
            <family val="2"/>
            <scheme val="minor"/>
          </font>
        </dxf>
        <dxf>
          <font>
            <b val="0"/>
            <i val="0"/>
            <color theme="4" tint="0.39994506668294322"/>
            <name val="Calibri"/>
            <family val="2"/>
            <scheme val="minor"/>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7">
        <dxf>
          <fill>
            <patternFill>
              <bgColor theme="4"/>
            </patternFill>
          </fill>
        </dxf>
        <dxf>
          <fill>
            <patternFill patternType="solid">
              <fgColor theme="0" tint="-0.14999847407452621"/>
              <bgColor theme="0" tint="-0.14999847407452621"/>
            </patternFill>
          </fill>
        </dxf>
        <dxf>
          <fill>
            <patternFill patternType="solid">
              <fgColor theme="0"/>
              <bgColor theme="4"/>
            </patternFill>
          </fill>
          <border>
            <left style="thin">
              <color theme="4"/>
            </left>
            <right style="thin">
              <color theme="4"/>
            </right>
            <top style="thin">
              <color theme="4"/>
            </top>
            <bottom style="thin">
              <color theme="4"/>
            </bottom>
          </border>
        </dxf>
        <dxf>
          <font>
            <sz val="9"/>
            <color theme="1" tint="0.499984740745262"/>
          </font>
        </dxf>
        <dxf>
          <font>
            <b/>
            <i val="0"/>
            <sz val="9"/>
            <color theme="4" tint="-0.499984740745262"/>
            <name val="Calibri Light"/>
            <family val="2"/>
            <scheme val="major"/>
          </font>
        </dxf>
        <dxf>
          <font>
            <b val="0"/>
            <i val="0"/>
            <sz val="9"/>
            <color theme="1"/>
            <name val="Calibri Light"/>
            <family val="2"/>
            <scheme val="major"/>
          </font>
        </dxf>
        <dxf>
          <font>
            <b/>
            <i val="0"/>
            <sz val="10"/>
            <color theme="4" tint="-0.499984740745262"/>
            <name val="Calibri Light"/>
            <family val="2"/>
            <scheme val="major"/>
          </font>
        </dxf>
      </x15:dxfs>
    </ext>
    <ext xmlns:x15="http://schemas.microsoft.com/office/spreadsheetml/2010/11/main" uri="{9260A510-F301-46a8-8635-F512D64BE5F5}">
      <x15:timelineStyles defaultTimelineStyle="TimeSlicerStyleLight1">
        <x15:timelineStyle name="Timeline selfdefined">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11/relationships/timelineCache" Target="timelineCaches/timeline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4.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75000"/>
                </a:schemeClr>
              </a:solidFill>
              <a:latin typeface="+mn-lt"/>
              <a:ea typeface="+mn-ea"/>
              <a:cs typeface="+mn-cs"/>
            </a:defRPr>
          </a:pPr>
          <a:endParaRPr lang="en-US"/>
        </a:p>
      </c:txPr>
    </c:title>
    <c:autoTitleDeleted val="0"/>
    <c:plotArea>
      <c:layout/>
      <c:scatterChart>
        <c:scatterStyle val="lineMarker"/>
        <c:varyColors val="0"/>
        <c:ser>
          <c:idx val="0"/>
          <c:order val="0"/>
          <c:tx>
            <c:strRef>
              <c:f>global_data!$M$1</c:f>
              <c:strCache>
                <c:ptCount val="1"/>
                <c:pt idx="0">
                  <c:v>Revenue</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layout>
                <c:manualLayout>
                  <c:x val="0.13119728163826286"/>
                  <c:y val="-0.8062792361828696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trendlineLbl>
          </c:trendline>
          <c:xVal>
            <c:numRef>
              <c:f>global_data!$L$2:$L$2401</c:f>
              <c:numCache>
                <c:formatCode>General</c:formatCode>
                <c:ptCount val="2400"/>
                <c:pt idx="0">
                  <c:v>0.11</c:v>
                </c:pt>
                <c:pt idx="1">
                  <c:v>0.06</c:v>
                </c:pt>
                <c:pt idx="2">
                  <c:v>0.03</c:v>
                </c:pt>
                <c:pt idx="3">
                  <c:v>0.21</c:v>
                </c:pt>
                <c:pt idx="4">
                  <c:v>0.16</c:v>
                </c:pt>
                <c:pt idx="5">
                  <c:v>0.01</c:v>
                </c:pt>
                <c:pt idx="6">
                  <c:v>0.05</c:v>
                </c:pt>
                <c:pt idx="7">
                  <c:v>0.23</c:v>
                </c:pt>
                <c:pt idx="8">
                  <c:v>0.01</c:v>
                </c:pt>
                <c:pt idx="9">
                  <c:v>0.23</c:v>
                </c:pt>
                <c:pt idx="10">
                  <c:v>0.05</c:v>
                </c:pt>
                <c:pt idx="11">
                  <c:v>0.15</c:v>
                </c:pt>
                <c:pt idx="12">
                  <c:v>0.28999999999999998</c:v>
                </c:pt>
                <c:pt idx="13">
                  <c:v>0</c:v>
                </c:pt>
                <c:pt idx="14">
                  <c:v>0.1</c:v>
                </c:pt>
                <c:pt idx="15">
                  <c:v>0.28000000000000003</c:v>
                </c:pt>
                <c:pt idx="16">
                  <c:v>0.08</c:v>
                </c:pt>
                <c:pt idx="17">
                  <c:v>7.0000000000000007E-2</c:v>
                </c:pt>
                <c:pt idx="18">
                  <c:v>0.16</c:v>
                </c:pt>
                <c:pt idx="19">
                  <c:v>0.28999999999999998</c:v>
                </c:pt>
                <c:pt idx="20">
                  <c:v>0.09</c:v>
                </c:pt>
                <c:pt idx="21">
                  <c:v>0.03</c:v>
                </c:pt>
                <c:pt idx="22">
                  <c:v>0.05</c:v>
                </c:pt>
                <c:pt idx="23">
                  <c:v>0.18</c:v>
                </c:pt>
                <c:pt idx="24">
                  <c:v>0.21</c:v>
                </c:pt>
                <c:pt idx="25">
                  <c:v>0.26</c:v>
                </c:pt>
                <c:pt idx="26">
                  <c:v>0.23</c:v>
                </c:pt>
                <c:pt idx="27">
                  <c:v>7.0000000000000007E-2</c:v>
                </c:pt>
                <c:pt idx="28">
                  <c:v>0.16</c:v>
                </c:pt>
                <c:pt idx="29">
                  <c:v>7.0000000000000007E-2</c:v>
                </c:pt>
                <c:pt idx="30">
                  <c:v>0.26</c:v>
                </c:pt>
                <c:pt idx="31">
                  <c:v>0.16</c:v>
                </c:pt>
                <c:pt idx="32">
                  <c:v>0.2</c:v>
                </c:pt>
                <c:pt idx="33">
                  <c:v>0.13</c:v>
                </c:pt>
                <c:pt idx="34">
                  <c:v>0.18</c:v>
                </c:pt>
                <c:pt idx="35">
                  <c:v>0.26</c:v>
                </c:pt>
                <c:pt idx="36">
                  <c:v>0.27</c:v>
                </c:pt>
                <c:pt idx="37">
                  <c:v>0.04</c:v>
                </c:pt>
                <c:pt idx="38">
                  <c:v>0.09</c:v>
                </c:pt>
                <c:pt idx="39">
                  <c:v>0.24</c:v>
                </c:pt>
                <c:pt idx="40">
                  <c:v>0.1</c:v>
                </c:pt>
                <c:pt idx="41">
                  <c:v>0.23</c:v>
                </c:pt>
                <c:pt idx="42">
                  <c:v>0.17</c:v>
                </c:pt>
                <c:pt idx="43">
                  <c:v>0.19</c:v>
                </c:pt>
                <c:pt idx="44">
                  <c:v>0.19</c:v>
                </c:pt>
                <c:pt idx="45">
                  <c:v>0.1</c:v>
                </c:pt>
                <c:pt idx="46">
                  <c:v>0.09</c:v>
                </c:pt>
                <c:pt idx="47">
                  <c:v>0.17</c:v>
                </c:pt>
                <c:pt idx="48">
                  <c:v>0.23</c:v>
                </c:pt>
                <c:pt idx="49">
                  <c:v>0.1</c:v>
                </c:pt>
                <c:pt idx="50">
                  <c:v>0.09</c:v>
                </c:pt>
                <c:pt idx="51">
                  <c:v>0.12</c:v>
                </c:pt>
                <c:pt idx="52">
                  <c:v>0.14000000000000001</c:v>
                </c:pt>
                <c:pt idx="53">
                  <c:v>0.06</c:v>
                </c:pt>
                <c:pt idx="54">
                  <c:v>0.14000000000000001</c:v>
                </c:pt>
                <c:pt idx="55">
                  <c:v>0.02</c:v>
                </c:pt>
                <c:pt idx="56">
                  <c:v>0.09</c:v>
                </c:pt>
                <c:pt idx="57">
                  <c:v>0</c:v>
                </c:pt>
                <c:pt idx="58">
                  <c:v>0.24</c:v>
                </c:pt>
                <c:pt idx="59">
                  <c:v>0.05</c:v>
                </c:pt>
                <c:pt idx="60">
                  <c:v>0.28999999999999998</c:v>
                </c:pt>
                <c:pt idx="61">
                  <c:v>0.28999999999999998</c:v>
                </c:pt>
                <c:pt idx="62">
                  <c:v>0.22</c:v>
                </c:pt>
                <c:pt idx="63">
                  <c:v>0.23</c:v>
                </c:pt>
                <c:pt idx="64">
                  <c:v>0.24</c:v>
                </c:pt>
                <c:pt idx="65">
                  <c:v>0.02</c:v>
                </c:pt>
                <c:pt idx="66">
                  <c:v>0.09</c:v>
                </c:pt>
                <c:pt idx="67">
                  <c:v>7.0000000000000007E-2</c:v>
                </c:pt>
                <c:pt idx="68">
                  <c:v>0.12</c:v>
                </c:pt>
                <c:pt idx="69">
                  <c:v>0.08</c:v>
                </c:pt>
                <c:pt idx="70">
                  <c:v>0.13</c:v>
                </c:pt>
                <c:pt idx="71">
                  <c:v>0.26</c:v>
                </c:pt>
                <c:pt idx="72">
                  <c:v>0.17</c:v>
                </c:pt>
                <c:pt idx="73">
                  <c:v>0.11</c:v>
                </c:pt>
                <c:pt idx="74">
                  <c:v>7.0000000000000007E-2</c:v>
                </c:pt>
                <c:pt idx="75">
                  <c:v>0.06</c:v>
                </c:pt>
                <c:pt idx="76">
                  <c:v>0.27</c:v>
                </c:pt>
                <c:pt idx="77">
                  <c:v>0.17</c:v>
                </c:pt>
                <c:pt idx="78">
                  <c:v>0.23</c:v>
                </c:pt>
                <c:pt idx="79">
                  <c:v>0.28999999999999998</c:v>
                </c:pt>
                <c:pt idx="80">
                  <c:v>0.14000000000000001</c:v>
                </c:pt>
                <c:pt idx="81">
                  <c:v>7.0000000000000007E-2</c:v>
                </c:pt>
                <c:pt idx="82">
                  <c:v>0.04</c:v>
                </c:pt>
                <c:pt idx="83">
                  <c:v>0.24</c:v>
                </c:pt>
                <c:pt idx="84">
                  <c:v>0.03</c:v>
                </c:pt>
                <c:pt idx="85">
                  <c:v>0.18</c:v>
                </c:pt>
                <c:pt idx="86">
                  <c:v>0.2</c:v>
                </c:pt>
                <c:pt idx="87">
                  <c:v>0.18</c:v>
                </c:pt>
                <c:pt idx="88">
                  <c:v>0.05</c:v>
                </c:pt>
                <c:pt idx="89">
                  <c:v>0.1</c:v>
                </c:pt>
                <c:pt idx="90">
                  <c:v>0.13</c:v>
                </c:pt>
                <c:pt idx="91">
                  <c:v>0.28000000000000003</c:v>
                </c:pt>
                <c:pt idx="92">
                  <c:v>0.26</c:v>
                </c:pt>
                <c:pt idx="93">
                  <c:v>0.27</c:v>
                </c:pt>
                <c:pt idx="94">
                  <c:v>0.22</c:v>
                </c:pt>
                <c:pt idx="95">
                  <c:v>0.04</c:v>
                </c:pt>
                <c:pt idx="96">
                  <c:v>0.19</c:v>
                </c:pt>
                <c:pt idx="97">
                  <c:v>0.01</c:v>
                </c:pt>
                <c:pt idx="98">
                  <c:v>0.08</c:v>
                </c:pt>
                <c:pt idx="99">
                  <c:v>0.12</c:v>
                </c:pt>
                <c:pt idx="100">
                  <c:v>0</c:v>
                </c:pt>
                <c:pt idx="101">
                  <c:v>0.13</c:v>
                </c:pt>
                <c:pt idx="102">
                  <c:v>0.11</c:v>
                </c:pt>
                <c:pt idx="103">
                  <c:v>0.08</c:v>
                </c:pt>
                <c:pt idx="104">
                  <c:v>0.11</c:v>
                </c:pt>
                <c:pt idx="105">
                  <c:v>0.22</c:v>
                </c:pt>
                <c:pt idx="106">
                  <c:v>0.03</c:v>
                </c:pt>
                <c:pt idx="107">
                  <c:v>0.19</c:v>
                </c:pt>
                <c:pt idx="108">
                  <c:v>0.19</c:v>
                </c:pt>
                <c:pt idx="109">
                  <c:v>0.21</c:v>
                </c:pt>
                <c:pt idx="110">
                  <c:v>0</c:v>
                </c:pt>
                <c:pt idx="111">
                  <c:v>0.11</c:v>
                </c:pt>
                <c:pt idx="112">
                  <c:v>0.18</c:v>
                </c:pt>
                <c:pt idx="113">
                  <c:v>0.1</c:v>
                </c:pt>
                <c:pt idx="114">
                  <c:v>0.12</c:v>
                </c:pt>
                <c:pt idx="115">
                  <c:v>0.28999999999999998</c:v>
                </c:pt>
                <c:pt idx="116">
                  <c:v>0.22</c:v>
                </c:pt>
                <c:pt idx="117">
                  <c:v>0.24</c:v>
                </c:pt>
                <c:pt idx="118">
                  <c:v>0.1</c:v>
                </c:pt>
                <c:pt idx="119">
                  <c:v>0.1</c:v>
                </c:pt>
                <c:pt idx="120">
                  <c:v>0.06</c:v>
                </c:pt>
                <c:pt idx="121">
                  <c:v>0.28999999999999998</c:v>
                </c:pt>
                <c:pt idx="122">
                  <c:v>0.16</c:v>
                </c:pt>
                <c:pt idx="123">
                  <c:v>0.03</c:v>
                </c:pt>
                <c:pt idx="124">
                  <c:v>0.26</c:v>
                </c:pt>
                <c:pt idx="125">
                  <c:v>0.05</c:v>
                </c:pt>
                <c:pt idx="126">
                  <c:v>0.24</c:v>
                </c:pt>
                <c:pt idx="127">
                  <c:v>0.28000000000000003</c:v>
                </c:pt>
                <c:pt idx="128">
                  <c:v>0.14000000000000001</c:v>
                </c:pt>
                <c:pt idx="129">
                  <c:v>0.16</c:v>
                </c:pt>
                <c:pt idx="130">
                  <c:v>0.02</c:v>
                </c:pt>
                <c:pt idx="131">
                  <c:v>7.0000000000000007E-2</c:v>
                </c:pt>
                <c:pt idx="132">
                  <c:v>0.06</c:v>
                </c:pt>
                <c:pt idx="133">
                  <c:v>0.14000000000000001</c:v>
                </c:pt>
                <c:pt idx="134">
                  <c:v>0.03</c:v>
                </c:pt>
                <c:pt idx="135">
                  <c:v>0.15</c:v>
                </c:pt>
                <c:pt idx="136">
                  <c:v>0.12</c:v>
                </c:pt>
                <c:pt idx="137">
                  <c:v>0.14000000000000001</c:v>
                </c:pt>
                <c:pt idx="138">
                  <c:v>0.22</c:v>
                </c:pt>
                <c:pt idx="139">
                  <c:v>0.28000000000000003</c:v>
                </c:pt>
                <c:pt idx="140">
                  <c:v>0.1</c:v>
                </c:pt>
                <c:pt idx="141">
                  <c:v>7.0000000000000007E-2</c:v>
                </c:pt>
                <c:pt idx="142">
                  <c:v>0.18</c:v>
                </c:pt>
                <c:pt idx="143">
                  <c:v>0.09</c:v>
                </c:pt>
                <c:pt idx="144">
                  <c:v>0.27</c:v>
                </c:pt>
                <c:pt idx="145">
                  <c:v>0.11</c:v>
                </c:pt>
                <c:pt idx="146">
                  <c:v>0.08</c:v>
                </c:pt>
                <c:pt idx="147">
                  <c:v>0.25</c:v>
                </c:pt>
                <c:pt idx="148">
                  <c:v>0.28000000000000003</c:v>
                </c:pt>
                <c:pt idx="149">
                  <c:v>0.12</c:v>
                </c:pt>
                <c:pt idx="150">
                  <c:v>0.21</c:v>
                </c:pt>
                <c:pt idx="151">
                  <c:v>0.2</c:v>
                </c:pt>
                <c:pt idx="152">
                  <c:v>0.01</c:v>
                </c:pt>
                <c:pt idx="153">
                  <c:v>0.06</c:v>
                </c:pt>
                <c:pt idx="154">
                  <c:v>0.15</c:v>
                </c:pt>
                <c:pt idx="155">
                  <c:v>0.28000000000000003</c:v>
                </c:pt>
                <c:pt idx="156">
                  <c:v>0.24</c:v>
                </c:pt>
                <c:pt idx="157">
                  <c:v>0.09</c:v>
                </c:pt>
                <c:pt idx="158">
                  <c:v>0.23</c:v>
                </c:pt>
                <c:pt idx="159">
                  <c:v>0.09</c:v>
                </c:pt>
                <c:pt idx="160">
                  <c:v>0.26</c:v>
                </c:pt>
                <c:pt idx="161">
                  <c:v>0.01</c:v>
                </c:pt>
                <c:pt idx="162">
                  <c:v>0.25</c:v>
                </c:pt>
                <c:pt idx="163">
                  <c:v>0.14000000000000001</c:v>
                </c:pt>
                <c:pt idx="164">
                  <c:v>0.11</c:v>
                </c:pt>
                <c:pt idx="165">
                  <c:v>0.2</c:v>
                </c:pt>
                <c:pt idx="166">
                  <c:v>0.05</c:v>
                </c:pt>
                <c:pt idx="167">
                  <c:v>0.04</c:v>
                </c:pt>
                <c:pt idx="168">
                  <c:v>0.27</c:v>
                </c:pt>
                <c:pt idx="169">
                  <c:v>7.0000000000000007E-2</c:v>
                </c:pt>
                <c:pt idx="170">
                  <c:v>0.06</c:v>
                </c:pt>
                <c:pt idx="171">
                  <c:v>0.03</c:v>
                </c:pt>
                <c:pt idx="172">
                  <c:v>0.25</c:v>
                </c:pt>
                <c:pt idx="173">
                  <c:v>0.01</c:v>
                </c:pt>
                <c:pt idx="174">
                  <c:v>0.09</c:v>
                </c:pt>
                <c:pt idx="175">
                  <c:v>0.02</c:v>
                </c:pt>
                <c:pt idx="176">
                  <c:v>0.26</c:v>
                </c:pt>
                <c:pt idx="177">
                  <c:v>0.16</c:v>
                </c:pt>
                <c:pt idx="178">
                  <c:v>0.02</c:v>
                </c:pt>
                <c:pt idx="179">
                  <c:v>0.13</c:v>
                </c:pt>
                <c:pt idx="180">
                  <c:v>0.3</c:v>
                </c:pt>
                <c:pt idx="181">
                  <c:v>0.06</c:v>
                </c:pt>
                <c:pt idx="182">
                  <c:v>0.11</c:v>
                </c:pt>
                <c:pt idx="183">
                  <c:v>0.13</c:v>
                </c:pt>
                <c:pt idx="184">
                  <c:v>0.15</c:v>
                </c:pt>
                <c:pt idx="185">
                  <c:v>7.0000000000000007E-2</c:v>
                </c:pt>
                <c:pt idx="186">
                  <c:v>0.05</c:v>
                </c:pt>
                <c:pt idx="187">
                  <c:v>0.1</c:v>
                </c:pt>
                <c:pt idx="188">
                  <c:v>0.15</c:v>
                </c:pt>
                <c:pt idx="189">
                  <c:v>0.24</c:v>
                </c:pt>
                <c:pt idx="190">
                  <c:v>0.2</c:v>
                </c:pt>
                <c:pt idx="191">
                  <c:v>0.25</c:v>
                </c:pt>
                <c:pt idx="192">
                  <c:v>7.0000000000000007E-2</c:v>
                </c:pt>
                <c:pt idx="193">
                  <c:v>0.06</c:v>
                </c:pt>
                <c:pt idx="194">
                  <c:v>0.04</c:v>
                </c:pt>
                <c:pt idx="195">
                  <c:v>0.27</c:v>
                </c:pt>
                <c:pt idx="196">
                  <c:v>0.27</c:v>
                </c:pt>
                <c:pt idx="197">
                  <c:v>0.13</c:v>
                </c:pt>
                <c:pt idx="198">
                  <c:v>0.02</c:v>
                </c:pt>
                <c:pt idx="199">
                  <c:v>0.22</c:v>
                </c:pt>
                <c:pt idx="200">
                  <c:v>0.28999999999999998</c:v>
                </c:pt>
                <c:pt idx="201">
                  <c:v>0.11</c:v>
                </c:pt>
                <c:pt idx="202">
                  <c:v>0.19</c:v>
                </c:pt>
                <c:pt idx="203">
                  <c:v>0.19</c:v>
                </c:pt>
                <c:pt idx="204">
                  <c:v>0.15</c:v>
                </c:pt>
                <c:pt idx="205">
                  <c:v>0.28999999999999998</c:v>
                </c:pt>
                <c:pt idx="206">
                  <c:v>0.24</c:v>
                </c:pt>
                <c:pt idx="207">
                  <c:v>0.18</c:v>
                </c:pt>
                <c:pt idx="208">
                  <c:v>0.09</c:v>
                </c:pt>
                <c:pt idx="209">
                  <c:v>0.05</c:v>
                </c:pt>
                <c:pt idx="210">
                  <c:v>0.12</c:v>
                </c:pt>
                <c:pt idx="211">
                  <c:v>0.19</c:v>
                </c:pt>
                <c:pt idx="212">
                  <c:v>0.08</c:v>
                </c:pt>
                <c:pt idx="213">
                  <c:v>0.21</c:v>
                </c:pt>
                <c:pt idx="214">
                  <c:v>0.05</c:v>
                </c:pt>
                <c:pt idx="215">
                  <c:v>0.13</c:v>
                </c:pt>
                <c:pt idx="216">
                  <c:v>0.02</c:v>
                </c:pt>
                <c:pt idx="217">
                  <c:v>0.09</c:v>
                </c:pt>
                <c:pt idx="218">
                  <c:v>0.23</c:v>
                </c:pt>
                <c:pt idx="219">
                  <c:v>0.23</c:v>
                </c:pt>
                <c:pt idx="220">
                  <c:v>0.22</c:v>
                </c:pt>
                <c:pt idx="221">
                  <c:v>0.09</c:v>
                </c:pt>
                <c:pt idx="222">
                  <c:v>0.14000000000000001</c:v>
                </c:pt>
                <c:pt idx="223">
                  <c:v>0.14000000000000001</c:v>
                </c:pt>
                <c:pt idx="224">
                  <c:v>0.09</c:v>
                </c:pt>
                <c:pt idx="225">
                  <c:v>0.09</c:v>
                </c:pt>
                <c:pt idx="226">
                  <c:v>0.17</c:v>
                </c:pt>
                <c:pt idx="227">
                  <c:v>0.01</c:v>
                </c:pt>
                <c:pt idx="228">
                  <c:v>0.15</c:v>
                </c:pt>
                <c:pt idx="229">
                  <c:v>0.1</c:v>
                </c:pt>
                <c:pt idx="230">
                  <c:v>0.01</c:v>
                </c:pt>
                <c:pt idx="231">
                  <c:v>0.3</c:v>
                </c:pt>
                <c:pt idx="232">
                  <c:v>0.02</c:v>
                </c:pt>
                <c:pt idx="233">
                  <c:v>0.08</c:v>
                </c:pt>
                <c:pt idx="234">
                  <c:v>0.05</c:v>
                </c:pt>
                <c:pt idx="235">
                  <c:v>0.05</c:v>
                </c:pt>
                <c:pt idx="236">
                  <c:v>0.1</c:v>
                </c:pt>
                <c:pt idx="237">
                  <c:v>7.0000000000000007E-2</c:v>
                </c:pt>
                <c:pt idx="238">
                  <c:v>0.09</c:v>
                </c:pt>
                <c:pt idx="239">
                  <c:v>0.16</c:v>
                </c:pt>
                <c:pt idx="240">
                  <c:v>0.19</c:v>
                </c:pt>
                <c:pt idx="241">
                  <c:v>0.24</c:v>
                </c:pt>
                <c:pt idx="242">
                  <c:v>0.23</c:v>
                </c:pt>
                <c:pt idx="243">
                  <c:v>0.17</c:v>
                </c:pt>
                <c:pt idx="244">
                  <c:v>0.09</c:v>
                </c:pt>
                <c:pt idx="245">
                  <c:v>0.25</c:v>
                </c:pt>
                <c:pt idx="246">
                  <c:v>0.28000000000000003</c:v>
                </c:pt>
                <c:pt idx="247">
                  <c:v>0.28999999999999998</c:v>
                </c:pt>
                <c:pt idx="248">
                  <c:v>0.27</c:v>
                </c:pt>
                <c:pt idx="249">
                  <c:v>0.24</c:v>
                </c:pt>
                <c:pt idx="250">
                  <c:v>0.06</c:v>
                </c:pt>
                <c:pt idx="251">
                  <c:v>0.03</c:v>
                </c:pt>
                <c:pt idx="252">
                  <c:v>0.26</c:v>
                </c:pt>
                <c:pt idx="253">
                  <c:v>0.13</c:v>
                </c:pt>
                <c:pt idx="254">
                  <c:v>0.2</c:v>
                </c:pt>
                <c:pt idx="255">
                  <c:v>0.02</c:v>
                </c:pt>
                <c:pt idx="256">
                  <c:v>0.3</c:v>
                </c:pt>
                <c:pt idx="257">
                  <c:v>0.06</c:v>
                </c:pt>
                <c:pt idx="258">
                  <c:v>0.17</c:v>
                </c:pt>
                <c:pt idx="259">
                  <c:v>0.11</c:v>
                </c:pt>
                <c:pt idx="260">
                  <c:v>0.22</c:v>
                </c:pt>
                <c:pt idx="261">
                  <c:v>0.28000000000000003</c:v>
                </c:pt>
                <c:pt idx="262">
                  <c:v>0.25</c:v>
                </c:pt>
                <c:pt idx="263">
                  <c:v>0.11</c:v>
                </c:pt>
                <c:pt idx="264">
                  <c:v>0.23</c:v>
                </c:pt>
                <c:pt idx="265">
                  <c:v>7.0000000000000007E-2</c:v>
                </c:pt>
                <c:pt idx="266">
                  <c:v>0.12</c:v>
                </c:pt>
                <c:pt idx="267">
                  <c:v>0.19</c:v>
                </c:pt>
                <c:pt idx="268">
                  <c:v>0.12</c:v>
                </c:pt>
                <c:pt idx="269">
                  <c:v>0.13</c:v>
                </c:pt>
                <c:pt idx="270">
                  <c:v>0.26</c:v>
                </c:pt>
                <c:pt idx="271">
                  <c:v>0.24</c:v>
                </c:pt>
                <c:pt idx="272">
                  <c:v>0.19</c:v>
                </c:pt>
                <c:pt idx="273">
                  <c:v>0.24</c:v>
                </c:pt>
                <c:pt idx="274">
                  <c:v>0.14000000000000001</c:v>
                </c:pt>
                <c:pt idx="275">
                  <c:v>0.06</c:v>
                </c:pt>
                <c:pt idx="276">
                  <c:v>0.08</c:v>
                </c:pt>
                <c:pt idx="277">
                  <c:v>0.18</c:v>
                </c:pt>
                <c:pt idx="278">
                  <c:v>0.17</c:v>
                </c:pt>
                <c:pt idx="279">
                  <c:v>0.13</c:v>
                </c:pt>
                <c:pt idx="280">
                  <c:v>0.06</c:v>
                </c:pt>
                <c:pt idx="281">
                  <c:v>0.01</c:v>
                </c:pt>
                <c:pt idx="282">
                  <c:v>0.12</c:v>
                </c:pt>
                <c:pt idx="283">
                  <c:v>0.14000000000000001</c:v>
                </c:pt>
                <c:pt idx="284">
                  <c:v>0.26</c:v>
                </c:pt>
                <c:pt idx="285">
                  <c:v>0.14000000000000001</c:v>
                </c:pt>
                <c:pt idx="286">
                  <c:v>0.26</c:v>
                </c:pt>
                <c:pt idx="287">
                  <c:v>0.02</c:v>
                </c:pt>
                <c:pt idx="288">
                  <c:v>0.24</c:v>
                </c:pt>
                <c:pt idx="289">
                  <c:v>0.18</c:v>
                </c:pt>
                <c:pt idx="290">
                  <c:v>0.18</c:v>
                </c:pt>
                <c:pt idx="291">
                  <c:v>0.21</c:v>
                </c:pt>
                <c:pt idx="292">
                  <c:v>0.12</c:v>
                </c:pt>
                <c:pt idx="293">
                  <c:v>0</c:v>
                </c:pt>
                <c:pt idx="294">
                  <c:v>0.3</c:v>
                </c:pt>
                <c:pt idx="295">
                  <c:v>0.27</c:v>
                </c:pt>
                <c:pt idx="296">
                  <c:v>0.04</c:v>
                </c:pt>
                <c:pt idx="297">
                  <c:v>0</c:v>
                </c:pt>
                <c:pt idx="298">
                  <c:v>7.0000000000000007E-2</c:v>
                </c:pt>
                <c:pt idx="299">
                  <c:v>0.01</c:v>
                </c:pt>
                <c:pt idx="300">
                  <c:v>0.02</c:v>
                </c:pt>
                <c:pt idx="301">
                  <c:v>0.19</c:v>
                </c:pt>
                <c:pt idx="302">
                  <c:v>0.23</c:v>
                </c:pt>
                <c:pt idx="303">
                  <c:v>0.04</c:v>
                </c:pt>
                <c:pt idx="304">
                  <c:v>0.06</c:v>
                </c:pt>
                <c:pt idx="305">
                  <c:v>0.15</c:v>
                </c:pt>
                <c:pt idx="306">
                  <c:v>0.02</c:v>
                </c:pt>
                <c:pt idx="307">
                  <c:v>0.24</c:v>
                </c:pt>
                <c:pt idx="308">
                  <c:v>0.26</c:v>
                </c:pt>
                <c:pt idx="309">
                  <c:v>0.03</c:v>
                </c:pt>
                <c:pt idx="310">
                  <c:v>0.3</c:v>
                </c:pt>
                <c:pt idx="311">
                  <c:v>0.04</c:v>
                </c:pt>
                <c:pt idx="312">
                  <c:v>0.04</c:v>
                </c:pt>
                <c:pt idx="313">
                  <c:v>0.14000000000000001</c:v>
                </c:pt>
                <c:pt idx="314">
                  <c:v>0.19</c:v>
                </c:pt>
                <c:pt idx="315">
                  <c:v>0.12</c:v>
                </c:pt>
                <c:pt idx="316">
                  <c:v>0.05</c:v>
                </c:pt>
                <c:pt idx="317">
                  <c:v>0.1</c:v>
                </c:pt>
                <c:pt idx="318">
                  <c:v>0.25</c:v>
                </c:pt>
                <c:pt idx="319">
                  <c:v>0.21</c:v>
                </c:pt>
                <c:pt idx="320">
                  <c:v>0.22</c:v>
                </c:pt>
                <c:pt idx="321">
                  <c:v>0.02</c:v>
                </c:pt>
                <c:pt idx="322">
                  <c:v>0.06</c:v>
                </c:pt>
                <c:pt idx="323">
                  <c:v>0.2</c:v>
                </c:pt>
                <c:pt idx="324">
                  <c:v>0.28999999999999998</c:v>
                </c:pt>
                <c:pt idx="325">
                  <c:v>0.25</c:v>
                </c:pt>
                <c:pt idx="326">
                  <c:v>0.04</c:v>
                </c:pt>
                <c:pt idx="327">
                  <c:v>0.28000000000000003</c:v>
                </c:pt>
                <c:pt idx="328">
                  <c:v>0.16</c:v>
                </c:pt>
                <c:pt idx="329">
                  <c:v>0.05</c:v>
                </c:pt>
                <c:pt idx="330">
                  <c:v>0.15</c:v>
                </c:pt>
                <c:pt idx="331">
                  <c:v>0.19</c:v>
                </c:pt>
                <c:pt idx="332">
                  <c:v>0.01</c:v>
                </c:pt>
                <c:pt idx="333">
                  <c:v>0</c:v>
                </c:pt>
                <c:pt idx="334">
                  <c:v>0.19</c:v>
                </c:pt>
                <c:pt idx="335">
                  <c:v>0.01</c:v>
                </c:pt>
                <c:pt idx="336">
                  <c:v>0.12</c:v>
                </c:pt>
                <c:pt idx="337">
                  <c:v>0.15</c:v>
                </c:pt>
                <c:pt idx="338">
                  <c:v>0.25</c:v>
                </c:pt>
                <c:pt idx="339">
                  <c:v>0.16</c:v>
                </c:pt>
                <c:pt idx="340">
                  <c:v>0.18</c:v>
                </c:pt>
                <c:pt idx="341">
                  <c:v>0.08</c:v>
                </c:pt>
                <c:pt idx="342">
                  <c:v>0</c:v>
                </c:pt>
                <c:pt idx="343">
                  <c:v>0.26</c:v>
                </c:pt>
                <c:pt idx="344">
                  <c:v>0.17</c:v>
                </c:pt>
                <c:pt idx="345">
                  <c:v>0.3</c:v>
                </c:pt>
                <c:pt idx="346">
                  <c:v>0.28000000000000003</c:v>
                </c:pt>
                <c:pt idx="347">
                  <c:v>0.16</c:v>
                </c:pt>
                <c:pt idx="348">
                  <c:v>0.12</c:v>
                </c:pt>
                <c:pt idx="349">
                  <c:v>0.27</c:v>
                </c:pt>
                <c:pt idx="350">
                  <c:v>0.28000000000000003</c:v>
                </c:pt>
                <c:pt idx="351">
                  <c:v>0.09</c:v>
                </c:pt>
                <c:pt idx="352">
                  <c:v>0.24</c:v>
                </c:pt>
                <c:pt idx="353">
                  <c:v>0.06</c:v>
                </c:pt>
                <c:pt idx="354">
                  <c:v>0</c:v>
                </c:pt>
                <c:pt idx="355">
                  <c:v>0.06</c:v>
                </c:pt>
                <c:pt idx="356">
                  <c:v>0.11</c:v>
                </c:pt>
                <c:pt idx="357">
                  <c:v>0.26</c:v>
                </c:pt>
                <c:pt idx="358">
                  <c:v>7.0000000000000007E-2</c:v>
                </c:pt>
                <c:pt idx="359">
                  <c:v>0.03</c:v>
                </c:pt>
                <c:pt idx="360">
                  <c:v>0.2</c:v>
                </c:pt>
                <c:pt idx="361">
                  <c:v>0.26</c:v>
                </c:pt>
                <c:pt idx="362">
                  <c:v>0.27</c:v>
                </c:pt>
                <c:pt idx="363">
                  <c:v>0.12</c:v>
                </c:pt>
                <c:pt idx="364">
                  <c:v>0.05</c:v>
                </c:pt>
                <c:pt idx="365">
                  <c:v>0.23</c:v>
                </c:pt>
                <c:pt idx="366">
                  <c:v>0.09</c:v>
                </c:pt>
                <c:pt idx="367">
                  <c:v>0.16</c:v>
                </c:pt>
                <c:pt idx="368">
                  <c:v>0.17</c:v>
                </c:pt>
                <c:pt idx="369">
                  <c:v>0.19</c:v>
                </c:pt>
                <c:pt idx="370">
                  <c:v>0.01</c:v>
                </c:pt>
                <c:pt idx="371">
                  <c:v>0.14000000000000001</c:v>
                </c:pt>
                <c:pt idx="372">
                  <c:v>0.04</c:v>
                </c:pt>
                <c:pt idx="373">
                  <c:v>0.15</c:v>
                </c:pt>
                <c:pt idx="374">
                  <c:v>0.03</c:v>
                </c:pt>
                <c:pt idx="375">
                  <c:v>0.06</c:v>
                </c:pt>
                <c:pt idx="376">
                  <c:v>0.24</c:v>
                </c:pt>
                <c:pt idx="377">
                  <c:v>0.02</c:v>
                </c:pt>
                <c:pt idx="378">
                  <c:v>0.12</c:v>
                </c:pt>
                <c:pt idx="379">
                  <c:v>0.04</c:v>
                </c:pt>
                <c:pt idx="380">
                  <c:v>0.11</c:v>
                </c:pt>
                <c:pt idx="381">
                  <c:v>0.01</c:v>
                </c:pt>
                <c:pt idx="382">
                  <c:v>0.28999999999999998</c:v>
                </c:pt>
                <c:pt idx="383">
                  <c:v>0.15</c:v>
                </c:pt>
                <c:pt idx="384">
                  <c:v>0.11</c:v>
                </c:pt>
                <c:pt idx="385">
                  <c:v>0.2</c:v>
                </c:pt>
                <c:pt idx="386">
                  <c:v>0.2</c:v>
                </c:pt>
                <c:pt idx="387">
                  <c:v>0.19</c:v>
                </c:pt>
                <c:pt idx="388">
                  <c:v>0.27</c:v>
                </c:pt>
                <c:pt idx="389">
                  <c:v>0.02</c:v>
                </c:pt>
                <c:pt idx="390">
                  <c:v>0.21</c:v>
                </c:pt>
                <c:pt idx="391">
                  <c:v>0.23</c:v>
                </c:pt>
                <c:pt idx="392">
                  <c:v>0.19</c:v>
                </c:pt>
                <c:pt idx="393">
                  <c:v>0.03</c:v>
                </c:pt>
                <c:pt idx="394">
                  <c:v>0.25</c:v>
                </c:pt>
                <c:pt idx="395">
                  <c:v>0.28999999999999998</c:v>
                </c:pt>
                <c:pt idx="396">
                  <c:v>0.12</c:v>
                </c:pt>
                <c:pt idx="397">
                  <c:v>0.19</c:v>
                </c:pt>
                <c:pt idx="398">
                  <c:v>0.05</c:v>
                </c:pt>
                <c:pt idx="399">
                  <c:v>0.28000000000000003</c:v>
                </c:pt>
                <c:pt idx="400">
                  <c:v>0.03</c:v>
                </c:pt>
                <c:pt idx="401">
                  <c:v>0.08</c:v>
                </c:pt>
                <c:pt idx="402">
                  <c:v>0.17</c:v>
                </c:pt>
                <c:pt idx="403">
                  <c:v>0.18</c:v>
                </c:pt>
                <c:pt idx="404">
                  <c:v>0.28000000000000003</c:v>
                </c:pt>
                <c:pt idx="405">
                  <c:v>0.11</c:v>
                </c:pt>
                <c:pt idx="406">
                  <c:v>0.27</c:v>
                </c:pt>
                <c:pt idx="407">
                  <c:v>0.02</c:v>
                </c:pt>
                <c:pt idx="408">
                  <c:v>0.13</c:v>
                </c:pt>
                <c:pt idx="409">
                  <c:v>0.2</c:v>
                </c:pt>
                <c:pt idx="410">
                  <c:v>0.08</c:v>
                </c:pt>
                <c:pt idx="411">
                  <c:v>0.2</c:v>
                </c:pt>
                <c:pt idx="412">
                  <c:v>0.18</c:v>
                </c:pt>
                <c:pt idx="413">
                  <c:v>0.08</c:v>
                </c:pt>
                <c:pt idx="414">
                  <c:v>0.16</c:v>
                </c:pt>
                <c:pt idx="415">
                  <c:v>0.09</c:v>
                </c:pt>
                <c:pt idx="416">
                  <c:v>0.14000000000000001</c:v>
                </c:pt>
                <c:pt idx="417">
                  <c:v>0.25</c:v>
                </c:pt>
                <c:pt idx="418">
                  <c:v>0</c:v>
                </c:pt>
                <c:pt idx="419">
                  <c:v>0.28000000000000003</c:v>
                </c:pt>
                <c:pt idx="420">
                  <c:v>0.1</c:v>
                </c:pt>
                <c:pt idx="421">
                  <c:v>0.1</c:v>
                </c:pt>
                <c:pt idx="422">
                  <c:v>0.14000000000000001</c:v>
                </c:pt>
                <c:pt idx="423">
                  <c:v>0.03</c:v>
                </c:pt>
                <c:pt idx="424">
                  <c:v>0.16</c:v>
                </c:pt>
                <c:pt idx="425">
                  <c:v>0.24</c:v>
                </c:pt>
                <c:pt idx="426">
                  <c:v>0.16</c:v>
                </c:pt>
                <c:pt idx="427">
                  <c:v>0.26</c:v>
                </c:pt>
                <c:pt idx="428">
                  <c:v>0</c:v>
                </c:pt>
                <c:pt idx="429">
                  <c:v>0.12</c:v>
                </c:pt>
                <c:pt idx="430">
                  <c:v>0.26</c:v>
                </c:pt>
                <c:pt idx="431">
                  <c:v>0.12</c:v>
                </c:pt>
                <c:pt idx="432">
                  <c:v>0.25</c:v>
                </c:pt>
                <c:pt idx="433">
                  <c:v>0.03</c:v>
                </c:pt>
                <c:pt idx="434">
                  <c:v>0.27</c:v>
                </c:pt>
                <c:pt idx="435">
                  <c:v>0.18</c:v>
                </c:pt>
                <c:pt idx="436">
                  <c:v>0.21</c:v>
                </c:pt>
                <c:pt idx="437">
                  <c:v>0.01</c:v>
                </c:pt>
                <c:pt idx="438">
                  <c:v>0.19</c:v>
                </c:pt>
                <c:pt idx="439">
                  <c:v>0.02</c:v>
                </c:pt>
                <c:pt idx="440">
                  <c:v>0.19</c:v>
                </c:pt>
                <c:pt idx="441">
                  <c:v>0.15</c:v>
                </c:pt>
                <c:pt idx="442">
                  <c:v>0</c:v>
                </c:pt>
                <c:pt idx="443">
                  <c:v>0.27</c:v>
                </c:pt>
                <c:pt idx="444">
                  <c:v>0.19</c:v>
                </c:pt>
                <c:pt idx="445">
                  <c:v>0.01</c:v>
                </c:pt>
                <c:pt idx="446">
                  <c:v>0.26</c:v>
                </c:pt>
                <c:pt idx="447">
                  <c:v>0.12</c:v>
                </c:pt>
                <c:pt idx="448">
                  <c:v>0.18</c:v>
                </c:pt>
                <c:pt idx="449">
                  <c:v>0.11</c:v>
                </c:pt>
                <c:pt idx="450">
                  <c:v>0.25</c:v>
                </c:pt>
                <c:pt idx="451">
                  <c:v>0.17</c:v>
                </c:pt>
                <c:pt idx="452">
                  <c:v>0.21</c:v>
                </c:pt>
                <c:pt idx="453">
                  <c:v>0.12</c:v>
                </c:pt>
                <c:pt idx="454">
                  <c:v>0.03</c:v>
                </c:pt>
                <c:pt idx="455">
                  <c:v>0.27</c:v>
                </c:pt>
                <c:pt idx="456">
                  <c:v>0.22</c:v>
                </c:pt>
                <c:pt idx="457">
                  <c:v>0.02</c:v>
                </c:pt>
                <c:pt idx="458">
                  <c:v>0.28000000000000003</c:v>
                </c:pt>
                <c:pt idx="459">
                  <c:v>0</c:v>
                </c:pt>
                <c:pt idx="460">
                  <c:v>7.0000000000000007E-2</c:v>
                </c:pt>
                <c:pt idx="461">
                  <c:v>0.2</c:v>
                </c:pt>
                <c:pt idx="462">
                  <c:v>0.28999999999999998</c:v>
                </c:pt>
                <c:pt idx="463">
                  <c:v>0.28999999999999998</c:v>
                </c:pt>
                <c:pt idx="464">
                  <c:v>0.17</c:v>
                </c:pt>
                <c:pt idx="465">
                  <c:v>0.26</c:v>
                </c:pt>
                <c:pt idx="466">
                  <c:v>0.15</c:v>
                </c:pt>
                <c:pt idx="467">
                  <c:v>0.09</c:v>
                </c:pt>
                <c:pt idx="468">
                  <c:v>0.13</c:v>
                </c:pt>
                <c:pt idx="469">
                  <c:v>0.28000000000000003</c:v>
                </c:pt>
                <c:pt idx="470">
                  <c:v>0.24</c:v>
                </c:pt>
                <c:pt idx="471">
                  <c:v>0.17</c:v>
                </c:pt>
                <c:pt idx="472">
                  <c:v>0.16</c:v>
                </c:pt>
                <c:pt idx="473">
                  <c:v>0.28999999999999998</c:v>
                </c:pt>
                <c:pt idx="474">
                  <c:v>0.15</c:v>
                </c:pt>
                <c:pt idx="475">
                  <c:v>0.11</c:v>
                </c:pt>
                <c:pt idx="476">
                  <c:v>7.0000000000000007E-2</c:v>
                </c:pt>
                <c:pt idx="477">
                  <c:v>0.13</c:v>
                </c:pt>
                <c:pt idx="478">
                  <c:v>0.18</c:v>
                </c:pt>
                <c:pt idx="479">
                  <c:v>0.19</c:v>
                </c:pt>
                <c:pt idx="480">
                  <c:v>0.01</c:v>
                </c:pt>
                <c:pt idx="481">
                  <c:v>0.22</c:v>
                </c:pt>
                <c:pt idx="482">
                  <c:v>0.03</c:v>
                </c:pt>
                <c:pt idx="483">
                  <c:v>0.1</c:v>
                </c:pt>
                <c:pt idx="484">
                  <c:v>0.08</c:v>
                </c:pt>
                <c:pt idx="485">
                  <c:v>0.21</c:v>
                </c:pt>
                <c:pt idx="486">
                  <c:v>0.04</c:v>
                </c:pt>
                <c:pt idx="487">
                  <c:v>0.2</c:v>
                </c:pt>
                <c:pt idx="488">
                  <c:v>7.0000000000000007E-2</c:v>
                </c:pt>
                <c:pt idx="489">
                  <c:v>0.08</c:v>
                </c:pt>
                <c:pt idx="490">
                  <c:v>0.23</c:v>
                </c:pt>
                <c:pt idx="491">
                  <c:v>0.28000000000000003</c:v>
                </c:pt>
                <c:pt idx="492">
                  <c:v>0.04</c:v>
                </c:pt>
                <c:pt idx="493">
                  <c:v>0.21</c:v>
                </c:pt>
                <c:pt idx="494">
                  <c:v>0.21</c:v>
                </c:pt>
                <c:pt idx="495">
                  <c:v>0.09</c:v>
                </c:pt>
                <c:pt idx="496">
                  <c:v>0.24</c:v>
                </c:pt>
                <c:pt idx="497">
                  <c:v>0.05</c:v>
                </c:pt>
                <c:pt idx="498">
                  <c:v>0.05</c:v>
                </c:pt>
                <c:pt idx="499">
                  <c:v>0.28999999999999998</c:v>
                </c:pt>
                <c:pt idx="500">
                  <c:v>0.28000000000000003</c:v>
                </c:pt>
                <c:pt idx="501">
                  <c:v>0.26</c:v>
                </c:pt>
                <c:pt idx="502">
                  <c:v>0.09</c:v>
                </c:pt>
                <c:pt idx="503">
                  <c:v>0</c:v>
                </c:pt>
                <c:pt idx="504">
                  <c:v>0.06</c:v>
                </c:pt>
                <c:pt idx="505">
                  <c:v>0.28000000000000003</c:v>
                </c:pt>
                <c:pt idx="506">
                  <c:v>0.02</c:v>
                </c:pt>
                <c:pt idx="507">
                  <c:v>0.27</c:v>
                </c:pt>
                <c:pt idx="508">
                  <c:v>0.09</c:v>
                </c:pt>
                <c:pt idx="509">
                  <c:v>0.02</c:v>
                </c:pt>
                <c:pt idx="510">
                  <c:v>0.02</c:v>
                </c:pt>
                <c:pt idx="511">
                  <c:v>0.17</c:v>
                </c:pt>
                <c:pt idx="512">
                  <c:v>0.13</c:v>
                </c:pt>
                <c:pt idx="513">
                  <c:v>0.11</c:v>
                </c:pt>
                <c:pt idx="514">
                  <c:v>0.05</c:v>
                </c:pt>
                <c:pt idx="515">
                  <c:v>0.16</c:v>
                </c:pt>
                <c:pt idx="516">
                  <c:v>0.06</c:v>
                </c:pt>
                <c:pt idx="517">
                  <c:v>0.28000000000000003</c:v>
                </c:pt>
                <c:pt idx="518">
                  <c:v>0.08</c:v>
                </c:pt>
                <c:pt idx="519">
                  <c:v>0.13</c:v>
                </c:pt>
                <c:pt idx="520">
                  <c:v>0.13</c:v>
                </c:pt>
                <c:pt idx="521">
                  <c:v>0.25</c:v>
                </c:pt>
                <c:pt idx="522">
                  <c:v>0.14000000000000001</c:v>
                </c:pt>
                <c:pt idx="523">
                  <c:v>0.1</c:v>
                </c:pt>
                <c:pt idx="524">
                  <c:v>0.03</c:v>
                </c:pt>
                <c:pt idx="525">
                  <c:v>0.23</c:v>
                </c:pt>
                <c:pt idx="526">
                  <c:v>0.18</c:v>
                </c:pt>
                <c:pt idx="527">
                  <c:v>0.01</c:v>
                </c:pt>
                <c:pt idx="528">
                  <c:v>0.28000000000000003</c:v>
                </c:pt>
                <c:pt idx="529">
                  <c:v>0.23</c:v>
                </c:pt>
                <c:pt idx="530">
                  <c:v>0.27</c:v>
                </c:pt>
                <c:pt idx="531">
                  <c:v>0.23</c:v>
                </c:pt>
                <c:pt idx="532">
                  <c:v>0.12</c:v>
                </c:pt>
                <c:pt idx="533">
                  <c:v>0.21</c:v>
                </c:pt>
                <c:pt idx="534">
                  <c:v>0.02</c:v>
                </c:pt>
                <c:pt idx="535">
                  <c:v>0.22</c:v>
                </c:pt>
                <c:pt idx="536">
                  <c:v>0.05</c:v>
                </c:pt>
                <c:pt idx="537">
                  <c:v>0.05</c:v>
                </c:pt>
                <c:pt idx="538">
                  <c:v>0.04</c:v>
                </c:pt>
                <c:pt idx="539">
                  <c:v>0.2</c:v>
                </c:pt>
                <c:pt idx="540">
                  <c:v>0.03</c:v>
                </c:pt>
                <c:pt idx="541">
                  <c:v>0.1</c:v>
                </c:pt>
                <c:pt idx="542">
                  <c:v>7.0000000000000007E-2</c:v>
                </c:pt>
                <c:pt idx="543">
                  <c:v>0</c:v>
                </c:pt>
                <c:pt idx="544">
                  <c:v>0.26</c:v>
                </c:pt>
                <c:pt idx="545">
                  <c:v>0.06</c:v>
                </c:pt>
                <c:pt idx="546">
                  <c:v>0.04</c:v>
                </c:pt>
                <c:pt idx="547">
                  <c:v>0.05</c:v>
                </c:pt>
                <c:pt idx="548">
                  <c:v>0.28999999999999998</c:v>
                </c:pt>
                <c:pt idx="549">
                  <c:v>0.15</c:v>
                </c:pt>
                <c:pt idx="550">
                  <c:v>0.05</c:v>
                </c:pt>
                <c:pt idx="551">
                  <c:v>7.0000000000000007E-2</c:v>
                </c:pt>
                <c:pt idx="552">
                  <c:v>0</c:v>
                </c:pt>
                <c:pt idx="553">
                  <c:v>0.13</c:v>
                </c:pt>
                <c:pt idx="554">
                  <c:v>0.05</c:v>
                </c:pt>
                <c:pt idx="555">
                  <c:v>0.28999999999999998</c:v>
                </c:pt>
                <c:pt idx="556">
                  <c:v>0.2</c:v>
                </c:pt>
                <c:pt idx="557">
                  <c:v>0.12</c:v>
                </c:pt>
                <c:pt idx="558">
                  <c:v>0.25</c:v>
                </c:pt>
                <c:pt idx="559">
                  <c:v>0.28999999999999998</c:v>
                </c:pt>
                <c:pt idx="560">
                  <c:v>0.22</c:v>
                </c:pt>
                <c:pt idx="561">
                  <c:v>0.22</c:v>
                </c:pt>
                <c:pt idx="562">
                  <c:v>0.21</c:v>
                </c:pt>
                <c:pt idx="563">
                  <c:v>0.05</c:v>
                </c:pt>
                <c:pt idx="564">
                  <c:v>0.05</c:v>
                </c:pt>
                <c:pt idx="565">
                  <c:v>0.04</c:v>
                </c:pt>
                <c:pt idx="566">
                  <c:v>0.08</c:v>
                </c:pt>
                <c:pt idx="567">
                  <c:v>0.1</c:v>
                </c:pt>
                <c:pt idx="568">
                  <c:v>0.25</c:v>
                </c:pt>
                <c:pt idx="569">
                  <c:v>0.23</c:v>
                </c:pt>
                <c:pt idx="570">
                  <c:v>0.1</c:v>
                </c:pt>
                <c:pt idx="571">
                  <c:v>0.23</c:v>
                </c:pt>
                <c:pt idx="572">
                  <c:v>0.28000000000000003</c:v>
                </c:pt>
                <c:pt idx="573">
                  <c:v>0.05</c:v>
                </c:pt>
                <c:pt idx="574">
                  <c:v>0.04</c:v>
                </c:pt>
                <c:pt idx="575">
                  <c:v>0.26</c:v>
                </c:pt>
                <c:pt idx="576">
                  <c:v>0.28000000000000003</c:v>
                </c:pt>
                <c:pt idx="577">
                  <c:v>0.26</c:v>
                </c:pt>
                <c:pt idx="578">
                  <c:v>0.1</c:v>
                </c:pt>
                <c:pt idx="579">
                  <c:v>0.11</c:v>
                </c:pt>
                <c:pt idx="580">
                  <c:v>7.0000000000000007E-2</c:v>
                </c:pt>
                <c:pt idx="581">
                  <c:v>0.25</c:v>
                </c:pt>
                <c:pt idx="582">
                  <c:v>0.2</c:v>
                </c:pt>
                <c:pt idx="583">
                  <c:v>0.25</c:v>
                </c:pt>
                <c:pt idx="584">
                  <c:v>0.27</c:v>
                </c:pt>
                <c:pt idx="585">
                  <c:v>0.01</c:v>
                </c:pt>
                <c:pt idx="586">
                  <c:v>0.15</c:v>
                </c:pt>
                <c:pt idx="587">
                  <c:v>0.18</c:v>
                </c:pt>
                <c:pt idx="588">
                  <c:v>0.05</c:v>
                </c:pt>
                <c:pt idx="589">
                  <c:v>0.22</c:v>
                </c:pt>
                <c:pt idx="590">
                  <c:v>0.19</c:v>
                </c:pt>
                <c:pt idx="591">
                  <c:v>0.01</c:v>
                </c:pt>
                <c:pt idx="592">
                  <c:v>0.19</c:v>
                </c:pt>
                <c:pt idx="593">
                  <c:v>0.11</c:v>
                </c:pt>
                <c:pt idx="594">
                  <c:v>0.09</c:v>
                </c:pt>
                <c:pt idx="595">
                  <c:v>0.2</c:v>
                </c:pt>
                <c:pt idx="596">
                  <c:v>0.26</c:v>
                </c:pt>
                <c:pt idx="597">
                  <c:v>0.03</c:v>
                </c:pt>
                <c:pt idx="598">
                  <c:v>0.11</c:v>
                </c:pt>
                <c:pt idx="599">
                  <c:v>0.08</c:v>
                </c:pt>
                <c:pt idx="600">
                  <c:v>0.22</c:v>
                </c:pt>
                <c:pt idx="601">
                  <c:v>0.13</c:v>
                </c:pt>
                <c:pt idx="602">
                  <c:v>0.18</c:v>
                </c:pt>
                <c:pt idx="603">
                  <c:v>0.18</c:v>
                </c:pt>
                <c:pt idx="604">
                  <c:v>0.12</c:v>
                </c:pt>
                <c:pt idx="605">
                  <c:v>0.1</c:v>
                </c:pt>
                <c:pt idx="606">
                  <c:v>0.03</c:v>
                </c:pt>
                <c:pt idx="607">
                  <c:v>0.16</c:v>
                </c:pt>
                <c:pt idx="608">
                  <c:v>0.21</c:v>
                </c:pt>
                <c:pt idx="609">
                  <c:v>0.14000000000000001</c:v>
                </c:pt>
                <c:pt idx="610">
                  <c:v>0.27</c:v>
                </c:pt>
                <c:pt idx="611">
                  <c:v>0.05</c:v>
                </c:pt>
                <c:pt idx="612">
                  <c:v>0.13</c:v>
                </c:pt>
                <c:pt idx="613">
                  <c:v>0.16</c:v>
                </c:pt>
                <c:pt idx="614">
                  <c:v>0.24</c:v>
                </c:pt>
                <c:pt idx="615">
                  <c:v>0.06</c:v>
                </c:pt>
                <c:pt idx="616">
                  <c:v>0.3</c:v>
                </c:pt>
                <c:pt idx="617">
                  <c:v>0.28000000000000003</c:v>
                </c:pt>
                <c:pt idx="618">
                  <c:v>0.22</c:v>
                </c:pt>
                <c:pt idx="619">
                  <c:v>0.24</c:v>
                </c:pt>
                <c:pt idx="620">
                  <c:v>0.11</c:v>
                </c:pt>
                <c:pt idx="621">
                  <c:v>0.28000000000000003</c:v>
                </c:pt>
                <c:pt idx="622">
                  <c:v>0.08</c:v>
                </c:pt>
                <c:pt idx="623">
                  <c:v>0.23</c:v>
                </c:pt>
                <c:pt idx="624">
                  <c:v>0.02</c:v>
                </c:pt>
                <c:pt idx="625">
                  <c:v>0.24</c:v>
                </c:pt>
                <c:pt idx="626">
                  <c:v>0.27</c:v>
                </c:pt>
                <c:pt idx="627">
                  <c:v>0.04</c:v>
                </c:pt>
                <c:pt idx="628">
                  <c:v>0.22</c:v>
                </c:pt>
                <c:pt idx="629">
                  <c:v>0.23</c:v>
                </c:pt>
                <c:pt idx="630">
                  <c:v>0.05</c:v>
                </c:pt>
                <c:pt idx="631">
                  <c:v>0.23</c:v>
                </c:pt>
                <c:pt idx="632">
                  <c:v>0.2</c:v>
                </c:pt>
                <c:pt idx="633">
                  <c:v>0.08</c:v>
                </c:pt>
                <c:pt idx="634">
                  <c:v>0.23</c:v>
                </c:pt>
                <c:pt idx="635">
                  <c:v>0.01</c:v>
                </c:pt>
                <c:pt idx="636">
                  <c:v>0.15</c:v>
                </c:pt>
                <c:pt idx="637">
                  <c:v>0.22</c:v>
                </c:pt>
                <c:pt idx="638">
                  <c:v>0.16</c:v>
                </c:pt>
                <c:pt idx="639">
                  <c:v>0.02</c:v>
                </c:pt>
                <c:pt idx="640">
                  <c:v>0.03</c:v>
                </c:pt>
                <c:pt idx="641">
                  <c:v>0.28999999999999998</c:v>
                </c:pt>
                <c:pt idx="642">
                  <c:v>7.0000000000000007E-2</c:v>
                </c:pt>
                <c:pt idx="643">
                  <c:v>0.24</c:v>
                </c:pt>
                <c:pt idx="644">
                  <c:v>0.02</c:v>
                </c:pt>
                <c:pt idx="645">
                  <c:v>0.22</c:v>
                </c:pt>
                <c:pt idx="646">
                  <c:v>0.02</c:v>
                </c:pt>
                <c:pt idx="647">
                  <c:v>0.13</c:v>
                </c:pt>
                <c:pt idx="648">
                  <c:v>0.02</c:v>
                </c:pt>
                <c:pt idx="649">
                  <c:v>0.25</c:v>
                </c:pt>
                <c:pt idx="650">
                  <c:v>0.18</c:v>
                </c:pt>
                <c:pt idx="651">
                  <c:v>0.2</c:v>
                </c:pt>
                <c:pt idx="652">
                  <c:v>0.28999999999999998</c:v>
                </c:pt>
                <c:pt idx="653">
                  <c:v>0.24</c:v>
                </c:pt>
                <c:pt idx="654">
                  <c:v>0.06</c:v>
                </c:pt>
                <c:pt idx="655">
                  <c:v>0.18</c:v>
                </c:pt>
                <c:pt idx="656">
                  <c:v>0.21</c:v>
                </c:pt>
                <c:pt idx="657">
                  <c:v>0.06</c:v>
                </c:pt>
                <c:pt idx="658">
                  <c:v>0.08</c:v>
                </c:pt>
                <c:pt idx="659">
                  <c:v>0.1</c:v>
                </c:pt>
                <c:pt idx="660">
                  <c:v>0.19</c:v>
                </c:pt>
                <c:pt idx="661">
                  <c:v>0.08</c:v>
                </c:pt>
                <c:pt idx="662">
                  <c:v>0.09</c:v>
                </c:pt>
                <c:pt idx="663">
                  <c:v>7.0000000000000007E-2</c:v>
                </c:pt>
                <c:pt idx="664">
                  <c:v>0.23</c:v>
                </c:pt>
                <c:pt idx="665">
                  <c:v>0.23</c:v>
                </c:pt>
                <c:pt idx="666">
                  <c:v>0.15</c:v>
                </c:pt>
                <c:pt idx="667">
                  <c:v>0.05</c:v>
                </c:pt>
                <c:pt idx="668">
                  <c:v>0.09</c:v>
                </c:pt>
                <c:pt idx="669">
                  <c:v>0.14000000000000001</c:v>
                </c:pt>
                <c:pt idx="670">
                  <c:v>0.12</c:v>
                </c:pt>
                <c:pt idx="671">
                  <c:v>0.08</c:v>
                </c:pt>
                <c:pt idx="672">
                  <c:v>0.02</c:v>
                </c:pt>
                <c:pt idx="673">
                  <c:v>0.18</c:v>
                </c:pt>
                <c:pt idx="674">
                  <c:v>0.24</c:v>
                </c:pt>
                <c:pt idx="675">
                  <c:v>0.13</c:v>
                </c:pt>
                <c:pt idx="676">
                  <c:v>0.15</c:v>
                </c:pt>
                <c:pt idx="677">
                  <c:v>0.12</c:v>
                </c:pt>
                <c:pt idx="678">
                  <c:v>0.04</c:v>
                </c:pt>
                <c:pt idx="679">
                  <c:v>0.19</c:v>
                </c:pt>
                <c:pt idx="680">
                  <c:v>0.21</c:v>
                </c:pt>
                <c:pt idx="681">
                  <c:v>0.24</c:v>
                </c:pt>
                <c:pt idx="682">
                  <c:v>0.17</c:v>
                </c:pt>
                <c:pt idx="683">
                  <c:v>0.11</c:v>
                </c:pt>
                <c:pt idx="684">
                  <c:v>0.13</c:v>
                </c:pt>
                <c:pt idx="685">
                  <c:v>0.04</c:v>
                </c:pt>
                <c:pt idx="686">
                  <c:v>0.03</c:v>
                </c:pt>
                <c:pt idx="687">
                  <c:v>0.03</c:v>
                </c:pt>
                <c:pt idx="688">
                  <c:v>0.09</c:v>
                </c:pt>
                <c:pt idx="689">
                  <c:v>7.0000000000000007E-2</c:v>
                </c:pt>
                <c:pt idx="690">
                  <c:v>0.02</c:v>
                </c:pt>
                <c:pt idx="691">
                  <c:v>7.0000000000000007E-2</c:v>
                </c:pt>
                <c:pt idx="692">
                  <c:v>0.06</c:v>
                </c:pt>
                <c:pt idx="693">
                  <c:v>0.05</c:v>
                </c:pt>
                <c:pt idx="694">
                  <c:v>0.17</c:v>
                </c:pt>
                <c:pt idx="695">
                  <c:v>0.16</c:v>
                </c:pt>
                <c:pt idx="696">
                  <c:v>0.04</c:v>
                </c:pt>
                <c:pt idx="697">
                  <c:v>0.01</c:v>
                </c:pt>
                <c:pt idx="698">
                  <c:v>0.09</c:v>
                </c:pt>
                <c:pt idx="699">
                  <c:v>0.03</c:v>
                </c:pt>
                <c:pt idx="700">
                  <c:v>0.13</c:v>
                </c:pt>
                <c:pt idx="701">
                  <c:v>0.16</c:v>
                </c:pt>
                <c:pt idx="702">
                  <c:v>0.06</c:v>
                </c:pt>
                <c:pt idx="703">
                  <c:v>0.28999999999999998</c:v>
                </c:pt>
                <c:pt idx="704">
                  <c:v>0.03</c:v>
                </c:pt>
                <c:pt idx="705">
                  <c:v>0.03</c:v>
                </c:pt>
                <c:pt idx="706">
                  <c:v>0.13</c:v>
                </c:pt>
                <c:pt idx="707">
                  <c:v>0.01</c:v>
                </c:pt>
                <c:pt idx="708">
                  <c:v>0.03</c:v>
                </c:pt>
                <c:pt idx="709">
                  <c:v>0.09</c:v>
                </c:pt>
                <c:pt idx="710">
                  <c:v>0.1</c:v>
                </c:pt>
                <c:pt idx="711">
                  <c:v>0.05</c:v>
                </c:pt>
                <c:pt idx="712">
                  <c:v>0.24</c:v>
                </c:pt>
                <c:pt idx="713">
                  <c:v>0.01</c:v>
                </c:pt>
                <c:pt idx="714">
                  <c:v>0.17</c:v>
                </c:pt>
                <c:pt idx="715">
                  <c:v>0.06</c:v>
                </c:pt>
                <c:pt idx="716">
                  <c:v>0.18</c:v>
                </c:pt>
                <c:pt idx="717">
                  <c:v>0.03</c:v>
                </c:pt>
                <c:pt idx="718">
                  <c:v>0.26</c:v>
                </c:pt>
                <c:pt idx="719">
                  <c:v>0.15</c:v>
                </c:pt>
                <c:pt idx="720">
                  <c:v>0.25</c:v>
                </c:pt>
                <c:pt idx="721">
                  <c:v>0.18</c:v>
                </c:pt>
                <c:pt idx="722">
                  <c:v>0.24</c:v>
                </c:pt>
                <c:pt idx="723">
                  <c:v>0.26</c:v>
                </c:pt>
                <c:pt idx="724">
                  <c:v>0.21</c:v>
                </c:pt>
                <c:pt idx="725">
                  <c:v>0.05</c:v>
                </c:pt>
                <c:pt idx="726">
                  <c:v>0.28000000000000003</c:v>
                </c:pt>
                <c:pt idx="727">
                  <c:v>0.13</c:v>
                </c:pt>
                <c:pt idx="728">
                  <c:v>0.22</c:v>
                </c:pt>
                <c:pt idx="729">
                  <c:v>0.18</c:v>
                </c:pt>
                <c:pt idx="730">
                  <c:v>0.23</c:v>
                </c:pt>
                <c:pt idx="731">
                  <c:v>0.1</c:v>
                </c:pt>
                <c:pt idx="732">
                  <c:v>0.01</c:v>
                </c:pt>
                <c:pt idx="733">
                  <c:v>0.28000000000000003</c:v>
                </c:pt>
                <c:pt idx="734">
                  <c:v>0.09</c:v>
                </c:pt>
                <c:pt idx="735">
                  <c:v>0.24</c:v>
                </c:pt>
                <c:pt idx="736">
                  <c:v>0.27</c:v>
                </c:pt>
                <c:pt idx="737">
                  <c:v>0.02</c:v>
                </c:pt>
                <c:pt idx="738">
                  <c:v>0.02</c:v>
                </c:pt>
                <c:pt idx="739">
                  <c:v>0.22</c:v>
                </c:pt>
                <c:pt idx="740">
                  <c:v>0.25</c:v>
                </c:pt>
                <c:pt idx="741">
                  <c:v>0.21</c:v>
                </c:pt>
                <c:pt idx="742">
                  <c:v>0.13</c:v>
                </c:pt>
                <c:pt idx="743">
                  <c:v>0.23</c:v>
                </c:pt>
                <c:pt idx="744">
                  <c:v>0.11</c:v>
                </c:pt>
                <c:pt idx="745">
                  <c:v>0.06</c:v>
                </c:pt>
                <c:pt idx="746">
                  <c:v>0.25</c:v>
                </c:pt>
                <c:pt idx="747">
                  <c:v>0.28000000000000003</c:v>
                </c:pt>
                <c:pt idx="748">
                  <c:v>0.23</c:v>
                </c:pt>
                <c:pt idx="749">
                  <c:v>0.13</c:v>
                </c:pt>
                <c:pt idx="750">
                  <c:v>0.13</c:v>
                </c:pt>
                <c:pt idx="751">
                  <c:v>0.3</c:v>
                </c:pt>
                <c:pt idx="752">
                  <c:v>0.28000000000000003</c:v>
                </c:pt>
                <c:pt idx="753">
                  <c:v>0.28999999999999998</c:v>
                </c:pt>
                <c:pt idx="754">
                  <c:v>7.0000000000000007E-2</c:v>
                </c:pt>
                <c:pt idx="755">
                  <c:v>0.22</c:v>
                </c:pt>
                <c:pt idx="756">
                  <c:v>0.28000000000000003</c:v>
                </c:pt>
                <c:pt idx="757">
                  <c:v>0.27</c:v>
                </c:pt>
                <c:pt idx="758">
                  <c:v>0.03</c:v>
                </c:pt>
                <c:pt idx="759">
                  <c:v>0.22</c:v>
                </c:pt>
                <c:pt idx="760">
                  <c:v>0.1</c:v>
                </c:pt>
                <c:pt idx="761">
                  <c:v>0.09</c:v>
                </c:pt>
                <c:pt idx="762">
                  <c:v>0.19</c:v>
                </c:pt>
                <c:pt idx="763">
                  <c:v>7.0000000000000007E-2</c:v>
                </c:pt>
                <c:pt idx="764">
                  <c:v>0.17</c:v>
                </c:pt>
                <c:pt idx="765">
                  <c:v>0.27</c:v>
                </c:pt>
                <c:pt idx="766">
                  <c:v>0.27</c:v>
                </c:pt>
                <c:pt idx="767">
                  <c:v>0.24</c:v>
                </c:pt>
                <c:pt idx="768">
                  <c:v>0.11</c:v>
                </c:pt>
                <c:pt idx="769">
                  <c:v>0.14000000000000001</c:v>
                </c:pt>
                <c:pt idx="770">
                  <c:v>0.2</c:v>
                </c:pt>
                <c:pt idx="771">
                  <c:v>0.11</c:v>
                </c:pt>
                <c:pt idx="772">
                  <c:v>0.16</c:v>
                </c:pt>
                <c:pt idx="773">
                  <c:v>0.22</c:v>
                </c:pt>
                <c:pt idx="774">
                  <c:v>0.08</c:v>
                </c:pt>
                <c:pt idx="775">
                  <c:v>0.26</c:v>
                </c:pt>
                <c:pt idx="776">
                  <c:v>0.18</c:v>
                </c:pt>
                <c:pt idx="777">
                  <c:v>0.11</c:v>
                </c:pt>
                <c:pt idx="778">
                  <c:v>0.04</c:v>
                </c:pt>
                <c:pt idx="779">
                  <c:v>0.15</c:v>
                </c:pt>
                <c:pt idx="780">
                  <c:v>0.28000000000000003</c:v>
                </c:pt>
                <c:pt idx="781">
                  <c:v>0.11</c:v>
                </c:pt>
                <c:pt idx="782">
                  <c:v>0.05</c:v>
                </c:pt>
                <c:pt idx="783">
                  <c:v>0.14000000000000001</c:v>
                </c:pt>
                <c:pt idx="784">
                  <c:v>0.05</c:v>
                </c:pt>
                <c:pt idx="785">
                  <c:v>0.2</c:v>
                </c:pt>
                <c:pt idx="786">
                  <c:v>0.12</c:v>
                </c:pt>
                <c:pt idx="787">
                  <c:v>0.26</c:v>
                </c:pt>
                <c:pt idx="788">
                  <c:v>0.02</c:v>
                </c:pt>
                <c:pt idx="789">
                  <c:v>0.16</c:v>
                </c:pt>
                <c:pt idx="790">
                  <c:v>0.19</c:v>
                </c:pt>
                <c:pt idx="791">
                  <c:v>0.16</c:v>
                </c:pt>
                <c:pt idx="792">
                  <c:v>0.03</c:v>
                </c:pt>
                <c:pt idx="793">
                  <c:v>0.16</c:v>
                </c:pt>
                <c:pt idx="794">
                  <c:v>0.27</c:v>
                </c:pt>
                <c:pt idx="795">
                  <c:v>0.23</c:v>
                </c:pt>
                <c:pt idx="796">
                  <c:v>0.15</c:v>
                </c:pt>
                <c:pt idx="797">
                  <c:v>0.25</c:v>
                </c:pt>
                <c:pt idx="798">
                  <c:v>0.13</c:v>
                </c:pt>
                <c:pt idx="799">
                  <c:v>0.2</c:v>
                </c:pt>
                <c:pt idx="800">
                  <c:v>0.15</c:v>
                </c:pt>
                <c:pt idx="801">
                  <c:v>0.17</c:v>
                </c:pt>
                <c:pt idx="802">
                  <c:v>0.06</c:v>
                </c:pt>
                <c:pt idx="803">
                  <c:v>0.13</c:v>
                </c:pt>
                <c:pt idx="804">
                  <c:v>0.23</c:v>
                </c:pt>
                <c:pt idx="805">
                  <c:v>0.2</c:v>
                </c:pt>
                <c:pt idx="806">
                  <c:v>0.23</c:v>
                </c:pt>
                <c:pt idx="807">
                  <c:v>0.28000000000000003</c:v>
                </c:pt>
                <c:pt idx="808">
                  <c:v>0.15</c:v>
                </c:pt>
                <c:pt idx="809">
                  <c:v>0.03</c:v>
                </c:pt>
                <c:pt idx="810">
                  <c:v>0</c:v>
                </c:pt>
                <c:pt idx="811">
                  <c:v>0.23</c:v>
                </c:pt>
                <c:pt idx="812">
                  <c:v>0.28000000000000003</c:v>
                </c:pt>
                <c:pt idx="813">
                  <c:v>0.06</c:v>
                </c:pt>
                <c:pt idx="814">
                  <c:v>0.22</c:v>
                </c:pt>
                <c:pt idx="815">
                  <c:v>0.27</c:v>
                </c:pt>
                <c:pt idx="816">
                  <c:v>0.28999999999999998</c:v>
                </c:pt>
                <c:pt idx="817">
                  <c:v>0.26</c:v>
                </c:pt>
                <c:pt idx="818">
                  <c:v>0.12</c:v>
                </c:pt>
                <c:pt idx="819">
                  <c:v>7.0000000000000007E-2</c:v>
                </c:pt>
                <c:pt idx="820">
                  <c:v>0</c:v>
                </c:pt>
                <c:pt idx="821">
                  <c:v>0.04</c:v>
                </c:pt>
                <c:pt idx="822">
                  <c:v>7.0000000000000007E-2</c:v>
                </c:pt>
                <c:pt idx="823">
                  <c:v>0.24</c:v>
                </c:pt>
                <c:pt idx="824">
                  <c:v>0.3</c:v>
                </c:pt>
                <c:pt idx="825">
                  <c:v>0.01</c:v>
                </c:pt>
                <c:pt idx="826">
                  <c:v>7.0000000000000007E-2</c:v>
                </c:pt>
                <c:pt idx="827">
                  <c:v>0.04</c:v>
                </c:pt>
                <c:pt idx="828">
                  <c:v>0.01</c:v>
                </c:pt>
                <c:pt idx="829">
                  <c:v>0.26</c:v>
                </c:pt>
                <c:pt idx="830">
                  <c:v>0.27</c:v>
                </c:pt>
                <c:pt idx="831">
                  <c:v>0.19</c:v>
                </c:pt>
                <c:pt idx="832">
                  <c:v>7.0000000000000007E-2</c:v>
                </c:pt>
                <c:pt idx="833">
                  <c:v>0.09</c:v>
                </c:pt>
                <c:pt idx="834">
                  <c:v>0.2</c:v>
                </c:pt>
                <c:pt idx="835">
                  <c:v>0.26</c:v>
                </c:pt>
                <c:pt idx="836">
                  <c:v>0.23</c:v>
                </c:pt>
                <c:pt idx="837">
                  <c:v>0.08</c:v>
                </c:pt>
                <c:pt idx="838">
                  <c:v>0.25</c:v>
                </c:pt>
                <c:pt idx="839">
                  <c:v>0.18</c:v>
                </c:pt>
                <c:pt idx="840">
                  <c:v>0.22</c:v>
                </c:pt>
                <c:pt idx="841">
                  <c:v>0.19</c:v>
                </c:pt>
                <c:pt idx="842">
                  <c:v>0.03</c:v>
                </c:pt>
                <c:pt idx="843">
                  <c:v>0.1</c:v>
                </c:pt>
                <c:pt idx="844">
                  <c:v>0.21</c:v>
                </c:pt>
                <c:pt idx="845">
                  <c:v>0.21</c:v>
                </c:pt>
                <c:pt idx="846">
                  <c:v>0.08</c:v>
                </c:pt>
                <c:pt idx="847">
                  <c:v>0.19</c:v>
                </c:pt>
                <c:pt idx="848">
                  <c:v>0.02</c:v>
                </c:pt>
                <c:pt idx="849">
                  <c:v>0.28000000000000003</c:v>
                </c:pt>
                <c:pt idx="850">
                  <c:v>0.28000000000000003</c:v>
                </c:pt>
                <c:pt idx="851">
                  <c:v>0.18</c:v>
                </c:pt>
                <c:pt idx="852">
                  <c:v>0.21</c:v>
                </c:pt>
                <c:pt idx="853">
                  <c:v>7.0000000000000007E-2</c:v>
                </c:pt>
                <c:pt idx="854">
                  <c:v>0.01</c:v>
                </c:pt>
                <c:pt idx="855">
                  <c:v>0.08</c:v>
                </c:pt>
                <c:pt idx="856">
                  <c:v>0.14000000000000001</c:v>
                </c:pt>
                <c:pt idx="857">
                  <c:v>0.2</c:v>
                </c:pt>
                <c:pt idx="858">
                  <c:v>0.26</c:v>
                </c:pt>
                <c:pt idx="859">
                  <c:v>0.18</c:v>
                </c:pt>
                <c:pt idx="860">
                  <c:v>0.17</c:v>
                </c:pt>
                <c:pt idx="861">
                  <c:v>0.02</c:v>
                </c:pt>
                <c:pt idx="862">
                  <c:v>0.22</c:v>
                </c:pt>
                <c:pt idx="863">
                  <c:v>0.02</c:v>
                </c:pt>
                <c:pt idx="864">
                  <c:v>0.25</c:v>
                </c:pt>
                <c:pt idx="865">
                  <c:v>0.1</c:v>
                </c:pt>
                <c:pt idx="866">
                  <c:v>0.22</c:v>
                </c:pt>
                <c:pt idx="867">
                  <c:v>0.22</c:v>
                </c:pt>
                <c:pt idx="868">
                  <c:v>0.03</c:v>
                </c:pt>
                <c:pt idx="869">
                  <c:v>0.01</c:v>
                </c:pt>
                <c:pt idx="870">
                  <c:v>0.03</c:v>
                </c:pt>
                <c:pt idx="871">
                  <c:v>0.28999999999999998</c:v>
                </c:pt>
                <c:pt idx="872">
                  <c:v>0.16</c:v>
                </c:pt>
                <c:pt idx="873">
                  <c:v>0.17</c:v>
                </c:pt>
                <c:pt idx="874">
                  <c:v>0.03</c:v>
                </c:pt>
                <c:pt idx="875">
                  <c:v>0.13</c:v>
                </c:pt>
                <c:pt idx="876">
                  <c:v>0.01</c:v>
                </c:pt>
                <c:pt idx="877">
                  <c:v>0.08</c:v>
                </c:pt>
                <c:pt idx="878">
                  <c:v>0.22</c:v>
                </c:pt>
                <c:pt idx="879">
                  <c:v>0.2</c:v>
                </c:pt>
                <c:pt idx="880">
                  <c:v>0.1</c:v>
                </c:pt>
                <c:pt idx="881">
                  <c:v>0.21</c:v>
                </c:pt>
                <c:pt idx="882">
                  <c:v>0.16</c:v>
                </c:pt>
                <c:pt idx="883">
                  <c:v>0.18</c:v>
                </c:pt>
                <c:pt idx="884">
                  <c:v>0.04</c:v>
                </c:pt>
                <c:pt idx="885">
                  <c:v>0.28999999999999998</c:v>
                </c:pt>
                <c:pt idx="886">
                  <c:v>0.2</c:v>
                </c:pt>
                <c:pt idx="887">
                  <c:v>0.3</c:v>
                </c:pt>
                <c:pt idx="888">
                  <c:v>0.12</c:v>
                </c:pt>
                <c:pt idx="889">
                  <c:v>0.15</c:v>
                </c:pt>
                <c:pt idx="890">
                  <c:v>0.23</c:v>
                </c:pt>
                <c:pt idx="891">
                  <c:v>7.0000000000000007E-2</c:v>
                </c:pt>
                <c:pt idx="892">
                  <c:v>0.14000000000000001</c:v>
                </c:pt>
                <c:pt idx="893">
                  <c:v>0.3</c:v>
                </c:pt>
                <c:pt idx="894">
                  <c:v>0.14000000000000001</c:v>
                </c:pt>
                <c:pt idx="895">
                  <c:v>0.1</c:v>
                </c:pt>
                <c:pt idx="896">
                  <c:v>0.15</c:v>
                </c:pt>
                <c:pt idx="897">
                  <c:v>0.19</c:v>
                </c:pt>
                <c:pt idx="898">
                  <c:v>0.05</c:v>
                </c:pt>
                <c:pt idx="899">
                  <c:v>0.03</c:v>
                </c:pt>
                <c:pt idx="900">
                  <c:v>0.08</c:v>
                </c:pt>
                <c:pt idx="901">
                  <c:v>0.25</c:v>
                </c:pt>
                <c:pt idx="902">
                  <c:v>0.22</c:v>
                </c:pt>
                <c:pt idx="903">
                  <c:v>7.0000000000000007E-2</c:v>
                </c:pt>
                <c:pt idx="904">
                  <c:v>0.03</c:v>
                </c:pt>
                <c:pt idx="905">
                  <c:v>0.11</c:v>
                </c:pt>
                <c:pt idx="906">
                  <c:v>0.03</c:v>
                </c:pt>
                <c:pt idx="907">
                  <c:v>0.11</c:v>
                </c:pt>
                <c:pt idx="908">
                  <c:v>0.18</c:v>
                </c:pt>
                <c:pt idx="909">
                  <c:v>0.25</c:v>
                </c:pt>
                <c:pt idx="910">
                  <c:v>0.26</c:v>
                </c:pt>
                <c:pt idx="911">
                  <c:v>0.09</c:v>
                </c:pt>
                <c:pt idx="912">
                  <c:v>0.28000000000000003</c:v>
                </c:pt>
                <c:pt idx="913">
                  <c:v>0.15</c:v>
                </c:pt>
                <c:pt idx="914">
                  <c:v>0.09</c:v>
                </c:pt>
                <c:pt idx="915">
                  <c:v>7.0000000000000007E-2</c:v>
                </c:pt>
                <c:pt idx="916">
                  <c:v>0.21</c:v>
                </c:pt>
                <c:pt idx="917">
                  <c:v>0.06</c:v>
                </c:pt>
                <c:pt idx="918">
                  <c:v>0.15</c:v>
                </c:pt>
                <c:pt idx="919">
                  <c:v>0.22</c:v>
                </c:pt>
                <c:pt idx="920">
                  <c:v>0.08</c:v>
                </c:pt>
                <c:pt idx="921">
                  <c:v>0.14000000000000001</c:v>
                </c:pt>
                <c:pt idx="922">
                  <c:v>0.01</c:v>
                </c:pt>
                <c:pt idx="923">
                  <c:v>0.05</c:v>
                </c:pt>
                <c:pt idx="924">
                  <c:v>0.24</c:v>
                </c:pt>
                <c:pt idx="925">
                  <c:v>0.04</c:v>
                </c:pt>
                <c:pt idx="926">
                  <c:v>0.04</c:v>
                </c:pt>
                <c:pt idx="927">
                  <c:v>0.26</c:v>
                </c:pt>
                <c:pt idx="928">
                  <c:v>0.28000000000000003</c:v>
                </c:pt>
                <c:pt idx="929">
                  <c:v>0.28999999999999998</c:v>
                </c:pt>
                <c:pt idx="930">
                  <c:v>0.19</c:v>
                </c:pt>
                <c:pt idx="931">
                  <c:v>0.13</c:v>
                </c:pt>
                <c:pt idx="932">
                  <c:v>0.28000000000000003</c:v>
                </c:pt>
                <c:pt idx="933">
                  <c:v>0.08</c:v>
                </c:pt>
                <c:pt idx="934">
                  <c:v>0.04</c:v>
                </c:pt>
                <c:pt idx="935">
                  <c:v>0.27</c:v>
                </c:pt>
                <c:pt idx="936">
                  <c:v>0.21</c:v>
                </c:pt>
                <c:pt idx="937">
                  <c:v>0.08</c:v>
                </c:pt>
                <c:pt idx="938">
                  <c:v>0.03</c:v>
                </c:pt>
                <c:pt idx="939">
                  <c:v>0.27</c:v>
                </c:pt>
                <c:pt idx="940">
                  <c:v>0.16</c:v>
                </c:pt>
                <c:pt idx="941">
                  <c:v>0.27</c:v>
                </c:pt>
                <c:pt idx="942">
                  <c:v>0.2</c:v>
                </c:pt>
                <c:pt idx="943">
                  <c:v>0.01</c:v>
                </c:pt>
                <c:pt idx="944">
                  <c:v>0.28999999999999998</c:v>
                </c:pt>
                <c:pt idx="945">
                  <c:v>0.22</c:v>
                </c:pt>
                <c:pt idx="946">
                  <c:v>0.23</c:v>
                </c:pt>
                <c:pt idx="947">
                  <c:v>0.08</c:v>
                </c:pt>
                <c:pt idx="948">
                  <c:v>0.1</c:v>
                </c:pt>
                <c:pt idx="949">
                  <c:v>0.1</c:v>
                </c:pt>
                <c:pt idx="950">
                  <c:v>0.19</c:v>
                </c:pt>
                <c:pt idx="951">
                  <c:v>0.14000000000000001</c:v>
                </c:pt>
                <c:pt idx="952">
                  <c:v>0.22</c:v>
                </c:pt>
                <c:pt idx="953">
                  <c:v>0.23</c:v>
                </c:pt>
                <c:pt idx="954">
                  <c:v>0.12</c:v>
                </c:pt>
                <c:pt idx="955">
                  <c:v>0.28999999999999998</c:v>
                </c:pt>
                <c:pt idx="956">
                  <c:v>0.18</c:v>
                </c:pt>
                <c:pt idx="957">
                  <c:v>0.11</c:v>
                </c:pt>
                <c:pt idx="958">
                  <c:v>0.22</c:v>
                </c:pt>
                <c:pt idx="959">
                  <c:v>0.21</c:v>
                </c:pt>
                <c:pt idx="960">
                  <c:v>0.16</c:v>
                </c:pt>
                <c:pt idx="961">
                  <c:v>0.11</c:v>
                </c:pt>
                <c:pt idx="962">
                  <c:v>0.26</c:v>
                </c:pt>
                <c:pt idx="963">
                  <c:v>0</c:v>
                </c:pt>
                <c:pt idx="964">
                  <c:v>0.12</c:v>
                </c:pt>
                <c:pt idx="965">
                  <c:v>0.09</c:v>
                </c:pt>
                <c:pt idx="966">
                  <c:v>0.26</c:v>
                </c:pt>
                <c:pt idx="967">
                  <c:v>0.13</c:v>
                </c:pt>
                <c:pt idx="968">
                  <c:v>0.11</c:v>
                </c:pt>
                <c:pt idx="969">
                  <c:v>0.17</c:v>
                </c:pt>
                <c:pt idx="970">
                  <c:v>0.08</c:v>
                </c:pt>
                <c:pt idx="971">
                  <c:v>0.09</c:v>
                </c:pt>
                <c:pt idx="972">
                  <c:v>0.27</c:v>
                </c:pt>
                <c:pt idx="973">
                  <c:v>0.24</c:v>
                </c:pt>
                <c:pt idx="974">
                  <c:v>0.04</c:v>
                </c:pt>
                <c:pt idx="975">
                  <c:v>0.28999999999999998</c:v>
                </c:pt>
                <c:pt idx="976">
                  <c:v>0.28999999999999998</c:v>
                </c:pt>
                <c:pt idx="977">
                  <c:v>0.28999999999999998</c:v>
                </c:pt>
                <c:pt idx="978">
                  <c:v>0.19</c:v>
                </c:pt>
                <c:pt idx="979">
                  <c:v>0.06</c:v>
                </c:pt>
                <c:pt idx="980">
                  <c:v>0.17</c:v>
                </c:pt>
                <c:pt idx="981">
                  <c:v>0.03</c:v>
                </c:pt>
                <c:pt idx="982">
                  <c:v>0.25</c:v>
                </c:pt>
                <c:pt idx="983">
                  <c:v>0.26</c:v>
                </c:pt>
                <c:pt idx="984">
                  <c:v>0.22</c:v>
                </c:pt>
                <c:pt idx="985">
                  <c:v>0.28999999999999998</c:v>
                </c:pt>
                <c:pt idx="986">
                  <c:v>0.01</c:v>
                </c:pt>
                <c:pt idx="987">
                  <c:v>0.22</c:v>
                </c:pt>
                <c:pt idx="988">
                  <c:v>0.2</c:v>
                </c:pt>
                <c:pt idx="989">
                  <c:v>0.01</c:v>
                </c:pt>
                <c:pt idx="990">
                  <c:v>0.25</c:v>
                </c:pt>
                <c:pt idx="991">
                  <c:v>0.1</c:v>
                </c:pt>
                <c:pt idx="992">
                  <c:v>0.03</c:v>
                </c:pt>
                <c:pt idx="993">
                  <c:v>0.26</c:v>
                </c:pt>
                <c:pt idx="994">
                  <c:v>0.21</c:v>
                </c:pt>
                <c:pt idx="995">
                  <c:v>0.26</c:v>
                </c:pt>
                <c:pt idx="996">
                  <c:v>0.3</c:v>
                </c:pt>
                <c:pt idx="997">
                  <c:v>0.25</c:v>
                </c:pt>
                <c:pt idx="998">
                  <c:v>0.05</c:v>
                </c:pt>
                <c:pt idx="999">
                  <c:v>0.21</c:v>
                </c:pt>
                <c:pt idx="1000">
                  <c:v>0.09</c:v>
                </c:pt>
                <c:pt idx="1001">
                  <c:v>0.22</c:v>
                </c:pt>
                <c:pt idx="1002">
                  <c:v>0.21</c:v>
                </c:pt>
                <c:pt idx="1003">
                  <c:v>0.06</c:v>
                </c:pt>
                <c:pt idx="1004">
                  <c:v>0.16</c:v>
                </c:pt>
                <c:pt idx="1005">
                  <c:v>0.17</c:v>
                </c:pt>
                <c:pt idx="1006">
                  <c:v>0.26</c:v>
                </c:pt>
                <c:pt idx="1007">
                  <c:v>0.16</c:v>
                </c:pt>
                <c:pt idx="1008">
                  <c:v>0.19</c:v>
                </c:pt>
                <c:pt idx="1009">
                  <c:v>0.02</c:v>
                </c:pt>
                <c:pt idx="1010">
                  <c:v>0.02</c:v>
                </c:pt>
                <c:pt idx="1011">
                  <c:v>7.0000000000000007E-2</c:v>
                </c:pt>
                <c:pt idx="1012">
                  <c:v>0.1</c:v>
                </c:pt>
                <c:pt idx="1013">
                  <c:v>0.1</c:v>
                </c:pt>
                <c:pt idx="1014">
                  <c:v>0.11</c:v>
                </c:pt>
                <c:pt idx="1015">
                  <c:v>0.23</c:v>
                </c:pt>
                <c:pt idx="1016">
                  <c:v>0.28000000000000003</c:v>
                </c:pt>
                <c:pt idx="1017">
                  <c:v>0.09</c:v>
                </c:pt>
                <c:pt idx="1018">
                  <c:v>0.28999999999999998</c:v>
                </c:pt>
                <c:pt idx="1019">
                  <c:v>0.01</c:v>
                </c:pt>
                <c:pt idx="1020">
                  <c:v>0.28999999999999998</c:v>
                </c:pt>
                <c:pt idx="1021">
                  <c:v>0.26</c:v>
                </c:pt>
                <c:pt idx="1022">
                  <c:v>0.26</c:v>
                </c:pt>
                <c:pt idx="1023">
                  <c:v>0.25</c:v>
                </c:pt>
                <c:pt idx="1024">
                  <c:v>0.13</c:v>
                </c:pt>
                <c:pt idx="1025">
                  <c:v>0.22</c:v>
                </c:pt>
                <c:pt idx="1026">
                  <c:v>0.03</c:v>
                </c:pt>
                <c:pt idx="1027">
                  <c:v>0.21</c:v>
                </c:pt>
                <c:pt idx="1028">
                  <c:v>0.21</c:v>
                </c:pt>
                <c:pt idx="1029">
                  <c:v>0.02</c:v>
                </c:pt>
                <c:pt idx="1030">
                  <c:v>0.23</c:v>
                </c:pt>
                <c:pt idx="1031">
                  <c:v>0.01</c:v>
                </c:pt>
                <c:pt idx="1032">
                  <c:v>0.22</c:v>
                </c:pt>
                <c:pt idx="1033">
                  <c:v>0.09</c:v>
                </c:pt>
                <c:pt idx="1034">
                  <c:v>0.19</c:v>
                </c:pt>
                <c:pt idx="1035">
                  <c:v>0.05</c:v>
                </c:pt>
                <c:pt idx="1036">
                  <c:v>0.22</c:v>
                </c:pt>
                <c:pt idx="1037">
                  <c:v>0.26</c:v>
                </c:pt>
                <c:pt idx="1038">
                  <c:v>0</c:v>
                </c:pt>
                <c:pt idx="1039">
                  <c:v>0</c:v>
                </c:pt>
                <c:pt idx="1040">
                  <c:v>0.06</c:v>
                </c:pt>
                <c:pt idx="1041">
                  <c:v>0.03</c:v>
                </c:pt>
                <c:pt idx="1042">
                  <c:v>0.03</c:v>
                </c:pt>
                <c:pt idx="1043">
                  <c:v>0.24</c:v>
                </c:pt>
                <c:pt idx="1044">
                  <c:v>0.24</c:v>
                </c:pt>
                <c:pt idx="1045">
                  <c:v>0.14000000000000001</c:v>
                </c:pt>
                <c:pt idx="1046">
                  <c:v>0.23</c:v>
                </c:pt>
                <c:pt idx="1047">
                  <c:v>0.04</c:v>
                </c:pt>
                <c:pt idx="1048">
                  <c:v>0.1</c:v>
                </c:pt>
                <c:pt idx="1049">
                  <c:v>0.26</c:v>
                </c:pt>
                <c:pt idx="1050">
                  <c:v>0.1</c:v>
                </c:pt>
                <c:pt idx="1051">
                  <c:v>0</c:v>
                </c:pt>
                <c:pt idx="1052">
                  <c:v>0.14000000000000001</c:v>
                </c:pt>
                <c:pt idx="1053">
                  <c:v>0.05</c:v>
                </c:pt>
                <c:pt idx="1054">
                  <c:v>0.03</c:v>
                </c:pt>
                <c:pt idx="1055">
                  <c:v>0</c:v>
                </c:pt>
                <c:pt idx="1056">
                  <c:v>0.04</c:v>
                </c:pt>
                <c:pt idx="1057">
                  <c:v>0.09</c:v>
                </c:pt>
                <c:pt idx="1058">
                  <c:v>0.12</c:v>
                </c:pt>
                <c:pt idx="1059">
                  <c:v>0.27</c:v>
                </c:pt>
                <c:pt idx="1060">
                  <c:v>0.18</c:v>
                </c:pt>
                <c:pt idx="1061">
                  <c:v>0.25</c:v>
                </c:pt>
                <c:pt idx="1062">
                  <c:v>0.05</c:v>
                </c:pt>
                <c:pt idx="1063">
                  <c:v>0</c:v>
                </c:pt>
                <c:pt idx="1064">
                  <c:v>0.17</c:v>
                </c:pt>
                <c:pt idx="1065">
                  <c:v>0.28999999999999998</c:v>
                </c:pt>
                <c:pt idx="1066">
                  <c:v>7.0000000000000007E-2</c:v>
                </c:pt>
                <c:pt idx="1067">
                  <c:v>0.09</c:v>
                </c:pt>
                <c:pt idx="1068">
                  <c:v>0.17</c:v>
                </c:pt>
                <c:pt idx="1069">
                  <c:v>0.15</c:v>
                </c:pt>
                <c:pt idx="1070">
                  <c:v>0.26</c:v>
                </c:pt>
                <c:pt idx="1071">
                  <c:v>0.11</c:v>
                </c:pt>
                <c:pt idx="1072">
                  <c:v>0.05</c:v>
                </c:pt>
                <c:pt idx="1073">
                  <c:v>0.01</c:v>
                </c:pt>
                <c:pt idx="1074">
                  <c:v>0.28999999999999998</c:v>
                </c:pt>
                <c:pt idx="1075">
                  <c:v>0.08</c:v>
                </c:pt>
                <c:pt idx="1076">
                  <c:v>0.02</c:v>
                </c:pt>
                <c:pt idx="1077">
                  <c:v>0.28000000000000003</c:v>
                </c:pt>
                <c:pt idx="1078">
                  <c:v>0.24</c:v>
                </c:pt>
                <c:pt idx="1079">
                  <c:v>0</c:v>
                </c:pt>
                <c:pt idx="1080">
                  <c:v>0.28999999999999998</c:v>
                </c:pt>
                <c:pt idx="1081">
                  <c:v>0.04</c:v>
                </c:pt>
                <c:pt idx="1082">
                  <c:v>0.03</c:v>
                </c:pt>
                <c:pt idx="1083">
                  <c:v>0.23</c:v>
                </c:pt>
                <c:pt idx="1084">
                  <c:v>0.25</c:v>
                </c:pt>
                <c:pt idx="1085">
                  <c:v>0.18</c:v>
                </c:pt>
                <c:pt idx="1086">
                  <c:v>0.03</c:v>
                </c:pt>
                <c:pt idx="1087">
                  <c:v>0.11</c:v>
                </c:pt>
                <c:pt idx="1088">
                  <c:v>0.04</c:v>
                </c:pt>
                <c:pt idx="1089">
                  <c:v>0.26</c:v>
                </c:pt>
                <c:pt idx="1090">
                  <c:v>0.24</c:v>
                </c:pt>
                <c:pt idx="1091">
                  <c:v>0</c:v>
                </c:pt>
                <c:pt idx="1092">
                  <c:v>0.09</c:v>
                </c:pt>
                <c:pt idx="1093">
                  <c:v>0.13</c:v>
                </c:pt>
                <c:pt idx="1094">
                  <c:v>0.19</c:v>
                </c:pt>
                <c:pt idx="1095">
                  <c:v>0.26</c:v>
                </c:pt>
                <c:pt idx="1096">
                  <c:v>0.1</c:v>
                </c:pt>
                <c:pt idx="1097">
                  <c:v>0.18</c:v>
                </c:pt>
                <c:pt idx="1098">
                  <c:v>0.19</c:v>
                </c:pt>
                <c:pt idx="1099">
                  <c:v>0.19</c:v>
                </c:pt>
                <c:pt idx="1100">
                  <c:v>0.27</c:v>
                </c:pt>
                <c:pt idx="1101">
                  <c:v>0.28000000000000003</c:v>
                </c:pt>
                <c:pt idx="1102">
                  <c:v>7.0000000000000007E-2</c:v>
                </c:pt>
                <c:pt idx="1103">
                  <c:v>0.15</c:v>
                </c:pt>
                <c:pt idx="1104">
                  <c:v>0.23</c:v>
                </c:pt>
                <c:pt idx="1105">
                  <c:v>0.27</c:v>
                </c:pt>
                <c:pt idx="1106">
                  <c:v>0.1</c:v>
                </c:pt>
                <c:pt idx="1107">
                  <c:v>0.17</c:v>
                </c:pt>
                <c:pt idx="1108">
                  <c:v>0.04</c:v>
                </c:pt>
                <c:pt idx="1109">
                  <c:v>0.3</c:v>
                </c:pt>
                <c:pt idx="1110">
                  <c:v>0.2</c:v>
                </c:pt>
                <c:pt idx="1111">
                  <c:v>0.15</c:v>
                </c:pt>
                <c:pt idx="1112">
                  <c:v>0.11</c:v>
                </c:pt>
                <c:pt idx="1113">
                  <c:v>0.21</c:v>
                </c:pt>
                <c:pt idx="1114">
                  <c:v>0.16</c:v>
                </c:pt>
                <c:pt idx="1115">
                  <c:v>0.22</c:v>
                </c:pt>
                <c:pt idx="1116">
                  <c:v>0.22</c:v>
                </c:pt>
                <c:pt idx="1117">
                  <c:v>0.18</c:v>
                </c:pt>
                <c:pt idx="1118">
                  <c:v>0.05</c:v>
                </c:pt>
                <c:pt idx="1119">
                  <c:v>0.15</c:v>
                </c:pt>
                <c:pt idx="1120">
                  <c:v>0.14000000000000001</c:v>
                </c:pt>
                <c:pt idx="1121">
                  <c:v>0.2</c:v>
                </c:pt>
                <c:pt idx="1122">
                  <c:v>0.04</c:v>
                </c:pt>
                <c:pt idx="1123">
                  <c:v>7.0000000000000007E-2</c:v>
                </c:pt>
                <c:pt idx="1124">
                  <c:v>0.08</c:v>
                </c:pt>
                <c:pt idx="1125">
                  <c:v>0.04</c:v>
                </c:pt>
                <c:pt idx="1126">
                  <c:v>0.13</c:v>
                </c:pt>
                <c:pt idx="1127">
                  <c:v>0.22</c:v>
                </c:pt>
                <c:pt idx="1128">
                  <c:v>0.03</c:v>
                </c:pt>
                <c:pt idx="1129">
                  <c:v>0.01</c:v>
                </c:pt>
                <c:pt idx="1130">
                  <c:v>0.06</c:v>
                </c:pt>
                <c:pt idx="1131">
                  <c:v>0.05</c:v>
                </c:pt>
                <c:pt idx="1132">
                  <c:v>0.2</c:v>
                </c:pt>
                <c:pt idx="1133">
                  <c:v>0.17</c:v>
                </c:pt>
                <c:pt idx="1134">
                  <c:v>0.16</c:v>
                </c:pt>
                <c:pt idx="1135">
                  <c:v>0.09</c:v>
                </c:pt>
                <c:pt idx="1136">
                  <c:v>0.04</c:v>
                </c:pt>
                <c:pt idx="1137">
                  <c:v>0.18</c:v>
                </c:pt>
                <c:pt idx="1138">
                  <c:v>0.26</c:v>
                </c:pt>
                <c:pt idx="1139">
                  <c:v>0.14000000000000001</c:v>
                </c:pt>
                <c:pt idx="1140">
                  <c:v>7.0000000000000007E-2</c:v>
                </c:pt>
                <c:pt idx="1141">
                  <c:v>0.05</c:v>
                </c:pt>
                <c:pt idx="1142">
                  <c:v>0</c:v>
                </c:pt>
                <c:pt idx="1143">
                  <c:v>0.22</c:v>
                </c:pt>
                <c:pt idx="1144">
                  <c:v>0.16</c:v>
                </c:pt>
                <c:pt idx="1145">
                  <c:v>0.09</c:v>
                </c:pt>
                <c:pt idx="1146">
                  <c:v>0</c:v>
                </c:pt>
                <c:pt idx="1147">
                  <c:v>0.1</c:v>
                </c:pt>
                <c:pt idx="1148">
                  <c:v>0.16</c:v>
                </c:pt>
                <c:pt idx="1149">
                  <c:v>0.1</c:v>
                </c:pt>
                <c:pt idx="1150">
                  <c:v>0</c:v>
                </c:pt>
                <c:pt idx="1151">
                  <c:v>0</c:v>
                </c:pt>
                <c:pt idx="1152">
                  <c:v>0.28999999999999998</c:v>
                </c:pt>
                <c:pt idx="1153">
                  <c:v>7.0000000000000007E-2</c:v>
                </c:pt>
                <c:pt idx="1154">
                  <c:v>0.2</c:v>
                </c:pt>
                <c:pt idx="1155">
                  <c:v>0.19</c:v>
                </c:pt>
                <c:pt idx="1156">
                  <c:v>0.19</c:v>
                </c:pt>
                <c:pt idx="1157">
                  <c:v>0.22</c:v>
                </c:pt>
                <c:pt idx="1158">
                  <c:v>0.22</c:v>
                </c:pt>
                <c:pt idx="1159">
                  <c:v>0.1</c:v>
                </c:pt>
                <c:pt idx="1160">
                  <c:v>0.14000000000000001</c:v>
                </c:pt>
                <c:pt idx="1161">
                  <c:v>0</c:v>
                </c:pt>
                <c:pt idx="1162">
                  <c:v>0.14000000000000001</c:v>
                </c:pt>
                <c:pt idx="1163">
                  <c:v>0.19</c:v>
                </c:pt>
                <c:pt idx="1164">
                  <c:v>0.14000000000000001</c:v>
                </c:pt>
                <c:pt idx="1165">
                  <c:v>0</c:v>
                </c:pt>
                <c:pt idx="1166">
                  <c:v>0.2</c:v>
                </c:pt>
                <c:pt idx="1167">
                  <c:v>0.3</c:v>
                </c:pt>
                <c:pt idx="1168">
                  <c:v>0.28999999999999998</c:v>
                </c:pt>
                <c:pt idx="1169">
                  <c:v>0.28000000000000003</c:v>
                </c:pt>
                <c:pt idx="1170">
                  <c:v>0.09</c:v>
                </c:pt>
                <c:pt idx="1171">
                  <c:v>0.22</c:v>
                </c:pt>
                <c:pt idx="1172">
                  <c:v>0.08</c:v>
                </c:pt>
                <c:pt idx="1173">
                  <c:v>0.06</c:v>
                </c:pt>
                <c:pt idx="1174">
                  <c:v>0.17</c:v>
                </c:pt>
                <c:pt idx="1175">
                  <c:v>0.2</c:v>
                </c:pt>
                <c:pt idx="1176">
                  <c:v>0.25</c:v>
                </c:pt>
                <c:pt idx="1177">
                  <c:v>0.15</c:v>
                </c:pt>
                <c:pt idx="1178">
                  <c:v>0.12</c:v>
                </c:pt>
                <c:pt idx="1179">
                  <c:v>0.25</c:v>
                </c:pt>
                <c:pt idx="1180">
                  <c:v>0.13</c:v>
                </c:pt>
                <c:pt idx="1181">
                  <c:v>0</c:v>
                </c:pt>
                <c:pt idx="1182">
                  <c:v>0.09</c:v>
                </c:pt>
                <c:pt idx="1183">
                  <c:v>0.11</c:v>
                </c:pt>
                <c:pt idx="1184">
                  <c:v>0.25</c:v>
                </c:pt>
                <c:pt idx="1185">
                  <c:v>0.01</c:v>
                </c:pt>
                <c:pt idx="1186">
                  <c:v>0.23</c:v>
                </c:pt>
                <c:pt idx="1187">
                  <c:v>0.28999999999999998</c:v>
                </c:pt>
                <c:pt idx="1188">
                  <c:v>0.06</c:v>
                </c:pt>
                <c:pt idx="1189">
                  <c:v>0.27</c:v>
                </c:pt>
                <c:pt idx="1190">
                  <c:v>0.22</c:v>
                </c:pt>
                <c:pt idx="1191">
                  <c:v>0.25</c:v>
                </c:pt>
                <c:pt idx="1192">
                  <c:v>0.2</c:v>
                </c:pt>
                <c:pt idx="1193">
                  <c:v>0.01</c:v>
                </c:pt>
                <c:pt idx="1194">
                  <c:v>0.25</c:v>
                </c:pt>
                <c:pt idx="1195">
                  <c:v>0.21</c:v>
                </c:pt>
                <c:pt idx="1196">
                  <c:v>0.28999999999999998</c:v>
                </c:pt>
                <c:pt idx="1197">
                  <c:v>0.11</c:v>
                </c:pt>
                <c:pt idx="1198">
                  <c:v>0.23</c:v>
                </c:pt>
                <c:pt idx="1199">
                  <c:v>0.12</c:v>
                </c:pt>
                <c:pt idx="1200">
                  <c:v>0.05</c:v>
                </c:pt>
                <c:pt idx="1201">
                  <c:v>0.14000000000000001</c:v>
                </c:pt>
                <c:pt idx="1202">
                  <c:v>0.25</c:v>
                </c:pt>
                <c:pt idx="1203">
                  <c:v>7.0000000000000007E-2</c:v>
                </c:pt>
                <c:pt idx="1204">
                  <c:v>0.06</c:v>
                </c:pt>
                <c:pt idx="1205">
                  <c:v>0.21</c:v>
                </c:pt>
                <c:pt idx="1206">
                  <c:v>0.22</c:v>
                </c:pt>
                <c:pt idx="1207">
                  <c:v>0.18</c:v>
                </c:pt>
                <c:pt idx="1208">
                  <c:v>0.24</c:v>
                </c:pt>
                <c:pt idx="1209">
                  <c:v>0.16</c:v>
                </c:pt>
                <c:pt idx="1210">
                  <c:v>0.24</c:v>
                </c:pt>
                <c:pt idx="1211">
                  <c:v>0.24</c:v>
                </c:pt>
                <c:pt idx="1212">
                  <c:v>0.03</c:v>
                </c:pt>
                <c:pt idx="1213">
                  <c:v>0.12</c:v>
                </c:pt>
                <c:pt idx="1214">
                  <c:v>0.2</c:v>
                </c:pt>
                <c:pt idx="1215">
                  <c:v>0.02</c:v>
                </c:pt>
                <c:pt idx="1216">
                  <c:v>0.17</c:v>
                </c:pt>
                <c:pt idx="1217">
                  <c:v>0.2</c:v>
                </c:pt>
                <c:pt idx="1218">
                  <c:v>0.28000000000000003</c:v>
                </c:pt>
                <c:pt idx="1219">
                  <c:v>0.14000000000000001</c:v>
                </c:pt>
                <c:pt idx="1220">
                  <c:v>0.21</c:v>
                </c:pt>
                <c:pt idx="1221">
                  <c:v>0.02</c:v>
                </c:pt>
                <c:pt idx="1222">
                  <c:v>0.06</c:v>
                </c:pt>
                <c:pt idx="1223">
                  <c:v>0.1</c:v>
                </c:pt>
                <c:pt idx="1224">
                  <c:v>0.18</c:v>
                </c:pt>
                <c:pt idx="1225">
                  <c:v>0.21</c:v>
                </c:pt>
                <c:pt idx="1226">
                  <c:v>0.11</c:v>
                </c:pt>
                <c:pt idx="1227">
                  <c:v>0.26</c:v>
                </c:pt>
                <c:pt idx="1228">
                  <c:v>0.03</c:v>
                </c:pt>
                <c:pt idx="1229">
                  <c:v>0.01</c:v>
                </c:pt>
                <c:pt idx="1230">
                  <c:v>0.3</c:v>
                </c:pt>
                <c:pt idx="1231">
                  <c:v>0.09</c:v>
                </c:pt>
                <c:pt idx="1232">
                  <c:v>0.12</c:v>
                </c:pt>
                <c:pt idx="1233">
                  <c:v>0.13</c:v>
                </c:pt>
                <c:pt idx="1234">
                  <c:v>0.05</c:v>
                </c:pt>
                <c:pt idx="1235">
                  <c:v>0.02</c:v>
                </c:pt>
                <c:pt idx="1236">
                  <c:v>0.02</c:v>
                </c:pt>
                <c:pt idx="1237">
                  <c:v>0.02</c:v>
                </c:pt>
                <c:pt idx="1238">
                  <c:v>0.17</c:v>
                </c:pt>
                <c:pt idx="1239">
                  <c:v>0.3</c:v>
                </c:pt>
                <c:pt idx="1240">
                  <c:v>0.08</c:v>
                </c:pt>
                <c:pt idx="1241">
                  <c:v>0.21</c:v>
                </c:pt>
                <c:pt idx="1242">
                  <c:v>0.27</c:v>
                </c:pt>
                <c:pt idx="1243">
                  <c:v>0.02</c:v>
                </c:pt>
                <c:pt idx="1244">
                  <c:v>0.08</c:v>
                </c:pt>
                <c:pt idx="1245">
                  <c:v>7.0000000000000007E-2</c:v>
                </c:pt>
                <c:pt idx="1246">
                  <c:v>0.24</c:v>
                </c:pt>
                <c:pt idx="1247">
                  <c:v>0.28000000000000003</c:v>
                </c:pt>
                <c:pt idx="1248">
                  <c:v>0.26</c:v>
                </c:pt>
                <c:pt idx="1249">
                  <c:v>0.19</c:v>
                </c:pt>
                <c:pt idx="1250">
                  <c:v>0</c:v>
                </c:pt>
                <c:pt idx="1251">
                  <c:v>0.04</c:v>
                </c:pt>
                <c:pt idx="1252">
                  <c:v>0.1</c:v>
                </c:pt>
                <c:pt idx="1253">
                  <c:v>0.27</c:v>
                </c:pt>
                <c:pt idx="1254">
                  <c:v>0.28999999999999998</c:v>
                </c:pt>
                <c:pt idx="1255">
                  <c:v>0.04</c:v>
                </c:pt>
                <c:pt idx="1256">
                  <c:v>0.12</c:v>
                </c:pt>
                <c:pt idx="1257">
                  <c:v>0.16</c:v>
                </c:pt>
                <c:pt idx="1258">
                  <c:v>0.11</c:v>
                </c:pt>
                <c:pt idx="1259">
                  <c:v>0.17</c:v>
                </c:pt>
                <c:pt idx="1260">
                  <c:v>0.11</c:v>
                </c:pt>
                <c:pt idx="1261">
                  <c:v>0.12</c:v>
                </c:pt>
                <c:pt idx="1262">
                  <c:v>0.06</c:v>
                </c:pt>
                <c:pt idx="1263">
                  <c:v>0.28000000000000003</c:v>
                </c:pt>
                <c:pt idx="1264">
                  <c:v>0.12</c:v>
                </c:pt>
                <c:pt idx="1265">
                  <c:v>0.01</c:v>
                </c:pt>
                <c:pt idx="1266">
                  <c:v>0.13</c:v>
                </c:pt>
                <c:pt idx="1267">
                  <c:v>0.27</c:v>
                </c:pt>
                <c:pt idx="1268">
                  <c:v>0.08</c:v>
                </c:pt>
                <c:pt idx="1269">
                  <c:v>0.05</c:v>
                </c:pt>
                <c:pt idx="1270">
                  <c:v>0.04</c:v>
                </c:pt>
                <c:pt idx="1271">
                  <c:v>0.16</c:v>
                </c:pt>
                <c:pt idx="1272">
                  <c:v>0.28000000000000003</c:v>
                </c:pt>
                <c:pt idx="1273">
                  <c:v>0.05</c:v>
                </c:pt>
                <c:pt idx="1274">
                  <c:v>0.23</c:v>
                </c:pt>
                <c:pt idx="1275">
                  <c:v>0.02</c:v>
                </c:pt>
                <c:pt idx="1276">
                  <c:v>0</c:v>
                </c:pt>
                <c:pt idx="1277">
                  <c:v>0.22</c:v>
                </c:pt>
                <c:pt idx="1278">
                  <c:v>0.09</c:v>
                </c:pt>
                <c:pt idx="1279">
                  <c:v>7.0000000000000007E-2</c:v>
                </c:pt>
                <c:pt idx="1280">
                  <c:v>0.15</c:v>
                </c:pt>
                <c:pt idx="1281">
                  <c:v>0.01</c:v>
                </c:pt>
                <c:pt idx="1282">
                  <c:v>0.19</c:v>
                </c:pt>
                <c:pt idx="1283">
                  <c:v>0.27</c:v>
                </c:pt>
                <c:pt idx="1284">
                  <c:v>0.28000000000000003</c:v>
                </c:pt>
                <c:pt idx="1285">
                  <c:v>0.2</c:v>
                </c:pt>
                <c:pt idx="1286">
                  <c:v>0.16</c:v>
                </c:pt>
                <c:pt idx="1287">
                  <c:v>0.27</c:v>
                </c:pt>
                <c:pt idx="1288">
                  <c:v>0.01</c:v>
                </c:pt>
                <c:pt idx="1289">
                  <c:v>0</c:v>
                </c:pt>
                <c:pt idx="1290">
                  <c:v>0.02</c:v>
                </c:pt>
                <c:pt idx="1291">
                  <c:v>0.06</c:v>
                </c:pt>
                <c:pt idx="1292">
                  <c:v>0.09</c:v>
                </c:pt>
                <c:pt idx="1293">
                  <c:v>7.0000000000000007E-2</c:v>
                </c:pt>
                <c:pt idx="1294">
                  <c:v>0.26</c:v>
                </c:pt>
                <c:pt idx="1295">
                  <c:v>0.08</c:v>
                </c:pt>
                <c:pt idx="1296">
                  <c:v>0.19</c:v>
                </c:pt>
                <c:pt idx="1297">
                  <c:v>0.04</c:v>
                </c:pt>
                <c:pt idx="1298">
                  <c:v>0.01</c:v>
                </c:pt>
                <c:pt idx="1299">
                  <c:v>0.17</c:v>
                </c:pt>
                <c:pt idx="1300">
                  <c:v>0.14000000000000001</c:v>
                </c:pt>
                <c:pt idx="1301">
                  <c:v>0.21</c:v>
                </c:pt>
                <c:pt idx="1302">
                  <c:v>0.16</c:v>
                </c:pt>
                <c:pt idx="1303">
                  <c:v>0.03</c:v>
                </c:pt>
                <c:pt idx="1304">
                  <c:v>7.0000000000000007E-2</c:v>
                </c:pt>
                <c:pt idx="1305">
                  <c:v>0.1</c:v>
                </c:pt>
                <c:pt idx="1306">
                  <c:v>0.12</c:v>
                </c:pt>
                <c:pt idx="1307">
                  <c:v>0.26</c:v>
                </c:pt>
                <c:pt idx="1308">
                  <c:v>0.11</c:v>
                </c:pt>
                <c:pt idx="1309">
                  <c:v>0.24</c:v>
                </c:pt>
                <c:pt idx="1310">
                  <c:v>0.16</c:v>
                </c:pt>
                <c:pt idx="1311">
                  <c:v>0.03</c:v>
                </c:pt>
                <c:pt idx="1312">
                  <c:v>0.02</c:v>
                </c:pt>
                <c:pt idx="1313">
                  <c:v>0.03</c:v>
                </c:pt>
                <c:pt idx="1314">
                  <c:v>0.04</c:v>
                </c:pt>
                <c:pt idx="1315">
                  <c:v>0.23</c:v>
                </c:pt>
                <c:pt idx="1316">
                  <c:v>0.22</c:v>
                </c:pt>
                <c:pt idx="1317">
                  <c:v>0.21</c:v>
                </c:pt>
                <c:pt idx="1318">
                  <c:v>7.0000000000000007E-2</c:v>
                </c:pt>
                <c:pt idx="1319">
                  <c:v>0.09</c:v>
                </c:pt>
                <c:pt idx="1320">
                  <c:v>0.11</c:v>
                </c:pt>
                <c:pt idx="1321">
                  <c:v>0.05</c:v>
                </c:pt>
                <c:pt idx="1322">
                  <c:v>0.09</c:v>
                </c:pt>
                <c:pt idx="1323">
                  <c:v>0.12</c:v>
                </c:pt>
                <c:pt idx="1324">
                  <c:v>0.05</c:v>
                </c:pt>
                <c:pt idx="1325">
                  <c:v>0.24</c:v>
                </c:pt>
                <c:pt idx="1326">
                  <c:v>0.06</c:v>
                </c:pt>
                <c:pt idx="1327">
                  <c:v>0.3</c:v>
                </c:pt>
                <c:pt idx="1328">
                  <c:v>7.0000000000000007E-2</c:v>
                </c:pt>
                <c:pt idx="1329">
                  <c:v>0.01</c:v>
                </c:pt>
                <c:pt idx="1330">
                  <c:v>7.0000000000000007E-2</c:v>
                </c:pt>
                <c:pt idx="1331">
                  <c:v>0.25</c:v>
                </c:pt>
                <c:pt idx="1332">
                  <c:v>0.26</c:v>
                </c:pt>
                <c:pt idx="1333">
                  <c:v>0.24</c:v>
                </c:pt>
                <c:pt idx="1334">
                  <c:v>0.06</c:v>
                </c:pt>
                <c:pt idx="1335">
                  <c:v>0.25</c:v>
                </c:pt>
                <c:pt idx="1336">
                  <c:v>0.18</c:v>
                </c:pt>
                <c:pt idx="1337">
                  <c:v>0.14000000000000001</c:v>
                </c:pt>
                <c:pt idx="1338">
                  <c:v>0.01</c:v>
                </c:pt>
                <c:pt idx="1339">
                  <c:v>0.16</c:v>
                </c:pt>
                <c:pt idx="1340">
                  <c:v>0.13</c:v>
                </c:pt>
                <c:pt idx="1341">
                  <c:v>0.2</c:v>
                </c:pt>
                <c:pt idx="1342">
                  <c:v>0.08</c:v>
                </c:pt>
                <c:pt idx="1343">
                  <c:v>0.13</c:v>
                </c:pt>
                <c:pt idx="1344">
                  <c:v>0.12</c:v>
                </c:pt>
                <c:pt idx="1345">
                  <c:v>0.13</c:v>
                </c:pt>
                <c:pt idx="1346">
                  <c:v>0.12</c:v>
                </c:pt>
                <c:pt idx="1347">
                  <c:v>0.3</c:v>
                </c:pt>
                <c:pt idx="1348">
                  <c:v>0.12</c:v>
                </c:pt>
                <c:pt idx="1349">
                  <c:v>0.02</c:v>
                </c:pt>
                <c:pt idx="1350">
                  <c:v>0.28000000000000003</c:v>
                </c:pt>
                <c:pt idx="1351">
                  <c:v>0.03</c:v>
                </c:pt>
                <c:pt idx="1352">
                  <c:v>0.28000000000000003</c:v>
                </c:pt>
                <c:pt idx="1353">
                  <c:v>0.18</c:v>
                </c:pt>
                <c:pt idx="1354">
                  <c:v>0.14000000000000001</c:v>
                </c:pt>
                <c:pt idx="1355">
                  <c:v>0.15</c:v>
                </c:pt>
                <c:pt idx="1356">
                  <c:v>0.24</c:v>
                </c:pt>
                <c:pt idx="1357">
                  <c:v>0.04</c:v>
                </c:pt>
                <c:pt idx="1358">
                  <c:v>0.04</c:v>
                </c:pt>
                <c:pt idx="1359">
                  <c:v>0.16</c:v>
                </c:pt>
                <c:pt idx="1360">
                  <c:v>0.05</c:v>
                </c:pt>
                <c:pt idx="1361">
                  <c:v>0.1</c:v>
                </c:pt>
                <c:pt idx="1362">
                  <c:v>0.15</c:v>
                </c:pt>
                <c:pt idx="1363">
                  <c:v>0.05</c:v>
                </c:pt>
                <c:pt idx="1364">
                  <c:v>0.04</c:v>
                </c:pt>
                <c:pt idx="1365">
                  <c:v>0.24</c:v>
                </c:pt>
                <c:pt idx="1366">
                  <c:v>0.03</c:v>
                </c:pt>
                <c:pt idx="1367">
                  <c:v>0.16</c:v>
                </c:pt>
                <c:pt idx="1368">
                  <c:v>0.27</c:v>
                </c:pt>
                <c:pt idx="1369">
                  <c:v>0.2</c:v>
                </c:pt>
                <c:pt idx="1370">
                  <c:v>0.15</c:v>
                </c:pt>
                <c:pt idx="1371">
                  <c:v>0.01</c:v>
                </c:pt>
                <c:pt idx="1372">
                  <c:v>0.21</c:v>
                </c:pt>
                <c:pt idx="1373">
                  <c:v>0.01</c:v>
                </c:pt>
                <c:pt idx="1374">
                  <c:v>0.26</c:v>
                </c:pt>
                <c:pt idx="1375">
                  <c:v>0.17</c:v>
                </c:pt>
                <c:pt idx="1376">
                  <c:v>0.17</c:v>
                </c:pt>
                <c:pt idx="1377">
                  <c:v>0.19</c:v>
                </c:pt>
                <c:pt idx="1378">
                  <c:v>0.03</c:v>
                </c:pt>
                <c:pt idx="1379">
                  <c:v>0</c:v>
                </c:pt>
                <c:pt idx="1380">
                  <c:v>0.14000000000000001</c:v>
                </c:pt>
                <c:pt idx="1381">
                  <c:v>0.06</c:v>
                </c:pt>
                <c:pt idx="1382">
                  <c:v>0.04</c:v>
                </c:pt>
                <c:pt idx="1383">
                  <c:v>0.28999999999999998</c:v>
                </c:pt>
                <c:pt idx="1384">
                  <c:v>0.22</c:v>
                </c:pt>
                <c:pt idx="1385">
                  <c:v>0.09</c:v>
                </c:pt>
                <c:pt idx="1386">
                  <c:v>0.05</c:v>
                </c:pt>
                <c:pt idx="1387">
                  <c:v>0.17</c:v>
                </c:pt>
                <c:pt idx="1388">
                  <c:v>0.2</c:v>
                </c:pt>
                <c:pt idx="1389">
                  <c:v>0.18</c:v>
                </c:pt>
                <c:pt idx="1390">
                  <c:v>0.13</c:v>
                </c:pt>
                <c:pt idx="1391">
                  <c:v>0.23</c:v>
                </c:pt>
                <c:pt idx="1392">
                  <c:v>0.3</c:v>
                </c:pt>
                <c:pt idx="1393">
                  <c:v>0.05</c:v>
                </c:pt>
                <c:pt idx="1394">
                  <c:v>0.23</c:v>
                </c:pt>
                <c:pt idx="1395">
                  <c:v>0.09</c:v>
                </c:pt>
                <c:pt idx="1396">
                  <c:v>0.12</c:v>
                </c:pt>
                <c:pt idx="1397">
                  <c:v>0.28000000000000003</c:v>
                </c:pt>
                <c:pt idx="1398">
                  <c:v>0.2</c:v>
                </c:pt>
                <c:pt idx="1399">
                  <c:v>0.2</c:v>
                </c:pt>
                <c:pt idx="1400">
                  <c:v>0</c:v>
                </c:pt>
                <c:pt idx="1401">
                  <c:v>0.22</c:v>
                </c:pt>
                <c:pt idx="1402">
                  <c:v>0</c:v>
                </c:pt>
                <c:pt idx="1403">
                  <c:v>0.19</c:v>
                </c:pt>
                <c:pt idx="1404">
                  <c:v>0.12</c:v>
                </c:pt>
                <c:pt idx="1405">
                  <c:v>0.28000000000000003</c:v>
                </c:pt>
                <c:pt idx="1406">
                  <c:v>0</c:v>
                </c:pt>
                <c:pt idx="1407">
                  <c:v>0.11</c:v>
                </c:pt>
                <c:pt idx="1408">
                  <c:v>0.14000000000000001</c:v>
                </c:pt>
                <c:pt idx="1409">
                  <c:v>0.16</c:v>
                </c:pt>
                <c:pt idx="1410">
                  <c:v>0.21</c:v>
                </c:pt>
                <c:pt idx="1411">
                  <c:v>0.18</c:v>
                </c:pt>
                <c:pt idx="1412">
                  <c:v>0.28000000000000003</c:v>
                </c:pt>
                <c:pt idx="1413">
                  <c:v>0.23</c:v>
                </c:pt>
                <c:pt idx="1414">
                  <c:v>0.06</c:v>
                </c:pt>
                <c:pt idx="1415">
                  <c:v>0.15</c:v>
                </c:pt>
                <c:pt idx="1416">
                  <c:v>0.14000000000000001</c:v>
                </c:pt>
                <c:pt idx="1417">
                  <c:v>0.21</c:v>
                </c:pt>
                <c:pt idx="1418">
                  <c:v>0.14000000000000001</c:v>
                </c:pt>
                <c:pt idx="1419">
                  <c:v>0.2</c:v>
                </c:pt>
                <c:pt idx="1420">
                  <c:v>0.04</c:v>
                </c:pt>
                <c:pt idx="1421">
                  <c:v>0</c:v>
                </c:pt>
                <c:pt idx="1422">
                  <c:v>7.0000000000000007E-2</c:v>
                </c:pt>
                <c:pt idx="1423">
                  <c:v>0.11</c:v>
                </c:pt>
                <c:pt idx="1424">
                  <c:v>0.26</c:v>
                </c:pt>
                <c:pt idx="1425">
                  <c:v>0.1</c:v>
                </c:pt>
                <c:pt idx="1426">
                  <c:v>0.05</c:v>
                </c:pt>
                <c:pt idx="1427">
                  <c:v>0.18</c:v>
                </c:pt>
                <c:pt idx="1428">
                  <c:v>0.04</c:v>
                </c:pt>
                <c:pt idx="1429">
                  <c:v>0.28000000000000003</c:v>
                </c:pt>
                <c:pt idx="1430">
                  <c:v>0.16</c:v>
                </c:pt>
                <c:pt idx="1431">
                  <c:v>0.05</c:v>
                </c:pt>
                <c:pt idx="1432">
                  <c:v>0.02</c:v>
                </c:pt>
                <c:pt idx="1433">
                  <c:v>0.02</c:v>
                </c:pt>
                <c:pt idx="1434">
                  <c:v>0.16</c:v>
                </c:pt>
                <c:pt idx="1435">
                  <c:v>0.25</c:v>
                </c:pt>
                <c:pt idx="1436">
                  <c:v>0.17</c:v>
                </c:pt>
                <c:pt idx="1437">
                  <c:v>0.14000000000000001</c:v>
                </c:pt>
                <c:pt idx="1438">
                  <c:v>0.26</c:v>
                </c:pt>
                <c:pt idx="1439">
                  <c:v>0.08</c:v>
                </c:pt>
                <c:pt idx="1440">
                  <c:v>0.25</c:v>
                </c:pt>
                <c:pt idx="1441">
                  <c:v>0.23</c:v>
                </c:pt>
                <c:pt idx="1442">
                  <c:v>0.18</c:v>
                </c:pt>
                <c:pt idx="1443">
                  <c:v>0.11</c:v>
                </c:pt>
                <c:pt idx="1444">
                  <c:v>0.03</c:v>
                </c:pt>
                <c:pt idx="1445">
                  <c:v>0.05</c:v>
                </c:pt>
                <c:pt idx="1446">
                  <c:v>0.28999999999999998</c:v>
                </c:pt>
                <c:pt idx="1447">
                  <c:v>0.2</c:v>
                </c:pt>
                <c:pt idx="1448">
                  <c:v>0.18</c:v>
                </c:pt>
                <c:pt idx="1449">
                  <c:v>0.21</c:v>
                </c:pt>
                <c:pt idx="1450">
                  <c:v>0.04</c:v>
                </c:pt>
                <c:pt idx="1451">
                  <c:v>0.18</c:v>
                </c:pt>
                <c:pt idx="1452">
                  <c:v>0.28000000000000003</c:v>
                </c:pt>
                <c:pt idx="1453">
                  <c:v>0.04</c:v>
                </c:pt>
                <c:pt idx="1454">
                  <c:v>0.24</c:v>
                </c:pt>
                <c:pt idx="1455">
                  <c:v>0.06</c:v>
                </c:pt>
                <c:pt idx="1456">
                  <c:v>0.14000000000000001</c:v>
                </c:pt>
                <c:pt idx="1457">
                  <c:v>0.02</c:v>
                </c:pt>
                <c:pt idx="1458">
                  <c:v>0.27</c:v>
                </c:pt>
                <c:pt idx="1459">
                  <c:v>0.12</c:v>
                </c:pt>
                <c:pt idx="1460">
                  <c:v>0.18</c:v>
                </c:pt>
                <c:pt idx="1461">
                  <c:v>0.18</c:v>
                </c:pt>
                <c:pt idx="1462">
                  <c:v>0.15</c:v>
                </c:pt>
                <c:pt idx="1463">
                  <c:v>0.13</c:v>
                </c:pt>
                <c:pt idx="1464">
                  <c:v>0.12</c:v>
                </c:pt>
                <c:pt idx="1465">
                  <c:v>0.19</c:v>
                </c:pt>
                <c:pt idx="1466">
                  <c:v>0.25</c:v>
                </c:pt>
                <c:pt idx="1467">
                  <c:v>0.05</c:v>
                </c:pt>
                <c:pt idx="1468">
                  <c:v>0.28000000000000003</c:v>
                </c:pt>
                <c:pt idx="1469">
                  <c:v>0.16</c:v>
                </c:pt>
                <c:pt idx="1470">
                  <c:v>0.14000000000000001</c:v>
                </c:pt>
                <c:pt idx="1471">
                  <c:v>0.2</c:v>
                </c:pt>
                <c:pt idx="1472">
                  <c:v>0.12</c:v>
                </c:pt>
                <c:pt idx="1473">
                  <c:v>0.2</c:v>
                </c:pt>
                <c:pt idx="1474">
                  <c:v>0.18</c:v>
                </c:pt>
                <c:pt idx="1475">
                  <c:v>0.12</c:v>
                </c:pt>
                <c:pt idx="1476">
                  <c:v>7.0000000000000007E-2</c:v>
                </c:pt>
                <c:pt idx="1477">
                  <c:v>0.03</c:v>
                </c:pt>
                <c:pt idx="1478">
                  <c:v>0.27</c:v>
                </c:pt>
                <c:pt idx="1479">
                  <c:v>0.01</c:v>
                </c:pt>
                <c:pt idx="1480">
                  <c:v>0.11</c:v>
                </c:pt>
                <c:pt idx="1481">
                  <c:v>0.25</c:v>
                </c:pt>
                <c:pt idx="1482">
                  <c:v>0.19</c:v>
                </c:pt>
                <c:pt idx="1483">
                  <c:v>0.17</c:v>
                </c:pt>
                <c:pt idx="1484">
                  <c:v>0.2</c:v>
                </c:pt>
                <c:pt idx="1485">
                  <c:v>0.05</c:v>
                </c:pt>
                <c:pt idx="1486">
                  <c:v>0.12</c:v>
                </c:pt>
                <c:pt idx="1487">
                  <c:v>0.06</c:v>
                </c:pt>
                <c:pt idx="1488">
                  <c:v>0.11</c:v>
                </c:pt>
                <c:pt idx="1489">
                  <c:v>0.06</c:v>
                </c:pt>
                <c:pt idx="1490">
                  <c:v>0.01</c:v>
                </c:pt>
                <c:pt idx="1491">
                  <c:v>0.14000000000000001</c:v>
                </c:pt>
                <c:pt idx="1492">
                  <c:v>0.03</c:v>
                </c:pt>
                <c:pt idx="1493">
                  <c:v>0.28999999999999998</c:v>
                </c:pt>
                <c:pt idx="1494">
                  <c:v>7.0000000000000007E-2</c:v>
                </c:pt>
                <c:pt idx="1495">
                  <c:v>0.14000000000000001</c:v>
                </c:pt>
                <c:pt idx="1496">
                  <c:v>0.14000000000000001</c:v>
                </c:pt>
                <c:pt idx="1497">
                  <c:v>0.16</c:v>
                </c:pt>
                <c:pt idx="1498">
                  <c:v>0.28999999999999998</c:v>
                </c:pt>
                <c:pt idx="1499">
                  <c:v>0.24</c:v>
                </c:pt>
                <c:pt idx="1500">
                  <c:v>0.17</c:v>
                </c:pt>
                <c:pt idx="1501">
                  <c:v>0.01</c:v>
                </c:pt>
                <c:pt idx="1502">
                  <c:v>0.15</c:v>
                </c:pt>
                <c:pt idx="1503">
                  <c:v>0.22</c:v>
                </c:pt>
                <c:pt idx="1504">
                  <c:v>7.0000000000000007E-2</c:v>
                </c:pt>
                <c:pt idx="1505">
                  <c:v>0.1</c:v>
                </c:pt>
                <c:pt idx="1506">
                  <c:v>0</c:v>
                </c:pt>
                <c:pt idx="1507">
                  <c:v>0.05</c:v>
                </c:pt>
                <c:pt idx="1508">
                  <c:v>0.08</c:v>
                </c:pt>
                <c:pt idx="1509">
                  <c:v>0.12</c:v>
                </c:pt>
                <c:pt idx="1510">
                  <c:v>0.02</c:v>
                </c:pt>
                <c:pt idx="1511">
                  <c:v>0.18</c:v>
                </c:pt>
                <c:pt idx="1512">
                  <c:v>0.18</c:v>
                </c:pt>
                <c:pt idx="1513">
                  <c:v>7.0000000000000007E-2</c:v>
                </c:pt>
                <c:pt idx="1514">
                  <c:v>0.05</c:v>
                </c:pt>
                <c:pt idx="1515">
                  <c:v>7.0000000000000007E-2</c:v>
                </c:pt>
                <c:pt idx="1516">
                  <c:v>0.05</c:v>
                </c:pt>
                <c:pt idx="1517">
                  <c:v>0.22</c:v>
                </c:pt>
                <c:pt idx="1518">
                  <c:v>0.05</c:v>
                </c:pt>
                <c:pt idx="1519">
                  <c:v>0.14000000000000001</c:v>
                </c:pt>
                <c:pt idx="1520">
                  <c:v>0.28999999999999998</c:v>
                </c:pt>
                <c:pt idx="1521">
                  <c:v>0.24</c:v>
                </c:pt>
                <c:pt idx="1522">
                  <c:v>0.01</c:v>
                </c:pt>
                <c:pt idx="1523">
                  <c:v>0.23</c:v>
                </c:pt>
                <c:pt idx="1524">
                  <c:v>0.2</c:v>
                </c:pt>
                <c:pt idx="1525">
                  <c:v>0.23</c:v>
                </c:pt>
                <c:pt idx="1526">
                  <c:v>0.02</c:v>
                </c:pt>
                <c:pt idx="1527">
                  <c:v>0.23</c:v>
                </c:pt>
                <c:pt idx="1528">
                  <c:v>0.21</c:v>
                </c:pt>
                <c:pt idx="1529">
                  <c:v>0.06</c:v>
                </c:pt>
                <c:pt idx="1530">
                  <c:v>0.08</c:v>
                </c:pt>
                <c:pt idx="1531">
                  <c:v>0.16</c:v>
                </c:pt>
                <c:pt idx="1532">
                  <c:v>0.03</c:v>
                </c:pt>
                <c:pt idx="1533">
                  <c:v>0.14000000000000001</c:v>
                </c:pt>
                <c:pt idx="1534">
                  <c:v>0.18</c:v>
                </c:pt>
                <c:pt idx="1535">
                  <c:v>0.25</c:v>
                </c:pt>
                <c:pt idx="1536">
                  <c:v>0.08</c:v>
                </c:pt>
                <c:pt idx="1537">
                  <c:v>0.11</c:v>
                </c:pt>
                <c:pt idx="1538">
                  <c:v>0.08</c:v>
                </c:pt>
                <c:pt idx="1539">
                  <c:v>0.13</c:v>
                </c:pt>
                <c:pt idx="1540">
                  <c:v>0.14000000000000001</c:v>
                </c:pt>
                <c:pt idx="1541">
                  <c:v>0.26</c:v>
                </c:pt>
                <c:pt idx="1542">
                  <c:v>0.25</c:v>
                </c:pt>
                <c:pt idx="1543">
                  <c:v>0.22</c:v>
                </c:pt>
                <c:pt idx="1544">
                  <c:v>0.02</c:v>
                </c:pt>
                <c:pt idx="1545">
                  <c:v>0.15</c:v>
                </c:pt>
                <c:pt idx="1546">
                  <c:v>0.27</c:v>
                </c:pt>
                <c:pt idx="1547">
                  <c:v>0.01</c:v>
                </c:pt>
                <c:pt idx="1548">
                  <c:v>0.24</c:v>
                </c:pt>
                <c:pt idx="1549">
                  <c:v>0.17</c:v>
                </c:pt>
                <c:pt idx="1550">
                  <c:v>0.22</c:v>
                </c:pt>
                <c:pt idx="1551">
                  <c:v>0.01</c:v>
                </c:pt>
                <c:pt idx="1552">
                  <c:v>0.08</c:v>
                </c:pt>
                <c:pt idx="1553">
                  <c:v>0.16</c:v>
                </c:pt>
                <c:pt idx="1554">
                  <c:v>0</c:v>
                </c:pt>
                <c:pt idx="1555">
                  <c:v>0.25</c:v>
                </c:pt>
                <c:pt idx="1556">
                  <c:v>0.1</c:v>
                </c:pt>
                <c:pt idx="1557">
                  <c:v>0.16</c:v>
                </c:pt>
                <c:pt idx="1558">
                  <c:v>0.2</c:v>
                </c:pt>
                <c:pt idx="1559">
                  <c:v>7.0000000000000007E-2</c:v>
                </c:pt>
                <c:pt idx="1560">
                  <c:v>0.05</c:v>
                </c:pt>
                <c:pt idx="1561">
                  <c:v>0.04</c:v>
                </c:pt>
                <c:pt idx="1562">
                  <c:v>7.0000000000000007E-2</c:v>
                </c:pt>
                <c:pt idx="1563">
                  <c:v>0.24</c:v>
                </c:pt>
                <c:pt idx="1564">
                  <c:v>0.09</c:v>
                </c:pt>
                <c:pt idx="1565">
                  <c:v>0.18</c:v>
                </c:pt>
                <c:pt idx="1566">
                  <c:v>0.06</c:v>
                </c:pt>
                <c:pt idx="1567">
                  <c:v>0.09</c:v>
                </c:pt>
                <c:pt idx="1568">
                  <c:v>0.16</c:v>
                </c:pt>
                <c:pt idx="1569">
                  <c:v>0.01</c:v>
                </c:pt>
                <c:pt idx="1570">
                  <c:v>0.08</c:v>
                </c:pt>
                <c:pt idx="1571">
                  <c:v>0.03</c:v>
                </c:pt>
                <c:pt idx="1572">
                  <c:v>0.26</c:v>
                </c:pt>
                <c:pt idx="1573">
                  <c:v>0.11</c:v>
                </c:pt>
                <c:pt idx="1574">
                  <c:v>0</c:v>
                </c:pt>
                <c:pt idx="1575">
                  <c:v>0.05</c:v>
                </c:pt>
                <c:pt idx="1576">
                  <c:v>0.17</c:v>
                </c:pt>
                <c:pt idx="1577">
                  <c:v>0.04</c:v>
                </c:pt>
                <c:pt idx="1578">
                  <c:v>0.01</c:v>
                </c:pt>
                <c:pt idx="1579">
                  <c:v>0.21</c:v>
                </c:pt>
                <c:pt idx="1580">
                  <c:v>0.13</c:v>
                </c:pt>
                <c:pt idx="1581">
                  <c:v>0.22</c:v>
                </c:pt>
                <c:pt idx="1582">
                  <c:v>0.23</c:v>
                </c:pt>
                <c:pt idx="1583">
                  <c:v>0.12</c:v>
                </c:pt>
                <c:pt idx="1584">
                  <c:v>0.23</c:v>
                </c:pt>
                <c:pt idx="1585">
                  <c:v>0.28000000000000003</c:v>
                </c:pt>
                <c:pt idx="1586">
                  <c:v>0.24</c:v>
                </c:pt>
                <c:pt idx="1587">
                  <c:v>0.19</c:v>
                </c:pt>
                <c:pt idx="1588">
                  <c:v>0.23</c:v>
                </c:pt>
                <c:pt idx="1589">
                  <c:v>0.1</c:v>
                </c:pt>
                <c:pt idx="1590">
                  <c:v>0</c:v>
                </c:pt>
                <c:pt idx="1591">
                  <c:v>0.14000000000000001</c:v>
                </c:pt>
                <c:pt idx="1592">
                  <c:v>0</c:v>
                </c:pt>
                <c:pt idx="1593">
                  <c:v>0.27</c:v>
                </c:pt>
                <c:pt idx="1594">
                  <c:v>0</c:v>
                </c:pt>
                <c:pt idx="1595">
                  <c:v>0.22</c:v>
                </c:pt>
                <c:pt idx="1596">
                  <c:v>0.03</c:v>
                </c:pt>
                <c:pt idx="1597">
                  <c:v>0.21</c:v>
                </c:pt>
                <c:pt idx="1598">
                  <c:v>0.16</c:v>
                </c:pt>
                <c:pt idx="1599">
                  <c:v>0.02</c:v>
                </c:pt>
                <c:pt idx="1600">
                  <c:v>0.23</c:v>
                </c:pt>
                <c:pt idx="1601">
                  <c:v>0.02</c:v>
                </c:pt>
                <c:pt idx="1602">
                  <c:v>0.05</c:v>
                </c:pt>
                <c:pt idx="1603">
                  <c:v>0.17</c:v>
                </c:pt>
                <c:pt idx="1604">
                  <c:v>0.09</c:v>
                </c:pt>
                <c:pt idx="1605">
                  <c:v>0.11</c:v>
                </c:pt>
                <c:pt idx="1606">
                  <c:v>0.24</c:v>
                </c:pt>
                <c:pt idx="1607">
                  <c:v>0.05</c:v>
                </c:pt>
                <c:pt idx="1608">
                  <c:v>0.26</c:v>
                </c:pt>
                <c:pt idx="1609">
                  <c:v>0.17</c:v>
                </c:pt>
                <c:pt idx="1610">
                  <c:v>0.27</c:v>
                </c:pt>
                <c:pt idx="1611">
                  <c:v>0.16</c:v>
                </c:pt>
                <c:pt idx="1612">
                  <c:v>0.2</c:v>
                </c:pt>
                <c:pt idx="1613">
                  <c:v>0.19</c:v>
                </c:pt>
                <c:pt idx="1614">
                  <c:v>0.23</c:v>
                </c:pt>
                <c:pt idx="1615">
                  <c:v>0.26</c:v>
                </c:pt>
                <c:pt idx="1616">
                  <c:v>0.17</c:v>
                </c:pt>
                <c:pt idx="1617">
                  <c:v>0.26</c:v>
                </c:pt>
                <c:pt idx="1618">
                  <c:v>0.2</c:v>
                </c:pt>
                <c:pt idx="1619">
                  <c:v>0.28999999999999998</c:v>
                </c:pt>
                <c:pt idx="1620">
                  <c:v>0.01</c:v>
                </c:pt>
                <c:pt idx="1621">
                  <c:v>0.24</c:v>
                </c:pt>
                <c:pt idx="1622">
                  <c:v>0.17</c:v>
                </c:pt>
                <c:pt idx="1623">
                  <c:v>0.28999999999999998</c:v>
                </c:pt>
                <c:pt idx="1624">
                  <c:v>0.25</c:v>
                </c:pt>
                <c:pt idx="1625">
                  <c:v>0.09</c:v>
                </c:pt>
                <c:pt idx="1626">
                  <c:v>0.09</c:v>
                </c:pt>
                <c:pt idx="1627">
                  <c:v>0.01</c:v>
                </c:pt>
                <c:pt idx="1628">
                  <c:v>0.17</c:v>
                </c:pt>
                <c:pt idx="1629">
                  <c:v>0.25</c:v>
                </c:pt>
                <c:pt idx="1630">
                  <c:v>0</c:v>
                </c:pt>
                <c:pt idx="1631">
                  <c:v>0.24</c:v>
                </c:pt>
                <c:pt idx="1632">
                  <c:v>0.27</c:v>
                </c:pt>
                <c:pt idx="1633">
                  <c:v>0.1</c:v>
                </c:pt>
                <c:pt idx="1634">
                  <c:v>0.05</c:v>
                </c:pt>
                <c:pt idx="1635">
                  <c:v>7.0000000000000007E-2</c:v>
                </c:pt>
                <c:pt idx="1636">
                  <c:v>0.14000000000000001</c:v>
                </c:pt>
                <c:pt idx="1637">
                  <c:v>0.12</c:v>
                </c:pt>
                <c:pt idx="1638">
                  <c:v>0.13</c:v>
                </c:pt>
                <c:pt idx="1639">
                  <c:v>0.05</c:v>
                </c:pt>
                <c:pt idx="1640">
                  <c:v>0.28000000000000003</c:v>
                </c:pt>
                <c:pt idx="1641">
                  <c:v>0.24</c:v>
                </c:pt>
                <c:pt idx="1642">
                  <c:v>0.27</c:v>
                </c:pt>
                <c:pt idx="1643">
                  <c:v>0.19</c:v>
                </c:pt>
                <c:pt idx="1644">
                  <c:v>0.1</c:v>
                </c:pt>
                <c:pt idx="1645">
                  <c:v>0.09</c:v>
                </c:pt>
                <c:pt idx="1646">
                  <c:v>0.14000000000000001</c:v>
                </c:pt>
                <c:pt idx="1647">
                  <c:v>0</c:v>
                </c:pt>
                <c:pt idx="1648">
                  <c:v>0.28999999999999998</c:v>
                </c:pt>
                <c:pt idx="1649">
                  <c:v>0.28000000000000003</c:v>
                </c:pt>
                <c:pt idx="1650">
                  <c:v>0.16</c:v>
                </c:pt>
                <c:pt idx="1651">
                  <c:v>0.27</c:v>
                </c:pt>
                <c:pt idx="1652">
                  <c:v>0.05</c:v>
                </c:pt>
                <c:pt idx="1653">
                  <c:v>0.05</c:v>
                </c:pt>
                <c:pt idx="1654">
                  <c:v>0.2</c:v>
                </c:pt>
                <c:pt idx="1655">
                  <c:v>0.04</c:v>
                </c:pt>
                <c:pt idx="1656">
                  <c:v>0.3</c:v>
                </c:pt>
                <c:pt idx="1657">
                  <c:v>0.22</c:v>
                </c:pt>
                <c:pt idx="1658">
                  <c:v>0.03</c:v>
                </c:pt>
                <c:pt idx="1659">
                  <c:v>0.24</c:v>
                </c:pt>
                <c:pt idx="1660">
                  <c:v>0.24</c:v>
                </c:pt>
                <c:pt idx="1661">
                  <c:v>0.02</c:v>
                </c:pt>
                <c:pt idx="1662">
                  <c:v>0.28000000000000003</c:v>
                </c:pt>
                <c:pt idx="1663">
                  <c:v>0.14000000000000001</c:v>
                </c:pt>
                <c:pt idx="1664">
                  <c:v>0.3</c:v>
                </c:pt>
                <c:pt idx="1665">
                  <c:v>0.04</c:v>
                </c:pt>
                <c:pt idx="1666">
                  <c:v>0.25</c:v>
                </c:pt>
                <c:pt idx="1667">
                  <c:v>0.23</c:v>
                </c:pt>
                <c:pt idx="1668">
                  <c:v>0.09</c:v>
                </c:pt>
                <c:pt idx="1669">
                  <c:v>0.13</c:v>
                </c:pt>
                <c:pt idx="1670">
                  <c:v>0.26</c:v>
                </c:pt>
                <c:pt idx="1671">
                  <c:v>0.14000000000000001</c:v>
                </c:pt>
                <c:pt idx="1672">
                  <c:v>0.02</c:v>
                </c:pt>
                <c:pt idx="1673">
                  <c:v>0.15</c:v>
                </c:pt>
                <c:pt idx="1674">
                  <c:v>7.0000000000000007E-2</c:v>
                </c:pt>
                <c:pt idx="1675">
                  <c:v>0.16</c:v>
                </c:pt>
                <c:pt idx="1676">
                  <c:v>0.14000000000000001</c:v>
                </c:pt>
                <c:pt idx="1677">
                  <c:v>0.01</c:v>
                </c:pt>
                <c:pt idx="1678">
                  <c:v>0.12</c:v>
                </c:pt>
                <c:pt idx="1679">
                  <c:v>0.17</c:v>
                </c:pt>
                <c:pt idx="1680">
                  <c:v>0.17</c:v>
                </c:pt>
                <c:pt idx="1681">
                  <c:v>0.08</c:v>
                </c:pt>
                <c:pt idx="1682">
                  <c:v>0.05</c:v>
                </c:pt>
                <c:pt idx="1683">
                  <c:v>7.0000000000000007E-2</c:v>
                </c:pt>
                <c:pt idx="1684">
                  <c:v>0.02</c:v>
                </c:pt>
                <c:pt idx="1685">
                  <c:v>0.22</c:v>
                </c:pt>
                <c:pt idx="1686">
                  <c:v>0.2</c:v>
                </c:pt>
                <c:pt idx="1687">
                  <c:v>0.28000000000000003</c:v>
                </c:pt>
                <c:pt idx="1688">
                  <c:v>0.18</c:v>
                </c:pt>
                <c:pt idx="1689">
                  <c:v>0.27</c:v>
                </c:pt>
                <c:pt idx="1690">
                  <c:v>0.19</c:v>
                </c:pt>
                <c:pt idx="1691">
                  <c:v>0.19</c:v>
                </c:pt>
                <c:pt idx="1692">
                  <c:v>0.22</c:v>
                </c:pt>
                <c:pt idx="1693">
                  <c:v>0.25</c:v>
                </c:pt>
                <c:pt idx="1694">
                  <c:v>0.02</c:v>
                </c:pt>
                <c:pt idx="1695">
                  <c:v>0.23</c:v>
                </c:pt>
                <c:pt idx="1696">
                  <c:v>0.2</c:v>
                </c:pt>
                <c:pt idx="1697">
                  <c:v>0.09</c:v>
                </c:pt>
                <c:pt idx="1698">
                  <c:v>0.17</c:v>
                </c:pt>
                <c:pt idx="1699">
                  <c:v>0.28999999999999998</c:v>
                </c:pt>
                <c:pt idx="1700">
                  <c:v>0.05</c:v>
                </c:pt>
                <c:pt idx="1701">
                  <c:v>0.28999999999999998</c:v>
                </c:pt>
                <c:pt idx="1702">
                  <c:v>0.14000000000000001</c:v>
                </c:pt>
                <c:pt idx="1703">
                  <c:v>0.22</c:v>
                </c:pt>
                <c:pt idx="1704">
                  <c:v>0.15</c:v>
                </c:pt>
                <c:pt idx="1705">
                  <c:v>0.23</c:v>
                </c:pt>
                <c:pt idx="1706">
                  <c:v>0.13</c:v>
                </c:pt>
                <c:pt idx="1707">
                  <c:v>0.23</c:v>
                </c:pt>
                <c:pt idx="1708">
                  <c:v>7.0000000000000007E-2</c:v>
                </c:pt>
                <c:pt idx="1709">
                  <c:v>0</c:v>
                </c:pt>
                <c:pt idx="1710">
                  <c:v>0.28999999999999998</c:v>
                </c:pt>
                <c:pt idx="1711">
                  <c:v>0.24</c:v>
                </c:pt>
                <c:pt idx="1712">
                  <c:v>0.01</c:v>
                </c:pt>
                <c:pt idx="1713">
                  <c:v>0.27</c:v>
                </c:pt>
                <c:pt idx="1714">
                  <c:v>0.23</c:v>
                </c:pt>
                <c:pt idx="1715">
                  <c:v>0.16</c:v>
                </c:pt>
                <c:pt idx="1716">
                  <c:v>0.03</c:v>
                </c:pt>
                <c:pt idx="1717">
                  <c:v>7.0000000000000007E-2</c:v>
                </c:pt>
                <c:pt idx="1718">
                  <c:v>0.12</c:v>
                </c:pt>
                <c:pt idx="1719">
                  <c:v>0.28000000000000003</c:v>
                </c:pt>
                <c:pt idx="1720">
                  <c:v>0.2</c:v>
                </c:pt>
                <c:pt idx="1721">
                  <c:v>0.03</c:v>
                </c:pt>
                <c:pt idx="1722">
                  <c:v>0.04</c:v>
                </c:pt>
                <c:pt idx="1723">
                  <c:v>0.04</c:v>
                </c:pt>
                <c:pt idx="1724">
                  <c:v>7.0000000000000007E-2</c:v>
                </c:pt>
                <c:pt idx="1725">
                  <c:v>0.13</c:v>
                </c:pt>
                <c:pt idx="1726">
                  <c:v>0.06</c:v>
                </c:pt>
                <c:pt idx="1727">
                  <c:v>0.26</c:v>
                </c:pt>
                <c:pt idx="1728">
                  <c:v>0.26</c:v>
                </c:pt>
                <c:pt idx="1729">
                  <c:v>0.12</c:v>
                </c:pt>
                <c:pt idx="1730">
                  <c:v>0.2</c:v>
                </c:pt>
                <c:pt idx="1731">
                  <c:v>0.16</c:v>
                </c:pt>
                <c:pt idx="1732">
                  <c:v>0.13</c:v>
                </c:pt>
                <c:pt idx="1733">
                  <c:v>0.14000000000000001</c:v>
                </c:pt>
                <c:pt idx="1734">
                  <c:v>0.1</c:v>
                </c:pt>
                <c:pt idx="1735">
                  <c:v>0.19</c:v>
                </c:pt>
                <c:pt idx="1736">
                  <c:v>0.16</c:v>
                </c:pt>
                <c:pt idx="1737">
                  <c:v>0.11</c:v>
                </c:pt>
                <c:pt idx="1738">
                  <c:v>0.15</c:v>
                </c:pt>
                <c:pt idx="1739">
                  <c:v>0.27</c:v>
                </c:pt>
                <c:pt idx="1740">
                  <c:v>0.14000000000000001</c:v>
                </c:pt>
                <c:pt idx="1741">
                  <c:v>0.01</c:v>
                </c:pt>
                <c:pt idx="1742">
                  <c:v>0.01</c:v>
                </c:pt>
                <c:pt idx="1743">
                  <c:v>0.15</c:v>
                </c:pt>
                <c:pt idx="1744">
                  <c:v>0.18</c:v>
                </c:pt>
                <c:pt idx="1745">
                  <c:v>0.27</c:v>
                </c:pt>
                <c:pt idx="1746">
                  <c:v>0</c:v>
                </c:pt>
                <c:pt idx="1747">
                  <c:v>0.26</c:v>
                </c:pt>
                <c:pt idx="1748">
                  <c:v>0.04</c:v>
                </c:pt>
                <c:pt idx="1749">
                  <c:v>0.22</c:v>
                </c:pt>
                <c:pt idx="1750">
                  <c:v>0.14000000000000001</c:v>
                </c:pt>
                <c:pt idx="1751">
                  <c:v>0.28000000000000003</c:v>
                </c:pt>
                <c:pt idx="1752">
                  <c:v>0.16</c:v>
                </c:pt>
                <c:pt idx="1753">
                  <c:v>0.22</c:v>
                </c:pt>
                <c:pt idx="1754">
                  <c:v>0.2</c:v>
                </c:pt>
                <c:pt idx="1755">
                  <c:v>0.3</c:v>
                </c:pt>
                <c:pt idx="1756">
                  <c:v>0.03</c:v>
                </c:pt>
                <c:pt idx="1757">
                  <c:v>0.11</c:v>
                </c:pt>
                <c:pt idx="1758">
                  <c:v>0</c:v>
                </c:pt>
                <c:pt idx="1759">
                  <c:v>0.09</c:v>
                </c:pt>
                <c:pt idx="1760">
                  <c:v>0.11</c:v>
                </c:pt>
                <c:pt idx="1761">
                  <c:v>0.02</c:v>
                </c:pt>
                <c:pt idx="1762">
                  <c:v>0.28000000000000003</c:v>
                </c:pt>
                <c:pt idx="1763">
                  <c:v>0.04</c:v>
                </c:pt>
                <c:pt idx="1764">
                  <c:v>0.22</c:v>
                </c:pt>
                <c:pt idx="1765">
                  <c:v>0.03</c:v>
                </c:pt>
                <c:pt idx="1766">
                  <c:v>0.02</c:v>
                </c:pt>
                <c:pt idx="1767">
                  <c:v>0.04</c:v>
                </c:pt>
                <c:pt idx="1768">
                  <c:v>0.05</c:v>
                </c:pt>
                <c:pt idx="1769">
                  <c:v>0.14000000000000001</c:v>
                </c:pt>
                <c:pt idx="1770">
                  <c:v>0.08</c:v>
                </c:pt>
                <c:pt idx="1771">
                  <c:v>0.06</c:v>
                </c:pt>
                <c:pt idx="1772">
                  <c:v>0.03</c:v>
                </c:pt>
                <c:pt idx="1773">
                  <c:v>0.09</c:v>
                </c:pt>
                <c:pt idx="1774">
                  <c:v>0.18</c:v>
                </c:pt>
                <c:pt idx="1775">
                  <c:v>0.2</c:v>
                </c:pt>
                <c:pt idx="1776">
                  <c:v>0.27</c:v>
                </c:pt>
                <c:pt idx="1777">
                  <c:v>0.24</c:v>
                </c:pt>
                <c:pt idx="1778">
                  <c:v>0.24</c:v>
                </c:pt>
                <c:pt idx="1779">
                  <c:v>0.19</c:v>
                </c:pt>
                <c:pt idx="1780">
                  <c:v>0.27</c:v>
                </c:pt>
                <c:pt idx="1781">
                  <c:v>0.11</c:v>
                </c:pt>
                <c:pt idx="1782">
                  <c:v>0.08</c:v>
                </c:pt>
                <c:pt idx="1783">
                  <c:v>0.17</c:v>
                </c:pt>
                <c:pt idx="1784">
                  <c:v>0.19</c:v>
                </c:pt>
                <c:pt idx="1785">
                  <c:v>0.03</c:v>
                </c:pt>
                <c:pt idx="1786">
                  <c:v>0.16</c:v>
                </c:pt>
                <c:pt idx="1787">
                  <c:v>0.22</c:v>
                </c:pt>
                <c:pt idx="1788">
                  <c:v>0.14000000000000001</c:v>
                </c:pt>
                <c:pt idx="1789">
                  <c:v>0.15</c:v>
                </c:pt>
                <c:pt idx="1790">
                  <c:v>0.23</c:v>
                </c:pt>
                <c:pt idx="1791">
                  <c:v>0.13</c:v>
                </c:pt>
                <c:pt idx="1792">
                  <c:v>0.03</c:v>
                </c:pt>
                <c:pt idx="1793">
                  <c:v>0.05</c:v>
                </c:pt>
                <c:pt idx="1794">
                  <c:v>0.12</c:v>
                </c:pt>
                <c:pt idx="1795">
                  <c:v>0.02</c:v>
                </c:pt>
                <c:pt idx="1796">
                  <c:v>0.06</c:v>
                </c:pt>
                <c:pt idx="1797">
                  <c:v>0.23</c:v>
                </c:pt>
                <c:pt idx="1798">
                  <c:v>0.2</c:v>
                </c:pt>
                <c:pt idx="1799">
                  <c:v>0.11</c:v>
                </c:pt>
                <c:pt idx="1800">
                  <c:v>0.15</c:v>
                </c:pt>
                <c:pt idx="1801">
                  <c:v>7.0000000000000007E-2</c:v>
                </c:pt>
                <c:pt idx="1802">
                  <c:v>0.04</c:v>
                </c:pt>
                <c:pt idx="1803">
                  <c:v>0.24</c:v>
                </c:pt>
                <c:pt idx="1804">
                  <c:v>0.28000000000000003</c:v>
                </c:pt>
                <c:pt idx="1805">
                  <c:v>0.01</c:v>
                </c:pt>
                <c:pt idx="1806">
                  <c:v>0.22</c:v>
                </c:pt>
                <c:pt idx="1807">
                  <c:v>0.12</c:v>
                </c:pt>
                <c:pt idx="1808">
                  <c:v>0.21</c:v>
                </c:pt>
                <c:pt idx="1809">
                  <c:v>0.24</c:v>
                </c:pt>
                <c:pt idx="1810">
                  <c:v>0.17</c:v>
                </c:pt>
                <c:pt idx="1811">
                  <c:v>0.17</c:v>
                </c:pt>
                <c:pt idx="1812">
                  <c:v>0.04</c:v>
                </c:pt>
                <c:pt idx="1813">
                  <c:v>0.1</c:v>
                </c:pt>
                <c:pt idx="1814">
                  <c:v>0.19</c:v>
                </c:pt>
                <c:pt idx="1815">
                  <c:v>0.02</c:v>
                </c:pt>
                <c:pt idx="1816">
                  <c:v>0.25</c:v>
                </c:pt>
                <c:pt idx="1817">
                  <c:v>0.24</c:v>
                </c:pt>
                <c:pt idx="1818">
                  <c:v>0</c:v>
                </c:pt>
                <c:pt idx="1819">
                  <c:v>0.2</c:v>
                </c:pt>
                <c:pt idx="1820">
                  <c:v>0.06</c:v>
                </c:pt>
                <c:pt idx="1821">
                  <c:v>0.19</c:v>
                </c:pt>
                <c:pt idx="1822">
                  <c:v>0.23</c:v>
                </c:pt>
                <c:pt idx="1823">
                  <c:v>0.11</c:v>
                </c:pt>
                <c:pt idx="1824">
                  <c:v>0.18</c:v>
                </c:pt>
                <c:pt idx="1825">
                  <c:v>0.25</c:v>
                </c:pt>
                <c:pt idx="1826">
                  <c:v>0.28000000000000003</c:v>
                </c:pt>
                <c:pt idx="1827">
                  <c:v>0.14000000000000001</c:v>
                </c:pt>
                <c:pt idx="1828">
                  <c:v>0.12</c:v>
                </c:pt>
                <c:pt idx="1829">
                  <c:v>0.22</c:v>
                </c:pt>
                <c:pt idx="1830">
                  <c:v>0.24</c:v>
                </c:pt>
                <c:pt idx="1831">
                  <c:v>0.17</c:v>
                </c:pt>
                <c:pt idx="1832">
                  <c:v>0.28000000000000003</c:v>
                </c:pt>
                <c:pt idx="1833">
                  <c:v>0.14000000000000001</c:v>
                </c:pt>
                <c:pt idx="1834">
                  <c:v>0.11</c:v>
                </c:pt>
                <c:pt idx="1835">
                  <c:v>0.16</c:v>
                </c:pt>
                <c:pt idx="1836">
                  <c:v>0.28000000000000003</c:v>
                </c:pt>
                <c:pt idx="1837">
                  <c:v>0.28000000000000003</c:v>
                </c:pt>
                <c:pt idx="1838">
                  <c:v>0.12</c:v>
                </c:pt>
                <c:pt idx="1839">
                  <c:v>0.16</c:v>
                </c:pt>
                <c:pt idx="1840">
                  <c:v>7.0000000000000007E-2</c:v>
                </c:pt>
                <c:pt idx="1841">
                  <c:v>0.13</c:v>
                </c:pt>
                <c:pt idx="1842">
                  <c:v>0.04</c:v>
                </c:pt>
                <c:pt idx="1843">
                  <c:v>0.22</c:v>
                </c:pt>
                <c:pt idx="1844">
                  <c:v>0.05</c:v>
                </c:pt>
                <c:pt idx="1845">
                  <c:v>0.16</c:v>
                </c:pt>
                <c:pt idx="1846">
                  <c:v>0.26</c:v>
                </c:pt>
                <c:pt idx="1847">
                  <c:v>0.11</c:v>
                </c:pt>
                <c:pt idx="1848">
                  <c:v>0.16</c:v>
                </c:pt>
                <c:pt idx="1849">
                  <c:v>0.2</c:v>
                </c:pt>
                <c:pt idx="1850">
                  <c:v>0.03</c:v>
                </c:pt>
                <c:pt idx="1851">
                  <c:v>0.17</c:v>
                </c:pt>
                <c:pt idx="1852">
                  <c:v>7.0000000000000007E-2</c:v>
                </c:pt>
                <c:pt idx="1853">
                  <c:v>0.21</c:v>
                </c:pt>
                <c:pt idx="1854">
                  <c:v>0.19</c:v>
                </c:pt>
                <c:pt idx="1855">
                  <c:v>0.02</c:v>
                </c:pt>
                <c:pt idx="1856">
                  <c:v>0.15</c:v>
                </c:pt>
                <c:pt idx="1857">
                  <c:v>0.2</c:v>
                </c:pt>
                <c:pt idx="1858">
                  <c:v>0.13</c:v>
                </c:pt>
                <c:pt idx="1859">
                  <c:v>0.28000000000000003</c:v>
                </c:pt>
                <c:pt idx="1860">
                  <c:v>0.03</c:v>
                </c:pt>
                <c:pt idx="1861">
                  <c:v>0.23</c:v>
                </c:pt>
                <c:pt idx="1862">
                  <c:v>0.01</c:v>
                </c:pt>
                <c:pt idx="1863">
                  <c:v>0.19</c:v>
                </c:pt>
                <c:pt idx="1864">
                  <c:v>0.15</c:v>
                </c:pt>
                <c:pt idx="1865">
                  <c:v>0.23</c:v>
                </c:pt>
                <c:pt idx="1866">
                  <c:v>0.12</c:v>
                </c:pt>
                <c:pt idx="1867">
                  <c:v>0.28999999999999998</c:v>
                </c:pt>
                <c:pt idx="1868">
                  <c:v>0.12</c:v>
                </c:pt>
                <c:pt idx="1869">
                  <c:v>0.06</c:v>
                </c:pt>
                <c:pt idx="1870">
                  <c:v>0</c:v>
                </c:pt>
                <c:pt idx="1871">
                  <c:v>0.25</c:v>
                </c:pt>
                <c:pt idx="1872">
                  <c:v>0.2</c:v>
                </c:pt>
                <c:pt idx="1873">
                  <c:v>0.23</c:v>
                </c:pt>
                <c:pt idx="1874">
                  <c:v>0.01</c:v>
                </c:pt>
                <c:pt idx="1875">
                  <c:v>0.27</c:v>
                </c:pt>
                <c:pt idx="1876">
                  <c:v>0.25</c:v>
                </c:pt>
                <c:pt idx="1877">
                  <c:v>0.08</c:v>
                </c:pt>
                <c:pt idx="1878">
                  <c:v>0.14000000000000001</c:v>
                </c:pt>
                <c:pt idx="1879">
                  <c:v>0.06</c:v>
                </c:pt>
                <c:pt idx="1880">
                  <c:v>0.23</c:v>
                </c:pt>
                <c:pt idx="1881">
                  <c:v>0.14000000000000001</c:v>
                </c:pt>
                <c:pt idx="1882">
                  <c:v>0.19</c:v>
                </c:pt>
                <c:pt idx="1883">
                  <c:v>0.04</c:v>
                </c:pt>
                <c:pt idx="1884">
                  <c:v>0.27</c:v>
                </c:pt>
                <c:pt idx="1885">
                  <c:v>0.24</c:v>
                </c:pt>
                <c:pt idx="1886">
                  <c:v>0.15</c:v>
                </c:pt>
                <c:pt idx="1887">
                  <c:v>0.05</c:v>
                </c:pt>
                <c:pt idx="1888">
                  <c:v>0.06</c:v>
                </c:pt>
                <c:pt idx="1889">
                  <c:v>0.2</c:v>
                </c:pt>
                <c:pt idx="1890">
                  <c:v>0.03</c:v>
                </c:pt>
                <c:pt idx="1891">
                  <c:v>0.24</c:v>
                </c:pt>
                <c:pt idx="1892">
                  <c:v>0.11</c:v>
                </c:pt>
                <c:pt idx="1893">
                  <c:v>7.0000000000000007E-2</c:v>
                </c:pt>
                <c:pt idx="1894">
                  <c:v>0.25</c:v>
                </c:pt>
                <c:pt idx="1895">
                  <c:v>0.1</c:v>
                </c:pt>
                <c:pt idx="1896">
                  <c:v>0.14000000000000001</c:v>
                </c:pt>
                <c:pt idx="1897">
                  <c:v>0.3</c:v>
                </c:pt>
                <c:pt idx="1898">
                  <c:v>0.08</c:v>
                </c:pt>
                <c:pt idx="1899">
                  <c:v>0.04</c:v>
                </c:pt>
                <c:pt idx="1900">
                  <c:v>0.13</c:v>
                </c:pt>
                <c:pt idx="1901">
                  <c:v>0.08</c:v>
                </c:pt>
                <c:pt idx="1902">
                  <c:v>0.06</c:v>
                </c:pt>
                <c:pt idx="1903">
                  <c:v>0.27</c:v>
                </c:pt>
                <c:pt idx="1904">
                  <c:v>0.18</c:v>
                </c:pt>
                <c:pt idx="1905">
                  <c:v>0.1</c:v>
                </c:pt>
                <c:pt idx="1906">
                  <c:v>0.2</c:v>
                </c:pt>
                <c:pt idx="1907">
                  <c:v>0.17</c:v>
                </c:pt>
                <c:pt idx="1908">
                  <c:v>0.04</c:v>
                </c:pt>
                <c:pt idx="1909">
                  <c:v>0.17</c:v>
                </c:pt>
                <c:pt idx="1910">
                  <c:v>0.14000000000000001</c:v>
                </c:pt>
                <c:pt idx="1911">
                  <c:v>0.14000000000000001</c:v>
                </c:pt>
                <c:pt idx="1912">
                  <c:v>0.03</c:v>
                </c:pt>
                <c:pt idx="1913">
                  <c:v>0.01</c:v>
                </c:pt>
                <c:pt idx="1914">
                  <c:v>0.12</c:v>
                </c:pt>
                <c:pt idx="1915">
                  <c:v>0.05</c:v>
                </c:pt>
                <c:pt idx="1916">
                  <c:v>0.19</c:v>
                </c:pt>
                <c:pt idx="1917">
                  <c:v>0.05</c:v>
                </c:pt>
                <c:pt idx="1918">
                  <c:v>0.27</c:v>
                </c:pt>
                <c:pt idx="1919">
                  <c:v>0.26</c:v>
                </c:pt>
                <c:pt idx="1920">
                  <c:v>0.13</c:v>
                </c:pt>
                <c:pt idx="1921">
                  <c:v>0.03</c:v>
                </c:pt>
                <c:pt idx="1922">
                  <c:v>0.21</c:v>
                </c:pt>
                <c:pt idx="1923">
                  <c:v>0.28999999999999998</c:v>
                </c:pt>
                <c:pt idx="1924">
                  <c:v>0.14000000000000001</c:v>
                </c:pt>
                <c:pt idx="1925">
                  <c:v>0.28999999999999998</c:v>
                </c:pt>
                <c:pt idx="1926">
                  <c:v>0.1</c:v>
                </c:pt>
                <c:pt idx="1927">
                  <c:v>0.27</c:v>
                </c:pt>
                <c:pt idx="1928">
                  <c:v>0.14000000000000001</c:v>
                </c:pt>
                <c:pt idx="1929">
                  <c:v>0.28999999999999998</c:v>
                </c:pt>
                <c:pt idx="1930">
                  <c:v>0.13</c:v>
                </c:pt>
                <c:pt idx="1931">
                  <c:v>0.23</c:v>
                </c:pt>
                <c:pt idx="1932">
                  <c:v>0.21</c:v>
                </c:pt>
                <c:pt idx="1933">
                  <c:v>7.0000000000000007E-2</c:v>
                </c:pt>
                <c:pt idx="1934">
                  <c:v>0.17</c:v>
                </c:pt>
                <c:pt idx="1935">
                  <c:v>0.04</c:v>
                </c:pt>
                <c:pt idx="1936">
                  <c:v>0.18</c:v>
                </c:pt>
                <c:pt idx="1937">
                  <c:v>0.21</c:v>
                </c:pt>
                <c:pt idx="1938">
                  <c:v>0.16</c:v>
                </c:pt>
                <c:pt idx="1939">
                  <c:v>0.06</c:v>
                </c:pt>
                <c:pt idx="1940">
                  <c:v>0.2</c:v>
                </c:pt>
                <c:pt idx="1941">
                  <c:v>0.1</c:v>
                </c:pt>
                <c:pt idx="1942">
                  <c:v>0.09</c:v>
                </c:pt>
                <c:pt idx="1943">
                  <c:v>0.15</c:v>
                </c:pt>
                <c:pt idx="1944">
                  <c:v>0.04</c:v>
                </c:pt>
                <c:pt idx="1945">
                  <c:v>0.12</c:v>
                </c:pt>
                <c:pt idx="1946">
                  <c:v>0.16</c:v>
                </c:pt>
                <c:pt idx="1947">
                  <c:v>7.0000000000000007E-2</c:v>
                </c:pt>
                <c:pt idx="1948">
                  <c:v>0.19</c:v>
                </c:pt>
                <c:pt idx="1949">
                  <c:v>0.05</c:v>
                </c:pt>
                <c:pt idx="1950">
                  <c:v>0.2</c:v>
                </c:pt>
                <c:pt idx="1951">
                  <c:v>0.23</c:v>
                </c:pt>
                <c:pt idx="1952">
                  <c:v>0.2</c:v>
                </c:pt>
                <c:pt idx="1953">
                  <c:v>0.01</c:v>
                </c:pt>
                <c:pt idx="1954">
                  <c:v>0.12</c:v>
                </c:pt>
                <c:pt idx="1955">
                  <c:v>0.3</c:v>
                </c:pt>
                <c:pt idx="1956">
                  <c:v>0.05</c:v>
                </c:pt>
                <c:pt idx="1957">
                  <c:v>0.11</c:v>
                </c:pt>
                <c:pt idx="1958">
                  <c:v>0</c:v>
                </c:pt>
                <c:pt idx="1959">
                  <c:v>0.12</c:v>
                </c:pt>
                <c:pt idx="1960">
                  <c:v>0.22</c:v>
                </c:pt>
                <c:pt idx="1961">
                  <c:v>7.0000000000000007E-2</c:v>
                </c:pt>
                <c:pt idx="1962">
                  <c:v>0.1</c:v>
                </c:pt>
                <c:pt idx="1963">
                  <c:v>0.25</c:v>
                </c:pt>
                <c:pt idx="1964">
                  <c:v>0.12</c:v>
                </c:pt>
                <c:pt idx="1965">
                  <c:v>0.04</c:v>
                </c:pt>
                <c:pt idx="1966">
                  <c:v>0.24</c:v>
                </c:pt>
                <c:pt idx="1967">
                  <c:v>0.12</c:v>
                </c:pt>
                <c:pt idx="1968">
                  <c:v>0.13</c:v>
                </c:pt>
                <c:pt idx="1969">
                  <c:v>0.2</c:v>
                </c:pt>
                <c:pt idx="1970">
                  <c:v>0.22</c:v>
                </c:pt>
                <c:pt idx="1971">
                  <c:v>0.26</c:v>
                </c:pt>
                <c:pt idx="1972">
                  <c:v>0.21</c:v>
                </c:pt>
                <c:pt idx="1973">
                  <c:v>0.26</c:v>
                </c:pt>
                <c:pt idx="1974">
                  <c:v>0.05</c:v>
                </c:pt>
                <c:pt idx="1975">
                  <c:v>0.08</c:v>
                </c:pt>
                <c:pt idx="1976">
                  <c:v>0.2</c:v>
                </c:pt>
                <c:pt idx="1977">
                  <c:v>0.28000000000000003</c:v>
                </c:pt>
                <c:pt idx="1978">
                  <c:v>0.28999999999999998</c:v>
                </c:pt>
                <c:pt idx="1979">
                  <c:v>0.2</c:v>
                </c:pt>
                <c:pt idx="1980">
                  <c:v>0.16</c:v>
                </c:pt>
                <c:pt idx="1981">
                  <c:v>0.2</c:v>
                </c:pt>
                <c:pt idx="1982">
                  <c:v>0.08</c:v>
                </c:pt>
                <c:pt idx="1983">
                  <c:v>0.05</c:v>
                </c:pt>
                <c:pt idx="1984">
                  <c:v>7.0000000000000007E-2</c:v>
                </c:pt>
                <c:pt idx="1985">
                  <c:v>0.11</c:v>
                </c:pt>
                <c:pt idx="1986">
                  <c:v>0.14000000000000001</c:v>
                </c:pt>
                <c:pt idx="1987">
                  <c:v>0.13</c:v>
                </c:pt>
                <c:pt idx="1988">
                  <c:v>0.14000000000000001</c:v>
                </c:pt>
                <c:pt idx="1989">
                  <c:v>0.06</c:v>
                </c:pt>
                <c:pt idx="1990">
                  <c:v>0.1</c:v>
                </c:pt>
                <c:pt idx="1991">
                  <c:v>0.17</c:v>
                </c:pt>
                <c:pt idx="1992">
                  <c:v>0.05</c:v>
                </c:pt>
                <c:pt idx="1993">
                  <c:v>0.11</c:v>
                </c:pt>
                <c:pt idx="1994">
                  <c:v>0.19</c:v>
                </c:pt>
                <c:pt idx="1995">
                  <c:v>0.14000000000000001</c:v>
                </c:pt>
                <c:pt idx="1996">
                  <c:v>0.28999999999999998</c:v>
                </c:pt>
                <c:pt idx="1997">
                  <c:v>0.14000000000000001</c:v>
                </c:pt>
                <c:pt idx="1998">
                  <c:v>0.26</c:v>
                </c:pt>
                <c:pt idx="1999">
                  <c:v>0.13</c:v>
                </c:pt>
                <c:pt idx="2000">
                  <c:v>0.05</c:v>
                </c:pt>
                <c:pt idx="2001">
                  <c:v>0.3</c:v>
                </c:pt>
                <c:pt idx="2002">
                  <c:v>0.04</c:v>
                </c:pt>
                <c:pt idx="2003">
                  <c:v>0.23</c:v>
                </c:pt>
                <c:pt idx="2004">
                  <c:v>0.06</c:v>
                </c:pt>
                <c:pt idx="2005">
                  <c:v>0.23</c:v>
                </c:pt>
                <c:pt idx="2006">
                  <c:v>0.19</c:v>
                </c:pt>
                <c:pt idx="2007">
                  <c:v>0.15</c:v>
                </c:pt>
                <c:pt idx="2008">
                  <c:v>0.25</c:v>
                </c:pt>
                <c:pt idx="2009">
                  <c:v>0.04</c:v>
                </c:pt>
                <c:pt idx="2010">
                  <c:v>0.27</c:v>
                </c:pt>
                <c:pt idx="2011">
                  <c:v>0.16</c:v>
                </c:pt>
                <c:pt idx="2012">
                  <c:v>0.06</c:v>
                </c:pt>
                <c:pt idx="2013">
                  <c:v>0.27</c:v>
                </c:pt>
                <c:pt idx="2014">
                  <c:v>0.11</c:v>
                </c:pt>
                <c:pt idx="2015">
                  <c:v>0.18</c:v>
                </c:pt>
                <c:pt idx="2016">
                  <c:v>0.02</c:v>
                </c:pt>
                <c:pt idx="2017">
                  <c:v>0.12</c:v>
                </c:pt>
                <c:pt idx="2018">
                  <c:v>0.26</c:v>
                </c:pt>
                <c:pt idx="2019">
                  <c:v>0.28000000000000003</c:v>
                </c:pt>
                <c:pt idx="2020">
                  <c:v>0.28999999999999998</c:v>
                </c:pt>
                <c:pt idx="2021">
                  <c:v>0.01</c:v>
                </c:pt>
                <c:pt idx="2022">
                  <c:v>0.09</c:v>
                </c:pt>
                <c:pt idx="2023">
                  <c:v>0.14000000000000001</c:v>
                </c:pt>
                <c:pt idx="2024">
                  <c:v>0.1</c:v>
                </c:pt>
                <c:pt idx="2025">
                  <c:v>0.08</c:v>
                </c:pt>
                <c:pt idx="2026">
                  <c:v>0.02</c:v>
                </c:pt>
                <c:pt idx="2027">
                  <c:v>0.04</c:v>
                </c:pt>
                <c:pt idx="2028">
                  <c:v>0.27</c:v>
                </c:pt>
                <c:pt idx="2029">
                  <c:v>0.15</c:v>
                </c:pt>
                <c:pt idx="2030">
                  <c:v>0.28000000000000003</c:v>
                </c:pt>
                <c:pt idx="2031">
                  <c:v>0.19</c:v>
                </c:pt>
                <c:pt idx="2032">
                  <c:v>0.27</c:v>
                </c:pt>
                <c:pt idx="2033">
                  <c:v>0.26</c:v>
                </c:pt>
                <c:pt idx="2034">
                  <c:v>0.23</c:v>
                </c:pt>
                <c:pt idx="2035">
                  <c:v>0.05</c:v>
                </c:pt>
                <c:pt idx="2036">
                  <c:v>0.15</c:v>
                </c:pt>
                <c:pt idx="2037">
                  <c:v>0.01</c:v>
                </c:pt>
                <c:pt idx="2038">
                  <c:v>0</c:v>
                </c:pt>
                <c:pt idx="2039">
                  <c:v>0.01</c:v>
                </c:pt>
                <c:pt idx="2040">
                  <c:v>0.24</c:v>
                </c:pt>
                <c:pt idx="2041">
                  <c:v>0.01</c:v>
                </c:pt>
                <c:pt idx="2042">
                  <c:v>0.11</c:v>
                </c:pt>
                <c:pt idx="2043">
                  <c:v>0.25</c:v>
                </c:pt>
                <c:pt idx="2044">
                  <c:v>0.16</c:v>
                </c:pt>
                <c:pt idx="2045">
                  <c:v>0.06</c:v>
                </c:pt>
                <c:pt idx="2046">
                  <c:v>0.02</c:v>
                </c:pt>
                <c:pt idx="2047">
                  <c:v>0.15</c:v>
                </c:pt>
                <c:pt idx="2048">
                  <c:v>0.06</c:v>
                </c:pt>
                <c:pt idx="2049">
                  <c:v>0.11</c:v>
                </c:pt>
                <c:pt idx="2050">
                  <c:v>0.22</c:v>
                </c:pt>
                <c:pt idx="2051">
                  <c:v>0.3</c:v>
                </c:pt>
                <c:pt idx="2052">
                  <c:v>0.05</c:v>
                </c:pt>
                <c:pt idx="2053">
                  <c:v>0.04</c:v>
                </c:pt>
                <c:pt idx="2054">
                  <c:v>0.11</c:v>
                </c:pt>
                <c:pt idx="2055">
                  <c:v>0.27</c:v>
                </c:pt>
                <c:pt idx="2056">
                  <c:v>0.12</c:v>
                </c:pt>
                <c:pt idx="2057">
                  <c:v>0.28999999999999998</c:v>
                </c:pt>
                <c:pt idx="2058">
                  <c:v>0.01</c:v>
                </c:pt>
                <c:pt idx="2059">
                  <c:v>0.21</c:v>
                </c:pt>
                <c:pt idx="2060">
                  <c:v>0.15</c:v>
                </c:pt>
                <c:pt idx="2061">
                  <c:v>0.18</c:v>
                </c:pt>
                <c:pt idx="2062">
                  <c:v>0.01</c:v>
                </c:pt>
                <c:pt idx="2063">
                  <c:v>0.15</c:v>
                </c:pt>
                <c:pt idx="2064">
                  <c:v>0.24</c:v>
                </c:pt>
                <c:pt idx="2065">
                  <c:v>0.12</c:v>
                </c:pt>
                <c:pt idx="2066">
                  <c:v>0.22</c:v>
                </c:pt>
                <c:pt idx="2067">
                  <c:v>0.23</c:v>
                </c:pt>
                <c:pt idx="2068">
                  <c:v>0.01</c:v>
                </c:pt>
                <c:pt idx="2069">
                  <c:v>0.08</c:v>
                </c:pt>
                <c:pt idx="2070">
                  <c:v>0.08</c:v>
                </c:pt>
                <c:pt idx="2071">
                  <c:v>0.04</c:v>
                </c:pt>
                <c:pt idx="2072">
                  <c:v>0.18</c:v>
                </c:pt>
                <c:pt idx="2073">
                  <c:v>0.06</c:v>
                </c:pt>
                <c:pt idx="2074">
                  <c:v>0.27</c:v>
                </c:pt>
                <c:pt idx="2075">
                  <c:v>0.2</c:v>
                </c:pt>
                <c:pt idx="2076">
                  <c:v>0.02</c:v>
                </c:pt>
                <c:pt idx="2077">
                  <c:v>7.0000000000000007E-2</c:v>
                </c:pt>
                <c:pt idx="2078">
                  <c:v>0.16</c:v>
                </c:pt>
                <c:pt idx="2079">
                  <c:v>0.02</c:v>
                </c:pt>
                <c:pt idx="2080">
                  <c:v>0.23</c:v>
                </c:pt>
                <c:pt idx="2081">
                  <c:v>0.15</c:v>
                </c:pt>
                <c:pt idx="2082">
                  <c:v>0.11</c:v>
                </c:pt>
                <c:pt idx="2083">
                  <c:v>0.1</c:v>
                </c:pt>
                <c:pt idx="2084">
                  <c:v>7.0000000000000007E-2</c:v>
                </c:pt>
                <c:pt idx="2085">
                  <c:v>0.1</c:v>
                </c:pt>
                <c:pt idx="2086">
                  <c:v>0.27</c:v>
                </c:pt>
                <c:pt idx="2087">
                  <c:v>0.03</c:v>
                </c:pt>
                <c:pt idx="2088">
                  <c:v>0.26</c:v>
                </c:pt>
                <c:pt idx="2089">
                  <c:v>0.21</c:v>
                </c:pt>
                <c:pt idx="2090">
                  <c:v>0.21</c:v>
                </c:pt>
                <c:pt idx="2091">
                  <c:v>0.18</c:v>
                </c:pt>
                <c:pt idx="2092">
                  <c:v>0.28000000000000003</c:v>
                </c:pt>
                <c:pt idx="2093">
                  <c:v>0.16</c:v>
                </c:pt>
                <c:pt idx="2094">
                  <c:v>0.08</c:v>
                </c:pt>
                <c:pt idx="2095">
                  <c:v>0.17</c:v>
                </c:pt>
                <c:pt idx="2096">
                  <c:v>0.12</c:v>
                </c:pt>
                <c:pt idx="2097">
                  <c:v>0.19</c:v>
                </c:pt>
                <c:pt idx="2098">
                  <c:v>0.02</c:v>
                </c:pt>
                <c:pt idx="2099">
                  <c:v>0.04</c:v>
                </c:pt>
                <c:pt idx="2100">
                  <c:v>0.26</c:v>
                </c:pt>
                <c:pt idx="2101">
                  <c:v>0.06</c:v>
                </c:pt>
                <c:pt idx="2102">
                  <c:v>0</c:v>
                </c:pt>
                <c:pt idx="2103">
                  <c:v>0.26</c:v>
                </c:pt>
                <c:pt idx="2104">
                  <c:v>0.22</c:v>
                </c:pt>
                <c:pt idx="2105">
                  <c:v>0.14000000000000001</c:v>
                </c:pt>
                <c:pt idx="2106">
                  <c:v>0.3</c:v>
                </c:pt>
                <c:pt idx="2107">
                  <c:v>0.27</c:v>
                </c:pt>
                <c:pt idx="2108">
                  <c:v>0.09</c:v>
                </c:pt>
                <c:pt idx="2109">
                  <c:v>0.03</c:v>
                </c:pt>
                <c:pt idx="2110">
                  <c:v>0.06</c:v>
                </c:pt>
                <c:pt idx="2111">
                  <c:v>0.09</c:v>
                </c:pt>
                <c:pt idx="2112">
                  <c:v>0.06</c:v>
                </c:pt>
                <c:pt idx="2113">
                  <c:v>0.02</c:v>
                </c:pt>
                <c:pt idx="2114">
                  <c:v>0.12</c:v>
                </c:pt>
                <c:pt idx="2115">
                  <c:v>0.03</c:v>
                </c:pt>
                <c:pt idx="2116">
                  <c:v>0.23</c:v>
                </c:pt>
                <c:pt idx="2117">
                  <c:v>0.22</c:v>
                </c:pt>
                <c:pt idx="2118">
                  <c:v>0.01</c:v>
                </c:pt>
                <c:pt idx="2119">
                  <c:v>0.16</c:v>
                </c:pt>
                <c:pt idx="2120">
                  <c:v>0.24</c:v>
                </c:pt>
                <c:pt idx="2121">
                  <c:v>0</c:v>
                </c:pt>
                <c:pt idx="2122">
                  <c:v>0.1</c:v>
                </c:pt>
                <c:pt idx="2123">
                  <c:v>0.19</c:v>
                </c:pt>
                <c:pt idx="2124">
                  <c:v>0.19</c:v>
                </c:pt>
                <c:pt idx="2125">
                  <c:v>0.09</c:v>
                </c:pt>
                <c:pt idx="2126">
                  <c:v>0.28999999999999998</c:v>
                </c:pt>
                <c:pt idx="2127">
                  <c:v>0.04</c:v>
                </c:pt>
                <c:pt idx="2128">
                  <c:v>7.0000000000000007E-2</c:v>
                </c:pt>
                <c:pt idx="2129">
                  <c:v>0.08</c:v>
                </c:pt>
                <c:pt idx="2130">
                  <c:v>0.28000000000000003</c:v>
                </c:pt>
                <c:pt idx="2131">
                  <c:v>0.27</c:v>
                </c:pt>
                <c:pt idx="2132">
                  <c:v>0.27</c:v>
                </c:pt>
                <c:pt idx="2133">
                  <c:v>0.26</c:v>
                </c:pt>
                <c:pt idx="2134">
                  <c:v>0</c:v>
                </c:pt>
                <c:pt idx="2135">
                  <c:v>0.12</c:v>
                </c:pt>
                <c:pt idx="2136">
                  <c:v>0.03</c:v>
                </c:pt>
                <c:pt idx="2137">
                  <c:v>0.17</c:v>
                </c:pt>
                <c:pt idx="2138">
                  <c:v>0.06</c:v>
                </c:pt>
                <c:pt idx="2139">
                  <c:v>0.01</c:v>
                </c:pt>
                <c:pt idx="2140">
                  <c:v>0.13</c:v>
                </c:pt>
                <c:pt idx="2141">
                  <c:v>0.14000000000000001</c:v>
                </c:pt>
                <c:pt idx="2142">
                  <c:v>0.24</c:v>
                </c:pt>
                <c:pt idx="2143">
                  <c:v>0.2</c:v>
                </c:pt>
                <c:pt idx="2144">
                  <c:v>0.28000000000000003</c:v>
                </c:pt>
                <c:pt idx="2145">
                  <c:v>0.04</c:v>
                </c:pt>
                <c:pt idx="2146">
                  <c:v>0.04</c:v>
                </c:pt>
                <c:pt idx="2147">
                  <c:v>0.1</c:v>
                </c:pt>
                <c:pt idx="2148">
                  <c:v>0.2</c:v>
                </c:pt>
                <c:pt idx="2149">
                  <c:v>0.08</c:v>
                </c:pt>
                <c:pt idx="2150">
                  <c:v>0.3</c:v>
                </c:pt>
                <c:pt idx="2151">
                  <c:v>0.24</c:v>
                </c:pt>
                <c:pt idx="2152">
                  <c:v>0.08</c:v>
                </c:pt>
                <c:pt idx="2153">
                  <c:v>0.03</c:v>
                </c:pt>
                <c:pt idx="2154">
                  <c:v>0.17</c:v>
                </c:pt>
                <c:pt idx="2155">
                  <c:v>0.17</c:v>
                </c:pt>
                <c:pt idx="2156">
                  <c:v>0.09</c:v>
                </c:pt>
                <c:pt idx="2157">
                  <c:v>0.01</c:v>
                </c:pt>
                <c:pt idx="2158">
                  <c:v>0.01</c:v>
                </c:pt>
                <c:pt idx="2159">
                  <c:v>0.2</c:v>
                </c:pt>
                <c:pt idx="2160">
                  <c:v>0.06</c:v>
                </c:pt>
                <c:pt idx="2161">
                  <c:v>0.25</c:v>
                </c:pt>
                <c:pt idx="2162">
                  <c:v>0.06</c:v>
                </c:pt>
                <c:pt idx="2163">
                  <c:v>0.05</c:v>
                </c:pt>
                <c:pt idx="2164">
                  <c:v>0.12</c:v>
                </c:pt>
                <c:pt idx="2165">
                  <c:v>0.25</c:v>
                </c:pt>
                <c:pt idx="2166">
                  <c:v>7.0000000000000007E-2</c:v>
                </c:pt>
                <c:pt idx="2167">
                  <c:v>0.01</c:v>
                </c:pt>
                <c:pt idx="2168">
                  <c:v>0.2</c:v>
                </c:pt>
                <c:pt idx="2169">
                  <c:v>0.02</c:v>
                </c:pt>
                <c:pt idx="2170">
                  <c:v>0.08</c:v>
                </c:pt>
                <c:pt idx="2171">
                  <c:v>0.2</c:v>
                </c:pt>
                <c:pt idx="2172">
                  <c:v>0.19</c:v>
                </c:pt>
                <c:pt idx="2173">
                  <c:v>0.14000000000000001</c:v>
                </c:pt>
                <c:pt idx="2174">
                  <c:v>0.1</c:v>
                </c:pt>
                <c:pt idx="2175">
                  <c:v>0.28999999999999998</c:v>
                </c:pt>
                <c:pt idx="2176">
                  <c:v>0.28999999999999998</c:v>
                </c:pt>
                <c:pt idx="2177">
                  <c:v>0.1</c:v>
                </c:pt>
                <c:pt idx="2178">
                  <c:v>0.27</c:v>
                </c:pt>
                <c:pt idx="2179">
                  <c:v>0.15</c:v>
                </c:pt>
                <c:pt idx="2180">
                  <c:v>0.06</c:v>
                </c:pt>
                <c:pt idx="2181">
                  <c:v>0.02</c:v>
                </c:pt>
                <c:pt idx="2182">
                  <c:v>0.19</c:v>
                </c:pt>
                <c:pt idx="2183">
                  <c:v>0.06</c:v>
                </c:pt>
                <c:pt idx="2184">
                  <c:v>0.1</c:v>
                </c:pt>
                <c:pt idx="2185">
                  <c:v>0.14000000000000001</c:v>
                </c:pt>
                <c:pt idx="2186">
                  <c:v>7.0000000000000007E-2</c:v>
                </c:pt>
                <c:pt idx="2187">
                  <c:v>0.28999999999999998</c:v>
                </c:pt>
                <c:pt idx="2188">
                  <c:v>0.12</c:v>
                </c:pt>
                <c:pt idx="2189">
                  <c:v>0.24</c:v>
                </c:pt>
                <c:pt idx="2190">
                  <c:v>0.03</c:v>
                </c:pt>
                <c:pt idx="2191">
                  <c:v>0.11</c:v>
                </c:pt>
                <c:pt idx="2192">
                  <c:v>0.21</c:v>
                </c:pt>
                <c:pt idx="2193">
                  <c:v>0.15</c:v>
                </c:pt>
                <c:pt idx="2194">
                  <c:v>0.19</c:v>
                </c:pt>
                <c:pt idx="2195">
                  <c:v>7.0000000000000007E-2</c:v>
                </c:pt>
                <c:pt idx="2196">
                  <c:v>0.23</c:v>
                </c:pt>
                <c:pt idx="2197">
                  <c:v>0.23</c:v>
                </c:pt>
                <c:pt idx="2198">
                  <c:v>0.22</c:v>
                </c:pt>
                <c:pt idx="2199">
                  <c:v>0.06</c:v>
                </c:pt>
                <c:pt idx="2200">
                  <c:v>0.23</c:v>
                </c:pt>
                <c:pt idx="2201">
                  <c:v>0.28999999999999998</c:v>
                </c:pt>
                <c:pt idx="2202">
                  <c:v>0.11</c:v>
                </c:pt>
                <c:pt idx="2203">
                  <c:v>0.01</c:v>
                </c:pt>
                <c:pt idx="2204">
                  <c:v>0.06</c:v>
                </c:pt>
                <c:pt idx="2205">
                  <c:v>0.14000000000000001</c:v>
                </c:pt>
                <c:pt idx="2206">
                  <c:v>0.15</c:v>
                </c:pt>
                <c:pt idx="2207">
                  <c:v>0.17</c:v>
                </c:pt>
                <c:pt idx="2208">
                  <c:v>0.17</c:v>
                </c:pt>
                <c:pt idx="2209">
                  <c:v>0.01</c:v>
                </c:pt>
                <c:pt idx="2210">
                  <c:v>0.06</c:v>
                </c:pt>
                <c:pt idx="2211">
                  <c:v>0.24</c:v>
                </c:pt>
                <c:pt idx="2212">
                  <c:v>0.04</c:v>
                </c:pt>
                <c:pt idx="2213">
                  <c:v>0.15</c:v>
                </c:pt>
                <c:pt idx="2214">
                  <c:v>0.24</c:v>
                </c:pt>
                <c:pt idx="2215">
                  <c:v>0.19</c:v>
                </c:pt>
                <c:pt idx="2216">
                  <c:v>0.03</c:v>
                </c:pt>
                <c:pt idx="2217">
                  <c:v>0.23</c:v>
                </c:pt>
                <c:pt idx="2218">
                  <c:v>0.28000000000000003</c:v>
                </c:pt>
                <c:pt idx="2219">
                  <c:v>0.01</c:v>
                </c:pt>
                <c:pt idx="2220">
                  <c:v>0.06</c:v>
                </c:pt>
                <c:pt idx="2221">
                  <c:v>0.17</c:v>
                </c:pt>
                <c:pt idx="2222">
                  <c:v>0.09</c:v>
                </c:pt>
                <c:pt idx="2223">
                  <c:v>0.21</c:v>
                </c:pt>
                <c:pt idx="2224">
                  <c:v>0.18</c:v>
                </c:pt>
                <c:pt idx="2225">
                  <c:v>0.14000000000000001</c:v>
                </c:pt>
                <c:pt idx="2226">
                  <c:v>0.17</c:v>
                </c:pt>
                <c:pt idx="2227">
                  <c:v>0.27</c:v>
                </c:pt>
                <c:pt idx="2228">
                  <c:v>0.23</c:v>
                </c:pt>
                <c:pt idx="2229">
                  <c:v>0.28999999999999998</c:v>
                </c:pt>
                <c:pt idx="2230">
                  <c:v>0</c:v>
                </c:pt>
                <c:pt idx="2231">
                  <c:v>0.15</c:v>
                </c:pt>
                <c:pt idx="2232">
                  <c:v>0.09</c:v>
                </c:pt>
                <c:pt idx="2233">
                  <c:v>0.28999999999999998</c:v>
                </c:pt>
                <c:pt idx="2234">
                  <c:v>0.02</c:v>
                </c:pt>
                <c:pt idx="2235">
                  <c:v>0.27</c:v>
                </c:pt>
                <c:pt idx="2236">
                  <c:v>0.13</c:v>
                </c:pt>
                <c:pt idx="2237">
                  <c:v>0.23</c:v>
                </c:pt>
                <c:pt idx="2238">
                  <c:v>0.04</c:v>
                </c:pt>
                <c:pt idx="2239">
                  <c:v>0.21</c:v>
                </c:pt>
                <c:pt idx="2240">
                  <c:v>0.28000000000000003</c:v>
                </c:pt>
                <c:pt idx="2241">
                  <c:v>0.1</c:v>
                </c:pt>
                <c:pt idx="2242">
                  <c:v>0.05</c:v>
                </c:pt>
                <c:pt idx="2243">
                  <c:v>0</c:v>
                </c:pt>
                <c:pt idx="2244">
                  <c:v>0.12</c:v>
                </c:pt>
                <c:pt idx="2245">
                  <c:v>0.19</c:v>
                </c:pt>
                <c:pt idx="2246">
                  <c:v>0.06</c:v>
                </c:pt>
                <c:pt idx="2247">
                  <c:v>0.3</c:v>
                </c:pt>
                <c:pt idx="2248">
                  <c:v>0.11</c:v>
                </c:pt>
                <c:pt idx="2249">
                  <c:v>0.19</c:v>
                </c:pt>
                <c:pt idx="2250">
                  <c:v>0.27</c:v>
                </c:pt>
                <c:pt idx="2251">
                  <c:v>0.17</c:v>
                </c:pt>
                <c:pt idx="2252">
                  <c:v>0.2</c:v>
                </c:pt>
                <c:pt idx="2253">
                  <c:v>0.25</c:v>
                </c:pt>
                <c:pt idx="2254">
                  <c:v>0.23</c:v>
                </c:pt>
                <c:pt idx="2255">
                  <c:v>0.11</c:v>
                </c:pt>
                <c:pt idx="2256">
                  <c:v>0.21</c:v>
                </c:pt>
                <c:pt idx="2257">
                  <c:v>0.08</c:v>
                </c:pt>
                <c:pt idx="2258">
                  <c:v>0.3</c:v>
                </c:pt>
                <c:pt idx="2259">
                  <c:v>0.01</c:v>
                </c:pt>
                <c:pt idx="2260">
                  <c:v>0.05</c:v>
                </c:pt>
                <c:pt idx="2261">
                  <c:v>0.18</c:v>
                </c:pt>
                <c:pt idx="2262">
                  <c:v>0.2</c:v>
                </c:pt>
                <c:pt idx="2263">
                  <c:v>0.02</c:v>
                </c:pt>
                <c:pt idx="2264">
                  <c:v>0.17</c:v>
                </c:pt>
                <c:pt idx="2265">
                  <c:v>0.08</c:v>
                </c:pt>
                <c:pt idx="2266">
                  <c:v>0.28000000000000003</c:v>
                </c:pt>
                <c:pt idx="2267">
                  <c:v>0.23</c:v>
                </c:pt>
                <c:pt idx="2268">
                  <c:v>0.09</c:v>
                </c:pt>
                <c:pt idx="2269">
                  <c:v>0.28000000000000003</c:v>
                </c:pt>
                <c:pt idx="2270">
                  <c:v>0.28999999999999998</c:v>
                </c:pt>
                <c:pt idx="2271">
                  <c:v>0.08</c:v>
                </c:pt>
                <c:pt idx="2272">
                  <c:v>0.05</c:v>
                </c:pt>
                <c:pt idx="2273">
                  <c:v>0.28999999999999998</c:v>
                </c:pt>
                <c:pt idx="2274">
                  <c:v>0.01</c:v>
                </c:pt>
                <c:pt idx="2275">
                  <c:v>0.25</c:v>
                </c:pt>
                <c:pt idx="2276">
                  <c:v>0.11</c:v>
                </c:pt>
                <c:pt idx="2277">
                  <c:v>0.1</c:v>
                </c:pt>
                <c:pt idx="2278">
                  <c:v>0.28999999999999998</c:v>
                </c:pt>
                <c:pt idx="2279">
                  <c:v>0.19</c:v>
                </c:pt>
                <c:pt idx="2280">
                  <c:v>0.15</c:v>
                </c:pt>
                <c:pt idx="2281">
                  <c:v>0.21</c:v>
                </c:pt>
                <c:pt idx="2282">
                  <c:v>0</c:v>
                </c:pt>
                <c:pt idx="2283">
                  <c:v>0.22</c:v>
                </c:pt>
                <c:pt idx="2284">
                  <c:v>0.02</c:v>
                </c:pt>
                <c:pt idx="2285">
                  <c:v>0.09</c:v>
                </c:pt>
                <c:pt idx="2286">
                  <c:v>0.13</c:v>
                </c:pt>
                <c:pt idx="2287">
                  <c:v>0.24</c:v>
                </c:pt>
                <c:pt idx="2288">
                  <c:v>0.09</c:v>
                </c:pt>
                <c:pt idx="2289">
                  <c:v>0.14000000000000001</c:v>
                </c:pt>
                <c:pt idx="2290">
                  <c:v>0.27</c:v>
                </c:pt>
                <c:pt idx="2291">
                  <c:v>0.2</c:v>
                </c:pt>
                <c:pt idx="2292">
                  <c:v>0.02</c:v>
                </c:pt>
                <c:pt idx="2293">
                  <c:v>0.08</c:v>
                </c:pt>
                <c:pt idx="2294">
                  <c:v>0.16</c:v>
                </c:pt>
                <c:pt idx="2295">
                  <c:v>0.05</c:v>
                </c:pt>
                <c:pt idx="2296">
                  <c:v>0.11</c:v>
                </c:pt>
                <c:pt idx="2297">
                  <c:v>0.24</c:v>
                </c:pt>
                <c:pt idx="2298">
                  <c:v>0.11</c:v>
                </c:pt>
                <c:pt idx="2299">
                  <c:v>0.08</c:v>
                </c:pt>
                <c:pt idx="2300">
                  <c:v>0.06</c:v>
                </c:pt>
                <c:pt idx="2301">
                  <c:v>0.01</c:v>
                </c:pt>
                <c:pt idx="2302">
                  <c:v>0.27</c:v>
                </c:pt>
                <c:pt idx="2303">
                  <c:v>0.1</c:v>
                </c:pt>
                <c:pt idx="2304">
                  <c:v>0.12</c:v>
                </c:pt>
                <c:pt idx="2305">
                  <c:v>0.28000000000000003</c:v>
                </c:pt>
                <c:pt idx="2306">
                  <c:v>0.26</c:v>
                </c:pt>
                <c:pt idx="2307">
                  <c:v>0.08</c:v>
                </c:pt>
                <c:pt idx="2308">
                  <c:v>0.19</c:v>
                </c:pt>
                <c:pt idx="2309">
                  <c:v>0.03</c:v>
                </c:pt>
                <c:pt idx="2310">
                  <c:v>0.22</c:v>
                </c:pt>
                <c:pt idx="2311">
                  <c:v>0.03</c:v>
                </c:pt>
                <c:pt idx="2312">
                  <c:v>0.17</c:v>
                </c:pt>
                <c:pt idx="2313">
                  <c:v>0.19</c:v>
                </c:pt>
                <c:pt idx="2314">
                  <c:v>0.27</c:v>
                </c:pt>
                <c:pt idx="2315">
                  <c:v>0.28999999999999998</c:v>
                </c:pt>
                <c:pt idx="2316">
                  <c:v>0.08</c:v>
                </c:pt>
                <c:pt idx="2317">
                  <c:v>0.25</c:v>
                </c:pt>
                <c:pt idx="2318">
                  <c:v>0.26</c:v>
                </c:pt>
                <c:pt idx="2319">
                  <c:v>0.26</c:v>
                </c:pt>
                <c:pt idx="2320">
                  <c:v>0.12</c:v>
                </c:pt>
                <c:pt idx="2321">
                  <c:v>0.03</c:v>
                </c:pt>
                <c:pt idx="2322">
                  <c:v>0.2</c:v>
                </c:pt>
                <c:pt idx="2323">
                  <c:v>0.14000000000000001</c:v>
                </c:pt>
                <c:pt idx="2324">
                  <c:v>0.19</c:v>
                </c:pt>
                <c:pt idx="2325">
                  <c:v>0.03</c:v>
                </c:pt>
                <c:pt idx="2326">
                  <c:v>0.09</c:v>
                </c:pt>
                <c:pt idx="2327">
                  <c:v>0.08</c:v>
                </c:pt>
                <c:pt idx="2328">
                  <c:v>0.04</c:v>
                </c:pt>
                <c:pt idx="2329">
                  <c:v>0.03</c:v>
                </c:pt>
                <c:pt idx="2330">
                  <c:v>0.01</c:v>
                </c:pt>
                <c:pt idx="2331">
                  <c:v>0.25</c:v>
                </c:pt>
                <c:pt idx="2332">
                  <c:v>0.09</c:v>
                </c:pt>
                <c:pt idx="2333">
                  <c:v>0.05</c:v>
                </c:pt>
                <c:pt idx="2334">
                  <c:v>0.03</c:v>
                </c:pt>
                <c:pt idx="2335">
                  <c:v>0.28000000000000003</c:v>
                </c:pt>
                <c:pt idx="2336">
                  <c:v>0.12</c:v>
                </c:pt>
                <c:pt idx="2337">
                  <c:v>0.03</c:v>
                </c:pt>
                <c:pt idx="2338">
                  <c:v>0.3</c:v>
                </c:pt>
                <c:pt idx="2339">
                  <c:v>0.08</c:v>
                </c:pt>
                <c:pt idx="2340">
                  <c:v>0.19</c:v>
                </c:pt>
                <c:pt idx="2341">
                  <c:v>0.12</c:v>
                </c:pt>
                <c:pt idx="2342">
                  <c:v>0.24</c:v>
                </c:pt>
                <c:pt idx="2343">
                  <c:v>0.23</c:v>
                </c:pt>
                <c:pt idx="2344">
                  <c:v>0.15</c:v>
                </c:pt>
                <c:pt idx="2345">
                  <c:v>0.15</c:v>
                </c:pt>
                <c:pt idx="2346">
                  <c:v>0.12</c:v>
                </c:pt>
                <c:pt idx="2347">
                  <c:v>0.09</c:v>
                </c:pt>
                <c:pt idx="2348">
                  <c:v>0.01</c:v>
                </c:pt>
                <c:pt idx="2349">
                  <c:v>0.28999999999999998</c:v>
                </c:pt>
                <c:pt idx="2350">
                  <c:v>0.25</c:v>
                </c:pt>
                <c:pt idx="2351">
                  <c:v>0.22</c:v>
                </c:pt>
                <c:pt idx="2352">
                  <c:v>0.28999999999999998</c:v>
                </c:pt>
                <c:pt idx="2353">
                  <c:v>0</c:v>
                </c:pt>
                <c:pt idx="2354">
                  <c:v>0.1</c:v>
                </c:pt>
                <c:pt idx="2355">
                  <c:v>0.06</c:v>
                </c:pt>
                <c:pt idx="2356">
                  <c:v>0.09</c:v>
                </c:pt>
                <c:pt idx="2357">
                  <c:v>0.28999999999999998</c:v>
                </c:pt>
                <c:pt idx="2358">
                  <c:v>0.13</c:v>
                </c:pt>
                <c:pt idx="2359">
                  <c:v>0.15</c:v>
                </c:pt>
                <c:pt idx="2360">
                  <c:v>0.11</c:v>
                </c:pt>
                <c:pt idx="2361">
                  <c:v>0.09</c:v>
                </c:pt>
                <c:pt idx="2362">
                  <c:v>0.28999999999999998</c:v>
                </c:pt>
                <c:pt idx="2363">
                  <c:v>0.26</c:v>
                </c:pt>
                <c:pt idx="2364">
                  <c:v>0.26</c:v>
                </c:pt>
                <c:pt idx="2365">
                  <c:v>0.13</c:v>
                </c:pt>
                <c:pt idx="2366">
                  <c:v>0.14000000000000001</c:v>
                </c:pt>
                <c:pt idx="2367">
                  <c:v>0.16</c:v>
                </c:pt>
                <c:pt idx="2368">
                  <c:v>0.13</c:v>
                </c:pt>
                <c:pt idx="2369">
                  <c:v>0.24</c:v>
                </c:pt>
                <c:pt idx="2370">
                  <c:v>0.27</c:v>
                </c:pt>
                <c:pt idx="2371">
                  <c:v>0.16</c:v>
                </c:pt>
                <c:pt idx="2372">
                  <c:v>0.04</c:v>
                </c:pt>
                <c:pt idx="2373">
                  <c:v>0.17</c:v>
                </c:pt>
                <c:pt idx="2374">
                  <c:v>0.17</c:v>
                </c:pt>
                <c:pt idx="2375">
                  <c:v>0.28999999999999998</c:v>
                </c:pt>
                <c:pt idx="2376">
                  <c:v>0.28000000000000003</c:v>
                </c:pt>
                <c:pt idx="2377">
                  <c:v>0.13</c:v>
                </c:pt>
                <c:pt idx="2378">
                  <c:v>0.01</c:v>
                </c:pt>
                <c:pt idx="2379">
                  <c:v>0.03</c:v>
                </c:pt>
                <c:pt idx="2380">
                  <c:v>7.0000000000000007E-2</c:v>
                </c:pt>
                <c:pt idx="2381">
                  <c:v>0.04</c:v>
                </c:pt>
                <c:pt idx="2382">
                  <c:v>0.16</c:v>
                </c:pt>
                <c:pt idx="2383">
                  <c:v>0.16</c:v>
                </c:pt>
                <c:pt idx="2384">
                  <c:v>0.01</c:v>
                </c:pt>
                <c:pt idx="2385">
                  <c:v>0.13</c:v>
                </c:pt>
                <c:pt idx="2386">
                  <c:v>0.2</c:v>
                </c:pt>
                <c:pt idx="2387">
                  <c:v>0.05</c:v>
                </c:pt>
                <c:pt idx="2388">
                  <c:v>0.24</c:v>
                </c:pt>
                <c:pt idx="2389">
                  <c:v>0.27</c:v>
                </c:pt>
                <c:pt idx="2390">
                  <c:v>0.12</c:v>
                </c:pt>
                <c:pt idx="2391">
                  <c:v>0.15</c:v>
                </c:pt>
                <c:pt idx="2392">
                  <c:v>0.13</c:v>
                </c:pt>
                <c:pt idx="2393">
                  <c:v>0.18</c:v>
                </c:pt>
                <c:pt idx="2394">
                  <c:v>0</c:v>
                </c:pt>
                <c:pt idx="2395">
                  <c:v>0.24</c:v>
                </c:pt>
                <c:pt idx="2396">
                  <c:v>0.24</c:v>
                </c:pt>
                <c:pt idx="2397">
                  <c:v>0.27</c:v>
                </c:pt>
                <c:pt idx="2398">
                  <c:v>0.22</c:v>
                </c:pt>
                <c:pt idx="2399">
                  <c:v>0.28999999999999998</c:v>
                </c:pt>
              </c:numCache>
            </c:numRef>
          </c:xVal>
          <c:yVal>
            <c:numRef>
              <c:f>global_data!$M$2:$M$2401</c:f>
              <c:numCache>
                <c:formatCode>General</c:formatCode>
                <c:ptCount val="2400"/>
                <c:pt idx="0">
                  <c:v>1548.6</c:v>
                </c:pt>
                <c:pt idx="1">
                  <c:v>33558</c:v>
                </c:pt>
                <c:pt idx="2">
                  <c:v>1649</c:v>
                </c:pt>
                <c:pt idx="3">
                  <c:v>11847.63</c:v>
                </c:pt>
                <c:pt idx="4">
                  <c:v>7638.12</c:v>
                </c:pt>
                <c:pt idx="5">
                  <c:v>20784.060000000001</c:v>
                </c:pt>
                <c:pt idx="6">
                  <c:v>3990</c:v>
                </c:pt>
                <c:pt idx="7">
                  <c:v>1884.96</c:v>
                </c:pt>
                <c:pt idx="8">
                  <c:v>24248.07</c:v>
                </c:pt>
                <c:pt idx="9">
                  <c:v>1841.84</c:v>
                </c:pt>
                <c:pt idx="10">
                  <c:v>1377.5</c:v>
                </c:pt>
                <c:pt idx="11">
                  <c:v>59483</c:v>
                </c:pt>
                <c:pt idx="12">
                  <c:v>905.25</c:v>
                </c:pt>
                <c:pt idx="13">
                  <c:v>450</c:v>
                </c:pt>
                <c:pt idx="14">
                  <c:v>1044</c:v>
                </c:pt>
                <c:pt idx="15">
                  <c:v>5179.68</c:v>
                </c:pt>
                <c:pt idx="16">
                  <c:v>4126.2</c:v>
                </c:pt>
                <c:pt idx="17">
                  <c:v>2230.14</c:v>
                </c:pt>
                <c:pt idx="18">
                  <c:v>8729.2800000000007</c:v>
                </c:pt>
                <c:pt idx="19">
                  <c:v>511193.61</c:v>
                </c:pt>
                <c:pt idx="20">
                  <c:v>4549.09</c:v>
                </c:pt>
                <c:pt idx="21">
                  <c:v>17640.419999999998</c:v>
                </c:pt>
                <c:pt idx="22">
                  <c:v>1995</c:v>
                </c:pt>
                <c:pt idx="23">
                  <c:v>14912.52</c:v>
                </c:pt>
                <c:pt idx="24">
                  <c:v>2362.1</c:v>
                </c:pt>
                <c:pt idx="25">
                  <c:v>195360</c:v>
                </c:pt>
                <c:pt idx="26">
                  <c:v>4604.6000000000004</c:v>
                </c:pt>
                <c:pt idx="27">
                  <c:v>1116</c:v>
                </c:pt>
                <c:pt idx="28">
                  <c:v>184800</c:v>
                </c:pt>
                <c:pt idx="29">
                  <c:v>669600</c:v>
                </c:pt>
                <c:pt idx="30">
                  <c:v>566100</c:v>
                </c:pt>
                <c:pt idx="31">
                  <c:v>5023.2</c:v>
                </c:pt>
                <c:pt idx="32">
                  <c:v>720</c:v>
                </c:pt>
                <c:pt idx="33">
                  <c:v>19819.47</c:v>
                </c:pt>
                <c:pt idx="34">
                  <c:v>13120</c:v>
                </c:pt>
                <c:pt idx="35">
                  <c:v>140.6</c:v>
                </c:pt>
                <c:pt idx="36">
                  <c:v>34661.129999999997</c:v>
                </c:pt>
                <c:pt idx="37">
                  <c:v>1641.6</c:v>
                </c:pt>
                <c:pt idx="38">
                  <c:v>172.9</c:v>
                </c:pt>
                <c:pt idx="39">
                  <c:v>505.4</c:v>
                </c:pt>
                <c:pt idx="40">
                  <c:v>13497.3</c:v>
                </c:pt>
                <c:pt idx="41">
                  <c:v>11547.69</c:v>
                </c:pt>
                <c:pt idx="42">
                  <c:v>62237.55</c:v>
                </c:pt>
                <c:pt idx="43">
                  <c:v>60737.85</c:v>
                </c:pt>
                <c:pt idx="44">
                  <c:v>28344.33</c:v>
                </c:pt>
                <c:pt idx="45">
                  <c:v>85482.9</c:v>
                </c:pt>
                <c:pt idx="46">
                  <c:v>22745.45</c:v>
                </c:pt>
                <c:pt idx="47">
                  <c:v>8298.34</c:v>
                </c:pt>
                <c:pt idx="48">
                  <c:v>57738.45</c:v>
                </c:pt>
                <c:pt idx="49">
                  <c:v>85482.9</c:v>
                </c:pt>
                <c:pt idx="50">
                  <c:v>81883.62</c:v>
                </c:pt>
                <c:pt idx="51">
                  <c:v>70385.919999999998</c:v>
                </c:pt>
                <c:pt idx="52">
                  <c:v>8598.2800000000007</c:v>
                </c:pt>
                <c:pt idx="53">
                  <c:v>23495.3</c:v>
                </c:pt>
                <c:pt idx="54">
                  <c:v>25794.84</c:v>
                </c:pt>
                <c:pt idx="55">
                  <c:v>88182.36</c:v>
                </c:pt>
                <c:pt idx="56">
                  <c:v>22745.45</c:v>
                </c:pt>
                <c:pt idx="57">
                  <c:v>4999</c:v>
                </c:pt>
                <c:pt idx="58">
                  <c:v>64587.08</c:v>
                </c:pt>
                <c:pt idx="59">
                  <c:v>94981</c:v>
                </c:pt>
                <c:pt idx="60">
                  <c:v>70985.8</c:v>
                </c:pt>
                <c:pt idx="61">
                  <c:v>39042.19</c:v>
                </c:pt>
                <c:pt idx="62">
                  <c:v>15596.88</c:v>
                </c:pt>
                <c:pt idx="63">
                  <c:v>65436.91</c:v>
                </c:pt>
                <c:pt idx="64">
                  <c:v>34193.160000000003</c:v>
                </c:pt>
                <c:pt idx="65">
                  <c:v>24495.1</c:v>
                </c:pt>
                <c:pt idx="66">
                  <c:v>63687.26</c:v>
                </c:pt>
                <c:pt idx="67">
                  <c:v>65086.98</c:v>
                </c:pt>
                <c:pt idx="68">
                  <c:v>61587.68</c:v>
                </c:pt>
                <c:pt idx="69">
                  <c:v>82783.44</c:v>
                </c:pt>
                <c:pt idx="70">
                  <c:v>26094.78</c:v>
                </c:pt>
                <c:pt idx="71">
                  <c:v>51789.64</c:v>
                </c:pt>
                <c:pt idx="72">
                  <c:v>12447.51</c:v>
                </c:pt>
                <c:pt idx="73">
                  <c:v>71185.759999999995</c:v>
                </c:pt>
                <c:pt idx="74">
                  <c:v>65086.98</c:v>
                </c:pt>
                <c:pt idx="75">
                  <c:v>32893.42</c:v>
                </c:pt>
                <c:pt idx="76">
                  <c:v>58388.32</c:v>
                </c:pt>
                <c:pt idx="77">
                  <c:v>29044.19</c:v>
                </c:pt>
                <c:pt idx="78">
                  <c:v>3849.23</c:v>
                </c:pt>
                <c:pt idx="79">
                  <c:v>28394.32</c:v>
                </c:pt>
                <c:pt idx="80">
                  <c:v>17196.560000000001</c:v>
                </c:pt>
                <c:pt idx="81">
                  <c:v>60437.91</c:v>
                </c:pt>
                <c:pt idx="82">
                  <c:v>19196.16</c:v>
                </c:pt>
                <c:pt idx="83">
                  <c:v>15196.96</c:v>
                </c:pt>
                <c:pt idx="84">
                  <c:v>33943.21</c:v>
                </c:pt>
                <c:pt idx="85">
                  <c:v>32793.440000000002</c:v>
                </c:pt>
                <c:pt idx="86">
                  <c:v>35992.800000000003</c:v>
                </c:pt>
                <c:pt idx="87">
                  <c:v>4099.18</c:v>
                </c:pt>
                <c:pt idx="88">
                  <c:v>14247.15</c:v>
                </c:pt>
                <c:pt idx="89">
                  <c:v>35992.800000000003</c:v>
                </c:pt>
                <c:pt idx="90">
                  <c:v>56538.69</c:v>
                </c:pt>
                <c:pt idx="91">
                  <c:v>50389.919999999998</c:v>
                </c:pt>
                <c:pt idx="92">
                  <c:v>48090.38</c:v>
                </c:pt>
                <c:pt idx="93">
                  <c:v>14597.08</c:v>
                </c:pt>
                <c:pt idx="94">
                  <c:v>38992.199999999997</c:v>
                </c:pt>
                <c:pt idx="95">
                  <c:v>43191.360000000001</c:v>
                </c:pt>
                <c:pt idx="96">
                  <c:v>44541.09</c:v>
                </c:pt>
                <c:pt idx="97">
                  <c:v>4949.01</c:v>
                </c:pt>
                <c:pt idx="98">
                  <c:v>32193.56</c:v>
                </c:pt>
                <c:pt idx="99">
                  <c:v>17596.48</c:v>
                </c:pt>
                <c:pt idx="100">
                  <c:v>39992</c:v>
                </c:pt>
                <c:pt idx="101">
                  <c:v>86982.6</c:v>
                </c:pt>
                <c:pt idx="102">
                  <c:v>31143.77</c:v>
                </c:pt>
                <c:pt idx="103">
                  <c:v>36792.639999999999</c:v>
                </c:pt>
                <c:pt idx="104">
                  <c:v>66736.649999999994</c:v>
                </c:pt>
                <c:pt idx="105">
                  <c:v>11697.66</c:v>
                </c:pt>
                <c:pt idx="106">
                  <c:v>82433.509999999995</c:v>
                </c:pt>
                <c:pt idx="107">
                  <c:v>60737.85</c:v>
                </c:pt>
                <c:pt idx="108">
                  <c:v>24295.14</c:v>
                </c:pt>
                <c:pt idx="109">
                  <c:v>27644.47</c:v>
                </c:pt>
                <c:pt idx="110">
                  <c:v>84983</c:v>
                </c:pt>
                <c:pt idx="111">
                  <c:v>84533.09</c:v>
                </c:pt>
                <c:pt idx="112">
                  <c:v>69686.06</c:v>
                </c:pt>
                <c:pt idx="113">
                  <c:v>13497.3</c:v>
                </c:pt>
                <c:pt idx="114">
                  <c:v>70385.919999999998</c:v>
                </c:pt>
                <c:pt idx="115">
                  <c:v>49690.06</c:v>
                </c:pt>
                <c:pt idx="116">
                  <c:v>7798.44</c:v>
                </c:pt>
                <c:pt idx="117">
                  <c:v>18996.2</c:v>
                </c:pt>
                <c:pt idx="118">
                  <c:v>22495.5</c:v>
                </c:pt>
                <c:pt idx="119">
                  <c:v>35992.800000000003</c:v>
                </c:pt>
                <c:pt idx="120">
                  <c:v>4699.0600000000004</c:v>
                </c:pt>
                <c:pt idx="121">
                  <c:v>67436.509999999995</c:v>
                </c:pt>
                <c:pt idx="122">
                  <c:v>83983.2</c:v>
                </c:pt>
                <c:pt idx="123">
                  <c:v>18333</c:v>
                </c:pt>
                <c:pt idx="124">
                  <c:v>12432</c:v>
                </c:pt>
                <c:pt idx="125">
                  <c:v>27930</c:v>
                </c:pt>
                <c:pt idx="126">
                  <c:v>7980</c:v>
                </c:pt>
                <c:pt idx="127">
                  <c:v>24192</c:v>
                </c:pt>
                <c:pt idx="128">
                  <c:v>5418</c:v>
                </c:pt>
                <c:pt idx="129">
                  <c:v>8820</c:v>
                </c:pt>
                <c:pt idx="130">
                  <c:v>37044</c:v>
                </c:pt>
                <c:pt idx="131">
                  <c:v>31248</c:v>
                </c:pt>
                <c:pt idx="132">
                  <c:v>17766</c:v>
                </c:pt>
                <c:pt idx="133">
                  <c:v>3612</c:v>
                </c:pt>
                <c:pt idx="134">
                  <c:v>34629</c:v>
                </c:pt>
                <c:pt idx="135">
                  <c:v>24990</c:v>
                </c:pt>
                <c:pt idx="136">
                  <c:v>7392</c:v>
                </c:pt>
                <c:pt idx="137">
                  <c:v>30702</c:v>
                </c:pt>
                <c:pt idx="138">
                  <c:v>24570</c:v>
                </c:pt>
                <c:pt idx="139">
                  <c:v>19656</c:v>
                </c:pt>
                <c:pt idx="140">
                  <c:v>24570</c:v>
                </c:pt>
                <c:pt idx="141">
                  <c:v>37107</c:v>
                </c:pt>
                <c:pt idx="142">
                  <c:v>24108</c:v>
                </c:pt>
                <c:pt idx="143">
                  <c:v>15288</c:v>
                </c:pt>
                <c:pt idx="144">
                  <c:v>4599</c:v>
                </c:pt>
                <c:pt idx="145">
                  <c:v>3738</c:v>
                </c:pt>
                <c:pt idx="146">
                  <c:v>38640</c:v>
                </c:pt>
                <c:pt idx="147">
                  <c:v>22050</c:v>
                </c:pt>
                <c:pt idx="148">
                  <c:v>24192</c:v>
                </c:pt>
                <c:pt idx="149">
                  <c:v>7392</c:v>
                </c:pt>
                <c:pt idx="150">
                  <c:v>3318</c:v>
                </c:pt>
                <c:pt idx="151">
                  <c:v>16800</c:v>
                </c:pt>
                <c:pt idx="152">
                  <c:v>8316</c:v>
                </c:pt>
                <c:pt idx="153">
                  <c:v>35532</c:v>
                </c:pt>
                <c:pt idx="154">
                  <c:v>26775</c:v>
                </c:pt>
                <c:pt idx="155">
                  <c:v>24192</c:v>
                </c:pt>
                <c:pt idx="156">
                  <c:v>25536</c:v>
                </c:pt>
                <c:pt idx="157">
                  <c:v>22932</c:v>
                </c:pt>
                <c:pt idx="158">
                  <c:v>19404</c:v>
                </c:pt>
                <c:pt idx="159">
                  <c:v>28665</c:v>
                </c:pt>
                <c:pt idx="160">
                  <c:v>9324</c:v>
                </c:pt>
                <c:pt idx="161">
                  <c:v>8316</c:v>
                </c:pt>
                <c:pt idx="162">
                  <c:v>6300</c:v>
                </c:pt>
                <c:pt idx="163">
                  <c:v>1806</c:v>
                </c:pt>
                <c:pt idx="164">
                  <c:v>28035</c:v>
                </c:pt>
                <c:pt idx="165">
                  <c:v>26880</c:v>
                </c:pt>
                <c:pt idx="166">
                  <c:v>1995</c:v>
                </c:pt>
                <c:pt idx="167">
                  <c:v>14112</c:v>
                </c:pt>
                <c:pt idx="168">
                  <c:v>29127</c:v>
                </c:pt>
                <c:pt idx="169">
                  <c:v>11718</c:v>
                </c:pt>
                <c:pt idx="170">
                  <c:v>13818</c:v>
                </c:pt>
                <c:pt idx="171">
                  <c:v>2037</c:v>
                </c:pt>
                <c:pt idx="172">
                  <c:v>15750</c:v>
                </c:pt>
                <c:pt idx="173">
                  <c:v>14553</c:v>
                </c:pt>
                <c:pt idx="174">
                  <c:v>1911</c:v>
                </c:pt>
                <c:pt idx="175">
                  <c:v>2058</c:v>
                </c:pt>
                <c:pt idx="176">
                  <c:v>10878</c:v>
                </c:pt>
                <c:pt idx="177">
                  <c:v>28224</c:v>
                </c:pt>
                <c:pt idx="178">
                  <c:v>39102</c:v>
                </c:pt>
                <c:pt idx="179">
                  <c:v>23751</c:v>
                </c:pt>
                <c:pt idx="180">
                  <c:v>24990</c:v>
                </c:pt>
                <c:pt idx="181">
                  <c:v>31584</c:v>
                </c:pt>
                <c:pt idx="182">
                  <c:v>7476</c:v>
                </c:pt>
                <c:pt idx="183">
                  <c:v>34713</c:v>
                </c:pt>
                <c:pt idx="184">
                  <c:v>8925</c:v>
                </c:pt>
                <c:pt idx="185">
                  <c:v>3906</c:v>
                </c:pt>
                <c:pt idx="186">
                  <c:v>21945</c:v>
                </c:pt>
                <c:pt idx="187">
                  <c:v>17010</c:v>
                </c:pt>
                <c:pt idx="188">
                  <c:v>12495</c:v>
                </c:pt>
                <c:pt idx="189">
                  <c:v>25536</c:v>
                </c:pt>
                <c:pt idx="190">
                  <c:v>28560</c:v>
                </c:pt>
                <c:pt idx="191">
                  <c:v>11025</c:v>
                </c:pt>
                <c:pt idx="192">
                  <c:v>25389</c:v>
                </c:pt>
                <c:pt idx="193">
                  <c:v>35532</c:v>
                </c:pt>
                <c:pt idx="194">
                  <c:v>28224</c:v>
                </c:pt>
                <c:pt idx="195">
                  <c:v>21462</c:v>
                </c:pt>
                <c:pt idx="196">
                  <c:v>1533</c:v>
                </c:pt>
                <c:pt idx="197">
                  <c:v>23751</c:v>
                </c:pt>
                <c:pt idx="198">
                  <c:v>8232</c:v>
                </c:pt>
                <c:pt idx="199">
                  <c:v>21294</c:v>
                </c:pt>
                <c:pt idx="200">
                  <c:v>5964</c:v>
                </c:pt>
                <c:pt idx="201">
                  <c:v>28035</c:v>
                </c:pt>
                <c:pt idx="202">
                  <c:v>25515</c:v>
                </c:pt>
                <c:pt idx="203">
                  <c:v>1701</c:v>
                </c:pt>
                <c:pt idx="204">
                  <c:v>21420</c:v>
                </c:pt>
                <c:pt idx="205">
                  <c:v>25347</c:v>
                </c:pt>
                <c:pt idx="206">
                  <c:v>14364</c:v>
                </c:pt>
                <c:pt idx="207">
                  <c:v>18942</c:v>
                </c:pt>
                <c:pt idx="208">
                  <c:v>32487</c:v>
                </c:pt>
                <c:pt idx="209">
                  <c:v>29925</c:v>
                </c:pt>
                <c:pt idx="210">
                  <c:v>36960</c:v>
                </c:pt>
                <c:pt idx="211">
                  <c:v>13608</c:v>
                </c:pt>
                <c:pt idx="212">
                  <c:v>38640</c:v>
                </c:pt>
                <c:pt idx="213">
                  <c:v>21567</c:v>
                </c:pt>
                <c:pt idx="214">
                  <c:v>9975</c:v>
                </c:pt>
                <c:pt idx="215">
                  <c:v>5481</c:v>
                </c:pt>
                <c:pt idx="216">
                  <c:v>20580</c:v>
                </c:pt>
                <c:pt idx="217">
                  <c:v>19110</c:v>
                </c:pt>
                <c:pt idx="218">
                  <c:v>24255</c:v>
                </c:pt>
                <c:pt idx="219">
                  <c:v>25872</c:v>
                </c:pt>
                <c:pt idx="220">
                  <c:v>31122</c:v>
                </c:pt>
                <c:pt idx="221">
                  <c:v>22932</c:v>
                </c:pt>
                <c:pt idx="222">
                  <c:v>9030</c:v>
                </c:pt>
                <c:pt idx="223">
                  <c:v>3612</c:v>
                </c:pt>
                <c:pt idx="224">
                  <c:v>30576</c:v>
                </c:pt>
                <c:pt idx="225">
                  <c:v>13377</c:v>
                </c:pt>
                <c:pt idx="226">
                  <c:v>20916</c:v>
                </c:pt>
                <c:pt idx="227">
                  <c:v>20790</c:v>
                </c:pt>
                <c:pt idx="228">
                  <c:v>8925</c:v>
                </c:pt>
                <c:pt idx="229">
                  <c:v>37800</c:v>
                </c:pt>
                <c:pt idx="230">
                  <c:v>12474</c:v>
                </c:pt>
                <c:pt idx="231">
                  <c:v>14700</c:v>
                </c:pt>
                <c:pt idx="232">
                  <c:v>4116</c:v>
                </c:pt>
                <c:pt idx="233">
                  <c:v>5796</c:v>
                </c:pt>
                <c:pt idx="234">
                  <c:v>17955</c:v>
                </c:pt>
                <c:pt idx="235">
                  <c:v>21945</c:v>
                </c:pt>
                <c:pt idx="236">
                  <c:v>1890</c:v>
                </c:pt>
                <c:pt idx="237">
                  <c:v>3906</c:v>
                </c:pt>
                <c:pt idx="238">
                  <c:v>22932</c:v>
                </c:pt>
                <c:pt idx="239">
                  <c:v>35280</c:v>
                </c:pt>
                <c:pt idx="240">
                  <c:v>22113</c:v>
                </c:pt>
                <c:pt idx="241">
                  <c:v>11172</c:v>
                </c:pt>
                <c:pt idx="242">
                  <c:v>21021</c:v>
                </c:pt>
                <c:pt idx="243">
                  <c:v>34860</c:v>
                </c:pt>
                <c:pt idx="244">
                  <c:v>7644</c:v>
                </c:pt>
                <c:pt idx="245">
                  <c:v>11025</c:v>
                </c:pt>
                <c:pt idx="246">
                  <c:v>28728</c:v>
                </c:pt>
                <c:pt idx="247">
                  <c:v>28329</c:v>
                </c:pt>
                <c:pt idx="248">
                  <c:v>12264</c:v>
                </c:pt>
                <c:pt idx="249">
                  <c:v>1596</c:v>
                </c:pt>
                <c:pt idx="250">
                  <c:v>7896</c:v>
                </c:pt>
                <c:pt idx="251">
                  <c:v>4074</c:v>
                </c:pt>
                <c:pt idx="252">
                  <c:v>7770</c:v>
                </c:pt>
                <c:pt idx="253">
                  <c:v>31059</c:v>
                </c:pt>
                <c:pt idx="254">
                  <c:v>33600</c:v>
                </c:pt>
                <c:pt idx="255">
                  <c:v>41160</c:v>
                </c:pt>
                <c:pt idx="256">
                  <c:v>5880</c:v>
                </c:pt>
                <c:pt idx="257">
                  <c:v>12210.6</c:v>
                </c:pt>
                <c:pt idx="258">
                  <c:v>4312.68</c:v>
                </c:pt>
                <c:pt idx="259">
                  <c:v>21966.09</c:v>
                </c:pt>
                <c:pt idx="260">
                  <c:v>20264.400000000001</c:v>
                </c:pt>
                <c:pt idx="261">
                  <c:v>12158.64</c:v>
                </c:pt>
                <c:pt idx="262">
                  <c:v>9742.5</c:v>
                </c:pt>
                <c:pt idx="263">
                  <c:v>13873.32</c:v>
                </c:pt>
                <c:pt idx="264">
                  <c:v>11002.53</c:v>
                </c:pt>
                <c:pt idx="265">
                  <c:v>2416.14</c:v>
                </c:pt>
                <c:pt idx="266">
                  <c:v>4572.4799999999996</c:v>
                </c:pt>
                <c:pt idx="267">
                  <c:v>3156.57</c:v>
                </c:pt>
                <c:pt idx="268">
                  <c:v>14860.56</c:v>
                </c:pt>
                <c:pt idx="269">
                  <c:v>11301.3</c:v>
                </c:pt>
                <c:pt idx="270">
                  <c:v>12496.38</c:v>
                </c:pt>
                <c:pt idx="271">
                  <c:v>15795.84</c:v>
                </c:pt>
                <c:pt idx="272">
                  <c:v>4208.76</c:v>
                </c:pt>
                <c:pt idx="273">
                  <c:v>4936.2</c:v>
                </c:pt>
                <c:pt idx="274">
                  <c:v>14522.82</c:v>
                </c:pt>
                <c:pt idx="275">
                  <c:v>6105.3</c:v>
                </c:pt>
                <c:pt idx="276">
                  <c:v>9560.64</c:v>
                </c:pt>
                <c:pt idx="277">
                  <c:v>21303.599999999999</c:v>
                </c:pt>
                <c:pt idx="278">
                  <c:v>10781.7</c:v>
                </c:pt>
                <c:pt idx="279">
                  <c:v>9041.0400000000009</c:v>
                </c:pt>
                <c:pt idx="280">
                  <c:v>4884.24</c:v>
                </c:pt>
                <c:pt idx="281">
                  <c:v>25720.2</c:v>
                </c:pt>
                <c:pt idx="282">
                  <c:v>18289.919999999998</c:v>
                </c:pt>
                <c:pt idx="283">
                  <c:v>14522.82</c:v>
                </c:pt>
                <c:pt idx="284">
                  <c:v>17302.68</c:v>
                </c:pt>
                <c:pt idx="285">
                  <c:v>4468.5600000000004</c:v>
                </c:pt>
                <c:pt idx="286">
                  <c:v>14418.9</c:v>
                </c:pt>
                <c:pt idx="287">
                  <c:v>7638.12</c:v>
                </c:pt>
                <c:pt idx="288">
                  <c:v>15795.84</c:v>
                </c:pt>
                <c:pt idx="289">
                  <c:v>10651.8</c:v>
                </c:pt>
                <c:pt idx="290">
                  <c:v>9586.6200000000008</c:v>
                </c:pt>
                <c:pt idx="291">
                  <c:v>18471.78</c:v>
                </c:pt>
                <c:pt idx="292">
                  <c:v>12574.32</c:v>
                </c:pt>
                <c:pt idx="293">
                  <c:v>25980</c:v>
                </c:pt>
                <c:pt idx="294">
                  <c:v>5455.8</c:v>
                </c:pt>
                <c:pt idx="295">
                  <c:v>16120.59</c:v>
                </c:pt>
                <c:pt idx="296">
                  <c:v>7482.24</c:v>
                </c:pt>
                <c:pt idx="297">
                  <c:v>9093</c:v>
                </c:pt>
                <c:pt idx="298">
                  <c:v>22953.33</c:v>
                </c:pt>
                <c:pt idx="299">
                  <c:v>7716.06</c:v>
                </c:pt>
                <c:pt idx="300">
                  <c:v>20368.32</c:v>
                </c:pt>
                <c:pt idx="301">
                  <c:v>8417.52</c:v>
                </c:pt>
                <c:pt idx="302">
                  <c:v>12002.76</c:v>
                </c:pt>
                <c:pt idx="303">
                  <c:v>14964.48</c:v>
                </c:pt>
                <c:pt idx="304">
                  <c:v>6105.3</c:v>
                </c:pt>
                <c:pt idx="305">
                  <c:v>6624.9</c:v>
                </c:pt>
                <c:pt idx="306">
                  <c:v>14003.22</c:v>
                </c:pt>
                <c:pt idx="307">
                  <c:v>16783.080000000002</c:v>
                </c:pt>
                <c:pt idx="308">
                  <c:v>6728.82</c:v>
                </c:pt>
                <c:pt idx="309">
                  <c:v>8820.2099999999991</c:v>
                </c:pt>
                <c:pt idx="310">
                  <c:v>4546.5</c:v>
                </c:pt>
                <c:pt idx="311">
                  <c:v>3741.12</c:v>
                </c:pt>
                <c:pt idx="312">
                  <c:v>18705.599999999999</c:v>
                </c:pt>
                <c:pt idx="313">
                  <c:v>21225.66</c:v>
                </c:pt>
                <c:pt idx="314">
                  <c:v>18939.419999999998</c:v>
                </c:pt>
                <c:pt idx="315">
                  <c:v>21719.279999999999</c:v>
                </c:pt>
                <c:pt idx="316">
                  <c:v>2468.1</c:v>
                </c:pt>
                <c:pt idx="317">
                  <c:v>23382</c:v>
                </c:pt>
                <c:pt idx="318">
                  <c:v>13639.5</c:v>
                </c:pt>
                <c:pt idx="319">
                  <c:v>3078.63</c:v>
                </c:pt>
                <c:pt idx="320">
                  <c:v>6079.32</c:v>
                </c:pt>
                <c:pt idx="321">
                  <c:v>24187.38</c:v>
                </c:pt>
                <c:pt idx="322">
                  <c:v>24421.200000000001</c:v>
                </c:pt>
                <c:pt idx="323">
                  <c:v>15588</c:v>
                </c:pt>
                <c:pt idx="324">
                  <c:v>11067.48</c:v>
                </c:pt>
                <c:pt idx="325">
                  <c:v>18510.75</c:v>
                </c:pt>
                <c:pt idx="326">
                  <c:v>2494.08</c:v>
                </c:pt>
                <c:pt idx="327">
                  <c:v>7482.24</c:v>
                </c:pt>
                <c:pt idx="328">
                  <c:v>6546.96</c:v>
                </c:pt>
                <c:pt idx="329">
                  <c:v>7404.3</c:v>
                </c:pt>
                <c:pt idx="330">
                  <c:v>16562.25</c:v>
                </c:pt>
                <c:pt idx="331">
                  <c:v>19991.61</c:v>
                </c:pt>
                <c:pt idx="332">
                  <c:v>9002.07</c:v>
                </c:pt>
                <c:pt idx="333">
                  <c:v>1299</c:v>
                </c:pt>
                <c:pt idx="334">
                  <c:v>13678.47</c:v>
                </c:pt>
                <c:pt idx="335">
                  <c:v>10288.08</c:v>
                </c:pt>
                <c:pt idx="336">
                  <c:v>12574.32</c:v>
                </c:pt>
                <c:pt idx="337">
                  <c:v>9937.35</c:v>
                </c:pt>
                <c:pt idx="338">
                  <c:v>10716.75</c:v>
                </c:pt>
                <c:pt idx="339">
                  <c:v>1091.1600000000001</c:v>
                </c:pt>
                <c:pt idx="340">
                  <c:v>2130.36</c:v>
                </c:pt>
                <c:pt idx="341">
                  <c:v>15536.04</c:v>
                </c:pt>
                <c:pt idx="342">
                  <c:v>24681</c:v>
                </c:pt>
                <c:pt idx="343">
                  <c:v>8651.34</c:v>
                </c:pt>
                <c:pt idx="344">
                  <c:v>15094.38</c:v>
                </c:pt>
                <c:pt idx="345">
                  <c:v>7274.4</c:v>
                </c:pt>
                <c:pt idx="346">
                  <c:v>6546.96</c:v>
                </c:pt>
                <c:pt idx="347">
                  <c:v>19640.88</c:v>
                </c:pt>
                <c:pt idx="348">
                  <c:v>16003.68</c:v>
                </c:pt>
                <c:pt idx="349">
                  <c:v>948.27</c:v>
                </c:pt>
                <c:pt idx="350">
                  <c:v>6546.96</c:v>
                </c:pt>
                <c:pt idx="351">
                  <c:v>18913.439999999999</c:v>
                </c:pt>
                <c:pt idx="352">
                  <c:v>7897.92</c:v>
                </c:pt>
                <c:pt idx="353">
                  <c:v>1221.06</c:v>
                </c:pt>
                <c:pt idx="354">
                  <c:v>10392</c:v>
                </c:pt>
                <c:pt idx="355">
                  <c:v>9768.48</c:v>
                </c:pt>
                <c:pt idx="356">
                  <c:v>9248.8799999999992</c:v>
                </c:pt>
                <c:pt idx="357">
                  <c:v>4806.3</c:v>
                </c:pt>
                <c:pt idx="358">
                  <c:v>15704.91</c:v>
                </c:pt>
                <c:pt idx="359">
                  <c:v>11340.27</c:v>
                </c:pt>
                <c:pt idx="360">
                  <c:v>20784</c:v>
                </c:pt>
                <c:pt idx="361">
                  <c:v>3845.04</c:v>
                </c:pt>
                <c:pt idx="362">
                  <c:v>3793.08</c:v>
                </c:pt>
                <c:pt idx="363">
                  <c:v>8001.84</c:v>
                </c:pt>
                <c:pt idx="364">
                  <c:v>17276.7</c:v>
                </c:pt>
                <c:pt idx="365">
                  <c:v>13002.99</c:v>
                </c:pt>
                <c:pt idx="366">
                  <c:v>16549.259999999998</c:v>
                </c:pt>
                <c:pt idx="367">
                  <c:v>5455.8</c:v>
                </c:pt>
                <c:pt idx="368">
                  <c:v>10781.7</c:v>
                </c:pt>
                <c:pt idx="369">
                  <c:v>18939.419999999998</c:v>
                </c:pt>
                <c:pt idx="370">
                  <c:v>21862.17</c:v>
                </c:pt>
                <c:pt idx="371">
                  <c:v>13405.68</c:v>
                </c:pt>
                <c:pt idx="372">
                  <c:v>7482.24</c:v>
                </c:pt>
                <c:pt idx="373">
                  <c:v>6624.9</c:v>
                </c:pt>
                <c:pt idx="374">
                  <c:v>25200.6</c:v>
                </c:pt>
                <c:pt idx="375">
                  <c:v>23200.14</c:v>
                </c:pt>
                <c:pt idx="376">
                  <c:v>987.24</c:v>
                </c:pt>
                <c:pt idx="377">
                  <c:v>25460.400000000001</c:v>
                </c:pt>
                <c:pt idx="378">
                  <c:v>4572.4799999999996</c:v>
                </c:pt>
                <c:pt idx="379">
                  <c:v>22446.720000000001</c:v>
                </c:pt>
                <c:pt idx="380">
                  <c:v>23122.2</c:v>
                </c:pt>
                <c:pt idx="381">
                  <c:v>11574.09</c:v>
                </c:pt>
                <c:pt idx="382">
                  <c:v>15678.93</c:v>
                </c:pt>
                <c:pt idx="383">
                  <c:v>6624.9</c:v>
                </c:pt>
                <c:pt idx="384">
                  <c:v>8092.77</c:v>
                </c:pt>
                <c:pt idx="385">
                  <c:v>3117.6</c:v>
                </c:pt>
                <c:pt idx="386">
                  <c:v>2878.4</c:v>
                </c:pt>
                <c:pt idx="387">
                  <c:v>29143.8</c:v>
                </c:pt>
                <c:pt idx="388">
                  <c:v>9192.89</c:v>
                </c:pt>
                <c:pt idx="389">
                  <c:v>35260.400000000001</c:v>
                </c:pt>
                <c:pt idx="390">
                  <c:v>27002.99</c:v>
                </c:pt>
                <c:pt idx="391">
                  <c:v>12467.07</c:v>
                </c:pt>
                <c:pt idx="392">
                  <c:v>11657.52</c:v>
                </c:pt>
                <c:pt idx="393">
                  <c:v>19195.330000000002</c:v>
                </c:pt>
                <c:pt idx="394">
                  <c:v>10794</c:v>
                </c:pt>
                <c:pt idx="395">
                  <c:v>21713.93</c:v>
                </c:pt>
                <c:pt idx="396">
                  <c:v>15831.2</c:v>
                </c:pt>
                <c:pt idx="397">
                  <c:v>24772.23</c:v>
                </c:pt>
                <c:pt idx="398">
                  <c:v>3418.1</c:v>
                </c:pt>
                <c:pt idx="399">
                  <c:v>15543.36</c:v>
                </c:pt>
                <c:pt idx="400">
                  <c:v>3490.06</c:v>
                </c:pt>
                <c:pt idx="401">
                  <c:v>19860.96</c:v>
                </c:pt>
                <c:pt idx="402">
                  <c:v>11945.36</c:v>
                </c:pt>
                <c:pt idx="403">
                  <c:v>1475.18</c:v>
                </c:pt>
                <c:pt idx="404">
                  <c:v>2590.56</c:v>
                </c:pt>
                <c:pt idx="405">
                  <c:v>12808.88</c:v>
                </c:pt>
                <c:pt idx="406">
                  <c:v>21012.32</c:v>
                </c:pt>
                <c:pt idx="407">
                  <c:v>29971.34</c:v>
                </c:pt>
                <c:pt idx="408">
                  <c:v>23476.95</c:v>
                </c:pt>
                <c:pt idx="409">
                  <c:v>14392</c:v>
                </c:pt>
                <c:pt idx="410">
                  <c:v>28136.36</c:v>
                </c:pt>
                <c:pt idx="411">
                  <c:v>23027.200000000001</c:v>
                </c:pt>
                <c:pt idx="412">
                  <c:v>14751.8</c:v>
                </c:pt>
                <c:pt idx="413">
                  <c:v>4965.24</c:v>
                </c:pt>
                <c:pt idx="414">
                  <c:v>4533.4799999999996</c:v>
                </c:pt>
                <c:pt idx="415">
                  <c:v>24556.35</c:v>
                </c:pt>
                <c:pt idx="416">
                  <c:v>27848.52</c:v>
                </c:pt>
                <c:pt idx="417">
                  <c:v>24286.5</c:v>
                </c:pt>
                <c:pt idx="418">
                  <c:v>1799</c:v>
                </c:pt>
                <c:pt idx="419">
                  <c:v>7771.68</c:v>
                </c:pt>
                <c:pt idx="420">
                  <c:v>14571.9</c:v>
                </c:pt>
                <c:pt idx="421">
                  <c:v>16191</c:v>
                </c:pt>
                <c:pt idx="422">
                  <c:v>17018.54</c:v>
                </c:pt>
                <c:pt idx="423">
                  <c:v>27920.48</c:v>
                </c:pt>
                <c:pt idx="424">
                  <c:v>15111.6</c:v>
                </c:pt>
                <c:pt idx="425">
                  <c:v>24610.32</c:v>
                </c:pt>
                <c:pt idx="426">
                  <c:v>18133.919999999998</c:v>
                </c:pt>
                <c:pt idx="427">
                  <c:v>18637.64</c:v>
                </c:pt>
                <c:pt idx="428">
                  <c:v>23387</c:v>
                </c:pt>
                <c:pt idx="429">
                  <c:v>4749.3599999999997</c:v>
                </c:pt>
                <c:pt idx="430">
                  <c:v>1331.26</c:v>
                </c:pt>
                <c:pt idx="431">
                  <c:v>26913.040000000001</c:v>
                </c:pt>
                <c:pt idx="432">
                  <c:v>5397</c:v>
                </c:pt>
                <c:pt idx="433">
                  <c:v>17450.3</c:v>
                </c:pt>
                <c:pt idx="434">
                  <c:v>18385.78</c:v>
                </c:pt>
                <c:pt idx="435">
                  <c:v>11801.44</c:v>
                </c:pt>
                <c:pt idx="436">
                  <c:v>15633.31</c:v>
                </c:pt>
                <c:pt idx="437">
                  <c:v>32058.18</c:v>
                </c:pt>
                <c:pt idx="438">
                  <c:v>29143.8</c:v>
                </c:pt>
                <c:pt idx="439">
                  <c:v>26445.3</c:v>
                </c:pt>
                <c:pt idx="440">
                  <c:v>14571.9</c:v>
                </c:pt>
                <c:pt idx="441">
                  <c:v>6116.6</c:v>
                </c:pt>
                <c:pt idx="442">
                  <c:v>28784</c:v>
                </c:pt>
                <c:pt idx="443">
                  <c:v>22325.59</c:v>
                </c:pt>
                <c:pt idx="444">
                  <c:v>5828.76</c:v>
                </c:pt>
                <c:pt idx="445">
                  <c:v>19591.11</c:v>
                </c:pt>
                <c:pt idx="446">
                  <c:v>14643.86</c:v>
                </c:pt>
                <c:pt idx="447">
                  <c:v>15831.2</c:v>
                </c:pt>
                <c:pt idx="448">
                  <c:v>2950.36</c:v>
                </c:pt>
                <c:pt idx="449">
                  <c:v>12808.88</c:v>
                </c:pt>
                <c:pt idx="450">
                  <c:v>21588</c:v>
                </c:pt>
                <c:pt idx="451">
                  <c:v>1493.17</c:v>
                </c:pt>
                <c:pt idx="452">
                  <c:v>8527.26</c:v>
                </c:pt>
                <c:pt idx="453">
                  <c:v>14248.08</c:v>
                </c:pt>
                <c:pt idx="454">
                  <c:v>6980.12</c:v>
                </c:pt>
                <c:pt idx="455">
                  <c:v>24952.13</c:v>
                </c:pt>
                <c:pt idx="456">
                  <c:v>9822.5400000000009</c:v>
                </c:pt>
                <c:pt idx="457">
                  <c:v>28208.32</c:v>
                </c:pt>
                <c:pt idx="458">
                  <c:v>9066.9599999999991</c:v>
                </c:pt>
                <c:pt idx="459">
                  <c:v>17990</c:v>
                </c:pt>
                <c:pt idx="460">
                  <c:v>16730.7</c:v>
                </c:pt>
                <c:pt idx="461">
                  <c:v>8635.2000000000007</c:v>
                </c:pt>
                <c:pt idx="462">
                  <c:v>7663.74</c:v>
                </c:pt>
                <c:pt idx="463">
                  <c:v>3831.87</c:v>
                </c:pt>
                <c:pt idx="464">
                  <c:v>17918.04</c:v>
                </c:pt>
                <c:pt idx="465">
                  <c:v>22631.42</c:v>
                </c:pt>
                <c:pt idx="466">
                  <c:v>4587.45</c:v>
                </c:pt>
                <c:pt idx="467">
                  <c:v>1637.09</c:v>
                </c:pt>
                <c:pt idx="468">
                  <c:v>9390.7800000000007</c:v>
                </c:pt>
                <c:pt idx="469">
                  <c:v>24610.32</c:v>
                </c:pt>
                <c:pt idx="470">
                  <c:v>13672.4</c:v>
                </c:pt>
                <c:pt idx="471">
                  <c:v>29863.4</c:v>
                </c:pt>
                <c:pt idx="472">
                  <c:v>7555.8</c:v>
                </c:pt>
                <c:pt idx="473">
                  <c:v>14050.19</c:v>
                </c:pt>
                <c:pt idx="474">
                  <c:v>9174.9</c:v>
                </c:pt>
                <c:pt idx="475">
                  <c:v>27218.87</c:v>
                </c:pt>
                <c:pt idx="476">
                  <c:v>18403.77</c:v>
                </c:pt>
                <c:pt idx="477">
                  <c:v>12521.04</c:v>
                </c:pt>
                <c:pt idx="478">
                  <c:v>11801.44</c:v>
                </c:pt>
                <c:pt idx="479">
                  <c:v>1457.19</c:v>
                </c:pt>
                <c:pt idx="480">
                  <c:v>5343.03</c:v>
                </c:pt>
                <c:pt idx="481">
                  <c:v>1403.22</c:v>
                </c:pt>
                <c:pt idx="482">
                  <c:v>10470.18</c:v>
                </c:pt>
                <c:pt idx="483">
                  <c:v>21048.3</c:v>
                </c:pt>
                <c:pt idx="484">
                  <c:v>31446.52</c:v>
                </c:pt>
                <c:pt idx="485">
                  <c:v>15633.31</c:v>
                </c:pt>
                <c:pt idx="486">
                  <c:v>5181.12</c:v>
                </c:pt>
                <c:pt idx="487">
                  <c:v>18709.599999999999</c:v>
                </c:pt>
                <c:pt idx="488">
                  <c:v>16730.7</c:v>
                </c:pt>
                <c:pt idx="489">
                  <c:v>4965.24</c:v>
                </c:pt>
                <c:pt idx="490">
                  <c:v>6926.15</c:v>
                </c:pt>
                <c:pt idx="491">
                  <c:v>20724.48</c:v>
                </c:pt>
                <c:pt idx="492">
                  <c:v>15543.36</c:v>
                </c:pt>
                <c:pt idx="493">
                  <c:v>21318.15</c:v>
                </c:pt>
                <c:pt idx="494">
                  <c:v>28424.2</c:v>
                </c:pt>
                <c:pt idx="495">
                  <c:v>32741.8</c:v>
                </c:pt>
                <c:pt idx="496">
                  <c:v>20508.599999999999</c:v>
                </c:pt>
                <c:pt idx="497">
                  <c:v>13672.4</c:v>
                </c:pt>
                <c:pt idx="498">
                  <c:v>3418.1</c:v>
                </c:pt>
                <c:pt idx="499">
                  <c:v>3831.87</c:v>
                </c:pt>
                <c:pt idx="500">
                  <c:v>3885.84</c:v>
                </c:pt>
                <c:pt idx="501">
                  <c:v>5325.04</c:v>
                </c:pt>
                <c:pt idx="502">
                  <c:v>27830.53</c:v>
                </c:pt>
                <c:pt idx="503">
                  <c:v>12593</c:v>
                </c:pt>
                <c:pt idx="504">
                  <c:v>11837.42</c:v>
                </c:pt>
                <c:pt idx="505">
                  <c:v>15543.36</c:v>
                </c:pt>
                <c:pt idx="506">
                  <c:v>35260.400000000001</c:v>
                </c:pt>
                <c:pt idx="507">
                  <c:v>5253.08</c:v>
                </c:pt>
                <c:pt idx="508">
                  <c:v>18007.990000000002</c:v>
                </c:pt>
                <c:pt idx="509">
                  <c:v>7052.08</c:v>
                </c:pt>
                <c:pt idx="510">
                  <c:v>17630.2</c:v>
                </c:pt>
                <c:pt idx="511">
                  <c:v>8959.02</c:v>
                </c:pt>
                <c:pt idx="512">
                  <c:v>7825.65</c:v>
                </c:pt>
                <c:pt idx="513">
                  <c:v>24016.65</c:v>
                </c:pt>
                <c:pt idx="514">
                  <c:v>1624.5</c:v>
                </c:pt>
                <c:pt idx="515">
                  <c:v>558.6</c:v>
                </c:pt>
                <c:pt idx="516">
                  <c:v>1428.8</c:v>
                </c:pt>
                <c:pt idx="517">
                  <c:v>1162.8</c:v>
                </c:pt>
                <c:pt idx="518">
                  <c:v>699.2</c:v>
                </c:pt>
                <c:pt idx="519">
                  <c:v>1239.75</c:v>
                </c:pt>
                <c:pt idx="520">
                  <c:v>1322.4</c:v>
                </c:pt>
                <c:pt idx="521">
                  <c:v>285</c:v>
                </c:pt>
                <c:pt idx="522">
                  <c:v>653.6</c:v>
                </c:pt>
                <c:pt idx="523">
                  <c:v>1026</c:v>
                </c:pt>
                <c:pt idx="524">
                  <c:v>276.45</c:v>
                </c:pt>
                <c:pt idx="525">
                  <c:v>1097.25</c:v>
                </c:pt>
                <c:pt idx="526">
                  <c:v>1168.5</c:v>
                </c:pt>
                <c:pt idx="527">
                  <c:v>846.45</c:v>
                </c:pt>
                <c:pt idx="528">
                  <c:v>820.8</c:v>
                </c:pt>
                <c:pt idx="529">
                  <c:v>512.04999999999995</c:v>
                </c:pt>
                <c:pt idx="530">
                  <c:v>208.05</c:v>
                </c:pt>
                <c:pt idx="531">
                  <c:v>1389.85</c:v>
                </c:pt>
                <c:pt idx="532">
                  <c:v>1588.4</c:v>
                </c:pt>
                <c:pt idx="533">
                  <c:v>1350.9</c:v>
                </c:pt>
                <c:pt idx="534">
                  <c:v>558.6</c:v>
                </c:pt>
                <c:pt idx="535">
                  <c:v>518.70000000000005</c:v>
                </c:pt>
                <c:pt idx="536">
                  <c:v>992.75</c:v>
                </c:pt>
                <c:pt idx="537">
                  <c:v>180.5</c:v>
                </c:pt>
                <c:pt idx="538">
                  <c:v>273.60000000000002</c:v>
                </c:pt>
                <c:pt idx="539">
                  <c:v>1444</c:v>
                </c:pt>
                <c:pt idx="540">
                  <c:v>92.15</c:v>
                </c:pt>
                <c:pt idx="541">
                  <c:v>1282.5</c:v>
                </c:pt>
                <c:pt idx="542">
                  <c:v>530.1</c:v>
                </c:pt>
                <c:pt idx="543">
                  <c:v>1900</c:v>
                </c:pt>
                <c:pt idx="544">
                  <c:v>1335.7</c:v>
                </c:pt>
                <c:pt idx="545">
                  <c:v>1607.4</c:v>
                </c:pt>
                <c:pt idx="546">
                  <c:v>456</c:v>
                </c:pt>
                <c:pt idx="547">
                  <c:v>1534.25</c:v>
                </c:pt>
                <c:pt idx="548">
                  <c:v>944.3</c:v>
                </c:pt>
                <c:pt idx="549">
                  <c:v>1211.25</c:v>
                </c:pt>
                <c:pt idx="550">
                  <c:v>1714.75</c:v>
                </c:pt>
                <c:pt idx="551">
                  <c:v>1590.3</c:v>
                </c:pt>
                <c:pt idx="552">
                  <c:v>665</c:v>
                </c:pt>
                <c:pt idx="553">
                  <c:v>1322.4</c:v>
                </c:pt>
                <c:pt idx="554">
                  <c:v>1444</c:v>
                </c:pt>
                <c:pt idx="555">
                  <c:v>674.5</c:v>
                </c:pt>
                <c:pt idx="556">
                  <c:v>304</c:v>
                </c:pt>
                <c:pt idx="557">
                  <c:v>334.4</c:v>
                </c:pt>
                <c:pt idx="558">
                  <c:v>213.75</c:v>
                </c:pt>
                <c:pt idx="559">
                  <c:v>539.6</c:v>
                </c:pt>
                <c:pt idx="560">
                  <c:v>666.9</c:v>
                </c:pt>
                <c:pt idx="561">
                  <c:v>1037.4000000000001</c:v>
                </c:pt>
                <c:pt idx="562">
                  <c:v>600.4</c:v>
                </c:pt>
                <c:pt idx="563">
                  <c:v>451.25</c:v>
                </c:pt>
                <c:pt idx="564">
                  <c:v>361</c:v>
                </c:pt>
                <c:pt idx="565">
                  <c:v>91.2</c:v>
                </c:pt>
                <c:pt idx="566">
                  <c:v>961.4</c:v>
                </c:pt>
                <c:pt idx="567">
                  <c:v>1026</c:v>
                </c:pt>
                <c:pt idx="568">
                  <c:v>641.25</c:v>
                </c:pt>
                <c:pt idx="569">
                  <c:v>73.150000000000006</c:v>
                </c:pt>
                <c:pt idx="570">
                  <c:v>256.5</c:v>
                </c:pt>
                <c:pt idx="571">
                  <c:v>877.8</c:v>
                </c:pt>
                <c:pt idx="572">
                  <c:v>410.4</c:v>
                </c:pt>
                <c:pt idx="573">
                  <c:v>1173.25</c:v>
                </c:pt>
                <c:pt idx="574">
                  <c:v>820.8</c:v>
                </c:pt>
                <c:pt idx="575">
                  <c:v>1265.4000000000001</c:v>
                </c:pt>
                <c:pt idx="576">
                  <c:v>820.8</c:v>
                </c:pt>
                <c:pt idx="577">
                  <c:v>984.2</c:v>
                </c:pt>
                <c:pt idx="578">
                  <c:v>769.5</c:v>
                </c:pt>
                <c:pt idx="579">
                  <c:v>760.95</c:v>
                </c:pt>
                <c:pt idx="580">
                  <c:v>441.75</c:v>
                </c:pt>
                <c:pt idx="581">
                  <c:v>427.5</c:v>
                </c:pt>
                <c:pt idx="582">
                  <c:v>1520</c:v>
                </c:pt>
                <c:pt idx="583">
                  <c:v>498.75</c:v>
                </c:pt>
                <c:pt idx="584">
                  <c:v>832.2</c:v>
                </c:pt>
                <c:pt idx="585">
                  <c:v>1034.55</c:v>
                </c:pt>
                <c:pt idx="586">
                  <c:v>403.75</c:v>
                </c:pt>
                <c:pt idx="587">
                  <c:v>1012.7</c:v>
                </c:pt>
                <c:pt idx="588">
                  <c:v>180.5</c:v>
                </c:pt>
                <c:pt idx="589">
                  <c:v>1259.7</c:v>
                </c:pt>
                <c:pt idx="590">
                  <c:v>461.7</c:v>
                </c:pt>
                <c:pt idx="591">
                  <c:v>1222.6500000000001</c:v>
                </c:pt>
                <c:pt idx="592">
                  <c:v>1539</c:v>
                </c:pt>
                <c:pt idx="593">
                  <c:v>1268.25</c:v>
                </c:pt>
                <c:pt idx="594">
                  <c:v>1296.75</c:v>
                </c:pt>
                <c:pt idx="595">
                  <c:v>1140</c:v>
                </c:pt>
                <c:pt idx="596">
                  <c:v>421.8</c:v>
                </c:pt>
                <c:pt idx="597">
                  <c:v>1382.25</c:v>
                </c:pt>
                <c:pt idx="598">
                  <c:v>845.5</c:v>
                </c:pt>
                <c:pt idx="599">
                  <c:v>699.2</c:v>
                </c:pt>
                <c:pt idx="600">
                  <c:v>148.19999999999999</c:v>
                </c:pt>
                <c:pt idx="601">
                  <c:v>1157.0999999999999</c:v>
                </c:pt>
                <c:pt idx="602">
                  <c:v>623.20000000000005</c:v>
                </c:pt>
                <c:pt idx="603">
                  <c:v>1402.2</c:v>
                </c:pt>
                <c:pt idx="604">
                  <c:v>1254</c:v>
                </c:pt>
                <c:pt idx="605">
                  <c:v>342</c:v>
                </c:pt>
                <c:pt idx="606">
                  <c:v>1474.4</c:v>
                </c:pt>
                <c:pt idx="607">
                  <c:v>319.2</c:v>
                </c:pt>
                <c:pt idx="608">
                  <c:v>825.55</c:v>
                </c:pt>
                <c:pt idx="609">
                  <c:v>1062.0999999999999</c:v>
                </c:pt>
                <c:pt idx="610">
                  <c:v>832.2</c:v>
                </c:pt>
                <c:pt idx="611">
                  <c:v>1173.25</c:v>
                </c:pt>
                <c:pt idx="612">
                  <c:v>1157.0999999999999</c:v>
                </c:pt>
                <c:pt idx="613">
                  <c:v>718.2</c:v>
                </c:pt>
                <c:pt idx="614">
                  <c:v>866.4</c:v>
                </c:pt>
                <c:pt idx="615">
                  <c:v>625.1</c:v>
                </c:pt>
                <c:pt idx="616">
                  <c:v>1130.5</c:v>
                </c:pt>
                <c:pt idx="617">
                  <c:v>1368</c:v>
                </c:pt>
                <c:pt idx="618">
                  <c:v>1037.4000000000001</c:v>
                </c:pt>
                <c:pt idx="619">
                  <c:v>361</c:v>
                </c:pt>
                <c:pt idx="620">
                  <c:v>1268.25</c:v>
                </c:pt>
                <c:pt idx="621">
                  <c:v>957.6</c:v>
                </c:pt>
                <c:pt idx="622">
                  <c:v>1748</c:v>
                </c:pt>
                <c:pt idx="623">
                  <c:v>1316.7</c:v>
                </c:pt>
                <c:pt idx="624">
                  <c:v>1582.7</c:v>
                </c:pt>
                <c:pt idx="625">
                  <c:v>505.4</c:v>
                </c:pt>
                <c:pt idx="626">
                  <c:v>1178.95</c:v>
                </c:pt>
                <c:pt idx="627">
                  <c:v>638.4</c:v>
                </c:pt>
                <c:pt idx="628">
                  <c:v>666.9</c:v>
                </c:pt>
                <c:pt idx="629">
                  <c:v>1024.0999999999999</c:v>
                </c:pt>
                <c:pt idx="630">
                  <c:v>1534.25</c:v>
                </c:pt>
                <c:pt idx="631">
                  <c:v>950.95</c:v>
                </c:pt>
                <c:pt idx="632">
                  <c:v>760</c:v>
                </c:pt>
                <c:pt idx="633">
                  <c:v>437</c:v>
                </c:pt>
                <c:pt idx="634">
                  <c:v>219.45</c:v>
                </c:pt>
                <c:pt idx="635">
                  <c:v>94.05</c:v>
                </c:pt>
                <c:pt idx="636">
                  <c:v>1534.25</c:v>
                </c:pt>
                <c:pt idx="637">
                  <c:v>1482</c:v>
                </c:pt>
                <c:pt idx="638">
                  <c:v>159.6</c:v>
                </c:pt>
                <c:pt idx="639">
                  <c:v>1862</c:v>
                </c:pt>
                <c:pt idx="640">
                  <c:v>800.25</c:v>
                </c:pt>
                <c:pt idx="641">
                  <c:v>585.75</c:v>
                </c:pt>
                <c:pt idx="642">
                  <c:v>348.75</c:v>
                </c:pt>
                <c:pt idx="643">
                  <c:v>1140</c:v>
                </c:pt>
                <c:pt idx="644">
                  <c:v>73.5</c:v>
                </c:pt>
                <c:pt idx="645">
                  <c:v>117</c:v>
                </c:pt>
                <c:pt idx="646">
                  <c:v>367.5</c:v>
                </c:pt>
                <c:pt idx="647">
                  <c:v>1109.25</c:v>
                </c:pt>
                <c:pt idx="648">
                  <c:v>1102.5</c:v>
                </c:pt>
                <c:pt idx="649">
                  <c:v>618.75</c:v>
                </c:pt>
                <c:pt idx="650">
                  <c:v>615</c:v>
                </c:pt>
                <c:pt idx="651">
                  <c:v>960</c:v>
                </c:pt>
                <c:pt idx="652">
                  <c:v>692.25</c:v>
                </c:pt>
                <c:pt idx="653">
                  <c:v>570</c:v>
                </c:pt>
                <c:pt idx="654">
                  <c:v>1410</c:v>
                </c:pt>
                <c:pt idx="655">
                  <c:v>799.5</c:v>
                </c:pt>
                <c:pt idx="656">
                  <c:v>948</c:v>
                </c:pt>
                <c:pt idx="657">
                  <c:v>211.5</c:v>
                </c:pt>
                <c:pt idx="658">
                  <c:v>1380</c:v>
                </c:pt>
                <c:pt idx="659">
                  <c:v>1147.5</c:v>
                </c:pt>
                <c:pt idx="660">
                  <c:v>1215</c:v>
                </c:pt>
                <c:pt idx="661">
                  <c:v>552</c:v>
                </c:pt>
                <c:pt idx="662">
                  <c:v>1160.25</c:v>
                </c:pt>
                <c:pt idx="663">
                  <c:v>1395</c:v>
                </c:pt>
                <c:pt idx="664">
                  <c:v>173.25</c:v>
                </c:pt>
                <c:pt idx="665">
                  <c:v>346.5</c:v>
                </c:pt>
                <c:pt idx="666">
                  <c:v>63.75</c:v>
                </c:pt>
                <c:pt idx="667">
                  <c:v>285</c:v>
                </c:pt>
                <c:pt idx="668">
                  <c:v>1160.25</c:v>
                </c:pt>
                <c:pt idx="669">
                  <c:v>645</c:v>
                </c:pt>
                <c:pt idx="670">
                  <c:v>1254</c:v>
                </c:pt>
                <c:pt idx="671">
                  <c:v>1035</c:v>
                </c:pt>
                <c:pt idx="672">
                  <c:v>661.5</c:v>
                </c:pt>
                <c:pt idx="673">
                  <c:v>1168.5</c:v>
                </c:pt>
                <c:pt idx="674">
                  <c:v>1083</c:v>
                </c:pt>
                <c:pt idx="675">
                  <c:v>652.5</c:v>
                </c:pt>
                <c:pt idx="676">
                  <c:v>1211.25</c:v>
                </c:pt>
                <c:pt idx="677">
                  <c:v>924</c:v>
                </c:pt>
                <c:pt idx="678">
                  <c:v>1368</c:v>
                </c:pt>
                <c:pt idx="679">
                  <c:v>850.5</c:v>
                </c:pt>
                <c:pt idx="680">
                  <c:v>237</c:v>
                </c:pt>
                <c:pt idx="681">
                  <c:v>342</c:v>
                </c:pt>
                <c:pt idx="682">
                  <c:v>1120.5</c:v>
                </c:pt>
                <c:pt idx="683">
                  <c:v>133.5</c:v>
                </c:pt>
                <c:pt idx="684">
                  <c:v>522</c:v>
                </c:pt>
                <c:pt idx="685">
                  <c:v>216</c:v>
                </c:pt>
                <c:pt idx="686">
                  <c:v>945.75</c:v>
                </c:pt>
                <c:pt idx="687">
                  <c:v>1018.5</c:v>
                </c:pt>
                <c:pt idx="688">
                  <c:v>1092</c:v>
                </c:pt>
                <c:pt idx="689">
                  <c:v>1325.25</c:v>
                </c:pt>
                <c:pt idx="690">
                  <c:v>1029</c:v>
                </c:pt>
                <c:pt idx="691">
                  <c:v>976.5</c:v>
                </c:pt>
                <c:pt idx="692">
                  <c:v>1057.5</c:v>
                </c:pt>
                <c:pt idx="693">
                  <c:v>213.75</c:v>
                </c:pt>
                <c:pt idx="694">
                  <c:v>1245</c:v>
                </c:pt>
                <c:pt idx="695">
                  <c:v>504</c:v>
                </c:pt>
                <c:pt idx="696">
                  <c:v>720</c:v>
                </c:pt>
                <c:pt idx="697">
                  <c:v>297</c:v>
                </c:pt>
                <c:pt idx="698">
                  <c:v>750.75</c:v>
                </c:pt>
                <c:pt idx="699">
                  <c:v>1309.5</c:v>
                </c:pt>
                <c:pt idx="700">
                  <c:v>848.25</c:v>
                </c:pt>
                <c:pt idx="701">
                  <c:v>441</c:v>
                </c:pt>
                <c:pt idx="702">
                  <c:v>1198.5</c:v>
                </c:pt>
                <c:pt idx="703">
                  <c:v>639</c:v>
                </c:pt>
                <c:pt idx="704">
                  <c:v>1164</c:v>
                </c:pt>
                <c:pt idx="705">
                  <c:v>509.25</c:v>
                </c:pt>
                <c:pt idx="706">
                  <c:v>261</c:v>
                </c:pt>
                <c:pt idx="707">
                  <c:v>1113.75</c:v>
                </c:pt>
                <c:pt idx="708">
                  <c:v>654.75</c:v>
                </c:pt>
                <c:pt idx="709">
                  <c:v>1228.5</c:v>
                </c:pt>
                <c:pt idx="710">
                  <c:v>540</c:v>
                </c:pt>
                <c:pt idx="711">
                  <c:v>71.25</c:v>
                </c:pt>
                <c:pt idx="712">
                  <c:v>399</c:v>
                </c:pt>
                <c:pt idx="713">
                  <c:v>1336.5</c:v>
                </c:pt>
                <c:pt idx="714">
                  <c:v>747</c:v>
                </c:pt>
                <c:pt idx="715">
                  <c:v>1128</c:v>
                </c:pt>
                <c:pt idx="716">
                  <c:v>922.5</c:v>
                </c:pt>
                <c:pt idx="717">
                  <c:v>291</c:v>
                </c:pt>
                <c:pt idx="718">
                  <c:v>610.5</c:v>
                </c:pt>
                <c:pt idx="719">
                  <c:v>573.75</c:v>
                </c:pt>
                <c:pt idx="720">
                  <c:v>450</c:v>
                </c:pt>
                <c:pt idx="721">
                  <c:v>246</c:v>
                </c:pt>
                <c:pt idx="722">
                  <c:v>798</c:v>
                </c:pt>
                <c:pt idx="723">
                  <c:v>721.5</c:v>
                </c:pt>
                <c:pt idx="724">
                  <c:v>118.5</c:v>
                </c:pt>
                <c:pt idx="725">
                  <c:v>1140</c:v>
                </c:pt>
                <c:pt idx="726">
                  <c:v>594</c:v>
                </c:pt>
                <c:pt idx="727">
                  <c:v>848.25</c:v>
                </c:pt>
                <c:pt idx="728">
                  <c:v>58.5</c:v>
                </c:pt>
                <c:pt idx="729">
                  <c:v>861</c:v>
                </c:pt>
                <c:pt idx="730">
                  <c:v>981.75</c:v>
                </c:pt>
                <c:pt idx="731">
                  <c:v>675</c:v>
                </c:pt>
                <c:pt idx="732">
                  <c:v>1410.75</c:v>
                </c:pt>
                <c:pt idx="733">
                  <c:v>648</c:v>
                </c:pt>
                <c:pt idx="734">
                  <c:v>1160.25</c:v>
                </c:pt>
                <c:pt idx="735">
                  <c:v>513</c:v>
                </c:pt>
                <c:pt idx="736">
                  <c:v>328.5</c:v>
                </c:pt>
                <c:pt idx="737">
                  <c:v>220.5</c:v>
                </c:pt>
                <c:pt idx="738">
                  <c:v>147</c:v>
                </c:pt>
                <c:pt idx="739">
                  <c:v>1111.5</c:v>
                </c:pt>
                <c:pt idx="740">
                  <c:v>56.25</c:v>
                </c:pt>
                <c:pt idx="741">
                  <c:v>474</c:v>
                </c:pt>
                <c:pt idx="742">
                  <c:v>456.75</c:v>
                </c:pt>
                <c:pt idx="743">
                  <c:v>924</c:v>
                </c:pt>
                <c:pt idx="744">
                  <c:v>267</c:v>
                </c:pt>
                <c:pt idx="745">
                  <c:v>1198.5</c:v>
                </c:pt>
                <c:pt idx="746">
                  <c:v>618.75</c:v>
                </c:pt>
                <c:pt idx="747">
                  <c:v>918</c:v>
                </c:pt>
                <c:pt idx="748">
                  <c:v>288.75</c:v>
                </c:pt>
                <c:pt idx="749">
                  <c:v>1239.75</c:v>
                </c:pt>
                <c:pt idx="750">
                  <c:v>130.5</c:v>
                </c:pt>
                <c:pt idx="751">
                  <c:v>315</c:v>
                </c:pt>
                <c:pt idx="752">
                  <c:v>324</c:v>
                </c:pt>
                <c:pt idx="753">
                  <c:v>692.25</c:v>
                </c:pt>
                <c:pt idx="754">
                  <c:v>1395</c:v>
                </c:pt>
                <c:pt idx="755">
                  <c:v>1053</c:v>
                </c:pt>
                <c:pt idx="756">
                  <c:v>972</c:v>
                </c:pt>
                <c:pt idx="757">
                  <c:v>868.7</c:v>
                </c:pt>
                <c:pt idx="758">
                  <c:v>247.35</c:v>
                </c:pt>
                <c:pt idx="759">
                  <c:v>464.1</c:v>
                </c:pt>
                <c:pt idx="760">
                  <c:v>153</c:v>
                </c:pt>
                <c:pt idx="761">
                  <c:v>1082.9000000000001</c:v>
                </c:pt>
                <c:pt idx="762">
                  <c:v>963.9</c:v>
                </c:pt>
                <c:pt idx="763">
                  <c:v>1027.6500000000001</c:v>
                </c:pt>
                <c:pt idx="764">
                  <c:v>846.6</c:v>
                </c:pt>
                <c:pt idx="765">
                  <c:v>124.1</c:v>
                </c:pt>
                <c:pt idx="766">
                  <c:v>310.25</c:v>
                </c:pt>
                <c:pt idx="767">
                  <c:v>516.79999999999995</c:v>
                </c:pt>
                <c:pt idx="768">
                  <c:v>151.30000000000001</c:v>
                </c:pt>
                <c:pt idx="769">
                  <c:v>1096.5</c:v>
                </c:pt>
                <c:pt idx="770">
                  <c:v>612</c:v>
                </c:pt>
                <c:pt idx="771">
                  <c:v>1361.7</c:v>
                </c:pt>
                <c:pt idx="772">
                  <c:v>571.20000000000005</c:v>
                </c:pt>
                <c:pt idx="773">
                  <c:v>530.4</c:v>
                </c:pt>
                <c:pt idx="774">
                  <c:v>312.8</c:v>
                </c:pt>
                <c:pt idx="775">
                  <c:v>754.8</c:v>
                </c:pt>
                <c:pt idx="776">
                  <c:v>69.7</c:v>
                </c:pt>
                <c:pt idx="777">
                  <c:v>983.45</c:v>
                </c:pt>
                <c:pt idx="778">
                  <c:v>979.2</c:v>
                </c:pt>
                <c:pt idx="779">
                  <c:v>289</c:v>
                </c:pt>
                <c:pt idx="780">
                  <c:v>550.79999999999995</c:v>
                </c:pt>
                <c:pt idx="781">
                  <c:v>453.9</c:v>
                </c:pt>
                <c:pt idx="782">
                  <c:v>161.5</c:v>
                </c:pt>
                <c:pt idx="783">
                  <c:v>584.79999999999995</c:v>
                </c:pt>
                <c:pt idx="784">
                  <c:v>1372.75</c:v>
                </c:pt>
                <c:pt idx="785">
                  <c:v>952</c:v>
                </c:pt>
                <c:pt idx="786">
                  <c:v>1421.2</c:v>
                </c:pt>
                <c:pt idx="787">
                  <c:v>62.9</c:v>
                </c:pt>
                <c:pt idx="788">
                  <c:v>416.5</c:v>
                </c:pt>
                <c:pt idx="789">
                  <c:v>999.6</c:v>
                </c:pt>
                <c:pt idx="790">
                  <c:v>688.5</c:v>
                </c:pt>
                <c:pt idx="791">
                  <c:v>785.4</c:v>
                </c:pt>
                <c:pt idx="792">
                  <c:v>1319.2</c:v>
                </c:pt>
                <c:pt idx="793">
                  <c:v>499.8</c:v>
                </c:pt>
                <c:pt idx="794">
                  <c:v>372.3</c:v>
                </c:pt>
                <c:pt idx="795">
                  <c:v>589.04999999999995</c:v>
                </c:pt>
                <c:pt idx="796">
                  <c:v>578</c:v>
                </c:pt>
                <c:pt idx="797">
                  <c:v>191.25</c:v>
                </c:pt>
                <c:pt idx="798">
                  <c:v>813.45</c:v>
                </c:pt>
                <c:pt idx="799">
                  <c:v>748</c:v>
                </c:pt>
                <c:pt idx="800">
                  <c:v>722.5</c:v>
                </c:pt>
                <c:pt idx="801">
                  <c:v>1128.8</c:v>
                </c:pt>
                <c:pt idx="802">
                  <c:v>559.29999999999995</c:v>
                </c:pt>
                <c:pt idx="803">
                  <c:v>443.7</c:v>
                </c:pt>
                <c:pt idx="804">
                  <c:v>589.04999999999995</c:v>
                </c:pt>
                <c:pt idx="805">
                  <c:v>1088</c:v>
                </c:pt>
                <c:pt idx="806">
                  <c:v>65.45</c:v>
                </c:pt>
                <c:pt idx="807">
                  <c:v>1040.4000000000001</c:v>
                </c:pt>
                <c:pt idx="808">
                  <c:v>144.5</c:v>
                </c:pt>
                <c:pt idx="809">
                  <c:v>247.35</c:v>
                </c:pt>
                <c:pt idx="810">
                  <c:v>340</c:v>
                </c:pt>
                <c:pt idx="811">
                  <c:v>981.75</c:v>
                </c:pt>
                <c:pt idx="812">
                  <c:v>673.2</c:v>
                </c:pt>
                <c:pt idx="813">
                  <c:v>1358.3</c:v>
                </c:pt>
                <c:pt idx="814">
                  <c:v>331.5</c:v>
                </c:pt>
                <c:pt idx="815">
                  <c:v>434.35</c:v>
                </c:pt>
                <c:pt idx="816">
                  <c:v>1146.6500000000001</c:v>
                </c:pt>
                <c:pt idx="817">
                  <c:v>440.3</c:v>
                </c:pt>
                <c:pt idx="818">
                  <c:v>299.2</c:v>
                </c:pt>
                <c:pt idx="819">
                  <c:v>79.05</c:v>
                </c:pt>
                <c:pt idx="820">
                  <c:v>510</c:v>
                </c:pt>
                <c:pt idx="821">
                  <c:v>979.2</c:v>
                </c:pt>
                <c:pt idx="822">
                  <c:v>395.25</c:v>
                </c:pt>
                <c:pt idx="823">
                  <c:v>969</c:v>
                </c:pt>
                <c:pt idx="824">
                  <c:v>119</c:v>
                </c:pt>
                <c:pt idx="825">
                  <c:v>336.6</c:v>
                </c:pt>
                <c:pt idx="826">
                  <c:v>1106.7</c:v>
                </c:pt>
                <c:pt idx="827">
                  <c:v>1142.4000000000001</c:v>
                </c:pt>
                <c:pt idx="828">
                  <c:v>420.75</c:v>
                </c:pt>
                <c:pt idx="829">
                  <c:v>1258</c:v>
                </c:pt>
                <c:pt idx="830">
                  <c:v>62.05</c:v>
                </c:pt>
                <c:pt idx="831">
                  <c:v>963.9</c:v>
                </c:pt>
                <c:pt idx="832">
                  <c:v>711.45</c:v>
                </c:pt>
                <c:pt idx="833">
                  <c:v>928.2</c:v>
                </c:pt>
                <c:pt idx="834">
                  <c:v>952</c:v>
                </c:pt>
                <c:pt idx="835">
                  <c:v>1132.2</c:v>
                </c:pt>
                <c:pt idx="836">
                  <c:v>458.15</c:v>
                </c:pt>
                <c:pt idx="837">
                  <c:v>1329.4</c:v>
                </c:pt>
                <c:pt idx="838">
                  <c:v>701.25</c:v>
                </c:pt>
                <c:pt idx="839">
                  <c:v>1394</c:v>
                </c:pt>
                <c:pt idx="840">
                  <c:v>928.2</c:v>
                </c:pt>
                <c:pt idx="841">
                  <c:v>275.39999999999998</c:v>
                </c:pt>
                <c:pt idx="842">
                  <c:v>412.25</c:v>
                </c:pt>
                <c:pt idx="843">
                  <c:v>153</c:v>
                </c:pt>
                <c:pt idx="844">
                  <c:v>1074.4000000000001</c:v>
                </c:pt>
                <c:pt idx="845">
                  <c:v>805.8</c:v>
                </c:pt>
                <c:pt idx="846">
                  <c:v>78.2</c:v>
                </c:pt>
                <c:pt idx="847">
                  <c:v>895.05</c:v>
                </c:pt>
                <c:pt idx="848">
                  <c:v>1166.2</c:v>
                </c:pt>
                <c:pt idx="849">
                  <c:v>550.79999999999995</c:v>
                </c:pt>
                <c:pt idx="850">
                  <c:v>1040.4000000000001</c:v>
                </c:pt>
                <c:pt idx="851">
                  <c:v>697</c:v>
                </c:pt>
                <c:pt idx="852">
                  <c:v>738.65</c:v>
                </c:pt>
                <c:pt idx="853">
                  <c:v>1581</c:v>
                </c:pt>
                <c:pt idx="854">
                  <c:v>1598.85</c:v>
                </c:pt>
                <c:pt idx="855">
                  <c:v>78.2</c:v>
                </c:pt>
                <c:pt idx="856">
                  <c:v>657.9</c:v>
                </c:pt>
                <c:pt idx="857">
                  <c:v>1156</c:v>
                </c:pt>
                <c:pt idx="858">
                  <c:v>817.7</c:v>
                </c:pt>
                <c:pt idx="859">
                  <c:v>697</c:v>
                </c:pt>
                <c:pt idx="860">
                  <c:v>493.85</c:v>
                </c:pt>
                <c:pt idx="861">
                  <c:v>416.5</c:v>
                </c:pt>
                <c:pt idx="862">
                  <c:v>861.9</c:v>
                </c:pt>
                <c:pt idx="863">
                  <c:v>1666</c:v>
                </c:pt>
                <c:pt idx="864">
                  <c:v>1147.5</c:v>
                </c:pt>
                <c:pt idx="865">
                  <c:v>1377</c:v>
                </c:pt>
                <c:pt idx="866">
                  <c:v>1193.4000000000001</c:v>
                </c:pt>
                <c:pt idx="867">
                  <c:v>331.5</c:v>
                </c:pt>
                <c:pt idx="868">
                  <c:v>906.95</c:v>
                </c:pt>
                <c:pt idx="869">
                  <c:v>252.45</c:v>
                </c:pt>
                <c:pt idx="870">
                  <c:v>1319.2</c:v>
                </c:pt>
                <c:pt idx="871">
                  <c:v>663.85</c:v>
                </c:pt>
                <c:pt idx="872">
                  <c:v>214.2</c:v>
                </c:pt>
                <c:pt idx="873">
                  <c:v>634.95000000000005</c:v>
                </c:pt>
                <c:pt idx="874">
                  <c:v>1154.3</c:v>
                </c:pt>
                <c:pt idx="875">
                  <c:v>221.85</c:v>
                </c:pt>
                <c:pt idx="876">
                  <c:v>846.45</c:v>
                </c:pt>
                <c:pt idx="877">
                  <c:v>699.2</c:v>
                </c:pt>
                <c:pt idx="878">
                  <c:v>889.2</c:v>
                </c:pt>
                <c:pt idx="879">
                  <c:v>988</c:v>
                </c:pt>
                <c:pt idx="880">
                  <c:v>1197</c:v>
                </c:pt>
                <c:pt idx="881">
                  <c:v>1125.75</c:v>
                </c:pt>
                <c:pt idx="882">
                  <c:v>319.2</c:v>
                </c:pt>
                <c:pt idx="883">
                  <c:v>856.9</c:v>
                </c:pt>
                <c:pt idx="884">
                  <c:v>364.8</c:v>
                </c:pt>
                <c:pt idx="885">
                  <c:v>134.9</c:v>
                </c:pt>
                <c:pt idx="886">
                  <c:v>912</c:v>
                </c:pt>
                <c:pt idx="887">
                  <c:v>1330</c:v>
                </c:pt>
                <c:pt idx="888">
                  <c:v>585.20000000000005</c:v>
                </c:pt>
                <c:pt idx="889">
                  <c:v>1453.5</c:v>
                </c:pt>
                <c:pt idx="890">
                  <c:v>950.95</c:v>
                </c:pt>
                <c:pt idx="891">
                  <c:v>1325.25</c:v>
                </c:pt>
                <c:pt idx="892">
                  <c:v>1062.0999999999999</c:v>
                </c:pt>
                <c:pt idx="893">
                  <c:v>465.5</c:v>
                </c:pt>
                <c:pt idx="894">
                  <c:v>408.5</c:v>
                </c:pt>
                <c:pt idx="895">
                  <c:v>684</c:v>
                </c:pt>
                <c:pt idx="896">
                  <c:v>1049.75</c:v>
                </c:pt>
                <c:pt idx="897">
                  <c:v>538.65</c:v>
                </c:pt>
                <c:pt idx="898">
                  <c:v>902.5</c:v>
                </c:pt>
                <c:pt idx="899">
                  <c:v>552.9</c:v>
                </c:pt>
                <c:pt idx="900">
                  <c:v>349.6</c:v>
                </c:pt>
                <c:pt idx="901">
                  <c:v>641.25</c:v>
                </c:pt>
                <c:pt idx="902">
                  <c:v>815.1</c:v>
                </c:pt>
                <c:pt idx="903">
                  <c:v>88.35</c:v>
                </c:pt>
                <c:pt idx="904">
                  <c:v>1105.8</c:v>
                </c:pt>
                <c:pt idx="905">
                  <c:v>1606.45</c:v>
                </c:pt>
                <c:pt idx="906">
                  <c:v>1566.55</c:v>
                </c:pt>
                <c:pt idx="907">
                  <c:v>1014.6</c:v>
                </c:pt>
                <c:pt idx="908">
                  <c:v>779</c:v>
                </c:pt>
                <c:pt idx="909">
                  <c:v>997.5</c:v>
                </c:pt>
                <c:pt idx="910">
                  <c:v>281.2</c:v>
                </c:pt>
                <c:pt idx="911">
                  <c:v>1210.3</c:v>
                </c:pt>
                <c:pt idx="912">
                  <c:v>68.400000000000006</c:v>
                </c:pt>
                <c:pt idx="913">
                  <c:v>242.25</c:v>
                </c:pt>
                <c:pt idx="914">
                  <c:v>432.25</c:v>
                </c:pt>
                <c:pt idx="915">
                  <c:v>1148.55</c:v>
                </c:pt>
                <c:pt idx="916">
                  <c:v>450.3</c:v>
                </c:pt>
                <c:pt idx="917">
                  <c:v>178.6</c:v>
                </c:pt>
                <c:pt idx="918">
                  <c:v>1534.25</c:v>
                </c:pt>
                <c:pt idx="919">
                  <c:v>1407.9</c:v>
                </c:pt>
                <c:pt idx="920">
                  <c:v>174.8</c:v>
                </c:pt>
                <c:pt idx="921">
                  <c:v>898.7</c:v>
                </c:pt>
                <c:pt idx="922">
                  <c:v>282.14999999999998</c:v>
                </c:pt>
                <c:pt idx="923">
                  <c:v>90.25</c:v>
                </c:pt>
                <c:pt idx="924">
                  <c:v>866.4</c:v>
                </c:pt>
                <c:pt idx="925">
                  <c:v>729.6</c:v>
                </c:pt>
                <c:pt idx="926">
                  <c:v>547.20000000000005</c:v>
                </c:pt>
                <c:pt idx="927">
                  <c:v>70.3</c:v>
                </c:pt>
                <c:pt idx="928">
                  <c:v>205.2</c:v>
                </c:pt>
                <c:pt idx="929">
                  <c:v>1146.6500000000001</c:v>
                </c:pt>
                <c:pt idx="930">
                  <c:v>615.6</c:v>
                </c:pt>
                <c:pt idx="931">
                  <c:v>1405.05</c:v>
                </c:pt>
                <c:pt idx="932">
                  <c:v>1162.8</c:v>
                </c:pt>
                <c:pt idx="933">
                  <c:v>524.4</c:v>
                </c:pt>
                <c:pt idx="934">
                  <c:v>1094.4000000000001</c:v>
                </c:pt>
                <c:pt idx="935">
                  <c:v>346.75</c:v>
                </c:pt>
                <c:pt idx="936">
                  <c:v>1200.8</c:v>
                </c:pt>
                <c:pt idx="937">
                  <c:v>611.79999999999995</c:v>
                </c:pt>
                <c:pt idx="938">
                  <c:v>1566.55</c:v>
                </c:pt>
                <c:pt idx="939">
                  <c:v>832.2</c:v>
                </c:pt>
                <c:pt idx="940">
                  <c:v>718.2</c:v>
                </c:pt>
                <c:pt idx="941">
                  <c:v>901.55</c:v>
                </c:pt>
                <c:pt idx="942">
                  <c:v>304</c:v>
                </c:pt>
                <c:pt idx="943">
                  <c:v>1034.55</c:v>
                </c:pt>
                <c:pt idx="944">
                  <c:v>876.85</c:v>
                </c:pt>
                <c:pt idx="945">
                  <c:v>1333.8</c:v>
                </c:pt>
                <c:pt idx="946">
                  <c:v>658.35</c:v>
                </c:pt>
                <c:pt idx="947">
                  <c:v>1485.8</c:v>
                </c:pt>
                <c:pt idx="948">
                  <c:v>1282.5</c:v>
                </c:pt>
                <c:pt idx="949">
                  <c:v>1368</c:v>
                </c:pt>
                <c:pt idx="950">
                  <c:v>923.4</c:v>
                </c:pt>
                <c:pt idx="951">
                  <c:v>1062.0999999999999</c:v>
                </c:pt>
                <c:pt idx="952">
                  <c:v>222.3</c:v>
                </c:pt>
                <c:pt idx="953">
                  <c:v>1316.7</c:v>
                </c:pt>
                <c:pt idx="954">
                  <c:v>1170.4000000000001</c:v>
                </c:pt>
                <c:pt idx="955">
                  <c:v>876.85</c:v>
                </c:pt>
                <c:pt idx="956">
                  <c:v>1012.7</c:v>
                </c:pt>
                <c:pt idx="957">
                  <c:v>1014.6</c:v>
                </c:pt>
                <c:pt idx="958">
                  <c:v>444.6</c:v>
                </c:pt>
                <c:pt idx="959">
                  <c:v>975.65</c:v>
                </c:pt>
                <c:pt idx="960">
                  <c:v>319.2</c:v>
                </c:pt>
                <c:pt idx="961">
                  <c:v>507.3</c:v>
                </c:pt>
                <c:pt idx="962">
                  <c:v>1054.5</c:v>
                </c:pt>
                <c:pt idx="963">
                  <c:v>1520</c:v>
                </c:pt>
                <c:pt idx="964">
                  <c:v>919.6</c:v>
                </c:pt>
                <c:pt idx="965">
                  <c:v>1123.8499999999999</c:v>
                </c:pt>
                <c:pt idx="966">
                  <c:v>1335.7</c:v>
                </c:pt>
                <c:pt idx="967">
                  <c:v>1239.75</c:v>
                </c:pt>
                <c:pt idx="968">
                  <c:v>1099.1500000000001</c:v>
                </c:pt>
                <c:pt idx="969">
                  <c:v>1419.3</c:v>
                </c:pt>
                <c:pt idx="970">
                  <c:v>1398.4</c:v>
                </c:pt>
                <c:pt idx="971">
                  <c:v>691.6</c:v>
                </c:pt>
                <c:pt idx="972">
                  <c:v>1109.5999999999999</c:v>
                </c:pt>
                <c:pt idx="973">
                  <c:v>577.6</c:v>
                </c:pt>
                <c:pt idx="974">
                  <c:v>1276.8</c:v>
                </c:pt>
                <c:pt idx="975">
                  <c:v>134.9</c:v>
                </c:pt>
                <c:pt idx="976">
                  <c:v>67.45</c:v>
                </c:pt>
                <c:pt idx="977">
                  <c:v>202.35</c:v>
                </c:pt>
                <c:pt idx="978">
                  <c:v>692.55</c:v>
                </c:pt>
                <c:pt idx="979">
                  <c:v>178.6</c:v>
                </c:pt>
                <c:pt idx="980">
                  <c:v>1025.05</c:v>
                </c:pt>
                <c:pt idx="981">
                  <c:v>829.35</c:v>
                </c:pt>
                <c:pt idx="982">
                  <c:v>570</c:v>
                </c:pt>
                <c:pt idx="983">
                  <c:v>562.4</c:v>
                </c:pt>
                <c:pt idx="984">
                  <c:v>1482</c:v>
                </c:pt>
                <c:pt idx="985">
                  <c:v>134.9</c:v>
                </c:pt>
                <c:pt idx="986">
                  <c:v>1034.55</c:v>
                </c:pt>
                <c:pt idx="987">
                  <c:v>1333.8</c:v>
                </c:pt>
                <c:pt idx="988">
                  <c:v>836</c:v>
                </c:pt>
                <c:pt idx="989">
                  <c:v>1598.85</c:v>
                </c:pt>
                <c:pt idx="990">
                  <c:v>142.5</c:v>
                </c:pt>
                <c:pt idx="991">
                  <c:v>85.5</c:v>
                </c:pt>
                <c:pt idx="992">
                  <c:v>460.75</c:v>
                </c:pt>
                <c:pt idx="993">
                  <c:v>421.8</c:v>
                </c:pt>
                <c:pt idx="994">
                  <c:v>1200.8</c:v>
                </c:pt>
                <c:pt idx="995">
                  <c:v>632.70000000000005</c:v>
                </c:pt>
                <c:pt idx="996">
                  <c:v>798</c:v>
                </c:pt>
                <c:pt idx="997">
                  <c:v>142.5</c:v>
                </c:pt>
                <c:pt idx="998">
                  <c:v>1653</c:v>
                </c:pt>
                <c:pt idx="999">
                  <c:v>2061.9</c:v>
                </c:pt>
                <c:pt idx="1000">
                  <c:v>1583.4</c:v>
                </c:pt>
                <c:pt idx="1001">
                  <c:v>678.6</c:v>
                </c:pt>
                <c:pt idx="1002">
                  <c:v>343.65</c:v>
                </c:pt>
                <c:pt idx="1003">
                  <c:v>272.60000000000002</c:v>
                </c:pt>
                <c:pt idx="1004">
                  <c:v>487.2</c:v>
                </c:pt>
                <c:pt idx="1005">
                  <c:v>240.7</c:v>
                </c:pt>
                <c:pt idx="1006">
                  <c:v>321.89999999999998</c:v>
                </c:pt>
                <c:pt idx="1007">
                  <c:v>974.4</c:v>
                </c:pt>
                <c:pt idx="1008">
                  <c:v>1879.2</c:v>
                </c:pt>
                <c:pt idx="1009">
                  <c:v>2699.9</c:v>
                </c:pt>
                <c:pt idx="1010">
                  <c:v>1563.1</c:v>
                </c:pt>
                <c:pt idx="1011">
                  <c:v>2427.3000000000002</c:v>
                </c:pt>
                <c:pt idx="1012">
                  <c:v>1174.5</c:v>
                </c:pt>
                <c:pt idx="1013">
                  <c:v>2088</c:v>
                </c:pt>
                <c:pt idx="1014">
                  <c:v>2193.85</c:v>
                </c:pt>
                <c:pt idx="1015">
                  <c:v>1116.5</c:v>
                </c:pt>
                <c:pt idx="1016">
                  <c:v>208.8</c:v>
                </c:pt>
                <c:pt idx="1017">
                  <c:v>659.75</c:v>
                </c:pt>
                <c:pt idx="1018">
                  <c:v>1956.05</c:v>
                </c:pt>
                <c:pt idx="1019">
                  <c:v>2296.8000000000002</c:v>
                </c:pt>
                <c:pt idx="1020">
                  <c:v>514.75</c:v>
                </c:pt>
                <c:pt idx="1021">
                  <c:v>965.7</c:v>
                </c:pt>
                <c:pt idx="1022">
                  <c:v>1502.2</c:v>
                </c:pt>
                <c:pt idx="1023">
                  <c:v>1631.25</c:v>
                </c:pt>
                <c:pt idx="1024">
                  <c:v>756.9</c:v>
                </c:pt>
                <c:pt idx="1025">
                  <c:v>339.3</c:v>
                </c:pt>
                <c:pt idx="1026">
                  <c:v>1687.8</c:v>
                </c:pt>
                <c:pt idx="1027">
                  <c:v>1489.15</c:v>
                </c:pt>
                <c:pt idx="1028">
                  <c:v>1145.5</c:v>
                </c:pt>
                <c:pt idx="1029">
                  <c:v>2415.6999999999998</c:v>
                </c:pt>
                <c:pt idx="1030">
                  <c:v>1004.85</c:v>
                </c:pt>
                <c:pt idx="1031">
                  <c:v>143.55000000000001</c:v>
                </c:pt>
                <c:pt idx="1032">
                  <c:v>2148.9</c:v>
                </c:pt>
                <c:pt idx="1033">
                  <c:v>1979.25</c:v>
                </c:pt>
                <c:pt idx="1034">
                  <c:v>704.7</c:v>
                </c:pt>
                <c:pt idx="1035">
                  <c:v>1515.25</c:v>
                </c:pt>
                <c:pt idx="1036">
                  <c:v>2262</c:v>
                </c:pt>
                <c:pt idx="1037">
                  <c:v>1180.3</c:v>
                </c:pt>
                <c:pt idx="1038">
                  <c:v>1885</c:v>
                </c:pt>
                <c:pt idx="1039">
                  <c:v>435</c:v>
                </c:pt>
                <c:pt idx="1040">
                  <c:v>272.60000000000002</c:v>
                </c:pt>
                <c:pt idx="1041">
                  <c:v>1969.1</c:v>
                </c:pt>
                <c:pt idx="1042">
                  <c:v>2250.4</c:v>
                </c:pt>
                <c:pt idx="1043">
                  <c:v>2093.8000000000002</c:v>
                </c:pt>
                <c:pt idx="1044">
                  <c:v>661.2</c:v>
                </c:pt>
                <c:pt idx="1045">
                  <c:v>1995.2</c:v>
                </c:pt>
                <c:pt idx="1046">
                  <c:v>1563.1</c:v>
                </c:pt>
                <c:pt idx="1047">
                  <c:v>556.79999999999995</c:v>
                </c:pt>
                <c:pt idx="1048">
                  <c:v>2610</c:v>
                </c:pt>
                <c:pt idx="1049">
                  <c:v>1502.2</c:v>
                </c:pt>
                <c:pt idx="1050">
                  <c:v>2218.5</c:v>
                </c:pt>
                <c:pt idx="1051">
                  <c:v>2610</c:v>
                </c:pt>
                <c:pt idx="1052">
                  <c:v>1995.2</c:v>
                </c:pt>
                <c:pt idx="1053">
                  <c:v>1653</c:v>
                </c:pt>
                <c:pt idx="1054">
                  <c:v>2813</c:v>
                </c:pt>
                <c:pt idx="1055">
                  <c:v>1740</c:v>
                </c:pt>
                <c:pt idx="1056">
                  <c:v>835.2</c:v>
                </c:pt>
                <c:pt idx="1057">
                  <c:v>2111.1999999999998</c:v>
                </c:pt>
                <c:pt idx="1058">
                  <c:v>1786.4</c:v>
                </c:pt>
                <c:pt idx="1059">
                  <c:v>1481.9</c:v>
                </c:pt>
                <c:pt idx="1060">
                  <c:v>713.4</c:v>
                </c:pt>
                <c:pt idx="1061">
                  <c:v>543.75</c:v>
                </c:pt>
                <c:pt idx="1062">
                  <c:v>2341.75</c:v>
                </c:pt>
                <c:pt idx="1063">
                  <c:v>2610</c:v>
                </c:pt>
                <c:pt idx="1064">
                  <c:v>481.4</c:v>
                </c:pt>
                <c:pt idx="1065">
                  <c:v>1544.25</c:v>
                </c:pt>
                <c:pt idx="1066">
                  <c:v>1887.9</c:v>
                </c:pt>
                <c:pt idx="1067">
                  <c:v>1847.3</c:v>
                </c:pt>
                <c:pt idx="1068">
                  <c:v>962.8</c:v>
                </c:pt>
                <c:pt idx="1069">
                  <c:v>1972</c:v>
                </c:pt>
                <c:pt idx="1070">
                  <c:v>321.89999999999998</c:v>
                </c:pt>
                <c:pt idx="1071">
                  <c:v>2193.85</c:v>
                </c:pt>
                <c:pt idx="1072">
                  <c:v>137.75</c:v>
                </c:pt>
                <c:pt idx="1073">
                  <c:v>861.3</c:v>
                </c:pt>
                <c:pt idx="1074">
                  <c:v>411.8</c:v>
                </c:pt>
                <c:pt idx="1075">
                  <c:v>2668</c:v>
                </c:pt>
                <c:pt idx="1076">
                  <c:v>710.5</c:v>
                </c:pt>
                <c:pt idx="1077">
                  <c:v>1670.4</c:v>
                </c:pt>
                <c:pt idx="1078">
                  <c:v>330.6</c:v>
                </c:pt>
                <c:pt idx="1079">
                  <c:v>1595</c:v>
                </c:pt>
                <c:pt idx="1080">
                  <c:v>102.95</c:v>
                </c:pt>
                <c:pt idx="1081">
                  <c:v>696</c:v>
                </c:pt>
                <c:pt idx="1082">
                  <c:v>843.9</c:v>
                </c:pt>
                <c:pt idx="1083">
                  <c:v>1674.75</c:v>
                </c:pt>
                <c:pt idx="1084">
                  <c:v>543.75</c:v>
                </c:pt>
                <c:pt idx="1085">
                  <c:v>832.3</c:v>
                </c:pt>
                <c:pt idx="1086">
                  <c:v>562.6</c:v>
                </c:pt>
                <c:pt idx="1087">
                  <c:v>1935.75</c:v>
                </c:pt>
                <c:pt idx="1088">
                  <c:v>1252.8</c:v>
                </c:pt>
                <c:pt idx="1089">
                  <c:v>2146</c:v>
                </c:pt>
                <c:pt idx="1090">
                  <c:v>551</c:v>
                </c:pt>
                <c:pt idx="1091">
                  <c:v>1015</c:v>
                </c:pt>
                <c:pt idx="1092">
                  <c:v>1187.55</c:v>
                </c:pt>
                <c:pt idx="1093">
                  <c:v>378.45</c:v>
                </c:pt>
                <c:pt idx="1094">
                  <c:v>2114.1</c:v>
                </c:pt>
                <c:pt idx="1095">
                  <c:v>1824.1</c:v>
                </c:pt>
                <c:pt idx="1096">
                  <c:v>391.5</c:v>
                </c:pt>
                <c:pt idx="1097">
                  <c:v>118.9</c:v>
                </c:pt>
                <c:pt idx="1098">
                  <c:v>1644.3</c:v>
                </c:pt>
                <c:pt idx="1099">
                  <c:v>1174.5</c:v>
                </c:pt>
                <c:pt idx="1100">
                  <c:v>1376.05</c:v>
                </c:pt>
                <c:pt idx="1101">
                  <c:v>730.8</c:v>
                </c:pt>
                <c:pt idx="1102">
                  <c:v>2157.6</c:v>
                </c:pt>
                <c:pt idx="1103">
                  <c:v>2095.25</c:v>
                </c:pt>
                <c:pt idx="1104">
                  <c:v>1116.5</c:v>
                </c:pt>
                <c:pt idx="1105">
                  <c:v>529.25</c:v>
                </c:pt>
                <c:pt idx="1106">
                  <c:v>2349</c:v>
                </c:pt>
                <c:pt idx="1107">
                  <c:v>361.05</c:v>
                </c:pt>
                <c:pt idx="1108">
                  <c:v>2664</c:v>
                </c:pt>
                <c:pt idx="1109">
                  <c:v>2590</c:v>
                </c:pt>
                <c:pt idx="1110">
                  <c:v>1628</c:v>
                </c:pt>
                <c:pt idx="1111">
                  <c:v>786.25</c:v>
                </c:pt>
                <c:pt idx="1112">
                  <c:v>2963.7</c:v>
                </c:pt>
                <c:pt idx="1113">
                  <c:v>2046.1</c:v>
                </c:pt>
                <c:pt idx="1114">
                  <c:v>3108</c:v>
                </c:pt>
                <c:pt idx="1115">
                  <c:v>2020.2</c:v>
                </c:pt>
                <c:pt idx="1116">
                  <c:v>1443</c:v>
                </c:pt>
                <c:pt idx="1117">
                  <c:v>758.5</c:v>
                </c:pt>
                <c:pt idx="1118">
                  <c:v>878.75</c:v>
                </c:pt>
                <c:pt idx="1119">
                  <c:v>1887</c:v>
                </c:pt>
                <c:pt idx="1120">
                  <c:v>2704.7</c:v>
                </c:pt>
                <c:pt idx="1121">
                  <c:v>444</c:v>
                </c:pt>
                <c:pt idx="1122">
                  <c:v>3019.2</c:v>
                </c:pt>
                <c:pt idx="1123">
                  <c:v>2580.75</c:v>
                </c:pt>
                <c:pt idx="1124">
                  <c:v>1361.6</c:v>
                </c:pt>
                <c:pt idx="1125">
                  <c:v>1065.5999999999999</c:v>
                </c:pt>
                <c:pt idx="1126">
                  <c:v>1770.45</c:v>
                </c:pt>
                <c:pt idx="1127">
                  <c:v>144.30000000000001</c:v>
                </c:pt>
                <c:pt idx="1128">
                  <c:v>3409.55</c:v>
                </c:pt>
                <c:pt idx="1129">
                  <c:v>3479.85</c:v>
                </c:pt>
                <c:pt idx="1130">
                  <c:v>2086.8000000000002</c:v>
                </c:pt>
                <c:pt idx="1131">
                  <c:v>351.5</c:v>
                </c:pt>
                <c:pt idx="1132">
                  <c:v>1628</c:v>
                </c:pt>
                <c:pt idx="1133">
                  <c:v>307.10000000000002</c:v>
                </c:pt>
                <c:pt idx="1134">
                  <c:v>1398.6</c:v>
                </c:pt>
                <c:pt idx="1135">
                  <c:v>2356.9</c:v>
                </c:pt>
                <c:pt idx="1136">
                  <c:v>2308.8000000000002</c:v>
                </c:pt>
                <c:pt idx="1137">
                  <c:v>1820.4</c:v>
                </c:pt>
                <c:pt idx="1138">
                  <c:v>684.5</c:v>
                </c:pt>
                <c:pt idx="1139">
                  <c:v>954.6</c:v>
                </c:pt>
                <c:pt idx="1140">
                  <c:v>1720.5</c:v>
                </c:pt>
                <c:pt idx="1141">
                  <c:v>1406</c:v>
                </c:pt>
                <c:pt idx="1142">
                  <c:v>1480</c:v>
                </c:pt>
                <c:pt idx="1143">
                  <c:v>1731.6</c:v>
                </c:pt>
                <c:pt idx="1144">
                  <c:v>2486.4</c:v>
                </c:pt>
                <c:pt idx="1145">
                  <c:v>336.7</c:v>
                </c:pt>
                <c:pt idx="1146">
                  <c:v>925</c:v>
                </c:pt>
                <c:pt idx="1147">
                  <c:v>2331</c:v>
                </c:pt>
                <c:pt idx="1148">
                  <c:v>2175.6</c:v>
                </c:pt>
                <c:pt idx="1149">
                  <c:v>2164.5</c:v>
                </c:pt>
                <c:pt idx="1150">
                  <c:v>1110</c:v>
                </c:pt>
                <c:pt idx="1151">
                  <c:v>555</c:v>
                </c:pt>
                <c:pt idx="1152">
                  <c:v>2495.65</c:v>
                </c:pt>
                <c:pt idx="1153">
                  <c:v>688.2</c:v>
                </c:pt>
                <c:pt idx="1154">
                  <c:v>2960</c:v>
                </c:pt>
                <c:pt idx="1155">
                  <c:v>1198.8</c:v>
                </c:pt>
                <c:pt idx="1156">
                  <c:v>1498.5</c:v>
                </c:pt>
                <c:pt idx="1157">
                  <c:v>2020.2</c:v>
                </c:pt>
                <c:pt idx="1158">
                  <c:v>2453.1</c:v>
                </c:pt>
                <c:pt idx="1159">
                  <c:v>1998</c:v>
                </c:pt>
                <c:pt idx="1160">
                  <c:v>1113.7</c:v>
                </c:pt>
                <c:pt idx="1161">
                  <c:v>370</c:v>
                </c:pt>
                <c:pt idx="1162">
                  <c:v>1113.7</c:v>
                </c:pt>
                <c:pt idx="1163">
                  <c:v>1048.95</c:v>
                </c:pt>
                <c:pt idx="1164">
                  <c:v>954.6</c:v>
                </c:pt>
                <c:pt idx="1165">
                  <c:v>1850</c:v>
                </c:pt>
                <c:pt idx="1166">
                  <c:v>1924</c:v>
                </c:pt>
                <c:pt idx="1167">
                  <c:v>1295</c:v>
                </c:pt>
                <c:pt idx="1168">
                  <c:v>131.35</c:v>
                </c:pt>
                <c:pt idx="1169">
                  <c:v>932.4</c:v>
                </c:pt>
                <c:pt idx="1170">
                  <c:v>2020.2</c:v>
                </c:pt>
                <c:pt idx="1171">
                  <c:v>2453.1</c:v>
                </c:pt>
                <c:pt idx="1172">
                  <c:v>3404</c:v>
                </c:pt>
                <c:pt idx="1173">
                  <c:v>3478</c:v>
                </c:pt>
                <c:pt idx="1174">
                  <c:v>460.65</c:v>
                </c:pt>
                <c:pt idx="1175">
                  <c:v>2072</c:v>
                </c:pt>
                <c:pt idx="1176">
                  <c:v>1387.5</c:v>
                </c:pt>
                <c:pt idx="1177">
                  <c:v>629</c:v>
                </c:pt>
                <c:pt idx="1178">
                  <c:v>2116.4</c:v>
                </c:pt>
                <c:pt idx="1179">
                  <c:v>1387.5</c:v>
                </c:pt>
                <c:pt idx="1180">
                  <c:v>2092.35</c:v>
                </c:pt>
                <c:pt idx="1181">
                  <c:v>2035</c:v>
                </c:pt>
                <c:pt idx="1182">
                  <c:v>1346.8</c:v>
                </c:pt>
                <c:pt idx="1183">
                  <c:v>2634.4</c:v>
                </c:pt>
                <c:pt idx="1184">
                  <c:v>1942.5</c:v>
                </c:pt>
                <c:pt idx="1185">
                  <c:v>1831.5</c:v>
                </c:pt>
                <c:pt idx="1186">
                  <c:v>1994.3</c:v>
                </c:pt>
                <c:pt idx="1187">
                  <c:v>2232.9499999999998</c:v>
                </c:pt>
                <c:pt idx="1188">
                  <c:v>173.9</c:v>
                </c:pt>
                <c:pt idx="1189">
                  <c:v>1620.6</c:v>
                </c:pt>
                <c:pt idx="1190">
                  <c:v>577.20000000000005</c:v>
                </c:pt>
                <c:pt idx="1191">
                  <c:v>555</c:v>
                </c:pt>
                <c:pt idx="1192">
                  <c:v>1036</c:v>
                </c:pt>
                <c:pt idx="1193">
                  <c:v>1831.5</c:v>
                </c:pt>
                <c:pt idx="1194">
                  <c:v>1248.75</c:v>
                </c:pt>
                <c:pt idx="1195">
                  <c:v>292.3</c:v>
                </c:pt>
                <c:pt idx="1196">
                  <c:v>919.45</c:v>
                </c:pt>
                <c:pt idx="1197">
                  <c:v>2469.75</c:v>
                </c:pt>
                <c:pt idx="1198">
                  <c:v>2706.55</c:v>
                </c:pt>
                <c:pt idx="1199">
                  <c:v>814</c:v>
                </c:pt>
                <c:pt idx="1200">
                  <c:v>3163.5</c:v>
                </c:pt>
                <c:pt idx="1201">
                  <c:v>1909.2</c:v>
                </c:pt>
                <c:pt idx="1202">
                  <c:v>416.25</c:v>
                </c:pt>
                <c:pt idx="1203">
                  <c:v>1892.55</c:v>
                </c:pt>
                <c:pt idx="1204">
                  <c:v>173.9</c:v>
                </c:pt>
                <c:pt idx="1205">
                  <c:v>2776.85</c:v>
                </c:pt>
                <c:pt idx="1206">
                  <c:v>2308.8000000000002</c:v>
                </c:pt>
                <c:pt idx="1207">
                  <c:v>2275.5</c:v>
                </c:pt>
                <c:pt idx="1208">
                  <c:v>843.6</c:v>
                </c:pt>
                <c:pt idx="1209">
                  <c:v>2797.2</c:v>
                </c:pt>
                <c:pt idx="1210">
                  <c:v>1546.6</c:v>
                </c:pt>
                <c:pt idx="1211">
                  <c:v>843.6</c:v>
                </c:pt>
                <c:pt idx="1212">
                  <c:v>2512.3000000000002</c:v>
                </c:pt>
                <c:pt idx="1213">
                  <c:v>3093.2</c:v>
                </c:pt>
                <c:pt idx="1214">
                  <c:v>2516</c:v>
                </c:pt>
                <c:pt idx="1215">
                  <c:v>181.3</c:v>
                </c:pt>
                <c:pt idx="1216">
                  <c:v>3071</c:v>
                </c:pt>
                <c:pt idx="1217">
                  <c:v>2960</c:v>
                </c:pt>
                <c:pt idx="1218">
                  <c:v>1332</c:v>
                </c:pt>
                <c:pt idx="1219">
                  <c:v>2704.7</c:v>
                </c:pt>
                <c:pt idx="1220">
                  <c:v>2923</c:v>
                </c:pt>
                <c:pt idx="1221">
                  <c:v>3082.1</c:v>
                </c:pt>
                <c:pt idx="1222">
                  <c:v>695.6</c:v>
                </c:pt>
                <c:pt idx="1223">
                  <c:v>2997</c:v>
                </c:pt>
                <c:pt idx="1224">
                  <c:v>1972.1</c:v>
                </c:pt>
                <c:pt idx="1225">
                  <c:v>2484.5500000000002</c:v>
                </c:pt>
                <c:pt idx="1226">
                  <c:v>329.3</c:v>
                </c:pt>
                <c:pt idx="1227">
                  <c:v>684.5</c:v>
                </c:pt>
                <c:pt idx="1228">
                  <c:v>179.45</c:v>
                </c:pt>
                <c:pt idx="1229">
                  <c:v>3296.7</c:v>
                </c:pt>
                <c:pt idx="1230">
                  <c:v>2590</c:v>
                </c:pt>
                <c:pt idx="1231">
                  <c:v>2020.2</c:v>
                </c:pt>
                <c:pt idx="1232">
                  <c:v>976.8</c:v>
                </c:pt>
                <c:pt idx="1233">
                  <c:v>804.75</c:v>
                </c:pt>
                <c:pt idx="1234">
                  <c:v>303996.2</c:v>
                </c:pt>
                <c:pt idx="1235">
                  <c:v>627192.16</c:v>
                </c:pt>
                <c:pt idx="1236">
                  <c:v>313596.08</c:v>
                </c:pt>
                <c:pt idx="1237">
                  <c:v>1567980.4</c:v>
                </c:pt>
                <c:pt idx="1238">
                  <c:v>796790.04</c:v>
                </c:pt>
                <c:pt idx="1239">
                  <c:v>447994.4</c:v>
                </c:pt>
                <c:pt idx="1240">
                  <c:v>220797.24</c:v>
                </c:pt>
                <c:pt idx="1241">
                  <c:v>505593.68</c:v>
                </c:pt>
                <c:pt idx="1242">
                  <c:v>408794.89</c:v>
                </c:pt>
                <c:pt idx="1243">
                  <c:v>391995.1</c:v>
                </c:pt>
                <c:pt idx="1244">
                  <c:v>147198.16</c:v>
                </c:pt>
                <c:pt idx="1245">
                  <c:v>1264784.19</c:v>
                </c:pt>
                <c:pt idx="1246">
                  <c:v>790390.12</c:v>
                </c:pt>
                <c:pt idx="1247">
                  <c:v>172797.84</c:v>
                </c:pt>
                <c:pt idx="1248">
                  <c:v>532793.34</c:v>
                </c:pt>
                <c:pt idx="1249">
                  <c:v>259196.76</c:v>
                </c:pt>
                <c:pt idx="1250">
                  <c:v>639992</c:v>
                </c:pt>
                <c:pt idx="1251">
                  <c:v>76799.039999999994</c:v>
                </c:pt>
                <c:pt idx="1252">
                  <c:v>287996.40000000002</c:v>
                </c:pt>
                <c:pt idx="1253">
                  <c:v>759190.51</c:v>
                </c:pt>
                <c:pt idx="1254">
                  <c:v>113598.58</c:v>
                </c:pt>
                <c:pt idx="1255">
                  <c:v>1459181.76</c:v>
                </c:pt>
                <c:pt idx="1256">
                  <c:v>422394.72</c:v>
                </c:pt>
                <c:pt idx="1257">
                  <c:v>1209584.8799999999</c:v>
                </c:pt>
                <c:pt idx="1258">
                  <c:v>142398.22</c:v>
                </c:pt>
                <c:pt idx="1259">
                  <c:v>796790.04</c:v>
                </c:pt>
                <c:pt idx="1260">
                  <c:v>1352783.09</c:v>
                </c:pt>
                <c:pt idx="1261">
                  <c:v>1267184.1599999999</c:v>
                </c:pt>
                <c:pt idx="1262">
                  <c:v>601592.48</c:v>
                </c:pt>
                <c:pt idx="1263">
                  <c:v>460794.24</c:v>
                </c:pt>
                <c:pt idx="1264">
                  <c:v>1267184.1599999999</c:v>
                </c:pt>
                <c:pt idx="1265">
                  <c:v>950388.12</c:v>
                </c:pt>
                <c:pt idx="1266">
                  <c:v>278396.52</c:v>
                </c:pt>
                <c:pt idx="1267">
                  <c:v>700791.24</c:v>
                </c:pt>
                <c:pt idx="1268">
                  <c:v>956788.04</c:v>
                </c:pt>
                <c:pt idx="1269">
                  <c:v>1519981</c:v>
                </c:pt>
                <c:pt idx="1270">
                  <c:v>1075186.56</c:v>
                </c:pt>
                <c:pt idx="1271">
                  <c:v>940788.24</c:v>
                </c:pt>
                <c:pt idx="1272">
                  <c:v>979187.76</c:v>
                </c:pt>
                <c:pt idx="1273">
                  <c:v>531993.35</c:v>
                </c:pt>
                <c:pt idx="1274">
                  <c:v>985587.68</c:v>
                </c:pt>
                <c:pt idx="1275">
                  <c:v>1411182.36</c:v>
                </c:pt>
                <c:pt idx="1276">
                  <c:v>879989</c:v>
                </c:pt>
                <c:pt idx="1277">
                  <c:v>935988.3</c:v>
                </c:pt>
                <c:pt idx="1278">
                  <c:v>946388.17</c:v>
                </c:pt>
                <c:pt idx="1279">
                  <c:v>1190385.1200000001</c:v>
                </c:pt>
                <c:pt idx="1280">
                  <c:v>1019987.25</c:v>
                </c:pt>
                <c:pt idx="1281">
                  <c:v>1187985.1499999999</c:v>
                </c:pt>
                <c:pt idx="1282">
                  <c:v>1101586.23</c:v>
                </c:pt>
                <c:pt idx="1283">
                  <c:v>175197.81</c:v>
                </c:pt>
                <c:pt idx="1284">
                  <c:v>748790.64</c:v>
                </c:pt>
                <c:pt idx="1285">
                  <c:v>703991.2</c:v>
                </c:pt>
                <c:pt idx="1286">
                  <c:v>1276784.04</c:v>
                </c:pt>
                <c:pt idx="1287">
                  <c:v>992787.59</c:v>
                </c:pt>
                <c:pt idx="1288">
                  <c:v>633592.07999999996</c:v>
                </c:pt>
                <c:pt idx="1289">
                  <c:v>959988</c:v>
                </c:pt>
                <c:pt idx="1290">
                  <c:v>78399.02</c:v>
                </c:pt>
                <c:pt idx="1291">
                  <c:v>375995.3</c:v>
                </c:pt>
                <c:pt idx="1292">
                  <c:v>145598.18</c:v>
                </c:pt>
                <c:pt idx="1293">
                  <c:v>967187.91</c:v>
                </c:pt>
                <c:pt idx="1294">
                  <c:v>414394.82</c:v>
                </c:pt>
                <c:pt idx="1295">
                  <c:v>1251184.3600000001</c:v>
                </c:pt>
                <c:pt idx="1296">
                  <c:v>712791.09</c:v>
                </c:pt>
                <c:pt idx="1297">
                  <c:v>76799.039999999994</c:v>
                </c:pt>
                <c:pt idx="1298">
                  <c:v>791990.1</c:v>
                </c:pt>
                <c:pt idx="1299">
                  <c:v>265596.68</c:v>
                </c:pt>
                <c:pt idx="1300">
                  <c:v>825589.68</c:v>
                </c:pt>
                <c:pt idx="1301">
                  <c:v>379195.26</c:v>
                </c:pt>
                <c:pt idx="1302">
                  <c:v>1209584.8799999999</c:v>
                </c:pt>
                <c:pt idx="1303">
                  <c:v>1086386.42</c:v>
                </c:pt>
                <c:pt idx="1304">
                  <c:v>74399.070000000007</c:v>
                </c:pt>
                <c:pt idx="1305">
                  <c:v>215997.3</c:v>
                </c:pt>
                <c:pt idx="1306">
                  <c:v>1407982.4</c:v>
                </c:pt>
                <c:pt idx="1307">
                  <c:v>828789.64</c:v>
                </c:pt>
                <c:pt idx="1308">
                  <c:v>1210384.8700000001</c:v>
                </c:pt>
                <c:pt idx="1309">
                  <c:v>790390.12</c:v>
                </c:pt>
                <c:pt idx="1310">
                  <c:v>537593.28</c:v>
                </c:pt>
                <c:pt idx="1311">
                  <c:v>931188.36</c:v>
                </c:pt>
                <c:pt idx="1312">
                  <c:v>940788.24</c:v>
                </c:pt>
                <c:pt idx="1313">
                  <c:v>543193.21</c:v>
                </c:pt>
                <c:pt idx="1314">
                  <c:v>383995.2</c:v>
                </c:pt>
                <c:pt idx="1315">
                  <c:v>800789.99</c:v>
                </c:pt>
                <c:pt idx="1316">
                  <c:v>561592.98</c:v>
                </c:pt>
                <c:pt idx="1317">
                  <c:v>568792.89</c:v>
                </c:pt>
                <c:pt idx="1318">
                  <c:v>1190385.1200000001</c:v>
                </c:pt>
                <c:pt idx="1319">
                  <c:v>291196.36</c:v>
                </c:pt>
                <c:pt idx="1320">
                  <c:v>711991.1</c:v>
                </c:pt>
                <c:pt idx="1321">
                  <c:v>759990.5</c:v>
                </c:pt>
                <c:pt idx="1322">
                  <c:v>145598.18</c:v>
                </c:pt>
                <c:pt idx="1323">
                  <c:v>985587.68</c:v>
                </c:pt>
                <c:pt idx="1324">
                  <c:v>911988.6</c:v>
                </c:pt>
                <c:pt idx="1325">
                  <c:v>972787.84</c:v>
                </c:pt>
                <c:pt idx="1326">
                  <c:v>1052786.8400000001</c:v>
                </c:pt>
                <c:pt idx="1327">
                  <c:v>447994.4</c:v>
                </c:pt>
                <c:pt idx="1328">
                  <c:v>1115986.05</c:v>
                </c:pt>
                <c:pt idx="1329">
                  <c:v>871189.11</c:v>
                </c:pt>
                <c:pt idx="1330">
                  <c:v>297596.28000000003</c:v>
                </c:pt>
                <c:pt idx="1331">
                  <c:v>59999.25</c:v>
                </c:pt>
                <c:pt idx="1332">
                  <c:v>769590.38</c:v>
                </c:pt>
                <c:pt idx="1333">
                  <c:v>668791.64</c:v>
                </c:pt>
                <c:pt idx="1334">
                  <c:v>1353583.08</c:v>
                </c:pt>
                <c:pt idx="1335">
                  <c:v>1199985</c:v>
                </c:pt>
                <c:pt idx="1336">
                  <c:v>590392.62</c:v>
                </c:pt>
                <c:pt idx="1337">
                  <c:v>1100786.24</c:v>
                </c:pt>
                <c:pt idx="1338">
                  <c:v>712791.09</c:v>
                </c:pt>
                <c:pt idx="1339">
                  <c:v>1209584.8799999999</c:v>
                </c:pt>
                <c:pt idx="1340">
                  <c:v>974387.82</c:v>
                </c:pt>
                <c:pt idx="1341">
                  <c:v>13994.4</c:v>
                </c:pt>
                <c:pt idx="1342">
                  <c:v>34486.199999999997</c:v>
                </c:pt>
                <c:pt idx="1343">
                  <c:v>15218.91</c:v>
                </c:pt>
                <c:pt idx="1344">
                  <c:v>4398.24</c:v>
                </c:pt>
                <c:pt idx="1345">
                  <c:v>6522.39</c:v>
                </c:pt>
                <c:pt idx="1346">
                  <c:v>17592.96</c:v>
                </c:pt>
                <c:pt idx="1347">
                  <c:v>34986</c:v>
                </c:pt>
                <c:pt idx="1348">
                  <c:v>4398.24</c:v>
                </c:pt>
                <c:pt idx="1349">
                  <c:v>19592.16</c:v>
                </c:pt>
                <c:pt idx="1350">
                  <c:v>5397.84</c:v>
                </c:pt>
                <c:pt idx="1351">
                  <c:v>4848.0600000000004</c:v>
                </c:pt>
                <c:pt idx="1352">
                  <c:v>32387.040000000001</c:v>
                </c:pt>
                <c:pt idx="1353">
                  <c:v>36885.24</c:v>
                </c:pt>
                <c:pt idx="1354">
                  <c:v>27938.82</c:v>
                </c:pt>
                <c:pt idx="1355">
                  <c:v>10620.75</c:v>
                </c:pt>
                <c:pt idx="1356">
                  <c:v>5697.72</c:v>
                </c:pt>
                <c:pt idx="1357">
                  <c:v>23990.400000000001</c:v>
                </c:pt>
                <c:pt idx="1358">
                  <c:v>26389.439999999999</c:v>
                </c:pt>
                <c:pt idx="1359">
                  <c:v>33586.559999999998</c:v>
                </c:pt>
                <c:pt idx="1360">
                  <c:v>14244.3</c:v>
                </c:pt>
                <c:pt idx="1361">
                  <c:v>2249.1</c:v>
                </c:pt>
                <c:pt idx="1362">
                  <c:v>4248.3</c:v>
                </c:pt>
                <c:pt idx="1363">
                  <c:v>28488.6</c:v>
                </c:pt>
                <c:pt idx="1364">
                  <c:v>31187.52</c:v>
                </c:pt>
                <c:pt idx="1365">
                  <c:v>3798.48</c:v>
                </c:pt>
                <c:pt idx="1366">
                  <c:v>36360.449999999997</c:v>
                </c:pt>
                <c:pt idx="1367">
                  <c:v>39884.04</c:v>
                </c:pt>
                <c:pt idx="1368">
                  <c:v>14594.16</c:v>
                </c:pt>
                <c:pt idx="1369">
                  <c:v>9996</c:v>
                </c:pt>
                <c:pt idx="1370">
                  <c:v>21241.5</c:v>
                </c:pt>
                <c:pt idx="1371">
                  <c:v>19792.080000000002</c:v>
                </c:pt>
                <c:pt idx="1372">
                  <c:v>29613.15</c:v>
                </c:pt>
                <c:pt idx="1373">
                  <c:v>9896.0400000000009</c:v>
                </c:pt>
                <c:pt idx="1374">
                  <c:v>11095.56</c:v>
                </c:pt>
                <c:pt idx="1375">
                  <c:v>6222.51</c:v>
                </c:pt>
                <c:pt idx="1376">
                  <c:v>8296.68</c:v>
                </c:pt>
                <c:pt idx="1377">
                  <c:v>4048.38</c:v>
                </c:pt>
                <c:pt idx="1378">
                  <c:v>38784.480000000003</c:v>
                </c:pt>
                <c:pt idx="1379">
                  <c:v>34986</c:v>
                </c:pt>
                <c:pt idx="1380">
                  <c:v>25789.68</c:v>
                </c:pt>
                <c:pt idx="1381">
                  <c:v>14094.36</c:v>
                </c:pt>
                <c:pt idx="1382">
                  <c:v>31187.52</c:v>
                </c:pt>
                <c:pt idx="1383">
                  <c:v>17742.900000000001</c:v>
                </c:pt>
                <c:pt idx="1384">
                  <c:v>33136.74</c:v>
                </c:pt>
                <c:pt idx="1385">
                  <c:v>4548.18</c:v>
                </c:pt>
                <c:pt idx="1386">
                  <c:v>28488.6</c:v>
                </c:pt>
                <c:pt idx="1387">
                  <c:v>20741.7</c:v>
                </c:pt>
                <c:pt idx="1388">
                  <c:v>3998.4</c:v>
                </c:pt>
                <c:pt idx="1389">
                  <c:v>28688.52</c:v>
                </c:pt>
                <c:pt idx="1390">
                  <c:v>2174.13</c:v>
                </c:pt>
                <c:pt idx="1391">
                  <c:v>25014.99</c:v>
                </c:pt>
                <c:pt idx="1392">
                  <c:v>31487.4</c:v>
                </c:pt>
                <c:pt idx="1393">
                  <c:v>30862.65</c:v>
                </c:pt>
                <c:pt idx="1394">
                  <c:v>32711.91</c:v>
                </c:pt>
                <c:pt idx="1395">
                  <c:v>6822.27</c:v>
                </c:pt>
                <c:pt idx="1396">
                  <c:v>35185.919999999998</c:v>
                </c:pt>
                <c:pt idx="1397">
                  <c:v>25189.919999999998</c:v>
                </c:pt>
                <c:pt idx="1398">
                  <c:v>37984.800000000003</c:v>
                </c:pt>
                <c:pt idx="1399">
                  <c:v>15993.6</c:v>
                </c:pt>
                <c:pt idx="1400">
                  <c:v>42483</c:v>
                </c:pt>
                <c:pt idx="1401">
                  <c:v>15593.76</c:v>
                </c:pt>
                <c:pt idx="1402">
                  <c:v>44982</c:v>
                </c:pt>
                <c:pt idx="1403">
                  <c:v>10120.950000000001</c:v>
                </c:pt>
                <c:pt idx="1404">
                  <c:v>19792.080000000002</c:v>
                </c:pt>
                <c:pt idx="1405">
                  <c:v>5397.84</c:v>
                </c:pt>
                <c:pt idx="1406">
                  <c:v>34986</c:v>
                </c:pt>
                <c:pt idx="1407">
                  <c:v>15568.77</c:v>
                </c:pt>
                <c:pt idx="1408">
                  <c:v>17193.12</c:v>
                </c:pt>
                <c:pt idx="1409">
                  <c:v>33586.559999999998</c:v>
                </c:pt>
                <c:pt idx="1410">
                  <c:v>25664.73</c:v>
                </c:pt>
                <c:pt idx="1411">
                  <c:v>34836.06</c:v>
                </c:pt>
                <c:pt idx="1412">
                  <c:v>1799.28</c:v>
                </c:pt>
                <c:pt idx="1413">
                  <c:v>38484.6</c:v>
                </c:pt>
                <c:pt idx="1414">
                  <c:v>32886.839999999997</c:v>
                </c:pt>
                <c:pt idx="1415">
                  <c:v>19117.349999999999</c:v>
                </c:pt>
                <c:pt idx="1416">
                  <c:v>8596.56</c:v>
                </c:pt>
                <c:pt idx="1417">
                  <c:v>29613.15</c:v>
                </c:pt>
                <c:pt idx="1418">
                  <c:v>40833.660000000003</c:v>
                </c:pt>
                <c:pt idx="1419">
                  <c:v>7996.8</c:v>
                </c:pt>
                <c:pt idx="1420">
                  <c:v>2399.04</c:v>
                </c:pt>
                <c:pt idx="1421">
                  <c:v>49980</c:v>
                </c:pt>
                <c:pt idx="1422">
                  <c:v>41833.26</c:v>
                </c:pt>
                <c:pt idx="1423">
                  <c:v>26689.32</c:v>
                </c:pt>
                <c:pt idx="1424">
                  <c:v>29588.16</c:v>
                </c:pt>
                <c:pt idx="1425">
                  <c:v>6747.3</c:v>
                </c:pt>
                <c:pt idx="1426">
                  <c:v>45106.95</c:v>
                </c:pt>
                <c:pt idx="1427">
                  <c:v>12295.08</c:v>
                </c:pt>
                <c:pt idx="1428">
                  <c:v>4798.08</c:v>
                </c:pt>
                <c:pt idx="1429">
                  <c:v>12594.96</c:v>
                </c:pt>
                <c:pt idx="1430">
                  <c:v>31487.4</c:v>
                </c:pt>
                <c:pt idx="1431">
                  <c:v>7122.15</c:v>
                </c:pt>
                <c:pt idx="1432">
                  <c:v>26939.22</c:v>
                </c:pt>
                <c:pt idx="1433">
                  <c:v>36735.300000000003</c:v>
                </c:pt>
                <c:pt idx="1434">
                  <c:v>37784.879999999997</c:v>
                </c:pt>
                <c:pt idx="1435">
                  <c:v>14994</c:v>
                </c:pt>
                <c:pt idx="1436">
                  <c:v>37335.06</c:v>
                </c:pt>
                <c:pt idx="1437">
                  <c:v>19342.259999999998</c:v>
                </c:pt>
                <c:pt idx="1438">
                  <c:v>12944.82</c:v>
                </c:pt>
                <c:pt idx="1439">
                  <c:v>39084.36</c:v>
                </c:pt>
                <c:pt idx="1440">
                  <c:v>3748.5</c:v>
                </c:pt>
                <c:pt idx="1441">
                  <c:v>1924.23</c:v>
                </c:pt>
                <c:pt idx="1442">
                  <c:v>16393.439999999999</c:v>
                </c:pt>
                <c:pt idx="1443">
                  <c:v>37809.870000000003</c:v>
                </c:pt>
                <c:pt idx="1444">
                  <c:v>2424.0300000000002</c:v>
                </c:pt>
                <c:pt idx="1445">
                  <c:v>47481</c:v>
                </c:pt>
                <c:pt idx="1446">
                  <c:v>23065.77</c:v>
                </c:pt>
                <c:pt idx="1447">
                  <c:v>19992</c:v>
                </c:pt>
                <c:pt idx="1448">
                  <c:v>354.24</c:v>
                </c:pt>
                <c:pt idx="1449">
                  <c:v>910.08</c:v>
                </c:pt>
                <c:pt idx="1450">
                  <c:v>2073.6</c:v>
                </c:pt>
                <c:pt idx="1451">
                  <c:v>1180.8</c:v>
                </c:pt>
                <c:pt idx="1452">
                  <c:v>829.44</c:v>
                </c:pt>
                <c:pt idx="1453">
                  <c:v>414.72</c:v>
                </c:pt>
                <c:pt idx="1454">
                  <c:v>1969.92</c:v>
                </c:pt>
                <c:pt idx="1455">
                  <c:v>812.16</c:v>
                </c:pt>
                <c:pt idx="1456">
                  <c:v>247.68</c:v>
                </c:pt>
                <c:pt idx="1457">
                  <c:v>846.72</c:v>
                </c:pt>
                <c:pt idx="1458">
                  <c:v>1156.32</c:v>
                </c:pt>
                <c:pt idx="1459">
                  <c:v>633.6</c:v>
                </c:pt>
                <c:pt idx="1460">
                  <c:v>826.56</c:v>
                </c:pt>
                <c:pt idx="1461">
                  <c:v>118.08</c:v>
                </c:pt>
                <c:pt idx="1462">
                  <c:v>979.2</c:v>
                </c:pt>
                <c:pt idx="1463">
                  <c:v>250.56</c:v>
                </c:pt>
                <c:pt idx="1464">
                  <c:v>126.72</c:v>
                </c:pt>
                <c:pt idx="1465">
                  <c:v>1166.4000000000001</c:v>
                </c:pt>
                <c:pt idx="1466">
                  <c:v>108</c:v>
                </c:pt>
                <c:pt idx="1467">
                  <c:v>684</c:v>
                </c:pt>
                <c:pt idx="1468">
                  <c:v>207.36</c:v>
                </c:pt>
                <c:pt idx="1469">
                  <c:v>1693.44</c:v>
                </c:pt>
                <c:pt idx="1470">
                  <c:v>866.88</c:v>
                </c:pt>
                <c:pt idx="1471">
                  <c:v>2188.8000000000002</c:v>
                </c:pt>
                <c:pt idx="1472">
                  <c:v>1393.92</c:v>
                </c:pt>
                <c:pt idx="1473">
                  <c:v>1958.4</c:v>
                </c:pt>
                <c:pt idx="1474">
                  <c:v>2125.44</c:v>
                </c:pt>
                <c:pt idx="1475">
                  <c:v>1393.92</c:v>
                </c:pt>
                <c:pt idx="1476">
                  <c:v>2410.56</c:v>
                </c:pt>
                <c:pt idx="1477">
                  <c:v>1815.84</c:v>
                </c:pt>
                <c:pt idx="1478">
                  <c:v>1681.92</c:v>
                </c:pt>
                <c:pt idx="1479">
                  <c:v>2851.2</c:v>
                </c:pt>
                <c:pt idx="1480">
                  <c:v>2178.7199999999998</c:v>
                </c:pt>
                <c:pt idx="1481">
                  <c:v>1512</c:v>
                </c:pt>
                <c:pt idx="1482">
                  <c:v>116.64</c:v>
                </c:pt>
                <c:pt idx="1483">
                  <c:v>358.56</c:v>
                </c:pt>
                <c:pt idx="1484">
                  <c:v>1843.2</c:v>
                </c:pt>
                <c:pt idx="1485">
                  <c:v>2188.8000000000002</c:v>
                </c:pt>
                <c:pt idx="1486">
                  <c:v>1140.48</c:v>
                </c:pt>
                <c:pt idx="1487">
                  <c:v>135.36000000000001</c:v>
                </c:pt>
                <c:pt idx="1488">
                  <c:v>1153.44</c:v>
                </c:pt>
                <c:pt idx="1489">
                  <c:v>676.8</c:v>
                </c:pt>
                <c:pt idx="1490">
                  <c:v>1853.28</c:v>
                </c:pt>
                <c:pt idx="1491">
                  <c:v>1362.24</c:v>
                </c:pt>
                <c:pt idx="1492">
                  <c:v>2374.56</c:v>
                </c:pt>
                <c:pt idx="1493">
                  <c:v>306.72000000000003</c:v>
                </c:pt>
                <c:pt idx="1494">
                  <c:v>2276.64</c:v>
                </c:pt>
                <c:pt idx="1495">
                  <c:v>1238.4000000000001</c:v>
                </c:pt>
                <c:pt idx="1496">
                  <c:v>619.20000000000005</c:v>
                </c:pt>
                <c:pt idx="1497">
                  <c:v>725.76</c:v>
                </c:pt>
                <c:pt idx="1498">
                  <c:v>102.24</c:v>
                </c:pt>
                <c:pt idx="1499">
                  <c:v>1203.8399999999999</c:v>
                </c:pt>
                <c:pt idx="1500">
                  <c:v>239.04</c:v>
                </c:pt>
                <c:pt idx="1501">
                  <c:v>1425.6</c:v>
                </c:pt>
                <c:pt idx="1502">
                  <c:v>979.2</c:v>
                </c:pt>
                <c:pt idx="1503">
                  <c:v>1123.2</c:v>
                </c:pt>
                <c:pt idx="1504">
                  <c:v>2678.4</c:v>
                </c:pt>
                <c:pt idx="1505">
                  <c:v>2592</c:v>
                </c:pt>
                <c:pt idx="1506">
                  <c:v>1296</c:v>
                </c:pt>
                <c:pt idx="1507">
                  <c:v>2599.1999999999998</c:v>
                </c:pt>
                <c:pt idx="1508">
                  <c:v>794.88</c:v>
                </c:pt>
                <c:pt idx="1509">
                  <c:v>760.32</c:v>
                </c:pt>
                <c:pt idx="1510">
                  <c:v>1975.68</c:v>
                </c:pt>
                <c:pt idx="1511">
                  <c:v>1062.72</c:v>
                </c:pt>
                <c:pt idx="1512">
                  <c:v>2125.44</c:v>
                </c:pt>
                <c:pt idx="1513">
                  <c:v>1607.04</c:v>
                </c:pt>
                <c:pt idx="1514">
                  <c:v>547.20000000000005</c:v>
                </c:pt>
                <c:pt idx="1515">
                  <c:v>1874.88</c:v>
                </c:pt>
                <c:pt idx="1516">
                  <c:v>136.80000000000001</c:v>
                </c:pt>
                <c:pt idx="1517">
                  <c:v>898.56</c:v>
                </c:pt>
                <c:pt idx="1518">
                  <c:v>136.80000000000001</c:v>
                </c:pt>
                <c:pt idx="1519">
                  <c:v>1238.4000000000001</c:v>
                </c:pt>
                <c:pt idx="1520">
                  <c:v>511.2</c:v>
                </c:pt>
                <c:pt idx="1521">
                  <c:v>547.20000000000005</c:v>
                </c:pt>
                <c:pt idx="1522">
                  <c:v>2708.64</c:v>
                </c:pt>
                <c:pt idx="1523">
                  <c:v>776.16</c:v>
                </c:pt>
                <c:pt idx="1524">
                  <c:v>345.6</c:v>
                </c:pt>
                <c:pt idx="1525">
                  <c:v>665.28</c:v>
                </c:pt>
                <c:pt idx="1526">
                  <c:v>1693.44</c:v>
                </c:pt>
                <c:pt idx="1527">
                  <c:v>1219.68</c:v>
                </c:pt>
                <c:pt idx="1528">
                  <c:v>455.04</c:v>
                </c:pt>
                <c:pt idx="1529">
                  <c:v>812.16</c:v>
                </c:pt>
                <c:pt idx="1530">
                  <c:v>2119.6799999999998</c:v>
                </c:pt>
                <c:pt idx="1531">
                  <c:v>483.84</c:v>
                </c:pt>
                <c:pt idx="1532">
                  <c:v>698.4</c:v>
                </c:pt>
                <c:pt idx="1533">
                  <c:v>990.72</c:v>
                </c:pt>
                <c:pt idx="1534">
                  <c:v>1889.28</c:v>
                </c:pt>
                <c:pt idx="1535">
                  <c:v>216</c:v>
                </c:pt>
                <c:pt idx="1536">
                  <c:v>1192.32</c:v>
                </c:pt>
                <c:pt idx="1537">
                  <c:v>1794.24</c:v>
                </c:pt>
                <c:pt idx="1538">
                  <c:v>264.95999999999998</c:v>
                </c:pt>
                <c:pt idx="1539">
                  <c:v>501.12</c:v>
                </c:pt>
                <c:pt idx="1540">
                  <c:v>1114.56</c:v>
                </c:pt>
                <c:pt idx="1541">
                  <c:v>1918.08</c:v>
                </c:pt>
                <c:pt idx="1542">
                  <c:v>1296</c:v>
                </c:pt>
                <c:pt idx="1543">
                  <c:v>1347.84</c:v>
                </c:pt>
                <c:pt idx="1544">
                  <c:v>1270.08</c:v>
                </c:pt>
                <c:pt idx="1545">
                  <c:v>2325.6</c:v>
                </c:pt>
                <c:pt idx="1546">
                  <c:v>1892.16</c:v>
                </c:pt>
                <c:pt idx="1547">
                  <c:v>2138.4</c:v>
                </c:pt>
                <c:pt idx="1548">
                  <c:v>328.32</c:v>
                </c:pt>
                <c:pt idx="1549">
                  <c:v>2390.4</c:v>
                </c:pt>
                <c:pt idx="1550">
                  <c:v>1684.8</c:v>
                </c:pt>
                <c:pt idx="1551">
                  <c:v>1140.48</c:v>
                </c:pt>
                <c:pt idx="1552">
                  <c:v>397.44</c:v>
                </c:pt>
                <c:pt idx="1553">
                  <c:v>2056.3200000000002</c:v>
                </c:pt>
                <c:pt idx="1554">
                  <c:v>432</c:v>
                </c:pt>
                <c:pt idx="1555">
                  <c:v>2052</c:v>
                </c:pt>
                <c:pt idx="1556">
                  <c:v>907.2</c:v>
                </c:pt>
                <c:pt idx="1557">
                  <c:v>1330.56</c:v>
                </c:pt>
                <c:pt idx="1558">
                  <c:v>1958.4</c:v>
                </c:pt>
                <c:pt idx="1559">
                  <c:v>401.76</c:v>
                </c:pt>
                <c:pt idx="1560">
                  <c:v>2325.6</c:v>
                </c:pt>
                <c:pt idx="1561">
                  <c:v>2488.3200000000002</c:v>
                </c:pt>
                <c:pt idx="1562">
                  <c:v>2276.64</c:v>
                </c:pt>
                <c:pt idx="1563">
                  <c:v>2188.8000000000002</c:v>
                </c:pt>
                <c:pt idx="1564">
                  <c:v>1965.6</c:v>
                </c:pt>
                <c:pt idx="1565">
                  <c:v>944.64</c:v>
                </c:pt>
                <c:pt idx="1566">
                  <c:v>676.8</c:v>
                </c:pt>
                <c:pt idx="1567">
                  <c:v>917.28</c:v>
                </c:pt>
                <c:pt idx="1568">
                  <c:v>2177.2800000000002</c:v>
                </c:pt>
                <c:pt idx="1569">
                  <c:v>18992.16</c:v>
                </c:pt>
                <c:pt idx="1570">
                  <c:v>8824.64</c:v>
                </c:pt>
                <c:pt idx="1571">
                  <c:v>1163.03</c:v>
                </c:pt>
                <c:pt idx="1572">
                  <c:v>3549.04</c:v>
                </c:pt>
                <c:pt idx="1573">
                  <c:v>19207.98</c:v>
                </c:pt>
                <c:pt idx="1574">
                  <c:v>14388</c:v>
                </c:pt>
                <c:pt idx="1575">
                  <c:v>12529.55</c:v>
                </c:pt>
                <c:pt idx="1576">
                  <c:v>2985.51</c:v>
                </c:pt>
                <c:pt idx="1577">
                  <c:v>5755.2</c:v>
                </c:pt>
                <c:pt idx="1578">
                  <c:v>5935.05</c:v>
                </c:pt>
                <c:pt idx="1579">
                  <c:v>11366.52</c:v>
                </c:pt>
                <c:pt idx="1580">
                  <c:v>3129.39</c:v>
                </c:pt>
                <c:pt idx="1581">
                  <c:v>10287.42</c:v>
                </c:pt>
                <c:pt idx="1582">
                  <c:v>6462.61</c:v>
                </c:pt>
                <c:pt idx="1583">
                  <c:v>14771.68</c:v>
                </c:pt>
                <c:pt idx="1584">
                  <c:v>8309.07</c:v>
                </c:pt>
                <c:pt idx="1585">
                  <c:v>17265.599999999999</c:v>
                </c:pt>
                <c:pt idx="1586">
                  <c:v>13668.6</c:v>
                </c:pt>
                <c:pt idx="1587">
                  <c:v>14567.85</c:v>
                </c:pt>
                <c:pt idx="1588">
                  <c:v>7385.84</c:v>
                </c:pt>
                <c:pt idx="1589">
                  <c:v>10791</c:v>
                </c:pt>
                <c:pt idx="1590">
                  <c:v>16786</c:v>
                </c:pt>
                <c:pt idx="1591">
                  <c:v>11342.54</c:v>
                </c:pt>
                <c:pt idx="1592">
                  <c:v>17985</c:v>
                </c:pt>
                <c:pt idx="1593">
                  <c:v>5251.62</c:v>
                </c:pt>
                <c:pt idx="1594">
                  <c:v>2398</c:v>
                </c:pt>
                <c:pt idx="1595">
                  <c:v>13093.08</c:v>
                </c:pt>
                <c:pt idx="1596">
                  <c:v>6978.18</c:v>
                </c:pt>
                <c:pt idx="1597">
                  <c:v>947.21</c:v>
                </c:pt>
                <c:pt idx="1598">
                  <c:v>17121.72</c:v>
                </c:pt>
                <c:pt idx="1599">
                  <c:v>10575.18</c:v>
                </c:pt>
                <c:pt idx="1600">
                  <c:v>3692.92</c:v>
                </c:pt>
                <c:pt idx="1601">
                  <c:v>21150.36</c:v>
                </c:pt>
                <c:pt idx="1602">
                  <c:v>15946.7</c:v>
                </c:pt>
                <c:pt idx="1603">
                  <c:v>2985.51</c:v>
                </c:pt>
                <c:pt idx="1604">
                  <c:v>17457.439999999999</c:v>
                </c:pt>
                <c:pt idx="1605">
                  <c:v>9603.99</c:v>
                </c:pt>
                <c:pt idx="1606">
                  <c:v>16402.32</c:v>
                </c:pt>
                <c:pt idx="1607">
                  <c:v>18224.8</c:v>
                </c:pt>
                <c:pt idx="1608">
                  <c:v>14196.16</c:v>
                </c:pt>
                <c:pt idx="1609">
                  <c:v>2985.51</c:v>
                </c:pt>
                <c:pt idx="1610">
                  <c:v>14004.32</c:v>
                </c:pt>
                <c:pt idx="1611">
                  <c:v>18128.88</c:v>
                </c:pt>
                <c:pt idx="1612">
                  <c:v>14388</c:v>
                </c:pt>
                <c:pt idx="1613">
                  <c:v>15539.04</c:v>
                </c:pt>
                <c:pt idx="1614">
                  <c:v>6462.61</c:v>
                </c:pt>
                <c:pt idx="1615">
                  <c:v>13308.9</c:v>
                </c:pt>
                <c:pt idx="1616">
                  <c:v>12937.21</c:v>
                </c:pt>
                <c:pt idx="1617">
                  <c:v>12421.64</c:v>
                </c:pt>
                <c:pt idx="1618">
                  <c:v>1918.4</c:v>
                </c:pt>
                <c:pt idx="1619">
                  <c:v>11066.77</c:v>
                </c:pt>
                <c:pt idx="1620">
                  <c:v>7122.06</c:v>
                </c:pt>
                <c:pt idx="1621">
                  <c:v>2733.72</c:v>
                </c:pt>
                <c:pt idx="1622">
                  <c:v>14927.55</c:v>
                </c:pt>
                <c:pt idx="1623">
                  <c:v>7661.61</c:v>
                </c:pt>
                <c:pt idx="1624">
                  <c:v>12589.5</c:v>
                </c:pt>
                <c:pt idx="1625">
                  <c:v>9819.81</c:v>
                </c:pt>
                <c:pt idx="1626">
                  <c:v>3273.27</c:v>
                </c:pt>
                <c:pt idx="1627">
                  <c:v>22553.19</c:v>
                </c:pt>
                <c:pt idx="1628">
                  <c:v>10946.87</c:v>
                </c:pt>
                <c:pt idx="1629">
                  <c:v>9891.75</c:v>
                </c:pt>
                <c:pt idx="1630">
                  <c:v>4796</c:v>
                </c:pt>
                <c:pt idx="1631">
                  <c:v>4556.2</c:v>
                </c:pt>
                <c:pt idx="1632">
                  <c:v>14879.59</c:v>
                </c:pt>
                <c:pt idx="1633">
                  <c:v>3237.3</c:v>
                </c:pt>
                <c:pt idx="1634">
                  <c:v>1139.05</c:v>
                </c:pt>
                <c:pt idx="1635">
                  <c:v>5575.35</c:v>
                </c:pt>
                <c:pt idx="1636">
                  <c:v>7217.98</c:v>
                </c:pt>
                <c:pt idx="1637">
                  <c:v>12661.44</c:v>
                </c:pt>
                <c:pt idx="1638">
                  <c:v>2086.2600000000002</c:v>
                </c:pt>
                <c:pt idx="1639">
                  <c:v>3417.15</c:v>
                </c:pt>
                <c:pt idx="1640">
                  <c:v>12085.92</c:v>
                </c:pt>
                <c:pt idx="1641">
                  <c:v>18224.8</c:v>
                </c:pt>
                <c:pt idx="1642">
                  <c:v>5251.62</c:v>
                </c:pt>
                <c:pt idx="1643">
                  <c:v>10683.09</c:v>
                </c:pt>
                <c:pt idx="1644">
                  <c:v>11870.1</c:v>
                </c:pt>
                <c:pt idx="1645">
                  <c:v>8728.7199999999993</c:v>
                </c:pt>
                <c:pt idx="1646">
                  <c:v>17529.38</c:v>
                </c:pt>
                <c:pt idx="1647">
                  <c:v>7194</c:v>
                </c:pt>
                <c:pt idx="1648">
                  <c:v>14471.93</c:v>
                </c:pt>
                <c:pt idx="1649">
                  <c:v>13812.48</c:v>
                </c:pt>
                <c:pt idx="1650">
                  <c:v>9064.44</c:v>
                </c:pt>
                <c:pt idx="1651">
                  <c:v>10503.24</c:v>
                </c:pt>
                <c:pt idx="1652">
                  <c:v>3417.15</c:v>
                </c:pt>
                <c:pt idx="1653">
                  <c:v>15946.7</c:v>
                </c:pt>
                <c:pt idx="1654">
                  <c:v>7673.6</c:v>
                </c:pt>
                <c:pt idx="1655">
                  <c:v>2302.08</c:v>
                </c:pt>
                <c:pt idx="1656">
                  <c:v>9232.2999999999993</c:v>
                </c:pt>
                <c:pt idx="1657">
                  <c:v>4676.1000000000004</c:v>
                </c:pt>
                <c:pt idx="1658">
                  <c:v>11630.3</c:v>
                </c:pt>
                <c:pt idx="1659">
                  <c:v>7289.92</c:v>
                </c:pt>
                <c:pt idx="1660">
                  <c:v>3644.96</c:v>
                </c:pt>
                <c:pt idx="1661">
                  <c:v>7050.12</c:v>
                </c:pt>
                <c:pt idx="1662">
                  <c:v>4316.3999999999996</c:v>
                </c:pt>
                <c:pt idx="1663">
                  <c:v>18560.52</c:v>
                </c:pt>
                <c:pt idx="1664">
                  <c:v>12589.5</c:v>
                </c:pt>
                <c:pt idx="1665">
                  <c:v>18416.64</c:v>
                </c:pt>
                <c:pt idx="1666">
                  <c:v>8992.5</c:v>
                </c:pt>
                <c:pt idx="1667">
                  <c:v>5539.38</c:v>
                </c:pt>
                <c:pt idx="1668">
                  <c:v>7637.63</c:v>
                </c:pt>
                <c:pt idx="1669">
                  <c:v>7301.91</c:v>
                </c:pt>
                <c:pt idx="1670">
                  <c:v>1774.52</c:v>
                </c:pt>
                <c:pt idx="1671">
                  <c:v>13404.82</c:v>
                </c:pt>
                <c:pt idx="1672">
                  <c:v>16450.28</c:v>
                </c:pt>
                <c:pt idx="1673">
                  <c:v>8153.2</c:v>
                </c:pt>
                <c:pt idx="1674">
                  <c:v>11150.7</c:v>
                </c:pt>
                <c:pt idx="1675">
                  <c:v>1007.16</c:v>
                </c:pt>
                <c:pt idx="1676">
                  <c:v>2062.2800000000002</c:v>
                </c:pt>
                <c:pt idx="1677">
                  <c:v>16618.14</c:v>
                </c:pt>
                <c:pt idx="1678">
                  <c:v>20047.28</c:v>
                </c:pt>
                <c:pt idx="1679">
                  <c:v>16917.89</c:v>
                </c:pt>
                <c:pt idx="1680">
                  <c:v>14927.55</c:v>
                </c:pt>
                <c:pt idx="1681">
                  <c:v>13236.96</c:v>
                </c:pt>
                <c:pt idx="1682">
                  <c:v>18224.8</c:v>
                </c:pt>
                <c:pt idx="1683">
                  <c:v>21186.33</c:v>
                </c:pt>
                <c:pt idx="1684">
                  <c:v>12925.22</c:v>
                </c:pt>
                <c:pt idx="1685">
                  <c:v>8416.98</c:v>
                </c:pt>
                <c:pt idx="1686">
                  <c:v>7673.6</c:v>
                </c:pt>
                <c:pt idx="1687">
                  <c:v>2589.84</c:v>
                </c:pt>
                <c:pt idx="1688">
                  <c:v>10814.98</c:v>
                </c:pt>
                <c:pt idx="1689">
                  <c:v>15754.86</c:v>
                </c:pt>
                <c:pt idx="1690">
                  <c:v>7769.52</c:v>
                </c:pt>
                <c:pt idx="1691">
                  <c:v>7769.52</c:v>
                </c:pt>
                <c:pt idx="1692">
                  <c:v>2496</c:v>
                </c:pt>
                <c:pt idx="1693">
                  <c:v>28800</c:v>
                </c:pt>
                <c:pt idx="1694">
                  <c:v>40768</c:v>
                </c:pt>
                <c:pt idx="1695">
                  <c:v>44352</c:v>
                </c:pt>
                <c:pt idx="1696">
                  <c:v>5120</c:v>
                </c:pt>
                <c:pt idx="1697">
                  <c:v>20384</c:v>
                </c:pt>
                <c:pt idx="1698">
                  <c:v>2656</c:v>
                </c:pt>
                <c:pt idx="1699">
                  <c:v>2272</c:v>
                </c:pt>
                <c:pt idx="1700">
                  <c:v>45600</c:v>
                </c:pt>
                <c:pt idx="1701">
                  <c:v>34080</c:v>
                </c:pt>
                <c:pt idx="1702">
                  <c:v>8256</c:v>
                </c:pt>
                <c:pt idx="1703">
                  <c:v>44928</c:v>
                </c:pt>
                <c:pt idx="1704">
                  <c:v>46240</c:v>
                </c:pt>
                <c:pt idx="1705">
                  <c:v>41888</c:v>
                </c:pt>
                <c:pt idx="1706">
                  <c:v>33408</c:v>
                </c:pt>
                <c:pt idx="1707">
                  <c:v>22176</c:v>
                </c:pt>
                <c:pt idx="1708">
                  <c:v>32736</c:v>
                </c:pt>
                <c:pt idx="1709">
                  <c:v>16000</c:v>
                </c:pt>
                <c:pt idx="1710">
                  <c:v>13632</c:v>
                </c:pt>
                <c:pt idx="1711">
                  <c:v>4864</c:v>
                </c:pt>
                <c:pt idx="1712">
                  <c:v>63360</c:v>
                </c:pt>
                <c:pt idx="1713">
                  <c:v>37376</c:v>
                </c:pt>
                <c:pt idx="1714">
                  <c:v>39424</c:v>
                </c:pt>
                <c:pt idx="1715">
                  <c:v>10752</c:v>
                </c:pt>
                <c:pt idx="1716">
                  <c:v>15520</c:v>
                </c:pt>
                <c:pt idx="1717">
                  <c:v>26784</c:v>
                </c:pt>
                <c:pt idx="1718">
                  <c:v>28160</c:v>
                </c:pt>
                <c:pt idx="1719">
                  <c:v>13824</c:v>
                </c:pt>
                <c:pt idx="1720">
                  <c:v>48640</c:v>
                </c:pt>
                <c:pt idx="1721">
                  <c:v>15520</c:v>
                </c:pt>
                <c:pt idx="1722">
                  <c:v>49152</c:v>
                </c:pt>
                <c:pt idx="1723">
                  <c:v>43008</c:v>
                </c:pt>
                <c:pt idx="1724">
                  <c:v>2976</c:v>
                </c:pt>
                <c:pt idx="1725">
                  <c:v>38976</c:v>
                </c:pt>
                <c:pt idx="1726">
                  <c:v>48128</c:v>
                </c:pt>
                <c:pt idx="1727">
                  <c:v>47360</c:v>
                </c:pt>
                <c:pt idx="1728">
                  <c:v>28416</c:v>
                </c:pt>
                <c:pt idx="1729">
                  <c:v>22528</c:v>
                </c:pt>
                <c:pt idx="1730">
                  <c:v>43520</c:v>
                </c:pt>
                <c:pt idx="1731">
                  <c:v>21504</c:v>
                </c:pt>
                <c:pt idx="1732">
                  <c:v>38976</c:v>
                </c:pt>
                <c:pt idx="1733">
                  <c:v>27520</c:v>
                </c:pt>
                <c:pt idx="1734">
                  <c:v>31680</c:v>
                </c:pt>
                <c:pt idx="1735">
                  <c:v>46656</c:v>
                </c:pt>
                <c:pt idx="1736">
                  <c:v>51072</c:v>
                </c:pt>
                <c:pt idx="1737">
                  <c:v>56960</c:v>
                </c:pt>
                <c:pt idx="1738">
                  <c:v>13600</c:v>
                </c:pt>
                <c:pt idx="1739">
                  <c:v>37376</c:v>
                </c:pt>
                <c:pt idx="1740">
                  <c:v>38528</c:v>
                </c:pt>
                <c:pt idx="1741">
                  <c:v>28512</c:v>
                </c:pt>
                <c:pt idx="1742">
                  <c:v>34848</c:v>
                </c:pt>
                <c:pt idx="1743">
                  <c:v>32640</c:v>
                </c:pt>
                <c:pt idx="1744">
                  <c:v>52480</c:v>
                </c:pt>
                <c:pt idx="1745">
                  <c:v>16352</c:v>
                </c:pt>
                <c:pt idx="1746">
                  <c:v>48000</c:v>
                </c:pt>
                <c:pt idx="1747">
                  <c:v>47360</c:v>
                </c:pt>
                <c:pt idx="1748">
                  <c:v>33792</c:v>
                </c:pt>
                <c:pt idx="1749">
                  <c:v>12480</c:v>
                </c:pt>
                <c:pt idx="1750">
                  <c:v>2752</c:v>
                </c:pt>
                <c:pt idx="1751">
                  <c:v>25344</c:v>
                </c:pt>
                <c:pt idx="1752">
                  <c:v>13440</c:v>
                </c:pt>
                <c:pt idx="1753">
                  <c:v>44928</c:v>
                </c:pt>
                <c:pt idx="1754">
                  <c:v>40960</c:v>
                </c:pt>
                <c:pt idx="1755">
                  <c:v>31360</c:v>
                </c:pt>
                <c:pt idx="1756">
                  <c:v>31040</c:v>
                </c:pt>
                <c:pt idx="1757">
                  <c:v>14240</c:v>
                </c:pt>
                <c:pt idx="1758">
                  <c:v>41600</c:v>
                </c:pt>
                <c:pt idx="1759">
                  <c:v>29120</c:v>
                </c:pt>
                <c:pt idx="1760">
                  <c:v>25632</c:v>
                </c:pt>
                <c:pt idx="1761">
                  <c:v>43904</c:v>
                </c:pt>
                <c:pt idx="1762">
                  <c:v>29952</c:v>
                </c:pt>
                <c:pt idx="1763">
                  <c:v>52224</c:v>
                </c:pt>
                <c:pt idx="1764">
                  <c:v>44928</c:v>
                </c:pt>
                <c:pt idx="1765">
                  <c:v>24832</c:v>
                </c:pt>
                <c:pt idx="1766">
                  <c:v>15680</c:v>
                </c:pt>
                <c:pt idx="1767">
                  <c:v>3072</c:v>
                </c:pt>
                <c:pt idx="1768">
                  <c:v>9120</c:v>
                </c:pt>
                <c:pt idx="1769">
                  <c:v>16512</c:v>
                </c:pt>
                <c:pt idx="1770">
                  <c:v>14720</c:v>
                </c:pt>
                <c:pt idx="1771">
                  <c:v>33088</c:v>
                </c:pt>
                <c:pt idx="1772">
                  <c:v>55872</c:v>
                </c:pt>
                <c:pt idx="1773">
                  <c:v>11648</c:v>
                </c:pt>
                <c:pt idx="1774">
                  <c:v>28864</c:v>
                </c:pt>
                <c:pt idx="1775">
                  <c:v>48640</c:v>
                </c:pt>
                <c:pt idx="1776">
                  <c:v>35040</c:v>
                </c:pt>
                <c:pt idx="1777">
                  <c:v>29184</c:v>
                </c:pt>
                <c:pt idx="1778">
                  <c:v>46208</c:v>
                </c:pt>
                <c:pt idx="1779">
                  <c:v>5184</c:v>
                </c:pt>
                <c:pt idx="1780">
                  <c:v>42048</c:v>
                </c:pt>
                <c:pt idx="1781">
                  <c:v>5696</c:v>
                </c:pt>
                <c:pt idx="1782">
                  <c:v>52992</c:v>
                </c:pt>
                <c:pt idx="1783">
                  <c:v>18592</c:v>
                </c:pt>
                <c:pt idx="1784">
                  <c:v>28512</c:v>
                </c:pt>
                <c:pt idx="1785">
                  <c:v>46560</c:v>
                </c:pt>
                <c:pt idx="1786">
                  <c:v>2688</c:v>
                </c:pt>
                <c:pt idx="1787">
                  <c:v>39936</c:v>
                </c:pt>
                <c:pt idx="1788">
                  <c:v>44032</c:v>
                </c:pt>
                <c:pt idx="1789">
                  <c:v>43520</c:v>
                </c:pt>
                <c:pt idx="1790">
                  <c:v>27104</c:v>
                </c:pt>
                <c:pt idx="1791">
                  <c:v>41760</c:v>
                </c:pt>
                <c:pt idx="1792">
                  <c:v>52768</c:v>
                </c:pt>
                <c:pt idx="1793">
                  <c:v>12160</c:v>
                </c:pt>
                <c:pt idx="1794">
                  <c:v>8448</c:v>
                </c:pt>
                <c:pt idx="1795">
                  <c:v>25088</c:v>
                </c:pt>
                <c:pt idx="1796">
                  <c:v>9024</c:v>
                </c:pt>
                <c:pt idx="1797">
                  <c:v>32032</c:v>
                </c:pt>
                <c:pt idx="1798">
                  <c:v>43520</c:v>
                </c:pt>
                <c:pt idx="1799">
                  <c:v>28480</c:v>
                </c:pt>
                <c:pt idx="1800">
                  <c:v>48960</c:v>
                </c:pt>
                <c:pt idx="1801">
                  <c:v>29760</c:v>
                </c:pt>
                <c:pt idx="1802">
                  <c:v>58368</c:v>
                </c:pt>
                <c:pt idx="1803">
                  <c:v>48640</c:v>
                </c:pt>
                <c:pt idx="1804">
                  <c:v>4608</c:v>
                </c:pt>
                <c:pt idx="1805">
                  <c:v>57024</c:v>
                </c:pt>
                <c:pt idx="1806">
                  <c:v>9984</c:v>
                </c:pt>
                <c:pt idx="1807">
                  <c:v>30976</c:v>
                </c:pt>
                <c:pt idx="1808">
                  <c:v>45504</c:v>
                </c:pt>
                <c:pt idx="1809">
                  <c:v>19456</c:v>
                </c:pt>
                <c:pt idx="1810">
                  <c:v>5312</c:v>
                </c:pt>
                <c:pt idx="1811">
                  <c:v>39840</c:v>
                </c:pt>
                <c:pt idx="1812">
                  <c:v>39936</c:v>
                </c:pt>
                <c:pt idx="1813">
                  <c:v>37440</c:v>
                </c:pt>
                <c:pt idx="1814">
                  <c:v>33696</c:v>
                </c:pt>
                <c:pt idx="1815">
                  <c:v>53312</c:v>
                </c:pt>
                <c:pt idx="1816">
                  <c:v>21600</c:v>
                </c:pt>
                <c:pt idx="1817">
                  <c:v>4864</c:v>
                </c:pt>
                <c:pt idx="1818">
                  <c:v>6400</c:v>
                </c:pt>
                <c:pt idx="1819">
                  <c:v>46080</c:v>
                </c:pt>
                <c:pt idx="1820">
                  <c:v>761400</c:v>
                </c:pt>
                <c:pt idx="1821">
                  <c:v>546750</c:v>
                </c:pt>
                <c:pt idx="1822">
                  <c:v>138600</c:v>
                </c:pt>
                <c:pt idx="1823">
                  <c:v>760950</c:v>
                </c:pt>
                <c:pt idx="1824">
                  <c:v>479700</c:v>
                </c:pt>
                <c:pt idx="1825">
                  <c:v>472500</c:v>
                </c:pt>
                <c:pt idx="1826">
                  <c:v>550800</c:v>
                </c:pt>
                <c:pt idx="1827">
                  <c:v>696600</c:v>
                </c:pt>
                <c:pt idx="1828">
                  <c:v>712800</c:v>
                </c:pt>
                <c:pt idx="1829">
                  <c:v>105300</c:v>
                </c:pt>
                <c:pt idx="1830">
                  <c:v>410400</c:v>
                </c:pt>
                <c:pt idx="1831">
                  <c:v>448200</c:v>
                </c:pt>
                <c:pt idx="1832">
                  <c:v>97200</c:v>
                </c:pt>
                <c:pt idx="1833">
                  <c:v>774000</c:v>
                </c:pt>
                <c:pt idx="1834">
                  <c:v>120150</c:v>
                </c:pt>
                <c:pt idx="1835">
                  <c:v>302400</c:v>
                </c:pt>
                <c:pt idx="1836">
                  <c:v>388800</c:v>
                </c:pt>
                <c:pt idx="1837">
                  <c:v>356400</c:v>
                </c:pt>
                <c:pt idx="1838">
                  <c:v>79200</c:v>
                </c:pt>
                <c:pt idx="1839">
                  <c:v>75600</c:v>
                </c:pt>
                <c:pt idx="1840">
                  <c:v>334800</c:v>
                </c:pt>
                <c:pt idx="1841">
                  <c:v>391500</c:v>
                </c:pt>
                <c:pt idx="1842">
                  <c:v>561600</c:v>
                </c:pt>
                <c:pt idx="1843">
                  <c:v>526500</c:v>
                </c:pt>
                <c:pt idx="1844">
                  <c:v>684000</c:v>
                </c:pt>
                <c:pt idx="1845">
                  <c:v>718200</c:v>
                </c:pt>
                <c:pt idx="1846">
                  <c:v>233100</c:v>
                </c:pt>
                <c:pt idx="1847">
                  <c:v>280350</c:v>
                </c:pt>
                <c:pt idx="1848">
                  <c:v>491400</c:v>
                </c:pt>
                <c:pt idx="1849">
                  <c:v>72000</c:v>
                </c:pt>
                <c:pt idx="1850">
                  <c:v>349200</c:v>
                </c:pt>
                <c:pt idx="1851">
                  <c:v>485550</c:v>
                </c:pt>
                <c:pt idx="1852">
                  <c:v>83700</c:v>
                </c:pt>
                <c:pt idx="1853">
                  <c:v>426600</c:v>
                </c:pt>
                <c:pt idx="1854">
                  <c:v>729000</c:v>
                </c:pt>
                <c:pt idx="1855">
                  <c:v>529200</c:v>
                </c:pt>
                <c:pt idx="1856">
                  <c:v>573750</c:v>
                </c:pt>
                <c:pt idx="1857">
                  <c:v>180000</c:v>
                </c:pt>
                <c:pt idx="1858">
                  <c:v>313200</c:v>
                </c:pt>
                <c:pt idx="1859">
                  <c:v>324000</c:v>
                </c:pt>
                <c:pt idx="1860">
                  <c:v>611100</c:v>
                </c:pt>
                <c:pt idx="1861">
                  <c:v>138600</c:v>
                </c:pt>
                <c:pt idx="1862">
                  <c:v>891000</c:v>
                </c:pt>
                <c:pt idx="1863">
                  <c:v>656100</c:v>
                </c:pt>
                <c:pt idx="1864">
                  <c:v>344250</c:v>
                </c:pt>
                <c:pt idx="1865">
                  <c:v>589050</c:v>
                </c:pt>
                <c:pt idx="1866">
                  <c:v>39600</c:v>
                </c:pt>
                <c:pt idx="1867">
                  <c:v>479250</c:v>
                </c:pt>
                <c:pt idx="1868">
                  <c:v>237600</c:v>
                </c:pt>
                <c:pt idx="1869">
                  <c:v>549900</c:v>
                </c:pt>
                <c:pt idx="1870">
                  <c:v>540000</c:v>
                </c:pt>
                <c:pt idx="1871">
                  <c:v>202500</c:v>
                </c:pt>
                <c:pt idx="1872">
                  <c:v>576000</c:v>
                </c:pt>
                <c:pt idx="1873">
                  <c:v>69300</c:v>
                </c:pt>
                <c:pt idx="1874">
                  <c:v>623700</c:v>
                </c:pt>
                <c:pt idx="1875">
                  <c:v>657000</c:v>
                </c:pt>
                <c:pt idx="1876">
                  <c:v>270000</c:v>
                </c:pt>
                <c:pt idx="1877">
                  <c:v>207000</c:v>
                </c:pt>
                <c:pt idx="1878">
                  <c:v>541800</c:v>
                </c:pt>
                <c:pt idx="1879">
                  <c:v>846000</c:v>
                </c:pt>
                <c:pt idx="1880">
                  <c:v>623700</c:v>
                </c:pt>
                <c:pt idx="1881">
                  <c:v>657900</c:v>
                </c:pt>
                <c:pt idx="1882">
                  <c:v>437400</c:v>
                </c:pt>
                <c:pt idx="1883">
                  <c:v>86400</c:v>
                </c:pt>
                <c:pt idx="1884">
                  <c:v>328500</c:v>
                </c:pt>
                <c:pt idx="1885">
                  <c:v>171000</c:v>
                </c:pt>
                <c:pt idx="1886">
                  <c:v>650250</c:v>
                </c:pt>
                <c:pt idx="1887">
                  <c:v>171000</c:v>
                </c:pt>
                <c:pt idx="1888">
                  <c:v>634500</c:v>
                </c:pt>
                <c:pt idx="1889">
                  <c:v>684000</c:v>
                </c:pt>
                <c:pt idx="1890">
                  <c:v>611100</c:v>
                </c:pt>
                <c:pt idx="1891">
                  <c:v>513000</c:v>
                </c:pt>
                <c:pt idx="1892">
                  <c:v>240300</c:v>
                </c:pt>
                <c:pt idx="1893">
                  <c:v>251100</c:v>
                </c:pt>
                <c:pt idx="1894">
                  <c:v>270000</c:v>
                </c:pt>
                <c:pt idx="1895">
                  <c:v>81000</c:v>
                </c:pt>
                <c:pt idx="1896">
                  <c:v>696600</c:v>
                </c:pt>
                <c:pt idx="1897">
                  <c:v>189000</c:v>
                </c:pt>
                <c:pt idx="1898">
                  <c:v>414000</c:v>
                </c:pt>
                <c:pt idx="1899">
                  <c:v>432000</c:v>
                </c:pt>
                <c:pt idx="1900">
                  <c:v>274050</c:v>
                </c:pt>
                <c:pt idx="1901">
                  <c:v>414000</c:v>
                </c:pt>
                <c:pt idx="1902">
                  <c:v>211500</c:v>
                </c:pt>
                <c:pt idx="1903">
                  <c:v>262800</c:v>
                </c:pt>
                <c:pt idx="1904">
                  <c:v>738000</c:v>
                </c:pt>
                <c:pt idx="1905">
                  <c:v>243000</c:v>
                </c:pt>
                <c:pt idx="1906">
                  <c:v>504000</c:v>
                </c:pt>
                <c:pt idx="1907">
                  <c:v>373500</c:v>
                </c:pt>
                <c:pt idx="1908">
                  <c:v>216000</c:v>
                </c:pt>
                <c:pt idx="1909">
                  <c:v>485550</c:v>
                </c:pt>
                <c:pt idx="1910">
                  <c:v>387000</c:v>
                </c:pt>
                <c:pt idx="1911">
                  <c:v>735300</c:v>
                </c:pt>
                <c:pt idx="1912">
                  <c:v>480150</c:v>
                </c:pt>
                <c:pt idx="1913">
                  <c:v>891000</c:v>
                </c:pt>
                <c:pt idx="1914">
                  <c:v>277200</c:v>
                </c:pt>
                <c:pt idx="1915">
                  <c:v>128250</c:v>
                </c:pt>
                <c:pt idx="1916">
                  <c:v>72900</c:v>
                </c:pt>
                <c:pt idx="1917">
                  <c:v>684000</c:v>
                </c:pt>
                <c:pt idx="1918">
                  <c:v>624150</c:v>
                </c:pt>
                <c:pt idx="1919">
                  <c:v>66600</c:v>
                </c:pt>
                <c:pt idx="1920">
                  <c:v>665550</c:v>
                </c:pt>
                <c:pt idx="1921">
                  <c:v>261900</c:v>
                </c:pt>
                <c:pt idx="1922">
                  <c:v>426600</c:v>
                </c:pt>
                <c:pt idx="1923">
                  <c:v>31950</c:v>
                </c:pt>
                <c:pt idx="1924">
                  <c:v>541800</c:v>
                </c:pt>
                <c:pt idx="1925">
                  <c:v>127800</c:v>
                </c:pt>
                <c:pt idx="1926">
                  <c:v>121500</c:v>
                </c:pt>
                <c:pt idx="1927">
                  <c:v>295650</c:v>
                </c:pt>
                <c:pt idx="1928">
                  <c:v>116100</c:v>
                </c:pt>
                <c:pt idx="1929">
                  <c:v>383400</c:v>
                </c:pt>
                <c:pt idx="1930">
                  <c:v>626400</c:v>
                </c:pt>
                <c:pt idx="1931">
                  <c:v>415800</c:v>
                </c:pt>
                <c:pt idx="1932">
                  <c:v>248850</c:v>
                </c:pt>
                <c:pt idx="1933">
                  <c:v>167400</c:v>
                </c:pt>
                <c:pt idx="1934">
                  <c:v>522900</c:v>
                </c:pt>
                <c:pt idx="1935">
                  <c:v>302400</c:v>
                </c:pt>
                <c:pt idx="1936">
                  <c:v>332100</c:v>
                </c:pt>
                <c:pt idx="1937">
                  <c:v>106650</c:v>
                </c:pt>
                <c:pt idx="1938">
                  <c:v>340200</c:v>
                </c:pt>
                <c:pt idx="1939">
                  <c:v>5621.2</c:v>
                </c:pt>
                <c:pt idx="1940">
                  <c:v>2392</c:v>
                </c:pt>
                <c:pt idx="1941">
                  <c:v>1076.4000000000001</c:v>
                </c:pt>
                <c:pt idx="1942">
                  <c:v>1088.3599999999999</c:v>
                </c:pt>
                <c:pt idx="1943">
                  <c:v>3303.95</c:v>
                </c:pt>
                <c:pt idx="1944">
                  <c:v>4305.6000000000004</c:v>
                </c:pt>
                <c:pt idx="1945">
                  <c:v>2104.96</c:v>
                </c:pt>
                <c:pt idx="1946">
                  <c:v>2260.44</c:v>
                </c:pt>
                <c:pt idx="1947">
                  <c:v>556.14</c:v>
                </c:pt>
                <c:pt idx="1948">
                  <c:v>2421.9</c:v>
                </c:pt>
                <c:pt idx="1949">
                  <c:v>2556.4499999999998</c:v>
                </c:pt>
                <c:pt idx="1950">
                  <c:v>478.4</c:v>
                </c:pt>
                <c:pt idx="1951">
                  <c:v>2762.76</c:v>
                </c:pt>
                <c:pt idx="1952">
                  <c:v>4544.8</c:v>
                </c:pt>
                <c:pt idx="1953">
                  <c:v>5624.19</c:v>
                </c:pt>
                <c:pt idx="1954">
                  <c:v>5262.4</c:v>
                </c:pt>
                <c:pt idx="1955">
                  <c:v>3348.8</c:v>
                </c:pt>
                <c:pt idx="1956">
                  <c:v>2556.4499999999998</c:v>
                </c:pt>
                <c:pt idx="1957">
                  <c:v>3725.54</c:v>
                </c:pt>
                <c:pt idx="1958">
                  <c:v>5382</c:v>
                </c:pt>
                <c:pt idx="1959">
                  <c:v>3946.8</c:v>
                </c:pt>
                <c:pt idx="1960">
                  <c:v>3031.86</c:v>
                </c:pt>
                <c:pt idx="1961">
                  <c:v>2224.56</c:v>
                </c:pt>
                <c:pt idx="1962">
                  <c:v>538.20000000000005</c:v>
                </c:pt>
                <c:pt idx="1963">
                  <c:v>1794</c:v>
                </c:pt>
                <c:pt idx="1964">
                  <c:v>2104.96</c:v>
                </c:pt>
                <c:pt idx="1965">
                  <c:v>2583.36</c:v>
                </c:pt>
                <c:pt idx="1966">
                  <c:v>3635.84</c:v>
                </c:pt>
                <c:pt idx="1967">
                  <c:v>526.24</c:v>
                </c:pt>
                <c:pt idx="1968">
                  <c:v>2861.43</c:v>
                </c:pt>
                <c:pt idx="1969">
                  <c:v>4784</c:v>
                </c:pt>
                <c:pt idx="1970">
                  <c:v>932.88</c:v>
                </c:pt>
                <c:pt idx="1971">
                  <c:v>2876.38</c:v>
                </c:pt>
                <c:pt idx="1972">
                  <c:v>944.84</c:v>
                </c:pt>
                <c:pt idx="1973">
                  <c:v>4425.2</c:v>
                </c:pt>
                <c:pt idx="1974">
                  <c:v>4260.75</c:v>
                </c:pt>
                <c:pt idx="1975">
                  <c:v>4126.2</c:v>
                </c:pt>
                <c:pt idx="1976">
                  <c:v>4305.6000000000004</c:v>
                </c:pt>
                <c:pt idx="1977">
                  <c:v>1937.52</c:v>
                </c:pt>
                <c:pt idx="1978">
                  <c:v>1910.61</c:v>
                </c:pt>
                <c:pt idx="1979">
                  <c:v>3348.8</c:v>
                </c:pt>
                <c:pt idx="1980">
                  <c:v>4772.04</c:v>
                </c:pt>
                <c:pt idx="1981">
                  <c:v>1196</c:v>
                </c:pt>
                <c:pt idx="1982">
                  <c:v>2750.8</c:v>
                </c:pt>
                <c:pt idx="1983">
                  <c:v>2272.4</c:v>
                </c:pt>
                <c:pt idx="1984">
                  <c:v>1668.42</c:v>
                </c:pt>
                <c:pt idx="1985">
                  <c:v>5322.2</c:v>
                </c:pt>
                <c:pt idx="1986">
                  <c:v>2571.4</c:v>
                </c:pt>
                <c:pt idx="1987">
                  <c:v>2861.43</c:v>
                </c:pt>
                <c:pt idx="1988">
                  <c:v>3085.68</c:v>
                </c:pt>
                <c:pt idx="1989">
                  <c:v>5059.08</c:v>
                </c:pt>
                <c:pt idx="1990">
                  <c:v>4036.5</c:v>
                </c:pt>
                <c:pt idx="1991">
                  <c:v>1240.8499999999999</c:v>
                </c:pt>
                <c:pt idx="1992">
                  <c:v>852.15</c:v>
                </c:pt>
                <c:pt idx="1993">
                  <c:v>2128.88</c:v>
                </c:pt>
                <c:pt idx="1994">
                  <c:v>4601.6099999999997</c:v>
                </c:pt>
                <c:pt idx="1995">
                  <c:v>1542.84</c:v>
                </c:pt>
                <c:pt idx="1996">
                  <c:v>1486.03</c:v>
                </c:pt>
                <c:pt idx="1997">
                  <c:v>1028.56</c:v>
                </c:pt>
                <c:pt idx="1998">
                  <c:v>1548.82</c:v>
                </c:pt>
                <c:pt idx="1999">
                  <c:v>3901.95</c:v>
                </c:pt>
                <c:pt idx="2000">
                  <c:v>1704.3</c:v>
                </c:pt>
                <c:pt idx="2001">
                  <c:v>3976.7</c:v>
                </c:pt>
                <c:pt idx="2002">
                  <c:v>2009.28</c:v>
                </c:pt>
                <c:pt idx="2003">
                  <c:v>2992.99</c:v>
                </c:pt>
                <c:pt idx="2004">
                  <c:v>562.12</c:v>
                </c:pt>
                <c:pt idx="2005">
                  <c:v>1611.61</c:v>
                </c:pt>
                <c:pt idx="2006">
                  <c:v>3390.66</c:v>
                </c:pt>
                <c:pt idx="2007">
                  <c:v>2541.5</c:v>
                </c:pt>
                <c:pt idx="2008">
                  <c:v>1569.75</c:v>
                </c:pt>
                <c:pt idx="2009">
                  <c:v>5453.76</c:v>
                </c:pt>
                <c:pt idx="2010">
                  <c:v>3928.86</c:v>
                </c:pt>
                <c:pt idx="2011">
                  <c:v>2260.44</c:v>
                </c:pt>
                <c:pt idx="2012">
                  <c:v>3934.84</c:v>
                </c:pt>
                <c:pt idx="2013">
                  <c:v>3710.59</c:v>
                </c:pt>
                <c:pt idx="2014">
                  <c:v>1862.77</c:v>
                </c:pt>
                <c:pt idx="2015">
                  <c:v>3432.52</c:v>
                </c:pt>
                <c:pt idx="2016">
                  <c:v>2051.14</c:v>
                </c:pt>
                <c:pt idx="2017">
                  <c:v>263.12</c:v>
                </c:pt>
                <c:pt idx="2018">
                  <c:v>3982.68</c:v>
                </c:pt>
                <c:pt idx="2019">
                  <c:v>3229.2</c:v>
                </c:pt>
                <c:pt idx="2020">
                  <c:v>4033.51</c:v>
                </c:pt>
                <c:pt idx="2021">
                  <c:v>5920.2</c:v>
                </c:pt>
                <c:pt idx="2022">
                  <c:v>1632.54</c:v>
                </c:pt>
                <c:pt idx="2023">
                  <c:v>3342.82</c:v>
                </c:pt>
                <c:pt idx="2024">
                  <c:v>277200</c:v>
                </c:pt>
                <c:pt idx="2025">
                  <c:v>40480</c:v>
                </c:pt>
                <c:pt idx="2026">
                  <c:v>129360</c:v>
                </c:pt>
                <c:pt idx="2027">
                  <c:v>147840</c:v>
                </c:pt>
                <c:pt idx="2028">
                  <c:v>144540</c:v>
                </c:pt>
                <c:pt idx="2029">
                  <c:v>224400</c:v>
                </c:pt>
                <c:pt idx="2030">
                  <c:v>174240</c:v>
                </c:pt>
                <c:pt idx="2031">
                  <c:v>302940</c:v>
                </c:pt>
                <c:pt idx="2032">
                  <c:v>240900</c:v>
                </c:pt>
                <c:pt idx="2033">
                  <c:v>325600</c:v>
                </c:pt>
                <c:pt idx="2034">
                  <c:v>84700</c:v>
                </c:pt>
                <c:pt idx="2035">
                  <c:v>250800</c:v>
                </c:pt>
                <c:pt idx="2036">
                  <c:v>56100</c:v>
                </c:pt>
                <c:pt idx="2037">
                  <c:v>435600</c:v>
                </c:pt>
                <c:pt idx="2038">
                  <c:v>88000</c:v>
                </c:pt>
                <c:pt idx="2039">
                  <c:v>348480</c:v>
                </c:pt>
                <c:pt idx="2040">
                  <c:v>334400</c:v>
                </c:pt>
                <c:pt idx="2041">
                  <c:v>283140</c:v>
                </c:pt>
                <c:pt idx="2042">
                  <c:v>215380</c:v>
                </c:pt>
                <c:pt idx="2043">
                  <c:v>280500</c:v>
                </c:pt>
                <c:pt idx="2044">
                  <c:v>314160</c:v>
                </c:pt>
                <c:pt idx="2045">
                  <c:v>62040</c:v>
                </c:pt>
                <c:pt idx="2046">
                  <c:v>366520</c:v>
                </c:pt>
                <c:pt idx="2047">
                  <c:v>130900</c:v>
                </c:pt>
                <c:pt idx="2048">
                  <c:v>41360</c:v>
                </c:pt>
                <c:pt idx="2049">
                  <c:v>195800</c:v>
                </c:pt>
                <c:pt idx="2050">
                  <c:v>308880</c:v>
                </c:pt>
                <c:pt idx="2051">
                  <c:v>277200</c:v>
                </c:pt>
                <c:pt idx="2052">
                  <c:v>104500</c:v>
                </c:pt>
                <c:pt idx="2053">
                  <c:v>422400</c:v>
                </c:pt>
                <c:pt idx="2054">
                  <c:v>78320</c:v>
                </c:pt>
                <c:pt idx="2055">
                  <c:v>321200</c:v>
                </c:pt>
                <c:pt idx="2056">
                  <c:v>309760</c:v>
                </c:pt>
                <c:pt idx="2057">
                  <c:v>156200</c:v>
                </c:pt>
                <c:pt idx="2058">
                  <c:v>392040</c:v>
                </c:pt>
                <c:pt idx="2059">
                  <c:v>52140</c:v>
                </c:pt>
                <c:pt idx="2060">
                  <c:v>18700</c:v>
                </c:pt>
                <c:pt idx="2061">
                  <c:v>72160</c:v>
                </c:pt>
                <c:pt idx="2062">
                  <c:v>217800</c:v>
                </c:pt>
                <c:pt idx="2063">
                  <c:v>355300</c:v>
                </c:pt>
                <c:pt idx="2064">
                  <c:v>250800</c:v>
                </c:pt>
                <c:pt idx="2065">
                  <c:v>38720</c:v>
                </c:pt>
                <c:pt idx="2066">
                  <c:v>102960</c:v>
                </c:pt>
                <c:pt idx="2067">
                  <c:v>220220</c:v>
                </c:pt>
                <c:pt idx="2068">
                  <c:v>370260</c:v>
                </c:pt>
                <c:pt idx="2069">
                  <c:v>60720</c:v>
                </c:pt>
                <c:pt idx="2070">
                  <c:v>20240</c:v>
                </c:pt>
                <c:pt idx="2071">
                  <c:v>211200</c:v>
                </c:pt>
                <c:pt idx="2072">
                  <c:v>36080</c:v>
                </c:pt>
                <c:pt idx="2073">
                  <c:v>372240</c:v>
                </c:pt>
                <c:pt idx="2074">
                  <c:v>128480</c:v>
                </c:pt>
                <c:pt idx="2075">
                  <c:v>70400</c:v>
                </c:pt>
                <c:pt idx="2076">
                  <c:v>150920</c:v>
                </c:pt>
                <c:pt idx="2077">
                  <c:v>286440</c:v>
                </c:pt>
                <c:pt idx="2078">
                  <c:v>351120</c:v>
                </c:pt>
                <c:pt idx="2079">
                  <c:v>150920</c:v>
                </c:pt>
                <c:pt idx="2080">
                  <c:v>220220</c:v>
                </c:pt>
                <c:pt idx="2081">
                  <c:v>243100</c:v>
                </c:pt>
                <c:pt idx="2082">
                  <c:v>254540</c:v>
                </c:pt>
                <c:pt idx="2083">
                  <c:v>138600</c:v>
                </c:pt>
                <c:pt idx="2084">
                  <c:v>286440</c:v>
                </c:pt>
                <c:pt idx="2085">
                  <c:v>138600</c:v>
                </c:pt>
                <c:pt idx="2086">
                  <c:v>273020</c:v>
                </c:pt>
                <c:pt idx="2087">
                  <c:v>234740</c:v>
                </c:pt>
                <c:pt idx="2088">
                  <c:v>113960</c:v>
                </c:pt>
                <c:pt idx="2089">
                  <c:v>295460</c:v>
                </c:pt>
                <c:pt idx="2090">
                  <c:v>156420</c:v>
                </c:pt>
                <c:pt idx="2091">
                  <c:v>198440</c:v>
                </c:pt>
                <c:pt idx="2092">
                  <c:v>31680</c:v>
                </c:pt>
                <c:pt idx="2093">
                  <c:v>55440</c:v>
                </c:pt>
                <c:pt idx="2094">
                  <c:v>263120</c:v>
                </c:pt>
                <c:pt idx="2095">
                  <c:v>237380</c:v>
                </c:pt>
                <c:pt idx="2096">
                  <c:v>232320</c:v>
                </c:pt>
                <c:pt idx="2097">
                  <c:v>213840</c:v>
                </c:pt>
                <c:pt idx="2098">
                  <c:v>129360</c:v>
                </c:pt>
                <c:pt idx="2099">
                  <c:v>21120</c:v>
                </c:pt>
                <c:pt idx="2100">
                  <c:v>260480</c:v>
                </c:pt>
                <c:pt idx="2101">
                  <c:v>268840</c:v>
                </c:pt>
                <c:pt idx="2102">
                  <c:v>242000</c:v>
                </c:pt>
                <c:pt idx="2103">
                  <c:v>227920</c:v>
                </c:pt>
                <c:pt idx="2104">
                  <c:v>188760</c:v>
                </c:pt>
                <c:pt idx="2105">
                  <c:v>227040</c:v>
                </c:pt>
                <c:pt idx="2106">
                  <c:v>200200</c:v>
                </c:pt>
                <c:pt idx="2107">
                  <c:v>240900</c:v>
                </c:pt>
                <c:pt idx="2108">
                  <c:v>320320</c:v>
                </c:pt>
                <c:pt idx="2109">
                  <c:v>149380</c:v>
                </c:pt>
                <c:pt idx="2110">
                  <c:v>268840</c:v>
                </c:pt>
                <c:pt idx="2111">
                  <c:v>40040</c:v>
                </c:pt>
                <c:pt idx="2112">
                  <c:v>268840</c:v>
                </c:pt>
                <c:pt idx="2113">
                  <c:v>366520</c:v>
                </c:pt>
                <c:pt idx="2114">
                  <c:v>174240</c:v>
                </c:pt>
                <c:pt idx="2115">
                  <c:v>256080</c:v>
                </c:pt>
                <c:pt idx="2116">
                  <c:v>67760</c:v>
                </c:pt>
                <c:pt idx="2117">
                  <c:v>68640</c:v>
                </c:pt>
                <c:pt idx="2118">
                  <c:v>261360</c:v>
                </c:pt>
                <c:pt idx="2119">
                  <c:v>369600</c:v>
                </c:pt>
                <c:pt idx="2120">
                  <c:v>217360</c:v>
                </c:pt>
                <c:pt idx="2121">
                  <c:v>154000</c:v>
                </c:pt>
                <c:pt idx="2122">
                  <c:v>138600</c:v>
                </c:pt>
                <c:pt idx="2123">
                  <c:v>142560</c:v>
                </c:pt>
                <c:pt idx="2124">
                  <c:v>213840</c:v>
                </c:pt>
                <c:pt idx="2125">
                  <c:v>240240</c:v>
                </c:pt>
                <c:pt idx="2126">
                  <c:v>234300</c:v>
                </c:pt>
                <c:pt idx="2127">
                  <c:v>42240</c:v>
                </c:pt>
                <c:pt idx="2128">
                  <c:v>20460</c:v>
                </c:pt>
                <c:pt idx="2129">
                  <c:v>161920</c:v>
                </c:pt>
                <c:pt idx="2130">
                  <c:v>237600</c:v>
                </c:pt>
                <c:pt idx="2131">
                  <c:v>273020</c:v>
                </c:pt>
                <c:pt idx="2132">
                  <c:v>48180</c:v>
                </c:pt>
                <c:pt idx="2133">
                  <c:v>276760</c:v>
                </c:pt>
                <c:pt idx="2134">
                  <c:v>286000</c:v>
                </c:pt>
                <c:pt idx="2135">
                  <c:v>21991.200000000001</c:v>
                </c:pt>
                <c:pt idx="2136">
                  <c:v>9696.1200000000008</c:v>
                </c:pt>
                <c:pt idx="2137">
                  <c:v>4148.34</c:v>
                </c:pt>
                <c:pt idx="2138">
                  <c:v>25839.66</c:v>
                </c:pt>
                <c:pt idx="2139">
                  <c:v>22266.09</c:v>
                </c:pt>
                <c:pt idx="2140">
                  <c:v>26089.56</c:v>
                </c:pt>
                <c:pt idx="2141">
                  <c:v>36535.379999999997</c:v>
                </c:pt>
                <c:pt idx="2142">
                  <c:v>22790.880000000001</c:v>
                </c:pt>
                <c:pt idx="2143">
                  <c:v>17992.8</c:v>
                </c:pt>
                <c:pt idx="2144">
                  <c:v>19792.080000000002</c:v>
                </c:pt>
                <c:pt idx="2145">
                  <c:v>47980.800000000003</c:v>
                </c:pt>
                <c:pt idx="2146">
                  <c:v>9596.16</c:v>
                </c:pt>
                <c:pt idx="2147">
                  <c:v>35985.599999999999</c:v>
                </c:pt>
                <c:pt idx="2148">
                  <c:v>15993.6</c:v>
                </c:pt>
                <c:pt idx="2149">
                  <c:v>4598.16</c:v>
                </c:pt>
                <c:pt idx="2150">
                  <c:v>33236.699999999997</c:v>
                </c:pt>
                <c:pt idx="2151">
                  <c:v>28488.6</c:v>
                </c:pt>
                <c:pt idx="2152">
                  <c:v>16093.56</c:v>
                </c:pt>
                <c:pt idx="2153">
                  <c:v>36360.449999999997</c:v>
                </c:pt>
                <c:pt idx="2154">
                  <c:v>4148.34</c:v>
                </c:pt>
                <c:pt idx="2155">
                  <c:v>20741.7</c:v>
                </c:pt>
                <c:pt idx="2156">
                  <c:v>34111.35</c:v>
                </c:pt>
                <c:pt idx="2157">
                  <c:v>9896.0400000000009</c:v>
                </c:pt>
                <c:pt idx="2158">
                  <c:v>12370.05</c:v>
                </c:pt>
                <c:pt idx="2159">
                  <c:v>17992.8</c:v>
                </c:pt>
                <c:pt idx="2160">
                  <c:v>16443.419999999998</c:v>
                </c:pt>
                <c:pt idx="2161">
                  <c:v>33736.5</c:v>
                </c:pt>
                <c:pt idx="2162">
                  <c:v>28188.720000000001</c:v>
                </c:pt>
                <c:pt idx="2163">
                  <c:v>9496.2000000000007</c:v>
                </c:pt>
                <c:pt idx="2164">
                  <c:v>37385.040000000001</c:v>
                </c:pt>
                <c:pt idx="2165">
                  <c:v>14994</c:v>
                </c:pt>
                <c:pt idx="2166">
                  <c:v>9296.2800000000007</c:v>
                </c:pt>
                <c:pt idx="2167">
                  <c:v>27214.11</c:v>
                </c:pt>
                <c:pt idx="2168">
                  <c:v>37984.800000000003</c:v>
                </c:pt>
                <c:pt idx="2169">
                  <c:v>48980.4</c:v>
                </c:pt>
                <c:pt idx="2170">
                  <c:v>22990.799999999999</c:v>
                </c:pt>
                <c:pt idx="2171">
                  <c:v>13994.4</c:v>
                </c:pt>
                <c:pt idx="2172">
                  <c:v>40483.800000000003</c:v>
                </c:pt>
                <c:pt idx="2173">
                  <c:v>36535.379999999997</c:v>
                </c:pt>
                <c:pt idx="2174">
                  <c:v>31487.4</c:v>
                </c:pt>
                <c:pt idx="2175">
                  <c:v>21291.48</c:v>
                </c:pt>
                <c:pt idx="2176">
                  <c:v>8871.4500000000007</c:v>
                </c:pt>
                <c:pt idx="2177">
                  <c:v>17992.8</c:v>
                </c:pt>
                <c:pt idx="2178">
                  <c:v>5472.81</c:v>
                </c:pt>
                <c:pt idx="2179">
                  <c:v>23365.65</c:v>
                </c:pt>
                <c:pt idx="2180">
                  <c:v>46981.2</c:v>
                </c:pt>
                <c:pt idx="2181">
                  <c:v>14694.12</c:v>
                </c:pt>
                <c:pt idx="2182">
                  <c:v>32387.040000000001</c:v>
                </c:pt>
                <c:pt idx="2183">
                  <c:v>2349.06</c:v>
                </c:pt>
                <c:pt idx="2184">
                  <c:v>6747.3</c:v>
                </c:pt>
                <c:pt idx="2185">
                  <c:v>17193.12</c:v>
                </c:pt>
                <c:pt idx="2186">
                  <c:v>37185.120000000003</c:v>
                </c:pt>
                <c:pt idx="2187">
                  <c:v>24840.06</c:v>
                </c:pt>
                <c:pt idx="2188">
                  <c:v>39584.160000000003</c:v>
                </c:pt>
                <c:pt idx="2189">
                  <c:v>13294.68</c:v>
                </c:pt>
                <c:pt idx="2190">
                  <c:v>14544.18</c:v>
                </c:pt>
                <c:pt idx="2191">
                  <c:v>42258.09</c:v>
                </c:pt>
                <c:pt idx="2192">
                  <c:v>31587.360000000001</c:v>
                </c:pt>
                <c:pt idx="2193">
                  <c:v>40358.85</c:v>
                </c:pt>
                <c:pt idx="2194">
                  <c:v>26314.47</c:v>
                </c:pt>
                <c:pt idx="2195">
                  <c:v>4648.1400000000003</c:v>
                </c:pt>
                <c:pt idx="2196">
                  <c:v>21166.53</c:v>
                </c:pt>
                <c:pt idx="2197">
                  <c:v>9621.15</c:v>
                </c:pt>
                <c:pt idx="2198">
                  <c:v>5847.66</c:v>
                </c:pt>
                <c:pt idx="2199">
                  <c:v>28188.720000000001</c:v>
                </c:pt>
                <c:pt idx="2200">
                  <c:v>15393.84</c:v>
                </c:pt>
                <c:pt idx="2201">
                  <c:v>15968.61</c:v>
                </c:pt>
                <c:pt idx="2202">
                  <c:v>26689.32</c:v>
                </c:pt>
                <c:pt idx="2203">
                  <c:v>17318.07</c:v>
                </c:pt>
                <c:pt idx="2204">
                  <c:v>23490.6</c:v>
                </c:pt>
                <c:pt idx="2205">
                  <c:v>8596.56</c:v>
                </c:pt>
                <c:pt idx="2206">
                  <c:v>19117.349999999999</c:v>
                </c:pt>
                <c:pt idx="2207">
                  <c:v>6222.51</c:v>
                </c:pt>
                <c:pt idx="2208">
                  <c:v>22815.87</c:v>
                </c:pt>
                <c:pt idx="2209">
                  <c:v>14844.06</c:v>
                </c:pt>
                <c:pt idx="2210">
                  <c:v>4698.12</c:v>
                </c:pt>
                <c:pt idx="2211">
                  <c:v>32287.08</c:v>
                </c:pt>
                <c:pt idx="2212">
                  <c:v>26389.439999999999</c:v>
                </c:pt>
                <c:pt idx="2213">
                  <c:v>25489.8</c:v>
                </c:pt>
                <c:pt idx="2214">
                  <c:v>36085.56</c:v>
                </c:pt>
                <c:pt idx="2215">
                  <c:v>14169.33</c:v>
                </c:pt>
                <c:pt idx="2216">
                  <c:v>43632.54</c:v>
                </c:pt>
                <c:pt idx="2217">
                  <c:v>5772.69</c:v>
                </c:pt>
                <c:pt idx="2218">
                  <c:v>34186.32</c:v>
                </c:pt>
                <c:pt idx="2219">
                  <c:v>32162.13</c:v>
                </c:pt>
                <c:pt idx="2220">
                  <c:v>37584.959999999999</c:v>
                </c:pt>
                <c:pt idx="2221">
                  <c:v>22815.87</c:v>
                </c:pt>
                <c:pt idx="2222">
                  <c:v>25014.99</c:v>
                </c:pt>
                <c:pt idx="2223">
                  <c:v>21716.31</c:v>
                </c:pt>
                <c:pt idx="2224">
                  <c:v>40983.599999999999</c:v>
                </c:pt>
                <c:pt idx="2225">
                  <c:v>42982.8</c:v>
                </c:pt>
                <c:pt idx="2226">
                  <c:v>16593.36</c:v>
                </c:pt>
                <c:pt idx="2227">
                  <c:v>20066.97</c:v>
                </c:pt>
                <c:pt idx="2228">
                  <c:v>13469.61</c:v>
                </c:pt>
                <c:pt idx="2229">
                  <c:v>12420.03</c:v>
                </c:pt>
                <c:pt idx="2230">
                  <c:v>2499</c:v>
                </c:pt>
                <c:pt idx="2231">
                  <c:v>33986.400000000001</c:v>
                </c:pt>
                <c:pt idx="2232">
                  <c:v>11370.45</c:v>
                </c:pt>
                <c:pt idx="2233">
                  <c:v>21291.48</c:v>
                </c:pt>
                <c:pt idx="2234">
                  <c:v>22041.18</c:v>
                </c:pt>
                <c:pt idx="2235">
                  <c:v>3648.54</c:v>
                </c:pt>
                <c:pt idx="2236">
                  <c:v>34786.080000000002</c:v>
                </c:pt>
                <c:pt idx="2237">
                  <c:v>26939.22</c:v>
                </c:pt>
                <c:pt idx="2238">
                  <c:v>16793.28</c:v>
                </c:pt>
                <c:pt idx="2239">
                  <c:v>1974.21</c:v>
                </c:pt>
                <c:pt idx="2240">
                  <c:v>32387.040000000001</c:v>
                </c:pt>
                <c:pt idx="2241">
                  <c:v>6747.3</c:v>
                </c:pt>
                <c:pt idx="2242">
                  <c:v>7122.15</c:v>
                </c:pt>
                <c:pt idx="2243">
                  <c:v>12495</c:v>
                </c:pt>
                <c:pt idx="2244">
                  <c:v>17592.96</c:v>
                </c:pt>
                <c:pt idx="2245">
                  <c:v>34411.230000000003</c:v>
                </c:pt>
                <c:pt idx="2246">
                  <c:v>28188.720000000001</c:v>
                </c:pt>
                <c:pt idx="2247">
                  <c:v>1749.3</c:v>
                </c:pt>
                <c:pt idx="2248">
                  <c:v>28913.43</c:v>
                </c:pt>
                <c:pt idx="2249">
                  <c:v>16193.52</c:v>
                </c:pt>
                <c:pt idx="2250">
                  <c:v>10945.62</c:v>
                </c:pt>
                <c:pt idx="2251">
                  <c:v>20741.7</c:v>
                </c:pt>
                <c:pt idx="2252">
                  <c:v>11995.2</c:v>
                </c:pt>
                <c:pt idx="2253">
                  <c:v>16868.25</c:v>
                </c:pt>
                <c:pt idx="2254">
                  <c:v>34636.14</c:v>
                </c:pt>
                <c:pt idx="2255">
                  <c:v>11120.55</c:v>
                </c:pt>
                <c:pt idx="2256">
                  <c:v>31587.360000000001</c:v>
                </c:pt>
                <c:pt idx="2257">
                  <c:v>2299.08</c:v>
                </c:pt>
                <c:pt idx="2258">
                  <c:v>20991.599999999999</c:v>
                </c:pt>
                <c:pt idx="2259">
                  <c:v>42058.17</c:v>
                </c:pt>
                <c:pt idx="2260">
                  <c:v>30862.65</c:v>
                </c:pt>
                <c:pt idx="2261">
                  <c:v>30737.7</c:v>
                </c:pt>
                <c:pt idx="2262">
                  <c:v>33986.400000000001</c:v>
                </c:pt>
                <c:pt idx="2263">
                  <c:v>36735.300000000003</c:v>
                </c:pt>
                <c:pt idx="2264">
                  <c:v>26964.21</c:v>
                </c:pt>
                <c:pt idx="2265">
                  <c:v>39084.36</c:v>
                </c:pt>
                <c:pt idx="2266">
                  <c:v>8996.4</c:v>
                </c:pt>
                <c:pt idx="2267">
                  <c:v>45801.91</c:v>
                </c:pt>
                <c:pt idx="2268">
                  <c:v>47761.35</c:v>
                </c:pt>
                <c:pt idx="2269">
                  <c:v>12596.4</c:v>
                </c:pt>
                <c:pt idx="2270">
                  <c:v>7452.87</c:v>
                </c:pt>
                <c:pt idx="2271">
                  <c:v>45067.12</c:v>
                </c:pt>
                <c:pt idx="2272">
                  <c:v>39888.6</c:v>
                </c:pt>
                <c:pt idx="2273">
                  <c:v>4968.58</c:v>
                </c:pt>
                <c:pt idx="2274">
                  <c:v>65816.19</c:v>
                </c:pt>
                <c:pt idx="2275">
                  <c:v>39363.75</c:v>
                </c:pt>
                <c:pt idx="2276">
                  <c:v>59168.09</c:v>
                </c:pt>
                <c:pt idx="2277">
                  <c:v>31491</c:v>
                </c:pt>
                <c:pt idx="2278">
                  <c:v>19874.32</c:v>
                </c:pt>
                <c:pt idx="2279">
                  <c:v>19839.330000000002</c:v>
                </c:pt>
                <c:pt idx="2280">
                  <c:v>59483</c:v>
                </c:pt>
                <c:pt idx="2281">
                  <c:v>49755.78</c:v>
                </c:pt>
                <c:pt idx="2282">
                  <c:v>20994</c:v>
                </c:pt>
                <c:pt idx="2283">
                  <c:v>2729.22</c:v>
                </c:pt>
                <c:pt idx="2284">
                  <c:v>44577.26</c:v>
                </c:pt>
                <c:pt idx="2285">
                  <c:v>44577.26</c:v>
                </c:pt>
                <c:pt idx="2286">
                  <c:v>27397.17</c:v>
                </c:pt>
                <c:pt idx="2287">
                  <c:v>47866.32</c:v>
                </c:pt>
                <c:pt idx="2288">
                  <c:v>31840.9</c:v>
                </c:pt>
                <c:pt idx="2289">
                  <c:v>51155.38</c:v>
                </c:pt>
                <c:pt idx="2290">
                  <c:v>35759.78</c:v>
                </c:pt>
                <c:pt idx="2291">
                  <c:v>25192.799999999999</c:v>
                </c:pt>
                <c:pt idx="2292">
                  <c:v>51435.3</c:v>
                </c:pt>
                <c:pt idx="2293">
                  <c:v>57943.44</c:v>
                </c:pt>
                <c:pt idx="2294">
                  <c:v>55844.04</c:v>
                </c:pt>
                <c:pt idx="2295">
                  <c:v>23268.35</c:v>
                </c:pt>
                <c:pt idx="2296">
                  <c:v>40483.43</c:v>
                </c:pt>
                <c:pt idx="2297">
                  <c:v>47866.32</c:v>
                </c:pt>
                <c:pt idx="2298">
                  <c:v>9342.33</c:v>
                </c:pt>
                <c:pt idx="2299">
                  <c:v>25752.639999999999</c:v>
                </c:pt>
                <c:pt idx="2300">
                  <c:v>9867.18</c:v>
                </c:pt>
                <c:pt idx="2301">
                  <c:v>58888.17</c:v>
                </c:pt>
                <c:pt idx="2302">
                  <c:v>33205.51</c:v>
                </c:pt>
                <c:pt idx="2303">
                  <c:v>3149.1</c:v>
                </c:pt>
                <c:pt idx="2304">
                  <c:v>36949.440000000002</c:v>
                </c:pt>
                <c:pt idx="2305">
                  <c:v>35269.919999999998</c:v>
                </c:pt>
                <c:pt idx="2306">
                  <c:v>23303.34</c:v>
                </c:pt>
                <c:pt idx="2307">
                  <c:v>12876.32</c:v>
                </c:pt>
                <c:pt idx="2308">
                  <c:v>31176.09</c:v>
                </c:pt>
                <c:pt idx="2309">
                  <c:v>16970.150000000001</c:v>
                </c:pt>
                <c:pt idx="2310">
                  <c:v>2729.22</c:v>
                </c:pt>
                <c:pt idx="2311">
                  <c:v>40728.36</c:v>
                </c:pt>
                <c:pt idx="2312">
                  <c:v>8712.51</c:v>
                </c:pt>
                <c:pt idx="2313">
                  <c:v>28341.9</c:v>
                </c:pt>
                <c:pt idx="2314">
                  <c:v>35759.78</c:v>
                </c:pt>
                <c:pt idx="2315">
                  <c:v>44717.22</c:v>
                </c:pt>
                <c:pt idx="2316">
                  <c:v>64381.599999999999</c:v>
                </c:pt>
                <c:pt idx="2317">
                  <c:v>18369.75</c:v>
                </c:pt>
                <c:pt idx="2318">
                  <c:v>46606.68</c:v>
                </c:pt>
                <c:pt idx="2319">
                  <c:v>12946.3</c:v>
                </c:pt>
                <c:pt idx="2320">
                  <c:v>58503.28</c:v>
                </c:pt>
                <c:pt idx="2321">
                  <c:v>61092.54</c:v>
                </c:pt>
                <c:pt idx="2322">
                  <c:v>2799.2</c:v>
                </c:pt>
                <c:pt idx="2323">
                  <c:v>57173.66</c:v>
                </c:pt>
                <c:pt idx="2324">
                  <c:v>36844.47</c:v>
                </c:pt>
                <c:pt idx="2325">
                  <c:v>3394.03</c:v>
                </c:pt>
                <c:pt idx="2326">
                  <c:v>15920.45</c:v>
                </c:pt>
                <c:pt idx="2327">
                  <c:v>16095.4</c:v>
                </c:pt>
                <c:pt idx="2328">
                  <c:v>60462.720000000001</c:v>
                </c:pt>
                <c:pt idx="2329">
                  <c:v>16970.150000000001</c:v>
                </c:pt>
                <c:pt idx="2330">
                  <c:v>51960.15</c:v>
                </c:pt>
                <c:pt idx="2331">
                  <c:v>15745.5</c:v>
                </c:pt>
                <c:pt idx="2332">
                  <c:v>28656.81</c:v>
                </c:pt>
                <c:pt idx="2333">
                  <c:v>59832.9</c:v>
                </c:pt>
                <c:pt idx="2334">
                  <c:v>6788.06</c:v>
                </c:pt>
                <c:pt idx="2335">
                  <c:v>15115.68</c:v>
                </c:pt>
                <c:pt idx="2336">
                  <c:v>15395.6</c:v>
                </c:pt>
                <c:pt idx="2337">
                  <c:v>6788.06</c:v>
                </c:pt>
                <c:pt idx="2338">
                  <c:v>7347.9</c:v>
                </c:pt>
                <c:pt idx="2339">
                  <c:v>38628.959999999999</c:v>
                </c:pt>
                <c:pt idx="2340">
                  <c:v>42512.85</c:v>
                </c:pt>
                <c:pt idx="2341">
                  <c:v>33870.32</c:v>
                </c:pt>
                <c:pt idx="2342">
                  <c:v>10636.96</c:v>
                </c:pt>
                <c:pt idx="2343">
                  <c:v>18859.61</c:v>
                </c:pt>
                <c:pt idx="2344">
                  <c:v>8922.4500000000007</c:v>
                </c:pt>
                <c:pt idx="2345">
                  <c:v>8922.4500000000007</c:v>
                </c:pt>
                <c:pt idx="2346">
                  <c:v>58503.28</c:v>
                </c:pt>
                <c:pt idx="2347">
                  <c:v>35024.99</c:v>
                </c:pt>
                <c:pt idx="2348">
                  <c:v>69280.2</c:v>
                </c:pt>
                <c:pt idx="2349">
                  <c:v>44717.22</c:v>
                </c:pt>
                <c:pt idx="2350">
                  <c:v>26242.5</c:v>
                </c:pt>
                <c:pt idx="2351">
                  <c:v>16375.32</c:v>
                </c:pt>
                <c:pt idx="2352">
                  <c:v>4968.58</c:v>
                </c:pt>
                <c:pt idx="2353">
                  <c:v>38489</c:v>
                </c:pt>
                <c:pt idx="2354">
                  <c:v>53534.7</c:v>
                </c:pt>
                <c:pt idx="2355">
                  <c:v>19734.36</c:v>
                </c:pt>
                <c:pt idx="2356">
                  <c:v>41393.17</c:v>
                </c:pt>
                <c:pt idx="2357">
                  <c:v>19874.32</c:v>
                </c:pt>
                <c:pt idx="2358">
                  <c:v>9132.39</c:v>
                </c:pt>
                <c:pt idx="2359">
                  <c:v>32715.65</c:v>
                </c:pt>
                <c:pt idx="2360">
                  <c:v>56053.98</c:v>
                </c:pt>
                <c:pt idx="2361">
                  <c:v>3184.09</c:v>
                </c:pt>
                <c:pt idx="2362">
                  <c:v>37264.35</c:v>
                </c:pt>
                <c:pt idx="2363">
                  <c:v>41428.160000000003</c:v>
                </c:pt>
                <c:pt idx="2364">
                  <c:v>23303.34</c:v>
                </c:pt>
                <c:pt idx="2365">
                  <c:v>60882.6</c:v>
                </c:pt>
                <c:pt idx="2366">
                  <c:v>48146.239999999998</c:v>
                </c:pt>
                <c:pt idx="2367">
                  <c:v>11756.64</c:v>
                </c:pt>
                <c:pt idx="2368">
                  <c:v>30441.3</c:v>
                </c:pt>
                <c:pt idx="2369">
                  <c:v>42547.839999999997</c:v>
                </c:pt>
                <c:pt idx="2370">
                  <c:v>25542.7</c:v>
                </c:pt>
                <c:pt idx="2371">
                  <c:v>2939.16</c:v>
                </c:pt>
                <c:pt idx="2372">
                  <c:v>6718.08</c:v>
                </c:pt>
                <c:pt idx="2373">
                  <c:v>14520.85</c:v>
                </c:pt>
                <c:pt idx="2374">
                  <c:v>11616.68</c:v>
                </c:pt>
                <c:pt idx="2375">
                  <c:v>39748.639999999999</c:v>
                </c:pt>
                <c:pt idx="2376">
                  <c:v>2519.2800000000002</c:v>
                </c:pt>
                <c:pt idx="2377">
                  <c:v>3044.13</c:v>
                </c:pt>
                <c:pt idx="2378">
                  <c:v>38104.11</c:v>
                </c:pt>
                <c:pt idx="2379">
                  <c:v>20364.18</c:v>
                </c:pt>
                <c:pt idx="2380">
                  <c:v>55319.19</c:v>
                </c:pt>
                <c:pt idx="2381">
                  <c:v>57103.68</c:v>
                </c:pt>
                <c:pt idx="2382">
                  <c:v>17634.96</c:v>
                </c:pt>
                <c:pt idx="2383">
                  <c:v>38209.08</c:v>
                </c:pt>
                <c:pt idx="2384">
                  <c:v>65816.19</c:v>
                </c:pt>
                <c:pt idx="2385">
                  <c:v>24353.040000000001</c:v>
                </c:pt>
                <c:pt idx="2386">
                  <c:v>2799.2</c:v>
                </c:pt>
                <c:pt idx="2387">
                  <c:v>53184.800000000003</c:v>
                </c:pt>
                <c:pt idx="2388">
                  <c:v>50525.56</c:v>
                </c:pt>
                <c:pt idx="2389">
                  <c:v>7662.81</c:v>
                </c:pt>
                <c:pt idx="2390">
                  <c:v>40028.559999999998</c:v>
                </c:pt>
                <c:pt idx="2391">
                  <c:v>44612.25</c:v>
                </c:pt>
                <c:pt idx="2392">
                  <c:v>9132.39</c:v>
                </c:pt>
                <c:pt idx="2393">
                  <c:v>51645.24</c:v>
                </c:pt>
                <c:pt idx="2394">
                  <c:v>20994</c:v>
                </c:pt>
                <c:pt idx="2395">
                  <c:v>47866.32</c:v>
                </c:pt>
                <c:pt idx="2396">
                  <c:v>31910.880000000001</c:v>
                </c:pt>
                <c:pt idx="2397">
                  <c:v>51085.4</c:v>
                </c:pt>
                <c:pt idx="2398">
                  <c:v>49125.96</c:v>
                </c:pt>
                <c:pt idx="2399">
                  <c:v>27327.19</c:v>
                </c:pt>
              </c:numCache>
            </c:numRef>
          </c:yVal>
          <c:smooth val="0"/>
          <c:extLst>
            <c:ext xmlns:c16="http://schemas.microsoft.com/office/drawing/2014/chart" uri="{C3380CC4-5D6E-409C-BE32-E72D297353CC}">
              <c16:uniqueId val="{00000002-2663-4B6D-A389-E2C12AF0006B}"/>
            </c:ext>
          </c:extLst>
        </c:ser>
        <c:dLbls>
          <c:showLegendKey val="0"/>
          <c:showVal val="0"/>
          <c:showCatName val="0"/>
          <c:showSerName val="0"/>
          <c:showPercent val="0"/>
          <c:showBubbleSize val="0"/>
        </c:dLbls>
        <c:axId val="578703"/>
        <c:axId val="579951"/>
      </c:scatterChart>
      <c:valAx>
        <c:axId val="5787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crossAx val="579951"/>
        <c:crosses val="autoZero"/>
        <c:crossBetween val="midCat"/>
      </c:valAx>
      <c:valAx>
        <c:axId val="579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crossAx val="57870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75000"/>
        </a:schemeClr>
      </a:solidFill>
      <a:round/>
    </a:ln>
    <a:effectLst>
      <a:outerShdw blurRad="50800" dist="50800" dir="5400000" algn="ctr" rotWithShape="0">
        <a:schemeClr val="accent1">
          <a:lumMod val="50000"/>
        </a:schemeClr>
      </a:outerShdw>
    </a:effectLst>
  </c:spPr>
  <c:txPr>
    <a:bodyPr/>
    <a:lstStyle/>
    <a:p>
      <a:pPr>
        <a:defRPr>
          <a:solidFill>
            <a:schemeClr val="accent1">
              <a:lumMod val="75000"/>
            </a:schemeClr>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[Excel_dashboard(global_superstore)(AutoRecovered).xlsx]Pv tables!PivotTable12</c:name>
    <c:fmtId val="2"/>
  </c:pivotSource>
  <c:chart>
    <c:title>
      <c:tx>
        <c:rich>
          <a:bodyPr rot="0" spcFirstLastPara="1" vertOverflow="ellipsis" vert="horz" wrap="square" anchor="ctr" anchorCtr="1"/>
          <a:lstStyle/>
          <a:p>
            <a:pPr>
              <a:defRPr sz="1400" b="0" i="0" u="none" strike="noStrike" kern="1200" spc="0" baseline="0">
                <a:solidFill>
                  <a:schemeClr val="accent1">
                    <a:lumMod val="75000"/>
                  </a:schemeClr>
                </a:solidFill>
                <a:effectLst>
                  <a:outerShdw blurRad="50800" dist="50800" dir="5400000" sx="11000" sy="11000" algn="ctr" rotWithShape="0">
                    <a:srgbClr val="000000">
                      <a:alpha val="43137"/>
                    </a:srgbClr>
                  </a:outerShdw>
                </a:effectLst>
                <a:latin typeface="+mn-lt"/>
                <a:ea typeface="+mn-ea"/>
                <a:cs typeface="+mn-cs"/>
              </a:defRPr>
            </a:pPr>
            <a:r>
              <a:rPr lang="en-US" b="1"/>
              <a:t>Order Status Breakdown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75000"/>
                </a:schemeClr>
              </a:solidFill>
              <a:effectLst>
                <a:outerShdw blurRad="50800" dist="50800" dir="5400000" sx="11000" sy="11000" algn="ctr" rotWithShape="0">
                  <a:srgbClr val="000000">
                    <a:alpha val="43137"/>
                  </a:srgbClr>
                </a:outerShdw>
              </a:effectLst>
              <a:latin typeface="+mn-lt"/>
              <a:ea typeface="+mn-ea"/>
              <a:cs typeface="+mn-cs"/>
            </a:defRPr>
          </a:pPr>
          <a:endParaRPr lang="en-US"/>
        </a:p>
      </c:txPr>
    </c:title>
    <c:autoTitleDeleted val="0"/>
    <c:pivotFmts>
      <c:pivotFmt>
        <c:idx val="0"/>
        <c:spPr>
          <a:solidFill>
            <a:schemeClr val="accent1">
              <a:lumMod val="75000"/>
            </a:schemeClr>
          </a:solidFill>
          <a:ln>
            <a:noFill/>
          </a:ln>
          <a:effectLst>
            <a:outerShdw dir="5400000" algn="ctr" rotWithShape="0">
              <a:schemeClr val="accent1">
                <a:lumMod val="50000"/>
                <a:alpha val="43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effectLst>
                    <a:outerShdw blurRad="50800" dist="50800" dir="5400000" sx="11000" sy="11000" algn="ctr" rotWithShape="0">
                      <a:srgbClr val="000000">
                        <a:alpha val="43137"/>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a:outerShdw dir="5400000" algn="ctr" rotWithShape="0">
              <a:schemeClr val="accent1">
                <a:lumMod val="50000"/>
                <a:alpha val="43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effectLst>
                    <a:outerShdw blurRad="50800" dist="50800" dir="5400000" sx="11000" sy="11000" algn="ctr" rotWithShape="0">
                      <a:srgbClr val="000000">
                        <a:alpha val="43137"/>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a:outerShdw dir="5400000" algn="ctr" rotWithShape="0">
              <a:schemeClr val="accent1">
                <a:lumMod val="50000"/>
                <a:alpha val="43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effectLst>
                    <a:outerShdw blurRad="50800" dist="50800" dir="5400000" sx="11000" sy="11000" algn="ctr" rotWithShape="0">
                      <a:srgbClr val="000000">
                        <a:alpha val="43137"/>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'Pv tables'!$F$57</c:f>
              <c:strCache>
                <c:ptCount val="1"/>
                <c:pt idx="0">
                  <c:v>Total</c:v>
                </c:pt>
              </c:strCache>
            </c:strRef>
          </c:tx>
          <c:spPr>
            <a:solidFill>
              <a:schemeClr val="accent1">
                <a:lumMod val="75000"/>
              </a:schemeClr>
            </a:solidFill>
            <a:ln>
              <a:noFill/>
            </a:ln>
            <a:effectLst>
              <a:outerShdw dir="5400000" algn="ctr" rotWithShape="0">
                <a:schemeClr val="accent1">
                  <a:lumMod val="50000"/>
                  <a:alpha val="43000"/>
                </a:schemeClr>
              </a:outerShdw>
            </a:effectLst>
          </c:spPr>
          <c:invertIfNegative val="0"/>
          <c:cat>
            <c:strRef>
              <c:f>'Pv tables'!$E$58:$E$63</c:f>
              <c:strCache>
                <c:ptCount val="5"/>
                <c:pt idx="0">
                  <c:v>Cancelled</c:v>
                </c:pt>
                <c:pt idx="1">
                  <c:v>Delivered</c:v>
                </c:pt>
                <c:pt idx="2">
                  <c:v>Pending</c:v>
                </c:pt>
                <c:pt idx="3">
                  <c:v>Returned</c:v>
                </c:pt>
                <c:pt idx="4">
                  <c:v>Unknown</c:v>
                </c:pt>
              </c:strCache>
            </c:strRef>
          </c:cat>
          <c:val>
            <c:numRef>
              <c:f>'Pv tables'!$F$58:$F$63</c:f>
              <c:numCache>
                <c:formatCode>General</c:formatCode>
                <c:ptCount val="5"/>
                <c:pt idx="0">
                  <c:v>5594479.6600000001</c:v>
                </c:pt>
                <c:pt idx="1">
                  <c:v>25448307.84</c:v>
                </c:pt>
                <c:pt idx="2">
                  <c:v>3818285.1200000006</c:v>
                </c:pt>
                <c:pt idx="3">
                  <c:v>4503732.5600000015</c:v>
                </c:pt>
                <c:pt idx="4">
                  <c:v>1328532.5599999998</c:v>
                </c:pt>
              </c:numCache>
            </c:numRef>
          </c:val>
          <c:extLst>
            <c:ext xmlns:c16="http://schemas.microsoft.com/office/drawing/2014/chart" uri="{C3380CC4-5D6E-409C-BE32-E72D297353CC}">
              <c16:uniqueId val="{00000000-3381-4F56-B262-74932A660E57}"/>
            </c:ext>
          </c:extLst>
        </c:ser>
        <c:dLbls>
          <c:showLegendKey val="0"/>
          <c:showVal val="0"/>
          <c:showCatName val="0"/>
          <c:showSerName val="0"/>
          <c:showPercent val="0"/>
          <c:showBubbleSize val="0"/>
        </c:dLbls>
        <c:gapWidth val="182"/>
        <c:axId val="2515087"/>
        <c:axId val="2514255"/>
      </c:barChart>
      <c:catAx>
        <c:axId val="2515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75000"/>
                  </a:schemeClr>
                </a:solidFill>
                <a:effectLst>
                  <a:outerShdw blurRad="50800" dist="50800" dir="5400000" sx="11000" sy="11000" algn="ctr" rotWithShape="0">
                    <a:srgbClr val="000000">
                      <a:alpha val="43137"/>
                    </a:srgbClr>
                  </a:outerShdw>
                </a:effectLst>
                <a:latin typeface="+mn-lt"/>
                <a:ea typeface="+mn-ea"/>
                <a:cs typeface="+mn-cs"/>
              </a:defRPr>
            </a:pPr>
            <a:endParaRPr lang="en-US"/>
          </a:p>
        </c:txPr>
        <c:crossAx val="2514255"/>
        <c:crosses val="autoZero"/>
        <c:auto val="1"/>
        <c:lblAlgn val="ctr"/>
        <c:lblOffset val="100"/>
        <c:noMultiLvlLbl val="0"/>
      </c:catAx>
      <c:valAx>
        <c:axId val="2514255"/>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75000"/>
                  </a:schemeClr>
                </a:solidFill>
                <a:effectLst>
                  <a:outerShdw blurRad="50800" dist="50800" dir="5400000" sx="11000" sy="11000" algn="ctr" rotWithShape="0">
                    <a:srgbClr val="000000">
                      <a:alpha val="43137"/>
                    </a:srgbClr>
                  </a:outerShdw>
                </a:effectLst>
                <a:latin typeface="+mn-lt"/>
                <a:ea typeface="+mn-ea"/>
                <a:cs typeface="+mn-cs"/>
              </a:defRPr>
            </a:pPr>
            <a:endParaRPr lang="en-US"/>
          </a:p>
        </c:txPr>
        <c:crossAx val="2515087"/>
        <c:crosses val="autoZero"/>
        <c:crossBetween val="between"/>
        <c:dispUnits>
          <c:builtInUnit val="millions"/>
          <c:dispUnitsLbl>
            <c:layout>
              <c:manualLayout>
                <c:xMode val="edge"/>
                <c:yMode val="edge"/>
                <c:x val="0.4626318243236785"/>
                <c:y val="0.8749752996537068"/>
              </c:manualLayout>
            </c:layout>
            <c:tx>
              <c:rich>
                <a:bodyPr rot="0" spcFirstLastPara="1" vertOverflow="ellipsis" vert="horz" wrap="square" anchor="ctr" anchorCtr="1"/>
                <a:lstStyle/>
                <a:p>
                  <a:pPr>
                    <a:defRPr sz="1000" b="0" i="0" u="none" strike="noStrike" kern="1200" baseline="0">
                      <a:solidFill>
                        <a:schemeClr val="accent1">
                          <a:lumMod val="75000"/>
                        </a:schemeClr>
                      </a:solidFill>
                      <a:effectLst>
                        <a:outerShdw blurRad="50800" dist="50800" dir="5400000" sx="11000" sy="11000" algn="ctr" rotWithShape="0">
                          <a:srgbClr val="000000">
                            <a:alpha val="43137"/>
                          </a:srgbClr>
                        </a:outerShdw>
                      </a:effectLst>
                      <a:latin typeface="+mn-lt"/>
                      <a:ea typeface="+mn-ea"/>
                      <a:cs typeface="+mn-cs"/>
                    </a:defRPr>
                  </a:pPr>
                  <a:r>
                    <a:rPr lang="en-IN"/>
                    <a:t>Revenue (Millions)</a:t>
                  </a:r>
                </a:p>
              </c:rich>
            </c:tx>
            <c:spPr>
              <a:noFill/>
              <a:ln>
                <a:noFill/>
              </a:ln>
              <a:effectLst/>
            </c:spPr>
            <c:txPr>
              <a:bodyPr rot="0" spcFirstLastPara="1" vertOverflow="ellipsis" vert="horz" wrap="square" anchor="ctr" anchorCtr="1"/>
              <a:lstStyle/>
              <a:p>
                <a:pPr>
                  <a:defRPr sz="1000" b="0" i="0" u="none" strike="noStrike" kern="1200" baseline="0">
                    <a:solidFill>
                      <a:schemeClr val="accent1">
                        <a:lumMod val="75000"/>
                      </a:schemeClr>
                    </a:solidFill>
                    <a:effectLst>
                      <a:outerShdw blurRad="50800" dist="50800" dir="5400000" sx="11000" sy="11000" algn="ctr" rotWithShape="0">
                        <a:srgbClr val="000000">
                          <a:alpha val="43137"/>
                        </a:srgbClr>
                      </a:outerShdw>
                    </a:effectLst>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75000"/>
        </a:schemeClr>
      </a:solidFill>
      <a:round/>
    </a:ln>
    <a:effectLst>
      <a:outerShdw blurRad="50800" dist="50800" dir="5400000" algn="ctr" rotWithShape="0">
        <a:srgbClr val="000000">
          <a:alpha val="96000"/>
        </a:srgbClr>
      </a:outerShdw>
    </a:effectLst>
  </c:spPr>
  <c:txPr>
    <a:bodyPr/>
    <a:lstStyle/>
    <a:p>
      <a:pPr>
        <a:defRPr>
          <a:solidFill>
            <a:schemeClr val="accent1">
              <a:lumMod val="75000"/>
            </a:schemeClr>
          </a:solidFill>
          <a:effectLst>
            <a:outerShdw blurRad="50800" dist="50800" dir="5400000" sx="11000" sy="11000" algn="ctr" rotWithShape="0">
              <a:srgbClr val="000000">
                <a:alpha val="43137"/>
              </a:srgb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[Excel_dashboard(global_superstore)(AutoRecovered).xlsx]Pv tables!PivotTable6</c:name>
    <c:fmtId val="6"/>
  </c:pivotSource>
  <c:chart>
    <c:title>
      <c:tx>
        <c:rich>
          <a:bodyPr rot="0" spcFirstLastPara="1" vertOverflow="ellipsis" vert="horz" wrap="square" anchor="ctr" anchorCtr="1"/>
          <a:lstStyle/>
          <a:p>
            <a:pPr>
              <a:defRPr sz="1400" b="0" i="0" u="none" strike="noStrike" kern="1200" spc="0" baseline="0">
                <a:solidFill>
                  <a:schemeClr val="accent1">
                    <a:lumMod val="75000"/>
                  </a:schemeClr>
                </a:solidFill>
                <a:latin typeface="+mn-lt"/>
                <a:ea typeface="+mn-ea"/>
                <a:cs typeface="+mn-cs"/>
              </a:defRPr>
            </a:pPr>
            <a:r>
              <a:rPr lang="en-US" b="1"/>
              <a:t>Monthly</a:t>
            </a:r>
            <a:r>
              <a:rPr lang="en-US" b="1" baseline="0"/>
              <a:t> Revenue Trend (2024)</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w="34925" cap="rnd">
            <a:solidFill>
              <a:schemeClr val="accent1">
                <a:lumMod val="75000"/>
              </a:schemeClr>
            </a:solidFill>
            <a:round/>
          </a:ln>
          <a:effectLst/>
        </c:spPr>
        <c:marker>
          <c:symbol val="circle"/>
          <c:size val="5"/>
          <c:spPr>
            <a:solidFill>
              <a:schemeClr val="accent1"/>
            </a:solidFill>
            <a:ln w="635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34925" cap="rnd">
            <a:solidFill>
              <a:schemeClr val="accent1">
                <a:lumMod val="75000"/>
              </a:schemeClr>
            </a:solidFill>
            <a:round/>
          </a:ln>
          <a:effectLst/>
        </c:spPr>
        <c:marker>
          <c:symbol val="circle"/>
          <c:size val="5"/>
          <c:spPr>
            <a:solidFill>
              <a:schemeClr val="accent1"/>
            </a:solidFill>
            <a:ln w="6350">
              <a:solidFill>
                <a:schemeClr val="accent1"/>
              </a:solidFill>
            </a:ln>
            <a:effectLst/>
          </c:spPr>
        </c:marker>
      </c:pivotFmt>
      <c:pivotFmt>
        <c:idx val="2"/>
        <c:spPr>
          <a:solidFill>
            <a:schemeClr val="accent1"/>
          </a:solidFill>
          <a:ln w="34925" cap="rnd">
            <a:solidFill>
              <a:schemeClr val="accent1">
                <a:lumMod val="75000"/>
              </a:schemeClr>
            </a:solidFill>
            <a:round/>
          </a:ln>
          <a:effectLst/>
        </c:spPr>
        <c:marker>
          <c:symbol val="circle"/>
          <c:size val="5"/>
          <c:spPr>
            <a:solidFill>
              <a:schemeClr val="accent1"/>
            </a:solidFill>
            <a:ln w="635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lumMod val="75000"/>
              </a:schemeClr>
            </a:solidFill>
            <a:round/>
          </a:ln>
          <a:effectLst/>
        </c:spPr>
        <c:marker>
          <c:symbol val="circle"/>
          <c:size val="5"/>
          <c:spPr>
            <a:solidFill>
              <a:schemeClr val="accent1"/>
            </a:solidFill>
            <a:ln w="635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92357623767735"/>
          <c:y val="0.161829322851756"/>
          <c:w val="0.78853716513656091"/>
          <c:h val="0.72196040067049561"/>
        </c:manualLayout>
      </c:layout>
      <c:lineChart>
        <c:grouping val="stacked"/>
        <c:varyColors val="0"/>
        <c:ser>
          <c:idx val="0"/>
          <c:order val="0"/>
          <c:tx>
            <c:strRef>
              <c:f>'Pv tables'!$B$8</c:f>
              <c:strCache>
                <c:ptCount val="1"/>
                <c:pt idx="0">
                  <c:v>Total</c:v>
                </c:pt>
              </c:strCache>
            </c:strRef>
          </c:tx>
          <c:spPr>
            <a:ln w="34925" cap="rnd">
              <a:solidFill>
                <a:schemeClr val="accent1">
                  <a:lumMod val="75000"/>
                </a:schemeClr>
              </a:solidFill>
              <a:round/>
            </a:ln>
            <a:effectLst/>
          </c:spPr>
          <c:marker>
            <c:symbol val="circle"/>
            <c:size val="5"/>
            <c:spPr>
              <a:solidFill>
                <a:schemeClr val="accent1"/>
              </a:solidFill>
              <a:ln w="6350">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 tables'!$A$9:$A$21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'Pv tables'!$B$9:$B$21</c:f>
              <c:numCache>
                <c:formatCode>"₹"#,##0_);[Red]\("₹"#,##0\)</c:formatCode>
                <c:ptCount val="12"/>
                <c:pt idx="0">
                  <c:v>2769017.6499999994</c:v>
                </c:pt>
                <c:pt idx="1">
                  <c:v>893375.16999999993</c:v>
                </c:pt>
                <c:pt idx="2">
                  <c:v>3042153.03</c:v>
                </c:pt>
                <c:pt idx="3">
                  <c:v>2398970.8000000003</c:v>
                </c:pt>
                <c:pt idx="4">
                  <c:v>4951091.33</c:v>
                </c:pt>
                <c:pt idx="5">
                  <c:v>3357906.16</c:v>
                </c:pt>
                <c:pt idx="6">
                  <c:v>3213561.33</c:v>
                </c:pt>
                <c:pt idx="7">
                  <c:v>3514407.8499999992</c:v>
                </c:pt>
                <c:pt idx="8">
                  <c:v>4203497.7800000012</c:v>
                </c:pt>
                <c:pt idx="9">
                  <c:v>3698849.46</c:v>
                </c:pt>
                <c:pt idx="10">
                  <c:v>2546192.1900000004</c:v>
                </c:pt>
                <c:pt idx="11">
                  <c:v>6104314.9899999993</c:v>
                </c:pt>
              </c:numCache>
            </c:numRef>
          </c:val>
          <c:smooth val="1"/>
          <c:extLst>
            <c:ext xmlns:c16="http://schemas.microsoft.com/office/drawing/2014/chart" uri="{C3380CC4-5D6E-409C-BE32-E72D297353CC}">
              <c16:uniqueId val="{00000000-821B-4EA9-B2B6-EC62EDF6E537}"/>
            </c:ext>
          </c:extLst>
        </c:ser>
        <c:dLbls>
          <c:dLblPos val="t"/>
          <c:showLegendKey val="0"/>
          <c:showVal val="1"/>
          <c:showCatName val="0"/>
          <c:showSerName val="0"/>
          <c:showPercent val="0"/>
          <c:showBubbleSize val="0"/>
        </c:dLbls>
        <c:marker val="1"/>
        <c:smooth val="0"/>
        <c:axId val="115847359"/>
        <c:axId val="115847775"/>
      </c:lineChart>
      <c:catAx>
        <c:axId val="115847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crossAx val="115847775"/>
        <c:crosses val="autoZero"/>
        <c:auto val="1"/>
        <c:lblAlgn val="ctr"/>
        <c:lblOffset val="100"/>
        <c:noMultiLvlLbl val="0"/>
      </c:catAx>
      <c:valAx>
        <c:axId val="1158477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crossAx val="115847359"/>
        <c:crosses val="autoZero"/>
        <c:crossBetween val="between"/>
        <c:dispUnits>
          <c:builtInUnit val="millions"/>
          <c:dispUnitsLbl>
            <c:layout>
              <c:manualLayout>
                <c:xMode val="edge"/>
                <c:yMode val="edge"/>
                <c:x val="2.7180070373910556E-2"/>
                <c:y val="0.32786729857819907"/>
              </c:manualLayout>
            </c:layout>
            <c:tx>
              <c:rich>
                <a:bodyPr rot="-5400000" spcFirstLastPara="1" vertOverflow="ellipsis" vert="horz" wrap="square" anchor="ctr" anchorCtr="1"/>
                <a:lstStyle/>
                <a:p>
                  <a:pPr>
                    <a:defRPr sz="1000" b="0" i="0" u="none" strike="noStrike" kern="1200" baseline="0">
                      <a:solidFill>
                        <a:schemeClr val="accent1">
                          <a:lumMod val="75000"/>
                        </a:schemeClr>
                      </a:solidFill>
                      <a:latin typeface="+mn-lt"/>
                      <a:ea typeface="+mn-ea"/>
                      <a:cs typeface="+mn-cs"/>
                    </a:defRPr>
                  </a:pPr>
                  <a:r>
                    <a:rPr lang="en-US"/>
                    <a:t>Revenue (Millions)</a:t>
                  </a:r>
                </a:p>
              </c:rich>
            </c:tx>
            <c:spPr>
              <a:noFill/>
              <a:ln>
                <a:noFill/>
              </a:ln>
              <a:effectLst/>
            </c:spPr>
            <c:txPr>
              <a:bodyPr rot="-5400000" spcFirstLastPara="1" vertOverflow="ellipsis" vert="horz" wrap="square" anchor="ctr" anchorCtr="1"/>
              <a:lstStyle/>
              <a:p>
                <a:pPr>
                  <a:defRPr sz="1000" b="0" i="0" u="none" strike="noStrike" kern="1200" baseline="0">
                    <a:solidFill>
                      <a:schemeClr val="accent1">
                        <a:lumMod val="7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50000"/>
        </a:schemeClr>
      </a:solidFill>
      <a:round/>
    </a:ln>
    <a:effectLst>
      <a:outerShdw blurRad="50800" dist="50800" dir="5400000" algn="ctr" rotWithShape="0">
        <a:srgbClr val="000000">
          <a:alpha val="85000"/>
        </a:srgbClr>
      </a:outerShdw>
    </a:effectLst>
  </c:spPr>
  <c:txPr>
    <a:bodyPr/>
    <a:lstStyle/>
    <a:p>
      <a:pPr>
        <a:defRPr>
          <a:solidFill>
            <a:schemeClr val="accent1">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[Excel_dashboard(global_superstore)(AutoRecovered).xlsx]Pv tables!PivotTable9</c:name>
    <c:fmtId val="2"/>
  </c:pivotSource>
  <c:chart>
    <c:title>
      <c:tx>
        <c:rich>
          <a:bodyPr rot="0" spcFirstLastPara="1" vertOverflow="ellipsis" vert="horz" wrap="square" anchor="ctr" anchorCtr="1"/>
          <a:lstStyle/>
          <a:p>
            <a:pPr>
              <a:defRPr sz="1400" b="0" i="0" u="none" strike="noStrike" kern="1200" spc="0" baseline="0">
                <a:solidFill>
                  <a:schemeClr val="accent1">
                    <a:lumMod val="75000"/>
                  </a:schemeClr>
                </a:solidFill>
                <a:latin typeface="+mn-lt"/>
                <a:ea typeface="+mn-ea"/>
                <a:cs typeface="+mn-cs"/>
              </a:defRPr>
            </a:pPr>
            <a:r>
              <a:rPr lang="en-US" b="1"/>
              <a:t>Revenue Comparison per Region</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 tables'!$B$126</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 tables'!$A$127:$A$131</c:f>
              <c:strCache>
                <c:ptCount val="4"/>
                <c:pt idx="0">
                  <c:v>East</c:v>
                </c:pt>
                <c:pt idx="1">
                  <c:v>North</c:v>
                </c:pt>
                <c:pt idx="2">
                  <c:v>South</c:v>
                </c:pt>
                <c:pt idx="3">
                  <c:v>West</c:v>
                </c:pt>
              </c:strCache>
            </c:strRef>
          </c:cat>
          <c:val>
            <c:numRef>
              <c:f>'Pv tables'!$B$127:$B$131</c:f>
              <c:numCache>
                <c:formatCode>General</c:formatCode>
                <c:ptCount val="4"/>
                <c:pt idx="0">
                  <c:v>40693337.740000002</c:v>
                </c:pt>
                <c:pt idx="1">
                  <c:v>47982458.320000008</c:v>
                </c:pt>
                <c:pt idx="2">
                  <c:v>41929249.889999986</c:v>
                </c:pt>
                <c:pt idx="3">
                  <c:v>46721235.679999992</c:v>
                </c:pt>
              </c:numCache>
            </c:numRef>
          </c:val>
          <c:extLst>
            <c:ext xmlns:c16="http://schemas.microsoft.com/office/drawing/2014/chart" uri="{C3380CC4-5D6E-409C-BE32-E72D297353CC}">
              <c16:uniqueId val="{00000000-0ED4-4CB0-BFF8-33CFABA5236C}"/>
            </c:ext>
          </c:extLst>
        </c:ser>
        <c:dLbls>
          <c:dLblPos val="outEnd"/>
          <c:showLegendKey val="0"/>
          <c:showVal val="1"/>
          <c:showCatName val="0"/>
          <c:showSerName val="0"/>
          <c:showPercent val="0"/>
          <c:showBubbleSize val="0"/>
        </c:dLbls>
        <c:gapWidth val="219"/>
        <c:overlap val="-27"/>
        <c:axId val="742421967"/>
        <c:axId val="742420303"/>
      </c:barChart>
      <c:catAx>
        <c:axId val="742421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crossAx val="742420303"/>
        <c:crosses val="autoZero"/>
        <c:auto val="1"/>
        <c:lblAlgn val="ctr"/>
        <c:lblOffset val="100"/>
        <c:noMultiLvlLbl val="0"/>
      </c:catAx>
      <c:valAx>
        <c:axId val="7424203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crossAx val="742421967"/>
        <c:crosses val="autoZero"/>
        <c:crossBetween val="between"/>
        <c:dispUnits>
          <c:builtInUnit val="millions"/>
          <c:dispUnitsLbl>
            <c:layout>
              <c:manualLayout>
                <c:xMode val="edge"/>
                <c:yMode val="edge"/>
                <c:x val="2.5140361519718359E-2"/>
                <c:y val="0.3161820090234479"/>
              </c:manualLayout>
            </c:layout>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baseline="0">
                      <a:solidFill>
                        <a:srgbClr val="4472C4">
                          <a:lumMod val="75000"/>
                        </a:srgbClr>
                      </a:solidFill>
                      <a:latin typeface="+mn-lt"/>
                      <a:ea typeface="+mn-ea"/>
                      <a:cs typeface="+mn-cs"/>
                    </a:defRPr>
                  </a:pPr>
                  <a:r>
                    <a:rPr lang="en-IN" sz="1200" b="0" i="0" baseline="0">
                      <a:effectLst>
                        <a:outerShdw blurRad="50800" dist="50800" dir="5400000" sx="11000" sy="11000" algn="ctr" rotWithShape="0">
                          <a:srgbClr val="000000">
                            <a:alpha val="43000"/>
                          </a:srgbClr>
                        </a:outerShdw>
                      </a:effectLst>
                    </a:rPr>
                    <a:t>Revenue (Millions)</a:t>
                  </a:r>
                  <a:endParaRPr lang="en-IN" sz="1200">
                    <a:effectLst/>
                  </a:endParaRPr>
                </a:p>
                <a:p>
                  <a:pPr marL="0" marR="0" lvl="0" indent="0" algn="ctr" defTabSz="914400" rtl="0" eaLnBrk="1" fontAlgn="auto" latinLnBrk="0" hangingPunct="1">
                    <a:lnSpc>
                      <a:spcPct val="100000"/>
                    </a:lnSpc>
                    <a:spcBef>
                      <a:spcPts val="0"/>
                    </a:spcBef>
                    <a:spcAft>
                      <a:spcPts val="0"/>
                    </a:spcAft>
                    <a:buClrTx/>
                    <a:buSzTx/>
                    <a:buFontTx/>
                    <a:buNone/>
                    <a:tabLst/>
                    <a:defRPr sz="1200">
                      <a:solidFill>
                        <a:srgbClr val="4472C4">
                          <a:lumMod val="75000"/>
                        </a:srgbClr>
                      </a:solidFill>
                    </a:defRPr>
                  </a:pPr>
                  <a:endParaRPr lang="en-IN" sz="1200"/>
                </a:p>
              </c:rich>
            </c:tx>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baseline="0">
                    <a:solidFill>
                      <a:srgbClr val="4472C4">
                        <a:lumMod val="75000"/>
                      </a:srgb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50000"/>
          <a:alpha val="97000"/>
        </a:schemeClr>
      </a:solidFill>
      <a:round/>
    </a:ln>
    <a:effectLst>
      <a:outerShdw blurRad="76200" dist="50800" dir="5400000" algn="ctr" rotWithShape="0">
        <a:srgbClr val="000000">
          <a:alpha val="97000"/>
        </a:srgbClr>
      </a:outerShdw>
    </a:effectLst>
  </c:spPr>
  <c:txPr>
    <a:bodyPr/>
    <a:lstStyle/>
    <a:p>
      <a:pPr>
        <a:defRPr>
          <a:solidFill>
            <a:schemeClr val="accent1">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[Excel_dashboard(global_superstore)(AutoRecovered).xlsx]Pv tables!PivotTable1</c:name>
    <c:fmtId val="2"/>
  </c:pivotSource>
  <c:chart>
    <c:title>
      <c:tx>
        <c:rich>
          <a:bodyPr rot="0" spcFirstLastPara="1" vertOverflow="ellipsis" vert="horz" wrap="square" anchor="ctr" anchorCtr="1"/>
          <a:lstStyle/>
          <a:p>
            <a:pPr algn="ctr" rtl="0">
              <a:defRPr lang="en-US" sz="1400" b="1" i="0" u="none" strike="noStrike" kern="1200" spc="0" baseline="0">
                <a:solidFill>
                  <a:srgbClr val="4472C4">
                    <a:lumMod val="75000"/>
                  </a:srgbClr>
                </a:solidFill>
                <a:latin typeface="+mn-lt"/>
                <a:ea typeface="+mn-ea"/>
                <a:cs typeface="+mn-cs"/>
              </a:defRPr>
            </a:pPr>
            <a:r>
              <a:rPr lang="en-US" sz="1400" b="1" i="0" u="none" strike="noStrike" kern="1200" spc="0" baseline="0">
                <a:solidFill>
                  <a:srgbClr val="4472C4">
                    <a:lumMod val="75000"/>
                  </a:srgbClr>
                </a:solidFill>
                <a:latin typeface="+mn-lt"/>
                <a:ea typeface="+mn-ea"/>
                <a:cs typeface="+mn-cs"/>
              </a:rPr>
              <a:t>Top 5 product category per Region</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rgbClr val="4472C4">
                  <a:lumMod val="75000"/>
                </a:srgb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a:softEdge rad="0"/>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accent1">
                      <a:lumMod val="7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lumMod val="75000"/>
            </a:schemeClr>
          </a:solidFill>
          <a:ln w="19050">
            <a:solidFill>
              <a:schemeClr val="lt1"/>
            </a:solidFill>
          </a:ln>
          <a:effectLst>
            <a:softEdge rad="0"/>
          </a:effectLst>
        </c:spPr>
      </c:pivotFmt>
      <c:pivotFmt>
        <c:idx val="9"/>
        <c:spPr>
          <a:solidFill>
            <a:srgbClr val="00B0F0"/>
          </a:solidFill>
          <a:ln w="19050">
            <a:solidFill>
              <a:schemeClr val="lt1"/>
            </a:solidFill>
          </a:ln>
          <a:effectLst>
            <a:softEdge rad="0"/>
          </a:effectLst>
        </c:spPr>
      </c:pivotFmt>
      <c:pivotFmt>
        <c:idx val="10"/>
        <c:spPr>
          <a:solidFill>
            <a:schemeClr val="accent1">
              <a:lumMod val="40000"/>
              <a:lumOff val="60000"/>
            </a:schemeClr>
          </a:solidFill>
          <a:ln w="19050">
            <a:solidFill>
              <a:schemeClr val="lt1"/>
            </a:solidFill>
          </a:ln>
          <a:effectLst>
            <a:softEdge rad="0"/>
          </a:effectLst>
        </c:spPr>
      </c:pivotFmt>
      <c:pivotFmt>
        <c:idx val="11"/>
        <c:spPr>
          <a:solidFill>
            <a:schemeClr val="accent5">
              <a:lumMod val="60000"/>
              <a:lumOff val="40000"/>
            </a:schemeClr>
          </a:solidFill>
          <a:ln w="19050">
            <a:solidFill>
              <a:schemeClr val="lt1"/>
            </a:solidFill>
          </a:ln>
          <a:effectLst>
            <a:softEdge rad="0"/>
          </a:effectLst>
        </c:spPr>
      </c:pivotFmt>
      <c:pivotFmt>
        <c:idx val="12"/>
        <c:spPr>
          <a:solidFill>
            <a:schemeClr val="accent1">
              <a:lumMod val="50000"/>
            </a:schemeClr>
          </a:solidFill>
          <a:ln w="19050">
            <a:solidFill>
              <a:schemeClr val="lt1"/>
            </a:solidFill>
          </a:ln>
          <a:effectLst>
            <a:softEdge rad="0"/>
          </a:effectLst>
        </c:spPr>
      </c:pivotFmt>
    </c:pivotFmts>
    <c:plotArea>
      <c:layout/>
      <c:pieChart>
        <c:varyColors val="1"/>
        <c:ser>
          <c:idx val="0"/>
          <c:order val="0"/>
          <c:tx>
            <c:strRef>
              <c:f>'Pv tables'!$F$28</c:f>
              <c:strCache>
                <c:ptCount val="1"/>
                <c:pt idx="0">
                  <c:v>Total</c:v>
                </c:pt>
              </c:strCache>
            </c:strRef>
          </c:tx>
          <c:spPr>
            <a:effectLst>
              <a:softEdge rad="0"/>
            </a:effectLst>
          </c:spPr>
          <c:dPt>
            <c:idx val="0"/>
            <c:bubble3D val="0"/>
            <c:spPr>
              <a:solidFill>
                <a:schemeClr val="accent1">
                  <a:lumMod val="75000"/>
                </a:schemeClr>
              </a:solidFill>
              <a:ln w="19050">
                <a:solidFill>
                  <a:schemeClr val="lt1"/>
                </a:solidFill>
              </a:ln>
              <a:effectLst>
                <a:softEdge rad="0"/>
              </a:effectLst>
            </c:spPr>
            <c:extLst>
              <c:ext xmlns:c16="http://schemas.microsoft.com/office/drawing/2014/chart" uri="{C3380CC4-5D6E-409C-BE32-E72D297353CC}">
                <c16:uniqueId val="{00000001-B49A-4570-8A1C-B55ECB223C4E}"/>
              </c:ext>
            </c:extLst>
          </c:dPt>
          <c:dPt>
            <c:idx val="1"/>
            <c:bubble3D val="0"/>
            <c:spPr>
              <a:solidFill>
                <a:srgbClr val="00B0F0"/>
              </a:solidFill>
              <a:ln w="19050">
                <a:solidFill>
                  <a:schemeClr val="lt1"/>
                </a:solidFill>
              </a:ln>
              <a:effectLst>
                <a:softEdge rad="0"/>
              </a:effectLst>
            </c:spPr>
            <c:extLst>
              <c:ext xmlns:c16="http://schemas.microsoft.com/office/drawing/2014/chart" uri="{C3380CC4-5D6E-409C-BE32-E72D297353CC}">
                <c16:uniqueId val="{00000003-B49A-4570-8A1C-B55ECB223C4E}"/>
              </c:ext>
            </c:extLst>
          </c:dPt>
          <c:dPt>
            <c:idx val="2"/>
            <c:bubble3D val="0"/>
            <c:spPr>
              <a:solidFill>
                <a:schemeClr val="accent5">
                  <a:lumMod val="60000"/>
                  <a:lumOff val="40000"/>
                </a:schemeClr>
              </a:solidFill>
              <a:ln w="19050">
                <a:solidFill>
                  <a:schemeClr val="lt1"/>
                </a:solidFill>
              </a:ln>
              <a:effectLst>
                <a:softEdge rad="0"/>
              </a:effectLst>
            </c:spPr>
            <c:extLst>
              <c:ext xmlns:c16="http://schemas.microsoft.com/office/drawing/2014/chart" uri="{C3380CC4-5D6E-409C-BE32-E72D297353CC}">
                <c16:uniqueId val="{00000005-B49A-4570-8A1C-B55ECB223C4E}"/>
              </c:ext>
            </c:extLst>
          </c:dPt>
          <c:dPt>
            <c:idx val="3"/>
            <c:bubble3D val="0"/>
            <c:spPr>
              <a:solidFill>
                <a:schemeClr val="accent1">
                  <a:lumMod val="40000"/>
                  <a:lumOff val="60000"/>
                </a:schemeClr>
              </a:solidFill>
              <a:ln w="19050">
                <a:solidFill>
                  <a:schemeClr val="lt1"/>
                </a:solidFill>
              </a:ln>
              <a:effectLst>
                <a:softEdge rad="0"/>
              </a:effectLst>
            </c:spPr>
            <c:extLst>
              <c:ext xmlns:c16="http://schemas.microsoft.com/office/drawing/2014/chart" uri="{C3380CC4-5D6E-409C-BE32-E72D297353CC}">
                <c16:uniqueId val="{00000007-B49A-4570-8A1C-B55ECB223C4E}"/>
              </c:ext>
            </c:extLst>
          </c:dPt>
          <c:dPt>
            <c:idx val="4"/>
            <c:bubble3D val="0"/>
            <c:spPr>
              <a:solidFill>
                <a:schemeClr val="accent1">
                  <a:lumMod val="50000"/>
                </a:schemeClr>
              </a:solidFill>
              <a:ln w="19050">
                <a:solidFill>
                  <a:schemeClr val="lt1"/>
                </a:solidFill>
              </a:ln>
              <a:effectLst>
                <a:softEdge rad="0"/>
              </a:effectLst>
            </c:spPr>
            <c:extLst>
              <c:ext xmlns:c16="http://schemas.microsoft.com/office/drawing/2014/chart" uri="{C3380CC4-5D6E-409C-BE32-E72D297353CC}">
                <c16:uniqueId val="{00000009-B49A-4570-8A1C-B55ECB223C4E}"/>
              </c:ext>
            </c:extLst>
          </c:dPt>
          <c:dLbls>
            <c:spPr>
              <a:noFill/>
              <a:ln>
                <a:noFill/>
              </a:ln>
              <a:effectLst/>
            </c:spPr>
            <c:txPr>
              <a:bodyPr rot="0" spcFirstLastPara="1" vertOverflow="ellipsis" vert="horz" wrap="square" anchor="ctr" anchorCtr="1"/>
              <a:lstStyle/>
              <a:p>
                <a:pPr>
                  <a:defRPr lang="en-US" sz="1000" b="0" i="0" u="none" strike="noStrike" kern="1200" baseline="0">
                    <a:solidFill>
                      <a:schemeClr val="accent1">
                        <a:lumMod val="75000"/>
                      </a:schemeClr>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strRef>
              <c:f>'Pv tables'!$E$29:$E$34</c:f>
              <c:strCache>
                <c:ptCount val="5"/>
                <c:pt idx="0">
                  <c:v>Electronics</c:v>
                </c:pt>
                <c:pt idx="1">
                  <c:v>Appliances</c:v>
                </c:pt>
                <c:pt idx="2">
                  <c:v>Footwear</c:v>
                </c:pt>
                <c:pt idx="3">
                  <c:v>Bags</c:v>
                </c:pt>
                <c:pt idx="4">
                  <c:v>Clothing</c:v>
                </c:pt>
              </c:strCache>
            </c:strRef>
          </c:cat>
          <c:val>
            <c:numRef>
              <c:f>'Pv tables'!$F$29:$F$34</c:f>
              <c:numCache>
                <c:formatCode>General</c:formatCode>
                <c:ptCount val="5"/>
                <c:pt idx="0">
                  <c:v>30069937.809999991</c:v>
                </c:pt>
                <c:pt idx="1">
                  <c:v>6448011</c:v>
                </c:pt>
                <c:pt idx="2">
                  <c:v>1711747.27</c:v>
                </c:pt>
                <c:pt idx="3">
                  <c:v>1514336.9700000002</c:v>
                </c:pt>
                <c:pt idx="4">
                  <c:v>596500.63000000012</c:v>
                </c:pt>
              </c:numCache>
            </c:numRef>
          </c:val>
          <c:extLst>
            <c:ext xmlns:c16="http://schemas.microsoft.com/office/drawing/2014/chart" uri="{C3380CC4-5D6E-409C-BE32-E72D297353CC}">
              <c16:uniqueId val="{0000000A-B49A-4570-8A1C-B55ECB223C4E}"/>
            </c:ext>
          </c:extLst>
        </c:ser>
        <c:dLbls>
          <c:dLblPos val="outEnd"/>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200" b="0" i="0" u="none" strike="noStrike" kern="1200" baseline="0">
              <a:solidFill>
                <a:schemeClr val="accen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002060"/>
      </a:solidFill>
      <a:round/>
    </a:ln>
    <a:effectLst>
      <a:outerShdw blurRad="50800" dist="50800" dir="5400000" algn="ctr" rotWithShape="0">
        <a:srgbClr val="000000">
          <a:alpha val="97000"/>
        </a:srgbClr>
      </a:outerShdw>
    </a:effectLst>
  </c:spPr>
  <c:txPr>
    <a:bodyPr/>
    <a:lstStyle/>
    <a:p>
      <a:pPr>
        <a:defRPr lang="en-US" sz="1000" b="0" i="0" u="none" strike="noStrike" kern="1200" baseline="0">
          <a:solidFill>
            <a:schemeClr val="accent1">
              <a:lumMod val="7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[Excel_dashboard(global_superstore)(AutoRecovered).xlsx]Pv tables!PivotTable20</c:name>
    <c:fmtId val="2"/>
  </c:pivotSource>
  <c:chart>
    <c:title>
      <c:tx>
        <c:rich>
          <a:bodyPr rot="0" spcFirstLastPara="1" vertOverflow="ellipsis" vert="horz" wrap="square" anchor="ctr" anchorCtr="1"/>
          <a:lstStyle/>
          <a:p>
            <a:pPr>
              <a:defRPr sz="1400" b="0" i="0" u="none" strike="noStrike" kern="1200" spc="0" baseline="0">
                <a:solidFill>
                  <a:schemeClr val="accent1">
                    <a:lumMod val="75000"/>
                  </a:schemeClr>
                </a:solidFill>
                <a:latin typeface="+mn-lt"/>
                <a:ea typeface="+mn-ea"/>
                <a:cs typeface="+mn-cs"/>
              </a:defRPr>
            </a:pPr>
            <a:r>
              <a:rPr lang="en-US" b="1"/>
              <a:t>Total</a:t>
            </a:r>
            <a:endParaRPr lang="en-US"/>
          </a:p>
        </c:rich>
      </c:tx>
      <c:overlay val="0"/>
      <c:spPr>
        <a:noFill/>
        <a:ln>
          <a:noFill/>
        </a:ln>
        <a:effectLst/>
      </c:spPr>
    </c:title>
    <c:autoTitleDeleted val="0"/>
    <c:pivotFmts>
      <c:pivotFmt>
        <c:idx val="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75000"/>
            </a:schemeClr>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'Pv tables'!$B$115</c:f>
              <c:strCache>
                <c:ptCount val="1"/>
                <c:pt idx="0">
                  <c:v>Total</c:v>
                </c:pt>
              </c:strCache>
            </c:strRef>
          </c:tx>
          <c:spPr>
            <a:solidFill>
              <a:schemeClr val="accent1">
                <a:lumMod val="75000"/>
              </a:schemeClr>
            </a:solidFill>
            <a:ln>
              <a:noFill/>
            </a:ln>
            <a:effectLst/>
          </c:spPr>
          <c:invertIfNegative val="0"/>
          <c:trendline>
            <c:spPr>
              <a:ln>
                <a:prstDash val="dash"/>
              </a:ln>
              <a:effectLst>
                <a:outerShdw blurRad="50800" dist="50800" dir="5400000" sx="8000" sy="8000" algn="ctr" rotWithShape="0">
                  <a:srgbClr val="000000">
                    <a:alpha val="43137"/>
                  </a:srgbClr>
                </a:outerShdw>
              </a:effectLst>
            </c:spPr>
            <c:trendlineType val="exp"/>
            <c:dispRSqr val="0"/>
            <c:dispEq val="0"/>
          </c:trendline>
          <c:cat>
            <c:strRef>
              <c:f>'Pv tables'!$A$116:$A$123</c:f>
              <c:strCache>
                <c:ptCount val="7"/>
                <c:pt idx="0">
                  <c:v>Unknown</c:v>
                </c:pt>
                <c:pt idx="1">
                  <c:v>UPI</c:v>
                </c:pt>
                <c:pt idx="2">
                  <c:v>Debit Card</c:v>
                </c:pt>
                <c:pt idx="3">
                  <c:v>Net Banking</c:v>
                </c:pt>
                <c:pt idx="4">
                  <c:v>EMI</c:v>
                </c:pt>
                <c:pt idx="5">
                  <c:v>Cash</c:v>
                </c:pt>
                <c:pt idx="6">
                  <c:v>Credit Card</c:v>
                </c:pt>
              </c:strCache>
            </c:strRef>
          </c:cat>
          <c:val>
            <c:numRef>
              <c:f>'Pv tables'!$B$116:$B$123</c:f>
              <c:numCache>
                <c:formatCode>General</c:formatCode>
                <c:ptCount val="7"/>
                <c:pt idx="0">
                  <c:v>1792110.04</c:v>
                </c:pt>
                <c:pt idx="1">
                  <c:v>22635966.690000013</c:v>
                </c:pt>
                <c:pt idx="2">
                  <c:v>28849493.639999989</c:v>
                </c:pt>
                <c:pt idx="3">
                  <c:v>29302382.549999982</c:v>
                </c:pt>
                <c:pt idx="4">
                  <c:v>30254972.979999993</c:v>
                </c:pt>
                <c:pt idx="5">
                  <c:v>31740286.260000002</c:v>
                </c:pt>
                <c:pt idx="6">
                  <c:v>32751069.469999988</c:v>
                </c:pt>
              </c:numCache>
            </c:numRef>
          </c:val>
          <c:extLst>
            <c:ext xmlns:c16="http://schemas.microsoft.com/office/drawing/2014/chart" uri="{C3380CC4-5D6E-409C-BE32-E72D297353CC}">
              <c16:uniqueId val="{00000003-60B0-49E2-B6BE-F2F12A984A82}"/>
            </c:ext>
          </c:extLst>
        </c:ser>
        <c:dLbls>
          <c:showLegendKey val="0"/>
          <c:showVal val="0"/>
          <c:showCatName val="0"/>
          <c:showSerName val="0"/>
          <c:showPercent val="0"/>
          <c:showBubbleSize val="0"/>
        </c:dLbls>
        <c:gapWidth val="219"/>
        <c:overlap val="-27"/>
        <c:axId val="742421967"/>
        <c:axId val="742420303"/>
      </c:barChart>
      <c:catAx>
        <c:axId val="742421967"/>
        <c:scaling>
          <c:orientation val="minMax"/>
        </c:scaling>
        <c:delete val="0"/>
        <c:axPos val="b"/>
        <c:numFmt formatCode="&quot;₹&quot;\ #,##0.0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75000"/>
                    <a:alpha val="96000"/>
                  </a:schemeClr>
                </a:solidFill>
                <a:effectLst>
                  <a:outerShdw sx="1000" sy="1000" algn="ctr" rotWithShape="0">
                    <a:srgbClr val="000000"/>
                  </a:outerShdw>
                </a:effectLst>
                <a:latin typeface="+mn-lt"/>
                <a:ea typeface="+mn-ea"/>
                <a:cs typeface="+mn-cs"/>
              </a:defRPr>
            </a:pPr>
            <a:endParaRPr lang="en-US"/>
          </a:p>
        </c:txPr>
        <c:crossAx val="742420303"/>
        <c:crosses val="autoZero"/>
        <c:auto val="1"/>
        <c:lblAlgn val="ctr"/>
        <c:lblOffset val="100"/>
        <c:noMultiLvlLbl val="0"/>
      </c:catAx>
      <c:valAx>
        <c:axId val="7424203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crossAx val="742421967"/>
        <c:crosses val="autoZero"/>
        <c:crossBetween val="between"/>
        <c:dispUnits>
          <c:builtInUnit val="millions"/>
          <c:dispUnitsLbl>
            <c:layout>
              <c:manualLayout>
                <c:xMode val="edge"/>
                <c:yMode val="edge"/>
                <c:x val="2.5140361519718359E-2"/>
                <c:y val="0.3161820090234479"/>
              </c:manualLayout>
            </c:layout>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baseline="0">
                      <a:solidFill>
                        <a:srgbClr val="4472C4">
                          <a:lumMod val="75000"/>
                        </a:srgbClr>
                      </a:solidFill>
                      <a:latin typeface="+mn-lt"/>
                      <a:ea typeface="+mn-ea"/>
                      <a:cs typeface="+mn-cs"/>
                    </a:defRPr>
                  </a:pPr>
                  <a:r>
                    <a:rPr lang="en-IN" sz="1200" b="0" i="0" baseline="0">
                      <a:effectLst>
                        <a:outerShdw blurRad="50800" dist="50800" dir="5400000" sx="11000" sy="11000" algn="ctr" rotWithShape="0">
                          <a:srgbClr val="000000">
                            <a:alpha val="43000"/>
                          </a:srgbClr>
                        </a:outerShdw>
                      </a:effectLst>
                    </a:rPr>
                    <a:t>Revenue (Millions)</a:t>
                  </a:r>
                  <a:endParaRPr lang="en-IN" sz="1200">
                    <a:effectLst/>
                  </a:endParaRPr>
                </a:p>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baseline="0">
                      <a:solidFill>
                        <a:srgbClr val="4472C4">
                          <a:lumMod val="75000"/>
                        </a:srgbClr>
                      </a:solidFill>
                      <a:latin typeface="+mn-lt"/>
                      <a:ea typeface="+mn-ea"/>
                      <a:cs typeface="+mn-cs"/>
                    </a:defRPr>
                  </a:pPr>
                  <a:endParaRPr lang="en-IN" sz="1200"/>
                </a:p>
              </c:rich>
            </c:tx>
            <c:spPr>
              <a:noFill/>
              <a:ln>
                <a:noFill/>
              </a:ln>
              <a:effectLst/>
            </c:spPr>
          </c:dispUnitsLbl>
        </c:dispUnits>
      </c:valAx>
    </c:plotArea>
    <c:plotVisOnly val="1"/>
    <c:dispBlanksAs val="gap"/>
    <c:showDLblsOverMax val="0"/>
    <c:extLst/>
  </c:chart>
  <c:spPr>
    <a:solidFill>
      <a:schemeClr val="bg1"/>
    </a:solidFill>
    <a:ln w="9525" cap="flat" cmpd="sng" algn="ctr">
      <a:solidFill>
        <a:schemeClr val="accent1">
          <a:lumMod val="50000"/>
          <a:alpha val="97000"/>
        </a:schemeClr>
      </a:solidFill>
      <a:round/>
    </a:ln>
    <a:effectLst>
      <a:outerShdw blurRad="76200" dist="50800" dir="5400000" algn="ctr" rotWithShape="0">
        <a:srgbClr val="000000">
          <a:alpha val="97000"/>
        </a:srgbClr>
      </a:outerShdw>
    </a:effectLst>
  </c:spPr>
  <c:txPr>
    <a:bodyPr/>
    <a:lstStyle/>
    <a:p>
      <a:pPr>
        <a:defRPr>
          <a:solidFill>
            <a:schemeClr val="accent1">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[Excel_dashboard(global_superstore)(AutoRecovered).xlsx]Pv tables!PivotTable15</c:name>
    <c:fmtId val="2"/>
  </c:pivotSource>
  <c:chart>
    <c:title>
      <c:tx>
        <c:rich>
          <a:bodyPr rot="0" spcFirstLastPara="1" vertOverflow="ellipsis" vert="horz" wrap="square" anchor="ctr" anchorCtr="1"/>
          <a:lstStyle/>
          <a:p>
            <a:pPr algn="ctr" rtl="0">
              <a:defRPr lang="en-US" sz="1080" b="0" i="0" u="none" strike="noStrike" kern="1200" spc="0" baseline="0">
                <a:solidFill>
                  <a:schemeClr val="accent1">
                    <a:lumMod val="75000"/>
                  </a:schemeClr>
                </a:solidFill>
                <a:latin typeface="+mn-lt"/>
                <a:ea typeface="+mn-ea"/>
                <a:cs typeface="+mn-cs"/>
              </a:defRPr>
            </a:pPr>
            <a:r>
              <a:rPr lang="en-US"/>
              <a:t>Revenue By Salesperson</a:t>
            </a:r>
          </a:p>
        </c:rich>
      </c:tx>
      <c:overlay val="0"/>
      <c:spPr>
        <a:noFill/>
        <a:ln>
          <a:noFill/>
        </a:ln>
        <a:effectLst/>
      </c:spPr>
      <c:txPr>
        <a:bodyPr rot="0" spcFirstLastPara="1" vertOverflow="ellipsis" vert="horz" wrap="square" anchor="ctr" anchorCtr="1"/>
        <a:lstStyle/>
        <a:p>
          <a:pPr algn="ctr" rtl="0">
            <a:defRPr lang="en-US" sz="1080" b="0"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accen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'Pv tables'!$B$67</c:f>
              <c:strCache>
                <c:ptCount val="1"/>
                <c:pt idx="0">
                  <c:v>Total</c:v>
                </c:pt>
              </c:strCache>
            </c:strRef>
          </c:tx>
          <c:spPr>
            <a:solidFill>
              <a:schemeClr val="accent1"/>
            </a:solidFill>
            <a:ln>
              <a:noFill/>
            </a:ln>
            <a:effectLst/>
          </c:spPr>
          <c:cat>
            <c:strRef>
              <c:f>'Pv tables'!$A$68:$A$71</c:f>
              <c:strCache>
                <c:ptCount val="3"/>
                <c:pt idx="0">
                  <c:v>Nikhil Joshi</c:v>
                </c:pt>
                <c:pt idx="1">
                  <c:v>Ravi Kumar</c:v>
                </c:pt>
                <c:pt idx="2">
                  <c:v>Rohit Verma</c:v>
                </c:pt>
              </c:strCache>
            </c:strRef>
          </c:cat>
          <c:val>
            <c:numRef>
              <c:f>'Pv tables'!$B$68:$B$71</c:f>
              <c:numCache>
                <c:formatCode>General</c:formatCode>
                <c:ptCount val="3"/>
                <c:pt idx="0">
                  <c:v>8087366.990000003</c:v>
                </c:pt>
                <c:pt idx="1">
                  <c:v>16462376.569999993</c:v>
                </c:pt>
                <c:pt idx="2">
                  <c:v>16143594.18</c:v>
                </c:pt>
              </c:numCache>
            </c:numRef>
          </c:val>
          <c:extLst>
            <c:ext xmlns:c16="http://schemas.microsoft.com/office/drawing/2014/chart" uri="{C3380CC4-5D6E-409C-BE32-E72D297353CC}">
              <c16:uniqueId val="{00000000-F8D5-497A-AECD-1E61D00E04DC}"/>
            </c:ext>
          </c:extLst>
        </c:ser>
        <c:dLbls>
          <c:showLegendKey val="0"/>
          <c:showVal val="0"/>
          <c:showCatName val="0"/>
          <c:showSerName val="0"/>
          <c:showPercent val="0"/>
          <c:showBubbleSize val="0"/>
        </c:dLbls>
        <c:axId val="1503741439"/>
        <c:axId val="1503740191"/>
      </c:areaChart>
      <c:catAx>
        <c:axId val="1503741439"/>
        <c:scaling>
          <c:orientation val="minMax"/>
        </c:scaling>
        <c:delete val="0"/>
        <c:axPos val="b"/>
        <c:numFmt formatCode="&quot;₹&quot;\ #,##0.00"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accent1">
                    <a:lumMod val="75000"/>
                  </a:schemeClr>
                </a:solidFill>
                <a:latin typeface="+mn-lt"/>
                <a:ea typeface="+mn-ea"/>
                <a:cs typeface="+mn-cs"/>
              </a:defRPr>
            </a:pPr>
            <a:endParaRPr lang="en-US"/>
          </a:p>
        </c:txPr>
        <c:crossAx val="1503740191"/>
        <c:crosses val="autoZero"/>
        <c:auto val="1"/>
        <c:lblAlgn val="ctr"/>
        <c:lblOffset val="100"/>
        <c:noMultiLvlLbl val="0"/>
      </c:catAx>
      <c:valAx>
        <c:axId val="15037401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0"/>
        <c:majorTickMark val="none"/>
        <c:minorTickMark val="none"/>
        <c:tickLblPos val="nextTo"/>
        <c:spPr>
          <a:noFill/>
          <a:ln>
            <a:noFill/>
          </a:ln>
          <a:effectLst/>
        </c:spPr>
        <c:txPr>
          <a:bodyPr rot="-60000000" spcFirstLastPara="1" vertOverflow="ellipsis" vert="horz" wrap="square" anchor="ctr" anchorCtr="1"/>
          <a:lstStyle/>
          <a:p>
            <a:pPr algn="ctr" rtl="0">
              <a:defRPr lang="en-US" sz="900" b="0" i="0" u="none" strike="noStrike" kern="1200" baseline="0">
                <a:solidFill>
                  <a:schemeClr val="accent1">
                    <a:lumMod val="75000"/>
                  </a:schemeClr>
                </a:solidFill>
                <a:latin typeface="+mn-lt"/>
                <a:ea typeface="+mn-ea"/>
                <a:cs typeface="+mn-cs"/>
              </a:defRPr>
            </a:pPr>
            <a:endParaRPr lang="en-US"/>
          </a:p>
        </c:txPr>
        <c:crossAx val="150374143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50800" dir="5400000" algn="ctr" rotWithShape="0">
        <a:srgbClr val="000000">
          <a:alpha val="99000"/>
        </a:srgbClr>
      </a:outerShdw>
    </a:effectLst>
  </c:spPr>
  <c:txPr>
    <a:bodyPr/>
    <a:lstStyle/>
    <a:p>
      <a:pPr algn="ctr">
        <a:defRPr lang="en-US" sz="900" b="0" i="0" u="none" strike="noStrike" kern="1200" baseline="0">
          <a:solidFill>
            <a:schemeClr val="accent1">
              <a:lumMod val="7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6.xml"/><Relationship Id="rId3" Type="http://schemas.openxmlformats.org/officeDocument/2006/relationships/chart" Target="../charts/chart4.xml"/><Relationship Id="rId7" Type="http://schemas.openxmlformats.org/officeDocument/2006/relationships/image" Target="../media/image4.svg"/><Relationship Id="rId12" Type="http://schemas.openxmlformats.org/officeDocument/2006/relationships/chart" Target="../charts/chart5.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image" Target="../media/image3.png"/><Relationship Id="rId11" Type="http://schemas.openxmlformats.org/officeDocument/2006/relationships/image" Target="../media/image8.svg"/><Relationship Id="rId5" Type="http://schemas.openxmlformats.org/officeDocument/2006/relationships/image" Target="../media/image2.svg"/><Relationship Id="rId10" Type="http://schemas.openxmlformats.org/officeDocument/2006/relationships/image" Target="../media/image7.png"/><Relationship Id="rId4" Type="http://schemas.openxmlformats.org/officeDocument/2006/relationships/image" Target="../media/image1.png"/><Relationship Id="rId9" Type="http://schemas.openxmlformats.org/officeDocument/2006/relationships/image" Target="../media/image6.svg"/><Relationship Id="rId1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8</xdr:col>
      <xdr:colOff>0</xdr:colOff>
      <xdr:row>55</xdr:row>
      <xdr:rowOff>0</xdr:rowOff>
    </xdr:from>
    <xdr:to>
      <xdr:col>14</xdr:col>
      <xdr:colOff>660400</xdr:colOff>
      <xdr:row>75</xdr:row>
      <xdr:rowOff>53723</xdr:rowOff>
    </xdr:to>
    <xdr:graphicFrame macro="">
      <xdr:nvGraphicFramePr>
        <xdr:cNvPr id="5" name="Chart 4">
          <a:extLst>
            <a:ext uri="{FF2B5EF4-FFF2-40B4-BE49-F238E27FC236}">
              <a16:creationId xmlns:a16="http://schemas.microsoft.com/office/drawing/2014/main" id="{89FDB2DE-93A3-4A53-A605-CD4F6A6215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19241</xdr:colOff>
      <xdr:row>5</xdr:row>
      <xdr:rowOff>20052</xdr:rowOff>
    </xdr:from>
    <xdr:to>
      <xdr:col>26</xdr:col>
      <xdr:colOff>4392</xdr:colOff>
      <xdr:row>54</xdr:row>
      <xdr:rowOff>0</xdr:rowOff>
    </xdr:to>
    <xdr:sp macro="" textlink="">
      <xdr:nvSpPr>
        <xdr:cNvPr id="9" name="Rectangle 8">
          <a:extLst>
            <a:ext uri="{FF2B5EF4-FFF2-40B4-BE49-F238E27FC236}">
              <a16:creationId xmlns:a16="http://schemas.microsoft.com/office/drawing/2014/main" id="{C1E29033-826D-498F-8849-6522828D216C}"/>
            </a:ext>
          </a:extLst>
        </xdr:cNvPr>
        <xdr:cNvSpPr/>
      </xdr:nvSpPr>
      <xdr:spPr>
        <a:xfrm>
          <a:off x="93078" y="714122"/>
          <a:ext cx="16701895" cy="866320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77346</xdr:colOff>
      <xdr:row>5</xdr:row>
      <xdr:rowOff>50010</xdr:rowOff>
    </xdr:from>
    <xdr:to>
      <xdr:col>25</xdr:col>
      <xdr:colOff>543943</xdr:colOff>
      <xdr:row>53</xdr:row>
      <xdr:rowOff>73838</xdr:rowOff>
    </xdr:to>
    <xdr:sp macro="" textlink="">
      <xdr:nvSpPr>
        <xdr:cNvPr id="10" name="Rectangle: Rounded Corners 9">
          <a:extLst>
            <a:ext uri="{FF2B5EF4-FFF2-40B4-BE49-F238E27FC236}">
              <a16:creationId xmlns:a16="http://schemas.microsoft.com/office/drawing/2014/main" id="{03C159D4-18EA-45FC-9A5B-CDBF954AC878}"/>
            </a:ext>
          </a:extLst>
        </xdr:cNvPr>
        <xdr:cNvSpPr/>
      </xdr:nvSpPr>
      <xdr:spPr>
        <a:xfrm>
          <a:off x="151183" y="744080"/>
          <a:ext cx="16577876" cy="8529874"/>
        </a:xfrm>
        <a:prstGeom prst="roundRect">
          <a:avLst>
            <a:gd name="adj" fmla="val 810"/>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191978</xdr:colOff>
      <xdr:row>37</xdr:row>
      <xdr:rowOff>147675</xdr:rowOff>
    </xdr:from>
    <xdr:to>
      <xdr:col>25</xdr:col>
      <xdr:colOff>443024</xdr:colOff>
      <xdr:row>52</xdr:row>
      <xdr:rowOff>162442</xdr:rowOff>
    </xdr:to>
    <xdr:graphicFrame macro="">
      <xdr:nvGraphicFramePr>
        <xdr:cNvPr id="5" name="Chart 4">
          <a:extLst>
            <a:ext uri="{FF2B5EF4-FFF2-40B4-BE49-F238E27FC236}">
              <a16:creationId xmlns:a16="http://schemas.microsoft.com/office/drawing/2014/main" id="{582C01AC-E045-49C9-A68F-F092BB62C6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20</xdr:col>
      <xdr:colOff>295348</xdr:colOff>
      <xdr:row>12</xdr:row>
      <xdr:rowOff>117066</xdr:rowOff>
    </xdr:from>
    <xdr:to>
      <xdr:col>25</xdr:col>
      <xdr:colOff>397037</xdr:colOff>
      <xdr:row>21</xdr:row>
      <xdr:rowOff>132906</xdr:rowOff>
    </xdr:to>
    <mc:AlternateContent xmlns:mc="http://schemas.openxmlformats.org/markup-compatibility/2006" xmlns:tsle="http://schemas.microsoft.com/office/drawing/2012/timeslicer">
      <mc:Choice Requires="tsle">
        <xdr:graphicFrame macro="">
          <xdr:nvGraphicFramePr>
            <xdr:cNvPr id="6" name="fixed_OD">
              <a:extLst>
                <a:ext uri="{FF2B5EF4-FFF2-40B4-BE49-F238E27FC236}">
                  <a16:creationId xmlns:a16="http://schemas.microsoft.com/office/drawing/2014/main" id="{B6C0263F-F920-4BD1-A8CD-2BE07357E16F}"/>
                </a:ext>
              </a:extLst>
            </xdr:cNvPr>
            <xdr:cNvGraphicFramePr/>
          </xdr:nvGraphicFramePr>
          <xdr:xfrm>
            <a:off x="0" y="0"/>
            <a:ext cx="0" cy="0"/>
          </xdr:xfrm>
          <a:graphic>
            <a:graphicData uri="http://schemas.microsoft.com/office/drawing/2012/timeslicer">
              <tsle:timeslicer name="fixed_OD"/>
            </a:graphicData>
          </a:graphic>
        </xdr:graphicFrame>
      </mc:Choice>
      <mc:Fallback xmlns="">
        <xdr:sp macro="" textlink="">
          <xdr:nvSpPr>
            <xdr:cNvPr id="0" name=""/>
            <xdr:cNvSpPr>
              <a:spLocks noTextEdit="1"/>
            </xdr:cNvSpPr>
          </xdr:nvSpPr>
          <xdr:spPr>
            <a:xfrm>
              <a:off x="13453139" y="2051601"/>
              <a:ext cx="3129014" cy="161072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xdr:col>
      <xdr:colOff>141110</xdr:colOff>
      <xdr:row>11</xdr:row>
      <xdr:rowOff>91723</xdr:rowOff>
    </xdr:from>
    <xdr:to>
      <xdr:col>9</xdr:col>
      <xdr:colOff>832555</xdr:colOff>
      <xdr:row>33</xdr:row>
      <xdr:rowOff>88605</xdr:rowOff>
    </xdr:to>
    <xdr:graphicFrame macro="">
      <xdr:nvGraphicFramePr>
        <xdr:cNvPr id="4" name="Chart 3">
          <a:extLst>
            <a:ext uri="{FF2B5EF4-FFF2-40B4-BE49-F238E27FC236}">
              <a16:creationId xmlns:a16="http://schemas.microsoft.com/office/drawing/2014/main" id="{9147E626-0D93-4BA3-AD5B-B0EB9FE5C7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856511</xdr:colOff>
      <xdr:row>35</xdr:row>
      <xdr:rowOff>147674</xdr:rowOff>
    </xdr:from>
    <xdr:to>
      <xdr:col>16</xdr:col>
      <xdr:colOff>105044</xdr:colOff>
      <xdr:row>53</xdr:row>
      <xdr:rowOff>14769</xdr:rowOff>
    </xdr:to>
    <xdr:graphicFrame macro="">
      <xdr:nvGraphicFramePr>
        <xdr:cNvPr id="7" name="Chart 6">
          <a:extLst>
            <a:ext uri="{FF2B5EF4-FFF2-40B4-BE49-F238E27FC236}">
              <a16:creationId xmlns:a16="http://schemas.microsoft.com/office/drawing/2014/main" id="{14AA484F-736F-4B0A-9A94-A815AC7D1C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28221</xdr:colOff>
      <xdr:row>8</xdr:row>
      <xdr:rowOff>127004</xdr:rowOff>
    </xdr:from>
    <xdr:to>
      <xdr:col>24</xdr:col>
      <xdr:colOff>395110</xdr:colOff>
      <xdr:row>10</xdr:row>
      <xdr:rowOff>42335</xdr:rowOff>
    </xdr:to>
    <xdr:sp macro="" textlink="">
      <xdr:nvSpPr>
        <xdr:cNvPr id="11" name="TextBox 10">
          <a:extLst>
            <a:ext uri="{FF2B5EF4-FFF2-40B4-BE49-F238E27FC236}">
              <a16:creationId xmlns:a16="http://schemas.microsoft.com/office/drawing/2014/main" id="{A83E6A45-0816-4A2C-8BEB-66323B952C6F}"/>
            </a:ext>
          </a:extLst>
        </xdr:cNvPr>
        <xdr:cNvSpPr txBox="1"/>
      </xdr:nvSpPr>
      <xdr:spPr>
        <a:xfrm>
          <a:off x="14421554" y="1382893"/>
          <a:ext cx="1580445" cy="2822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chemeClr val="accent1">
                  <a:lumMod val="50000"/>
                </a:schemeClr>
              </a:solidFill>
            </a:rPr>
            <a:t>Total Orders</a:t>
          </a:r>
        </a:p>
      </xdr:txBody>
    </xdr:sp>
    <xdr:clientData/>
  </xdr:twoCellAnchor>
  <xdr:twoCellAnchor>
    <xdr:from>
      <xdr:col>7</xdr:col>
      <xdr:colOff>335845</xdr:colOff>
      <xdr:row>8</xdr:row>
      <xdr:rowOff>138288</xdr:rowOff>
    </xdr:from>
    <xdr:to>
      <xdr:col>9</xdr:col>
      <xdr:colOff>973666</xdr:colOff>
      <xdr:row>11</xdr:row>
      <xdr:rowOff>0</xdr:rowOff>
    </xdr:to>
    <xdr:sp macro="" textlink="">
      <xdr:nvSpPr>
        <xdr:cNvPr id="12" name="TextBox 11">
          <a:extLst>
            <a:ext uri="{FF2B5EF4-FFF2-40B4-BE49-F238E27FC236}">
              <a16:creationId xmlns:a16="http://schemas.microsoft.com/office/drawing/2014/main" id="{2F9B56D6-DF07-403A-9B64-513BFB6A1E17}"/>
            </a:ext>
          </a:extLst>
        </xdr:cNvPr>
        <xdr:cNvSpPr txBox="1"/>
      </xdr:nvSpPr>
      <xdr:spPr>
        <a:xfrm>
          <a:off x="4047067" y="1394177"/>
          <a:ext cx="1865488" cy="41204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chemeClr val="accent1">
                  <a:lumMod val="50000"/>
                </a:schemeClr>
              </a:solidFill>
            </a:rPr>
            <a:t>Total Revenue</a:t>
          </a:r>
        </a:p>
      </xdr:txBody>
    </xdr:sp>
    <xdr:clientData/>
  </xdr:twoCellAnchor>
  <xdr:twoCellAnchor>
    <xdr:from>
      <xdr:col>10</xdr:col>
      <xdr:colOff>1151465</xdr:colOff>
      <xdr:row>8</xdr:row>
      <xdr:rowOff>127000</xdr:rowOff>
    </xdr:from>
    <xdr:to>
      <xdr:col>14</xdr:col>
      <xdr:colOff>84666</xdr:colOff>
      <xdr:row>10</xdr:row>
      <xdr:rowOff>141111</xdr:rowOff>
    </xdr:to>
    <xdr:sp macro="" textlink="">
      <xdr:nvSpPr>
        <xdr:cNvPr id="13" name="TextBox 12">
          <a:extLst>
            <a:ext uri="{FF2B5EF4-FFF2-40B4-BE49-F238E27FC236}">
              <a16:creationId xmlns:a16="http://schemas.microsoft.com/office/drawing/2014/main" id="{0CCB36A1-ADB3-4578-9674-9E1545C28763}"/>
            </a:ext>
          </a:extLst>
        </xdr:cNvPr>
        <xdr:cNvSpPr txBox="1"/>
      </xdr:nvSpPr>
      <xdr:spPr>
        <a:xfrm>
          <a:off x="7233354" y="1382889"/>
          <a:ext cx="2390423" cy="381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chemeClr val="accent1">
                  <a:lumMod val="50000"/>
                </a:schemeClr>
              </a:solidFill>
            </a:rPr>
            <a:t>Average</a:t>
          </a:r>
          <a:r>
            <a:rPr lang="en-IN" sz="1800" baseline="0">
              <a:solidFill>
                <a:schemeClr val="accent1">
                  <a:lumMod val="50000"/>
                </a:schemeClr>
              </a:solidFill>
            </a:rPr>
            <a:t> </a:t>
          </a:r>
          <a:r>
            <a:rPr lang="en-IN" sz="1800">
              <a:solidFill>
                <a:schemeClr val="accent1">
                  <a:lumMod val="50000"/>
                </a:schemeClr>
              </a:solidFill>
            </a:rPr>
            <a:t>Order</a:t>
          </a:r>
          <a:r>
            <a:rPr lang="en-IN" sz="1800" baseline="0">
              <a:solidFill>
                <a:schemeClr val="accent1">
                  <a:lumMod val="50000"/>
                </a:schemeClr>
              </a:solidFill>
            </a:rPr>
            <a:t> Value</a:t>
          </a:r>
        </a:p>
        <a:p>
          <a:endParaRPr lang="en-IN" sz="2000">
            <a:solidFill>
              <a:schemeClr val="accent1">
                <a:lumMod val="50000"/>
              </a:schemeClr>
            </a:solidFill>
          </a:endParaRPr>
        </a:p>
      </xdr:txBody>
    </xdr:sp>
    <xdr:clientData/>
  </xdr:twoCellAnchor>
  <xdr:twoCellAnchor editAs="oneCell">
    <xdr:from>
      <xdr:col>24</xdr:col>
      <xdr:colOff>220556</xdr:colOff>
      <xdr:row>5</xdr:row>
      <xdr:rowOff>135890</xdr:rowOff>
    </xdr:from>
    <xdr:to>
      <xdr:col>25</xdr:col>
      <xdr:colOff>522110</xdr:colOff>
      <xdr:row>10</xdr:row>
      <xdr:rowOff>145396</xdr:rowOff>
    </xdr:to>
    <xdr:pic>
      <xdr:nvPicPr>
        <xdr:cNvPr id="17" name="Graphic 16" descr="Group brainstorm with solid fill">
          <a:extLst>
            <a:ext uri="{FF2B5EF4-FFF2-40B4-BE49-F238E27FC236}">
              <a16:creationId xmlns:a16="http://schemas.microsoft.com/office/drawing/2014/main" id="{CB334DA8-5212-456A-B43C-44F642705A39}"/>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5827445" y="841446"/>
          <a:ext cx="908332" cy="926728"/>
        </a:xfrm>
        <a:prstGeom prst="rect">
          <a:avLst/>
        </a:prstGeom>
        <a:effectLst>
          <a:outerShdw blurRad="50800" dist="38100" dir="2700000" algn="tl" rotWithShape="0">
            <a:prstClr val="black">
              <a:alpha val="40000"/>
            </a:prstClr>
          </a:outerShdw>
        </a:effectLst>
      </xdr:spPr>
    </xdr:pic>
    <xdr:clientData/>
  </xdr:twoCellAnchor>
  <xdr:twoCellAnchor>
    <xdr:from>
      <xdr:col>22</xdr:col>
      <xdr:colOff>14111</xdr:colOff>
      <xdr:row>5</xdr:row>
      <xdr:rowOff>112888</xdr:rowOff>
    </xdr:from>
    <xdr:to>
      <xdr:col>24</xdr:col>
      <xdr:colOff>197556</xdr:colOff>
      <xdr:row>8</xdr:row>
      <xdr:rowOff>98779</xdr:rowOff>
    </xdr:to>
    <xdr:sp macro="" textlink="">
      <xdr:nvSpPr>
        <xdr:cNvPr id="20" name="TextBox 19">
          <a:extLst>
            <a:ext uri="{FF2B5EF4-FFF2-40B4-BE49-F238E27FC236}">
              <a16:creationId xmlns:a16="http://schemas.microsoft.com/office/drawing/2014/main" id="{D63AEE0F-4C39-41AB-83B5-E6ED75B04EB8}"/>
            </a:ext>
          </a:extLst>
        </xdr:cNvPr>
        <xdr:cNvSpPr txBox="1"/>
      </xdr:nvSpPr>
      <xdr:spPr>
        <a:xfrm>
          <a:off x="14407444" y="818444"/>
          <a:ext cx="1397001" cy="5362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4000" b="0" i="0" u="none" strike="noStrike">
              <a:solidFill>
                <a:schemeClr val="accent1">
                  <a:lumMod val="75000"/>
                </a:schemeClr>
              </a:solidFill>
              <a:effectLst/>
              <a:latin typeface="+mn-lt"/>
              <a:ea typeface="+mn-ea"/>
              <a:cs typeface="+mn-cs"/>
            </a:rPr>
            <a:t>2,400 </a:t>
          </a:r>
        </a:p>
      </xdr:txBody>
    </xdr:sp>
    <xdr:clientData/>
  </xdr:twoCellAnchor>
  <xdr:twoCellAnchor>
    <xdr:from>
      <xdr:col>7</xdr:col>
      <xdr:colOff>126999</xdr:colOff>
      <xdr:row>5</xdr:row>
      <xdr:rowOff>67735</xdr:rowOff>
    </xdr:from>
    <xdr:to>
      <xdr:col>10</xdr:col>
      <xdr:colOff>268111</xdr:colOff>
      <xdr:row>9</xdr:row>
      <xdr:rowOff>42334</xdr:rowOff>
    </xdr:to>
    <xdr:sp macro="" textlink="">
      <xdr:nvSpPr>
        <xdr:cNvPr id="21" name="TextBox 20">
          <a:extLst>
            <a:ext uri="{FF2B5EF4-FFF2-40B4-BE49-F238E27FC236}">
              <a16:creationId xmlns:a16="http://schemas.microsoft.com/office/drawing/2014/main" id="{4FED9DFC-6C9D-4F5D-BD08-354ECF984498}"/>
            </a:ext>
          </a:extLst>
        </xdr:cNvPr>
        <xdr:cNvSpPr txBox="1"/>
      </xdr:nvSpPr>
      <xdr:spPr>
        <a:xfrm>
          <a:off x="3838221" y="773291"/>
          <a:ext cx="2511779" cy="7083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b="0" i="0" u="none" strike="noStrike">
              <a:solidFill>
                <a:schemeClr val="accent1">
                  <a:lumMod val="75000"/>
                </a:schemeClr>
              </a:solidFill>
              <a:effectLst/>
              <a:latin typeface="+mn-lt"/>
              <a:ea typeface="+mn-ea"/>
              <a:cs typeface="+mn-cs"/>
            </a:rPr>
            <a:t>₹ 17.7 Cr </a:t>
          </a:r>
        </a:p>
      </xdr:txBody>
    </xdr:sp>
    <xdr:clientData/>
  </xdr:twoCellAnchor>
  <xdr:twoCellAnchor>
    <xdr:from>
      <xdr:col>10</xdr:col>
      <xdr:colOff>1151463</xdr:colOff>
      <xdr:row>5</xdr:row>
      <xdr:rowOff>79023</xdr:rowOff>
    </xdr:from>
    <xdr:to>
      <xdr:col>14</xdr:col>
      <xdr:colOff>296331</xdr:colOff>
      <xdr:row>9</xdr:row>
      <xdr:rowOff>8468</xdr:rowOff>
    </xdr:to>
    <xdr:sp macro="" textlink="">
      <xdr:nvSpPr>
        <xdr:cNvPr id="22" name="TextBox 21">
          <a:extLst>
            <a:ext uri="{FF2B5EF4-FFF2-40B4-BE49-F238E27FC236}">
              <a16:creationId xmlns:a16="http://schemas.microsoft.com/office/drawing/2014/main" id="{000F9A0E-B44B-4B7B-8C5F-9FF58E17B980}"/>
            </a:ext>
          </a:extLst>
        </xdr:cNvPr>
        <xdr:cNvSpPr txBox="1"/>
      </xdr:nvSpPr>
      <xdr:spPr>
        <a:xfrm>
          <a:off x="7233352" y="784579"/>
          <a:ext cx="2602090" cy="6632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4000" b="0" i="0" u="none" strike="noStrike">
              <a:solidFill>
                <a:schemeClr val="accent1">
                  <a:lumMod val="75000"/>
                </a:schemeClr>
              </a:solidFill>
              <a:effectLst/>
              <a:latin typeface="+mn-lt"/>
              <a:ea typeface="+mn-ea"/>
              <a:cs typeface="+mn-cs"/>
            </a:rPr>
            <a:t>₹ 73.9 k </a:t>
          </a:r>
        </a:p>
      </xdr:txBody>
    </xdr:sp>
    <xdr:clientData/>
  </xdr:twoCellAnchor>
  <xdr:twoCellAnchor>
    <xdr:from>
      <xdr:col>16</xdr:col>
      <xdr:colOff>47977</xdr:colOff>
      <xdr:row>8</xdr:row>
      <xdr:rowOff>152398</xdr:rowOff>
    </xdr:from>
    <xdr:to>
      <xdr:col>21</xdr:col>
      <xdr:colOff>98778</xdr:colOff>
      <xdr:row>10</xdr:row>
      <xdr:rowOff>84665</xdr:rowOff>
    </xdr:to>
    <xdr:sp macro="" textlink="">
      <xdr:nvSpPr>
        <xdr:cNvPr id="23" name="TextBox 22">
          <a:extLst>
            <a:ext uri="{FF2B5EF4-FFF2-40B4-BE49-F238E27FC236}">
              <a16:creationId xmlns:a16="http://schemas.microsoft.com/office/drawing/2014/main" id="{2E7470ED-8DFD-4CCF-B4B9-7011C82C4DA1}"/>
            </a:ext>
          </a:extLst>
        </xdr:cNvPr>
        <xdr:cNvSpPr txBox="1"/>
      </xdr:nvSpPr>
      <xdr:spPr>
        <a:xfrm>
          <a:off x="10800644" y="1408287"/>
          <a:ext cx="3084690" cy="2991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aseline="0">
              <a:solidFill>
                <a:schemeClr val="accent1">
                  <a:lumMod val="50000"/>
                </a:schemeClr>
              </a:solidFill>
            </a:rPr>
            <a:t>Revenue Lost to Discount</a:t>
          </a:r>
        </a:p>
        <a:p>
          <a:endParaRPr lang="en-IN" sz="2000">
            <a:solidFill>
              <a:schemeClr val="accent1">
                <a:lumMod val="50000"/>
              </a:schemeClr>
            </a:solidFill>
          </a:endParaRPr>
        </a:p>
      </xdr:txBody>
    </xdr:sp>
    <xdr:clientData/>
  </xdr:twoCellAnchor>
  <xdr:twoCellAnchor>
    <xdr:from>
      <xdr:col>16</xdr:col>
      <xdr:colOff>36686</xdr:colOff>
      <xdr:row>5</xdr:row>
      <xdr:rowOff>98778</xdr:rowOff>
    </xdr:from>
    <xdr:to>
      <xdr:col>20</xdr:col>
      <xdr:colOff>126999</xdr:colOff>
      <xdr:row>9</xdr:row>
      <xdr:rowOff>8469</xdr:rowOff>
    </xdr:to>
    <xdr:sp macro="" textlink="">
      <xdr:nvSpPr>
        <xdr:cNvPr id="24" name="TextBox 23">
          <a:extLst>
            <a:ext uri="{FF2B5EF4-FFF2-40B4-BE49-F238E27FC236}">
              <a16:creationId xmlns:a16="http://schemas.microsoft.com/office/drawing/2014/main" id="{EA93D706-74CA-4620-A129-3447955856B9}"/>
            </a:ext>
          </a:extLst>
        </xdr:cNvPr>
        <xdr:cNvSpPr txBox="1"/>
      </xdr:nvSpPr>
      <xdr:spPr>
        <a:xfrm>
          <a:off x="10789353" y="804334"/>
          <a:ext cx="2517424" cy="64346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4000" b="0" i="0" u="none" strike="noStrike">
              <a:solidFill>
                <a:schemeClr val="accent1">
                  <a:lumMod val="75000"/>
                </a:schemeClr>
              </a:solidFill>
              <a:effectLst/>
              <a:latin typeface="+mn-lt"/>
              <a:ea typeface="+mn-ea"/>
              <a:cs typeface="+mn-cs"/>
            </a:rPr>
            <a:t>₹ 2.95 Cr </a:t>
          </a:r>
        </a:p>
      </xdr:txBody>
    </xdr:sp>
    <xdr:clientData/>
  </xdr:twoCellAnchor>
  <xdr:twoCellAnchor editAs="oneCell">
    <xdr:from>
      <xdr:col>13</xdr:col>
      <xdr:colOff>511667</xdr:colOff>
      <xdr:row>5</xdr:row>
      <xdr:rowOff>84666</xdr:rowOff>
    </xdr:from>
    <xdr:to>
      <xdr:col>15</xdr:col>
      <xdr:colOff>282220</xdr:colOff>
      <xdr:row>10</xdr:row>
      <xdr:rowOff>151553</xdr:rowOff>
    </xdr:to>
    <xdr:pic>
      <xdr:nvPicPr>
        <xdr:cNvPr id="19" name="Graphic 18" descr="Thumbs up sign with solid fill">
          <a:extLst>
            <a:ext uri="{FF2B5EF4-FFF2-40B4-BE49-F238E27FC236}">
              <a16:creationId xmlns:a16="http://schemas.microsoft.com/office/drawing/2014/main" id="{818AF3FF-EB7E-4CE0-989A-07AA2273F05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9444000" y="790222"/>
          <a:ext cx="984109" cy="984109"/>
        </a:xfrm>
        <a:prstGeom prst="rect">
          <a:avLst/>
        </a:prstGeom>
        <a:effectLst>
          <a:outerShdw blurRad="50800" dist="38100" dir="2700000" algn="tl" rotWithShape="0">
            <a:prstClr val="black">
              <a:alpha val="40000"/>
            </a:prstClr>
          </a:outerShdw>
        </a:effectLst>
      </xdr:spPr>
    </xdr:pic>
    <xdr:clientData/>
  </xdr:twoCellAnchor>
  <xdr:twoCellAnchor editAs="oneCell">
    <xdr:from>
      <xdr:col>9</xdr:col>
      <xdr:colOff>1030110</xdr:colOff>
      <xdr:row>5</xdr:row>
      <xdr:rowOff>56446</xdr:rowOff>
    </xdr:from>
    <xdr:to>
      <xdr:col>10</xdr:col>
      <xdr:colOff>973666</xdr:colOff>
      <xdr:row>11</xdr:row>
      <xdr:rowOff>59860</xdr:rowOff>
    </xdr:to>
    <xdr:pic>
      <xdr:nvPicPr>
        <xdr:cNvPr id="15" name="Graphic 14" descr="Bar graph with upward trend with solid fill">
          <a:extLst>
            <a:ext uri="{FF2B5EF4-FFF2-40B4-BE49-F238E27FC236}">
              <a16:creationId xmlns:a16="http://schemas.microsoft.com/office/drawing/2014/main" id="{DDC8B3ED-F288-4AA6-879E-3E93E3DC5D9A}"/>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rot="10800000" flipH="1" flipV="1">
          <a:off x="5968999" y="762002"/>
          <a:ext cx="1086556" cy="1104080"/>
        </a:xfrm>
        <a:prstGeom prst="rect">
          <a:avLst/>
        </a:prstGeom>
        <a:effectLst>
          <a:outerShdw blurRad="50800" dist="38100" dir="2700000" algn="tl" rotWithShape="0">
            <a:prstClr val="black">
              <a:alpha val="40000"/>
            </a:prstClr>
          </a:outerShdw>
        </a:effectLst>
      </xdr:spPr>
    </xdr:pic>
    <xdr:clientData/>
  </xdr:twoCellAnchor>
  <xdr:twoCellAnchor editAs="oneCell">
    <xdr:from>
      <xdr:col>20</xdr:col>
      <xdr:colOff>155221</xdr:colOff>
      <xdr:row>5</xdr:row>
      <xdr:rowOff>84665</xdr:rowOff>
    </xdr:from>
    <xdr:to>
      <xdr:col>21</xdr:col>
      <xdr:colOff>550332</xdr:colOff>
      <xdr:row>10</xdr:row>
      <xdr:rowOff>169332</xdr:rowOff>
    </xdr:to>
    <xdr:pic>
      <xdr:nvPicPr>
        <xdr:cNvPr id="26" name="Graphic 25" descr="Bar graph with downward trend with solid fill">
          <a:extLst>
            <a:ext uri="{FF2B5EF4-FFF2-40B4-BE49-F238E27FC236}">
              <a16:creationId xmlns:a16="http://schemas.microsoft.com/office/drawing/2014/main" id="{EDC95F63-543C-4803-B904-03D475BF3D5E}"/>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13334999" y="790221"/>
          <a:ext cx="1001889" cy="1001889"/>
        </a:xfrm>
        <a:prstGeom prst="rect">
          <a:avLst/>
        </a:prstGeom>
        <a:effectLst>
          <a:outerShdw blurRad="50800" dist="38100" dir="2700000" algn="tl" rotWithShape="0">
            <a:prstClr val="black">
              <a:alpha val="40000"/>
            </a:prstClr>
          </a:outerShdw>
        </a:effectLst>
      </xdr:spPr>
    </xdr:pic>
    <xdr:clientData/>
  </xdr:twoCellAnchor>
  <xdr:twoCellAnchor>
    <xdr:from>
      <xdr:col>1</xdr:col>
      <xdr:colOff>126999</xdr:colOff>
      <xdr:row>5</xdr:row>
      <xdr:rowOff>112888</xdr:rowOff>
    </xdr:from>
    <xdr:to>
      <xdr:col>7</xdr:col>
      <xdr:colOff>42333</xdr:colOff>
      <xdr:row>10</xdr:row>
      <xdr:rowOff>112889</xdr:rowOff>
    </xdr:to>
    <xdr:sp macro="" textlink="">
      <xdr:nvSpPr>
        <xdr:cNvPr id="28" name="Rectangle: Rounded Corners 27">
          <a:extLst>
            <a:ext uri="{FF2B5EF4-FFF2-40B4-BE49-F238E27FC236}">
              <a16:creationId xmlns:a16="http://schemas.microsoft.com/office/drawing/2014/main" id="{26BE5BEE-3EA6-4D35-89B7-7D01B561838A}"/>
            </a:ext>
          </a:extLst>
        </xdr:cNvPr>
        <xdr:cNvSpPr/>
      </xdr:nvSpPr>
      <xdr:spPr>
        <a:xfrm>
          <a:off x="197555" y="818444"/>
          <a:ext cx="3556000" cy="917223"/>
        </a:xfrm>
        <a:prstGeom prst="roundRect">
          <a:avLst/>
        </a:prstGeom>
        <a:solidFill>
          <a:schemeClr val="accent1">
            <a:lumMod val="75000"/>
          </a:schemeClr>
        </a:solidFill>
        <a:ln>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211665</xdr:colOff>
      <xdr:row>6</xdr:row>
      <xdr:rowOff>56443</xdr:rowOff>
    </xdr:from>
    <xdr:to>
      <xdr:col>7</xdr:col>
      <xdr:colOff>28222</xdr:colOff>
      <xdr:row>9</xdr:row>
      <xdr:rowOff>127000</xdr:rowOff>
    </xdr:to>
    <xdr:sp macro="" textlink="">
      <xdr:nvSpPr>
        <xdr:cNvPr id="29" name="TextBox 28">
          <a:extLst>
            <a:ext uri="{FF2B5EF4-FFF2-40B4-BE49-F238E27FC236}">
              <a16:creationId xmlns:a16="http://schemas.microsoft.com/office/drawing/2014/main" id="{1E73ACDA-378F-4902-9AE7-3586C3B62763}"/>
            </a:ext>
          </a:extLst>
        </xdr:cNvPr>
        <xdr:cNvSpPr txBox="1"/>
      </xdr:nvSpPr>
      <xdr:spPr>
        <a:xfrm>
          <a:off x="282221" y="945443"/>
          <a:ext cx="3457223" cy="6208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a:solidFill>
                <a:schemeClr val="bg1"/>
              </a:solidFill>
              <a:latin typeface="Bahnschrift SemiBold Condensed" panose="020B0502040204020203" pitchFamily="34" charset="0"/>
            </a:rPr>
            <a:t>Global</a:t>
          </a:r>
          <a:r>
            <a:rPr lang="en-IN" sz="3200" baseline="0">
              <a:solidFill>
                <a:schemeClr val="bg1"/>
              </a:solidFill>
              <a:latin typeface="Bahnschrift SemiBold Condensed" panose="020B0502040204020203" pitchFamily="34" charset="0"/>
            </a:rPr>
            <a:t> Sales Dashboard</a:t>
          </a:r>
          <a:endParaRPr lang="en-IN" sz="3200">
            <a:solidFill>
              <a:schemeClr val="bg1"/>
            </a:solidFill>
            <a:latin typeface="Bahnschrift SemiBold Condensed" panose="020B0502040204020203" pitchFamily="34" charset="0"/>
          </a:endParaRPr>
        </a:p>
      </xdr:txBody>
    </xdr:sp>
    <xdr:clientData/>
  </xdr:twoCellAnchor>
  <xdr:twoCellAnchor editAs="oneCell">
    <xdr:from>
      <xdr:col>16</xdr:col>
      <xdr:colOff>378525</xdr:colOff>
      <xdr:row>12</xdr:row>
      <xdr:rowOff>132906</xdr:rowOff>
    </xdr:from>
    <xdr:to>
      <xdr:col>20</xdr:col>
      <xdr:colOff>1431</xdr:colOff>
      <xdr:row>21</xdr:row>
      <xdr:rowOff>103371</xdr:rowOff>
    </xdr:to>
    <mc:AlternateContent xmlns:mc="http://schemas.openxmlformats.org/markup-compatibility/2006" xmlns:a14="http://schemas.microsoft.com/office/drawing/2010/main">
      <mc:Choice Requires="a14">
        <xdr:graphicFrame macro="">
          <xdr:nvGraphicFramePr>
            <xdr:cNvPr id="30" name="Region 4">
              <a:extLst>
                <a:ext uri="{FF2B5EF4-FFF2-40B4-BE49-F238E27FC236}">
                  <a16:creationId xmlns:a16="http://schemas.microsoft.com/office/drawing/2014/main" id="{29D6D292-BF7A-4EE3-829C-2AC8FD185160}"/>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11114455" y="2067441"/>
              <a:ext cx="2043335" cy="15653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251046</xdr:colOff>
      <xdr:row>11</xdr:row>
      <xdr:rowOff>112889</xdr:rowOff>
    </xdr:from>
    <xdr:to>
      <xdr:col>25</xdr:col>
      <xdr:colOff>479777</xdr:colOff>
      <xdr:row>22</xdr:row>
      <xdr:rowOff>0</xdr:rowOff>
    </xdr:to>
    <xdr:sp macro="" textlink="">
      <xdr:nvSpPr>
        <xdr:cNvPr id="31" name="Rectangle: Rounded Corners 30">
          <a:extLst>
            <a:ext uri="{FF2B5EF4-FFF2-40B4-BE49-F238E27FC236}">
              <a16:creationId xmlns:a16="http://schemas.microsoft.com/office/drawing/2014/main" id="{8950B1B7-AC31-4F2E-BA1A-AE5C06CAEC34}"/>
            </a:ext>
          </a:extLst>
        </xdr:cNvPr>
        <xdr:cNvSpPr/>
      </xdr:nvSpPr>
      <xdr:spPr>
        <a:xfrm>
          <a:off x="13408837" y="1870215"/>
          <a:ext cx="3256056" cy="1836413"/>
        </a:xfrm>
        <a:prstGeom prst="roundRect">
          <a:avLst/>
        </a:prstGeom>
        <a:noFill/>
        <a:ln>
          <a:solidFill>
            <a:schemeClr val="accent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888727</xdr:colOff>
      <xdr:row>11</xdr:row>
      <xdr:rowOff>118139</xdr:rowOff>
    </xdr:from>
    <xdr:to>
      <xdr:col>16</xdr:col>
      <xdr:colOff>158542</xdr:colOff>
      <xdr:row>35</xdr:row>
      <xdr:rowOff>41677</xdr:rowOff>
    </xdr:to>
    <xdr:graphicFrame macro="">
      <xdr:nvGraphicFramePr>
        <xdr:cNvPr id="33" name="Chart 32">
          <a:extLst>
            <a:ext uri="{FF2B5EF4-FFF2-40B4-BE49-F238E27FC236}">
              <a16:creationId xmlns:a16="http://schemas.microsoft.com/office/drawing/2014/main" id="{FC672E0F-54D8-4083-B259-9F2CD105CD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266371</xdr:colOff>
      <xdr:row>22</xdr:row>
      <xdr:rowOff>80244</xdr:rowOff>
    </xdr:from>
    <xdr:to>
      <xdr:col>25</xdr:col>
      <xdr:colOff>422125</xdr:colOff>
      <xdr:row>37</xdr:row>
      <xdr:rowOff>59343</xdr:rowOff>
    </xdr:to>
    <xdr:graphicFrame macro="">
      <xdr:nvGraphicFramePr>
        <xdr:cNvPr id="34" name="Chart 33">
          <a:extLst>
            <a:ext uri="{FF2B5EF4-FFF2-40B4-BE49-F238E27FC236}">
              <a16:creationId xmlns:a16="http://schemas.microsoft.com/office/drawing/2014/main" id="{269A6BD8-D480-46F9-B91E-26DB1A3EA8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134466</xdr:colOff>
      <xdr:row>34</xdr:row>
      <xdr:rowOff>0</xdr:rowOff>
    </xdr:from>
    <xdr:to>
      <xdr:col>9</xdr:col>
      <xdr:colOff>797440</xdr:colOff>
      <xdr:row>53</xdr:row>
      <xdr:rowOff>29535</xdr:rowOff>
    </xdr:to>
    <xdr:graphicFrame macro="">
      <xdr:nvGraphicFramePr>
        <xdr:cNvPr id="35" name="Chart 34">
          <a:extLst>
            <a:ext uri="{FF2B5EF4-FFF2-40B4-BE49-F238E27FC236}">
              <a16:creationId xmlns:a16="http://schemas.microsoft.com/office/drawing/2014/main" id="{07F41738-A985-4AA6-B770-B486B0EB5C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241004</xdr:colOff>
      <xdr:row>11</xdr:row>
      <xdr:rowOff>132382</xdr:rowOff>
    </xdr:from>
    <xdr:to>
      <xdr:col>20</xdr:col>
      <xdr:colOff>191976</xdr:colOff>
      <xdr:row>22</xdr:row>
      <xdr:rowOff>19493</xdr:rowOff>
    </xdr:to>
    <xdr:sp macro="" textlink="">
      <xdr:nvSpPr>
        <xdr:cNvPr id="36" name="Rectangle: Rounded Corners 35">
          <a:extLst>
            <a:ext uri="{FF2B5EF4-FFF2-40B4-BE49-F238E27FC236}">
              <a16:creationId xmlns:a16="http://schemas.microsoft.com/office/drawing/2014/main" id="{B7FDB461-050B-49E6-833C-9588DFAC8AB8}"/>
            </a:ext>
          </a:extLst>
        </xdr:cNvPr>
        <xdr:cNvSpPr/>
      </xdr:nvSpPr>
      <xdr:spPr>
        <a:xfrm>
          <a:off x="10976934" y="1889708"/>
          <a:ext cx="2372833" cy="1836413"/>
        </a:xfrm>
        <a:prstGeom prst="roundRect">
          <a:avLst/>
        </a:prstGeom>
        <a:noFill/>
        <a:ln>
          <a:solidFill>
            <a:schemeClr val="accent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Excel_dashboard(global_superstore)(AutoRecovered).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microsoft.com/office/2006/relationships/xlExternalLinkPath/xlPathMissing" Target="Excel_dashboard(global_superstore)(AutoRecovered).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microsoft.com/office/2006/relationships/xlExternalLinkPath/xlPathMissing" Target="Excel_dashboard(global_superstore)(AutoRecovered).xlsx" TargetMode="External"/><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iman" refreshedDate="46150.707016203705" createdVersion="7" refreshedVersion="7" minRefreshableVersion="3" recordCount="2401" xr:uid="{A3A7CE69-84E9-40A4-97D3-273756B84612}">
  <cacheSource type="worksheet">
    <worksheetSource ref="A1:Q2401" sheet="global_data" r:id="rId2"/>
  </cacheSource>
  <cacheFields count="16">
    <cacheField name="Order ID" numFmtId="0">
      <sharedItems count="2401">
        <s v="ORD01215"/>
        <s v="ORD01250"/>
        <s v="ORD01262"/>
        <s v="ORD01301"/>
        <s v="ORD01373"/>
        <s v="ORD01411"/>
        <s v="ORD01523"/>
        <s v="ORD01674"/>
        <s v="ORD01777"/>
        <s v="ORD01846"/>
        <s v="ORD01850"/>
        <s v="ORD01904"/>
        <s v="ORD02130"/>
        <s v="ORD02187"/>
        <s v="ORD02249"/>
        <s v="ORD02292"/>
        <s v="ORD02296"/>
        <s v="ORD02430"/>
        <s v="ORD02441"/>
        <s v="ORD02458"/>
        <s v="ORD02499"/>
        <s v="ORD02512"/>
        <s v="ORD02521"/>
        <s v="ORD02573"/>
        <s v="ORD02658"/>
        <s v="ORD02682"/>
        <s v="ORD02701"/>
        <s v="ORD02711"/>
        <s v="ORD02956"/>
        <s v="ORD03044"/>
        <s v="ORD03045"/>
        <s v="ORD03087"/>
        <s v="ORD03150"/>
        <s v="ORD03220"/>
        <s v="ORD03280"/>
        <s v="ORD01469"/>
        <s v="ORD02065"/>
        <s v="ORD02435"/>
        <s v="ORD02617"/>
        <s v="ORD02879"/>
        <s v="ORD01022"/>
        <s v="ORD01073"/>
        <s v="ORD01082"/>
        <s v="ORD01125"/>
        <s v="ORD01130"/>
        <s v="ORD01146"/>
        <s v="ORD01200"/>
        <s v="ORD01248"/>
        <s v="ORD01267"/>
        <s v="ORD01285"/>
        <s v="ORD01349"/>
        <s v="ORD01374"/>
        <s v="ORD01386"/>
        <s v="ORD01403"/>
        <s v="ORD01427"/>
        <s v="ORD01437"/>
        <s v="ORD01448"/>
        <s v="ORD01485"/>
        <s v="ORD01518"/>
        <s v="ORD01583"/>
        <s v="ORD01586"/>
        <s v="ORD01589"/>
        <s v="ORD01602"/>
        <s v="ORD01623"/>
        <s v="ORD01659"/>
        <s v="ORD01664"/>
        <s v="ORD01665"/>
        <s v="ORD01683"/>
        <s v="ORD01693"/>
        <s v="ORD01707"/>
        <s v="ORD01757"/>
        <s v="ORD01810"/>
        <s v="ORD01819"/>
        <s v="ORD01837"/>
        <s v="ORD01915"/>
        <s v="ORD01932"/>
        <s v="ORD01937"/>
        <s v="ORD01979"/>
        <s v="ORD02036"/>
        <s v="ORD02037"/>
        <s v="ORD02048"/>
        <s v="ORD02076"/>
        <s v="ORD02081"/>
        <s v="ORD02113"/>
        <s v="ORD02115"/>
        <s v="ORD02126"/>
        <s v="ORD02162"/>
        <s v="ORD02183"/>
        <s v="ORD02207"/>
        <s v="ORD02229"/>
        <s v="ORD02267"/>
        <s v="ORD02278"/>
        <s v="ORD02298"/>
        <s v="ORD02417"/>
        <s v="ORD02443"/>
        <s v="ORD02484"/>
        <s v="ORD02501"/>
        <s v="ORD02506"/>
        <s v="ORD02555"/>
        <s v="ORD02572"/>
        <s v="ORD02596"/>
        <s v="ORD02613"/>
        <s v="ORD02631"/>
        <s v="ORD02633"/>
        <s v="ORD02660"/>
        <s v="ORD02689"/>
        <s v="ORD02714"/>
        <s v="ORD02733"/>
        <s v="ORD02781"/>
        <s v="ORD02793"/>
        <s v="ORD02825"/>
        <s v="ORD02890"/>
        <s v="ORD03008"/>
        <s v="ORD03043"/>
        <s v="ORD03059"/>
        <s v="ORD03067"/>
        <s v="ORD03076"/>
        <s v="ORD03117"/>
        <s v="ORD03145"/>
        <s v="ORD03205"/>
        <s v="ORD03208"/>
        <s v="ORD03305"/>
        <s v="ORD03335"/>
        <s v="ORD01039"/>
        <s v="ORD01045"/>
        <s v="ORD01080"/>
        <s v="ORD01093"/>
        <s v="ORD01111"/>
        <s v="ORD01119"/>
        <s v="ORD01145"/>
        <s v="ORD01155"/>
        <s v="ORD01157"/>
        <s v="ORD01173"/>
        <s v="ORD01179"/>
        <s v="ORD01185"/>
        <s v="ORD01224"/>
        <s v="ORD01241"/>
        <s v="ORD01263"/>
        <s v="ORD01270"/>
        <s v="ORD01310"/>
        <s v="ORD01316"/>
        <s v="ORD01366"/>
        <s v="ORD01370"/>
        <s v="ORD01396"/>
        <s v="ORD01405"/>
        <s v="ORD01432"/>
        <s v="ORD01441"/>
        <s v="ORD01482"/>
        <s v="ORD01493"/>
        <s v="ORD01509"/>
        <s v="ORD01516"/>
        <s v="ORD01539"/>
        <s v="ORD01540"/>
        <s v="ORD01549"/>
        <s v="ORD01552"/>
        <s v="ORD01554"/>
        <s v="ORD01603"/>
        <s v="ORD01620"/>
        <s v="ORD01635"/>
        <s v="ORD01641"/>
        <s v="ORD01645"/>
        <s v="ORD01658"/>
        <s v="ORD01728"/>
        <s v="ORD01735"/>
        <s v="ORD01767"/>
        <s v="ORD01794"/>
        <s v="ORD01795"/>
        <s v="ORD01802"/>
        <s v="ORD01817"/>
        <s v="ORD01839"/>
        <s v="ORD01853"/>
        <s v="ORD01885"/>
        <s v="ORD01907"/>
        <s v="ORD01909"/>
        <s v="ORD01934"/>
        <s v="ORD01949"/>
        <s v="ORD01951"/>
        <s v="ORD01958"/>
        <s v="ORD01991"/>
        <s v="ORD01993"/>
        <s v="ORD01995"/>
        <s v="ORD02002"/>
        <s v="ORD02007"/>
        <s v="ORD02008"/>
        <s v="ORD02011"/>
        <s v="ORD02059"/>
        <s v="ORD02119"/>
        <s v="ORD02124"/>
        <s v="ORD02146"/>
        <s v="ORD02159"/>
        <s v="ORD02168"/>
        <s v="ORD02172"/>
        <s v="ORD02180"/>
        <s v="ORD02195"/>
        <s v="ORD02217"/>
        <s v="ORD02246"/>
        <s v="ORD02258"/>
        <s v="ORD02264"/>
        <s v="ORD02270"/>
        <s v="ORD02272"/>
        <s v="ORD02294"/>
        <s v="ORD02295"/>
        <s v="ORD02328"/>
        <s v="ORD02330"/>
        <s v="ORD02382"/>
        <s v="ORD02387"/>
        <s v="ORD02413"/>
        <s v="ORD02415"/>
        <s v="ORD02425"/>
        <s v="ORD02438"/>
        <s v="ORD02439"/>
        <s v="ORD02456"/>
        <s v="ORD02471"/>
        <s v="ORD02475"/>
        <s v="ORD02534"/>
        <s v="ORD02545"/>
        <s v="ORD02554"/>
        <s v="ORD02577"/>
        <s v="ORD02650"/>
        <s v="ORD02680"/>
        <s v="ORD02692"/>
        <s v="ORD02699"/>
        <s v="ORD02707"/>
        <s v="ORD02790"/>
        <s v="ORD02799"/>
        <s v="ORD02801"/>
        <s v="ORD02839"/>
        <s v="ORD02849"/>
        <s v="ORD02860"/>
        <s v="ORD02886"/>
        <s v="ORD02960"/>
        <s v="ORD02993"/>
        <s v="ORD03001"/>
        <s v="ORD03002"/>
        <s v="ORD03020"/>
        <s v="ORD03026"/>
        <s v="ORD03063"/>
        <s v="ORD03085"/>
        <s v="ORD03094"/>
        <s v="ORD03123"/>
        <s v="ORD03148"/>
        <s v="ORD03155"/>
        <s v="ORD03164"/>
        <s v="ORD03195"/>
        <s v="ORD03214"/>
        <s v="ORD03229"/>
        <s v="ORD03234"/>
        <s v="ORD03238"/>
        <s v="ORD03240"/>
        <s v="ORD03247"/>
        <s v="ORD03257"/>
        <s v="ORD03258"/>
        <s v="ORD03272"/>
        <s v="ORD03319"/>
        <s v="ORD03333"/>
        <s v="ORD03370"/>
        <s v="ORD03374"/>
        <s v="ORD01055"/>
        <s v="ORD01076"/>
        <s v="ORD01086"/>
        <s v="ORD01100"/>
        <s v="ORD01101"/>
        <s v="ORD01114"/>
        <s v="ORD01123"/>
        <s v="ORD01162"/>
        <s v="ORD01165"/>
        <s v="ORD01169"/>
        <s v="ORD01177"/>
        <s v="ORD01181"/>
        <s v="ORD01211"/>
        <s v="ORD01234"/>
        <s v="ORD01245"/>
        <s v="ORD01269"/>
        <s v="ORD01289"/>
        <s v="ORD01294"/>
        <s v="ORD01297"/>
        <s v="ORD01328"/>
        <s v="ORD01343"/>
        <s v="ORD01355"/>
        <s v="ORD01365"/>
        <s v="ORD01393"/>
        <s v="ORD01400"/>
        <s v="ORD01408"/>
        <s v="ORD01434"/>
        <s v="ORD01444"/>
        <s v="ORD01465"/>
        <s v="ORD01467"/>
        <s v="ORD01475"/>
        <s v="ORD01524"/>
        <s v="ORD01537"/>
        <s v="ORD01611"/>
        <s v="ORD01639"/>
        <s v="ORD01644"/>
        <s v="ORD01656"/>
        <s v="ORD01670"/>
        <s v="ORD01685"/>
        <s v="ORD01704"/>
        <s v="ORD01716"/>
        <s v="ORD01734"/>
        <s v="ORD01763"/>
        <s v="ORD01765"/>
        <s v="ORD01820"/>
        <s v="ORD01863"/>
        <s v="ORD01866"/>
        <s v="ORD01868"/>
        <s v="ORD01890"/>
        <s v="ORD01893"/>
        <s v="ORD01903"/>
        <s v="ORD01921"/>
        <s v="ORD01928"/>
        <s v="ORD01959"/>
        <s v="ORD01967"/>
        <s v="ORD01969"/>
        <s v="ORD02010"/>
        <s v="ORD02014"/>
        <s v="ORD02025"/>
        <s v="ORD02029"/>
        <s v="ORD02058"/>
        <s v="ORD02096"/>
        <s v="ORD02102"/>
        <s v="ORD02129"/>
        <s v="ORD02136"/>
        <s v="ORD02158"/>
        <s v="ORD02176"/>
        <s v="ORD02189"/>
        <s v="ORD02200"/>
        <s v="ORD02220"/>
        <s v="ORD02259"/>
        <s v="ORD02282"/>
        <s v="ORD02287"/>
        <s v="ORD02353"/>
        <s v="ORD02365"/>
        <s v="ORD02385"/>
        <s v="ORD02389"/>
        <s v="ORD02428"/>
        <s v="ORD02433"/>
        <s v="ORD02481"/>
        <s v="ORD02483"/>
        <s v="ORD02518"/>
        <s v="ORD02585"/>
        <s v="ORD02586"/>
        <s v="ORD02625"/>
        <s v="ORD02638"/>
        <s v="ORD02641"/>
        <s v="ORD02649"/>
        <s v="ORD02678"/>
        <s v="ORD02706"/>
        <s v="ORD02729"/>
        <s v="ORD02762"/>
        <s v="ORD02769"/>
        <s v="ORD02771"/>
        <s v="ORD02829"/>
        <s v="ORD02848"/>
        <s v="ORD02869"/>
        <s v="ORD02871"/>
        <s v="ORD02930"/>
        <s v="ORD02948"/>
        <s v="ORD02954"/>
        <s v="ORD02968"/>
        <s v="ORD02985"/>
        <s v="ORD03017"/>
        <s v="ORD03018"/>
        <s v="ORD03040"/>
        <s v="ORD03056"/>
        <s v="ORD03078"/>
        <s v="ORD03084"/>
        <s v="ORD03108"/>
        <s v="ORD03130"/>
        <s v="ORD03141"/>
        <s v="ORD03143"/>
        <s v="ORD03173"/>
        <s v="ORD03191"/>
        <s v="ORD03219"/>
        <s v="ORD03221"/>
        <s v="ORD03230"/>
        <s v="ORD03261"/>
        <s v="ORD03263"/>
        <s v="ORD03275"/>
        <s v="ORD03295"/>
        <s v="ORD03304"/>
        <s v="ORD03314"/>
        <s v="ORD03325"/>
        <s v="ORD03338"/>
        <s v="ORD03359"/>
        <s v="ORD03379"/>
        <s v="ORD03396"/>
        <s v="ORD01006"/>
        <s v="ORD01008"/>
        <s v="ORD01010"/>
        <s v="ORD01033"/>
        <s v="ORD01077"/>
        <s v="ORD01113"/>
        <s v="ORD01121"/>
        <s v="ORD01182"/>
        <s v="ORD01194"/>
        <s v="ORD01201"/>
        <s v="ORD01222"/>
        <s v="ORD01227"/>
        <s v="ORD01231"/>
        <s v="ORD01255"/>
        <s v="ORD01306"/>
        <s v="ORD01364"/>
        <s v="ORD01372"/>
        <s v="ORD01376"/>
        <s v="ORD01394"/>
        <s v="ORD01466"/>
        <s v="ORD01468"/>
        <s v="ORD01486"/>
        <s v="ORD01499"/>
        <s v="ORD01543"/>
        <s v="ORD01558"/>
        <s v="ORD01569"/>
        <s v="ORD01572"/>
        <s v="ORD01580"/>
        <s v="ORD01585"/>
        <s v="ORD01619"/>
        <s v="ORD01629"/>
        <s v="ORD01643"/>
        <s v="ORD01647"/>
        <s v="ORD01692"/>
        <s v="ORD01700"/>
        <s v="ORD01711"/>
        <s v="ORD01730"/>
        <s v="ORD01740"/>
        <s v="ORD01742"/>
        <s v="ORD01761"/>
        <s v="ORD01788"/>
        <s v="ORD01815"/>
        <s v="ORD01823"/>
        <s v="ORD01831"/>
        <s v="ORD01834"/>
        <s v="ORD01847"/>
        <s v="ORD01873"/>
        <s v="ORD01896"/>
        <s v="ORD01912"/>
        <s v="ORD01914"/>
        <s v="ORD01940"/>
        <s v="ORD02034"/>
        <s v="ORD02049"/>
        <s v="ORD02094"/>
        <s v="ORD02099"/>
        <s v="ORD02103"/>
        <s v="ORD02127"/>
        <s v="ORD02141"/>
        <s v="ORD02143"/>
        <s v="ORD02149"/>
        <s v="ORD02163"/>
        <s v="ORD02206"/>
        <s v="ORD02261"/>
        <s v="ORD02269"/>
        <s v="ORD02273"/>
        <s v="ORD02274"/>
        <s v="ORD02293"/>
        <s v="ORD02304"/>
        <s v="ORD02317"/>
        <s v="ORD02347"/>
        <s v="ORD02355"/>
        <s v="ORD02361"/>
        <s v="ORD02383"/>
        <s v="ORD02388"/>
        <s v="ORD02391"/>
        <s v="ORD02412"/>
        <s v="ORD02427"/>
        <s v="ORD02465"/>
        <s v="ORD02469"/>
        <s v="ORD02493"/>
        <s v="ORD02509"/>
        <s v="ORD02527"/>
        <s v="ORD02549"/>
        <s v="ORD02551"/>
        <s v="ORD02568"/>
        <s v="ORD02609"/>
        <s v="ORD02635"/>
        <s v="ORD02656"/>
        <s v="ORD02674"/>
        <s v="ORD02676"/>
        <s v="ORD02758"/>
        <s v="ORD02778"/>
        <s v="ORD02782"/>
        <s v="ORD02786"/>
        <s v="ORD02800"/>
        <s v="ORD02817"/>
        <s v="ORD02819"/>
        <s v="ORD02820"/>
        <s v="ORD02828"/>
        <s v="ORD02836"/>
        <s v="ORD02855"/>
        <s v="ORD02877"/>
        <s v="ORD02892"/>
        <s v="ORD02910"/>
        <s v="ORD02922"/>
        <s v="ORD02925"/>
        <s v="ORD02932"/>
        <s v="ORD02949"/>
        <s v="ORD02953"/>
        <s v="ORD02971"/>
        <s v="ORD02981"/>
        <s v="ORD02987"/>
        <s v="ORD02994"/>
        <s v="ORD03022"/>
        <s v="ORD03120"/>
        <s v="ORD03126"/>
        <s v="ORD03144"/>
        <s v="ORD03154"/>
        <s v="ORD03167"/>
        <s v="ORD03192"/>
        <s v="ORD03194"/>
        <s v="ORD03209"/>
        <s v="ORD03211"/>
        <s v="ORD03289"/>
        <s v="ORD03320"/>
        <s v="ORD03350"/>
        <s v="ORD03393"/>
        <s v="ORD03395"/>
        <s v="ORD01020"/>
        <s v="ORD01024"/>
        <s v="ORD01029"/>
        <s v="ORD01032"/>
        <s v="ORD01064"/>
        <s v="ORD01081"/>
        <s v="ORD01085"/>
        <s v="ORD01092"/>
        <s v="ORD01112"/>
        <s v="ORD01115"/>
        <s v="ORD01154"/>
        <s v="ORD01174"/>
        <s v="ORD01197"/>
        <s v="ORD01207"/>
        <s v="ORD01209"/>
        <s v="ORD01259"/>
        <s v="ORD01274"/>
        <s v="ORD01325"/>
        <s v="ORD01329"/>
        <s v="ORD01345"/>
        <s v="ORD01348"/>
        <s v="ORD01391"/>
        <s v="ORD01420"/>
        <s v="ORD01445"/>
        <s v="ORD01472"/>
        <s v="ORD01492"/>
        <s v="ORD01500"/>
        <s v="ORD01545"/>
        <s v="ORD01565"/>
        <s v="ORD01595"/>
        <s v="ORD01596"/>
        <s v="ORD01667"/>
        <s v="ORD01712"/>
        <s v="ORD01727"/>
        <s v="ORD01755"/>
        <s v="ORD01762"/>
        <s v="ORD01764"/>
        <s v="ORD01771"/>
        <s v="ORD01782"/>
        <s v="ORD01786"/>
        <s v="ORD01806"/>
        <s v="ORD01843"/>
        <s v="ORD01855"/>
        <s v="ORD01880"/>
        <s v="ORD01900"/>
        <s v="ORD01917"/>
        <s v="ORD01941"/>
        <s v="ORD01954"/>
        <s v="ORD01973"/>
        <s v="ORD01978"/>
        <s v="ORD01985"/>
        <s v="ORD02009"/>
        <s v="ORD02079"/>
        <s v="ORD02088"/>
        <s v="ORD02107"/>
        <s v="ORD02132"/>
        <s v="ORD02134"/>
        <s v="ORD02174"/>
        <s v="ORD02179"/>
        <s v="ORD02212"/>
        <s v="ORD02221"/>
        <s v="ORD02240"/>
        <s v="ORD02263"/>
        <s v="ORD02340"/>
        <s v="ORD02359"/>
        <s v="ORD02380"/>
        <s v="ORD02402"/>
        <s v="ORD02405"/>
        <s v="ORD02414"/>
        <s v="ORD02423"/>
        <s v="ORD02440"/>
        <s v="ORD02480"/>
        <s v="ORD02492"/>
        <s v="ORD02496"/>
        <s v="ORD02507"/>
        <s v="ORD02517"/>
        <s v="ORD02522"/>
        <s v="ORD02542"/>
        <s v="ORD02543"/>
        <s v="ORD02584"/>
        <s v="ORD02606"/>
        <s v="ORD02624"/>
        <s v="ORD02628"/>
        <s v="ORD02636"/>
        <s v="ORD02648"/>
        <s v="ORD02654"/>
        <s v="ORD02684"/>
        <s v="ORD02715"/>
        <s v="ORD02717"/>
        <s v="ORD02718"/>
        <s v="ORD02734"/>
        <s v="ORD02747"/>
        <s v="ORD02777"/>
        <s v="ORD02795"/>
        <s v="ORD02802"/>
        <s v="ORD02805"/>
        <s v="ORD02826"/>
        <s v="ORD02834"/>
        <s v="ORD02835"/>
        <s v="ORD02899"/>
        <s v="ORD02908"/>
        <s v="ORD02915"/>
        <s v="ORD02917"/>
        <s v="ORD02920"/>
        <s v="ORD02950"/>
        <s v="ORD02965"/>
        <s v="ORD02999"/>
        <s v="ORD03013"/>
        <s v="ORD03024"/>
        <s v="ORD03029"/>
        <s v="ORD03057"/>
        <s v="ORD03073"/>
        <s v="ORD03096"/>
        <s v="ORD03119"/>
        <s v="ORD03124"/>
        <s v="ORD03136"/>
        <s v="ORD03175"/>
        <s v="ORD03293"/>
        <s v="ORD03312"/>
        <s v="ORD03324"/>
        <s v="ORD03326"/>
        <s v="ORD03337"/>
        <s v="ORD03349"/>
        <s v="ORD03358"/>
        <s v="ORD03387"/>
        <s v="ORD03391"/>
        <s v="ORD01057"/>
        <s v="ORD01062"/>
        <s v="ORD01074"/>
        <s v="ORD01094"/>
        <s v="ORD01143"/>
        <s v="ORD01148"/>
        <s v="ORD01150"/>
        <s v="ORD01198"/>
        <s v="ORD01199"/>
        <s v="ORD01228"/>
        <s v="ORD01244"/>
        <s v="ORD01302"/>
        <s v="ORD01313"/>
        <s v="ORD01315"/>
        <s v="ORD01322"/>
        <s v="ORD01342"/>
        <s v="ORD01429"/>
        <s v="ORD01449"/>
        <s v="ORD01460"/>
        <s v="ORD01476"/>
        <s v="ORD01501"/>
        <s v="ORD01510"/>
        <s v="ORD01511"/>
        <s v="ORD01528"/>
        <s v="ORD01536"/>
        <s v="ORD01553"/>
        <s v="ORD01559"/>
        <s v="ORD01568"/>
        <s v="ORD01581"/>
        <s v="ORD01609"/>
        <s v="ORD01610"/>
        <s v="ORD01625"/>
        <s v="ORD01676"/>
        <s v="ORD01694"/>
        <s v="ORD01710"/>
        <s v="ORD01714"/>
        <s v="ORD01715"/>
        <s v="ORD01717"/>
        <s v="ORD01741"/>
        <s v="ORD01756"/>
        <s v="ORD01778"/>
        <s v="ORD01814"/>
        <s v="ORD01824"/>
        <s v="ORD01826"/>
        <s v="ORD01845"/>
        <s v="ORD01851"/>
        <s v="ORD01952"/>
        <s v="ORD01956"/>
        <s v="ORD01966"/>
        <s v="ORD02022"/>
        <s v="ORD02051"/>
        <s v="ORD02052"/>
        <s v="ORD02056"/>
        <s v="ORD02073"/>
        <s v="ORD02090"/>
        <s v="ORD02098"/>
        <s v="ORD02170"/>
        <s v="ORD02235"/>
        <s v="ORD02236"/>
        <s v="ORD02318"/>
        <s v="ORD02341"/>
        <s v="ORD02346"/>
        <s v="ORD02364"/>
        <s v="ORD02377"/>
        <s v="ORD02381"/>
        <s v="ORD02403"/>
        <s v="ORD02406"/>
        <s v="ORD02410"/>
        <s v="ORD02418"/>
        <s v="ORD02455"/>
        <s v="ORD02459"/>
        <s v="ORD02462"/>
        <s v="ORD02463"/>
        <s v="ORD02503"/>
        <s v="ORD02524"/>
        <s v="ORD02533"/>
        <s v="ORD02597"/>
        <s v="ORD02603"/>
        <s v="ORD02614"/>
        <s v="ORD02640"/>
        <s v="ORD02703"/>
        <s v="ORD02719"/>
        <s v="ORD02720"/>
        <s v="ORD02730"/>
        <s v="ORD02745"/>
        <s v="ORD02753"/>
        <s v="ORD02757"/>
        <s v="ORD02787"/>
        <s v="ORD02812"/>
        <s v="ORD02838"/>
        <s v="ORD02866"/>
        <s v="ORD02895"/>
        <s v="ORD02896"/>
        <s v="ORD02898"/>
        <s v="ORD02921"/>
        <s v="ORD02941"/>
        <s v="ORD02942"/>
        <s v="ORD02957"/>
        <s v="ORD02962"/>
        <s v="ORD02964"/>
        <s v="ORD02995"/>
        <s v="ORD02998"/>
        <s v="ORD03011"/>
        <s v="ORD03028"/>
        <s v="ORD03037"/>
        <s v="ORD03103"/>
        <s v="ORD03190"/>
        <s v="ORD03215"/>
        <s v="ORD03216"/>
        <s v="ORD03244"/>
        <s v="ORD03271"/>
        <s v="ORD03321"/>
        <s v="ORD03329"/>
        <s v="ORD03361"/>
        <s v="ORD03367"/>
        <s v="ORD03372"/>
        <s v="ORD03378"/>
        <s v="ORD01012"/>
        <s v="ORD01019"/>
        <s v="ORD01059"/>
        <s v="ORD01078"/>
        <s v="ORD01095"/>
        <s v="ORD01104"/>
        <s v="ORD01116"/>
        <s v="ORD01128"/>
        <s v="ORD01129"/>
        <s v="ORD01140"/>
        <s v="ORD01158"/>
        <s v="ORD01176"/>
        <s v="ORD01191"/>
        <s v="ORD01229"/>
        <s v="ORD01254"/>
        <s v="ORD01260"/>
        <s v="ORD01296"/>
        <s v="ORD01350"/>
        <s v="ORD01353"/>
        <s v="ORD01369"/>
        <s v="ORD01371"/>
        <s v="ORD01388"/>
        <s v="ORD01395"/>
        <s v="ORD01404"/>
        <s v="ORD01421"/>
        <s v="ORD01436"/>
        <s v="ORD01438"/>
        <s v="ORD01478"/>
        <s v="ORD01514"/>
        <s v="ORD01550"/>
        <s v="ORD01564"/>
        <s v="ORD01597"/>
        <s v="ORD01618"/>
        <s v="ORD01731"/>
        <s v="ORD01744"/>
        <s v="ORD01745"/>
        <s v="ORD01775"/>
        <s v="ORD01779"/>
        <s v="ORD01784"/>
        <s v="ORD01791"/>
        <s v="ORD01796"/>
        <s v="ORD01809"/>
        <s v="ORD01835"/>
        <s v="ORD01854"/>
        <s v="ORD01857"/>
        <s v="ORD01871"/>
        <s v="ORD01875"/>
        <s v="ORD01883"/>
        <s v="ORD01891"/>
        <s v="ORD01894"/>
        <s v="ORD01913"/>
        <s v="ORD01916"/>
        <s v="ORD01926"/>
        <s v="ORD01931"/>
        <s v="ORD01963"/>
        <s v="ORD01976"/>
        <s v="ORD02015"/>
        <s v="ORD02040"/>
        <s v="ORD02055"/>
        <s v="ORD02061"/>
        <s v="ORD02071"/>
        <s v="ORD02101"/>
        <s v="ORD02121"/>
        <s v="ORD02140"/>
        <s v="ORD02166"/>
        <s v="ORD02227"/>
        <s v="ORD02256"/>
        <s v="ORD02302"/>
        <s v="ORD02311"/>
        <s v="ORD02323"/>
        <s v="ORD02324"/>
        <s v="ORD02327"/>
        <s v="ORD02334"/>
        <s v="ORD02350"/>
        <s v="ORD02358"/>
        <s v="ORD02371"/>
        <s v="ORD02386"/>
        <s v="ORD02393"/>
        <s v="ORD02422"/>
        <s v="ORD02448"/>
        <s v="ORD02450"/>
        <s v="ORD02453"/>
        <s v="ORD02476"/>
        <s v="ORD02486"/>
        <s v="ORD02515"/>
        <s v="ORD02531"/>
        <s v="ORD02561"/>
        <s v="ORD02610"/>
        <s v="ORD02623"/>
        <s v="ORD02626"/>
        <s v="ORD02735"/>
        <s v="ORD02740"/>
        <s v="ORD02742"/>
        <s v="ORD02744"/>
        <s v="ORD02824"/>
        <s v="ORD02841"/>
        <s v="ORD02842"/>
        <s v="ORD02854"/>
        <s v="ORD02888"/>
        <s v="ORD02961"/>
        <s v="ORD02983"/>
        <s v="ORD02991"/>
        <s v="ORD02996"/>
        <s v="ORD03038"/>
        <s v="ORD03086"/>
        <s v="ORD03101"/>
        <s v="ORD03166"/>
        <s v="ORD03176"/>
        <s v="ORD03177"/>
        <s v="ORD03180"/>
        <s v="ORD03185"/>
        <s v="ORD03252"/>
        <s v="ORD03253"/>
        <s v="ORD03256"/>
        <s v="ORD03264"/>
        <s v="ORD03287"/>
        <s v="ORD03291"/>
        <s v="ORD03311"/>
        <s v="ORD03399"/>
        <s v="ORD01041"/>
        <s v="ORD01046"/>
        <s v="ORD01050"/>
        <s v="ORD01054"/>
        <s v="ORD01066"/>
        <s v="ORD01097"/>
        <s v="ORD01099"/>
        <s v="ORD01102"/>
        <s v="ORD01138"/>
        <s v="ORD01156"/>
        <s v="ORD01189"/>
        <s v="ORD01210"/>
        <s v="ORD01249"/>
        <s v="ORD01287"/>
        <s v="ORD01319"/>
        <s v="ORD01338"/>
        <s v="ORD01358"/>
        <s v="ORD01363"/>
        <s v="ORD01367"/>
        <s v="ORD01387"/>
        <s v="ORD01406"/>
        <s v="ORD01409"/>
        <s v="ORD01484"/>
        <s v="ORD01491"/>
        <s v="ORD01505"/>
        <s v="ORD01547"/>
        <s v="ORD01561"/>
        <s v="ORD01562"/>
        <s v="ORD01574"/>
        <s v="ORD01575"/>
        <s v="ORD01587"/>
        <s v="ORD01601"/>
        <s v="ORD01621"/>
        <s v="ORD01654"/>
        <s v="ORD01662"/>
        <s v="ORD01687"/>
        <s v="ORD01691"/>
        <s v="ORD01725"/>
        <s v="ORD01754"/>
        <s v="ORD01769"/>
        <s v="ORD01799"/>
        <s v="ORD01869"/>
        <s v="ORD01897"/>
        <s v="ORD01906"/>
        <s v="ORD01922"/>
        <s v="ORD01927"/>
        <s v="ORD01957"/>
        <s v="ORD01975"/>
        <s v="ORD01977"/>
        <s v="ORD01988"/>
        <s v="ORD02004"/>
        <s v="ORD02018"/>
        <s v="ORD02046"/>
        <s v="ORD02057"/>
        <s v="ORD02122"/>
        <s v="ORD02145"/>
        <s v="ORD02208"/>
        <s v="ORD02232"/>
        <s v="ORD02250"/>
        <s v="ORD02262"/>
        <s v="ORD02266"/>
        <s v="ORD02281"/>
        <s v="ORD02286"/>
        <s v="ORD02307"/>
        <s v="ORD02310"/>
        <s v="ORD02333"/>
        <s v="ORD02370"/>
        <s v="ORD02376"/>
        <s v="ORD02392"/>
        <s v="ORD02466"/>
        <s v="ORD02473"/>
        <s v="ORD02482"/>
        <s v="ORD02497"/>
        <s v="ORD02535"/>
        <s v="ORD02558"/>
        <s v="ORD02564"/>
        <s v="ORD02570"/>
        <s v="ORD02582"/>
        <s v="ORD02608"/>
        <s v="ORD02677"/>
        <s v="ORD02708"/>
        <s v="ORD02736"/>
        <s v="ORD02746"/>
        <s v="ORD02748"/>
        <s v="ORD02803"/>
        <s v="ORD02809"/>
        <s v="ORD02830"/>
        <s v="ORD02837"/>
        <s v="ORD02853"/>
        <s v="ORD02935"/>
        <s v="ORD02943"/>
        <s v="ORD02944"/>
        <s v="ORD02966"/>
        <s v="ORD02979"/>
        <s v="ORD02984"/>
        <s v="ORD02990"/>
        <s v="ORD02992"/>
        <s v="ORD03000"/>
        <s v="ORD03003"/>
        <s v="ORD03016"/>
        <s v="ORD03031"/>
        <s v="ORD03035"/>
        <s v="ORD03048"/>
        <s v="ORD03068"/>
        <s v="ORD03147"/>
        <s v="ORD03153"/>
        <s v="ORD03170"/>
        <s v="ORD03178"/>
        <s v="ORD03189"/>
        <s v="ORD03218"/>
        <s v="ORD03222"/>
        <s v="ORD03225"/>
        <s v="ORD03239"/>
        <s v="ORD03279"/>
        <s v="ORD03300"/>
        <s v="ORD03322"/>
        <s v="ORD03336"/>
        <s v="ORD03345"/>
        <s v="ORD03346"/>
        <s v="ORD03351"/>
        <s v="ORD03365"/>
        <s v="ORD03366"/>
        <s v="ORD01007"/>
        <s v="ORD01042"/>
        <s v="ORD01047"/>
        <s v="ORD01063"/>
        <s v="ORD01098"/>
        <s v="ORD01108"/>
        <s v="ORD01118"/>
        <s v="ORD01131"/>
        <s v="ORD01168"/>
        <s v="ORD01190"/>
        <s v="ORD01205"/>
        <s v="ORD01275"/>
        <s v="ORD01336"/>
        <s v="ORD01351"/>
        <s v="ORD01352"/>
        <s v="ORD01359"/>
        <s v="ORD01384"/>
        <s v="ORD01389"/>
        <s v="ORD01452"/>
        <s v="ORD01470"/>
        <s v="ORD01507"/>
        <s v="ORD01530"/>
        <s v="ORD01617"/>
        <s v="ORD01640"/>
        <s v="ORD01652"/>
        <s v="ORD01695"/>
        <s v="ORD01697"/>
        <s v="ORD01698"/>
        <s v="ORD01701"/>
        <s v="ORD01729"/>
        <s v="ORD01738"/>
        <s v="ORD01760"/>
        <s v="ORD01780"/>
        <s v="ORD01792"/>
        <s v="ORD01821"/>
        <s v="ORD01836"/>
        <s v="ORD01838"/>
        <s v="ORD01842"/>
        <s v="ORD01878"/>
        <s v="ORD01889"/>
        <s v="ORD01920"/>
        <s v="ORD01935"/>
        <s v="ORD01943"/>
        <s v="ORD01944"/>
        <s v="ORD01945"/>
        <s v="ORD01961"/>
        <s v="ORD01962"/>
        <s v="ORD01970"/>
        <s v="ORD01986"/>
        <s v="ORD02001"/>
        <s v="ORD02032"/>
        <s v="ORD02053"/>
        <s v="ORD02054"/>
        <s v="ORD02087"/>
        <s v="ORD02106"/>
        <s v="ORD02109"/>
        <s v="ORD02148"/>
        <s v="ORD02182"/>
        <s v="ORD02219"/>
        <s v="ORD02280"/>
        <s v="ORD02314"/>
        <s v="ORD02320"/>
        <s v="ORD02349"/>
        <s v="ORD02363"/>
        <s v="ORD02384"/>
        <s v="ORD02395"/>
        <s v="ORD02409"/>
        <s v="ORD02444"/>
        <s v="ORD02470"/>
        <s v="ORD02477"/>
        <s v="ORD02514"/>
        <s v="ORD02520"/>
        <s v="ORD02553"/>
        <s v="ORD02581"/>
        <s v="ORD02601"/>
        <s v="ORD02634"/>
        <s v="ORD02642"/>
        <s v="ORD02695"/>
        <s v="ORD02712"/>
        <s v="ORD02788"/>
        <s v="ORD02815"/>
        <s v="ORD02818"/>
        <s v="ORD02827"/>
        <s v="ORD02831"/>
        <s v="ORD02858"/>
        <s v="ORD02885"/>
        <s v="ORD02891"/>
        <s v="ORD02901"/>
        <s v="ORD02907"/>
        <s v="ORD02969"/>
        <s v="ORD02977"/>
        <s v="ORD02997"/>
        <s v="ORD03006"/>
        <s v="ORD03030"/>
        <s v="ORD03083"/>
        <s v="ORD03090"/>
        <s v="ORD03093"/>
        <s v="ORD03121"/>
        <s v="ORD03134"/>
        <s v="ORD03140"/>
        <s v="ORD03162"/>
        <s v="ORD03227"/>
        <s v="ORD03235"/>
        <s v="ORD03237"/>
        <s v="ORD03242"/>
        <s v="ORD03249"/>
        <s v="ORD03262"/>
        <s v="ORD03302"/>
        <s v="ORD03386"/>
        <s v="ORD03392"/>
        <s v="ORD01011"/>
        <s v="ORD01014"/>
        <s v="ORD01069"/>
        <s v="ORD01117"/>
        <s v="ORD01135"/>
        <s v="ORD01149"/>
        <s v="ORD01151"/>
        <s v="ORD01153"/>
        <s v="ORD01171"/>
        <s v="ORD01184"/>
        <s v="ORD01188"/>
        <s v="ORD01213"/>
        <s v="ORD01240"/>
        <s v="ORD01279"/>
        <s v="ORD01280"/>
        <s v="ORD01284"/>
        <s v="ORD01290"/>
        <s v="ORD01320"/>
        <s v="ORD01323"/>
        <s v="ORD01339"/>
        <s v="ORD01419"/>
        <s v="ORD01422"/>
        <s v="ORD01435"/>
        <s v="ORD01455"/>
        <s v="ORD01462"/>
        <s v="ORD01463"/>
        <s v="ORD01529"/>
        <s v="ORD01535"/>
        <s v="ORD01567"/>
        <s v="ORD01571"/>
        <s v="ORD01577"/>
        <s v="ORD01598"/>
        <s v="ORD01615"/>
        <s v="ORD01622"/>
        <s v="ORD01634"/>
        <s v="ORD01638"/>
        <s v="ORD01646"/>
        <s v="ORD01663"/>
        <s v="ORD01682"/>
        <s v="ORD01699"/>
        <s v="ORD01753"/>
        <s v="ORD01781"/>
        <s v="ORD01822"/>
        <s v="ORD01852"/>
        <s v="ORD01881"/>
        <s v="ORD01882"/>
        <s v="ORD01886"/>
        <s v="ORD01901"/>
        <s v="ORD01919"/>
        <s v="ORD01936"/>
        <s v="ORD02000"/>
        <s v="ORD02070"/>
        <s v="ORD02091"/>
        <s v="ORD02105"/>
        <s v="ORD02116"/>
        <s v="ORD02123"/>
        <s v="ORD02131"/>
        <s v="ORD02144"/>
        <s v="ORD02164"/>
        <s v="ORD02173"/>
        <s v="ORD02197"/>
        <s v="ORD02214"/>
        <s v="ORD02218"/>
        <s v="ORD02222"/>
        <s v="ORD02241"/>
        <s v="ORD02252"/>
        <s v="ORD02268"/>
        <s v="ORD02277"/>
        <s v="ORD02316"/>
        <s v="ORD02332"/>
        <s v="ORD02372"/>
        <s v="ORD02445"/>
        <s v="ORD02446"/>
        <s v="ORD02479"/>
        <s v="ORD02505"/>
        <s v="ORD02536"/>
        <s v="ORD02548"/>
        <s v="ORD02565"/>
        <s v="ORD02580"/>
        <s v="ORD02590"/>
        <s v="ORD02591"/>
        <s v="ORD02683"/>
        <s v="ORD02709"/>
        <s v="ORD02731"/>
        <s v="ORD02743"/>
        <s v="ORD02752"/>
        <s v="ORD02772"/>
        <s v="ORD02773"/>
        <s v="ORD02776"/>
        <s v="ORD02792"/>
        <s v="ORD02798"/>
        <s v="ORD02832"/>
        <s v="ORD02850"/>
        <s v="ORD02883"/>
        <s v="ORD02887"/>
        <s v="ORD02900"/>
        <s v="ORD02919"/>
        <s v="ORD02924"/>
        <s v="ORD02931"/>
        <s v="ORD02946"/>
        <s v="ORD02947"/>
        <s v="ORD02963"/>
        <s v="ORD02974"/>
        <s v="ORD03005"/>
        <s v="ORD03027"/>
        <s v="ORD03047"/>
        <s v="ORD03053"/>
        <s v="ORD03061"/>
        <s v="ORD03065"/>
        <s v="ORD03107"/>
        <s v="ORD03110"/>
        <s v="ORD03127"/>
        <s v="ORD03142"/>
        <s v="ORD03160"/>
        <s v="ORD03171"/>
        <s v="ORD03207"/>
        <s v="ORD03226"/>
        <s v="ORD03232"/>
        <s v="ORD03334"/>
        <s v="ORD03343"/>
        <s v="ORD03347"/>
        <s v="ORD03353"/>
        <s v="ORD03362"/>
        <s v="ORD03385"/>
        <s v="ORD03389"/>
        <s v="ORD03398"/>
        <s v="ORD01013"/>
        <s v="ORD01023"/>
        <s v="ORD01026"/>
        <s v="ORD01034"/>
        <s v="ORD01043"/>
        <s v="ORD01058"/>
        <s v="ORD01163"/>
        <s v="ORD01180"/>
        <s v="ORD01206"/>
        <s v="ORD01214"/>
        <s v="ORD01237"/>
        <s v="ORD01257"/>
        <s v="ORD01261"/>
        <s v="ORD01300"/>
        <s v="ORD01356"/>
        <s v="ORD01362"/>
        <s v="ORD01380"/>
        <s v="ORD01418"/>
        <s v="ORD01430"/>
        <s v="ORD01446"/>
        <s v="ORD01556"/>
        <s v="ORD01563"/>
        <s v="ORD01579"/>
        <s v="ORD01632"/>
        <s v="ORD01636"/>
        <s v="ORD01648"/>
        <s v="ORD01661"/>
        <s v="ORD01666"/>
        <s v="ORD01671"/>
        <s v="ORD01672"/>
        <s v="ORD01696"/>
        <s v="ORD01708"/>
        <s v="ORD01709"/>
        <s v="ORD01751"/>
        <s v="ORD01785"/>
        <s v="ORD01803"/>
        <s v="ORD01811"/>
        <s v="ORD01818"/>
        <s v="ORD01825"/>
        <s v="ORD01910"/>
        <s v="ORD01911"/>
        <s v="ORD01960"/>
        <s v="ORD01971"/>
        <s v="ORD02013"/>
        <s v="ORD02050"/>
        <s v="ORD02062"/>
        <s v="ORD02078"/>
        <s v="ORD02104"/>
        <s v="ORD02110"/>
        <s v="ORD02117"/>
        <s v="ORD02138"/>
        <s v="ORD02156"/>
        <s v="ORD02167"/>
        <s v="ORD02190"/>
        <s v="ORD02192"/>
        <s v="ORD02215"/>
        <s v="ORD02231"/>
        <s v="ORD02237"/>
        <s v="ORD02284"/>
        <s v="ORD02290"/>
        <s v="ORD02303"/>
        <s v="ORD02342"/>
        <s v="ORD02351"/>
        <s v="ORD02354"/>
        <s v="ORD02447"/>
        <s v="ORD02449"/>
        <s v="ORD02454"/>
        <s v="ORD02457"/>
        <s v="ORD02485"/>
        <s v="ORD02490"/>
        <s v="ORD02491"/>
        <s v="ORD02589"/>
        <s v="ORD02594"/>
        <s v="ORD02615"/>
        <s v="ORD02662"/>
        <s v="ORD02721"/>
        <s v="ORD02732"/>
        <s v="ORD02751"/>
        <s v="ORD02759"/>
        <s v="ORD02767"/>
        <s v="ORD02770"/>
        <s v="ORD02785"/>
        <s v="ORD02811"/>
        <s v="ORD02813"/>
        <s v="ORD02845"/>
        <s v="ORD02874"/>
        <s v="ORD02881"/>
        <s v="ORD02906"/>
        <s v="ORD02978"/>
        <s v="ORD02988"/>
        <s v="ORD03004"/>
        <s v="ORD03042"/>
        <s v="ORD03046"/>
        <s v="ORD03050"/>
        <s v="ORD03077"/>
        <s v="ORD03115"/>
        <s v="ORD03137"/>
        <s v="ORD03157"/>
        <s v="ORD03181"/>
        <s v="ORD03188"/>
        <s v="ORD03248"/>
        <s v="ORD03255"/>
        <s v="ORD03292"/>
        <s v="ORD03296"/>
        <s v="ORD03310"/>
        <s v="ORD03327"/>
        <s v="ORD03384"/>
        <s v="ORD01044"/>
        <s v="ORD01087"/>
        <s v="ORD01141"/>
        <s v="ORD01142"/>
        <s v="ORD01170"/>
        <s v="ORD01195"/>
        <s v="ORD01212"/>
        <s v="ORD01239"/>
        <s v="ORD01268"/>
        <s v="ORD01272"/>
        <s v="ORD01312"/>
        <s v="ORD01314"/>
        <s v="ORD01330"/>
        <s v="ORD01333"/>
        <s v="ORD01344"/>
        <s v="ORD01360"/>
        <s v="ORD01368"/>
        <s v="ORD01375"/>
        <s v="ORD01410"/>
        <s v="ORD01414"/>
        <s v="ORD01447"/>
        <s v="ORD01450"/>
        <s v="ORD01454"/>
        <s v="ORD01496"/>
        <s v="ORD01502"/>
        <s v="ORD01503"/>
        <s v="ORD01520"/>
        <s v="ORD01526"/>
        <s v="ORD01544"/>
        <s v="ORD01548"/>
        <s v="ORD01555"/>
        <s v="ORD01628"/>
        <s v="ORD01677"/>
        <s v="ORD01690"/>
        <s v="ORD01750"/>
        <s v="ORD01759"/>
        <s v="ORD01770"/>
        <s v="ORD01790"/>
        <s v="ORD01804"/>
        <s v="ORD01829"/>
        <s v="ORD01840"/>
        <s v="ORD01848"/>
        <s v="ORD01849"/>
        <s v="ORD01858"/>
        <s v="ORD01860"/>
        <s v="ORD01872"/>
        <s v="ORD01877"/>
        <s v="ORD01895"/>
        <s v="ORD01924"/>
        <s v="ORD01989"/>
        <s v="ORD01994"/>
        <s v="ORD02026"/>
        <s v="ORD02035"/>
        <s v="ORD02044"/>
        <s v="ORD02080"/>
        <s v="ORD02135"/>
        <s v="ORD02157"/>
        <s v="ORD02196"/>
        <s v="ORD02204"/>
        <s v="ORD02223"/>
        <s v="ORD02247"/>
        <s v="ORD02360"/>
        <s v="ORD02398"/>
        <s v="ORD02408"/>
        <s v="ORD02431"/>
        <s v="ORD02442"/>
        <s v="ORD02464"/>
        <s v="ORD02468"/>
        <s v="ORD02495"/>
        <s v="ORD02498"/>
        <s v="ORD02525"/>
        <s v="ORD02529"/>
        <s v="ORD02530"/>
        <s v="ORD02539"/>
        <s v="ORD02541"/>
        <s v="ORD02571"/>
        <s v="ORD02588"/>
        <s v="ORD02593"/>
        <s v="ORD02605"/>
        <s v="ORD02672"/>
        <s v="ORD02681"/>
        <s v="ORD02702"/>
        <s v="ORD02723"/>
        <s v="ORD02741"/>
        <s v="ORD02750"/>
        <s v="ORD02754"/>
        <s v="ORD02756"/>
        <s v="ORD02784"/>
        <s v="ORD02791"/>
        <s v="ORD02794"/>
        <s v="ORD02807"/>
        <s v="ORD02856"/>
        <s v="ORD02868"/>
        <s v="ORD02882"/>
        <s v="ORD02918"/>
        <s v="ORD02929"/>
        <s v="ORD02951"/>
        <s v="ORD03054"/>
        <s v="ORD03060"/>
        <s v="ORD03135"/>
        <s v="ORD03184"/>
        <s v="ORD03223"/>
        <s v="ORD03250"/>
        <s v="ORD03254"/>
        <s v="ORD03270"/>
        <s v="ORD03274"/>
        <s v="ORD03356"/>
        <s v="ORD01001"/>
        <s v="ORD01009"/>
        <s v="ORD01027"/>
        <s v="ORD01038"/>
        <s v="ORD01061"/>
        <s v="ORD01065"/>
        <s v="ORD01068"/>
        <s v="ORD01088"/>
        <s v="ORD01106"/>
        <s v="ORD01126"/>
        <s v="ORD01137"/>
        <s v="ORD01139"/>
        <s v="ORD01144"/>
        <s v="ORD01159"/>
        <s v="ORD01167"/>
        <s v="ORD01178"/>
        <s v="ORD01202"/>
        <s v="ORD01230"/>
        <s v="ORD01238"/>
        <s v="ORD01273"/>
        <s v="ORD01277"/>
        <s v="ORD01281"/>
        <s v="ORD01292"/>
        <s v="ORD01309"/>
        <s v="ORD01311"/>
        <s v="ORD01347"/>
        <s v="ORD01378"/>
        <s v="ORD01379"/>
        <s v="ORD01402"/>
        <s v="ORD01426"/>
        <s v="ORD01464"/>
        <s v="ORD01479"/>
        <s v="ORD01504"/>
        <s v="ORD01508"/>
        <s v="ORD01531"/>
        <s v="ORD01534"/>
        <s v="ORD01551"/>
        <s v="ORD01576"/>
        <s v="ORD01624"/>
        <s v="ORD01626"/>
        <s v="ORD01655"/>
        <s v="ORD01684"/>
        <s v="ORD01702"/>
        <s v="ORD01721"/>
        <s v="ORD01733"/>
        <s v="ORD01737"/>
        <s v="ORD01805"/>
        <s v="ORD01830"/>
        <s v="ORD01833"/>
        <s v="ORD01841"/>
        <s v="ORD01874"/>
        <s v="ORD01888"/>
        <s v="ORD01939"/>
        <s v="ORD01972"/>
        <s v="ORD01981"/>
        <s v="ORD01992"/>
        <s v="ORD01999"/>
        <s v="ORD02017"/>
        <s v="ORD02083"/>
        <s v="ORD02118"/>
        <s v="ORD02133"/>
        <s v="ORD02185"/>
        <s v="ORD02198"/>
        <s v="ORD02201"/>
        <s v="ORD02202"/>
        <s v="ORD02210"/>
        <s v="ORD02243"/>
        <s v="ORD02271"/>
        <s v="ORD02297"/>
        <s v="ORD02329"/>
        <s v="ORD02335"/>
        <s v="ORD02338"/>
        <s v="ORD02390"/>
        <s v="ORD02424"/>
        <s v="ORD02437"/>
        <s v="ORD02502"/>
        <s v="ORD02504"/>
        <s v="ORD02563"/>
        <s v="ORD02600"/>
        <s v="ORD02607"/>
        <s v="ORD02616"/>
        <s v="ORD02644"/>
        <s v="ORD02663"/>
        <s v="ORD02664"/>
        <s v="ORD02698"/>
        <s v="ORD02739"/>
        <s v="ORD02763"/>
        <s v="ORD02766"/>
        <s v="ORD02876"/>
        <s v="ORD02884"/>
        <s v="ORD02903"/>
        <s v="ORD02909"/>
        <s v="ORD02912"/>
        <s v="ORD02916"/>
        <s v="ORD02939"/>
        <s v="ORD02958"/>
        <s v="ORD02973"/>
        <s v="ORD02976"/>
        <s v="ORD02982"/>
        <s v="ORD03012"/>
        <s v="ORD03039"/>
        <s v="ORD03062"/>
        <s v="ORD03069"/>
        <s v="ORD03072"/>
        <s v="ORD03088"/>
        <s v="ORD03114"/>
        <s v="ORD03165"/>
        <s v="ORD03202"/>
        <s v="ORD03241"/>
        <s v="ORD03268"/>
        <s v="ORD03284"/>
        <s v="ORD03301"/>
        <s v="ORD03309"/>
        <s v="ORD03317"/>
        <s v="ORD03318"/>
        <s v="ORD03330"/>
        <s v="ORD03331"/>
        <s v="ORD03373"/>
        <s v="ORD03381"/>
        <s v="ORD03388"/>
        <s v="ORD03390"/>
        <s v="ORD01018"/>
        <s v="ORD01035"/>
        <s v="ORD01049"/>
        <s v="ORD01105"/>
        <s v="ORD01120"/>
        <s v="ORD01160"/>
        <s v="ORD01175"/>
        <s v="ORD01183"/>
        <s v="ORD01196"/>
        <s v="ORD01204"/>
        <s v="ORD01219"/>
        <s v="ORD01223"/>
        <s v="ORD01232"/>
        <s v="ORD01235"/>
        <s v="ORD01288"/>
        <s v="ORD01298"/>
        <s v="ORD01324"/>
        <s v="ORD01335"/>
        <s v="ORD01346"/>
        <s v="ORD01357"/>
        <s v="ORD01361"/>
        <s v="ORD01383"/>
        <s v="ORD01397"/>
        <s v="ORD01424"/>
        <s v="ORD01428"/>
        <s v="ORD01471"/>
        <s v="ORD01488"/>
        <s v="ORD01490"/>
        <s v="ORD01494"/>
        <s v="ORD01495"/>
        <s v="ORD01498"/>
        <s v="ORD01506"/>
        <s v="ORD01519"/>
        <s v="ORD01546"/>
        <s v="ORD01592"/>
        <s v="ORD01604"/>
        <s v="ORD01606"/>
        <s v="ORD01637"/>
        <s v="ORD01660"/>
        <s v="ORD01678"/>
        <s v="ORD01686"/>
        <s v="ORD01720"/>
        <s v="ORD01722"/>
        <s v="ORD01732"/>
        <s v="ORD01747"/>
        <s v="ORD01798"/>
        <s v="ORD01859"/>
        <s v="ORD01898"/>
        <s v="ORD01923"/>
        <s v="ORD01950"/>
        <s v="ORD01990"/>
        <s v="ORD01996"/>
        <s v="ORD02012"/>
        <s v="ORD02023"/>
        <s v="ORD02031"/>
        <s v="ORD02043"/>
        <s v="ORD02082"/>
        <s v="ORD02086"/>
        <s v="ORD02089"/>
        <s v="ORD02114"/>
        <s v="ORD02152"/>
        <s v="ORD02153"/>
        <s v="ORD02169"/>
        <s v="ORD02191"/>
        <s v="ORD02300"/>
        <s v="ORD02309"/>
        <s v="ORD02337"/>
        <s v="ORD02345"/>
        <s v="ORD02352"/>
        <s v="ORD02368"/>
        <s v="ORD02375"/>
        <s v="ORD02436"/>
        <s v="ORD02461"/>
        <s v="ORD02547"/>
        <s v="ORD02562"/>
        <s v="ORD02598"/>
        <s v="ORD02629"/>
        <s v="ORD02645"/>
        <s v="ORD02646"/>
        <s v="ORD02647"/>
        <s v="ORD02653"/>
        <s v="ORD02655"/>
        <s v="ORD02659"/>
        <s v="ORD02666"/>
        <s v="ORD02668"/>
        <s v="ORD02671"/>
        <s v="ORD02679"/>
        <s v="ORD02696"/>
        <s v="ORD02705"/>
        <s v="ORD02726"/>
        <s v="ORD02737"/>
        <s v="ORD02738"/>
        <s v="ORD02810"/>
        <s v="ORD02814"/>
        <s v="ORD02852"/>
        <s v="ORD02870"/>
        <s v="ORD02889"/>
        <s v="ORD02923"/>
        <s v="ORD02959"/>
        <s v="ORD02972"/>
        <s v="ORD03052"/>
        <s v="ORD03066"/>
        <s v="ORD03097"/>
        <s v="ORD03129"/>
        <s v="ORD03131"/>
        <s v="ORD03138"/>
        <s v="ORD03152"/>
        <s v="ORD03161"/>
        <s v="ORD03179"/>
        <s v="ORD03186"/>
        <s v="ORD03196"/>
        <s v="ORD03199"/>
        <s v="ORD03200"/>
        <s v="ORD03204"/>
        <s v="ORD03210"/>
        <s v="ORD03224"/>
        <s v="ORD03233"/>
        <s v="ORD03245"/>
        <s v="ORD03282"/>
        <s v="ORD03332"/>
        <s v="ORD03341"/>
        <s v="ORD03368"/>
        <s v="ORD03380"/>
        <s v="ORD01000"/>
        <s v="ORD01004"/>
        <s v="ORD01005"/>
        <s v="ORD01015"/>
        <s v="ORD01028"/>
        <s v="ORD01089"/>
        <s v="ORD01091"/>
        <s v="ORD01109"/>
        <s v="ORD01122"/>
        <s v="ORD01134"/>
        <s v="ORD01147"/>
        <s v="ORD01152"/>
        <s v="ORD01172"/>
        <s v="ORD01187"/>
        <s v="ORD01208"/>
        <s v="ORD01217"/>
        <s v="ORD01233"/>
        <s v="ORD01258"/>
        <s v="ORD01266"/>
        <s v="ORD01282"/>
        <s v="ORD01283"/>
        <s v="ORD01293"/>
        <s v="ORD01295"/>
        <s v="ORD01304"/>
        <s v="ORD01317"/>
        <s v="ORD01332"/>
        <s v="ORD01334"/>
        <s v="ORD01337"/>
        <s v="ORD01385"/>
        <s v="ORD01398"/>
        <s v="ORD01423"/>
        <s v="ORD01443"/>
        <s v="ORD01453"/>
        <s v="ORD01480"/>
        <s v="ORD01483"/>
        <s v="ORD01517"/>
        <s v="ORD01607"/>
        <s v="ORD01630"/>
        <s v="ORD01631"/>
        <s v="ORD01650"/>
        <s v="ORD01669"/>
        <s v="ORD01673"/>
        <s v="ORD01719"/>
        <s v="ORD01773"/>
        <s v="ORD01787"/>
        <s v="ORD01800"/>
        <s v="ORD01832"/>
        <s v="ORD01844"/>
        <s v="ORD01865"/>
        <s v="ORD01870"/>
        <s v="ORD01948"/>
        <s v="ORD01955"/>
        <s v="ORD01983"/>
        <s v="ORD01984"/>
        <s v="ORD01998"/>
        <s v="ORD02006"/>
        <s v="ORD02021"/>
        <s v="ORD02030"/>
        <s v="ORD02047"/>
        <s v="ORD02068"/>
        <s v="ORD02095"/>
        <s v="ORD02108"/>
        <s v="ORD02160"/>
        <s v="ORD02161"/>
        <s v="ORD02165"/>
        <s v="ORD02178"/>
        <s v="ORD02209"/>
        <s v="ORD02213"/>
        <s v="ORD02230"/>
        <s v="ORD02238"/>
        <s v="ORD02248"/>
        <s v="ORD02253"/>
        <s v="ORD02255"/>
        <s v="ORD02260"/>
        <s v="ORD02276"/>
        <s v="ORD02291"/>
        <s v="ORD02299"/>
        <s v="ORD02315"/>
        <s v="ORD02331"/>
        <s v="ORD02362"/>
        <s v="ORD02367"/>
        <s v="ORD02379"/>
        <s v="ORD02400"/>
        <s v="ORD02401"/>
        <s v="ORD02487"/>
        <s v="ORD02488"/>
        <s v="ORD02510"/>
        <s v="ORD02528"/>
        <s v="ORD02538"/>
        <s v="ORD02544"/>
        <s v="ORD02546"/>
        <s v="ORD02592"/>
        <s v="ORD02620"/>
        <s v="ORD02637"/>
        <s v="ORD02670"/>
        <s v="ORD02675"/>
        <s v="ORD02686"/>
        <s v="ORD02688"/>
        <s v="ORD02697"/>
        <s v="ORD02713"/>
        <s v="ORD02760"/>
        <s v="ORD02774"/>
        <s v="ORD02783"/>
        <s v="ORD02816"/>
        <s v="ORD02823"/>
        <s v="ORD02843"/>
        <s v="ORD02914"/>
        <s v="ORD02970"/>
        <s v="ORD02986"/>
        <s v="ORD02989"/>
        <s v="ORD03032"/>
        <s v="ORD03033"/>
        <s v="ORD03034"/>
        <s v="ORD03118"/>
        <s v="ORD03132"/>
        <s v="ORD03203"/>
        <s v="ORD03206"/>
        <s v="ORD03213"/>
        <s v="ORD03277"/>
        <s v="ORD03313"/>
        <s v="ORD03316"/>
        <s v="ORD03323"/>
        <s v="ORD03344"/>
        <s v="ORD03364"/>
        <s v="ORD03371"/>
        <s v="ORD03376"/>
        <s v="ORD03382"/>
        <s v="ORD03397"/>
        <s v="ORD01002"/>
        <s v="ORD01036"/>
        <s v="ORD01060"/>
        <s v="ORD01067"/>
        <s v="ORD01070"/>
        <s v="ORD01079"/>
        <s v="ORD01084"/>
        <s v="ORD01107"/>
        <s v="ORD01110"/>
        <s v="ORD01161"/>
        <s v="ORD01203"/>
        <s v="ORD01221"/>
        <s v="ORD01236"/>
        <s v="ORD01246"/>
        <s v="ORD01318"/>
        <s v="ORD01392"/>
        <s v="ORD01415"/>
        <s v="ORD01417"/>
        <s v="ORD01425"/>
        <s v="ORD01473"/>
        <s v="ORD01474"/>
        <s v="ORD01481"/>
        <s v="ORD01515"/>
        <s v="ORD01533"/>
        <s v="ORD01538"/>
        <s v="ORD01573"/>
        <s v="ORD01582"/>
        <s v="ORD01599"/>
        <s v="ORD01614"/>
        <s v="ORD01616"/>
        <s v="ORD01627"/>
        <s v="ORD01675"/>
        <s v="ORD01679"/>
        <s v="ORD01680"/>
        <s v="ORD01688"/>
        <s v="ORD01689"/>
        <s v="ORD01705"/>
        <s v="ORD01748"/>
        <s v="ORD01752"/>
        <s v="ORD01772"/>
        <s v="ORD01776"/>
        <s v="ORD01856"/>
        <s v="ORD01918"/>
        <s v="ORD01929"/>
        <s v="ORD01938"/>
        <s v="ORD01947"/>
        <s v="ORD01965"/>
        <s v="ORD02027"/>
        <s v="ORD02033"/>
        <s v="ORD02045"/>
        <s v="ORD02064"/>
        <s v="ORD02067"/>
        <s v="ORD02084"/>
        <s v="ORD02111"/>
        <s v="ORD02112"/>
        <s v="ORD02120"/>
        <s v="ORD02125"/>
        <s v="ORD02139"/>
        <s v="ORD02224"/>
        <s v="ORD02228"/>
        <s v="ORD02233"/>
        <s v="ORD02242"/>
        <s v="ORD02245"/>
        <s v="ORD02254"/>
        <s v="ORD02313"/>
        <s v="ORD02322"/>
        <s v="ORD02336"/>
        <s v="ORD02343"/>
        <s v="ORD02366"/>
        <s v="ORD02378"/>
        <s v="ORD02397"/>
        <s v="ORD02399"/>
        <s v="ORD02411"/>
        <s v="ORD02416"/>
        <s v="ORD02426"/>
        <s v="ORD02429"/>
        <s v="ORD02434"/>
        <s v="ORD02474"/>
        <s v="ORD02511"/>
        <s v="ORD02523"/>
        <s v="ORD02540"/>
        <s v="ORD02550"/>
        <s v="ORD02569"/>
        <s v="ORD02574"/>
        <s v="ORD02575"/>
        <s v="ORD02579"/>
        <s v="ORD02595"/>
        <s v="ORD02602"/>
        <s v="ORD02661"/>
        <s v="ORD02667"/>
        <s v="ORD02687"/>
        <s v="ORD02694"/>
        <s v="ORD02722"/>
        <s v="ORD02755"/>
        <s v="ORD02797"/>
        <s v="ORD02822"/>
        <s v="ORD02859"/>
        <s v="ORD02875"/>
        <s v="ORD02878"/>
        <s v="ORD02880"/>
        <s v="ORD02902"/>
        <s v="ORD02911"/>
        <s v="ORD03009"/>
        <s v="ORD03036"/>
        <s v="ORD03055"/>
        <s v="ORD03075"/>
        <s v="ORD03092"/>
        <s v="ORD03098"/>
        <s v="ORD03112"/>
        <s v="ORD03151"/>
        <s v="ORD03163"/>
        <s v="ORD03182"/>
        <s v="ORD03266"/>
        <s v="ORD03267"/>
        <s v="ORD03278"/>
        <s v="ORD03285"/>
        <s v="ORD03290"/>
        <s v="ORD03298"/>
        <s v="ORD03306"/>
        <s v="ORD01017"/>
        <s v="ORD01053"/>
        <s v="ORD01164"/>
        <s v="ORD01193"/>
        <s v="ORD01242"/>
        <s v="ORD01243"/>
        <s v="ORD01286"/>
        <s v="ORD01303"/>
        <s v="ORD01308"/>
        <s v="ORD01377"/>
        <s v="ORD01382"/>
        <s v="ORD01401"/>
        <s v="ORD01412"/>
        <s v="ORD01439"/>
        <s v="ORD01451"/>
        <s v="ORD01459"/>
        <s v="ORD01527"/>
        <s v="ORD01566"/>
        <s v="ORD01570"/>
        <s v="ORD01591"/>
        <s v="ORD01612"/>
        <s v="ORD01642"/>
        <s v="ORD01668"/>
        <s v="ORD01768"/>
        <s v="ORD01864"/>
        <s v="ORD01876"/>
        <s v="ORD01884"/>
        <s v="ORD01887"/>
        <s v="ORD01892"/>
        <s v="ORD01942"/>
        <s v="ORD01982"/>
        <s v="ORD01997"/>
        <s v="ORD02003"/>
        <s v="ORD02005"/>
        <s v="ORD02069"/>
        <s v="ORD02074"/>
        <s v="ORD02097"/>
        <s v="ORD02142"/>
        <s v="ORD02151"/>
        <s v="ORD02154"/>
        <s v="ORD02155"/>
        <s v="ORD02186"/>
        <s v="ORD02203"/>
        <s v="ORD02205"/>
        <s v="ORD02211"/>
        <s v="ORD02225"/>
        <s v="ORD02234"/>
        <s v="ORD02275"/>
        <s v="ORD02289"/>
        <s v="ORD02396"/>
        <s v="ORD02407"/>
        <s v="ORD02467"/>
        <s v="ORD02472"/>
        <s v="ORD02478"/>
        <s v="ORD02513"/>
        <s v="ORD02532"/>
        <s v="ORD02560"/>
        <s v="ORD02567"/>
        <s v="ORD02578"/>
        <s v="ORD02611"/>
        <s v="ORD02618"/>
        <s v="ORD02685"/>
        <s v="ORD02691"/>
        <s v="ORD02700"/>
        <s v="ORD02761"/>
        <s v="ORD02764"/>
        <s v="ORD02779"/>
        <s v="ORD02857"/>
        <s v="ORD02861"/>
        <s v="ORD02952"/>
        <s v="ORD02975"/>
        <s v="ORD03081"/>
        <s v="ORD03099"/>
        <s v="ORD03109"/>
        <s v="ORD03113"/>
        <s v="ORD03133"/>
        <s v="ORD03158"/>
        <s v="ORD03159"/>
        <s v="ORD03197"/>
        <s v="ORD03217"/>
        <s v="ORD03260"/>
        <s v="ORD03303"/>
        <s v="ORD03342"/>
        <s v="ORD03354"/>
        <s v="ORD03377"/>
        <s v="ORD01003"/>
        <s v="ORD01071"/>
        <s v="ORD01124"/>
        <s v="ORD01132"/>
        <s v="ORD01133"/>
        <s v="ORD01220"/>
        <s v="ORD01225"/>
        <s v="ORD01247"/>
        <s v="ORD01251"/>
        <s v="ORD01265"/>
        <s v="ORD01278"/>
        <s v="ORD01299"/>
        <s v="ORD01307"/>
        <s v="ORD01331"/>
        <s v="ORD01381"/>
        <s v="ORD01416"/>
        <s v="ORD01457"/>
        <s v="ORD01477"/>
        <s v="ORD01489"/>
        <s v="ORD01497"/>
        <s v="ORD01513"/>
        <s v="ORD01521"/>
        <s v="ORD01525"/>
        <s v="ORD01593"/>
        <s v="ORD01605"/>
        <s v="ORD01608"/>
        <s v="ORD01651"/>
        <s v="ORD01653"/>
        <s v="ORD01703"/>
        <s v="ORD01724"/>
        <s v="ORD01726"/>
        <s v="ORD01736"/>
        <s v="ORD01743"/>
        <s v="ORD01746"/>
        <s v="ORD01789"/>
        <s v="ORD01801"/>
        <s v="ORD01808"/>
        <s v="ORD01861"/>
        <s v="ORD01867"/>
        <s v="ORD01905"/>
        <s v="ORD01925"/>
        <s v="ORD01930"/>
        <s v="ORD01946"/>
        <s v="ORD01953"/>
        <s v="ORD01980"/>
        <s v="ORD01987"/>
        <s v="ORD02016"/>
        <s v="ORD02019"/>
        <s v="ORD02020"/>
        <s v="ORD02039"/>
        <s v="ORD02066"/>
        <s v="ORD02092"/>
        <s v="ORD02093"/>
        <s v="ORD02100"/>
        <s v="ORD02128"/>
        <s v="ORD02147"/>
        <s v="ORD02181"/>
        <s v="ORD02184"/>
        <s v="ORD02216"/>
        <s v="ORD02306"/>
        <s v="ORD02325"/>
        <s v="ORD02373"/>
        <s v="ORD02374"/>
        <s v="ORD02419"/>
        <s v="ORD02516"/>
        <s v="ORD02526"/>
        <s v="ORD02537"/>
        <s v="ORD02552"/>
        <s v="ORD02557"/>
        <s v="ORD02587"/>
        <s v="ORD02599"/>
        <s v="ORD02604"/>
        <s v="ORD02619"/>
        <s v="ORD02627"/>
        <s v="ORD02643"/>
        <s v="ORD02693"/>
        <s v="ORD02725"/>
        <s v="ORD02727"/>
        <s v="ORD02728"/>
        <s v="ORD02749"/>
        <s v="ORD02765"/>
        <s v="ORD02780"/>
        <s v="ORD02789"/>
        <s v="ORD02806"/>
        <s v="ORD02821"/>
        <s v="ORD02833"/>
        <s v="ORD02863"/>
        <s v="ORD02904"/>
        <s v="ORD02940"/>
        <s v="ORD02955"/>
        <s v="ORD03007"/>
        <s v="ORD03021"/>
        <s v="ORD03023"/>
        <s v="ORD03064"/>
        <s v="ORD03079"/>
        <s v="ORD03082"/>
        <s v="ORD03111"/>
        <s v="ORD03128"/>
        <s v="ORD03168"/>
        <s v="ORD03183"/>
        <s v="ORD03212"/>
        <s v="ORD03228"/>
        <s v="ORD03236"/>
        <s v="ORD03259"/>
        <s v="ORD03273"/>
        <s v="ORD03276"/>
        <s v="ORD03286"/>
        <s v="ORD03308"/>
        <s v="ORD03360"/>
        <s v="ORD03375"/>
        <s v="ORD03394"/>
        <s v="ORD01021"/>
        <s v="ORD01025"/>
        <s v="ORD01031"/>
        <s v="ORD01040"/>
        <s v="ORD01051"/>
        <s v="ORD01052"/>
        <s v="ORD01056"/>
        <s v="ORD01083"/>
        <s v="ORD01096"/>
        <s v="ORD01186"/>
        <s v="ORD01192"/>
        <s v="ORD01218"/>
        <s v="ORD01253"/>
        <s v="ORD01271"/>
        <s v="ORD01291"/>
        <s v="ORD01326"/>
        <s v="ORD01327"/>
        <s v="ORD01340"/>
        <s v="ORD01341"/>
        <s v="ORD01354"/>
        <s v="ORD01390"/>
        <s v="ORD01399"/>
        <s v="ORD01433"/>
        <s v="ORD01440"/>
        <s v="ORD01456"/>
        <s v="ORD01512"/>
        <s v="ORD01532"/>
        <s v="ORD01541"/>
        <s v="ORD01542"/>
        <s v="ORD01578"/>
        <s v="ORD01594"/>
        <s v="ORD01633"/>
        <s v="ORD01657"/>
        <s v="ORD01706"/>
        <s v="ORD01713"/>
        <s v="ORD01718"/>
        <s v="ORD01749"/>
        <s v="ORD01783"/>
        <s v="ORD01793"/>
        <s v="ORD01797"/>
        <s v="ORD01812"/>
        <s v="ORD01827"/>
        <s v="ORD01828"/>
        <s v="ORD01879"/>
        <s v="ORD01899"/>
        <s v="ORD01933"/>
        <s v="ORD01964"/>
        <s v="ORD01968"/>
        <s v="ORD02038"/>
        <s v="ORD02060"/>
        <s v="ORD02063"/>
        <s v="ORD02085"/>
        <s v="ORD02137"/>
        <s v="ORD02175"/>
        <s v="ORD02177"/>
        <s v="ORD02188"/>
        <s v="ORD02193"/>
        <s v="ORD02226"/>
        <s v="ORD02251"/>
        <s v="ORD02279"/>
        <s v="ORD02283"/>
        <s v="ORD02285"/>
        <s v="ORD02288"/>
        <s v="ORD02308"/>
        <s v="ORD02312"/>
        <s v="ORD02319"/>
        <s v="ORD02339"/>
        <s v="ORD02344"/>
        <s v="ORD02348"/>
        <s v="ORD02369"/>
        <s v="ORD02404"/>
        <s v="ORD02420"/>
        <s v="ORD02421"/>
        <s v="ORD02460"/>
        <s v="ORD02494"/>
        <s v="ORD02576"/>
        <s v="ORD02583"/>
        <s v="ORD02612"/>
        <s v="ORD02630"/>
        <s v="ORD02639"/>
        <s v="ORD02652"/>
        <s v="ORD02657"/>
        <s v="ORD02665"/>
        <s v="ORD02669"/>
        <s v="ORD02673"/>
        <s v="ORD02768"/>
        <s v="ORD02796"/>
        <s v="ORD02808"/>
        <s v="ORD02840"/>
        <s v="ORD02847"/>
        <s v="ORD02851"/>
        <s v="ORD02862"/>
        <s v="ORD02865"/>
        <s v="ORD02867"/>
        <s v="ORD02873"/>
        <s v="ORD02893"/>
        <s v="ORD02905"/>
        <s v="ORD02913"/>
        <s v="ORD02927"/>
        <s v="ORD02934"/>
        <s v="ORD02937"/>
        <s v="ORD02945"/>
        <s v="ORD02967"/>
        <s v="ORD03010"/>
        <s v="ORD03019"/>
        <s v="ORD03025"/>
        <s v="ORD03071"/>
        <s v="ORD03080"/>
        <s v="ORD03089"/>
        <s v="ORD03102"/>
        <s v="ORD03106"/>
        <s v="ORD03116"/>
        <s v="ORD03122"/>
        <s v="ORD03125"/>
        <s v="ORD03139"/>
        <s v="ORD03146"/>
        <s v="ORD03149"/>
        <s v="ORD03169"/>
        <s v="ORD03174"/>
        <s v="ORD03193"/>
        <s v="ORD03201"/>
        <s v="ORD03246"/>
        <s v="ORD03251"/>
        <s v="ORD03265"/>
        <s v="ORD03281"/>
        <s v="ORD03283"/>
        <s v="ORD03294"/>
        <s v="ORD03297"/>
        <s v="ORD03299"/>
        <s v="ORD03307"/>
        <s v="ORD03352"/>
        <s v="ORD03357"/>
        <s v="ORD01016"/>
        <s v="ORD01030"/>
        <s v="ORD01037"/>
        <s v="ORD01048"/>
        <s v="ORD01072"/>
        <s v="ORD01075"/>
        <s v="ORD01090"/>
        <s v="ORD01103"/>
        <s v="ORD01127"/>
        <s v="ORD01136"/>
        <s v="ORD01166"/>
        <s v="ORD01216"/>
        <s v="ORD01226"/>
        <s v="ORD01252"/>
        <s v="ORD01256"/>
        <s v="ORD01264"/>
        <s v="ORD01276"/>
        <s v="ORD01305"/>
        <s v="ORD01321"/>
        <s v="ORD01407"/>
        <s v="ORD01413"/>
        <s v="ORD01431"/>
        <s v="ORD01442"/>
        <s v="ORD01458"/>
        <s v="ORD01461"/>
        <s v="ORD01487"/>
        <s v="ORD01522"/>
        <s v="ORD01557"/>
        <s v="ORD01560"/>
        <s v="ORD01584"/>
        <s v="ORD01588"/>
        <s v="ORD01590"/>
        <s v="ORD01600"/>
        <s v="ORD01613"/>
        <s v="ORD01649"/>
        <s v="ORD01681"/>
        <s v="ORD01723"/>
        <s v="ORD01739"/>
        <s v="ORD01758"/>
        <s v="ORD01766"/>
        <s v="ORD01774"/>
        <s v="ORD01807"/>
        <s v="ORD01813"/>
        <s v="ORD01816"/>
        <s v="ORD01862"/>
        <s v="ORD01902"/>
        <s v="ORD01908"/>
        <s v="ORD01974"/>
        <s v="ORD02024"/>
        <s v="ORD02028"/>
        <s v="ORD02041"/>
        <s v="ORD02042"/>
        <s v="ORD02072"/>
        <s v="ORD02075"/>
        <s v="ORD02077"/>
        <s v="ORD02150"/>
        <s v="ORD02171"/>
        <s v="ORD02194"/>
        <s v="ORD02199"/>
        <s v="ORD02239"/>
        <s v="ORD02244"/>
        <s v="ORD02257"/>
        <s v="ORD02265"/>
        <s v="ORD02301"/>
        <s v="ORD02305"/>
        <s v="ORD02321"/>
        <s v="ORD02326"/>
        <s v="ORD02356"/>
        <s v="ORD02357"/>
        <s v="ORD02394"/>
        <s v="ORD02432"/>
        <s v="ORD02451"/>
        <s v="ORD02452"/>
        <s v="ORD02489"/>
        <s v="ORD02500"/>
        <s v="ORD02508"/>
        <s v="ORD02519"/>
        <s v="ORD02556"/>
        <s v="ORD02559"/>
        <s v="ORD02566"/>
        <s v="ORD02621"/>
        <s v="ORD02622"/>
        <s v="ORD02632"/>
        <s v="ORD02651"/>
        <s v="ORD02690"/>
        <s v="ORD02704"/>
        <s v="ORD02710"/>
        <s v="ORD02716"/>
        <s v="ORD02724"/>
        <s v="ORD02775"/>
        <s v="ORD02804"/>
        <s v="ORD02844"/>
        <s v="ORD02846"/>
        <s v="ORD02864"/>
        <s v="ORD02872"/>
        <s v="ORD02894"/>
        <s v="ORD02897"/>
        <s v="ORD02926"/>
        <s v="ORD02928"/>
        <s v="ORD02933"/>
        <s v="ORD02936"/>
        <s v="ORD02938"/>
        <s v="ORD02980"/>
        <s v="ORD03014"/>
        <s v="ORD03015"/>
        <s v="ORD03041"/>
        <s v="ORD03049"/>
        <s v="ORD03051"/>
        <s v="ORD03058"/>
        <s v="ORD03070"/>
        <s v="ORD03074"/>
        <s v="ORD03091"/>
        <s v="ORD03095"/>
        <s v="ORD03100"/>
        <s v="ORD03104"/>
        <s v="ORD03105"/>
        <s v="ORD03156"/>
        <s v="ORD03172"/>
        <s v="ORD03187"/>
        <s v="ORD03198"/>
        <s v="ORD03231"/>
        <s v="ORD03243"/>
        <s v="ORD03269"/>
        <s v="ORD03288"/>
        <s v="ORD03315"/>
        <s v="ORD03328"/>
        <s v="ORD03339"/>
        <s v="ORD03340"/>
        <s v="ORD03348"/>
        <s v="ORD03355"/>
        <s v="ORD03363"/>
        <s v="ORD03369"/>
        <s v="ORD03383"/>
        <s v=""/>
      </sharedItems>
    </cacheField>
    <cacheField name="fixed_OD" numFmtId="14">
      <sharedItems containsNonDate="0" containsDate="1" containsString="0" containsBlank="1" minDate="2024-01-01T00:00:00" maxDate="2024-12-29T00:00:00" count="337">
        <d v="2024-06-13T00:00:00"/>
        <d v="2024-09-13T00:00:00"/>
        <d v="2024-09-17T00:00:00"/>
        <d v="2024-06-02T00:00:00"/>
        <d v="2024-05-21T00:00:00"/>
        <d v="2024-01-26T00:00:00"/>
        <d v="2024-10-27T00:00:00"/>
        <d v="2024-03-23T00:00:00"/>
        <d v="2024-11-27T00:00:00"/>
        <d v="2024-09-28T00:00:00"/>
        <d v="2024-03-27T00:00:00"/>
        <d v="2024-11-23T00:00:00"/>
        <d v="2024-02-12T00:00:00"/>
        <d v="2024-01-05T00:00:00"/>
        <d v="2024-03-15T00:00:00"/>
        <d v="2024-06-12T00:00:00"/>
        <d v="2024-01-24T00:00:00"/>
        <d v="2024-10-23T00:00:00"/>
        <d v="2024-09-04T00:00:00"/>
        <d v="2024-09-23T00:00:00"/>
        <d v="2024-01-18T00:00:00"/>
        <d v="2024-05-23T00:00:00"/>
        <d v="2024-02-02T00:00:00"/>
        <d v="2024-11-24T00:00:00"/>
        <d v="2024-12-23T00:00:00"/>
        <d v="2024-08-07T00:00:00"/>
        <d v="2024-09-24T00:00:00"/>
        <d v="2024-09-08T00:00:00"/>
        <d v="2024-08-18T00:00:00"/>
        <d v="2024-02-11T00:00:00"/>
        <d v="2024-01-27T00:00:00"/>
        <d v="2024-12-27T00:00:00"/>
        <d v="2024-01-15T00:00:00"/>
        <d v="2024-06-14T00:00:00"/>
        <d v="2024-04-07T00:00:00"/>
        <d v="2024-01-12T00:00:00"/>
        <d v="2024-04-23T00:00:00"/>
        <d v="2024-04-01T00:00:00"/>
        <d v="2024-04-27T00:00:00"/>
        <d v="2024-06-06T00:00:00"/>
        <d v="2024-08-10T00:00:00"/>
        <d v="2024-11-02T00:00:00"/>
        <d v="2024-12-14T00:00:00"/>
        <d v="2024-10-14T00:00:00"/>
        <d v="2024-10-01T00:00:00"/>
        <d v="2024-04-10T00:00:00"/>
        <d v="2024-02-17T00:00:00"/>
        <d v="2024-11-03T00:00:00"/>
        <d v="2024-05-04T00:00:00"/>
        <d v="2024-09-22T00:00:00"/>
        <d v="2024-05-24T00:00:00"/>
        <d v="2024-11-16T00:00:00"/>
        <d v="2024-07-13T00:00:00"/>
        <d v="2024-01-06T00:00:00"/>
        <d v="2024-09-01T00:00:00"/>
        <d v="2024-01-16T00:00:00"/>
        <d v="2024-04-05T00:00:00"/>
        <d v="2024-05-10T00:00:00"/>
        <d v="2024-04-24T00:00:00"/>
        <d v="2024-10-17T00:00:00"/>
        <d v="2024-02-16T00:00:00"/>
        <d v="2024-11-10T00:00:00"/>
        <d v="2024-12-11T00:00:00"/>
        <d v="2024-08-19T00:00:00"/>
        <d v="2024-03-12T00:00:00"/>
        <d v="2024-08-14T00:00:00"/>
        <d v="2024-07-05T00:00:00"/>
        <d v="2024-12-24T00:00:00"/>
        <d v="2024-06-22T00:00:00"/>
        <d v="2024-09-26T00:00:00"/>
        <d v="2024-06-07T00:00:00"/>
        <d v="2024-07-17T00:00:00"/>
        <d v="2024-11-11T00:00:00"/>
        <d v="2024-08-21T00:00:00"/>
        <d v="2024-12-04T00:00:00"/>
        <d v="2024-09-16T00:00:00"/>
        <d v="2024-09-18T00:00:00"/>
        <d v="2024-11-18T00:00:00"/>
        <d v="2024-07-03T00:00:00"/>
        <d v="2024-03-02T00:00:00"/>
        <d v="2024-03-01T00:00:00"/>
        <d v="2024-04-19T00:00:00"/>
        <d v="2024-07-25T00:00:00"/>
        <d v="2024-09-21T00:00:00"/>
        <d v="2024-06-17T00:00:00"/>
        <d v="2024-04-08T00:00:00"/>
        <d v="2024-05-09T00:00:00"/>
        <d v="2024-02-08T00:00:00"/>
        <d v="2024-04-28T00:00:00"/>
        <d v="2024-01-28T00:00:00"/>
        <d v="2024-11-26T00:00:00"/>
        <d v="2024-04-21T00:00:00"/>
        <d v="2024-03-14T00:00:00"/>
        <d v="2024-12-28T00:00:00"/>
        <d v="2024-02-09T00:00:00"/>
        <d v="2024-10-05T00:00:00"/>
        <d v="2024-03-10T00:00:00"/>
        <d v="2024-08-17T00:00:00"/>
        <d v="2024-05-19T00:00:00"/>
        <d v="2024-09-27T00:00:00"/>
        <d v="2024-09-06T00:00:00"/>
        <d v="2024-07-11T00:00:00"/>
        <d v="2024-03-24T00:00:00"/>
        <d v="2024-10-26T00:00:00"/>
        <d v="2024-02-18T00:00:00"/>
        <d v="2024-07-27T00:00:00"/>
        <d v="2024-07-21T00:00:00"/>
        <d v="2024-02-14T00:00:00"/>
        <d v="2024-06-04T00:00:00"/>
        <d v="2024-02-06T00:00:00"/>
        <d v="2024-06-10T00:00:00"/>
        <d v="2024-03-07T00:00:00"/>
        <d v="2024-08-12T00:00:00"/>
        <d v="2024-06-27T00:00:00"/>
        <d v="2024-02-05T00:00:00"/>
        <d v="2024-06-01T00:00:00"/>
        <d v="2024-11-20T00:00:00"/>
        <d v="2024-07-18T00:00:00"/>
        <d v="2024-02-10T00:00:00"/>
        <d v="2024-01-03T00:00:00"/>
        <d v="2024-09-03T00:00:00"/>
        <d v="2024-01-22T00:00:00"/>
        <d v="2024-03-04T00:00:00"/>
        <d v="2024-11-17T00:00:00"/>
        <d v="2024-01-25T00:00:00"/>
        <d v="2024-06-19T00:00:00"/>
        <d v="2024-04-16T00:00:00"/>
        <d v="2024-01-08T00:00:00"/>
        <d v="2024-08-20T00:00:00"/>
        <d v="2024-04-06T00:00:00"/>
        <d v="2024-08-24T00:00:00"/>
        <d v="2024-11-01T00:00:00"/>
        <d v="2024-11-07T00:00:00"/>
        <d v="2024-07-14T00:00:00"/>
        <d v="2024-04-12T00:00:00"/>
        <d v="2024-10-22T00:00:00"/>
        <d v="2024-12-03T00:00:00"/>
        <d v="2024-07-22T00:00:00"/>
        <d v="2024-10-21T00:00:00"/>
        <d v="2024-09-10T00:00:00"/>
        <d v="2024-07-19T00:00:00"/>
        <d v="2024-08-05T00:00:00"/>
        <d v="2024-08-03T00:00:00"/>
        <d v="2024-06-08T00:00:00"/>
        <d v="2024-03-28T00:00:00"/>
        <d v="2024-05-08T00:00:00"/>
        <d v="2024-05-15T00:00:00"/>
        <d v="2024-02-22T00:00:00"/>
        <d v="2024-07-12T00:00:00"/>
        <d v="2024-05-16T00:00:00"/>
        <d v="2024-10-18T00:00:00"/>
        <d v="2024-11-08T00:00:00"/>
        <d v="2024-05-18T00:00:00"/>
        <d v="2024-03-17T00:00:00"/>
        <d v="2024-12-02T00:00:00"/>
        <d v="2024-10-11T00:00:00"/>
        <d v="2024-03-06T00:00:00"/>
        <d v="2024-04-22T00:00:00"/>
        <d v="2024-12-22T00:00:00"/>
        <d v="2024-07-26T00:00:00"/>
        <d v="2024-11-13T00:00:00"/>
        <d v="2024-02-15T00:00:00"/>
        <d v="2024-06-16T00:00:00"/>
        <d v="2024-11-15T00:00:00"/>
        <d v="2024-05-27T00:00:00"/>
        <d v="2024-04-26T00:00:00"/>
        <d v="2024-07-24T00:00:00"/>
        <d v="2024-07-04T00:00:00"/>
        <d v="2024-06-11T00:00:00"/>
        <d v="2024-03-19T00:00:00"/>
        <d v="2024-08-15T00:00:00"/>
        <d v="2024-07-23T00:00:00"/>
        <d v="2024-12-18T00:00:00"/>
        <d v="2024-02-20T00:00:00"/>
        <d v="2024-08-27T00:00:00"/>
        <d v="2024-07-15T00:00:00"/>
        <d v="2024-11-21T00:00:00"/>
        <d v="2024-06-15T00:00:00"/>
        <d v="2024-05-13T00:00:00"/>
        <d v="2024-07-06T00:00:00"/>
        <d v="2024-03-22T00:00:00"/>
        <d v="2024-10-19T00:00:00"/>
        <d v="2024-06-24T00:00:00"/>
        <d v="2024-01-10T00:00:00"/>
        <d v="2024-11-19T00:00:00"/>
        <d v="2024-10-25T00:00:00"/>
        <d v="2024-09-15T00:00:00"/>
        <d v="2024-10-09T00:00:00"/>
        <d v="2024-05-05T00:00:00"/>
        <d v="2024-05-06T00:00:00"/>
        <d v="2024-02-07T00:00:00"/>
        <d v="2024-09-25T00:00:00"/>
        <d v="2024-02-01T00:00:00"/>
        <d v="2024-08-25T00:00:00"/>
        <d v="2024-06-26T00:00:00"/>
        <d v="2024-04-14T00:00:00"/>
        <d v="2024-10-08T00:00:00"/>
        <d v="2024-07-10T00:00:00"/>
        <d v="2024-09-19T00:00:00"/>
        <d v="2024-02-13T00:00:00"/>
        <d v="2024-12-17T00:00:00"/>
        <d v="2024-12-19T00:00:00"/>
        <d v="2024-05-07T00:00:00"/>
        <d v="2024-02-23T00:00:00"/>
        <d v="2024-10-16T00:00:00"/>
        <d v="2024-09-20T00:00:00"/>
        <d v="2024-05-20T00:00:00"/>
        <d v="2024-12-13T00:00:00"/>
        <d v="2024-10-10T00:00:00"/>
        <d v="2024-12-15T00:00:00"/>
        <d v="2024-01-14T00:00:00"/>
        <d v="2024-08-01T00:00:00"/>
        <d v="2024-04-03T00:00:00"/>
        <d v="2024-08-04T00:00:00"/>
        <d v="2024-01-23T00:00:00"/>
        <d v="2024-09-05T00:00:00"/>
        <d v="2024-10-02T00:00:00"/>
        <d v="2024-04-15T00:00:00"/>
        <d v="2024-03-18T00:00:00"/>
        <d v="2024-08-13T00:00:00"/>
        <d v="2024-02-26T00:00:00"/>
        <d v="2024-12-05T00:00:00"/>
        <d v="2024-06-21T00:00:00"/>
        <d v="2024-11-25T00:00:00"/>
        <d v="2024-12-21T00:00:00"/>
        <d v="2024-11-09T00:00:00"/>
        <d v="2024-06-28T00:00:00"/>
        <d v="2024-04-18T00:00:00"/>
        <d v="2024-10-06T00:00:00"/>
        <d v="2024-01-13T00:00:00"/>
        <d v="2024-10-03T00:00:00"/>
        <d v="2024-06-20T00:00:00"/>
        <d v="2024-01-21T00:00:00"/>
        <d v="2024-12-01T00:00:00"/>
        <d v="2024-06-09T00:00:00"/>
        <d v="2024-01-01T00:00:00"/>
        <d v="2024-08-26T00:00:00"/>
        <d v="2024-02-04T00:00:00"/>
        <d v="2024-12-10T00:00:00"/>
        <d v="2024-05-25T00:00:00"/>
        <d v="2024-03-08T00:00:00"/>
        <d v="2024-02-03T00:00:00"/>
        <d v="2024-12-07T00:00:00"/>
        <d v="2024-02-21T00:00:00"/>
        <d v="2024-06-18T00:00:00"/>
        <d v="2024-03-03T00:00:00"/>
        <d v="2024-07-07T00:00:00"/>
        <d v="2024-11-22T00:00:00"/>
        <d v="2024-09-14T00:00:00"/>
        <d v="2024-03-25T00:00:00"/>
        <d v="2024-09-11T00:00:00"/>
        <d v="2024-12-16T00:00:00"/>
        <d v="2024-08-09T00:00:00"/>
        <d v="2024-02-25T00:00:00"/>
        <d v="2024-04-17T00:00:00"/>
        <d v="2024-04-04T00:00:00"/>
        <d v="2024-08-16T00:00:00"/>
        <d v="2024-07-01T00:00:00"/>
        <d v="2024-02-28T00:00:00"/>
        <d v="2024-05-11T00:00:00"/>
        <d v="2024-05-02T00:00:00"/>
        <d v="2024-07-16T00:00:00"/>
        <d v="2024-03-20T00:00:00"/>
        <d v="2024-09-07T00:00:00"/>
        <d v="2024-07-28T00:00:00"/>
        <d v="2024-12-20T00:00:00"/>
        <d v="2024-11-05T00:00:00"/>
        <d v="2024-06-25T00:00:00"/>
        <d v="2024-12-08T00:00:00"/>
        <d v="2024-03-05T00:00:00"/>
        <d v="2024-11-04T00:00:00"/>
        <d v="2024-12-12T00:00:00"/>
        <d v="2024-11-06T00:00:00"/>
        <d v="2024-04-02T00:00:00"/>
        <d v="2024-03-11T00:00:00"/>
        <d v="2024-05-26T00:00:00"/>
        <d v="2024-10-07T00:00:00"/>
        <d v="2024-01-02T00:00:00"/>
        <d v="2024-08-23T00:00:00"/>
        <d v="2024-04-11T00:00:00"/>
        <d v="2024-05-22T00:00:00"/>
        <d v="2024-01-17T00:00:00"/>
        <d v="2024-10-12T00:00:00"/>
        <d v="2024-03-13T00:00:00"/>
        <d v="2024-06-03T00:00:00"/>
        <d v="2024-09-12T00:00:00"/>
        <d v="2024-07-20T00:00:00"/>
        <d v="2024-03-21T00:00:00"/>
        <d v="2024-07-09T00:00:00"/>
        <d v="2024-04-20T00:00:00"/>
        <d v="2024-10-24T00:00:00"/>
        <d v="2024-04-09T00:00:00"/>
        <d v="2024-09-09T00:00:00"/>
        <d v="2024-02-24T00:00:00"/>
        <d v="2024-02-27T00:00:00"/>
        <d v="2024-03-09T00:00:00"/>
        <d v="2024-12-09T00:00:00"/>
        <d v="2024-10-13T00:00:00"/>
        <d v="2024-10-04T00:00:00"/>
        <d v="2024-01-11T00:00:00"/>
        <d v="2024-05-12T00:00:00"/>
        <d v="2024-08-02T00:00:00"/>
        <d v="2024-10-15T00:00:00"/>
        <d v="2024-02-19T00:00:00"/>
        <d v="2024-08-08T00:00:00"/>
        <d v="2024-05-28T00:00:00"/>
        <d v="2024-04-25T00:00:00"/>
        <d v="2024-08-28T00:00:00"/>
        <d v="2024-08-06T00:00:00"/>
        <d v="2024-06-05T00:00:00"/>
        <d v="2024-05-01T00:00:00"/>
        <d v="2024-08-22T00:00:00"/>
        <d v="2024-10-20T00:00:00"/>
        <d v="2024-07-02T00:00:00"/>
        <d v="2024-03-26T00:00:00"/>
        <d v="2024-04-13T00:00:00"/>
        <d v="2024-05-03T00:00:00"/>
        <d v="2024-01-09T00:00:00"/>
        <d v="2024-11-28T00:00:00"/>
        <d v="2024-10-28T00:00:00"/>
        <d v="2024-12-06T00:00:00"/>
        <d v="2024-01-07T00:00:00"/>
        <d v="2024-05-14T00:00:00"/>
        <d v="2024-11-14T00:00:00"/>
        <d v="2024-06-23T00:00:00"/>
        <d v="2024-12-25T00:00:00"/>
        <d v="2024-03-16T00:00:00"/>
        <d v="2024-08-11T00:00:00"/>
        <d v="2024-01-20T00:00:00"/>
        <d v="2024-01-19T00:00:00"/>
        <d v="2024-07-08T00:00:00"/>
        <d v="2024-09-02T00:00:00"/>
        <d v="2024-11-12T00:00:00"/>
        <d v="2024-05-17T00:00:00"/>
        <d v="2024-01-04T00:00:00"/>
        <d v="2024-12-26T00:00:00"/>
        <m/>
      </sharedItems>
      <fieldGroup par="15" base="1">
        <rangePr groupBy="days" startDate="2024-01-01T00:00:00" endDate="2024-12-29T00:00:00"/>
        <groupItems count="368">
          <s v="(blank)"/>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9-12-2024"/>
        </groupItems>
      </fieldGroup>
    </cacheField>
    <cacheField name="Salesperson ID" numFmtId="0">
      <sharedItems count="13">
        <s v="SP03"/>
        <s v="SP012"/>
        <s v="SP05"/>
        <s v="SP011"/>
        <s v="SP07"/>
        <s v="SP08"/>
        <s v="SP04"/>
        <s v="SP010"/>
        <s v="SP09"/>
        <s v="SP06"/>
        <s v="SP02"/>
        <s v="SP01"/>
        <s v=""/>
      </sharedItems>
    </cacheField>
    <cacheField name="Salesperson Name" numFmtId="0">
      <sharedItems count="13">
        <s v="Ravi Kumar"/>
        <s v="Sneha Patil"/>
        <s v="Suresh Pillai"/>
        <s v="Nikhil Joshi"/>
        <s v="Rohit Verma"/>
        <s v="Kavitha Reddy"/>
        <s v="Fatima Sheikh"/>
        <s v="Divya Iyer"/>
        <s v="Manish Gupta"/>
        <s v="Anjali Mehta"/>
        <s v="Priya Nair"/>
        <s v="Arjun Sharma"/>
        <s v=""/>
      </sharedItems>
    </cacheField>
    <cacheField name="Region" numFmtId="0">
      <sharedItems count="5">
        <s v="East"/>
        <s v="West"/>
        <s v="South"/>
        <s v="North"/>
        <s v=""/>
      </sharedItems>
    </cacheField>
    <cacheField name="City" numFmtId="0">
      <sharedItems/>
    </cacheField>
    <cacheField name="Product ID" numFmtId="0">
      <sharedItems count="22">
        <s v="PRD015"/>
        <s v="PRD005"/>
        <s v="PRD019"/>
        <s v="PRD008"/>
        <s v="PRD010"/>
        <s v="PRD009"/>
        <s v="PRD018"/>
        <s v="PRD017"/>
        <s v="PRD020"/>
        <s v="PRD011"/>
        <s v="PRD002"/>
        <s v="PRD006"/>
        <s v="PRD001"/>
        <s v="PRD004"/>
        <s v="Ambiguous"/>
        <s v="PRD003"/>
        <s v="PRD016"/>
        <s v="PRD014"/>
        <s v="PRD013"/>
        <s v="PRD012"/>
        <s v="PRD007"/>
        <s v=""/>
      </sharedItems>
    </cacheField>
    <cacheField name="Product Name" numFmtId="0">
      <sharedItems count="22">
        <s v="Dettol Liquid Soap 250ml"/>
        <s v="Bajaj Mixer Grinder 750W"/>
        <s v="Classmate A4 Notebook 200pg"/>
        <s v="American Tourister Trolley"/>
        <s v="Bata Ladies Sandals"/>
        <s v="Woodland Men Boots"/>
        <s v="Maggi Noodles Pack of 12"/>
        <s v="Tata Gold Tea 500g"/>
        <s v="Cello Butterflow Pens Pk10"/>
        <s v="Peter England Formal Shirt"/>
        <s v="iPhone 15 128GB"/>
        <s v="Whirlpool 7kg Washing Machine"/>
        <s v="Samsung 55&quot; QLED TV"/>
        <s v="Prestige Induction Cooktop"/>
        <s v="Ambiguous"/>
        <s v="Boat Rockerz 450 Headphones"/>
        <s v="Cadbury Dairy Milk Silk"/>
        <s v="Colgate MaxFresh Toothpaste"/>
        <s v="Himalaya Face Wash 150ml"/>
        <s v="Levi's 511 Slim Jeans"/>
        <s v="Wildcraft 50L Backpack"/>
        <s v=""/>
      </sharedItems>
    </cacheField>
    <cacheField name="Category" numFmtId="0">
      <sharedItems count="10">
        <s v="Personal Care"/>
        <s v="Appliances"/>
        <s v="Stationery"/>
        <s v="Bags"/>
        <s v="Footwear"/>
        <s v="Food &amp; Bev"/>
        <s v="Clothing"/>
        <s v="Electronics"/>
        <s v="Ambiguous"/>
        <s v=""/>
      </sharedItems>
    </cacheField>
    <cacheField name="Unit Price" numFmtId="0">
      <sharedItems containsString="0" containsBlank="1" containsNumber="1" containsInteger="1" minValue="75" maxValue="79999"/>
    </cacheField>
    <cacheField name="Quantity" numFmtId="0">
      <sharedItems containsString="0" containsBlank="1" containsNumber="1" containsInteger="1" minValue="1" maxValue="20"/>
    </cacheField>
    <cacheField name="Discount" numFmtId="0">
      <sharedItems containsString="0" containsBlank="1" containsNumber="1" minValue="0" maxValue="0.3"/>
    </cacheField>
    <cacheField name="Revenue" numFmtId="0">
      <sharedItems containsString="0" containsBlank="1" containsNumber="1" minValue="56.25" maxValue="1567980.4"/>
    </cacheField>
    <cacheField name="Payment Mode" numFmtId="0">
      <sharedItems/>
    </cacheField>
    <cacheField name="Order Status" numFmtId="0">
      <sharedItems count="6">
        <s v="Delivered"/>
        <s v="Pending"/>
        <s v="Returned"/>
        <s v="Cancelled"/>
        <s v="Unknown"/>
        <s v=""/>
      </sharedItems>
    </cacheField>
    <cacheField name="Months" numFmtId="0" databaseField="0">
      <fieldGroup base="1">
        <rangePr groupBy="months" startDate="2024-01-01T00:00:00" endDate="2024-12-29T00:00:00"/>
        <groupItems count="14">
          <s v="&lt;01-01-2024"/>
          <s v="Jan"/>
          <s v="Feb"/>
          <s v="Mar"/>
          <s v="Apr"/>
          <s v="May"/>
          <s v="Jun"/>
          <s v="Jul"/>
          <s v="Aug"/>
          <s v="Sep"/>
          <s v="Oct"/>
          <s v="Nov"/>
          <s v="Dec"/>
          <s v="&gt;29-12-2024"/>
        </groupItems>
      </fieldGroup>
    </cacheField>
  </cacheFields>
  <extLst>
    <ext xmlns:x14="http://schemas.microsoft.com/office/spreadsheetml/2009/9/main" uri="{725AE2AE-9491-48be-B2B4-4EB974FC3084}">
      <x14:pivotCacheDefinition pivotCacheId="141558354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iman" refreshedDate="46150.708671296299" createdVersion="7" refreshedVersion="7" minRefreshableVersion="3" recordCount="2400" xr:uid="{E3FBC062-6EEB-44E0-86C1-56683A8BC862}">
  <cacheSource type="worksheet">
    <worksheetSource ref="A1:O2401" sheet="global_data" r:id="rId2"/>
  </cacheSource>
  <cacheFields count="15">
    <cacheField name="Order ID" numFmtId="0">
      <sharedItems/>
    </cacheField>
    <cacheField name="fixed_OD" numFmtId="14">
      <sharedItems containsSemiMixedTypes="0" containsNonDate="0" containsDate="1" containsString="0" minDate="2024-01-01T00:00:00" maxDate="2024-12-29T00:00:00"/>
    </cacheField>
    <cacheField name="Salesperson ID" numFmtId="0">
      <sharedItems/>
    </cacheField>
    <cacheField name="Salesperson Name" numFmtId="0">
      <sharedItems/>
    </cacheField>
    <cacheField name="Region" numFmtId="0">
      <sharedItems/>
    </cacheField>
    <cacheField name="City" numFmtId="0">
      <sharedItems/>
    </cacheField>
    <cacheField name="Product ID" numFmtId="0">
      <sharedItems/>
    </cacheField>
    <cacheField name="Product Name" numFmtId="0">
      <sharedItems/>
    </cacheField>
    <cacheField name="Category" numFmtId="0">
      <sharedItems/>
    </cacheField>
    <cacheField name="Unit Price" numFmtId="0">
      <sharedItems containsSemiMixedTypes="0" containsString="0" containsNumber="1" containsInteger="1" minValue="75" maxValue="79999"/>
    </cacheField>
    <cacheField name="Quantity" numFmtId="0">
      <sharedItems containsSemiMixedTypes="0" containsString="0" containsNumber="1" containsInteger="1" minValue="1" maxValue="20"/>
    </cacheField>
    <cacheField name="Discount" numFmtId="0">
      <sharedItems containsSemiMixedTypes="0" containsString="0" containsNumber="1" minValue="0" maxValue="0.3"/>
    </cacheField>
    <cacheField name="Revenue" numFmtId="0">
      <sharedItems containsSemiMixedTypes="0" containsString="0" containsNumber="1" minValue="56.25" maxValue="1567980.4"/>
    </cacheField>
    <cacheField name="Payment Mode" numFmtId="0">
      <sharedItems/>
    </cacheField>
    <cacheField name="Order Status"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iman" refreshedDate="46152.023473726855" createdVersion="7" refreshedVersion="7" minRefreshableVersion="3" recordCount="2400" xr:uid="{1D797F1B-AC8D-4067-BA5E-009739CEFD36}">
  <cacheSource type="worksheet">
    <worksheetSource ref="A1:S2401" sheet="global_data" r:id="rId2"/>
  </cacheSource>
  <cacheFields count="17">
    <cacheField name="Order ID" numFmtId="0">
      <sharedItems/>
    </cacheField>
    <cacheField name="fixed_OD" numFmtId="14">
      <sharedItems containsSemiMixedTypes="0" containsNonDate="0" containsDate="1" containsString="0" minDate="2024-01-01T00:00:00" maxDate="2024-12-29T00:00:00"/>
    </cacheField>
    <cacheField name="Salesperson ID" numFmtId="0">
      <sharedItems/>
    </cacheField>
    <cacheField name="Salesperson Name" numFmtId="0">
      <sharedItems count="12">
        <s v="Ravi Kumar"/>
        <s v="Sneha Patil"/>
        <s v="Suresh Pillai"/>
        <s v="Nikhil Joshi"/>
        <s v="Rohit Verma"/>
        <s v="Kavitha Reddy"/>
        <s v="Fatima Sheikh"/>
        <s v="Divya Iyer"/>
        <s v="Manish Gupta"/>
        <s v="Anjali Mehta"/>
        <s v="Priya Nair"/>
        <s v="Arjun Sharma"/>
      </sharedItems>
    </cacheField>
    <cacheField name="Region" numFmtId="0">
      <sharedItems/>
    </cacheField>
    <cacheField name="City" numFmtId="0">
      <sharedItems/>
    </cacheField>
    <cacheField name="Product ID" numFmtId="0">
      <sharedItems/>
    </cacheField>
    <cacheField name="Product Name" numFmtId="0">
      <sharedItems/>
    </cacheField>
    <cacheField name="Category" numFmtId="0">
      <sharedItems count="9">
        <s v="Personal Care"/>
        <s v="Appliances"/>
        <s v="Stationery"/>
        <s v="Bags"/>
        <s v="Footwear"/>
        <s v="Food &amp; Bev"/>
        <s v="Clothing"/>
        <s v="Electronics"/>
        <s v="Ambiguous"/>
      </sharedItems>
    </cacheField>
    <cacheField name="Unit Price" numFmtId="0">
      <sharedItems containsSemiMixedTypes="0" containsString="0" containsNumber="1" containsInteger="1" minValue="75" maxValue="79999"/>
    </cacheField>
    <cacheField name="Quantity" numFmtId="0">
      <sharedItems containsSemiMixedTypes="0" containsString="0" containsNumber="1" containsInteger="1" minValue="1" maxValue="20"/>
    </cacheField>
    <cacheField name="Discount" numFmtId="0">
      <sharedItems containsSemiMixedTypes="0" containsString="0" containsNumber="1" minValue="0" maxValue="0.3"/>
    </cacheField>
    <cacheField name="Revenue" numFmtId="0">
      <sharedItems containsSemiMixedTypes="0" containsString="0" containsNumber="1" minValue="56.25" maxValue="1567980.4"/>
    </cacheField>
    <cacheField name="Payment Mode" numFmtId="0">
      <sharedItems/>
    </cacheField>
    <cacheField name="Order Status" numFmtId="0">
      <sharedItems/>
    </cacheField>
    <cacheField name="R/D" numFmtId="0">
      <sharedItems containsMixedTypes="1" containsNumber="1" minValue="225" maxValue="118798514.99999999"/>
    </cacheField>
    <cacheField name="Check overdiscounting" numFmtId="0">
      <sharedItems containsSemiMixedTypes="0" containsString="0" containsNumber="1" minValue="0" maxValue="118798514.99999999"/>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iman" refreshedDate="46152.04473854167" createdVersion="7" refreshedVersion="7" minRefreshableVersion="3" recordCount="2400" xr:uid="{0E719937-EB6E-4F9E-B0B6-E959CE8EA2C6}">
  <cacheSource type="worksheet">
    <worksheetSource name="Table2"/>
  </cacheSource>
  <cacheFields count="19">
    <cacheField name="Order ID" numFmtId="0">
      <sharedItems count="2400">
        <s v="ORD01215"/>
        <s v="ORD01250"/>
        <s v="ORD01262"/>
        <s v="ORD01301"/>
        <s v="ORD01373"/>
        <s v="ORD01411"/>
        <s v="ORD01523"/>
        <s v="ORD01674"/>
        <s v="ORD01777"/>
        <s v="ORD01846"/>
        <s v="ORD01850"/>
        <s v="ORD01904"/>
        <s v="ORD02130"/>
        <s v="ORD02187"/>
        <s v="ORD02249"/>
        <s v="ORD02292"/>
        <s v="ORD02296"/>
        <s v="ORD02430"/>
        <s v="ORD02441"/>
        <s v="ORD02458"/>
        <s v="ORD02499"/>
        <s v="ORD02512"/>
        <s v="ORD02521"/>
        <s v="ORD02573"/>
        <s v="ORD02658"/>
        <s v="ORD02682"/>
        <s v="ORD02701"/>
        <s v="ORD02711"/>
        <s v="ORD02956"/>
        <s v="ORD03044"/>
        <s v="ORD03045"/>
        <s v="ORD03087"/>
        <s v="ORD03150"/>
        <s v="ORD03220"/>
        <s v="ORD03280"/>
        <s v="ORD01469"/>
        <s v="ORD02065"/>
        <s v="ORD02435"/>
        <s v="ORD02617"/>
        <s v="ORD02879"/>
        <s v="ORD01022"/>
        <s v="ORD01073"/>
        <s v="ORD01082"/>
        <s v="ORD01125"/>
        <s v="ORD01130"/>
        <s v="ORD01146"/>
        <s v="ORD01200"/>
        <s v="ORD01248"/>
        <s v="ORD01267"/>
        <s v="ORD01285"/>
        <s v="ORD01349"/>
        <s v="ORD01374"/>
        <s v="ORD01386"/>
        <s v="ORD01403"/>
        <s v="ORD01427"/>
        <s v="ORD01437"/>
        <s v="ORD01448"/>
        <s v="ORD01485"/>
        <s v="ORD01518"/>
        <s v="ORD01583"/>
        <s v="ORD01586"/>
        <s v="ORD01589"/>
        <s v="ORD01602"/>
        <s v="ORD01623"/>
        <s v="ORD01659"/>
        <s v="ORD01664"/>
        <s v="ORD01665"/>
        <s v="ORD01683"/>
        <s v="ORD01693"/>
        <s v="ORD01707"/>
        <s v="ORD01757"/>
        <s v="ORD01810"/>
        <s v="ORD01819"/>
        <s v="ORD01837"/>
        <s v="ORD01915"/>
        <s v="ORD01932"/>
        <s v="ORD01937"/>
        <s v="ORD01979"/>
        <s v="ORD02036"/>
        <s v="ORD02037"/>
        <s v="ORD02048"/>
        <s v="ORD02076"/>
        <s v="ORD02081"/>
        <s v="ORD02113"/>
        <s v="ORD02115"/>
        <s v="ORD02126"/>
        <s v="ORD02162"/>
        <s v="ORD02183"/>
        <s v="ORD02207"/>
        <s v="ORD02229"/>
        <s v="ORD02267"/>
        <s v="ORD02278"/>
        <s v="ORD02298"/>
        <s v="ORD02417"/>
        <s v="ORD02443"/>
        <s v="ORD02484"/>
        <s v="ORD02501"/>
        <s v="ORD02506"/>
        <s v="ORD02555"/>
        <s v="ORD02572"/>
        <s v="ORD02596"/>
        <s v="ORD02613"/>
        <s v="ORD02631"/>
        <s v="ORD02633"/>
        <s v="ORD02660"/>
        <s v="ORD02689"/>
        <s v="ORD02714"/>
        <s v="ORD02733"/>
        <s v="ORD02781"/>
        <s v="ORD02793"/>
        <s v="ORD02825"/>
        <s v="ORD02890"/>
        <s v="ORD03008"/>
        <s v="ORD03043"/>
        <s v="ORD03059"/>
        <s v="ORD03067"/>
        <s v="ORD03076"/>
        <s v="ORD03117"/>
        <s v="ORD03145"/>
        <s v="ORD03205"/>
        <s v="ORD03208"/>
        <s v="ORD03305"/>
        <s v="ORD03335"/>
        <s v="ORD01039"/>
        <s v="ORD01045"/>
        <s v="ORD01080"/>
        <s v="ORD01093"/>
        <s v="ORD01111"/>
        <s v="ORD01119"/>
        <s v="ORD01145"/>
        <s v="ORD01155"/>
        <s v="ORD01157"/>
        <s v="ORD01173"/>
        <s v="ORD01179"/>
        <s v="ORD01185"/>
        <s v="ORD01224"/>
        <s v="ORD01241"/>
        <s v="ORD01263"/>
        <s v="ORD01270"/>
        <s v="ORD01310"/>
        <s v="ORD01316"/>
        <s v="ORD01366"/>
        <s v="ORD01370"/>
        <s v="ORD01396"/>
        <s v="ORD01405"/>
        <s v="ORD01432"/>
        <s v="ORD01441"/>
        <s v="ORD01482"/>
        <s v="ORD01493"/>
        <s v="ORD01509"/>
        <s v="ORD01516"/>
        <s v="ORD01539"/>
        <s v="ORD01540"/>
        <s v="ORD01549"/>
        <s v="ORD01552"/>
        <s v="ORD01554"/>
        <s v="ORD01603"/>
        <s v="ORD01620"/>
        <s v="ORD01635"/>
        <s v="ORD01641"/>
        <s v="ORD01645"/>
        <s v="ORD01658"/>
        <s v="ORD01728"/>
        <s v="ORD01735"/>
        <s v="ORD01767"/>
        <s v="ORD01794"/>
        <s v="ORD01795"/>
        <s v="ORD01802"/>
        <s v="ORD01817"/>
        <s v="ORD01839"/>
        <s v="ORD01853"/>
        <s v="ORD01885"/>
        <s v="ORD01907"/>
        <s v="ORD01909"/>
        <s v="ORD01934"/>
        <s v="ORD01949"/>
        <s v="ORD01951"/>
        <s v="ORD01958"/>
        <s v="ORD01991"/>
        <s v="ORD01993"/>
        <s v="ORD01995"/>
        <s v="ORD02002"/>
        <s v="ORD02007"/>
        <s v="ORD02008"/>
        <s v="ORD02011"/>
        <s v="ORD02059"/>
        <s v="ORD02119"/>
        <s v="ORD02124"/>
        <s v="ORD02146"/>
        <s v="ORD02159"/>
        <s v="ORD02168"/>
        <s v="ORD02172"/>
        <s v="ORD02180"/>
        <s v="ORD02195"/>
        <s v="ORD02217"/>
        <s v="ORD02246"/>
        <s v="ORD02258"/>
        <s v="ORD02264"/>
        <s v="ORD02270"/>
        <s v="ORD02272"/>
        <s v="ORD02294"/>
        <s v="ORD02295"/>
        <s v="ORD02328"/>
        <s v="ORD02330"/>
        <s v="ORD02382"/>
        <s v="ORD02387"/>
        <s v="ORD02413"/>
        <s v="ORD02415"/>
        <s v="ORD02425"/>
        <s v="ORD02438"/>
        <s v="ORD02439"/>
        <s v="ORD02456"/>
        <s v="ORD02471"/>
        <s v="ORD02475"/>
        <s v="ORD02534"/>
        <s v="ORD02545"/>
        <s v="ORD02554"/>
        <s v="ORD02577"/>
        <s v="ORD02650"/>
        <s v="ORD02680"/>
        <s v="ORD02692"/>
        <s v="ORD02699"/>
        <s v="ORD02707"/>
        <s v="ORD02790"/>
        <s v="ORD02799"/>
        <s v="ORD02801"/>
        <s v="ORD02839"/>
        <s v="ORD02849"/>
        <s v="ORD02860"/>
        <s v="ORD02886"/>
        <s v="ORD02960"/>
        <s v="ORD02993"/>
        <s v="ORD03001"/>
        <s v="ORD03002"/>
        <s v="ORD03020"/>
        <s v="ORD03026"/>
        <s v="ORD03063"/>
        <s v="ORD03085"/>
        <s v="ORD03094"/>
        <s v="ORD03123"/>
        <s v="ORD03148"/>
        <s v="ORD03155"/>
        <s v="ORD03164"/>
        <s v="ORD03195"/>
        <s v="ORD03214"/>
        <s v="ORD03229"/>
        <s v="ORD03234"/>
        <s v="ORD03238"/>
        <s v="ORD03240"/>
        <s v="ORD03247"/>
        <s v="ORD03257"/>
        <s v="ORD03258"/>
        <s v="ORD03272"/>
        <s v="ORD03319"/>
        <s v="ORD03333"/>
        <s v="ORD03370"/>
        <s v="ORD03374"/>
        <s v="ORD01055"/>
        <s v="ORD01076"/>
        <s v="ORD01086"/>
        <s v="ORD01100"/>
        <s v="ORD01101"/>
        <s v="ORD01114"/>
        <s v="ORD01123"/>
        <s v="ORD01162"/>
        <s v="ORD01165"/>
        <s v="ORD01169"/>
        <s v="ORD01177"/>
        <s v="ORD01181"/>
        <s v="ORD01211"/>
        <s v="ORD01234"/>
        <s v="ORD01245"/>
        <s v="ORD01269"/>
        <s v="ORD01289"/>
        <s v="ORD01294"/>
        <s v="ORD01297"/>
        <s v="ORD01328"/>
        <s v="ORD01343"/>
        <s v="ORD01355"/>
        <s v="ORD01365"/>
        <s v="ORD01393"/>
        <s v="ORD01400"/>
        <s v="ORD01408"/>
        <s v="ORD01434"/>
        <s v="ORD01444"/>
        <s v="ORD01465"/>
        <s v="ORD01467"/>
        <s v="ORD01475"/>
        <s v="ORD01524"/>
        <s v="ORD01537"/>
        <s v="ORD01611"/>
        <s v="ORD01639"/>
        <s v="ORD01644"/>
        <s v="ORD01656"/>
        <s v="ORD01670"/>
        <s v="ORD01685"/>
        <s v="ORD01704"/>
        <s v="ORD01716"/>
        <s v="ORD01734"/>
        <s v="ORD01763"/>
        <s v="ORD01765"/>
        <s v="ORD01820"/>
        <s v="ORD01863"/>
        <s v="ORD01866"/>
        <s v="ORD01868"/>
        <s v="ORD01890"/>
        <s v="ORD01893"/>
        <s v="ORD01903"/>
        <s v="ORD01921"/>
        <s v="ORD01928"/>
        <s v="ORD01959"/>
        <s v="ORD01967"/>
        <s v="ORD01969"/>
        <s v="ORD02010"/>
        <s v="ORD02014"/>
        <s v="ORD02025"/>
        <s v="ORD02029"/>
        <s v="ORD02058"/>
        <s v="ORD02096"/>
        <s v="ORD02102"/>
        <s v="ORD02129"/>
        <s v="ORD02136"/>
        <s v="ORD02158"/>
        <s v="ORD02176"/>
        <s v="ORD02189"/>
        <s v="ORD02200"/>
        <s v="ORD02220"/>
        <s v="ORD02259"/>
        <s v="ORD02282"/>
        <s v="ORD02287"/>
        <s v="ORD02353"/>
        <s v="ORD02365"/>
        <s v="ORD02385"/>
        <s v="ORD02389"/>
        <s v="ORD02428"/>
        <s v="ORD02433"/>
        <s v="ORD02481"/>
        <s v="ORD02483"/>
        <s v="ORD02518"/>
        <s v="ORD02585"/>
        <s v="ORD02586"/>
        <s v="ORD02625"/>
        <s v="ORD02638"/>
        <s v="ORD02641"/>
        <s v="ORD02649"/>
        <s v="ORD02678"/>
        <s v="ORD02706"/>
        <s v="ORD02729"/>
        <s v="ORD02762"/>
        <s v="ORD02769"/>
        <s v="ORD02771"/>
        <s v="ORD02829"/>
        <s v="ORD02848"/>
        <s v="ORD02869"/>
        <s v="ORD02871"/>
        <s v="ORD02930"/>
        <s v="ORD02948"/>
        <s v="ORD02954"/>
        <s v="ORD02968"/>
        <s v="ORD02985"/>
        <s v="ORD03017"/>
        <s v="ORD03018"/>
        <s v="ORD03040"/>
        <s v="ORD03056"/>
        <s v="ORD03078"/>
        <s v="ORD03084"/>
        <s v="ORD03108"/>
        <s v="ORD03130"/>
        <s v="ORD03141"/>
        <s v="ORD03143"/>
        <s v="ORD03173"/>
        <s v="ORD03191"/>
        <s v="ORD03219"/>
        <s v="ORD03221"/>
        <s v="ORD03230"/>
        <s v="ORD03261"/>
        <s v="ORD03263"/>
        <s v="ORD03275"/>
        <s v="ORD03295"/>
        <s v="ORD03304"/>
        <s v="ORD03314"/>
        <s v="ORD03325"/>
        <s v="ORD03338"/>
        <s v="ORD03359"/>
        <s v="ORD03379"/>
        <s v="ORD03396"/>
        <s v="ORD01006"/>
        <s v="ORD01008"/>
        <s v="ORD01010"/>
        <s v="ORD01033"/>
        <s v="ORD01077"/>
        <s v="ORD01113"/>
        <s v="ORD01121"/>
        <s v="ORD01182"/>
        <s v="ORD01194"/>
        <s v="ORD01201"/>
        <s v="ORD01222"/>
        <s v="ORD01227"/>
        <s v="ORD01231"/>
        <s v="ORD01255"/>
        <s v="ORD01306"/>
        <s v="ORD01364"/>
        <s v="ORD01372"/>
        <s v="ORD01376"/>
        <s v="ORD01394"/>
        <s v="ORD01466"/>
        <s v="ORD01468"/>
        <s v="ORD01486"/>
        <s v="ORD01499"/>
        <s v="ORD01543"/>
        <s v="ORD01558"/>
        <s v="ORD01569"/>
        <s v="ORD01572"/>
        <s v="ORD01580"/>
        <s v="ORD01585"/>
        <s v="ORD01619"/>
        <s v="ORD01629"/>
        <s v="ORD01643"/>
        <s v="ORD01647"/>
        <s v="ORD01692"/>
        <s v="ORD01700"/>
        <s v="ORD01711"/>
        <s v="ORD01730"/>
        <s v="ORD01740"/>
        <s v="ORD01742"/>
        <s v="ORD01761"/>
        <s v="ORD01788"/>
        <s v="ORD01815"/>
        <s v="ORD01823"/>
        <s v="ORD01831"/>
        <s v="ORD01834"/>
        <s v="ORD01847"/>
        <s v="ORD01873"/>
        <s v="ORD01896"/>
        <s v="ORD01912"/>
        <s v="ORD01914"/>
        <s v="ORD01940"/>
        <s v="ORD02034"/>
        <s v="ORD02049"/>
        <s v="ORD02094"/>
        <s v="ORD02099"/>
        <s v="ORD02103"/>
        <s v="ORD02127"/>
        <s v="ORD02141"/>
        <s v="ORD02143"/>
        <s v="ORD02149"/>
        <s v="ORD02163"/>
        <s v="ORD02206"/>
        <s v="ORD02261"/>
        <s v="ORD02269"/>
        <s v="ORD02273"/>
        <s v="ORD02274"/>
        <s v="ORD02293"/>
        <s v="ORD02304"/>
        <s v="ORD02317"/>
        <s v="ORD02347"/>
        <s v="ORD02355"/>
        <s v="ORD02361"/>
        <s v="ORD02383"/>
        <s v="ORD02388"/>
        <s v="ORD02391"/>
        <s v="ORD02412"/>
        <s v="ORD02427"/>
        <s v="ORD02465"/>
        <s v="ORD02469"/>
        <s v="ORD02493"/>
        <s v="ORD02509"/>
        <s v="ORD02527"/>
        <s v="ORD02549"/>
        <s v="ORD02551"/>
        <s v="ORD02568"/>
        <s v="ORD02609"/>
        <s v="ORD02635"/>
        <s v="ORD02656"/>
        <s v="ORD02674"/>
        <s v="ORD02676"/>
        <s v="ORD02758"/>
        <s v="ORD02778"/>
        <s v="ORD02782"/>
        <s v="ORD02786"/>
        <s v="ORD02800"/>
        <s v="ORD02817"/>
        <s v="ORD02819"/>
        <s v="ORD02820"/>
        <s v="ORD02828"/>
        <s v="ORD02836"/>
        <s v="ORD02855"/>
        <s v="ORD02877"/>
        <s v="ORD02892"/>
        <s v="ORD02910"/>
        <s v="ORD02922"/>
        <s v="ORD02925"/>
        <s v="ORD02932"/>
        <s v="ORD02949"/>
        <s v="ORD02953"/>
        <s v="ORD02971"/>
        <s v="ORD02981"/>
        <s v="ORD02987"/>
        <s v="ORD02994"/>
        <s v="ORD03022"/>
        <s v="ORD03120"/>
        <s v="ORD03126"/>
        <s v="ORD03144"/>
        <s v="ORD03154"/>
        <s v="ORD03167"/>
        <s v="ORD03192"/>
        <s v="ORD03194"/>
        <s v="ORD03209"/>
        <s v="ORD03211"/>
        <s v="ORD03289"/>
        <s v="ORD03320"/>
        <s v="ORD03350"/>
        <s v="ORD03393"/>
        <s v="ORD03395"/>
        <s v="ORD01020"/>
        <s v="ORD01024"/>
        <s v="ORD01029"/>
        <s v="ORD01032"/>
        <s v="ORD01064"/>
        <s v="ORD01081"/>
        <s v="ORD01085"/>
        <s v="ORD01092"/>
        <s v="ORD01112"/>
        <s v="ORD01115"/>
        <s v="ORD01154"/>
        <s v="ORD01174"/>
        <s v="ORD01197"/>
        <s v="ORD01207"/>
        <s v="ORD01209"/>
        <s v="ORD01259"/>
        <s v="ORD01274"/>
        <s v="ORD01325"/>
        <s v="ORD01329"/>
        <s v="ORD01345"/>
        <s v="ORD01348"/>
        <s v="ORD01391"/>
        <s v="ORD01420"/>
        <s v="ORD01445"/>
        <s v="ORD01472"/>
        <s v="ORD01492"/>
        <s v="ORD01500"/>
        <s v="ORD01545"/>
        <s v="ORD01565"/>
        <s v="ORD01595"/>
        <s v="ORD01596"/>
        <s v="ORD01667"/>
        <s v="ORD01712"/>
        <s v="ORD01727"/>
        <s v="ORD01755"/>
        <s v="ORD01762"/>
        <s v="ORD01764"/>
        <s v="ORD01771"/>
        <s v="ORD01782"/>
        <s v="ORD01786"/>
        <s v="ORD01806"/>
        <s v="ORD01843"/>
        <s v="ORD01855"/>
        <s v="ORD01880"/>
        <s v="ORD01900"/>
        <s v="ORD01917"/>
        <s v="ORD01941"/>
        <s v="ORD01954"/>
        <s v="ORD01973"/>
        <s v="ORD01978"/>
        <s v="ORD01985"/>
        <s v="ORD02009"/>
        <s v="ORD02079"/>
        <s v="ORD02088"/>
        <s v="ORD02107"/>
        <s v="ORD02132"/>
        <s v="ORD02134"/>
        <s v="ORD02174"/>
        <s v="ORD02179"/>
        <s v="ORD02212"/>
        <s v="ORD02221"/>
        <s v="ORD02240"/>
        <s v="ORD02263"/>
        <s v="ORD02340"/>
        <s v="ORD02359"/>
        <s v="ORD02380"/>
        <s v="ORD02402"/>
        <s v="ORD02405"/>
        <s v="ORD02414"/>
        <s v="ORD02423"/>
        <s v="ORD02440"/>
        <s v="ORD02480"/>
        <s v="ORD02492"/>
        <s v="ORD02496"/>
        <s v="ORD02507"/>
        <s v="ORD02517"/>
        <s v="ORD02522"/>
        <s v="ORD02542"/>
        <s v="ORD02543"/>
        <s v="ORD02584"/>
        <s v="ORD02606"/>
        <s v="ORD02624"/>
        <s v="ORD02628"/>
        <s v="ORD02636"/>
        <s v="ORD02648"/>
        <s v="ORD02654"/>
        <s v="ORD02684"/>
        <s v="ORD02715"/>
        <s v="ORD02717"/>
        <s v="ORD02718"/>
        <s v="ORD02734"/>
        <s v="ORD02747"/>
        <s v="ORD02777"/>
        <s v="ORD02795"/>
        <s v="ORD02802"/>
        <s v="ORD02805"/>
        <s v="ORD02826"/>
        <s v="ORD02834"/>
        <s v="ORD02835"/>
        <s v="ORD02899"/>
        <s v="ORD02908"/>
        <s v="ORD02915"/>
        <s v="ORD02917"/>
        <s v="ORD02920"/>
        <s v="ORD02950"/>
        <s v="ORD02965"/>
        <s v="ORD02999"/>
        <s v="ORD03013"/>
        <s v="ORD03024"/>
        <s v="ORD03029"/>
        <s v="ORD03057"/>
        <s v="ORD03073"/>
        <s v="ORD03096"/>
        <s v="ORD03119"/>
        <s v="ORD03124"/>
        <s v="ORD03136"/>
        <s v="ORD03175"/>
        <s v="ORD03293"/>
        <s v="ORD03312"/>
        <s v="ORD03324"/>
        <s v="ORD03326"/>
        <s v="ORD03337"/>
        <s v="ORD03349"/>
        <s v="ORD03358"/>
        <s v="ORD03387"/>
        <s v="ORD03391"/>
        <s v="ORD01057"/>
        <s v="ORD01062"/>
        <s v="ORD01074"/>
        <s v="ORD01094"/>
        <s v="ORD01143"/>
        <s v="ORD01148"/>
        <s v="ORD01150"/>
        <s v="ORD01198"/>
        <s v="ORD01199"/>
        <s v="ORD01228"/>
        <s v="ORD01244"/>
        <s v="ORD01302"/>
        <s v="ORD01313"/>
        <s v="ORD01315"/>
        <s v="ORD01322"/>
        <s v="ORD01342"/>
        <s v="ORD01429"/>
        <s v="ORD01449"/>
        <s v="ORD01460"/>
        <s v="ORD01476"/>
        <s v="ORD01501"/>
        <s v="ORD01510"/>
        <s v="ORD01511"/>
        <s v="ORD01528"/>
        <s v="ORD01536"/>
        <s v="ORD01553"/>
        <s v="ORD01559"/>
        <s v="ORD01568"/>
        <s v="ORD01581"/>
        <s v="ORD01609"/>
        <s v="ORD01610"/>
        <s v="ORD01625"/>
        <s v="ORD01676"/>
        <s v="ORD01694"/>
        <s v="ORD01710"/>
        <s v="ORD01714"/>
        <s v="ORD01715"/>
        <s v="ORD01717"/>
        <s v="ORD01741"/>
        <s v="ORD01756"/>
        <s v="ORD01778"/>
        <s v="ORD01814"/>
        <s v="ORD01824"/>
        <s v="ORD01826"/>
        <s v="ORD01845"/>
        <s v="ORD01851"/>
        <s v="ORD01952"/>
        <s v="ORD01956"/>
        <s v="ORD01966"/>
        <s v="ORD02022"/>
        <s v="ORD02051"/>
        <s v="ORD02052"/>
        <s v="ORD02056"/>
        <s v="ORD02073"/>
        <s v="ORD02090"/>
        <s v="ORD02098"/>
        <s v="ORD02170"/>
        <s v="ORD02235"/>
        <s v="ORD02236"/>
        <s v="ORD02318"/>
        <s v="ORD02341"/>
        <s v="ORD02346"/>
        <s v="ORD02364"/>
        <s v="ORD02377"/>
        <s v="ORD02381"/>
        <s v="ORD02403"/>
        <s v="ORD02406"/>
        <s v="ORD02410"/>
        <s v="ORD02418"/>
        <s v="ORD02455"/>
        <s v="ORD02459"/>
        <s v="ORD02462"/>
        <s v="ORD02463"/>
        <s v="ORD02503"/>
        <s v="ORD02524"/>
        <s v="ORD02533"/>
        <s v="ORD02597"/>
        <s v="ORD02603"/>
        <s v="ORD02614"/>
        <s v="ORD02640"/>
        <s v="ORD02703"/>
        <s v="ORD02719"/>
        <s v="ORD02720"/>
        <s v="ORD02730"/>
        <s v="ORD02745"/>
        <s v="ORD02753"/>
        <s v="ORD02757"/>
        <s v="ORD02787"/>
        <s v="ORD02812"/>
        <s v="ORD02838"/>
        <s v="ORD02866"/>
        <s v="ORD02895"/>
        <s v="ORD02896"/>
        <s v="ORD02898"/>
        <s v="ORD02921"/>
        <s v="ORD02941"/>
        <s v="ORD02942"/>
        <s v="ORD02957"/>
        <s v="ORD02962"/>
        <s v="ORD02964"/>
        <s v="ORD02995"/>
        <s v="ORD02998"/>
        <s v="ORD03011"/>
        <s v="ORD03028"/>
        <s v="ORD03037"/>
        <s v="ORD03103"/>
        <s v="ORD03190"/>
        <s v="ORD03215"/>
        <s v="ORD03216"/>
        <s v="ORD03244"/>
        <s v="ORD03271"/>
        <s v="ORD03321"/>
        <s v="ORD03329"/>
        <s v="ORD03361"/>
        <s v="ORD03367"/>
        <s v="ORD03372"/>
        <s v="ORD03378"/>
        <s v="ORD01012"/>
        <s v="ORD01019"/>
        <s v="ORD01059"/>
        <s v="ORD01078"/>
        <s v="ORD01095"/>
        <s v="ORD01104"/>
        <s v="ORD01116"/>
        <s v="ORD01128"/>
        <s v="ORD01129"/>
        <s v="ORD01140"/>
        <s v="ORD01158"/>
        <s v="ORD01176"/>
        <s v="ORD01191"/>
        <s v="ORD01229"/>
        <s v="ORD01254"/>
        <s v="ORD01260"/>
        <s v="ORD01296"/>
        <s v="ORD01350"/>
        <s v="ORD01353"/>
        <s v="ORD01369"/>
        <s v="ORD01371"/>
        <s v="ORD01388"/>
        <s v="ORD01395"/>
        <s v="ORD01404"/>
        <s v="ORD01421"/>
        <s v="ORD01436"/>
        <s v="ORD01438"/>
        <s v="ORD01478"/>
        <s v="ORD01514"/>
        <s v="ORD01550"/>
        <s v="ORD01564"/>
        <s v="ORD01597"/>
        <s v="ORD01618"/>
        <s v="ORD01731"/>
        <s v="ORD01744"/>
        <s v="ORD01745"/>
        <s v="ORD01775"/>
        <s v="ORD01779"/>
        <s v="ORD01784"/>
        <s v="ORD01791"/>
        <s v="ORD01796"/>
        <s v="ORD01809"/>
        <s v="ORD01835"/>
        <s v="ORD01854"/>
        <s v="ORD01857"/>
        <s v="ORD01871"/>
        <s v="ORD01875"/>
        <s v="ORD01883"/>
        <s v="ORD01891"/>
        <s v="ORD01894"/>
        <s v="ORD01913"/>
        <s v="ORD01916"/>
        <s v="ORD01926"/>
        <s v="ORD01931"/>
        <s v="ORD01963"/>
        <s v="ORD01976"/>
        <s v="ORD02015"/>
        <s v="ORD02040"/>
        <s v="ORD02055"/>
        <s v="ORD02061"/>
        <s v="ORD02071"/>
        <s v="ORD02101"/>
        <s v="ORD02121"/>
        <s v="ORD02140"/>
        <s v="ORD02166"/>
        <s v="ORD02227"/>
        <s v="ORD02256"/>
        <s v="ORD02302"/>
        <s v="ORD02311"/>
        <s v="ORD02323"/>
        <s v="ORD02324"/>
        <s v="ORD02327"/>
        <s v="ORD02334"/>
        <s v="ORD02350"/>
        <s v="ORD02358"/>
        <s v="ORD02371"/>
        <s v="ORD02386"/>
        <s v="ORD02393"/>
        <s v="ORD02422"/>
        <s v="ORD02448"/>
        <s v="ORD02450"/>
        <s v="ORD02453"/>
        <s v="ORD02476"/>
        <s v="ORD02486"/>
        <s v="ORD02515"/>
        <s v="ORD02531"/>
        <s v="ORD02561"/>
        <s v="ORD02610"/>
        <s v="ORD02623"/>
        <s v="ORD02626"/>
        <s v="ORD02735"/>
        <s v="ORD02740"/>
        <s v="ORD02742"/>
        <s v="ORD02744"/>
        <s v="ORD02824"/>
        <s v="ORD02841"/>
        <s v="ORD02842"/>
        <s v="ORD02854"/>
        <s v="ORD02888"/>
        <s v="ORD02961"/>
        <s v="ORD02983"/>
        <s v="ORD02991"/>
        <s v="ORD02996"/>
        <s v="ORD03038"/>
        <s v="ORD03086"/>
        <s v="ORD03101"/>
        <s v="ORD03166"/>
        <s v="ORD03176"/>
        <s v="ORD03177"/>
        <s v="ORD03180"/>
        <s v="ORD03185"/>
        <s v="ORD03252"/>
        <s v="ORD03253"/>
        <s v="ORD03256"/>
        <s v="ORD03264"/>
        <s v="ORD03287"/>
        <s v="ORD03291"/>
        <s v="ORD03311"/>
        <s v="ORD03399"/>
        <s v="ORD01041"/>
        <s v="ORD01046"/>
        <s v="ORD01050"/>
        <s v="ORD01054"/>
        <s v="ORD01066"/>
        <s v="ORD01097"/>
        <s v="ORD01099"/>
        <s v="ORD01102"/>
        <s v="ORD01138"/>
        <s v="ORD01156"/>
        <s v="ORD01189"/>
        <s v="ORD01210"/>
        <s v="ORD01249"/>
        <s v="ORD01287"/>
        <s v="ORD01319"/>
        <s v="ORD01338"/>
        <s v="ORD01358"/>
        <s v="ORD01363"/>
        <s v="ORD01367"/>
        <s v="ORD01387"/>
        <s v="ORD01406"/>
        <s v="ORD01409"/>
        <s v="ORD01484"/>
        <s v="ORD01491"/>
        <s v="ORD01505"/>
        <s v="ORD01547"/>
        <s v="ORD01561"/>
        <s v="ORD01562"/>
        <s v="ORD01574"/>
        <s v="ORD01575"/>
        <s v="ORD01587"/>
        <s v="ORD01601"/>
        <s v="ORD01621"/>
        <s v="ORD01654"/>
        <s v="ORD01662"/>
        <s v="ORD01687"/>
        <s v="ORD01691"/>
        <s v="ORD01725"/>
        <s v="ORD01754"/>
        <s v="ORD01769"/>
        <s v="ORD01799"/>
        <s v="ORD01869"/>
        <s v="ORD01897"/>
        <s v="ORD01906"/>
        <s v="ORD01922"/>
        <s v="ORD01927"/>
        <s v="ORD01957"/>
        <s v="ORD01975"/>
        <s v="ORD01977"/>
        <s v="ORD01988"/>
        <s v="ORD02004"/>
        <s v="ORD02018"/>
        <s v="ORD02046"/>
        <s v="ORD02057"/>
        <s v="ORD02122"/>
        <s v="ORD02145"/>
        <s v="ORD02208"/>
        <s v="ORD02232"/>
        <s v="ORD02250"/>
        <s v="ORD02262"/>
        <s v="ORD02266"/>
        <s v="ORD02281"/>
        <s v="ORD02286"/>
        <s v="ORD02307"/>
        <s v="ORD02310"/>
        <s v="ORD02333"/>
        <s v="ORD02370"/>
        <s v="ORD02376"/>
        <s v="ORD02392"/>
        <s v="ORD02466"/>
        <s v="ORD02473"/>
        <s v="ORD02482"/>
        <s v="ORD02497"/>
        <s v="ORD02535"/>
        <s v="ORD02558"/>
        <s v="ORD02564"/>
        <s v="ORD02570"/>
        <s v="ORD02582"/>
        <s v="ORD02608"/>
        <s v="ORD02677"/>
        <s v="ORD02708"/>
        <s v="ORD02736"/>
        <s v="ORD02746"/>
        <s v="ORD02748"/>
        <s v="ORD02803"/>
        <s v="ORD02809"/>
        <s v="ORD02830"/>
        <s v="ORD02837"/>
        <s v="ORD02853"/>
        <s v="ORD02935"/>
        <s v="ORD02943"/>
        <s v="ORD02944"/>
        <s v="ORD02966"/>
        <s v="ORD02979"/>
        <s v="ORD02984"/>
        <s v="ORD02990"/>
        <s v="ORD02992"/>
        <s v="ORD03000"/>
        <s v="ORD03003"/>
        <s v="ORD03016"/>
        <s v="ORD03031"/>
        <s v="ORD03035"/>
        <s v="ORD03048"/>
        <s v="ORD03068"/>
        <s v="ORD03147"/>
        <s v="ORD03153"/>
        <s v="ORD03170"/>
        <s v="ORD03178"/>
        <s v="ORD03189"/>
        <s v="ORD03218"/>
        <s v="ORD03222"/>
        <s v="ORD03225"/>
        <s v="ORD03239"/>
        <s v="ORD03279"/>
        <s v="ORD03300"/>
        <s v="ORD03322"/>
        <s v="ORD03336"/>
        <s v="ORD03345"/>
        <s v="ORD03346"/>
        <s v="ORD03351"/>
        <s v="ORD03365"/>
        <s v="ORD03366"/>
        <s v="ORD01007"/>
        <s v="ORD01042"/>
        <s v="ORD01047"/>
        <s v="ORD01063"/>
        <s v="ORD01098"/>
        <s v="ORD01108"/>
        <s v="ORD01118"/>
        <s v="ORD01131"/>
        <s v="ORD01168"/>
        <s v="ORD01190"/>
        <s v="ORD01205"/>
        <s v="ORD01275"/>
        <s v="ORD01336"/>
        <s v="ORD01351"/>
        <s v="ORD01352"/>
        <s v="ORD01359"/>
        <s v="ORD01384"/>
        <s v="ORD01389"/>
        <s v="ORD01452"/>
        <s v="ORD01470"/>
        <s v="ORD01507"/>
        <s v="ORD01530"/>
        <s v="ORD01617"/>
        <s v="ORD01640"/>
        <s v="ORD01652"/>
        <s v="ORD01695"/>
        <s v="ORD01697"/>
        <s v="ORD01698"/>
        <s v="ORD01701"/>
        <s v="ORD01729"/>
        <s v="ORD01738"/>
        <s v="ORD01760"/>
        <s v="ORD01780"/>
        <s v="ORD01792"/>
        <s v="ORD01821"/>
        <s v="ORD01836"/>
        <s v="ORD01838"/>
        <s v="ORD01842"/>
        <s v="ORD01878"/>
        <s v="ORD01889"/>
        <s v="ORD01920"/>
        <s v="ORD01935"/>
        <s v="ORD01943"/>
        <s v="ORD01944"/>
        <s v="ORD01945"/>
        <s v="ORD01961"/>
        <s v="ORD01962"/>
        <s v="ORD01970"/>
        <s v="ORD01986"/>
        <s v="ORD02001"/>
        <s v="ORD02032"/>
        <s v="ORD02053"/>
        <s v="ORD02054"/>
        <s v="ORD02087"/>
        <s v="ORD02106"/>
        <s v="ORD02109"/>
        <s v="ORD02148"/>
        <s v="ORD02182"/>
        <s v="ORD02219"/>
        <s v="ORD02280"/>
        <s v="ORD02314"/>
        <s v="ORD02320"/>
        <s v="ORD02349"/>
        <s v="ORD02363"/>
        <s v="ORD02384"/>
        <s v="ORD02395"/>
        <s v="ORD02409"/>
        <s v="ORD02444"/>
        <s v="ORD02470"/>
        <s v="ORD02477"/>
        <s v="ORD02514"/>
        <s v="ORD02520"/>
        <s v="ORD02553"/>
        <s v="ORD02581"/>
        <s v="ORD02601"/>
        <s v="ORD02634"/>
        <s v="ORD02642"/>
        <s v="ORD02695"/>
        <s v="ORD02712"/>
        <s v="ORD02788"/>
        <s v="ORD02815"/>
        <s v="ORD02818"/>
        <s v="ORD02827"/>
        <s v="ORD02831"/>
        <s v="ORD02858"/>
        <s v="ORD02885"/>
        <s v="ORD02891"/>
        <s v="ORD02901"/>
        <s v="ORD02907"/>
        <s v="ORD02969"/>
        <s v="ORD02977"/>
        <s v="ORD02997"/>
        <s v="ORD03006"/>
        <s v="ORD03030"/>
        <s v="ORD03083"/>
        <s v="ORD03090"/>
        <s v="ORD03093"/>
        <s v="ORD03121"/>
        <s v="ORD03134"/>
        <s v="ORD03140"/>
        <s v="ORD03162"/>
        <s v="ORD03227"/>
        <s v="ORD03235"/>
        <s v="ORD03237"/>
        <s v="ORD03242"/>
        <s v="ORD03249"/>
        <s v="ORD03262"/>
        <s v="ORD03302"/>
        <s v="ORD03386"/>
        <s v="ORD03392"/>
        <s v="ORD01011"/>
        <s v="ORD01014"/>
        <s v="ORD01069"/>
        <s v="ORD01117"/>
        <s v="ORD01135"/>
        <s v="ORD01149"/>
        <s v="ORD01151"/>
        <s v="ORD01153"/>
        <s v="ORD01171"/>
        <s v="ORD01184"/>
        <s v="ORD01188"/>
        <s v="ORD01213"/>
        <s v="ORD01240"/>
        <s v="ORD01279"/>
        <s v="ORD01280"/>
        <s v="ORD01284"/>
        <s v="ORD01290"/>
        <s v="ORD01320"/>
        <s v="ORD01323"/>
        <s v="ORD01339"/>
        <s v="ORD01419"/>
        <s v="ORD01422"/>
        <s v="ORD01435"/>
        <s v="ORD01455"/>
        <s v="ORD01462"/>
        <s v="ORD01463"/>
        <s v="ORD01529"/>
        <s v="ORD01535"/>
        <s v="ORD01567"/>
        <s v="ORD01571"/>
        <s v="ORD01577"/>
        <s v="ORD01598"/>
        <s v="ORD01615"/>
        <s v="ORD01622"/>
        <s v="ORD01634"/>
        <s v="ORD01638"/>
        <s v="ORD01646"/>
        <s v="ORD01663"/>
        <s v="ORD01682"/>
        <s v="ORD01699"/>
        <s v="ORD01753"/>
        <s v="ORD01781"/>
        <s v="ORD01822"/>
        <s v="ORD01852"/>
        <s v="ORD01881"/>
        <s v="ORD01882"/>
        <s v="ORD01886"/>
        <s v="ORD01901"/>
        <s v="ORD01919"/>
        <s v="ORD01936"/>
        <s v="ORD02000"/>
        <s v="ORD02070"/>
        <s v="ORD02091"/>
        <s v="ORD02105"/>
        <s v="ORD02116"/>
        <s v="ORD02123"/>
        <s v="ORD02131"/>
        <s v="ORD02144"/>
        <s v="ORD02164"/>
        <s v="ORD02173"/>
        <s v="ORD02197"/>
        <s v="ORD02214"/>
        <s v="ORD02218"/>
        <s v="ORD02222"/>
        <s v="ORD02241"/>
        <s v="ORD02252"/>
        <s v="ORD02268"/>
        <s v="ORD02277"/>
        <s v="ORD02316"/>
        <s v="ORD02332"/>
        <s v="ORD02372"/>
        <s v="ORD02445"/>
        <s v="ORD02446"/>
        <s v="ORD02479"/>
        <s v="ORD02505"/>
        <s v="ORD02536"/>
        <s v="ORD02548"/>
        <s v="ORD02565"/>
        <s v="ORD02580"/>
        <s v="ORD02590"/>
        <s v="ORD02591"/>
        <s v="ORD02683"/>
        <s v="ORD02709"/>
        <s v="ORD02731"/>
        <s v="ORD02743"/>
        <s v="ORD02752"/>
        <s v="ORD02772"/>
        <s v="ORD02773"/>
        <s v="ORD02776"/>
        <s v="ORD02792"/>
        <s v="ORD02798"/>
        <s v="ORD02832"/>
        <s v="ORD02850"/>
        <s v="ORD02883"/>
        <s v="ORD02887"/>
        <s v="ORD02900"/>
        <s v="ORD02919"/>
        <s v="ORD02924"/>
        <s v="ORD02931"/>
        <s v="ORD02946"/>
        <s v="ORD02947"/>
        <s v="ORD02963"/>
        <s v="ORD02974"/>
        <s v="ORD03005"/>
        <s v="ORD03027"/>
        <s v="ORD03047"/>
        <s v="ORD03053"/>
        <s v="ORD03061"/>
        <s v="ORD03065"/>
        <s v="ORD03107"/>
        <s v="ORD03110"/>
        <s v="ORD03127"/>
        <s v="ORD03142"/>
        <s v="ORD03160"/>
        <s v="ORD03171"/>
        <s v="ORD03207"/>
        <s v="ORD03226"/>
        <s v="ORD03232"/>
        <s v="ORD03334"/>
        <s v="ORD03343"/>
        <s v="ORD03347"/>
        <s v="ORD03353"/>
        <s v="ORD03362"/>
        <s v="ORD03385"/>
        <s v="ORD03389"/>
        <s v="ORD03398"/>
        <s v="ORD01013"/>
        <s v="ORD01023"/>
        <s v="ORD01026"/>
        <s v="ORD01034"/>
        <s v="ORD01043"/>
        <s v="ORD01058"/>
        <s v="ORD01163"/>
        <s v="ORD01180"/>
        <s v="ORD01206"/>
        <s v="ORD01214"/>
        <s v="ORD01237"/>
        <s v="ORD01257"/>
        <s v="ORD01261"/>
        <s v="ORD01300"/>
        <s v="ORD01356"/>
        <s v="ORD01362"/>
        <s v="ORD01380"/>
        <s v="ORD01418"/>
        <s v="ORD01430"/>
        <s v="ORD01446"/>
        <s v="ORD01556"/>
        <s v="ORD01563"/>
        <s v="ORD01579"/>
        <s v="ORD01632"/>
        <s v="ORD01636"/>
        <s v="ORD01648"/>
        <s v="ORD01661"/>
        <s v="ORD01666"/>
        <s v="ORD01671"/>
        <s v="ORD01672"/>
        <s v="ORD01696"/>
        <s v="ORD01708"/>
        <s v="ORD01709"/>
        <s v="ORD01751"/>
        <s v="ORD01785"/>
        <s v="ORD01803"/>
        <s v="ORD01811"/>
        <s v="ORD01818"/>
        <s v="ORD01825"/>
        <s v="ORD01910"/>
        <s v="ORD01911"/>
        <s v="ORD01960"/>
        <s v="ORD01971"/>
        <s v="ORD02013"/>
        <s v="ORD02050"/>
        <s v="ORD02062"/>
        <s v="ORD02078"/>
        <s v="ORD02104"/>
        <s v="ORD02110"/>
        <s v="ORD02117"/>
        <s v="ORD02138"/>
        <s v="ORD02156"/>
        <s v="ORD02167"/>
        <s v="ORD02190"/>
        <s v="ORD02192"/>
        <s v="ORD02215"/>
        <s v="ORD02231"/>
        <s v="ORD02237"/>
        <s v="ORD02284"/>
        <s v="ORD02290"/>
        <s v="ORD02303"/>
        <s v="ORD02342"/>
        <s v="ORD02351"/>
        <s v="ORD02354"/>
        <s v="ORD02447"/>
        <s v="ORD02449"/>
        <s v="ORD02454"/>
        <s v="ORD02457"/>
        <s v="ORD02485"/>
        <s v="ORD02490"/>
        <s v="ORD02491"/>
        <s v="ORD02589"/>
        <s v="ORD02594"/>
        <s v="ORD02615"/>
        <s v="ORD02662"/>
        <s v="ORD02721"/>
        <s v="ORD02732"/>
        <s v="ORD02751"/>
        <s v="ORD02759"/>
        <s v="ORD02767"/>
        <s v="ORD02770"/>
        <s v="ORD02785"/>
        <s v="ORD02811"/>
        <s v="ORD02813"/>
        <s v="ORD02845"/>
        <s v="ORD02874"/>
        <s v="ORD02881"/>
        <s v="ORD02906"/>
        <s v="ORD02978"/>
        <s v="ORD02988"/>
        <s v="ORD03004"/>
        <s v="ORD03042"/>
        <s v="ORD03046"/>
        <s v="ORD03050"/>
        <s v="ORD03077"/>
        <s v="ORD03115"/>
        <s v="ORD03137"/>
        <s v="ORD03157"/>
        <s v="ORD03181"/>
        <s v="ORD03188"/>
        <s v="ORD03248"/>
        <s v="ORD03255"/>
        <s v="ORD03292"/>
        <s v="ORD03296"/>
        <s v="ORD03310"/>
        <s v="ORD03327"/>
        <s v="ORD03384"/>
        <s v="ORD01044"/>
        <s v="ORD01087"/>
        <s v="ORD01141"/>
        <s v="ORD01142"/>
        <s v="ORD01170"/>
        <s v="ORD01195"/>
        <s v="ORD01212"/>
        <s v="ORD01239"/>
        <s v="ORD01268"/>
        <s v="ORD01272"/>
        <s v="ORD01312"/>
        <s v="ORD01314"/>
        <s v="ORD01330"/>
        <s v="ORD01333"/>
        <s v="ORD01344"/>
        <s v="ORD01360"/>
        <s v="ORD01368"/>
        <s v="ORD01375"/>
        <s v="ORD01410"/>
        <s v="ORD01414"/>
        <s v="ORD01447"/>
        <s v="ORD01450"/>
        <s v="ORD01454"/>
        <s v="ORD01496"/>
        <s v="ORD01502"/>
        <s v="ORD01503"/>
        <s v="ORD01520"/>
        <s v="ORD01526"/>
        <s v="ORD01544"/>
        <s v="ORD01548"/>
        <s v="ORD01555"/>
        <s v="ORD01628"/>
        <s v="ORD01677"/>
        <s v="ORD01690"/>
        <s v="ORD01750"/>
        <s v="ORD01759"/>
        <s v="ORD01770"/>
        <s v="ORD01790"/>
        <s v="ORD01804"/>
        <s v="ORD01829"/>
        <s v="ORD01840"/>
        <s v="ORD01848"/>
        <s v="ORD01849"/>
        <s v="ORD01858"/>
        <s v="ORD01860"/>
        <s v="ORD01872"/>
        <s v="ORD01877"/>
        <s v="ORD01895"/>
        <s v="ORD01924"/>
        <s v="ORD01989"/>
        <s v="ORD01994"/>
        <s v="ORD02026"/>
        <s v="ORD02035"/>
        <s v="ORD02044"/>
        <s v="ORD02080"/>
        <s v="ORD02135"/>
        <s v="ORD02157"/>
        <s v="ORD02196"/>
        <s v="ORD02204"/>
        <s v="ORD02223"/>
        <s v="ORD02247"/>
        <s v="ORD02360"/>
        <s v="ORD02398"/>
        <s v="ORD02408"/>
        <s v="ORD02431"/>
        <s v="ORD02442"/>
        <s v="ORD02464"/>
        <s v="ORD02468"/>
        <s v="ORD02495"/>
        <s v="ORD02498"/>
        <s v="ORD02525"/>
        <s v="ORD02529"/>
        <s v="ORD02530"/>
        <s v="ORD02539"/>
        <s v="ORD02541"/>
        <s v="ORD02571"/>
        <s v="ORD02588"/>
        <s v="ORD02593"/>
        <s v="ORD02605"/>
        <s v="ORD02672"/>
        <s v="ORD02681"/>
        <s v="ORD02702"/>
        <s v="ORD02723"/>
        <s v="ORD02741"/>
        <s v="ORD02750"/>
        <s v="ORD02754"/>
        <s v="ORD02756"/>
        <s v="ORD02784"/>
        <s v="ORD02791"/>
        <s v="ORD02794"/>
        <s v="ORD02807"/>
        <s v="ORD02856"/>
        <s v="ORD02868"/>
        <s v="ORD02882"/>
        <s v="ORD02918"/>
        <s v="ORD02929"/>
        <s v="ORD02951"/>
        <s v="ORD03054"/>
        <s v="ORD03060"/>
        <s v="ORD03135"/>
        <s v="ORD03184"/>
        <s v="ORD03223"/>
        <s v="ORD03250"/>
        <s v="ORD03254"/>
        <s v="ORD03270"/>
        <s v="ORD03274"/>
        <s v="ORD03356"/>
        <s v="ORD01001"/>
        <s v="ORD01009"/>
        <s v="ORD01027"/>
        <s v="ORD01038"/>
        <s v="ORD01061"/>
        <s v="ORD01065"/>
        <s v="ORD01068"/>
        <s v="ORD01088"/>
        <s v="ORD01106"/>
        <s v="ORD01126"/>
        <s v="ORD01137"/>
        <s v="ORD01139"/>
        <s v="ORD01144"/>
        <s v="ORD01159"/>
        <s v="ORD01167"/>
        <s v="ORD01178"/>
        <s v="ORD01202"/>
        <s v="ORD01230"/>
        <s v="ORD01238"/>
        <s v="ORD01273"/>
        <s v="ORD01277"/>
        <s v="ORD01281"/>
        <s v="ORD01292"/>
        <s v="ORD01309"/>
        <s v="ORD01311"/>
        <s v="ORD01347"/>
        <s v="ORD01378"/>
        <s v="ORD01379"/>
        <s v="ORD01402"/>
        <s v="ORD01426"/>
        <s v="ORD01464"/>
        <s v="ORD01479"/>
        <s v="ORD01504"/>
        <s v="ORD01508"/>
        <s v="ORD01531"/>
        <s v="ORD01534"/>
        <s v="ORD01551"/>
        <s v="ORD01576"/>
        <s v="ORD01624"/>
        <s v="ORD01626"/>
        <s v="ORD01655"/>
        <s v="ORD01684"/>
        <s v="ORD01702"/>
        <s v="ORD01721"/>
        <s v="ORD01733"/>
        <s v="ORD01737"/>
        <s v="ORD01805"/>
        <s v="ORD01830"/>
        <s v="ORD01833"/>
        <s v="ORD01841"/>
        <s v="ORD01874"/>
        <s v="ORD01888"/>
        <s v="ORD01939"/>
        <s v="ORD01972"/>
        <s v="ORD01981"/>
        <s v="ORD01992"/>
        <s v="ORD01999"/>
        <s v="ORD02017"/>
        <s v="ORD02083"/>
        <s v="ORD02118"/>
        <s v="ORD02133"/>
        <s v="ORD02185"/>
        <s v="ORD02198"/>
        <s v="ORD02201"/>
        <s v="ORD02202"/>
        <s v="ORD02210"/>
        <s v="ORD02243"/>
        <s v="ORD02271"/>
        <s v="ORD02297"/>
        <s v="ORD02329"/>
        <s v="ORD02335"/>
        <s v="ORD02338"/>
        <s v="ORD02390"/>
        <s v="ORD02424"/>
        <s v="ORD02437"/>
        <s v="ORD02502"/>
        <s v="ORD02504"/>
        <s v="ORD02563"/>
        <s v="ORD02600"/>
        <s v="ORD02607"/>
        <s v="ORD02616"/>
        <s v="ORD02644"/>
        <s v="ORD02663"/>
        <s v="ORD02664"/>
        <s v="ORD02698"/>
        <s v="ORD02739"/>
        <s v="ORD02763"/>
        <s v="ORD02766"/>
        <s v="ORD02876"/>
        <s v="ORD02884"/>
        <s v="ORD02903"/>
        <s v="ORD02909"/>
        <s v="ORD02912"/>
        <s v="ORD02916"/>
        <s v="ORD02939"/>
        <s v="ORD02958"/>
        <s v="ORD02973"/>
        <s v="ORD02976"/>
        <s v="ORD02982"/>
        <s v="ORD03012"/>
        <s v="ORD03039"/>
        <s v="ORD03062"/>
        <s v="ORD03069"/>
        <s v="ORD03072"/>
        <s v="ORD03088"/>
        <s v="ORD03114"/>
        <s v="ORD03165"/>
        <s v="ORD03202"/>
        <s v="ORD03241"/>
        <s v="ORD03268"/>
        <s v="ORD03284"/>
        <s v="ORD03301"/>
        <s v="ORD03309"/>
        <s v="ORD03317"/>
        <s v="ORD03318"/>
        <s v="ORD03330"/>
        <s v="ORD03331"/>
        <s v="ORD03373"/>
        <s v="ORD03381"/>
        <s v="ORD03388"/>
        <s v="ORD03390"/>
        <s v="ORD01018"/>
        <s v="ORD01035"/>
        <s v="ORD01049"/>
        <s v="ORD01105"/>
        <s v="ORD01120"/>
        <s v="ORD01160"/>
        <s v="ORD01175"/>
        <s v="ORD01183"/>
        <s v="ORD01196"/>
        <s v="ORD01204"/>
        <s v="ORD01219"/>
        <s v="ORD01223"/>
        <s v="ORD01232"/>
        <s v="ORD01235"/>
        <s v="ORD01288"/>
        <s v="ORD01298"/>
        <s v="ORD01324"/>
        <s v="ORD01335"/>
        <s v="ORD01346"/>
        <s v="ORD01357"/>
        <s v="ORD01361"/>
        <s v="ORD01383"/>
        <s v="ORD01397"/>
        <s v="ORD01424"/>
        <s v="ORD01428"/>
        <s v="ORD01471"/>
        <s v="ORD01488"/>
        <s v="ORD01490"/>
        <s v="ORD01494"/>
        <s v="ORD01495"/>
        <s v="ORD01498"/>
        <s v="ORD01506"/>
        <s v="ORD01519"/>
        <s v="ORD01546"/>
        <s v="ORD01592"/>
        <s v="ORD01604"/>
        <s v="ORD01606"/>
        <s v="ORD01637"/>
        <s v="ORD01660"/>
        <s v="ORD01678"/>
        <s v="ORD01686"/>
        <s v="ORD01720"/>
        <s v="ORD01722"/>
        <s v="ORD01732"/>
        <s v="ORD01747"/>
        <s v="ORD01798"/>
        <s v="ORD01859"/>
        <s v="ORD01898"/>
        <s v="ORD01923"/>
        <s v="ORD01950"/>
        <s v="ORD01990"/>
        <s v="ORD01996"/>
        <s v="ORD02012"/>
        <s v="ORD02023"/>
        <s v="ORD02031"/>
        <s v="ORD02043"/>
        <s v="ORD02082"/>
        <s v="ORD02086"/>
        <s v="ORD02089"/>
        <s v="ORD02114"/>
        <s v="ORD02152"/>
        <s v="ORD02153"/>
        <s v="ORD02169"/>
        <s v="ORD02191"/>
        <s v="ORD02300"/>
        <s v="ORD02309"/>
        <s v="ORD02337"/>
        <s v="ORD02345"/>
        <s v="ORD02352"/>
        <s v="ORD02368"/>
        <s v="ORD02375"/>
        <s v="ORD02436"/>
        <s v="ORD02461"/>
        <s v="ORD02547"/>
        <s v="ORD02562"/>
        <s v="ORD02598"/>
        <s v="ORD02629"/>
        <s v="ORD02645"/>
        <s v="ORD02646"/>
        <s v="ORD02647"/>
        <s v="ORD02653"/>
        <s v="ORD02655"/>
        <s v="ORD02659"/>
        <s v="ORD02666"/>
        <s v="ORD02668"/>
        <s v="ORD02671"/>
        <s v="ORD02679"/>
        <s v="ORD02696"/>
        <s v="ORD02705"/>
        <s v="ORD02726"/>
        <s v="ORD02737"/>
        <s v="ORD02738"/>
        <s v="ORD02810"/>
        <s v="ORD02814"/>
        <s v="ORD02852"/>
        <s v="ORD02870"/>
        <s v="ORD02889"/>
        <s v="ORD02923"/>
        <s v="ORD02959"/>
        <s v="ORD02972"/>
        <s v="ORD03052"/>
        <s v="ORD03066"/>
        <s v="ORD03097"/>
        <s v="ORD03129"/>
        <s v="ORD03131"/>
        <s v="ORD03138"/>
        <s v="ORD03152"/>
        <s v="ORD03161"/>
        <s v="ORD03179"/>
        <s v="ORD03186"/>
        <s v="ORD03196"/>
        <s v="ORD03199"/>
        <s v="ORD03200"/>
        <s v="ORD03204"/>
        <s v="ORD03210"/>
        <s v="ORD03224"/>
        <s v="ORD03233"/>
        <s v="ORD03245"/>
        <s v="ORD03282"/>
        <s v="ORD03332"/>
        <s v="ORD03341"/>
        <s v="ORD03368"/>
        <s v="ORD03380"/>
        <s v="ORD01000"/>
        <s v="ORD01004"/>
        <s v="ORD01005"/>
        <s v="ORD01015"/>
        <s v="ORD01028"/>
        <s v="ORD01089"/>
        <s v="ORD01091"/>
        <s v="ORD01109"/>
        <s v="ORD01122"/>
        <s v="ORD01134"/>
        <s v="ORD01147"/>
        <s v="ORD01152"/>
        <s v="ORD01172"/>
        <s v="ORD01187"/>
        <s v="ORD01208"/>
        <s v="ORD01217"/>
        <s v="ORD01233"/>
        <s v="ORD01258"/>
        <s v="ORD01266"/>
        <s v="ORD01282"/>
        <s v="ORD01283"/>
        <s v="ORD01293"/>
        <s v="ORD01295"/>
        <s v="ORD01304"/>
        <s v="ORD01317"/>
        <s v="ORD01332"/>
        <s v="ORD01334"/>
        <s v="ORD01337"/>
        <s v="ORD01385"/>
        <s v="ORD01398"/>
        <s v="ORD01423"/>
        <s v="ORD01443"/>
        <s v="ORD01453"/>
        <s v="ORD01480"/>
        <s v="ORD01483"/>
        <s v="ORD01517"/>
        <s v="ORD01607"/>
        <s v="ORD01630"/>
        <s v="ORD01631"/>
        <s v="ORD01650"/>
        <s v="ORD01669"/>
        <s v="ORD01673"/>
        <s v="ORD01719"/>
        <s v="ORD01773"/>
        <s v="ORD01787"/>
        <s v="ORD01800"/>
        <s v="ORD01832"/>
        <s v="ORD01844"/>
        <s v="ORD01865"/>
        <s v="ORD01870"/>
        <s v="ORD01948"/>
        <s v="ORD01955"/>
        <s v="ORD01983"/>
        <s v="ORD01984"/>
        <s v="ORD01998"/>
        <s v="ORD02006"/>
        <s v="ORD02021"/>
        <s v="ORD02030"/>
        <s v="ORD02047"/>
        <s v="ORD02068"/>
        <s v="ORD02095"/>
        <s v="ORD02108"/>
        <s v="ORD02160"/>
        <s v="ORD02161"/>
        <s v="ORD02165"/>
        <s v="ORD02178"/>
        <s v="ORD02209"/>
        <s v="ORD02213"/>
        <s v="ORD02230"/>
        <s v="ORD02238"/>
        <s v="ORD02248"/>
        <s v="ORD02253"/>
        <s v="ORD02255"/>
        <s v="ORD02260"/>
        <s v="ORD02276"/>
        <s v="ORD02291"/>
        <s v="ORD02299"/>
        <s v="ORD02315"/>
        <s v="ORD02331"/>
        <s v="ORD02362"/>
        <s v="ORD02367"/>
        <s v="ORD02379"/>
        <s v="ORD02400"/>
        <s v="ORD02401"/>
        <s v="ORD02487"/>
        <s v="ORD02488"/>
        <s v="ORD02510"/>
        <s v="ORD02528"/>
        <s v="ORD02538"/>
        <s v="ORD02544"/>
        <s v="ORD02546"/>
        <s v="ORD02592"/>
        <s v="ORD02620"/>
        <s v="ORD02637"/>
        <s v="ORD02670"/>
        <s v="ORD02675"/>
        <s v="ORD02686"/>
        <s v="ORD02688"/>
        <s v="ORD02697"/>
        <s v="ORD02713"/>
        <s v="ORD02760"/>
        <s v="ORD02774"/>
        <s v="ORD02783"/>
        <s v="ORD02816"/>
        <s v="ORD02823"/>
        <s v="ORD02843"/>
        <s v="ORD02914"/>
        <s v="ORD02970"/>
        <s v="ORD02986"/>
        <s v="ORD02989"/>
        <s v="ORD03032"/>
        <s v="ORD03033"/>
        <s v="ORD03034"/>
        <s v="ORD03118"/>
        <s v="ORD03132"/>
        <s v="ORD03203"/>
        <s v="ORD03206"/>
        <s v="ORD03213"/>
        <s v="ORD03277"/>
        <s v="ORD03313"/>
        <s v="ORD03316"/>
        <s v="ORD03323"/>
        <s v="ORD03344"/>
        <s v="ORD03364"/>
        <s v="ORD03371"/>
        <s v="ORD03376"/>
        <s v="ORD03382"/>
        <s v="ORD03397"/>
        <s v="ORD01002"/>
        <s v="ORD01036"/>
        <s v="ORD01060"/>
        <s v="ORD01067"/>
        <s v="ORD01070"/>
        <s v="ORD01079"/>
        <s v="ORD01084"/>
        <s v="ORD01107"/>
        <s v="ORD01110"/>
        <s v="ORD01161"/>
        <s v="ORD01203"/>
        <s v="ORD01221"/>
        <s v="ORD01236"/>
        <s v="ORD01246"/>
        <s v="ORD01318"/>
        <s v="ORD01392"/>
        <s v="ORD01415"/>
        <s v="ORD01417"/>
        <s v="ORD01425"/>
        <s v="ORD01473"/>
        <s v="ORD01474"/>
        <s v="ORD01481"/>
        <s v="ORD01515"/>
        <s v="ORD01533"/>
        <s v="ORD01538"/>
        <s v="ORD01573"/>
        <s v="ORD01582"/>
        <s v="ORD01599"/>
        <s v="ORD01614"/>
        <s v="ORD01616"/>
        <s v="ORD01627"/>
        <s v="ORD01675"/>
        <s v="ORD01679"/>
        <s v="ORD01680"/>
        <s v="ORD01688"/>
        <s v="ORD01689"/>
        <s v="ORD01705"/>
        <s v="ORD01748"/>
        <s v="ORD01752"/>
        <s v="ORD01772"/>
        <s v="ORD01776"/>
        <s v="ORD01856"/>
        <s v="ORD01918"/>
        <s v="ORD01929"/>
        <s v="ORD01938"/>
        <s v="ORD01947"/>
        <s v="ORD01965"/>
        <s v="ORD02027"/>
        <s v="ORD02033"/>
        <s v="ORD02045"/>
        <s v="ORD02064"/>
        <s v="ORD02067"/>
        <s v="ORD02084"/>
        <s v="ORD02111"/>
        <s v="ORD02112"/>
        <s v="ORD02120"/>
        <s v="ORD02125"/>
        <s v="ORD02139"/>
        <s v="ORD02224"/>
        <s v="ORD02228"/>
        <s v="ORD02233"/>
        <s v="ORD02242"/>
        <s v="ORD02245"/>
        <s v="ORD02254"/>
        <s v="ORD02313"/>
        <s v="ORD02322"/>
        <s v="ORD02336"/>
        <s v="ORD02343"/>
        <s v="ORD02366"/>
        <s v="ORD02378"/>
        <s v="ORD02397"/>
        <s v="ORD02399"/>
        <s v="ORD02411"/>
        <s v="ORD02416"/>
        <s v="ORD02426"/>
        <s v="ORD02429"/>
        <s v="ORD02434"/>
        <s v="ORD02474"/>
        <s v="ORD02511"/>
        <s v="ORD02523"/>
        <s v="ORD02540"/>
        <s v="ORD02550"/>
        <s v="ORD02569"/>
        <s v="ORD02574"/>
        <s v="ORD02575"/>
        <s v="ORD02579"/>
        <s v="ORD02595"/>
        <s v="ORD02602"/>
        <s v="ORD02661"/>
        <s v="ORD02667"/>
        <s v="ORD02687"/>
        <s v="ORD02694"/>
        <s v="ORD02722"/>
        <s v="ORD02755"/>
        <s v="ORD02797"/>
        <s v="ORD02822"/>
        <s v="ORD02859"/>
        <s v="ORD02875"/>
        <s v="ORD02878"/>
        <s v="ORD02880"/>
        <s v="ORD02902"/>
        <s v="ORD02911"/>
        <s v="ORD03009"/>
        <s v="ORD03036"/>
        <s v="ORD03055"/>
        <s v="ORD03075"/>
        <s v="ORD03092"/>
        <s v="ORD03098"/>
        <s v="ORD03112"/>
        <s v="ORD03151"/>
        <s v="ORD03163"/>
        <s v="ORD03182"/>
        <s v="ORD03266"/>
        <s v="ORD03267"/>
        <s v="ORD03278"/>
        <s v="ORD03285"/>
        <s v="ORD03290"/>
        <s v="ORD03298"/>
        <s v="ORD03306"/>
        <s v="ORD01017"/>
        <s v="ORD01053"/>
        <s v="ORD01164"/>
        <s v="ORD01193"/>
        <s v="ORD01242"/>
        <s v="ORD01243"/>
        <s v="ORD01286"/>
        <s v="ORD01303"/>
        <s v="ORD01308"/>
        <s v="ORD01377"/>
        <s v="ORD01382"/>
        <s v="ORD01401"/>
        <s v="ORD01412"/>
        <s v="ORD01439"/>
        <s v="ORD01451"/>
        <s v="ORD01459"/>
        <s v="ORD01527"/>
        <s v="ORD01566"/>
        <s v="ORD01570"/>
        <s v="ORD01591"/>
        <s v="ORD01612"/>
        <s v="ORD01642"/>
        <s v="ORD01668"/>
        <s v="ORD01768"/>
        <s v="ORD01864"/>
        <s v="ORD01876"/>
        <s v="ORD01884"/>
        <s v="ORD01887"/>
        <s v="ORD01892"/>
        <s v="ORD01942"/>
        <s v="ORD01982"/>
        <s v="ORD01997"/>
        <s v="ORD02003"/>
        <s v="ORD02005"/>
        <s v="ORD02069"/>
        <s v="ORD02074"/>
        <s v="ORD02097"/>
        <s v="ORD02142"/>
        <s v="ORD02151"/>
        <s v="ORD02154"/>
        <s v="ORD02155"/>
        <s v="ORD02186"/>
        <s v="ORD02203"/>
        <s v="ORD02205"/>
        <s v="ORD02211"/>
        <s v="ORD02225"/>
        <s v="ORD02234"/>
        <s v="ORD02275"/>
        <s v="ORD02289"/>
        <s v="ORD02396"/>
        <s v="ORD02407"/>
        <s v="ORD02467"/>
        <s v="ORD02472"/>
        <s v="ORD02478"/>
        <s v="ORD02513"/>
        <s v="ORD02532"/>
        <s v="ORD02560"/>
        <s v="ORD02567"/>
        <s v="ORD02578"/>
        <s v="ORD02611"/>
        <s v="ORD02618"/>
        <s v="ORD02685"/>
        <s v="ORD02691"/>
        <s v="ORD02700"/>
        <s v="ORD02761"/>
        <s v="ORD02764"/>
        <s v="ORD02779"/>
        <s v="ORD02857"/>
        <s v="ORD02861"/>
        <s v="ORD02952"/>
        <s v="ORD02975"/>
        <s v="ORD03081"/>
        <s v="ORD03099"/>
        <s v="ORD03109"/>
        <s v="ORD03113"/>
        <s v="ORD03133"/>
        <s v="ORD03158"/>
        <s v="ORD03159"/>
        <s v="ORD03197"/>
        <s v="ORD03217"/>
        <s v="ORD03260"/>
        <s v="ORD03303"/>
        <s v="ORD03342"/>
        <s v="ORD03354"/>
        <s v="ORD03377"/>
        <s v="ORD01003"/>
        <s v="ORD01071"/>
        <s v="ORD01124"/>
        <s v="ORD01132"/>
        <s v="ORD01133"/>
        <s v="ORD01220"/>
        <s v="ORD01225"/>
        <s v="ORD01247"/>
        <s v="ORD01251"/>
        <s v="ORD01265"/>
        <s v="ORD01278"/>
        <s v="ORD01299"/>
        <s v="ORD01307"/>
        <s v="ORD01331"/>
        <s v="ORD01381"/>
        <s v="ORD01416"/>
        <s v="ORD01457"/>
        <s v="ORD01477"/>
        <s v="ORD01489"/>
        <s v="ORD01497"/>
        <s v="ORD01513"/>
        <s v="ORD01521"/>
        <s v="ORD01525"/>
        <s v="ORD01593"/>
        <s v="ORD01605"/>
        <s v="ORD01608"/>
        <s v="ORD01651"/>
        <s v="ORD01653"/>
        <s v="ORD01703"/>
        <s v="ORD01724"/>
        <s v="ORD01726"/>
        <s v="ORD01736"/>
        <s v="ORD01743"/>
        <s v="ORD01746"/>
        <s v="ORD01789"/>
        <s v="ORD01801"/>
        <s v="ORD01808"/>
        <s v="ORD01861"/>
        <s v="ORD01867"/>
        <s v="ORD01905"/>
        <s v="ORD01925"/>
        <s v="ORD01930"/>
        <s v="ORD01946"/>
        <s v="ORD01953"/>
        <s v="ORD01980"/>
        <s v="ORD01987"/>
        <s v="ORD02016"/>
        <s v="ORD02019"/>
        <s v="ORD02020"/>
        <s v="ORD02039"/>
        <s v="ORD02066"/>
        <s v="ORD02092"/>
        <s v="ORD02093"/>
        <s v="ORD02100"/>
        <s v="ORD02128"/>
        <s v="ORD02147"/>
        <s v="ORD02181"/>
        <s v="ORD02184"/>
        <s v="ORD02216"/>
        <s v="ORD02306"/>
        <s v="ORD02325"/>
        <s v="ORD02373"/>
        <s v="ORD02374"/>
        <s v="ORD02419"/>
        <s v="ORD02516"/>
        <s v="ORD02526"/>
        <s v="ORD02537"/>
        <s v="ORD02552"/>
        <s v="ORD02557"/>
        <s v="ORD02587"/>
        <s v="ORD02599"/>
        <s v="ORD02604"/>
        <s v="ORD02619"/>
        <s v="ORD02627"/>
        <s v="ORD02643"/>
        <s v="ORD02693"/>
        <s v="ORD02725"/>
        <s v="ORD02727"/>
        <s v="ORD02728"/>
        <s v="ORD02749"/>
        <s v="ORD02765"/>
        <s v="ORD02780"/>
        <s v="ORD02789"/>
        <s v="ORD02806"/>
        <s v="ORD02821"/>
        <s v="ORD02833"/>
        <s v="ORD02863"/>
        <s v="ORD02904"/>
        <s v="ORD02940"/>
        <s v="ORD02955"/>
        <s v="ORD03007"/>
        <s v="ORD03021"/>
        <s v="ORD03023"/>
        <s v="ORD03064"/>
        <s v="ORD03079"/>
        <s v="ORD03082"/>
        <s v="ORD03111"/>
        <s v="ORD03128"/>
        <s v="ORD03168"/>
        <s v="ORD03183"/>
        <s v="ORD03212"/>
        <s v="ORD03228"/>
        <s v="ORD03236"/>
        <s v="ORD03259"/>
        <s v="ORD03273"/>
        <s v="ORD03276"/>
        <s v="ORD03286"/>
        <s v="ORD03308"/>
        <s v="ORD03360"/>
        <s v="ORD03375"/>
        <s v="ORD03394"/>
        <s v="ORD01021"/>
        <s v="ORD01025"/>
        <s v="ORD01031"/>
        <s v="ORD01040"/>
        <s v="ORD01051"/>
        <s v="ORD01052"/>
        <s v="ORD01056"/>
        <s v="ORD01083"/>
        <s v="ORD01096"/>
        <s v="ORD01186"/>
        <s v="ORD01192"/>
        <s v="ORD01218"/>
        <s v="ORD01253"/>
        <s v="ORD01271"/>
        <s v="ORD01291"/>
        <s v="ORD01326"/>
        <s v="ORD01327"/>
        <s v="ORD01340"/>
        <s v="ORD01341"/>
        <s v="ORD01354"/>
        <s v="ORD01390"/>
        <s v="ORD01399"/>
        <s v="ORD01433"/>
        <s v="ORD01440"/>
        <s v="ORD01456"/>
        <s v="ORD01512"/>
        <s v="ORD01532"/>
        <s v="ORD01541"/>
        <s v="ORD01542"/>
        <s v="ORD01578"/>
        <s v="ORD01594"/>
        <s v="ORD01633"/>
        <s v="ORD01657"/>
        <s v="ORD01706"/>
        <s v="ORD01713"/>
        <s v="ORD01718"/>
        <s v="ORD01749"/>
        <s v="ORD01783"/>
        <s v="ORD01793"/>
        <s v="ORD01797"/>
        <s v="ORD01812"/>
        <s v="ORD01827"/>
        <s v="ORD01828"/>
        <s v="ORD01879"/>
        <s v="ORD01899"/>
        <s v="ORD01933"/>
        <s v="ORD01964"/>
        <s v="ORD01968"/>
        <s v="ORD02038"/>
        <s v="ORD02060"/>
        <s v="ORD02063"/>
        <s v="ORD02085"/>
        <s v="ORD02137"/>
        <s v="ORD02175"/>
        <s v="ORD02177"/>
        <s v="ORD02188"/>
        <s v="ORD02193"/>
        <s v="ORD02226"/>
        <s v="ORD02251"/>
        <s v="ORD02279"/>
        <s v="ORD02283"/>
        <s v="ORD02285"/>
        <s v="ORD02288"/>
        <s v="ORD02308"/>
        <s v="ORD02312"/>
        <s v="ORD02319"/>
        <s v="ORD02339"/>
        <s v="ORD02344"/>
        <s v="ORD02348"/>
        <s v="ORD02369"/>
        <s v="ORD02404"/>
        <s v="ORD02420"/>
        <s v="ORD02421"/>
        <s v="ORD02460"/>
        <s v="ORD02494"/>
        <s v="ORD02576"/>
        <s v="ORD02583"/>
        <s v="ORD02612"/>
        <s v="ORD02630"/>
        <s v="ORD02639"/>
        <s v="ORD02652"/>
        <s v="ORD02657"/>
        <s v="ORD02665"/>
        <s v="ORD02669"/>
        <s v="ORD02673"/>
        <s v="ORD02768"/>
        <s v="ORD02796"/>
        <s v="ORD02808"/>
        <s v="ORD02840"/>
        <s v="ORD02847"/>
        <s v="ORD02851"/>
        <s v="ORD02862"/>
        <s v="ORD02865"/>
        <s v="ORD02867"/>
        <s v="ORD02873"/>
        <s v="ORD02893"/>
        <s v="ORD02905"/>
        <s v="ORD02913"/>
        <s v="ORD02927"/>
        <s v="ORD02934"/>
        <s v="ORD02937"/>
        <s v="ORD02945"/>
        <s v="ORD02967"/>
        <s v="ORD03010"/>
        <s v="ORD03019"/>
        <s v="ORD03025"/>
        <s v="ORD03071"/>
        <s v="ORD03080"/>
        <s v="ORD03089"/>
        <s v="ORD03102"/>
        <s v="ORD03106"/>
        <s v="ORD03116"/>
        <s v="ORD03122"/>
        <s v="ORD03125"/>
        <s v="ORD03139"/>
        <s v="ORD03146"/>
        <s v="ORD03149"/>
        <s v="ORD03169"/>
        <s v="ORD03174"/>
        <s v="ORD03193"/>
        <s v="ORD03201"/>
        <s v="ORD03246"/>
        <s v="ORD03251"/>
        <s v="ORD03265"/>
        <s v="ORD03281"/>
        <s v="ORD03283"/>
        <s v="ORD03294"/>
        <s v="ORD03297"/>
        <s v="ORD03299"/>
        <s v="ORD03307"/>
        <s v="ORD03352"/>
        <s v="ORD03357"/>
        <s v="ORD01016"/>
        <s v="ORD01030"/>
        <s v="ORD01037"/>
        <s v="ORD01048"/>
        <s v="ORD01072"/>
        <s v="ORD01075"/>
        <s v="ORD01090"/>
        <s v="ORD01103"/>
        <s v="ORD01127"/>
        <s v="ORD01136"/>
        <s v="ORD01166"/>
        <s v="ORD01216"/>
        <s v="ORD01226"/>
        <s v="ORD01252"/>
        <s v="ORD01256"/>
        <s v="ORD01264"/>
        <s v="ORD01276"/>
        <s v="ORD01305"/>
        <s v="ORD01321"/>
        <s v="ORD01407"/>
        <s v="ORD01413"/>
        <s v="ORD01431"/>
        <s v="ORD01442"/>
        <s v="ORD01458"/>
        <s v="ORD01461"/>
        <s v="ORD01487"/>
        <s v="ORD01522"/>
        <s v="ORD01557"/>
        <s v="ORD01560"/>
        <s v="ORD01584"/>
        <s v="ORD01588"/>
        <s v="ORD01590"/>
        <s v="ORD01600"/>
        <s v="ORD01613"/>
        <s v="ORD01649"/>
        <s v="ORD01681"/>
        <s v="ORD01723"/>
        <s v="ORD01739"/>
        <s v="ORD01758"/>
        <s v="ORD01766"/>
        <s v="ORD01774"/>
        <s v="ORD01807"/>
        <s v="ORD01813"/>
        <s v="ORD01816"/>
        <s v="ORD01862"/>
        <s v="ORD01902"/>
        <s v="ORD01908"/>
        <s v="ORD01974"/>
        <s v="ORD02024"/>
        <s v="ORD02028"/>
        <s v="ORD02041"/>
        <s v="ORD02042"/>
        <s v="ORD02072"/>
        <s v="ORD02075"/>
        <s v="ORD02077"/>
        <s v="ORD02150"/>
        <s v="ORD02171"/>
        <s v="ORD02194"/>
        <s v="ORD02199"/>
        <s v="ORD02239"/>
        <s v="ORD02244"/>
        <s v="ORD02257"/>
        <s v="ORD02265"/>
        <s v="ORD02301"/>
        <s v="ORD02305"/>
        <s v="ORD02321"/>
        <s v="ORD02326"/>
        <s v="ORD02356"/>
        <s v="ORD02357"/>
        <s v="ORD02394"/>
        <s v="ORD02432"/>
        <s v="ORD02451"/>
        <s v="ORD02452"/>
        <s v="ORD02489"/>
        <s v="ORD02500"/>
        <s v="ORD02508"/>
        <s v="ORD02519"/>
        <s v="ORD02556"/>
        <s v="ORD02559"/>
        <s v="ORD02566"/>
        <s v="ORD02621"/>
        <s v="ORD02622"/>
        <s v="ORD02632"/>
        <s v="ORD02651"/>
        <s v="ORD02690"/>
        <s v="ORD02704"/>
        <s v="ORD02710"/>
        <s v="ORD02716"/>
        <s v="ORD02724"/>
        <s v="ORD02775"/>
        <s v="ORD02804"/>
        <s v="ORD02844"/>
        <s v="ORD02846"/>
        <s v="ORD02864"/>
        <s v="ORD02872"/>
        <s v="ORD02894"/>
        <s v="ORD02897"/>
        <s v="ORD02926"/>
        <s v="ORD02928"/>
        <s v="ORD02933"/>
        <s v="ORD02936"/>
        <s v="ORD02938"/>
        <s v="ORD02980"/>
        <s v="ORD03014"/>
        <s v="ORD03015"/>
        <s v="ORD03041"/>
        <s v="ORD03049"/>
        <s v="ORD03051"/>
        <s v="ORD03058"/>
        <s v="ORD03070"/>
        <s v="ORD03074"/>
        <s v="ORD03091"/>
        <s v="ORD03095"/>
        <s v="ORD03100"/>
        <s v="ORD03104"/>
        <s v="ORD03105"/>
        <s v="ORD03156"/>
        <s v="ORD03172"/>
        <s v="ORD03187"/>
        <s v="ORD03198"/>
        <s v="ORD03231"/>
        <s v="ORD03243"/>
        <s v="ORD03269"/>
        <s v="ORD03288"/>
        <s v="ORD03315"/>
        <s v="ORD03328"/>
        <s v="ORD03339"/>
        <s v="ORD03340"/>
        <s v="ORD03348"/>
        <s v="ORD03355"/>
        <s v="ORD03363"/>
        <s v="ORD03369"/>
        <s v="ORD03383"/>
      </sharedItems>
    </cacheField>
    <cacheField name="fixed_OD" numFmtId="14">
      <sharedItems containsSemiMixedTypes="0" containsNonDate="0" containsDate="1" containsString="0" minDate="2024-01-01T00:00:00" maxDate="2024-12-29T00:00:00"/>
    </cacheField>
    <cacheField name="Salesperson ID" numFmtId="0">
      <sharedItems/>
    </cacheField>
    <cacheField name="Salesperson Name" numFmtId="0">
      <sharedItems/>
    </cacheField>
    <cacheField name="Region" numFmtId="0">
      <sharedItems count="4">
        <s v="East"/>
        <s v="West"/>
        <s v="South"/>
        <s v="North"/>
      </sharedItems>
    </cacheField>
    <cacheField name="City" numFmtId="0">
      <sharedItems count="21">
        <s v="Kolkata"/>
        <s v="Ahmedabad"/>
        <s v="Hyderabad"/>
        <s v="Ranchi"/>
        <s v="Nagpur"/>
        <s v="Coimbatore"/>
        <s v="Guwahati"/>
        <s v="Bangalore"/>
        <s v="Pune"/>
        <s v="Delhi"/>
        <s v="Lucknow"/>
        <s v="Mumbai"/>
        <s v="Agra"/>
        <s v="Chandigarh"/>
        <s v="Surat"/>
        <s v="Chennai"/>
        <s v="Patna"/>
        <s v="Kochi"/>
        <s v="Jaipur"/>
        <s v="Bhubaneswar"/>
        <s v="Unknown"/>
      </sharedItems>
    </cacheField>
    <cacheField name="Product ID" numFmtId="0">
      <sharedItems/>
    </cacheField>
    <cacheField name="Product Name" numFmtId="0">
      <sharedItems count="21">
        <s v="Dettol Liquid Soap 250ml"/>
        <s v="Bajaj Mixer Grinder 750W"/>
        <s v="Classmate A4 Notebook 200pg"/>
        <s v="American Tourister Trolley"/>
        <s v="Bata Ladies Sandals"/>
        <s v="Woodland Men Boots"/>
        <s v="Maggi Noodles Pack of 12"/>
        <s v="Tata Gold Tea 500g"/>
        <s v="Cello Butterflow Pens Pk10"/>
        <s v="Peter England Formal Shirt"/>
        <s v="iPhone 15 128GB"/>
        <s v="Whirlpool 7kg Washing Machine"/>
        <s v="Samsung 55&quot; QLED TV"/>
        <s v="Prestige Induction Cooktop"/>
        <s v="Ambiguous"/>
        <s v="Boat Rockerz 450 Headphones"/>
        <s v="Cadbury Dairy Milk Silk"/>
        <s v="Colgate MaxFresh Toothpaste"/>
        <s v="Himalaya Face Wash 150ml"/>
        <s v="Levi's 511 Slim Jeans"/>
        <s v="Wildcraft 50L Backpack"/>
      </sharedItems>
    </cacheField>
    <cacheField name="Category" numFmtId="0">
      <sharedItems/>
    </cacheField>
    <cacheField name="Unit Price" numFmtId="0">
      <sharedItems containsSemiMixedTypes="0" containsString="0" containsNumber="1" containsInteger="1" minValue="75" maxValue="79999"/>
    </cacheField>
    <cacheField name="Quantity" numFmtId="0">
      <sharedItems containsSemiMixedTypes="0" containsString="0" containsNumber="1" containsInteger="1" minValue="1" maxValue="20"/>
    </cacheField>
    <cacheField name="Discount" numFmtId="0">
      <sharedItems containsSemiMixedTypes="0" containsString="0" containsNumber="1" minValue="0" maxValue="0.3"/>
    </cacheField>
    <cacheField name="Revenue" numFmtId="0">
      <sharedItems containsSemiMixedTypes="0" containsString="0" containsNumber="1" minValue="56.25" maxValue="1567980.4"/>
    </cacheField>
    <cacheField name="Payment Mode" numFmtId="0">
      <sharedItems count="7">
        <s v="Net Banking"/>
        <s v="Debit Card"/>
        <s v="EMI"/>
        <s v="Credit Card"/>
        <s v="Cash"/>
        <s v="UPI"/>
        <s v="Unknown"/>
      </sharedItems>
    </cacheField>
    <cacheField name="Order Status" numFmtId="0">
      <sharedItems count="5">
        <s v="Delivered"/>
        <s v="Pending"/>
        <s v="Returned"/>
        <s v="Cancelled"/>
        <s v="Unknown"/>
      </sharedItems>
    </cacheField>
    <cacheField name="R/D" numFmtId="0">
      <sharedItems containsMixedTypes="1" containsNumber="1" minValue="225" maxValue="118798514.99999999"/>
    </cacheField>
    <cacheField name="Check overdiscounting" numFmtId="0">
      <sharedItems containsSemiMixedTypes="0" containsString="0" containsNumber="1" minValue="0" maxValue="118798514.99999999"/>
    </cacheField>
    <cacheField name="Original revenue" numFmtId="0">
      <sharedItems containsSemiMixedTypes="0" containsString="0" containsNumber="1" minValue="75" maxValue="1599980"/>
    </cacheField>
    <cacheField name="revenue lost due to discount" numFmtId="0">
      <sharedItems containsSemiMixedTypes="0" containsString="0" containsNumber="1" minValue="0" maxValue="399995"/>
    </cacheField>
  </cacheFields>
  <extLst>
    <ext xmlns:x14="http://schemas.microsoft.com/office/spreadsheetml/2009/9/main" uri="{725AE2AE-9491-48be-B2B4-4EB974FC3084}">
      <x14:pivotCacheDefinition pivotCacheId="338007245"/>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iman" refreshedDate="46153.089940509257" createdVersion="7" refreshedVersion="7" minRefreshableVersion="3" recordCount="2400" xr:uid="{4667798F-006B-4A78-AB89-A90483696DD8}">
  <cacheSource type="worksheet">
    <worksheetSource name="Table2[[Order ID]:[revenue lost due to discount]]"/>
  </cacheSource>
  <cacheFields count="19">
    <cacheField name="Order ID" numFmtId="0">
      <sharedItems/>
    </cacheField>
    <cacheField name="fixed_OD" numFmtId="14">
      <sharedItems containsSemiMixedTypes="0" containsNonDate="0" containsDate="1" containsString="0" minDate="2024-01-01T00:00:00" maxDate="2024-12-29T00:00:00"/>
    </cacheField>
    <cacheField name="Salesperson ID" numFmtId="0">
      <sharedItems/>
    </cacheField>
    <cacheField name="Salesperson Name" numFmtId="0">
      <sharedItems/>
    </cacheField>
    <cacheField name="Region" numFmtId="0">
      <sharedItems/>
    </cacheField>
    <cacheField name="City" numFmtId="0">
      <sharedItems/>
    </cacheField>
    <cacheField name="Product ID" numFmtId="0">
      <sharedItems/>
    </cacheField>
    <cacheField name="Product Name" numFmtId="0">
      <sharedItems count="21">
        <s v="Dettol Liquid Soap 250ml"/>
        <s v="Bajaj Mixer Grinder 750W"/>
        <s v="Classmate A4 Notebook 200pg"/>
        <s v="American Tourister Trolley"/>
        <s v="Bata Ladies Sandals"/>
        <s v="Woodland Men Boots"/>
        <s v="Maggi Noodles Pack of 12"/>
        <s v="Tata Gold Tea 500g"/>
        <s v="Cello Butterflow Pens Pk10"/>
        <s v="Peter England Formal Shirt"/>
        <s v="iPhone 15 128GB"/>
        <s v="Whirlpool 7kg Washing Machine"/>
        <s v="Samsung 55&quot; QLED TV"/>
        <s v="Prestige Induction Cooktop"/>
        <s v="Ambiguous"/>
        <s v="Boat Rockerz 450 Headphones"/>
        <s v="Cadbury Dairy Milk Silk"/>
        <s v="Colgate MaxFresh Toothpaste"/>
        <s v="Himalaya Face Wash 150ml"/>
        <s v="Levi's 511 Slim Jeans"/>
        <s v="Wildcraft 50L Backpack"/>
      </sharedItems>
    </cacheField>
    <cacheField name="Category" numFmtId="0">
      <sharedItems count="9">
        <s v="Personal Care"/>
        <s v="Appliances"/>
        <s v="Stationery"/>
        <s v="Bags"/>
        <s v="Footwear"/>
        <s v="Food &amp; Bev"/>
        <s v="Clothing"/>
        <s v="Electronics"/>
        <s v="Ambiguous"/>
      </sharedItems>
    </cacheField>
    <cacheField name="Unit Price" numFmtId="0">
      <sharedItems containsSemiMixedTypes="0" containsString="0" containsNumber="1" containsInteger="1" minValue="75" maxValue="79999"/>
    </cacheField>
    <cacheField name="Quantity" numFmtId="0">
      <sharedItems containsSemiMixedTypes="0" containsString="0" containsNumber="1" containsInteger="1" minValue="1" maxValue="20"/>
    </cacheField>
    <cacheField name="Discount" numFmtId="0">
      <sharedItems containsSemiMixedTypes="0" containsString="0" containsNumber="1" minValue="0" maxValue="0.3"/>
    </cacheField>
    <cacheField name="Revenue" numFmtId="0">
      <sharedItems containsSemiMixedTypes="0" containsString="0" containsNumber="1" minValue="56.25" maxValue="1567980.4"/>
    </cacheField>
    <cacheField name="Payment Mode" numFmtId="0">
      <sharedItems/>
    </cacheField>
    <cacheField name="Order Status" numFmtId="0">
      <sharedItems/>
    </cacheField>
    <cacheField name="R/D" numFmtId="0">
      <sharedItems containsMixedTypes="1" containsNumber="1" minValue="225" maxValue="118798514.99999999"/>
    </cacheField>
    <cacheField name="Check overdiscounting" numFmtId="0">
      <sharedItems containsSemiMixedTypes="0" containsString="0" containsNumber="1" minValue="0" maxValue="118798514.99999999"/>
    </cacheField>
    <cacheField name="Original revenue" numFmtId="0">
      <sharedItems containsSemiMixedTypes="0" containsString="0" containsNumber="1" minValue="75" maxValue="1599980"/>
    </cacheField>
    <cacheField name="revenue lost due to discount" numFmtId="0">
      <sharedItems containsSemiMixedTypes="0" containsString="0" containsNumber="1" minValue="0" maxValue="399995"/>
    </cacheField>
  </cacheFields>
  <extLst>
    <ext xmlns:x14="http://schemas.microsoft.com/office/spreadsheetml/2009/9/main" uri="{725AE2AE-9491-48be-B2B4-4EB974FC3084}">
      <x14:pivotCacheDefinition pivotCacheId="20612295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1">
  <r>
    <x v="0"/>
    <x v="0"/>
    <x v="0"/>
    <x v="0"/>
    <x v="0"/>
    <s v="Kolkata"/>
    <x v="0"/>
    <x v="0"/>
    <x v="0"/>
    <n v="145"/>
    <n v="12"/>
    <n v="0.11"/>
    <n v="1548.6"/>
    <s v="Net Banking"/>
    <x v="0"/>
  </r>
  <r>
    <x v="1"/>
    <x v="1"/>
    <x v="1"/>
    <x v="1"/>
    <x v="1"/>
    <s v="Ahmedabad"/>
    <x v="1"/>
    <x v="1"/>
    <x v="1"/>
    <n v="2100"/>
    <n v="17"/>
    <n v="0.06"/>
    <n v="33558"/>
    <s v="Debit Card"/>
    <x v="1"/>
  </r>
  <r>
    <x v="2"/>
    <x v="2"/>
    <x v="2"/>
    <x v="2"/>
    <x v="2"/>
    <s v="Hyderabad"/>
    <x v="2"/>
    <x v="2"/>
    <x v="2"/>
    <n v="85"/>
    <n v="20"/>
    <n v="0.03"/>
    <n v="1649"/>
    <s v="EMI"/>
    <x v="0"/>
  </r>
  <r>
    <x v="3"/>
    <x v="3"/>
    <x v="3"/>
    <x v="3"/>
    <x v="0"/>
    <s v="Kolkata"/>
    <x v="3"/>
    <x v="3"/>
    <x v="3"/>
    <n v="4999"/>
    <n v="3"/>
    <n v="0.21"/>
    <n v="11847.63"/>
    <s v="Debit Card"/>
    <x v="0"/>
  </r>
  <r>
    <x v="4"/>
    <x v="4"/>
    <x v="3"/>
    <x v="3"/>
    <x v="0"/>
    <s v="Ranchi"/>
    <x v="4"/>
    <x v="4"/>
    <x v="4"/>
    <n v="1299"/>
    <n v="7"/>
    <n v="0.16"/>
    <n v="7638.12"/>
    <s v="Debit Card"/>
    <x v="0"/>
  </r>
  <r>
    <x v="5"/>
    <x v="5"/>
    <x v="4"/>
    <x v="4"/>
    <x v="0"/>
    <s v="Ranchi"/>
    <x v="5"/>
    <x v="5"/>
    <x v="4"/>
    <n v="3499"/>
    <n v="6"/>
    <n v="0.01"/>
    <n v="20784.060000000001"/>
    <s v="Credit Card"/>
    <x v="0"/>
  </r>
  <r>
    <x v="6"/>
    <x v="6"/>
    <x v="5"/>
    <x v="5"/>
    <x v="1"/>
    <s v="Ahmedabad"/>
    <x v="1"/>
    <x v="1"/>
    <x v="1"/>
    <n v="2100"/>
    <n v="2"/>
    <n v="0.05"/>
    <n v="3990"/>
    <s v="EMI"/>
    <x v="0"/>
  </r>
  <r>
    <x v="7"/>
    <x v="7"/>
    <x v="6"/>
    <x v="6"/>
    <x v="1"/>
    <s v="Nagpur"/>
    <x v="6"/>
    <x v="6"/>
    <x v="5"/>
    <n v="144"/>
    <n v="17"/>
    <n v="0.23"/>
    <n v="1884.96"/>
    <s v="EMI"/>
    <x v="0"/>
  </r>
  <r>
    <x v="8"/>
    <x v="8"/>
    <x v="2"/>
    <x v="2"/>
    <x v="2"/>
    <s v="Coimbatore"/>
    <x v="5"/>
    <x v="5"/>
    <x v="4"/>
    <n v="3499"/>
    <n v="7"/>
    <n v="0.01"/>
    <n v="24248.07"/>
    <s v="Net Banking"/>
    <x v="0"/>
  </r>
  <r>
    <x v="9"/>
    <x v="9"/>
    <x v="7"/>
    <x v="7"/>
    <x v="2"/>
    <s v="Hyderabad"/>
    <x v="7"/>
    <x v="7"/>
    <x v="5"/>
    <n v="299"/>
    <n v="8"/>
    <n v="0.23"/>
    <n v="1841.84"/>
    <s v="Cash"/>
    <x v="0"/>
  </r>
  <r>
    <x v="10"/>
    <x v="10"/>
    <x v="4"/>
    <x v="4"/>
    <x v="0"/>
    <s v="Guwahati"/>
    <x v="0"/>
    <x v="0"/>
    <x v="0"/>
    <n v="145"/>
    <n v="10"/>
    <n v="0.05"/>
    <n v="1377.5"/>
    <s v="Debit Card"/>
    <x v="2"/>
  </r>
  <r>
    <x v="11"/>
    <x v="11"/>
    <x v="4"/>
    <x v="4"/>
    <x v="0"/>
    <s v="Ranchi"/>
    <x v="5"/>
    <x v="5"/>
    <x v="4"/>
    <n v="3499"/>
    <n v="20"/>
    <n v="0.15"/>
    <n v="59483"/>
    <s v="Cash"/>
    <x v="0"/>
  </r>
  <r>
    <x v="12"/>
    <x v="12"/>
    <x v="2"/>
    <x v="2"/>
    <x v="2"/>
    <s v="Bangalore"/>
    <x v="2"/>
    <x v="2"/>
    <x v="2"/>
    <n v="85"/>
    <n v="15"/>
    <n v="0.28999999999999998"/>
    <n v="905.25"/>
    <s v="Debit Card"/>
    <x v="0"/>
  </r>
  <r>
    <x v="13"/>
    <x v="13"/>
    <x v="0"/>
    <x v="0"/>
    <x v="0"/>
    <s v="Guwahati"/>
    <x v="8"/>
    <x v="8"/>
    <x v="2"/>
    <n v="75"/>
    <n v="6"/>
    <n v="0"/>
    <n v="450"/>
    <s v="Cash"/>
    <x v="3"/>
  </r>
  <r>
    <x v="14"/>
    <x v="14"/>
    <x v="6"/>
    <x v="6"/>
    <x v="1"/>
    <s v="Pune"/>
    <x v="0"/>
    <x v="0"/>
    <x v="0"/>
    <n v="145"/>
    <n v="8"/>
    <n v="0.1"/>
    <n v="1044"/>
    <s v="Debit Card"/>
    <x v="0"/>
  </r>
  <r>
    <x v="15"/>
    <x v="15"/>
    <x v="5"/>
    <x v="5"/>
    <x v="1"/>
    <s v="Pune"/>
    <x v="9"/>
    <x v="9"/>
    <x v="6"/>
    <n v="1199"/>
    <n v="6"/>
    <n v="0.28000000000000003"/>
    <n v="5179.68"/>
    <s v="Net Banking"/>
    <x v="0"/>
  </r>
  <r>
    <x v="16"/>
    <x v="16"/>
    <x v="4"/>
    <x v="4"/>
    <x v="0"/>
    <s v="Kolkata"/>
    <x v="7"/>
    <x v="7"/>
    <x v="5"/>
    <n v="299"/>
    <n v="15"/>
    <n v="0.08"/>
    <n v="4126.2"/>
    <s v="EMI"/>
    <x v="0"/>
  </r>
  <r>
    <x v="17"/>
    <x v="17"/>
    <x v="8"/>
    <x v="8"/>
    <x v="3"/>
    <s v="Delhi"/>
    <x v="9"/>
    <x v="9"/>
    <x v="6"/>
    <n v="1199"/>
    <n v="2"/>
    <n v="7.0000000000000007E-2"/>
    <n v="2230.14"/>
    <s v="Net Banking"/>
    <x v="3"/>
  </r>
  <r>
    <x v="18"/>
    <x v="18"/>
    <x v="8"/>
    <x v="8"/>
    <x v="3"/>
    <s v="Lucknow"/>
    <x v="4"/>
    <x v="4"/>
    <x v="4"/>
    <n v="1299"/>
    <n v="8"/>
    <n v="0.16"/>
    <n v="8729.2800000000007"/>
    <s v="Net Banking"/>
    <x v="0"/>
  </r>
  <r>
    <x v="19"/>
    <x v="19"/>
    <x v="6"/>
    <x v="6"/>
    <x v="1"/>
    <s v="Mumbai"/>
    <x v="10"/>
    <x v="10"/>
    <x v="7"/>
    <n v="79999"/>
    <n v="9"/>
    <n v="0.28999999999999998"/>
    <n v="511193.61"/>
    <s v="Credit Card"/>
    <x v="0"/>
  </r>
  <r>
    <x v="20"/>
    <x v="20"/>
    <x v="3"/>
    <x v="3"/>
    <x v="0"/>
    <s v="Ranchi"/>
    <x v="3"/>
    <x v="3"/>
    <x v="3"/>
    <n v="4999"/>
    <n v="1"/>
    <n v="0.09"/>
    <n v="4549.09"/>
    <s v="Debit Card"/>
    <x v="0"/>
  </r>
  <r>
    <x v="21"/>
    <x v="21"/>
    <x v="4"/>
    <x v="4"/>
    <x v="0"/>
    <s v="Guwahati"/>
    <x v="4"/>
    <x v="4"/>
    <x v="4"/>
    <n v="1299"/>
    <n v="14"/>
    <n v="0.03"/>
    <n v="17640.419999999998"/>
    <s v="Debit Card"/>
    <x v="0"/>
  </r>
  <r>
    <x v="22"/>
    <x v="22"/>
    <x v="4"/>
    <x v="4"/>
    <x v="0"/>
    <s v="Kolkata"/>
    <x v="1"/>
    <x v="1"/>
    <x v="1"/>
    <n v="2100"/>
    <n v="1"/>
    <n v="0.05"/>
    <n v="1995"/>
    <s v="Debit Card"/>
    <x v="0"/>
  </r>
  <r>
    <x v="23"/>
    <x v="23"/>
    <x v="9"/>
    <x v="9"/>
    <x v="3"/>
    <s v="Agra"/>
    <x v="4"/>
    <x v="4"/>
    <x v="4"/>
    <n v="1299"/>
    <n v="14"/>
    <n v="0.18"/>
    <n v="14912.52"/>
    <s v="Debit Card"/>
    <x v="0"/>
  </r>
  <r>
    <x v="24"/>
    <x v="24"/>
    <x v="8"/>
    <x v="8"/>
    <x v="3"/>
    <s v="Chandigarh"/>
    <x v="7"/>
    <x v="7"/>
    <x v="5"/>
    <n v="299"/>
    <n v="10"/>
    <n v="0.21"/>
    <n v="2362.1"/>
    <s v="Cash"/>
    <x v="2"/>
  </r>
  <r>
    <x v="25"/>
    <x v="25"/>
    <x v="1"/>
    <x v="1"/>
    <x v="1"/>
    <s v="Mumbai"/>
    <x v="11"/>
    <x v="11"/>
    <x v="1"/>
    <n v="22000"/>
    <n v="12"/>
    <n v="0.26"/>
    <n v="195360"/>
    <s v="Cash"/>
    <x v="2"/>
  </r>
  <r>
    <x v="26"/>
    <x v="5"/>
    <x v="9"/>
    <x v="9"/>
    <x v="3"/>
    <s v="Agra"/>
    <x v="7"/>
    <x v="7"/>
    <x v="5"/>
    <n v="299"/>
    <n v="20"/>
    <n v="0.23"/>
    <n v="4604.6000000000004"/>
    <s v="Net Banking"/>
    <x v="3"/>
  </r>
  <r>
    <x v="27"/>
    <x v="26"/>
    <x v="3"/>
    <x v="3"/>
    <x v="0"/>
    <s v="Guwahati"/>
    <x v="8"/>
    <x v="8"/>
    <x v="2"/>
    <n v="75"/>
    <n v="16"/>
    <n v="7.0000000000000007E-2"/>
    <n v="1116"/>
    <s v="Cash"/>
    <x v="0"/>
  </r>
  <r>
    <x v="28"/>
    <x v="5"/>
    <x v="1"/>
    <x v="1"/>
    <x v="1"/>
    <s v="Surat"/>
    <x v="11"/>
    <x v="11"/>
    <x v="1"/>
    <n v="22000"/>
    <n v="10"/>
    <n v="0.16"/>
    <n v="184800"/>
    <s v="UPI"/>
    <x v="3"/>
  </r>
  <r>
    <x v="29"/>
    <x v="27"/>
    <x v="10"/>
    <x v="10"/>
    <x v="2"/>
    <s v="Bangalore"/>
    <x v="12"/>
    <x v="12"/>
    <x v="7"/>
    <n v="45000"/>
    <n v="16"/>
    <n v="7.0000000000000007E-2"/>
    <n v="669600"/>
    <s v="EMI"/>
    <x v="0"/>
  </r>
  <r>
    <x v="30"/>
    <x v="28"/>
    <x v="4"/>
    <x v="4"/>
    <x v="0"/>
    <s v="Ranchi"/>
    <x v="12"/>
    <x v="12"/>
    <x v="7"/>
    <n v="45000"/>
    <n v="17"/>
    <n v="0.26"/>
    <n v="566100"/>
    <s v="UPI"/>
    <x v="2"/>
  </r>
  <r>
    <x v="31"/>
    <x v="29"/>
    <x v="11"/>
    <x v="11"/>
    <x v="3"/>
    <s v="Delhi"/>
    <x v="7"/>
    <x v="7"/>
    <x v="5"/>
    <n v="299"/>
    <n v="20"/>
    <n v="0.16"/>
    <n v="5023.2"/>
    <s v="Net Banking"/>
    <x v="0"/>
  </r>
  <r>
    <x v="32"/>
    <x v="30"/>
    <x v="3"/>
    <x v="3"/>
    <x v="0"/>
    <s v="Ranchi"/>
    <x v="8"/>
    <x v="8"/>
    <x v="2"/>
    <n v="75"/>
    <n v="12"/>
    <n v="0.2"/>
    <n v="720"/>
    <s v="Net Banking"/>
    <x v="0"/>
  </r>
  <r>
    <x v="33"/>
    <x v="31"/>
    <x v="8"/>
    <x v="8"/>
    <x v="3"/>
    <s v="Lucknow"/>
    <x v="9"/>
    <x v="9"/>
    <x v="6"/>
    <n v="1199"/>
    <n v="19"/>
    <n v="0.13"/>
    <n v="19819.47"/>
    <s v="Credit Card"/>
    <x v="2"/>
  </r>
  <r>
    <x v="34"/>
    <x v="32"/>
    <x v="5"/>
    <x v="5"/>
    <x v="1"/>
    <s v="Mumbai"/>
    <x v="13"/>
    <x v="13"/>
    <x v="1"/>
    <n v="3200"/>
    <n v="5"/>
    <n v="0.18"/>
    <n v="13120"/>
    <s v="EMI"/>
    <x v="1"/>
  </r>
  <r>
    <x v="35"/>
    <x v="33"/>
    <x v="2"/>
    <x v="2"/>
    <x v="2"/>
    <s v="Bangalore"/>
    <x v="14"/>
    <x v="14"/>
    <x v="8"/>
    <n v="95"/>
    <n v="2"/>
    <n v="0.26"/>
    <n v="140.6"/>
    <s v="UPI"/>
    <x v="0"/>
  </r>
  <r>
    <x v="36"/>
    <x v="34"/>
    <x v="5"/>
    <x v="5"/>
    <x v="1"/>
    <s v="Ahmedabad"/>
    <x v="14"/>
    <x v="14"/>
    <x v="8"/>
    <n v="2499"/>
    <n v="19"/>
    <n v="0.27"/>
    <n v="34661.129999999997"/>
    <s v="Cash"/>
    <x v="0"/>
  </r>
  <r>
    <x v="37"/>
    <x v="15"/>
    <x v="1"/>
    <x v="1"/>
    <x v="1"/>
    <s v="Surat"/>
    <x v="14"/>
    <x v="14"/>
    <x v="8"/>
    <n v="95"/>
    <n v="18"/>
    <n v="0.04"/>
    <n v="1641.6"/>
    <s v="Net Banking"/>
    <x v="0"/>
  </r>
  <r>
    <x v="38"/>
    <x v="35"/>
    <x v="5"/>
    <x v="5"/>
    <x v="1"/>
    <s v="Surat"/>
    <x v="14"/>
    <x v="14"/>
    <x v="8"/>
    <n v="95"/>
    <n v="2"/>
    <n v="0.09"/>
    <n v="172.9"/>
    <s v="EMI"/>
    <x v="3"/>
  </r>
  <r>
    <x v="39"/>
    <x v="36"/>
    <x v="1"/>
    <x v="1"/>
    <x v="1"/>
    <s v="Mumbai"/>
    <x v="14"/>
    <x v="14"/>
    <x v="8"/>
    <n v="95"/>
    <n v="7"/>
    <n v="0.24"/>
    <n v="505.4"/>
    <s v="UPI"/>
    <x v="0"/>
  </r>
  <r>
    <x v="40"/>
    <x v="37"/>
    <x v="6"/>
    <x v="6"/>
    <x v="1"/>
    <s v="Nagpur"/>
    <x v="3"/>
    <x v="3"/>
    <x v="3"/>
    <n v="4999"/>
    <n v="3"/>
    <n v="0.1"/>
    <n v="13497.3"/>
    <s v="Net Banking"/>
    <x v="0"/>
  </r>
  <r>
    <x v="41"/>
    <x v="38"/>
    <x v="9"/>
    <x v="9"/>
    <x v="3"/>
    <s v="Delhi"/>
    <x v="3"/>
    <x v="3"/>
    <x v="3"/>
    <n v="4999"/>
    <n v="3"/>
    <n v="0.23"/>
    <n v="11547.69"/>
    <s v="UPI"/>
    <x v="2"/>
  </r>
  <r>
    <x v="42"/>
    <x v="39"/>
    <x v="5"/>
    <x v="5"/>
    <x v="1"/>
    <s v="Surat"/>
    <x v="3"/>
    <x v="3"/>
    <x v="3"/>
    <n v="4999"/>
    <n v="15"/>
    <n v="0.17"/>
    <n v="62237.55"/>
    <s v="Debit Card"/>
    <x v="0"/>
  </r>
  <r>
    <x v="43"/>
    <x v="40"/>
    <x v="0"/>
    <x v="0"/>
    <x v="0"/>
    <s v="Guwahati"/>
    <x v="3"/>
    <x v="3"/>
    <x v="3"/>
    <n v="4999"/>
    <n v="15"/>
    <n v="0.19"/>
    <n v="60737.85"/>
    <s v="Cash"/>
    <x v="0"/>
  </r>
  <r>
    <x v="44"/>
    <x v="41"/>
    <x v="9"/>
    <x v="9"/>
    <x v="3"/>
    <s v="Chandigarh"/>
    <x v="3"/>
    <x v="3"/>
    <x v="3"/>
    <n v="4999"/>
    <n v="7"/>
    <n v="0.19"/>
    <n v="28344.33"/>
    <s v="EMI"/>
    <x v="0"/>
  </r>
  <r>
    <x v="45"/>
    <x v="42"/>
    <x v="9"/>
    <x v="9"/>
    <x v="3"/>
    <s v="Chandigarh"/>
    <x v="3"/>
    <x v="3"/>
    <x v="3"/>
    <n v="4999"/>
    <n v="19"/>
    <n v="0.1"/>
    <n v="85482.9"/>
    <s v="UPI"/>
    <x v="0"/>
  </r>
  <r>
    <x v="46"/>
    <x v="43"/>
    <x v="7"/>
    <x v="7"/>
    <x v="2"/>
    <s v="Chennai"/>
    <x v="3"/>
    <x v="3"/>
    <x v="3"/>
    <n v="4999"/>
    <n v="5"/>
    <n v="0.09"/>
    <n v="22745.45"/>
    <s v="UPI"/>
    <x v="0"/>
  </r>
  <r>
    <x v="47"/>
    <x v="33"/>
    <x v="3"/>
    <x v="3"/>
    <x v="0"/>
    <s v="Kolkata"/>
    <x v="3"/>
    <x v="3"/>
    <x v="3"/>
    <n v="4999"/>
    <n v="2"/>
    <n v="0.17"/>
    <n v="8298.34"/>
    <s v="Debit Card"/>
    <x v="0"/>
  </r>
  <r>
    <x v="48"/>
    <x v="44"/>
    <x v="4"/>
    <x v="4"/>
    <x v="0"/>
    <s v="Patna"/>
    <x v="3"/>
    <x v="3"/>
    <x v="3"/>
    <n v="4999"/>
    <n v="15"/>
    <n v="0.23"/>
    <n v="57738.45"/>
    <s v="EMI"/>
    <x v="0"/>
  </r>
  <r>
    <x v="49"/>
    <x v="45"/>
    <x v="2"/>
    <x v="2"/>
    <x v="2"/>
    <s v="Coimbatore"/>
    <x v="3"/>
    <x v="3"/>
    <x v="3"/>
    <n v="4999"/>
    <n v="19"/>
    <n v="0.1"/>
    <n v="85482.9"/>
    <s v="Credit Card"/>
    <x v="2"/>
  </r>
  <r>
    <x v="50"/>
    <x v="2"/>
    <x v="2"/>
    <x v="2"/>
    <x v="2"/>
    <s v="Kochi"/>
    <x v="3"/>
    <x v="3"/>
    <x v="3"/>
    <n v="4999"/>
    <n v="18"/>
    <n v="0.09"/>
    <n v="81883.62"/>
    <s v="Debit Card"/>
    <x v="0"/>
  </r>
  <r>
    <x v="51"/>
    <x v="46"/>
    <x v="11"/>
    <x v="11"/>
    <x v="3"/>
    <s v="Chandigarh"/>
    <x v="3"/>
    <x v="3"/>
    <x v="3"/>
    <n v="4999"/>
    <n v="16"/>
    <n v="0.12"/>
    <n v="70385.919999999998"/>
    <s v="Net Banking"/>
    <x v="0"/>
  </r>
  <r>
    <x v="52"/>
    <x v="20"/>
    <x v="11"/>
    <x v="11"/>
    <x v="3"/>
    <s v="Jaipur"/>
    <x v="3"/>
    <x v="3"/>
    <x v="3"/>
    <n v="4999"/>
    <n v="2"/>
    <n v="0.14000000000000001"/>
    <n v="8598.2800000000007"/>
    <s v="UPI"/>
    <x v="1"/>
  </r>
  <r>
    <x v="53"/>
    <x v="47"/>
    <x v="11"/>
    <x v="11"/>
    <x v="3"/>
    <s v="Jaipur"/>
    <x v="3"/>
    <x v="3"/>
    <x v="3"/>
    <n v="4999"/>
    <n v="5"/>
    <n v="0.06"/>
    <n v="23495.3"/>
    <s v="EMI"/>
    <x v="0"/>
  </r>
  <r>
    <x v="54"/>
    <x v="48"/>
    <x v="3"/>
    <x v="3"/>
    <x v="0"/>
    <s v="Kolkata"/>
    <x v="3"/>
    <x v="3"/>
    <x v="3"/>
    <n v="4999"/>
    <n v="6"/>
    <n v="0.14000000000000001"/>
    <n v="25794.84"/>
    <s v="Credit Card"/>
    <x v="0"/>
  </r>
  <r>
    <x v="55"/>
    <x v="49"/>
    <x v="7"/>
    <x v="7"/>
    <x v="2"/>
    <s v="Kochi"/>
    <x v="3"/>
    <x v="3"/>
    <x v="3"/>
    <n v="4999"/>
    <n v="18"/>
    <n v="0.02"/>
    <n v="88182.36"/>
    <s v="Debit Card"/>
    <x v="3"/>
  </r>
  <r>
    <x v="56"/>
    <x v="50"/>
    <x v="10"/>
    <x v="10"/>
    <x v="2"/>
    <s v="Kochi"/>
    <x v="3"/>
    <x v="3"/>
    <x v="3"/>
    <n v="4999"/>
    <n v="5"/>
    <n v="0.09"/>
    <n v="22745.45"/>
    <s v="Credit Card"/>
    <x v="2"/>
  </r>
  <r>
    <x v="57"/>
    <x v="51"/>
    <x v="9"/>
    <x v="9"/>
    <x v="3"/>
    <s v="Delhi"/>
    <x v="3"/>
    <x v="3"/>
    <x v="3"/>
    <n v="4999"/>
    <n v="1"/>
    <n v="0"/>
    <n v="4999"/>
    <s v="Net Banking"/>
    <x v="1"/>
  </r>
  <r>
    <x v="58"/>
    <x v="52"/>
    <x v="4"/>
    <x v="4"/>
    <x v="0"/>
    <s v="Patna"/>
    <x v="3"/>
    <x v="3"/>
    <x v="3"/>
    <n v="4999"/>
    <n v="17"/>
    <n v="0.24"/>
    <n v="64587.08"/>
    <s v="Cash"/>
    <x v="0"/>
  </r>
  <r>
    <x v="59"/>
    <x v="53"/>
    <x v="8"/>
    <x v="8"/>
    <x v="3"/>
    <s v="Delhi"/>
    <x v="3"/>
    <x v="3"/>
    <x v="3"/>
    <n v="4999"/>
    <n v="20"/>
    <n v="0.05"/>
    <n v="94981"/>
    <s v="EMI"/>
    <x v="0"/>
  </r>
  <r>
    <x v="60"/>
    <x v="54"/>
    <x v="2"/>
    <x v="2"/>
    <x v="2"/>
    <s v="Kochi"/>
    <x v="3"/>
    <x v="3"/>
    <x v="3"/>
    <n v="4999"/>
    <n v="20"/>
    <n v="0.28999999999999998"/>
    <n v="70985.8"/>
    <s v="Net Banking"/>
    <x v="1"/>
  </r>
  <r>
    <x v="61"/>
    <x v="55"/>
    <x v="5"/>
    <x v="5"/>
    <x v="1"/>
    <s v="Surat"/>
    <x v="3"/>
    <x v="3"/>
    <x v="3"/>
    <n v="4999"/>
    <n v="11"/>
    <n v="0.28999999999999998"/>
    <n v="39042.19"/>
    <s v="Net Banking"/>
    <x v="0"/>
  </r>
  <r>
    <x v="62"/>
    <x v="56"/>
    <x v="7"/>
    <x v="7"/>
    <x v="2"/>
    <s v="Bangalore"/>
    <x v="3"/>
    <x v="3"/>
    <x v="3"/>
    <n v="4999"/>
    <n v="4"/>
    <n v="0.22"/>
    <n v="15596.88"/>
    <s v="Debit Card"/>
    <x v="0"/>
  </r>
  <r>
    <x v="63"/>
    <x v="57"/>
    <x v="4"/>
    <x v="4"/>
    <x v="0"/>
    <s v="Ranchi"/>
    <x v="3"/>
    <x v="3"/>
    <x v="3"/>
    <n v="4999"/>
    <n v="17"/>
    <n v="0.23"/>
    <n v="65436.91"/>
    <s v="EMI"/>
    <x v="3"/>
  </r>
  <r>
    <x v="64"/>
    <x v="58"/>
    <x v="6"/>
    <x v="6"/>
    <x v="1"/>
    <s v="Mumbai"/>
    <x v="3"/>
    <x v="3"/>
    <x v="3"/>
    <n v="4999"/>
    <n v="9"/>
    <n v="0.24"/>
    <n v="34193.160000000003"/>
    <s v="Net Banking"/>
    <x v="0"/>
  </r>
  <r>
    <x v="65"/>
    <x v="59"/>
    <x v="8"/>
    <x v="8"/>
    <x v="3"/>
    <s v="Jaipur"/>
    <x v="3"/>
    <x v="3"/>
    <x v="3"/>
    <n v="4999"/>
    <n v="5"/>
    <n v="0.02"/>
    <n v="24495.1"/>
    <s v="Net Banking"/>
    <x v="1"/>
  </r>
  <r>
    <x v="66"/>
    <x v="60"/>
    <x v="10"/>
    <x v="10"/>
    <x v="2"/>
    <s v="Kochi"/>
    <x v="3"/>
    <x v="3"/>
    <x v="3"/>
    <n v="4999"/>
    <n v="14"/>
    <n v="0.09"/>
    <n v="63687.26"/>
    <s v="Credit Card"/>
    <x v="0"/>
  </r>
  <r>
    <x v="67"/>
    <x v="61"/>
    <x v="3"/>
    <x v="3"/>
    <x v="0"/>
    <s v="Bhubaneswar"/>
    <x v="3"/>
    <x v="3"/>
    <x v="3"/>
    <n v="4999"/>
    <n v="14"/>
    <n v="7.0000000000000007E-2"/>
    <n v="65086.98"/>
    <s v="Credit Card"/>
    <x v="0"/>
  </r>
  <r>
    <x v="68"/>
    <x v="62"/>
    <x v="5"/>
    <x v="5"/>
    <x v="1"/>
    <s v="Mumbai"/>
    <x v="3"/>
    <x v="3"/>
    <x v="3"/>
    <n v="4999"/>
    <n v="14"/>
    <n v="0.12"/>
    <n v="61587.68"/>
    <s v="Debit Card"/>
    <x v="0"/>
  </r>
  <r>
    <x v="69"/>
    <x v="53"/>
    <x v="11"/>
    <x v="11"/>
    <x v="3"/>
    <s v="Agra"/>
    <x v="3"/>
    <x v="3"/>
    <x v="3"/>
    <n v="4999"/>
    <n v="18"/>
    <n v="0.08"/>
    <n v="82783.44"/>
    <s v="UPI"/>
    <x v="4"/>
  </r>
  <r>
    <x v="70"/>
    <x v="36"/>
    <x v="9"/>
    <x v="9"/>
    <x v="3"/>
    <s v="Delhi"/>
    <x v="3"/>
    <x v="3"/>
    <x v="3"/>
    <n v="4999"/>
    <n v="6"/>
    <n v="0.13"/>
    <n v="26094.78"/>
    <s v="EMI"/>
    <x v="0"/>
  </r>
  <r>
    <x v="71"/>
    <x v="63"/>
    <x v="10"/>
    <x v="10"/>
    <x v="2"/>
    <s v="Kochi"/>
    <x v="3"/>
    <x v="3"/>
    <x v="3"/>
    <n v="4999"/>
    <n v="14"/>
    <n v="0.26"/>
    <n v="51789.64"/>
    <s v="Cash"/>
    <x v="3"/>
  </r>
  <r>
    <x v="72"/>
    <x v="56"/>
    <x v="5"/>
    <x v="5"/>
    <x v="1"/>
    <s v="Mumbai"/>
    <x v="3"/>
    <x v="3"/>
    <x v="3"/>
    <n v="4999"/>
    <n v="3"/>
    <n v="0.17"/>
    <n v="12447.51"/>
    <s v="Debit Card"/>
    <x v="0"/>
  </r>
  <r>
    <x v="73"/>
    <x v="64"/>
    <x v="2"/>
    <x v="2"/>
    <x v="2"/>
    <s v="Hyderabad"/>
    <x v="3"/>
    <x v="3"/>
    <x v="3"/>
    <n v="4999"/>
    <n v="16"/>
    <n v="0.11"/>
    <n v="71185.759999999995"/>
    <s v="Cash"/>
    <x v="2"/>
  </r>
  <r>
    <x v="74"/>
    <x v="65"/>
    <x v="1"/>
    <x v="1"/>
    <x v="1"/>
    <s v="Mumbai"/>
    <x v="3"/>
    <x v="3"/>
    <x v="3"/>
    <n v="4999"/>
    <n v="14"/>
    <n v="7.0000000000000007E-2"/>
    <n v="65086.98"/>
    <s v="Credit Card"/>
    <x v="0"/>
  </r>
  <r>
    <x v="75"/>
    <x v="66"/>
    <x v="10"/>
    <x v="10"/>
    <x v="2"/>
    <s v="Hyderabad"/>
    <x v="3"/>
    <x v="3"/>
    <x v="3"/>
    <n v="4999"/>
    <n v="7"/>
    <n v="0.06"/>
    <n v="32893.42"/>
    <s v="Debit Card"/>
    <x v="0"/>
  </r>
  <r>
    <x v="76"/>
    <x v="67"/>
    <x v="9"/>
    <x v="9"/>
    <x v="3"/>
    <s v="Agra"/>
    <x v="3"/>
    <x v="3"/>
    <x v="3"/>
    <n v="4999"/>
    <n v="16"/>
    <n v="0.27"/>
    <n v="58388.32"/>
    <s v="Net Banking"/>
    <x v="4"/>
  </r>
  <r>
    <x v="77"/>
    <x v="68"/>
    <x v="2"/>
    <x v="2"/>
    <x v="2"/>
    <s v="Chennai"/>
    <x v="3"/>
    <x v="3"/>
    <x v="3"/>
    <n v="4999"/>
    <n v="7"/>
    <n v="0.17"/>
    <n v="29044.19"/>
    <s v="Credit Card"/>
    <x v="0"/>
  </r>
  <r>
    <x v="78"/>
    <x v="61"/>
    <x v="11"/>
    <x v="11"/>
    <x v="3"/>
    <s v="Lucknow"/>
    <x v="3"/>
    <x v="3"/>
    <x v="3"/>
    <n v="4999"/>
    <n v="1"/>
    <n v="0.23"/>
    <n v="3849.23"/>
    <s v="Net Banking"/>
    <x v="0"/>
  </r>
  <r>
    <x v="79"/>
    <x v="24"/>
    <x v="1"/>
    <x v="1"/>
    <x v="1"/>
    <s v="Ahmedabad"/>
    <x v="3"/>
    <x v="3"/>
    <x v="3"/>
    <n v="4999"/>
    <n v="8"/>
    <n v="0.28999999999999998"/>
    <n v="28394.32"/>
    <s v="Debit Card"/>
    <x v="0"/>
  </r>
  <r>
    <x v="80"/>
    <x v="69"/>
    <x v="2"/>
    <x v="2"/>
    <x v="2"/>
    <s v="Hyderabad"/>
    <x v="3"/>
    <x v="3"/>
    <x v="3"/>
    <n v="4999"/>
    <n v="4"/>
    <n v="0.14000000000000001"/>
    <n v="17196.560000000001"/>
    <s v="Credit Card"/>
    <x v="3"/>
  </r>
  <r>
    <x v="81"/>
    <x v="10"/>
    <x v="5"/>
    <x v="5"/>
    <x v="1"/>
    <s v="Surat"/>
    <x v="3"/>
    <x v="3"/>
    <x v="3"/>
    <n v="4999"/>
    <n v="13"/>
    <n v="7.0000000000000007E-2"/>
    <n v="60437.91"/>
    <s v="Net Banking"/>
    <x v="3"/>
  </r>
  <r>
    <x v="82"/>
    <x v="70"/>
    <x v="2"/>
    <x v="2"/>
    <x v="2"/>
    <s v="Hyderabad"/>
    <x v="3"/>
    <x v="3"/>
    <x v="3"/>
    <n v="4999"/>
    <n v="4"/>
    <n v="0.04"/>
    <n v="19196.16"/>
    <s v="UPI"/>
    <x v="0"/>
  </r>
  <r>
    <x v="83"/>
    <x v="71"/>
    <x v="10"/>
    <x v="10"/>
    <x v="2"/>
    <s v="Bangalore"/>
    <x v="3"/>
    <x v="3"/>
    <x v="3"/>
    <n v="4999"/>
    <n v="4"/>
    <n v="0.24"/>
    <n v="15196.96"/>
    <s v="Cash"/>
    <x v="2"/>
  </r>
  <r>
    <x v="84"/>
    <x v="72"/>
    <x v="10"/>
    <x v="10"/>
    <x v="2"/>
    <s v="Hyderabad"/>
    <x v="3"/>
    <x v="3"/>
    <x v="3"/>
    <n v="4999"/>
    <n v="7"/>
    <n v="0.03"/>
    <n v="33943.21"/>
    <s v="Debit Card"/>
    <x v="0"/>
  </r>
  <r>
    <x v="85"/>
    <x v="73"/>
    <x v="3"/>
    <x v="3"/>
    <x v="0"/>
    <s v="Guwahati"/>
    <x v="3"/>
    <x v="3"/>
    <x v="3"/>
    <n v="4999"/>
    <n v="8"/>
    <n v="0.18"/>
    <n v="32793.440000000002"/>
    <s v="UPI"/>
    <x v="0"/>
  </r>
  <r>
    <x v="86"/>
    <x v="23"/>
    <x v="2"/>
    <x v="2"/>
    <x v="2"/>
    <s v="Chennai"/>
    <x v="3"/>
    <x v="3"/>
    <x v="3"/>
    <n v="4999"/>
    <n v="9"/>
    <n v="0.2"/>
    <n v="35992.800000000003"/>
    <s v="Net Banking"/>
    <x v="0"/>
  </r>
  <r>
    <x v="87"/>
    <x v="74"/>
    <x v="8"/>
    <x v="8"/>
    <x v="3"/>
    <s v="Agra"/>
    <x v="3"/>
    <x v="3"/>
    <x v="3"/>
    <n v="4999"/>
    <n v="1"/>
    <n v="0.18"/>
    <n v="4099.18"/>
    <s v="EMI"/>
    <x v="0"/>
  </r>
  <r>
    <x v="88"/>
    <x v="75"/>
    <x v="1"/>
    <x v="1"/>
    <x v="1"/>
    <s v="Mumbai"/>
    <x v="3"/>
    <x v="3"/>
    <x v="3"/>
    <n v="4999"/>
    <n v="3"/>
    <n v="0.05"/>
    <n v="14247.15"/>
    <s v="Credit Card"/>
    <x v="0"/>
  </r>
  <r>
    <x v="89"/>
    <x v="41"/>
    <x v="3"/>
    <x v="3"/>
    <x v="0"/>
    <s v="Guwahati"/>
    <x v="3"/>
    <x v="3"/>
    <x v="3"/>
    <n v="4999"/>
    <n v="8"/>
    <n v="0.1"/>
    <n v="35992.800000000003"/>
    <s v="Debit Card"/>
    <x v="0"/>
  </r>
  <r>
    <x v="90"/>
    <x v="76"/>
    <x v="3"/>
    <x v="3"/>
    <x v="0"/>
    <s v="Guwahati"/>
    <x v="3"/>
    <x v="3"/>
    <x v="3"/>
    <n v="4999"/>
    <n v="13"/>
    <n v="0.13"/>
    <n v="56538.69"/>
    <s v="Debit Card"/>
    <x v="0"/>
  </r>
  <r>
    <x v="91"/>
    <x v="66"/>
    <x v="2"/>
    <x v="2"/>
    <x v="2"/>
    <s v="Hyderabad"/>
    <x v="3"/>
    <x v="3"/>
    <x v="3"/>
    <n v="4999"/>
    <n v="14"/>
    <n v="0.28000000000000003"/>
    <n v="50389.919999999998"/>
    <s v="Net Banking"/>
    <x v="1"/>
  </r>
  <r>
    <x v="92"/>
    <x v="77"/>
    <x v="10"/>
    <x v="10"/>
    <x v="2"/>
    <s v="Chennai"/>
    <x v="3"/>
    <x v="3"/>
    <x v="3"/>
    <n v="4999"/>
    <n v="13"/>
    <n v="0.26"/>
    <n v="48090.38"/>
    <s v="Debit Card"/>
    <x v="0"/>
  </r>
  <r>
    <x v="93"/>
    <x v="78"/>
    <x v="6"/>
    <x v="6"/>
    <x v="1"/>
    <s v="Pune"/>
    <x v="3"/>
    <x v="3"/>
    <x v="3"/>
    <n v="4999"/>
    <n v="4"/>
    <n v="0.27"/>
    <n v="14597.08"/>
    <s v="Debit Card"/>
    <x v="2"/>
  </r>
  <r>
    <x v="94"/>
    <x v="79"/>
    <x v="8"/>
    <x v="8"/>
    <x v="3"/>
    <s v="Chandigarh"/>
    <x v="3"/>
    <x v="3"/>
    <x v="3"/>
    <n v="4999"/>
    <n v="10"/>
    <n v="0.22"/>
    <n v="38992.199999999997"/>
    <s v="EMI"/>
    <x v="0"/>
  </r>
  <r>
    <x v="95"/>
    <x v="80"/>
    <x v="10"/>
    <x v="10"/>
    <x v="2"/>
    <s v="Bangalore"/>
    <x v="3"/>
    <x v="3"/>
    <x v="3"/>
    <n v="4999"/>
    <n v="9"/>
    <n v="0.04"/>
    <n v="43191.360000000001"/>
    <s v="Net Banking"/>
    <x v="0"/>
  </r>
  <r>
    <x v="96"/>
    <x v="81"/>
    <x v="5"/>
    <x v="5"/>
    <x v="1"/>
    <s v="Mumbai"/>
    <x v="3"/>
    <x v="3"/>
    <x v="3"/>
    <n v="4999"/>
    <n v="11"/>
    <n v="0.19"/>
    <n v="44541.09"/>
    <s v="Debit Card"/>
    <x v="0"/>
  </r>
  <r>
    <x v="97"/>
    <x v="46"/>
    <x v="8"/>
    <x v="8"/>
    <x v="3"/>
    <s v="Delhi"/>
    <x v="3"/>
    <x v="3"/>
    <x v="3"/>
    <n v="4999"/>
    <n v="1"/>
    <n v="0.01"/>
    <n v="4949.01"/>
    <s v="Net Banking"/>
    <x v="2"/>
  </r>
  <r>
    <x v="98"/>
    <x v="21"/>
    <x v="4"/>
    <x v="4"/>
    <x v="0"/>
    <s v="Bhubaneswar"/>
    <x v="3"/>
    <x v="3"/>
    <x v="3"/>
    <n v="4999"/>
    <n v="7"/>
    <n v="0.08"/>
    <n v="32193.56"/>
    <s v="Credit Card"/>
    <x v="0"/>
  </r>
  <r>
    <x v="99"/>
    <x v="82"/>
    <x v="5"/>
    <x v="5"/>
    <x v="1"/>
    <s v="Ahmedabad"/>
    <x v="3"/>
    <x v="3"/>
    <x v="3"/>
    <n v="4999"/>
    <n v="4"/>
    <n v="0.12"/>
    <n v="17596.48"/>
    <s v="UPI"/>
    <x v="2"/>
  </r>
  <r>
    <x v="100"/>
    <x v="50"/>
    <x v="10"/>
    <x v="10"/>
    <x v="2"/>
    <s v="Hyderabad"/>
    <x v="3"/>
    <x v="3"/>
    <x v="3"/>
    <n v="4999"/>
    <n v="8"/>
    <n v="0"/>
    <n v="39992"/>
    <s v="Net Banking"/>
    <x v="0"/>
  </r>
  <r>
    <x v="101"/>
    <x v="83"/>
    <x v="5"/>
    <x v="5"/>
    <x v="1"/>
    <s v="Pune"/>
    <x v="3"/>
    <x v="3"/>
    <x v="3"/>
    <n v="4999"/>
    <n v="20"/>
    <n v="0.13"/>
    <n v="86982.6"/>
    <s v="Debit Card"/>
    <x v="2"/>
  </r>
  <r>
    <x v="102"/>
    <x v="84"/>
    <x v="8"/>
    <x v="8"/>
    <x v="3"/>
    <s v="Delhi"/>
    <x v="3"/>
    <x v="3"/>
    <x v="3"/>
    <n v="4999"/>
    <n v="7"/>
    <n v="0.11"/>
    <n v="31143.77"/>
    <s v="Cash"/>
    <x v="0"/>
  </r>
  <r>
    <x v="103"/>
    <x v="85"/>
    <x v="8"/>
    <x v="8"/>
    <x v="3"/>
    <s v="Chandigarh"/>
    <x v="3"/>
    <x v="3"/>
    <x v="3"/>
    <n v="4999"/>
    <n v="8"/>
    <n v="0.08"/>
    <n v="36792.639999999999"/>
    <s v="EMI"/>
    <x v="0"/>
  </r>
  <r>
    <x v="104"/>
    <x v="86"/>
    <x v="5"/>
    <x v="5"/>
    <x v="1"/>
    <s v="Pune"/>
    <x v="3"/>
    <x v="3"/>
    <x v="3"/>
    <n v="4999"/>
    <n v="15"/>
    <n v="0.11"/>
    <n v="66736.649999999994"/>
    <s v="EMI"/>
    <x v="0"/>
  </r>
  <r>
    <x v="105"/>
    <x v="87"/>
    <x v="0"/>
    <x v="0"/>
    <x v="0"/>
    <s v="Guwahati"/>
    <x v="3"/>
    <x v="3"/>
    <x v="3"/>
    <n v="4999"/>
    <n v="3"/>
    <n v="0.22"/>
    <n v="11697.66"/>
    <s v="Net Banking"/>
    <x v="0"/>
  </r>
  <r>
    <x v="106"/>
    <x v="88"/>
    <x v="2"/>
    <x v="2"/>
    <x v="2"/>
    <s v="Coimbatore"/>
    <x v="3"/>
    <x v="3"/>
    <x v="3"/>
    <n v="4999"/>
    <n v="17"/>
    <n v="0.03"/>
    <n v="82433.509999999995"/>
    <s v="Credit Card"/>
    <x v="1"/>
  </r>
  <r>
    <x v="107"/>
    <x v="37"/>
    <x v="6"/>
    <x v="6"/>
    <x v="1"/>
    <s v="Unknown"/>
    <x v="3"/>
    <x v="3"/>
    <x v="3"/>
    <n v="4999"/>
    <n v="15"/>
    <n v="0.19"/>
    <n v="60737.85"/>
    <s v="Credit Card"/>
    <x v="0"/>
  </r>
  <r>
    <x v="108"/>
    <x v="89"/>
    <x v="10"/>
    <x v="10"/>
    <x v="2"/>
    <s v="Hyderabad"/>
    <x v="3"/>
    <x v="3"/>
    <x v="3"/>
    <n v="4999"/>
    <n v="6"/>
    <n v="0.19"/>
    <n v="24295.14"/>
    <s v="Debit Card"/>
    <x v="0"/>
  </r>
  <r>
    <x v="109"/>
    <x v="90"/>
    <x v="6"/>
    <x v="6"/>
    <x v="1"/>
    <s v="Nagpur"/>
    <x v="3"/>
    <x v="3"/>
    <x v="3"/>
    <n v="4999"/>
    <n v="7"/>
    <n v="0.21"/>
    <n v="27644.47"/>
    <s v="EMI"/>
    <x v="0"/>
  </r>
  <r>
    <x v="110"/>
    <x v="22"/>
    <x v="9"/>
    <x v="9"/>
    <x v="3"/>
    <s v="Lucknow"/>
    <x v="3"/>
    <x v="3"/>
    <x v="3"/>
    <n v="4999"/>
    <n v="17"/>
    <n v="0"/>
    <n v="84983"/>
    <s v="UPI"/>
    <x v="0"/>
  </r>
  <r>
    <x v="111"/>
    <x v="91"/>
    <x v="4"/>
    <x v="4"/>
    <x v="0"/>
    <s v="Guwahati"/>
    <x v="3"/>
    <x v="3"/>
    <x v="3"/>
    <n v="4999"/>
    <n v="19"/>
    <n v="0.11"/>
    <n v="84533.09"/>
    <s v="Cash"/>
    <x v="0"/>
  </r>
  <r>
    <x v="112"/>
    <x v="92"/>
    <x v="0"/>
    <x v="0"/>
    <x v="0"/>
    <s v="Patna"/>
    <x v="3"/>
    <x v="3"/>
    <x v="3"/>
    <n v="4999"/>
    <n v="17"/>
    <n v="0.18"/>
    <n v="69686.06"/>
    <s v="EMI"/>
    <x v="1"/>
  </r>
  <r>
    <x v="113"/>
    <x v="93"/>
    <x v="8"/>
    <x v="8"/>
    <x v="3"/>
    <s v="Chandigarh"/>
    <x v="3"/>
    <x v="3"/>
    <x v="3"/>
    <n v="4999"/>
    <n v="3"/>
    <n v="0.1"/>
    <n v="13497.3"/>
    <s v="Net Banking"/>
    <x v="0"/>
  </r>
  <r>
    <x v="114"/>
    <x v="94"/>
    <x v="11"/>
    <x v="11"/>
    <x v="3"/>
    <s v="Agra"/>
    <x v="3"/>
    <x v="3"/>
    <x v="3"/>
    <n v="4999"/>
    <n v="16"/>
    <n v="0.12"/>
    <n v="70385.919999999998"/>
    <s v="UPI"/>
    <x v="0"/>
  </r>
  <r>
    <x v="115"/>
    <x v="95"/>
    <x v="5"/>
    <x v="5"/>
    <x v="1"/>
    <s v="Unknown"/>
    <x v="3"/>
    <x v="3"/>
    <x v="3"/>
    <n v="4999"/>
    <n v="14"/>
    <n v="0.28999999999999998"/>
    <n v="49690.06"/>
    <s v="Cash"/>
    <x v="0"/>
  </r>
  <r>
    <x v="116"/>
    <x v="96"/>
    <x v="0"/>
    <x v="0"/>
    <x v="0"/>
    <s v="Bhubaneswar"/>
    <x v="3"/>
    <x v="3"/>
    <x v="3"/>
    <n v="4999"/>
    <n v="2"/>
    <n v="0.22"/>
    <n v="7798.44"/>
    <s v="UPI"/>
    <x v="3"/>
  </r>
  <r>
    <x v="117"/>
    <x v="97"/>
    <x v="4"/>
    <x v="4"/>
    <x v="0"/>
    <s v="Kolkata"/>
    <x v="3"/>
    <x v="3"/>
    <x v="3"/>
    <n v="4999"/>
    <n v="5"/>
    <n v="0.24"/>
    <n v="18996.2"/>
    <s v="Net Banking"/>
    <x v="0"/>
  </r>
  <r>
    <x v="118"/>
    <x v="98"/>
    <x v="7"/>
    <x v="7"/>
    <x v="2"/>
    <s v="Chennai"/>
    <x v="3"/>
    <x v="3"/>
    <x v="3"/>
    <n v="4999"/>
    <n v="5"/>
    <n v="0.1"/>
    <n v="22495.5"/>
    <s v="Net Banking"/>
    <x v="0"/>
  </r>
  <r>
    <x v="119"/>
    <x v="87"/>
    <x v="7"/>
    <x v="7"/>
    <x v="2"/>
    <s v="Coimbatore"/>
    <x v="3"/>
    <x v="3"/>
    <x v="3"/>
    <n v="4999"/>
    <n v="8"/>
    <n v="0.1"/>
    <n v="35992.800000000003"/>
    <s v="Credit Card"/>
    <x v="2"/>
  </r>
  <r>
    <x v="120"/>
    <x v="99"/>
    <x v="2"/>
    <x v="2"/>
    <x v="2"/>
    <s v="Coimbatore"/>
    <x v="3"/>
    <x v="3"/>
    <x v="3"/>
    <n v="4999"/>
    <n v="1"/>
    <n v="0.06"/>
    <n v="4699.0600000000004"/>
    <s v="EMI"/>
    <x v="0"/>
  </r>
  <r>
    <x v="121"/>
    <x v="100"/>
    <x v="1"/>
    <x v="1"/>
    <x v="1"/>
    <s v="Nagpur"/>
    <x v="3"/>
    <x v="3"/>
    <x v="3"/>
    <n v="4999"/>
    <n v="19"/>
    <n v="0.28999999999999998"/>
    <n v="67436.509999999995"/>
    <s v="Cash"/>
    <x v="0"/>
  </r>
  <r>
    <x v="122"/>
    <x v="101"/>
    <x v="11"/>
    <x v="11"/>
    <x v="3"/>
    <s v="Agra"/>
    <x v="3"/>
    <x v="3"/>
    <x v="3"/>
    <n v="4999"/>
    <n v="20"/>
    <n v="0.16"/>
    <n v="83983.2"/>
    <s v="UPI"/>
    <x v="3"/>
  </r>
  <r>
    <x v="123"/>
    <x v="57"/>
    <x v="10"/>
    <x v="10"/>
    <x v="2"/>
    <s v="Chennai"/>
    <x v="1"/>
    <x v="1"/>
    <x v="1"/>
    <n v="2100"/>
    <n v="9"/>
    <n v="0.03"/>
    <n v="18333"/>
    <s v="UPI"/>
    <x v="2"/>
  </r>
  <r>
    <x v="124"/>
    <x v="102"/>
    <x v="1"/>
    <x v="1"/>
    <x v="1"/>
    <s v="Pune"/>
    <x v="1"/>
    <x v="1"/>
    <x v="1"/>
    <n v="2100"/>
    <n v="8"/>
    <n v="0.26"/>
    <n v="12432"/>
    <s v="Cash"/>
    <x v="3"/>
  </r>
  <r>
    <x v="125"/>
    <x v="103"/>
    <x v="5"/>
    <x v="5"/>
    <x v="1"/>
    <s v="Nagpur"/>
    <x v="1"/>
    <x v="1"/>
    <x v="1"/>
    <n v="2100"/>
    <n v="14"/>
    <n v="0.05"/>
    <n v="27930"/>
    <s v="Credit Card"/>
    <x v="1"/>
  </r>
  <r>
    <x v="126"/>
    <x v="104"/>
    <x v="11"/>
    <x v="11"/>
    <x v="3"/>
    <s v="Lucknow"/>
    <x v="1"/>
    <x v="1"/>
    <x v="1"/>
    <n v="2100"/>
    <n v="5"/>
    <n v="0.24"/>
    <n v="7980"/>
    <s v="UPI"/>
    <x v="0"/>
  </r>
  <r>
    <x v="127"/>
    <x v="105"/>
    <x v="3"/>
    <x v="3"/>
    <x v="0"/>
    <s v="Patna"/>
    <x v="1"/>
    <x v="1"/>
    <x v="1"/>
    <n v="2100"/>
    <n v="16"/>
    <n v="0.28000000000000003"/>
    <n v="24192"/>
    <s v="Credit Card"/>
    <x v="0"/>
  </r>
  <r>
    <x v="128"/>
    <x v="106"/>
    <x v="3"/>
    <x v="3"/>
    <x v="0"/>
    <s v="Patna"/>
    <x v="1"/>
    <x v="1"/>
    <x v="1"/>
    <n v="2100"/>
    <n v="3"/>
    <n v="0.14000000000000001"/>
    <n v="5418"/>
    <s v="EMI"/>
    <x v="0"/>
  </r>
  <r>
    <x v="129"/>
    <x v="80"/>
    <x v="2"/>
    <x v="2"/>
    <x v="2"/>
    <s v="Bangalore"/>
    <x v="1"/>
    <x v="1"/>
    <x v="1"/>
    <n v="2100"/>
    <n v="5"/>
    <n v="0.16"/>
    <n v="8820"/>
    <s v="Cash"/>
    <x v="0"/>
  </r>
  <r>
    <x v="130"/>
    <x v="107"/>
    <x v="9"/>
    <x v="9"/>
    <x v="3"/>
    <s v="Agra"/>
    <x v="1"/>
    <x v="1"/>
    <x v="1"/>
    <n v="2100"/>
    <n v="18"/>
    <n v="0.02"/>
    <n v="37044"/>
    <s v="EMI"/>
    <x v="0"/>
  </r>
  <r>
    <x v="131"/>
    <x v="108"/>
    <x v="6"/>
    <x v="6"/>
    <x v="1"/>
    <s v="Mumbai"/>
    <x v="1"/>
    <x v="1"/>
    <x v="1"/>
    <n v="2100"/>
    <n v="16"/>
    <n v="7.0000000000000007E-2"/>
    <n v="31248"/>
    <s v="Net Banking"/>
    <x v="0"/>
  </r>
  <r>
    <x v="132"/>
    <x v="109"/>
    <x v="10"/>
    <x v="10"/>
    <x v="2"/>
    <s v="Coimbatore"/>
    <x v="1"/>
    <x v="1"/>
    <x v="1"/>
    <n v="2100"/>
    <n v="9"/>
    <n v="0.06"/>
    <n v="17766"/>
    <s v="EMI"/>
    <x v="0"/>
  </r>
  <r>
    <x v="133"/>
    <x v="83"/>
    <x v="8"/>
    <x v="8"/>
    <x v="3"/>
    <s v="Lucknow"/>
    <x v="1"/>
    <x v="1"/>
    <x v="1"/>
    <n v="2100"/>
    <n v="2"/>
    <n v="0.14000000000000001"/>
    <n v="3612"/>
    <s v="Cash"/>
    <x v="1"/>
  </r>
  <r>
    <x v="134"/>
    <x v="110"/>
    <x v="9"/>
    <x v="9"/>
    <x v="3"/>
    <s v="Jaipur"/>
    <x v="1"/>
    <x v="1"/>
    <x v="1"/>
    <n v="2100"/>
    <n v="17"/>
    <n v="0.03"/>
    <n v="34629"/>
    <s v="Cash"/>
    <x v="0"/>
  </r>
  <r>
    <x v="135"/>
    <x v="96"/>
    <x v="0"/>
    <x v="0"/>
    <x v="0"/>
    <s v="Kolkata"/>
    <x v="1"/>
    <x v="1"/>
    <x v="1"/>
    <n v="2100"/>
    <n v="14"/>
    <n v="0.15"/>
    <n v="24990"/>
    <s v="Net Banking"/>
    <x v="3"/>
  </r>
  <r>
    <x v="136"/>
    <x v="111"/>
    <x v="10"/>
    <x v="10"/>
    <x v="2"/>
    <s v="Hyderabad"/>
    <x v="1"/>
    <x v="1"/>
    <x v="1"/>
    <n v="2100"/>
    <n v="4"/>
    <n v="0.12"/>
    <n v="7392"/>
    <s v="Credit Card"/>
    <x v="0"/>
  </r>
  <r>
    <x v="137"/>
    <x v="102"/>
    <x v="5"/>
    <x v="5"/>
    <x v="1"/>
    <s v="Pune"/>
    <x v="1"/>
    <x v="1"/>
    <x v="1"/>
    <n v="2100"/>
    <n v="17"/>
    <n v="0.14000000000000001"/>
    <n v="30702"/>
    <s v="Credit Card"/>
    <x v="3"/>
  </r>
  <r>
    <x v="138"/>
    <x v="75"/>
    <x v="5"/>
    <x v="5"/>
    <x v="1"/>
    <s v="Nagpur"/>
    <x v="1"/>
    <x v="1"/>
    <x v="1"/>
    <n v="2100"/>
    <n v="15"/>
    <n v="0.22"/>
    <n v="24570"/>
    <s v="EMI"/>
    <x v="0"/>
  </r>
  <r>
    <x v="139"/>
    <x v="6"/>
    <x v="7"/>
    <x v="7"/>
    <x v="2"/>
    <s v="Hyderabad"/>
    <x v="1"/>
    <x v="1"/>
    <x v="1"/>
    <n v="2100"/>
    <n v="13"/>
    <n v="0.28000000000000003"/>
    <n v="19656"/>
    <s v="UPI"/>
    <x v="0"/>
  </r>
  <r>
    <x v="140"/>
    <x v="112"/>
    <x v="3"/>
    <x v="3"/>
    <x v="0"/>
    <s v="Kolkata"/>
    <x v="1"/>
    <x v="1"/>
    <x v="1"/>
    <n v="2100"/>
    <n v="13"/>
    <n v="0.1"/>
    <n v="24570"/>
    <s v="Credit Card"/>
    <x v="0"/>
  </r>
  <r>
    <x v="141"/>
    <x v="113"/>
    <x v="10"/>
    <x v="10"/>
    <x v="2"/>
    <s v="Kochi"/>
    <x v="1"/>
    <x v="1"/>
    <x v="1"/>
    <n v="2100"/>
    <n v="19"/>
    <n v="7.0000000000000007E-2"/>
    <n v="37107"/>
    <s v="EMI"/>
    <x v="4"/>
  </r>
  <r>
    <x v="142"/>
    <x v="114"/>
    <x v="1"/>
    <x v="1"/>
    <x v="1"/>
    <s v="Surat"/>
    <x v="1"/>
    <x v="1"/>
    <x v="1"/>
    <n v="2100"/>
    <n v="14"/>
    <n v="0.18"/>
    <n v="24108"/>
    <s v="Cash"/>
    <x v="4"/>
  </r>
  <r>
    <x v="143"/>
    <x v="31"/>
    <x v="3"/>
    <x v="3"/>
    <x v="0"/>
    <s v="Patna"/>
    <x v="1"/>
    <x v="1"/>
    <x v="1"/>
    <n v="2100"/>
    <n v="8"/>
    <n v="0.09"/>
    <n v="15288"/>
    <s v="Debit Card"/>
    <x v="1"/>
  </r>
  <r>
    <x v="144"/>
    <x v="115"/>
    <x v="5"/>
    <x v="5"/>
    <x v="1"/>
    <s v="Ahmedabad"/>
    <x v="1"/>
    <x v="1"/>
    <x v="1"/>
    <n v="2100"/>
    <n v="3"/>
    <n v="0.27"/>
    <n v="4599"/>
    <s v="Debit Card"/>
    <x v="0"/>
  </r>
  <r>
    <x v="145"/>
    <x v="116"/>
    <x v="5"/>
    <x v="5"/>
    <x v="1"/>
    <s v="Surat"/>
    <x v="1"/>
    <x v="1"/>
    <x v="1"/>
    <n v="2100"/>
    <n v="2"/>
    <n v="0.11"/>
    <n v="3738"/>
    <s v="EMI"/>
    <x v="0"/>
  </r>
  <r>
    <x v="146"/>
    <x v="117"/>
    <x v="3"/>
    <x v="3"/>
    <x v="0"/>
    <s v="Kolkata"/>
    <x v="1"/>
    <x v="1"/>
    <x v="1"/>
    <n v="2100"/>
    <n v="20"/>
    <n v="0.08"/>
    <n v="38640"/>
    <s v="Net Banking"/>
    <x v="0"/>
  </r>
  <r>
    <x v="147"/>
    <x v="118"/>
    <x v="1"/>
    <x v="1"/>
    <x v="1"/>
    <s v="Mumbai"/>
    <x v="1"/>
    <x v="1"/>
    <x v="1"/>
    <n v="2100"/>
    <n v="14"/>
    <n v="0.25"/>
    <n v="22050"/>
    <s v="Net Banking"/>
    <x v="0"/>
  </r>
  <r>
    <x v="148"/>
    <x v="119"/>
    <x v="3"/>
    <x v="3"/>
    <x v="0"/>
    <s v="Kolkata"/>
    <x v="1"/>
    <x v="1"/>
    <x v="1"/>
    <n v="2100"/>
    <n v="16"/>
    <n v="0.28000000000000003"/>
    <n v="24192"/>
    <s v="Debit Card"/>
    <x v="3"/>
  </r>
  <r>
    <x v="149"/>
    <x v="1"/>
    <x v="0"/>
    <x v="0"/>
    <x v="0"/>
    <s v="Ranchi"/>
    <x v="1"/>
    <x v="1"/>
    <x v="1"/>
    <n v="2100"/>
    <n v="4"/>
    <n v="0.12"/>
    <n v="7392"/>
    <s v="Credit Card"/>
    <x v="0"/>
  </r>
  <r>
    <x v="150"/>
    <x v="35"/>
    <x v="2"/>
    <x v="2"/>
    <x v="2"/>
    <s v="Hyderabad"/>
    <x v="1"/>
    <x v="1"/>
    <x v="1"/>
    <n v="2100"/>
    <n v="2"/>
    <n v="0.21"/>
    <n v="3318"/>
    <s v="Net Banking"/>
    <x v="0"/>
  </r>
  <r>
    <x v="151"/>
    <x v="9"/>
    <x v="3"/>
    <x v="3"/>
    <x v="0"/>
    <s v="Patna"/>
    <x v="1"/>
    <x v="1"/>
    <x v="1"/>
    <n v="2100"/>
    <n v="10"/>
    <n v="0.2"/>
    <n v="16800"/>
    <s v="Unknown"/>
    <x v="1"/>
  </r>
  <r>
    <x v="152"/>
    <x v="120"/>
    <x v="8"/>
    <x v="8"/>
    <x v="3"/>
    <s v="Agra"/>
    <x v="1"/>
    <x v="1"/>
    <x v="1"/>
    <n v="2100"/>
    <n v="4"/>
    <n v="0.01"/>
    <n v="8316"/>
    <s v="Net Banking"/>
    <x v="0"/>
  </r>
  <r>
    <x v="153"/>
    <x v="83"/>
    <x v="2"/>
    <x v="2"/>
    <x v="2"/>
    <s v="Chennai"/>
    <x v="1"/>
    <x v="1"/>
    <x v="1"/>
    <n v="2100"/>
    <n v="18"/>
    <n v="0.06"/>
    <n v="35532"/>
    <s v="Cash"/>
    <x v="2"/>
  </r>
  <r>
    <x v="154"/>
    <x v="121"/>
    <x v="2"/>
    <x v="2"/>
    <x v="2"/>
    <s v="Chennai"/>
    <x v="1"/>
    <x v="1"/>
    <x v="1"/>
    <n v="2100"/>
    <n v="15"/>
    <n v="0.15"/>
    <n v="26775"/>
    <s v="Net Banking"/>
    <x v="0"/>
  </r>
  <r>
    <x v="155"/>
    <x v="122"/>
    <x v="3"/>
    <x v="3"/>
    <x v="0"/>
    <s v="Kolkata"/>
    <x v="1"/>
    <x v="1"/>
    <x v="1"/>
    <n v="2100"/>
    <n v="16"/>
    <n v="0.28000000000000003"/>
    <n v="24192"/>
    <s v="Debit Card"/>
    <x v="0"/>
  </r>
  <r>
    <x v="156"/>
    <x v="123"/>
    <x v="1"/>
    <x v="1"/>
    <x v="1"/>
    <s v="Pune"/>
    <x v="1"/>
    <x v="1"/>
    <x v="1"/>
    <n v="2100"/>
    <n v="16"/>
    <n v="0.24"/>
    <n v="25536"/>
    <s v="UPI"/>
    <x v="0"/>
  </r>
  <r>
    <x v="157"/>
    <x v="40"/>
    <x v="8"/>
    <x v="8"/>
    <x v="3"/>
    <s v="Agra"/>
    <x v="1"/>
    <x v="1"/>
    <x v="1"/>
    <n v="2100"/>
    <n v="12"/>
    <n v="0.09"/>
    <n v="22932"/>
    <s v="Debit Card"/>
    <x v="0"/>
  </r>
  <r>
    <x v="158"/>
    <x v="116"/>
    <x v="7"/>
    <x v="7"/>
    <x v="2"/>
    <s v="Bangalore"/>
    <x v="1"/>
    <x v="1"/>
    <x v="1"/>
    <n v="2100"/>
    <n v="12"/>
    <n v="0.23"/>
    <n v="19404"/>
    <s v="Cash"/>
    <x v="0"/>
  </r>
  <r>
    <x v="159"/>
    <x v="124"/>
    <x v="8"/>
    <x v="8"/>
    <x v="3"/>
    <s v="Lucknow"/>
    <x v="1"/>
    <x v="1"/>
    <x v="1"/>
    <n v="2100"/>
    <n v="15"/>
    <n v="0.09"/>
    <n v="28665"/>
    <s v="Debit Card"/>
    <x v="0"/>
  </r>
  <r>
    <x v="160"/>
    <x v="22"/>
    <x v="11"/>
    <x v="11"/>
    <x v="3"/>
    <s v="Chandigarh"/>
    <x v="1"/>
    <x v="1"/>
    <x v="1"/>
    <n v="2100"/>
    <n v="6"/>
    <n v="0.26"/>
    <n v="9324"/>
    <s v="UPI"/>
    <x v="0"/>
  </r>
  <r>
    <x v="161"/>
    <x v="125"/>
    <x v="7"/>
    <x v="7"/>
    <x v="2"/>
    <s v="Hyderabad"/>
    <x v="1"/>
    <x v="1"/>
    <x v="1"/>
    <n v="2100"/>
    <n v="4"/>
    <n v="0.01"/>
    <n v="8316"/>
    <s v="Credit Card"/>
    <x v="0"/>
  </r>
  <r>
    <x v="162"/>
    <x v="58"/>
    <x v="9"/>
    <x v="9"/>
    <x v="3"/>
    <s v="Agra"/>
    <x v="1"/>
    <x v="1"/>
    <x v="1"/>
    <n v="2100"/>
    <n v="4"/>
    <n v="0.25"/>
    <n v="6300"/>
    <s v="UPI"/>
    <x v="0"/>
  </r>
  <r>
    <x v="163"/>
    <x v="107"/>
    <x v="11"/>
    <x v="11"/>
    <x v="3"/>
    <s v="Delhi"/>
    <x v="1"/>
    <x v="1"/>
    <x v="1"/>
    <n v="2100"/>
    <n v="1"/>
    <n v="0.14000000000000001"/>
    <n v="1806"/>
    <s v="Cash"/>
    <x v="0"/>
  </r>
  <r>
    <x v="164"/>
    <x v="126"/>
    <x v="1"/>
    <x v="1"/>
    <x v="1"/>
    <s v="Unknown"/>
    <x v="1"/>
    <x v="1"/>
    <x v="1"/>
    <n v="2100"/>
    <n v="15"/>
    <n v="0.11"/>
    <n v="28035"/>
    <s v="EMI"/>
    <x v="0"/>
  </r>
  <r>
    <x v="165"/>
    <x v="127"/>
    <x v="11"/>
    <x v="11"/>
    <x v="3"/>
    <s v="Jaipur"/>
    <x v="1"/>
    <x v="1"/>
    <x v="1"/>
    <n v="2100"/>
    <n v="16"/>
    <n v="0.2"/>
    <n v="26880"/>
    <s v="Net Banking"/>
    <x v="1"/>
  </r>
  <r>
    <x v="166"/>
    <x v="128"/>
    <x v="1"/>
    <x v="1"/>
    <x v="1"/>
    <s v="Mumbai"/>
    <x v="1"/>
    <x v="1"/>
    <x v="1"/>
    <n v="2100"/>
    <n v="1"/>
    <n v="0.05"/>
    <n v="1995"/>
    <s v="Cash"/>
    <x v="1"/>
  </r>
  <r>
    <x v="167"/>
    <x v="129"/>
    <x v="5"/>
    <x v="5"/>
    <x v="1"/>
    <s v="Ahmedabad"/>
    <x v="1"/>
    <x v="1"/>
    <x v="1"/>
    <n v="2100"/>
    <n v="7"/>
    <n v="0.04"/>
    <n v="14112"/>
    <s v="Debit Card"/>
    <x v="0"/>
  </r>
  <r>
    <x v="168"/>
    <x v="130"/>
    <x v="7"/>
    <x v="7"/>
    <x v="2"/>
    <s v="Kochi"/>
    <x v="1"/>
    <x v="1"/>
    <x v="1"/>
    <n v="2100"/>
    <n v="19"/>
    <n v="0.27"/>
    <n v="29127"/>
    <s v="Cash"/>
    <x v="1"/>
  </r>
  <r>
    <x v="169"/>
    <x v="14"/>
    <x v="1"/>
    <x v="1"/>
    <x v="1"/>
    <s v="Mumbai"/>
    <x v="1"/>
    <x v="1"/>
    <x v="1"/>
    <n v="2100"/>
    <n v="6"/>
    <n v="7.0000000000000007E-2"/>
    <n v="11718"/>
    <s v="Net Banking"/>
    <x v="1"/>
  </r>
  <r>
    <x v="170"/>
    <x v="30"/>
    <x v="7"/>
    <x v="7"/>
    <x v="2"/>
    <s v="Kochi"/>
    <x v="1"/>
    <x v="1"/>
    <x v="1"/>
    <n v="2100"/>
    <n v="7"/>
    <n v="0.06"/>
    <n v="13818"/>
    <s v="Debit Card"/>
    <x v="0"/>
  </r>
  <r>
    <x v="171"/>
    <x v="131"/>
    <x v="6"/>
    <x v="6"/>
    <x v="1"/>
    <s v="Mumbai"/>
    <x v="1"/>
    <x v="1"/>
    <x v="1"/>
    <n v="2100"/>
    <n v="1"/>
    <n v="0.03"/>
    <n v="2037"/>
    <s v="Debit Card"/>
    <x v="3"/>
  </r>
  <r>
    <x v="172"/>
    <x v="132"/>
    <x v="6"/>
    <x v="6"/>
    <x v="1"/>
    <s v="Surat"/>
    <x v="1"/>
    <x v="1"/>
    <x v="1"/>
    <n v="2100"/>
    <n v="10"/>
    <n v="0.25"/>
    <n v="15750"/>
    <s v="Cash"/>
    <x v="0"/>
  </r>
  <r>
    <x v="173"/>
    <x v="133"/>
    <x v="10"/>
    <x v="10"/>
    <x v="2"/>
    <s v="Hyderabad"/>
    <x v="1"/>
    <x v="1"/>
    <x v="1"/>
    <n v="2100"/>
    <n v="7"/>
    <n v="0.01"/>
    <n v="14553"/>
    <s v="Net Banking"/>
    <x v="0"/>
  </r>
  <r>
    <x v="174"/>
    <x v="134"/>
    <x v="4"/>
    <x v="4"/>
    <x v="0"/>
    <s v="Patna"/>
    <x v="1"/>
    <x v="1"/>
    <x v="1"/>
    <n v="2100"/>
    <n v="1"/>
    <n v="0.09"/>
    <n v="1911"/>
    <s v="Debit Card"/>
    <x v="0"/>
  </r>
  <r>
    <x v="175"/>
    <x v="135"/>
    <x v="9"/>
    <x v="9"/>
    <x v="3"/>
    <s v="Jaipur"/>
    <x v="1"/>
    <x v="1"/>
    <x v="1"/>
    <n v="2100"/>
    <n v="1"/>
    <n v="0.02"/>
    <n v="2058"/>
    <s v="Credit Card"/>
    <x v="0"/>
  </r>
  <r>
    <x v="176"/>
    <x v="136"/>
    <x v="7"/>
    <x v="7"/>
    <x v="2"/>
    <s v="Hyderabad"/>
    <x v="1"/>
    <x v="1"/>
    <x v="1"/>
    <n v="2100"/>
    <n v="7"/>
    <n v="0.26"/>
    <n v="10878"/>
    <s v="Cash"/>
    <x v="0"/>
  </r>
  <r>
    <x v="177"/>
    <x v="78"/>
    <x v="3"/>
    <x v="3"/>
    <x v="0"/>
    <s v="Ranchi"/>
    <x v="1"/>
    <x v="1"/>
    <x v="1"/>
    <n v="2100"/>
    <n v="16"/>
    <n v="0.16"/>
    <n v="28224"/>
    <s v="Debit Card"/>
    <x v="0"/>
  </r>
  <r>
    <x v="178"/>
    <x v="137"/>
    <x v="3"/>
    <x v="3"/>
    <x v="0"/>
    <s v="Ranchi"/>
    <x v="1"/>
    <x v="1"/>
    <x v="1"/>
    <n v="2100"/>
    <n v="19"/>
    <n v="0.02"/>
    <n v="39102"/>
    <s v="Debit Card"/>
    <x v="1"/>
  </r>
  <r>
    <x v="179"/>
    <x v="138"/>
    <x v="7"/>
    <x v="7"/>
    <x v="2"/>
    <s v="Bangalore"/>
    <x v="1"/>
    <x v="1"/>
    <x v="1"/>
    <n v="2100"/>
    <n v="13"/>
    <n v="0.13"/>
    <n v="23751"/>
    <s v="Net Banking"/>
    <x v="3"/>
  </r>
  <r>
    <x v="180"/>
    <x v="139"/>
    <x v="1"/>
    <x v="1"/>
    <x v="1"/>
    <s v="Ahmedabad"/>
    <x v="1"/>
    <x v="1"/>
    <x v="1"/>
    <n v="2100"/>
    <n v="17"/>
    <n v="0.3"/>
    <n v="24990"/>
    <s v="Net Banking"/>
    <x v="0"/>
  </r>
  <r>
    <x v="181"/>
    <x v="140"/>
    <x v="4"/>
    <x v="4"/>
    <x v="0"/>
    <s v="Kolkata"/>
    <x v="1"/>
    <x v="1"/>
    <x v="1"/>
    <n v="2100"/>
    <n v="16"/>
    <n v="0.06"/>
    <n v="31584"/>
    <s v="Net Banking"/>
    <x v="0"/>
  </r>
  <r>
    <x v="182"/>
    <x v="5"/>
    <x v="8"/>
    <x v="8"/>
    <x v="3"/>
    <s v="Lucknow"/>
    <x v="1"/>
    <x v="1"/>
    <x v="1"/>
    <n v="2100"/>
    <n v="4"/>
    <n v="0.11"/>
    <n v="7476"/>
    <s v="Debit Card"/>
    <x v="0"/>
  </r>
  <r>
    <x v="183"/>
    <x v="10"/>
    <x v="0"/>
    <x v="0"/>
    <x v="0"/>
    <s v="Patna"/>
    <x v="1"/>
    <x v="1"/>
    <x v="1"/>
    <n v="2100"/>
    <n v="19"/>
    <n v="0.13"/>
    <n v="34713"/>
    <s v="UPI"/>
    <x v="3"/>
  </r>
  <r>
    <x v="184"/>
    <x v="141"/>
    <x v="7"/>
    <x v="7"/>
    <x v="2"/>
    <s v="Kochi"/>
    <x v="1"/>
    <x v="1"/>
    <x v="1"/>
    <n v="2100"/>
    <n v="5"/>
    <n v="0.15"/>
    <n v="8925"/>
    <s v="EMI"/>
    <x v="2"/>
  </r>
  <r>
    <x v="185"/>
    <x v="70"/>
    <x v="3"/>
    <x v="3"/>
    <x v="0"/>
    <s v="Ranchi"/>
    <x v="1"/>
    <x v="1"/>
    <x v="1"/>
    <n v="2100"/>
    <n v="2"/>
    <n v="7.0000000000000007E-2"/>
    <n v="3906"/>
    <s v="Debit Card"/>
    <x v="3"/>
  </r>
  <r>
    <x v="186"/>
    <x v="142"/>
    <x v="3"/>
    <x v="3"/>
    <x v="0"/>
    <s v="Patna"/>
    <x v="1"/>
    <x v="1"/>
    <x v="1"/>
    <n v="2100"/>
    <n v="11"/>
    <n v="0.05"/>
    <n v="21945"/>
    <s v="EMI"/>
    <x v="1"/>
  </r>
  <r>
    <x v="187"/>
    <x v="8"/>
    <x v="9"/>
    <x v="9"/>
    <x v="3"/>
    <s v="Delhi"/>
    <x v="1"/>
    <x v="1"/>
    <x v="1"/>
    <n v="2100"/>
    <n v="9"/>
    <n v="0.1"/>
    <n v="17010"/>
    <s v="Debit Card"/>
    <x v="0"/>
  </r>
  <r>
    <x v="188"/>
    <x v="6"/>
    <x v="0"/>
    <x v="0"/>
    <x v="0"/>
    <s v="Ranchi"/>
    <x v="1"/>
    <x v="1"/>
    <x v="1"/>
    <n v="2100"/>
    <n v="7"/>
    <n v="0.15"/>
    <n v="12495"/>
    <s v="Debit Card"/>
    <x v="1"/>
  </r>
  <r>
    <x v="189"/>
    <x v="143"/>
    <x v="11"/>
    <x v="11"/>
    <x v="3"/>
    <s v="Lucknow"/>
    <x v="1"/>
    <x v="1"/>
    <x v="1"/>
    <n v="2100"/>
    <n v="16"/>
    <n v="0.24"/>
    <n v="25536"/>
    <s v="Net Banking"/>
    <x v="3"/>
  </r>
  <r>
    <x v="190"/>
    <x v="20"/>
    <x v="3"/>
    <x v="3"/>
    <x v="0"/>
    <s v="Ranchi"/>
    <x v="1"/>
    <x v="1"/>
    <x v="1"/>
    <n v="2100"/>
    <n v="17"/>
    <n v="0.2"/>
    <n v="28560"/>
    <s v="Debit Card"/>
    <x v="0"/>
  </r>
  <r>
    <x v="191"/>
    <x v="144"/>
    <x v="9"/>
    <x v="9"/>
    <x v="3"/>
    <s v="Chandigarh"/>
    <x v="1"/>
    <x v="1"/>
    <x v="1"/>
    <n v="2100"/>
    <n v="7"/>
    <n v="0.25"/>
    <n v="11025"/>
    <s v="Cash"/>
    <x v="2"/>
  </r>
  <r>
    <x v="192"/>
    <x v="21"/>
    <x v="4"/>
    <x v="4"/>
    <x v="0"/>
    <s v="Kolkata"/>
    <x v="1"/>
    <x v="1"/>
    <x v="1"/>
    <n v="2100"/>
    <n v="13"/>
    <n v="7.0000000000000007E-2"/>
    <n v="25389"/>
    <s v="Debit Card"/>
    <x v="0"/>
  </r>
  <r>
    <x v="193"/>
    <x v="132"/>
    <x v="4"/>
    <x v="4"/>
    <x v="0"/>
    <s v="Patna"/>
    <x v="1"/>
    <x v="1"/>
    <x v="1"/>
    <n v="2100"/>
    <n v="18"/>
    <n v="0.06"/>
    <n v="35532"/>
    <s v="EMI"/>
    <x v="1"/>
  </r>
  <r>
    <x v="194"/>
    <x v="145"/>
    <x v="8"/>
    <x v="8"/>
    <x v="3"/>
    <s v="Jaipur"/>
    <x v="1"/>
    <x v="1"/>
    <x v="1"/>
    <n v="2100"/>
    <n v="14"/>
    <n v="0.04"/>
    <n v="28224"/>
    <s v="EMI"/>
    <x v="0"/>
  </r>
  <r>
    <x v="195"/>
    <x v="8"/>
    <x v="1"/>
    <x v="1"/>
    <x v="1"/>
    <s v="Ahmedabad"/>
    <x v="1"/>
    <x v="1"/>
    <x v="1"/>
    <n v="2100"/>
    <n v="14"/>
    <n v="0.27"/>
    <n v="21462"/>
    <s v="Cash"/>
    <x v="0"/>
  </r>
  <r>
    <x v="196"/>
    <x v="64"/>
    <x v="4"/>
    <x v="4"/>
    <x v="0"/>
    <s v="Kolkata"/>
    <x v="1"/>
    <x v="1"/>
    <x v="1"/>
    <n v="2100"/>
    <n v="1"/>
    <n v="0.27"/>
    <n v="1533"/>
    <s v="Debit Card"/>
    <x v="0"/>
  </r>
  <r>
    <x v="197"/>
    <x v="43"/>
    <x v="9"/>
    <x v="9"/>
    <x v="3"/>
    <s v="Jaipur"/>
    <x v="1"/>
    <x v="1"/>
    <x v="1"/>
    <n v="2100"/>
    <n v="13"/>
    <n v="0.13"/>
    <n v="23751"/>
    <s v="Cash"/>
    <x v="3"/>
  </r>
  <r>
    <x v="198"/>
    <x v="146"/>
    <x v="5"/>
    <x v="5"/>
    <x v="1"/>
    <s v="Ahmedabad"/>
    <x v="1"/>
    <x v="1"/>
    <x v="1"/>
    <n v="2100"/>
    <n v="4"/>
    <n v="0.02"/>
    <n v="8232"/>
    <s v="UPI"/>
    <x v="0"/>
  </r>
  <r>
    <x v="199"/>
    <x v="147"/>
    <x v="1"/>
    <x v="1"/>
    <x v="1"/>
    <s v="Surat"/>
    <x v="1"/>
    <x v="1"/>
    <x v="1"/>
    <n v="2100"/>
    <n v="13"/>
    <n v="0.22"/>
    <n v="21294"/>
    <s v="EMI"/>
    <x v="0"/>
  </r>
  <r>
    <x v="200"/>
    <x v="133"/>
    <x v="5"/>
    <x v="5"/>
    <x v="1"/>
    <s v="Surat"/>
    <x v="1"/>
    <x v="1"/>
    <x v="1"/>
    <n v="2100"/>
    <n v="4"/>
    <n v="0.28999999999999998"/>
    <n v="5964"/>
    <s v="Credit Card"/>
    <x v="4"/>
  </r>
  <r>
    <x v="201"/>
    <x v="147"/>
    <x v="7"/>
    <x v="7"/>
    <x v="2"/>
    <s v="Coimbatore"/>
    <x v="1"/>
    <x v="1"/>
    <x v="1"/>
    <n v="2100"/>
    <n v="15"/>
    <n v="0.11"/>
    <n v="28035"/>
    <s v="Credit Card"/>
    <x v="1"/>
  </r>
  <r>
    <x v="202"/>
    <x v="45"/>
    <x v="11"/>
    <x v="11"/>
    <x v="3"/>
    <s v="Lucknow"/>
    <x v="1"/>
    <x v="1"/>
    <x v="1"/>
    <n v="2100"/>
    <n v="15"/>
    <n v="0.19"/>
    <n v="25515"/>
    <s v="EMI"/>
    <x v="0"/>
  </r>
  <r>
    <x v="203"/>
    <x v="128"/>
    <x v="10"/>
    <x v="10"/>
    <x v="2"/>
    <s v="Coimbatore"/>
    <x v="1"/>
    <x v="1"/>
    <x v="1"/>
    <n v="2100"/>
    <n v="1"/>
    <n v="0.19"/>
    <n v="1701"/>
    <s v="Cash"/>
    <x v="3"/>
  </r>
  <r>
    <x v="204"/>
    <x v="148"/>
    <x v="6"/>
    <x v="6"/>
    <x v="1"/>
    <s v="Pune"/>
    <x v="1"/>
    <x v="1"/>
    <x v="1"/>
    <n v="2100"/>
    <n v="12"/>
    <n v="0.15"/>
    <n v="21420"/>
    <s v="EMI"/>
    <x v="0"/>
  </r>
  <r>
    <x v="205"/>
    <x v="149"/>
    <x v="3"/>
    <x v="3"/>
    <x v="0"/>
    <s v="Ranchi"/>
    <x v="1"/>
    <x v="1"/>
    <x v="1"/>
    <n v="2100"/>
    <n v="17"/>
    <n v="0.28999999999999998"/>
    <n v="25347"/>
    <s v="UPI"/>
    <x v="0"/>
  </r>
  <r>
    <x v="206"/>
    <x v="51"/>
    <x v="1"/>
    <x v="1"/>
    <x v="1"/>
    <s v="Ahmedabad"/>
    <x v="1"/>
    <x v="1"/>
    <x v="1"/>
    <n v="2100"/>
    <n v="9"/>
    <n v="0.24"/>
    <n v="14364"/>
    <s v="Cash"/>
    <x v="1"/>
  </r>
  <r>
    <x v="207"/>
    <x v="78"/>
    <x v="2"/>
    <x v="2"/>
    <x v="2"/>
    <s v="Coimbatore"/>
    <x v="1"/>
    <x v="1"/>
    <x v="1"/>
    <n v="2100"/>
    <n v="11"/>
    <n v="0.18"/>
    <n v="18942"/>
    <s v="Net Banking"/>
    <x v="0"/>
  </r>
  <r>
    <x v="208"/>
    <x v="150"/>
    <x v="10"/>
    <x v="10"/>
    <x v="2"/>
    <s v="Chennai"/>
    <x v="1"/>
    <x v="1"/>
    <x v="1"/>
    <n v="2100"/>
    <n v="17"/>
    <n v="0.09"/>
    <n v="32487"/>
    <s v="Cash"/>
    <x v="0"/>
  </r>
  <r>
    <x v="209"/>
    <x v="151"/>
    <x v="11"/>
    <x v="11"/>
    <x v="3"/>
    <s v="Delhi"/>
    <x v="1"/>
    <x v="1"/>
    <x v="1"/>
    <n v="2100"/>
    <n v="15"/>
    <n v="0.05"/>
    <n v="29925"/>
    <s v="Net Banking"/>
    <x v="0"/>
  </r>
  <r>
    <x v="210"/>
    <x v="152"/>
    <x v="2"/>
    <x v="2"/>
    <x v="2"/>
    <s v="Chennai"/>
    <x v="1"/>
    <x v="1"/>
    <x v="1"/>
    <n v="2100"/>
    <n v="20"/>
    <n v="0.12"/>
    <n v="36960"/>
    <s v="Cash"/>
    <x v="0"/>
  </r>
  <r>
    <x v="211"/>
    <x v="127"/>
    <x v="5"/>
    <x v="5"/>
    <x v="1"/>
    <s v="Pune"/>
    <x v="1"/>
    <x v="1"/>
    <x v="1"/>
    <n v="2100"/>
    <n v="8"/>
    <n v="0.19"/>
    <n v="13608"/>
    <s v="EMI"/>
    <x v="3"/>
  </r>
  <r>
    <x v="212"/>
    <x v="107"/>
    <x v="7"/>
    <x v="7"/>
    <x v="2"/>
    <s v="Hyderabad"/>
    <x v="1"/>
    <x v="1"/>
    <x v="1"/>
    <n v="2100"/>
    <n v="20"/>
    <n v="0.08"/>
    <n v="38640"/>
    <s v="Cash"/>
    <x v="0"/>
  </r>
  <r>
    <x v="213"/>
    <x v="113"/>
    <x v="9"/>
    <x v="9"/>
    <x v="3"/>
    <s v="Chandigarh"/>
    <x v="1"/>
    <x v="1"/>
    <x v="1"/>
    <n v="2100"/>
    <n v="13"/>
    <n v="0.21"/>
    <n v="21567"/>
    <s v="Cash"/>
    <x v="2"/>
  </r>
  <r>
    <x v="214"/>
    <x v="153"/>
    <x v="7"/>
    <x v="7"/>
    <x v="2"/>
    <s v="Chennai"/>
    <x v="1"/>
    <x v="1"/>
    <x v="1"/>
    <n v="2100"/>
    <n v="5"/>
    <n v="0.05"/>
    <n v="9975"/>
    <s v="Cash"/>
    <x v="0"/>
  </r>
  <r>
    <x v="215"/>
    <x v="154"/>
    <x v="0"/>
    <x v="0"/>
    <x v="0"/>
    <s v="Kolkata"/>
    <x v="1"/>
    <x v="1"/>
    <x v="1"/>
    <n v="2100"/>
    <n v="3"/>
    <n v="0.13"/>
    <n v="5481"/>
    <s v="EMI"/>
    <x v="0"/>
  </r>
  <r>
    <x v="216"/>
    <x v="155"/>
    <x v="6"/>
    <x v="6"/>
    <x v="1"/>
    <s v="Ahmedabad"/>
    <x v="1"/>
    <x v="1"/>
    <x v="1"/>
    <n v="2100"/>
    <n v="10"/>
    <n v="0.02"/>
    <n v="20580"/>
    <s v="UPI"/>
    <x v="0"/>
  </r>
  <r>
    <x v="217"/>
    <x v="156"/>
    <x v="4"/>
    <x v="4"/>
    <x v="0"/>
    <s v="Guwahati"/>
    <x v="1"/>
    <x v="1"/>
    <x v="1"/>
    <n v="2100"/>
    <n v="10"/>
    <n v="0.09"/>
    <n v="19110"/>
    <s v="Debit Card"/>
    <x v="0"/>
  </r>
  <r>
    <x v="218"/>
    <x v="157"/>
    <x v="9"/>
    <x v="9"/>
    <x v="3"/>
    <s v="Delhi"/>
    <x v="1"/>
    <x v="1"/>
    <x v="1"/>
    <n v="2100"/>
    <n v="15"/>
    <n v="0.23"/>
    <n v="24255"/>
    <s v="UPI"/>
    <x v="3"/>
  </r>
  <r>
    <x v="219"/>
    <x v="158"/>
    <x v="0"/>
    <x v="0"/>
    <x v="0"/>
    <s v="Unknown"/>
    <x v="1"/>
    <x v="1"/>
    <x v="1"/>
    <n v="2100"/>
    <n v="16"/>
    <n v="0.23"/>
    <n v="25872"/>
    <s v="UPI"/>
    <x v="0"/>
  </r>
  <r>
    <x v="220"/>
    <x v="41"/>
    <x v="9"/>
    <x v="9"/>
    <x v="3"/>
    <s v="Delhi"/>
    <x v="1"/>
    <x v="1"/>
    <x v="1"/>
    <n v="2100"/>
    <n v="19"/>
    <n v="0.22"/>
    <n v="31122"/>
    <s v="Debit Card"/>
    <x v="2"/>
  </r>
  <r>
    <x v="221"/>
    <x v="100"/>
    <x v="2"/>
    <x v="2"/>
    <x v="2"/>
    <s v="Kochi"/>
    <x v="1"/>
    <x v="1"/>
    <x v="1"/>
    <n v="2100"/>
    <n v="12"/>
    <n v="0.09"/>
    <n v="22932"/>
    <s v="Cash"/>
    <x v="0"/>
  </r>
  <r>
    <x v="222"/>
    <x v="159"/>
    <x v="4"/>
    <x v="4"/>
    <x v="0"/>
    <s v="Bhubaneswar"/>
    <x v="1"/>
    <x v="1"/>
    <x v="1"/>
    <n v="2100"/>
    <n v="5"/>
    <n v="0.14000000000000001"/>
    <n v="9030"/>
    <s v="UPI"/>
    <x v="2"/>
  </r>
  <r>
    <x v="223"/>
    <x v="10"/>
    <x v="2"/>
    <x v="2"/>
    <x v="2"/>
    <s v="Coimbatore"/>
    <x v="1"/>
    <x v="1"/>
    <x v="1"/>
    <n v="2100"/>
    <n v="2"/>
    <n v="0.14000000000000001"/>
    <n v="3612"/>
    <s v="Debit Card"/>
    <x v="3"/>
  </r>
  <r>
    <x v="224"/>
    <x v="121"/>
    <x v="1"/>
    <x v="1"/>
    <x v="1"/>
    <s v="Nagpur"/>
    <x v="1"/>
    <x v="1"/>
    <x v="1"/>
    <n v="2100"/>
    <n v="16"/>
    <n v="0.09"/>
    <n v="30576"/>
    <s v="EMI"/>
    <x v="0"/>
  </r>
  <r>
    <x v="225"/>
    <x v="6"/>
    <x v="6"/>
    <x v="6"/>
    <x v="1"/>
    <s v="Mumbai"/>
    <x v="1"/>
    <x v="1"/>
    <x v="1"/>
    <n v="2100"/>
    <n v="7"/>
    <n v="0.09"/>
    <n v="13377"/>
    <s v="Credit Card"/>
    <x v="0"/>
  </r>
  <r>
    <x v="226"/>
    <x v="33"/>
    <x v="9"/>
    <x v="9"/>
    <x v="3"/>
    <s v="Jaipur"/>
    <x v="1"/>
    <x v="1"/>
    <x v="1"/>
    <n v="2100"/>
    <n v="12"/>
    <n v="0.17"/>
    <n v="20916"/>
    <s v="Debit Card"/>
    <x v="0"/>
  </r>
  <r>
    <x v="227"/>
    <x v="14"/>
    <x v="6"/>
    <x v="6"/>
    <x v="1"/>
    <s v="Unknown"/>
    <x v="1"/>
    <x v="1"/>
    <x v="1"/>
    <n v="2100"/>
    <n v="10"/>
    <n v="0.01"/>
    <n v="20790"/>
    <s v="Debit Card"/>
    <x v="0"/>
  </r>
  <r>
    <x v="228"/>
    <x v="160"/>
    <x v="6"/>
    <x v="6"/>
    <x v="1"/>
    <s v="Ahmedabad"/>
    <x v="1"/>
    <x v="1"/>
    <x v="1"/>
    <n v="2100"/>
    <n v="5"/>
    <n v="0.15"/>
    <n v="8925"/>
    <s v="EMI"/>
    <x v="0"/>
  </r>
  <r>
    <x v="229"/>
    <x v="10"/>
    <x v="3"/>
    <x v="3"/>
    <x v="0"/>
    <s v="Bhubaneswar"/>
    <x v="1"/>
    <x v="1"/>
    <x v="1"/>
    <n v="2100"/>
    <n v="20"/>
    <n v="0.1"/>
    <n v="37800"/>
    <s v="Net Banking"/>
    <x v="3"/>
  </r>
  <r>
    <x v="230"/>
    <x v="6"/>
    <x v="4"/>
    <x v="4"/>
    <x v="0"/>
    <s v="Bhubaneswar"/>
    <x v="1"/>
    <x v="1"/>
    <x v="1"/>
    <n v="2100"/>
    <n v="6"/>
    <n v="0.01"/>
    <n v="12474"/>
    <s v="UPI"/>
    <x v="3"/>
  </r>
  <r>
    <x v="231"/>
    <x v="68"/>
    <x v="11"/>
    <x v="11"/>
    <x v="3"/>
    <s v="Lucknow"/>
    <x v="1"/>
    <x v="1"/>
    <x v="1"/>
    <n v="2100"/>
    <n v="10"/>
    <n v="0.3"/>
    <n v="14700"/>
    <s v="EMI"/>
    <x v="0"/>
  </r>
  <r>
    <x v="232"/>
    <x v="161"/>
    <x v="0"/>
    <x v="0"/>
    <x v="0"/>
    <s v="Ranchi"/>
    <x v="1"/>
    <x v="1"/>
    <x v="1"/>
    <n v="2100"/>
    <n v="2"/>
    <n v="0.02"/>
    <n v="4116"/>
    <s v="UPI"/>
    <x v="3"/>
  </r>
  <r>
    <x v="233"/>
    <x v="36"/>
    <x v="0"/>
    <x v="0"/>
    <x v="0"/>
    <s v="Patna"/>
    <x v="1"/>
    <x v="1"/>
    <x v="1"/>
    <n v="2100"/>
    <n v="3"/>
    <n v="0.08"/>
    <n v="5796"/>
    <s v="Net Banking"/>
    <x v="0"/>
  </r>
  <r>
    <x v="234"/>
    <x v="92"/>
    <x v="10"/>
    <x v="10"/>
    <x v="2"/>
    <s v="Hyderabad"/>
    <x v="1"/>
    <x v="1"/>
    <x v="1"/>
    <n v="2100"/>
    <n v="9"/>
    <n v="0.05"/>
    <n v="17955"/>
    <s v="Debit Card"/>
    <x v="0"/>
  </r>
  <r>
    <x v="235"/>
    <x v="115"/>
    <x v="0"/>
    <x v="0"/>
    <x v="0"/>
    <s v="Ranchi"/>
    <x v="1"/>
    <x v="1"/>
    <x v="1"/>
    <n v="2100"/>
    <n v="11"/>
    <n v="0.05"/>
    <n v="21945"/>
    <s v="EMI"/>
    <x v="0"/>
  </r>
  <r>
    <x v="236"/>
    <x v="55"/>
    <x v="11"/>
    <x v="11"/>
    <x v="3"/>
    <s v="Agra"/>
    <x v="1"/>
    <x v="1"/>
    <x v="1"/>
    <n v="2100"/>
    <n v="1"/>
    <n v="0.1"/>
    <n v="1890"/>
    <s v="Credit Card"/>
    <x v="0"/>
  </r>
  <r>
    <x v="237"/>
    <x v="75"/>
    <x v="1"/>
    <x v="1"/>
    <x v="1"/>
    <s v="Nagpur"/>
    <x v="1"/>
    <x v="1"/>
    <x v="1"/>
    <n v="2100"/>
    <n v="2"/>
    <n v="7.0000000000000007E-2"/>
    <n v="3906"/>
    <s v="Cash"/>
    <x v="1"/>
  </r>
  <r>
    <x v="238"/>
    <x v="61"/>
    <x v="1"/>
    <x v="1"/>
    <x v="1"/>
    <s v="Mumbai"/>
    <x v="1"/>
    <x v="1"/>
    <x v="1"/>
    <n v="2100"/>
    <n v="12"/>
    <n v="0.09"/>
    <n v="22932"/>
    <s v="Net Banking"/>
    <x v="2"/>
  </r>
  <r>
    <x v="239"/>
    <x v="162"/>
    <x v="8"/>
    <x v="8"/>
    <x v="3"/>
    <s v="Delhi"/>
    <x v="1"/>
    <x v="1"/>
    <x v="1"/>
    <n v="2100"/>
    <n v="20"/>
    <n v="0.16"/>
    <n v="35280"/>
    <s v="Debit Card"/>
    <x v="0"/>
  </r>
  <r>
    <x v="240"/>
    <x v="163"/>
    <x v="5"/>
    <x v="5"/>
    <x v="1"/>
    <s v="Surat"/>
    <x v="1"/>
    <x v="1"/>
    <x v="1"/>
    <n v="2100"/>
    <n v="13"/>
    <n v="0.19"/>
    <n v="22113"/>
    <s v="Cash"/>
    <x v="2"/>
  </r>
  <r>
    <x v="241"/>
    <x v="164"/>
    <x v="3"/>
    <x v="3"/>
    <x v="0"/>
    <s v="Patna"/>
    <x v="1"/>
    <x v="1"/>
    <x v="1"/>
    <n v="2100"/>
    <n v="7"/>
    <n v="0.24"/>
    <n v="11172"/>
    <s v="Cash"/>
    <x v="0"/>
  </r>
  <r>
    <x v="242"/>
    <x v="64"/>
    <x v="5"/>
    <x v="5"/>
    <x v="1"/>
    <s v="Surat"/>
    <x v="1"/>
    <x v="1"/>
    <x v="1"/>
    <n v="2100"/>
    <n v="13"/>
    <n v="0.23"/>
    <n v="21021"/>
    <s v="Net Banking"/>
    <x v="0"/>
  </r>
  <r>
    <x v="243"/>
    <x v="10"/>
    <x v="8"/>
    <x v="8"/>
    <x v="3"/>
    <s v="Jaipur"/>
    <x v="1"/>
    <x v="1"/>
    <x v="1"/>
    <n v="2100"/>
    <n v="20"/>
    <n v="0.17"/>
    <n v="34860"/>
    <s v="EMI"/>
    <x v="0"/>
  </r>
  <r>
    <x v="244"/>
    <x v="14"/>
    <x v="2"/>
    <x v="2"/>
    <x v="2"/>
    <s v="Chennai"/>
    <x v="1"/>
    <x v="1"/>
    <x v="1"/>
    <n v="2100"/>
    <n v="4"/>
    <n v="0.09"/>
    <n v="7644"/>
    <s v="Credit Card"/>
    <x v="0"/>
  </r>
  <r>
    <x v="245"/>
    <x v="131"/>
    <x v="10"/>
    <x v="10"/>
    <x v="2"/>
    <s v="Bangalore"/>
    <x v="1"/>
    <x v="1"/>
    <x v="1"/>
    <n v="2100"/>
    <n v="7"/>
    <n v="0.25"/>
    <n v="11025"/>
    <s v="UPI"/>
    <x v="0"/>
  </r>
  <r>
    <x v="246"/>
    <x v="99"/>
    <x v="4"/>
    <x v="4"/>
    <x v="0"/>
    <s v="Patna"/>
    <x v="1"/>
    <x v="1"/>
    <x v="1"/>
    <n v="2100"/>
    <n v="19"/>
    <n v="0.28000000000000003"/>
    <n v="28728"/>
    <s v="Cash"/>
    <x v="4"/>
  </r>
  <r>
    <x v="247"/>
    <x v="122"/>
    <x v="0"/>
    <x v="0"/>
    <x v="0"/>
    <s v="Ranchi"/>
    <x v="1"/>
    <x v="1"/>
    <x v="1"/>
    <n v="2100"/>
    <n v="19"/>
    <n v="0.28999999999999998"/>
    <n v="28329"/>
    <s v="Debit Card"/>
    <x v="0"/>
  </r>
  <r>
    <x v="248"/>
    <x v="165"/>
    <x v="8"/>
    <x v="8"/>
    <x v="3"/>
    <s v="Lucknow"/>
    <x v="1"/>
    <x v="1"/>
    <x v="1"/>
    <n v="2100"/>
    <n v="8"/>
    <n v="0.27"/>
    <n v="12264"/>
    <s v="EMI"/>
    <x v="0"/>
  </r>
  <r>
    <x v="249"/>
    <x v="166"/>
    <x v="0"/>
    <x v="0"/>
    <x v="0"/>
    <s v="Kolkata"/>
    <x v="1"/>
    <x v="1"/>
    <x v="1"/>
    <n v="2100"/>
    <n v="1"/>
    <n v="0.24"/>
    <n v="1596"/>
    <s v="Credit Card"/>
    <x v="0"/>
  </r>
  <r>
    <x v="250"/>
    <x v="65"/>
    <x v="1"/>
    <x v="1"/>
    <x v="1"/>
    <s v="Mumbai"/>
    <x v="1"/>
    <x v="1"/>
    <x v="1"/>
    <n v="2100"/>
    <n v="4"/>
    <n v="0.06"/>
    <n v="7896"/>
    <s v="EMI"/>
    <x v="3"/>
  </r>
  <r>
    <x v="251"/>
    <x v="167"/>
    <x v="5"/>
    <x v="5"/>
    <x v="1"/>
    <s v="Mumbai"/>
    <x v="1"/>
    <x v="1"/>
    <x v="1"/>
    <n v="2100"/>
    <n v="2"/>
    <n v="0.03"/>
    <n v="4074"/>
    <s v="Debit Card"/>
    <x v="0"/>
  </r>
  <r>
    <x v="252"/>
    <x v="168"/>
    <x v="6"/>
    <x v="6"/>
    <x v="1"/>
    <s v="Nagpur"/>
    <x v="1"/>
    <x v="1"/>
    <x v="1"/>
    <n v="2100"/>
    <n v="5"/>
    <n v="0.26"/>
    <n v="7770"/>
    <s v="Cash"/>
    <x v="0"/>
  </r>
  <r>
    <x v="253"/>
    <x v="6"/>
    <x v="5"/>
    <x v="5"/>
    <x v="1"/>
    <s v="Nagpur"/>
    <x v="1"/>
    <x v="1"/>
    <x v="1"/>
    <n v="2100"/>
    <n v="17"/>
    <n v="0.13"/>
    <n v="31059"/>
    <s v="Cash"/>
    <x v="0"/>
  </r>
  <r>
    <x v="254"/>
    <x v="143"/>
    <x v="7"/>
    <x v="7"/>
    <x v="2"/>
    <s v="Chennai"/>
    <x v="1"/>
    <x v="1"/>
    <x v="1"/>
    <n v="2100"/>
    <n v="20"/>
    <n v="0.2"/>
    <n v="33600"/>
    <s v="Unknown"/>
    <x v="3"/>
  </r>
  <r>
    <x v="255"/>
    <x v="10"/>
    <x v="8"/>
    <x v="8"/>
    <x v="3"/>
    <s v="Lucknow"/>
    <x v="1"/>
    <x v="1"/>
    <x v="1"/>
    <n v="2100"/>
    <n v="20"/>
    <n v="0.02"/>
    <n v="41160"/>
    <s v="EMI"/>
    <x v="0"/>
  </r>
  <r>
    <x v="256"/>
    <x v="169"/>
    <x v="10"/>
    <x v="10"/>
    <x v="2"/>
    <s v="Coimbatore"/>
    <x v="1"/>
    <x v="1"/>
    <x v="1"/>
    <n v="2100"/>
    <n v="4"/>
    <n v="0.3"/>
    <n v="5880"/>
    <s v="Debit Card"/>
    <x v="0"/>
  </r>
  <r>
    <x v="257"/>
    <x v="170"/>
    <x v="11"/>
    <x v="11"/>
    <x v="3"/>
    <s v="Agra"/>
    <x v="4"/>
    <x v="4"/>
    <x v="4"/>
    <n v="1299"/>
    <n v="10"/>
    <n v="0.06"/>
    <n v="12210.6"/>
    <s v="Credit Card"/>
    <x v="0"/>
  </r>
  <r>
    <x v="258"/>
    <x v="171"/>
    <x v="0"/>
    <x v="0"/>
    <x v="0"/>
    <s v="Patna"/>
    <x v="4"/>
    <x v="4"/>
    <x v="4"/>
    <n v="1299"/>
    <n v="4"/>
    <n v="0.17"/>
    <n v="4312.68"/>
    <s v="Debit Card"/>
    <x v="0"/>
  </r>
  <r>
    <x v="259"/>
    <x v="172"/>
    <x v="6"/>
    <x v="6"/>
    <x v="1"/>
    <s v="Nagpur"/>
    <x v="4"/>
    <x v="4"/>
    <x v="4"/>
    <n v="1299"/>
    <n v="19"/>
    <n v="0.11"/>
    <n v="21966.09"/>
    <s v="Debit Card"/>
    <x v="0"/>
  </r>
  <r>
    <x v="260"/>
    <x v="161"/>
    <x v="0"/>
    <x v="0"/>
    <x v="0"/>
    <s v="Ranchi"/>
    <x v="4"/>
    <x v="4"/>
    <x v="4"/>
    <n v="1299"/>
    <n v="20"/>
    <n v="0.22"/>
    <n v="20264.400000000001"/>
    <s v="Debit Card"/>
    <x v="1"/>
  </r>
  <r>
    <x v="261"/>
    <x v="173"/>
    <x v="1"/>
    <x v="1"/>
    <x v="1"/>
    <s v="Nagpur"/>
    <x v="4"/>
    <x v="4"/>
    <x v="4"/>
    <n v="1299"/>
    <n v="13"/>
    <n v="0.28000000000000003"/>
    <n v="12158.64"/>
    <s v="Debit Card"/>
    <x v="0"/>
  </r>
  <r>
    <x v="262"/>
    <x v="14"/>
    <x v="11"/>
    <x v="11"/>
    <x v="3"/>
    <s v="Agra"/>
    <x v="4"/>
    <x v="4"/>
    <x v="4"/>
    <n v="1299"/>
    <n v="10"/>
    <n v="0.25"/>
    <n v="9742.5"/>
    <s v="Debit Card"/>
    <x v="1"/>
  </r>
  <r>
    <x v="263"/>
    <x v="135"/>
    <x v="11"/>
    <x v="11"/>
    <x v="3"/>
    <s v="Chandigarh"/>
    <x v="4"/>
    <x v="4"/>
    <x v="4"/>
    <n v="1299"/>
    <n v="12"/>
    <n v="0.11"/>
    <n v="13873.32"/>
    <s v="Debit Card"/>
    <x v="0"/>
  </r>
  <r>
    <x v="264"/>
    <x v="156"/>
    <x v="9"/>
    <x v="9"/>
    <x v="3"/>
    <s v="Agra"/>
    <x v="4"/>
    <x v="4"/>
    <x v="4"/>
    <n v="1299"/>
    <n v="11"/>
    <n v="0.23"/>
    <n v="11002.53"/>
    <s v="Cash"/>
    <x v="0"/>
  </r>
  <r>
    <x v="265"/>
    <x v="66"/>
    <x v="8"/>
    <x v="8"/>
    <x v="3"/>
    <s v="Agra"/>
    <x v="4"/>
    <x v="4"/>
    <x v="4"/>
    <n v="1299"/>
    <n v="2"/>
    <n v="7.0000000000000007E-2"/>
    <n v="2416.14"/>
    <s v="UPI"/>
    <x v="0"/>
  </r>
  <r>
    <x v="266"/>
    <x v="174"/>
    <x v="4"/>
    <x v="4"/>
    <x v="0"/>
    <s v="Patna"/>
    <x v="4"/>
    <x v="4"/>
    <x v="4"/>
    <n v="1299"/>
    <n v="4"/>
    <n v="0.12"/>
    <n v="4572.4799999999996"/>
    <s v="Net Banking"/>
    <x v="0"/>
  </r>
  <r>
    <x v="267"/>
    <x v="175"/>
    <x v="9"/>
    <x v="9"/>
    <x v="3"/>
    <s v="Delhi"/>
    <x v="4"/>
    <x v="4"/>
    <x v="4"/>
    <n v="1299"/>
    <n v="3"/>
    <n v="0.19"/>
    <n v="3156.57"/>
    <s v="Net Banking"/>
    <x v="0"/>
  </r>
  <r>
    <x v="268"/>
    <x v="176"/>
    <x v="9"/>
    <x v="9"/>
    <x v="3"/>
    <s v="Lucknow"/>
    <x v="4"/>
    <x v="4"/>
    <x v="4"/>
    <n v="1299"/>
    <n v="13"/>
    <n v="0.12"/>
    <n v="14860.56"/>
    <s v="Cash"/>
    <x v="0"/>
  </r>
  <r>
    <x v="269"/>
    <x v="177"/>
    <x v="9"/>
    <x v="9"/>
    <x v="3"/>
    <s v="Jaipur"/>
    <x v="4"/>
    <x v="4"/>
    <x v="4"/>
    <n v="1299"/>
    <n v="10"/>
    <n v="0.13"/>
    <n v="11301.3"/>
    <s v="Debit Card"/>
    <x v="0"/>
  </r>
  <r>
    <x v="270"/>
    <x v="125"/>
    <x v="11"/>
    <x v="11"/>
    <x v="3"/>
    <s v="Jaipur"/>
    <x v="4"/>
    <x v="4"/>
    <x v="4"/>
    <n v="1299"/>
    <n v="13"/>
    <n v="0.26"/>
    <n v="12496.38"/>
    <s v="UPI"/>
    <x v="0"/>
  </r>
  <r>
    <x v="271"/>
    <x v="140"/>
    <x v="7"/>
    <x v="7"/>
    <x v="2"/>
    <s v="Hyderabad"/>
    <x v="4"/>
    <x v="4"/>
    <x v="4"/>
    <n v="1299"/>
    <n v="16"/>
    <n v="0.24"/>
    <n v="15795.84"/>
    <s v="Cash"/>
    <x v="0"/>
  </r>
  <r>
    <x v="272"/>
    <x v="56"/>
    <x v="8"/>
    <x v="8"/>
    <x v="3"/>
    <s v="Lucknow"/>
    <x v="4"/>
    <x v="4"/>
    <x v="4"/>
    <n v="1299"/>
    <n v="4"/>
    <n v="0.19"/>
    <n v="4208.76"/>
    <s v="UPI"/>
    <x v="0"/>
  </r>
  <r>
    <x v="273"/>
    <x v="2"/>
    <x v="6"/>
    <x v="6"/>
    <x v="1"/>
    <s v="Mumbai"/>
    <x v="4"/>
    <x v="4"/>
    <x v="4"/>
    <n v="1299"/>
    <n v="5"/>
    <n v="0.24"/>
    <n v="4936.2"/>
    <s v="Debit Card"/>
    <x v="0"/>
  </r>
  <r>
    <x v="274"/>
    <x v="75"/>
    <x v="9"/>
    <x v="9"/>
    <x v="3"/>
    <s v="Lucknow"/>
    <x v="4"/>
    <x v="4"/>
    <x v="4"/>
    <n v="1299"/>
    <n v="13"/>
    <n v="0.14000000000000001"/>
    <n v="14522.82"/>
    <s v="Credit Card"/>
    <x v="4"/>
  </r>
  <r>
    <x v="275"/>
    <x v="28"/>
    <x v="4"/>
    <x v="4"/>
    <x v="0"/>
    <s v="Bhubaneswar"/>
    <x v="4"/>
    <x v="4"/>
    <x v="4"/>
    <n v="1299"/>
    <n v="5"/>
    <n v="0.06"/>
    <n v="6105.3"/>
    <s v="UPI"/>
    <x v="0"/>
  </r>
  <r>
    <x v="276"/>
    <x v="161"/>
    <x v="0"/>
    <x v="0"/>
    <x v="0"/>
    <s v="Bhubaneswar"/>
    <x v="4"/>
    <x v="4"/>
    <x v="4"/>
    <n v="1299"/>
    <n v="8"/>
    <n v="0.08"/>
    <n v="9560.64"/>
    <s v="Debit Card"/>
    <x v="2"/>
  </r>
  <r>
    <x v="277"/>
    <x v="48"/>
    <x v="3"/>
    <x v="3"/>
    <x v="0"/>
    <s v="Bhubaneswar"/>
    <x v="4"/>
    <x v="4"/>
    <x v="4"/>
    <n v="1299"/>
    <n v="20"/>
    <n v="0.18"/>
    <n v="21303.599999999999"/>
    <s v="UPI"/>
    <x v="0"/>
  </r>
  <r>
    <x v="278"/>
    <x v="114"/>
    <x v="1"/>
    <x v="1"/>
    <x v="1"/>
    <s v="Nagpur"/>
    <x v="4"/>
    <x v="4"/>
    <x v="4"/>
    <n v="1299"/>
    <n v="10"/>
    <n v="0.17"/>
    <n v="10781.7"/>
    <s v="EMI"/>
    <x v="1"/>
  </r>
  <r>
    <x v="279"/>
    <x v="126"/>
    <x v="4"/>
    <x v="4"/>
    <x v="0"/>
    <s v="Kolkata"/>
    <x v="4"/>
    <x v="4"/>
    <x v="4"/>
    <n v="1299"/>
    <n v="8"/>
    <n v="0.13"/>
    <n v="9041.0400000000009"/>
    <s v="Cash"/>
    <x v="2"/>
  </r>
  <r>
    <x v="280"/>
    <x v="7"/>
    <x v="1"/>
    <x v="1"/>
    <x v="1"/>
    <s v="Pune"/>
    <x v="4"/>
    <x v="4"/>
    <x v="4"/>
    <n v="1299"/>
    <n v="4"/>
    <n v="0.06"/>
    <n v="4884.24"/>
    <s v="Cash"/>
    <x v="0"/>
  </r>
  <r>
    <x v="281"/>
    <x v="134"/>
    <x v="3"/>
    <x v="3"/>
    <x v="0"/>
    <s v="Patna"/>
    <x v="4"/>
    <x v="4"/>
    <x v="4"/>
    <n v="1299"/>
    <n v="20"/>
    <n v="0.01"/>
    <n v="25720.2"/>
    <s v="Unknown"/>
    <x v="0"/>
  </r>
  <r>
    <x v="282"/>
    <x v="178"/>
    <x v="3"/>
    <x v="3"/>
    <x v="0"/>
    <s v="Ranchi"/>
    <x v="4"/>
    <x v="4"/>
    <x v="4"/>
    <n v="1299"/>
    <n v="16"/>
    <n v="0.12"/>
    <n v="18289.919999999998"/>
    <s v="Cash"/>
    <x v="0"/>
  </r>
  <r>
    <x v="283"/>
    <x v="179"/>
    <x v="10"/>
    <x v="10"/>
    <x v="2"/>
    <s v="Hyderabad"/>
    <x v="4"/>
    <x v="4"/>
    <x v="4"/>
    <n v="1299"/>
    <n v="13"/>
    <n v="0.14000000000000001"/>
    <n v="14522.82"/>
    <s v="Net Banking"/>
    <x v="0"/>
  </r>
  <r>
    <x v="284"/>
    <x v="63"/>
    <x v="10"/>
    <x v="10"/>
    <x v="2"/>
    <s v="Kochi"/>
    <x v="4"/>
    <x v="4"/>
    <x v="4"/>
    <n v="1299"/>
    <n v="18"/>
    <n v="0.26"/>
    <n v="17302.68"/>
    <s v="EMI"/>
    <x v="0"/>
  </r>
  <r>
    <x v="285"/>
    <x v="180"/>
    <x v="0"/>
    <x v="0"/>
    <x v="0"/>
    <s v="Patna"/>
    <x v="4"/>
    <x v="4"/>
    <x v="4"/>
    <n v="1299"/>
    <n v="4"/>
    <n v="0.14000000000000001"/>
    <n v="4468.5600000000004"/>
    <s v="Net Banking"/>
    <x v="2"/>
  </r>
  <r>
    <x v="286"/>
    <x v="181"/>
    <x v="7"/>
    <x v="7"/>
    <x v="2"/>
    <s v="Kochi"/>
    <x v="4"/>
    <x v="4"/>
    <x v="4"/>
    <n v="1299"/>
    <n v="15"/>
    <n v="0.26"/>
    <n v="14418.9"/>
    <s v="EMI"/>
    <x v="0"/>
  </r>
  <r>
    <x v="287"/>
    <x v="130"/>
    <x v="7"/>
    <x v="7"/>
    <x v="2"/>
    <s v="Chennai"/>
    <x v="4"/>
    <x v="4"/>
    <x v="4"/>
    <n v="1299"/>
    <n v="6"/>
    <n v="0.02"/>
    <n v="7638.12"/>
    <s v="Credit Card"/>
    <x v="0"/>
  </r>
  <r>
    <x v="288"/>
    <x v="84"/>
    <x v="3"/>
    <x v="3"/>
    <x v="0"/>
    <s v="Ranchi"/>
    <x v="4"/>
    <x v="4"/>
    <x v="4"/>
    <n v="1299"/>
    <n v="16"/>
    <n v="0.24"/>
    <n v="15795.84"/>
    <s v="EMI"/>
    <x v="0"/>
  </r>
  <r>
    <x v="289"/>
    <x v="52"/>
    <x v="10"/>
    <x v="10"/>
    <x v="2"/>
    <s v="Hyderabad"/>
    <x v="4"/>
    <x v="4"/>
    <x v="4"/>
    <n v="1299"/>
    <n v="10"/>
    <n v="0.18"/>
    <n v="10651.8"/>
    <s v="Debit Card"/>
    <x v="2"/>
  </r>
  <r>
    <x v="290"/>
    <x v="182"/>
    <x v="9"/>
    <x v="9"/>
    <x v="3"/>
    <s v="Jaipur"/>
    <x v="4"/>
    <x v="4"/>
    <x v="4"/>
    <n v="1299"/>
    <n v="9"/>
    <n v="0.18"/>
    <n v="9586.6200000000008"/>
    <s v="Debit Card"/>
    <x v="0"/>
  </r>
  <r>
    <x v="291"/>
    <x v="168"/>
    <x v="8"/>
    <x v="8"/>
    <x v="3"/>
    <s v="Chandigarh"/>
    <x v="4"/>
    <x v="4"/>
    <x v="4"/>
    <n v="1299"/>
    <n v="18"/>
    <n v="0.21"/>
    <n v="18471.78"/>
    <s v="Net Banking"/>
    <x v="0"/>
  </r>
  <r>
    <x v="292"/>
    <x v="47"/>
    <x v="7"/>
    <x v="7"/>
    <x v="2"/>
    <s v="Unknown"/>
    <x v="4"/>
    <x v="4"/>
    <x v="4"/>
    <n v="1299"/>
    <n v="11"/>
    <n v="0.12"/>
    <n v="12574.32"/>
    <s v="Net Banking"/>
    <x v="0"/>
  </r>
  <r>
    <x v="293"/>
    <x v="183"/>
    <x v="11"/>
    <x v="11"/>
    <x v="3"/>
    <s v="Chandigarh"/>
    <x v="4"/>
    <x v="4"/>
    <x v="4"/>
    <n v="1299"/>
    <n v="20"/>
    <n v="0"/>
    <n v="25980"/>
    <s v="Credit Card"/>
    <x v="1"/>
  </r>
  <r>
    <x v="294"/>
    <x v="95"/>
    <x v="11"/>
    <x v="11"/>
    <x v="3"/>
    <s v="Agra"/>
    <x v="4"/>
    <x v="4"/>
    <x v="4"/>
    <n v="1299"/>
    <n v="6"/>
    <n v="0.3"/>
    <n v="5455.8"/>
    <s v="Debit Card"/>
    <x v="3"/>
  </r>
  <r>
    <x v="295"/>
    <x v="184"/>
    <x v="0"/>
    <x v="0"/>
    <x v="0"/>
    <s v="Guwahati"/>
    <x v="4"/>
    <x v="4"/>
    <x v="4"/>
    <n v="1299"/>
    <n v="17"/>
    <n v="0.27"/>
    <n v="16120.59"/>
    <s v="UPI"/>
    <x v="1"/>
  </r>
  <r>
    <x v="296"/>
    <x v="185"/>
    <x v="5"/>
    <x v="5"/>
    <x v="1"/>
    <s v="Pune"/>
    <x v="4"/>
    <x v="4"/>
    <x v="4"/>
    <n v="1299"/>
    <n v="6"/>
    <n v="0.04"/>
    <n v="7482.24"/>
    <s v="Cash"/>
    <x v="1"/>
  </r>
  <r>
    <x v="297"/>
    <x v="93"/>
    <x v="1"/>
    <x v="1"/>
    <x v="1"/>
    <s v="Mumbai"/>
    <x v="4"/>
    <x v="4"/>
    <x v="4"/>
    <n v="1299"/>
    <n v="7"/>
    <n v="0"/>
    <n v="9093"/>
    <s v="Cash"/>
    <x v="0"/>
  </r>
  <r>
    <x v="298"/>
    <x v="186"/>
    <x v="1"/>
    <x v="1"/>
    <x v="1"/>
    <s v="Mumbai"/>
    <x v="4"/>
    <x v="4"/>
    <x v="4"/>
    <n v="1299"/>
    <n v="19"/>
    <n v="7.0000000000000007E-2"/>
    <n v="22953.33"/>
    <s v="Credit Card"/>
    <x v="0"/>
  </r>
  <r>
    <x v="299"/>
    <x v="187"/>
    <x v="2"/>
    <x v="2"/>
    <x v="2"/>
    <s v="Coimbatore"/>
    <x v="4"/>
    <x v="4"/>
    <x v="4"/>
    <n v="1299"/>
    <n v="6"/>
    <n v="0.01"/>
    <n v="7716.06"/>
    <s v="EMI"/>
    <x v="2"/>
  </r>
  <r>
    <x v="300"/>
    <x v="188"/>
    <x v="11"/>
    <x v="11"/>
    <x v="3"/>
    <s v="Agra"/>
    <x v="4"/>
    <x v="4"/>
    <x v="4"/>
    <n v="1299"/>
    <n v="16"/>
    <n v="0.02"/>
    <n v="20368.32"/>
    <s v="Credit Card"/>
    <x v="0"/>
  </r>
  <r>
    <x v="301"/>
    <x v="189"/>
    <x v="9"/>
    <x v="9"/>
    <x v="3"/>
    <s v="Delhi"/>
    <x v="4"/>
    <x v="4"/>
    <x v="4"/>
    <n v="1299"/>
    <n v="8"/>
    <n v="0.19"/>
    <n v="8417.52"/>
    <s v="EMI"/>
    <x v="0"/>
  </r>
  <r>
    <x v="302"/>
    <x v="190"/>
    <x v="8"/>
    <x v="8"/>
    <x v="3"/>
    <s v="Jaipur"/>
    <x v="4"/>
    <x v="4"/>
    <x v="4"/>
    <n v="1299"/>
    <n v="12"/>
    <n v="0.23"/>
    <n v="12002.76"/>
    <s v="UPI"/>
    <x v="0"/>
  </r>
  <r>
    <x v="303"/>
    <x v="191"/>
    <x v="9"/>
    <x v="9"/>
    <x v="3"/>
    <s v="Jaipur"/>
    <x v="4"/>
    <x v="4"/>
    <x v="4"/>
    <n v="1299"/>
    <n v="12"/>
    <n v="0.04"/>
    <n v="14964.48"/>
    <s v="Net Banking"/>
    <x v="3"/>
  </r>
  <r>
    <x v="304"/>
    <x v="192"/>
    <x v="6"/>
    <x v="6"/>
    <x v="1"/>
    <s v="Mumbai"/>
    <x v="4"/>
    <x v="4"/>
    <x v="4"/>
    <n v="1299"/>
    <n v="5"/>
    <n v="0.06"/>
    <n v="6105.3"/>
    <s v="Cash"/>
    <x v="0"/>
  </r>
  <r>
    <x v="305"/>
    <x v="193"/>
    <x v="3"/>
    <x v="3"/>
    <x v="0"/>
    <s v="Bhubaneswar"/>
    <x v="4"/>
    <x v="4"/>
    <x v="4"/>
    <n v="1299"/>
    <n v="6"/>
    <n v="0.15"/>
    <n v="6624.9"/>
    <s v="Unknown"/>
    <x v="0"/>
  </r>
  <r>
    <x v="306"/>
    <x v="194"/>
    <x v="9"/>
    <x v="9"/>
    <x v="3"/>
    <s v="Agra"/>
    <x v="4"/>
    <x v="4"/>
    <x v="4"/>
    <n v="1299"/>
    <n v="11"/>
    <n v="0.02"/>
    <n v="14003.22"/>
    <s v="Credit Card"/>
    <x v="0"/>
  </r>
  <r>
    <x v="307"/>
    <x v="195"/>
    <x v="10"/>
    <x v="10"/>
    <x v="2"/>
    <s v="Kochi"/>
    <x v="4"/>
    <x v="4"/>
    <x v="4"/>
    <n v="1299"/>
    <n v="17"/>
    <n v="0.24"/>
    <n v="16783.080000000002"/>
    <s v="Credit Card"/>
    <x v="0"/>
  </r>
  <r>
    <x v="308"/>
    <x v="194"/>
    <x v="6"/>
    <x v="6"/>
    <x v="1"/>
    <s v="Pune"/>
    <x v="4"/>
    <x v="4"/>
    <x v="4"/>
    <n v="1299"/>
    <n v="7"/>
    <n v="0.26"/>
    <n v="6728.82"/>
    <s v="EMI"/>
    <x v="1"/>
  </r>
  <r>
    <x v="309"/>
    <x v="196"/>
    <x v="9"/>
    <x v="9"/>
    <x v="3"/>
    <s v="Lucknow"/>
    <x v="4"/>
    <x v="4"/>
    <x v="4"/>
    <n v="1299"/>
    <n v="7"/>
    <n v="0.03"/>
    <n v="8820.2099999999991"/>
    <s v="Debit Card"/>
    <x v="0"/>
  </r>
  <r>
    <x v="310"/>
    <x v="197"/>
    <x v="5"/>
    <x v="5"/>
    <x v="1"/>
    <s v="Ahmedabad"/>
    <x v="4"/>
    <x v="4"/>
    <x v="4"/>
    <n v="1299"/>
    <n v="5"/>
    <n v="0.3"/>
    <n v="4546.5"/>
    <s v="Net Banking"/>
    <x v="3"/>
  </r>
  <r>
    <x v="311"/>
    <x v="148"/>
    <x v="4"/>
    <x v="4"/>
    <x v="0"/>
    <s v="Kolkata"/>
    <x v="4"/>
    <x v="4"/>
    <x v="4"/>
    <n v="1299"/>
    <n v="3"/>
    <n v="0.04"/>
    <n v="3741.12"/>
    <s v="Cash"/>
    <x v="0"/>
  </r>
  <r>
    <x v="312"/>
    <x v="102"/>
    <x v="10"/>
    <x v="10"/>
    <x v="2"/>
    <s v="Kochi"/>
    <x v="4"/>
    <x v="4"/>
    <x v="4"/>
    <n v="1299"/>
    <n v="15"/>
    <n v="0.04"/>
    <n v="18705.599999999999"/>
    <s v="UPI"/>
    <x v="0"/>
  </r>
  <r>
    <x v="313"/>
    <x v="31"/>
    <x v="7"/>
    <x v="7"/>
    <x v="2"/>
    <s v="Hyderabad"/>
    <x v="4"/>
    <x v="4"/>
    <x v="4"/>
    <n v="1299"/>
    <n v="19"/>
    <n v="0.14000000000000001"/>
    <n v="21225.66"/>
    <s v="Debit Card"/>
    <x v="2"/>
  </r>
  <r>
    <x v="314"/>
    <x v="198"/>
    <x v="3"/>
    <x v="3"/>
    <x v="0"/>
    <s v="Ranchi"/>
    <x v="4"/>
    <x v="4"/>
    <x v="4"/>
    <n v="1299"/>
    <n v="18"/>
    <n v="0.19"/>
    <n v="18939.419999999998"/>
    <s v="Net Banking"/>
    <x v="0"/>
  </r>
  <r>
    <x v="315"/>
    <x v="165"/>
    <x v="0"/>
    <x v="0"/>
    <x v="0"/>
    <s v="Kolkata"/>
    <x v="4"/>
    <x v="4"/>
    <x v="4"/>
    <n v="1299"/>
    <n v="19"/>
    <n v="0.12"/>
    <n v="21719.279999999999"/>
    <s v="Net Banking"/>
    <x v="3"/>
  </r>
  <r>
    <x v="316"/>
    <x v="199"/>
    <x v="8"/>
    <x v="8"/>
    <x v="3"/>
    <s v="Agra"/>
    <x v="4"/>
    <x v="4"/>
    <x v="4"/>
    <n v="1299"/>
    <n v="2"/>
    <n v="0.05"/>
    <n v="2468.1"/>
    <s v="Credit Card"/>
    <x v="0"/>
  </r>
  <r>
    <x v="317"/>
    <x v="135"/>
    <x v="5"/>
    <x v="5"/>
    <x v="1"/>
    <s v="Ahmedabad"/>
    <x v="4"/>
    <x v="4"/>
    <x v="4"/>
    <n v="1299"/>
    <n v="20"/>
    <n v="0.1"/>
    <n v="23382"/>
    <s v="Net Banking"/>
    <x v="1"/>
  </r>
  <r>
    <x v="318"/>
    <x v="98"/>
    <x v="6"/>
    <x v="6"/>
    <x v="1"/>
    <s v="Surat"/>
    <x v="4"/>
    <x v="4"/>
    <x v="4"/>
    <n v="1299"/>
    <n v="14"/>
    <n v="0.25"/>
    <n v="13639.5"/>
    <s v="Net Banking"/>
    <x v="0"/>
  </r>
  <r>
    <x v="319"/>
    <x v="18"/>
    <x v="8"/>
    <x v="8"/>
    <x v="3"/>
    <s v="Chandigarh"/>
    <x v="4"/>
    <x v="4"/>
    <x v="4"/>
    <n v="1299"/>
    <n v="3"/>
    <n v="0.21"/>
    <n v="3078.63"/>
    <s v="Debit Card"/>
    <x v="1"/>
  </r>
  <r>
    <x v="320"/>
    <x v="45"/>
    <x v="5"/>
    <x v="5"/>
    <x v="1"/>
    <s v="Pune"/>
    <x v="4"/>
    <x v="4"/>
    <x v="4"/>
    <n v="1299"/>
    <n v="6"/>
    <n v="0.22"/>
    <n v="6079.32"/>
    <s v="Net Banking"/>
    <x v="0"/>
  </r>
  <r>
    <x v="321"/>
    <x v="140"/>
    <x v="5"/>
    <x v="5"/>
    <x v="1"/>
    <s v="Mumbai"/>
    <x v="4"/>
    <x v="4"/>
    <x v="4"/>
    <n v="1299"/>
    <n v="19"/>
    <n v="0.02"/>
    <n v="24187.38"/>
    <s v="Cash"/>
    <x v="1"/>
  </r>
  <r>
    <x v="322"/>
    <x v="200"/>
    <x v="4"/>
    <x v="4"/>
    <x v="0"/>
    <s v="Bhubaneswar"/>
    <x v="4"/>
    <x v="4"/>
    <x v="4"/>
    <n v="1299"/>
    <n v="20"/>
    <n v="0.06"/>
    <n v="24421.200000000001"/>
    <s v="Net Banking"/>
    <x v="3"/>
  </r>
  <r>
    <x v="323"/>
    <x v="40"/>
    <x v="1"/>
    <x v="1"/>
    <x v="1"/>
    <s v="Nagpur"/>
    <x v="4"/>
    <x v="4"/>
    <x v="4"/>
    <n v="1299"/>
    <n v="15"/>
    <n v="0.2"/>
    <n v="15588"/>
    <s v="EMI"/>
    <x v="0"/>
  </r>
  <r>
    <x v="324"/>
    <x v="127"/>
    <x v="8"/>
    <x v="8"/>
    <x v="3"/>
    <s v="Chandigarh"/>
    <x v="4"/>
    <x v="4"/>
    <x v="4"/>
    <n v="1299"/>
    <n v="12"/>
    <n v="0.28999999999999998"/>
    <n v="11067.48"/>
    <s v="EMI"/>
    <x v="0"/>
  </r>
  <r>
    <x v="325"/>
    <x v="201"/>
    <x v="8"/>
    <x v="8"/>
    <x v="3"/>
    <s v="Jaipur"/>
    <x v="4"/>
    <x v="4"/>
    <x v="4"/>
    <n v="1299"/>
    <n v="19"/>
    <n v="0.25"/>
    <n v="18510.75"/>
    <s v="Credit Card"/>
    <x v="0"/>
  </r>
  <r>
    <x v="326"/>
    <x v="180"/>
    <x v="6"/>
    <x v="6"/>
    <x v="1"/>
    <s v="Surat"/>
    <x v="4"/>
    <x v="4"/>
    <x v="4"/>
    <n v="1299"/>
    <n v="2"/>
    <n v="0.04"/>
    <n v="2494.08"/>
    <s v="Cash"/>
    <x v="2"/>
  </r>
  <r>
    <x v="327"/>
    <x v="60"/>
    <x v="3"/>
    <x v="3"/>
    <x v="0"/>
    <s v="Guwahati"/>
    <x v="4"/>
    <x v="4"/>
    <x v="4"/>
    <n v="1299"/>
    <n v="8"/>
    <n v="0.28000000000000003"/>
    <n v="7482.24"/>
    <s v="EMI"/>
    <x v="0"/>
  </r>
  <r>
    <x v="328"/>
    <x v="202"/>
    <x v="6"/>
    <x v="6"/>
    <x v="1"/>
    <s v="Mumbai"/>
    <x v="4"/>
    <x v="4"/>
    <x v="4"/>
    <n v="1299"/>
    <n v="6"/>
    <n v="0.16"/>
    <n v="6546.96"/>
    <s v="Cash"/>
    <x v="0"/>
  </r>
  <r>
    <x v="329"/>
    <x v="203"/>
    <x v="11"/>
    <x v="11"/>
    <x v="3"/>
    <s v="Jaipur"/>
    <x v="4"/>
    <x v="4"/>
    <x v="4"/>
    <n v="1299"/>
    <n v="6"/>
    <n v="0.05"/>
    <n v="7404.3"/>
    <s v="EMI"/>
    <x v="0"/>
  </r>
  <r>
    <x v="330"/>
    <x v="192"/>
    <x v="4"/>
    <x v="4"/>
    <x v="0"/>
    <s v="Kolkata"/>
    <x v="4"/>
    <x v="4"/>
    <x v="4"/>
    <n v="1299"/>
    <n v="15"/>
    <n v="0.15"/>
    <n v="16562.25"/>
    <s v="Net Banking"/>
    <x v="3"/>
  </r>
  <r>
    <x v="331"/>
    <x v="74"/>
    <x v="3"/>
    <x v="3"/>
    <x v="0"/>
    <s v="Bhubaneswar"/>
    <x v="4"/>
    <x v="4"/>
    <x v="4"/>
    <n v="1299"/>
    <n v="19"/>
    <n v="0.19"/>
    <n v="19991.61"/>
    <s v="Cash"/>
    <x v="0"/>
  </r>
  <r>
    <x v="332"/>
    <x v="107"/>
    <x v="2"/>
    <x v="2"/>
    <x v="2"/>
    <s v="Coimbatore"/>
    <x v="4"/>
    <x v="4"/>
    <x v="4"/>
    <n v="1299"/>
    <n v="7"/>
    <n v="0.01"/>
    <n v="9002.07"/>
    <s v="Net Banking"/>
    <x v="2"/>
  </r>
  <r>
    <x v="333"/>
    <x v="110"/>
    <x v="5"/>
    <x v="5"/>
    <x v="1"/>
    <s v="Mumbai"/>
    <x v="4"/>
    <x v="4"/>
    <x v="4"/>
    <n v="1299"/>
    <n v="1"/>
    <n v="0"/>
    <n v="1299"/>
    <s v="UPI"/>
    <x v="0"/>
  </r>
  <r>
    <x v="334"/>
    <x v="204"/>
    <x v="8"/>
    <x v="8"/>
    <x v="3"/>
    <s v="Agra"/>
    <x v="4"/>
    <x v="4"/>
    <x v="4"/>
    <n v="1299"/>
    <n v="13"/>
    <n v="0.19"/>
    <n v="13678.47"/>
    <s v="Cash"/>
    <x v="0"/>
  </r>
  <r>
    <x v="335"/>
    <x v="205"/>
    <x v="5"/>
    <x v="5"/>
    <x v="1"/>
    <s v="Mumbai"/>
    <x v="4"/>
    <x v="4"/>
    <x v="4"/>
    <n v="1299"/>
    <n v="8"/>
    <n v="0.01"/>
    <n v="10288.08"/>
    <s v="UPI"/>
    <x v="0"/>
  </r>
  <r>
    <x v="336"/>
    <x v="67"/>
    <x v="4"/>
    <x v="4"/>
    <x v="0"/>
    <s v="Bhubaneswar"/>
    <x v="4"/>
    <x v="4"/>
    <x v="4"/>
    <n v="1299"/>
    <n v="11"/>
    <n v="0.12"/>
    <n v="12574.32"/>
    <s v="Cash"/>
    <x v="4"/>
  </r>
  <r>
    <x v="337"/>
    <x v="206"/>
    <x v="10"/>
    <x v="10"/>
    <x v="2"/>
    <s v="Bangalore"/>
    <x v="4"/>
    <x v="4"/>
    <x v="4"/>
    <n v="1299"/>
    <n v="9"/>
    <n v="0.15"/>
    <n v="9937.35"/>
    <s v="Credit Card"/>
    <x v="3"/>
  </r>
  <r>
    <x v="338"/>
    <x v="43"/>
    <x v="4"/>
    <x v="4"/>
    <x v="0"/>
    <s v="Kolkata"/>
    <x v="4"/>
    <x v="4"/>
    <x v="4"/>
    <n v="1299"/>
    <n v="11"/>
    <n v="0.25"/>
    <n v="10716.75"/>
    <s v="Net Banking"/>
    <x v="0"/>
  </r>
  <r>
    <x v="339"/>
    <x v="32"/>
    <x v="3"/>
    <x v="3"/>
    <x v="0"/>
    <s v="Bhubaneswar"/>
    <x v="4"/>
    <x v="4"/>
    <x v="4"/>
    <n v="1299"/>
    <n v="1"/>
    <n v="0.16"/>
    <n v="1091.1600000000001"/>
    <s v="Debit Card"/>
    <x v="0"/>
  </r>
  <r>
    <x v="340"/>
    <x v="207"/>
    <x v="9"/>
    <x v="9"/>
    <x v="3"/>
    <s v="Lucknow"/>
    <x v="4"/>
    <x v="4"/>
    <x v="4"/>
    <n v="1299"/>
    <n v="2"/>
    <n v="0.18"/>
    <n v="2130.36"/>
    <s v="Net Banking"/>
    <x v="2"/>
  </r>
  <r>
    <x v="341"/>
    <x v="208"/>
    <x v="7"/>
    <x v="7"/>
    <x v="2"/>
    <s v="Bangalore"/>
    <x v="4"/>
    <x v="4"/>
    <x v="4"/>
    <n v="1299"/>
    <n v="13"/>
    <n v="0.08"/>
    <n v="15536.04"/>
    <s v="UPI"/>
    <x v="0"/>
  </r>
  <r>
    <x v="342"/>
    <x v="209"/>
    <x v="5"/>
    <x v="5"/>
    <x v="1"/>
    <s v="Surat"/>
    <x v="4"/>
    <x v="4"/>
    <x v="4"/>
    <n v="1299"/>
    <n v="19"/>
    <n v="0"/>
    <n v="24681"/>
    <s v="Cash"/>
    <x v="3"/>
  </r>
  <r>
    <x v="343"/>
    <x v="2"/>
    <x v="3"/>
    <x v="3"/>
    <x v="0"/>
    <s v="Bhubaneswar"/>
    <x v="4"/>
    <x v="4"/>
    <x v="4"/>
    <n v="1299"/>
    <n v="9"/>
    <n v="0.26"/>
    <n v="8651.34"/>
    <s v="EMI"/>
    <x v="0"/>
  </r>
  <r>
    <x v="344"/>
    <x v="210"/>
    <x v="5"/>
    <x v="5"/>
    <x v="1"/>
    <s v="Surat"/>
    <x v="4"/>
    <x v="4"/>
    <x v="4"/>
    <n v="1299"/>
    <n v="14"/>
    <n v="0.17"/>
    <n v="15094.38"/>
    <s v="Debit Card"/>
    <x v="0"/>
  </r>
  <r>
    <x v="345"/>
    <x v="211"/>
    <x v="3"/>
    <x v="3"/>
    <x v="0"/>
    <s v="Kolkata"/>
    <x v="4"/>
    <x v="4"/>
    <x v="4"/>
    <n v="1299"/>
    <n v="8"/>
    <n v="0.3"/>
    <n v="7274.4"/>
    <s v="Debit Card"/>
    <x v="0"/>
  </r>
  <r>
    <x v="346"/>
    <x v="124"/>
    <x v="3"/>
    <x v="3"/>
    <x v="0"/>
    <s v="Ranchi"/>
    <x v="4"/>
    <x v="4"/>
    <x v="4"/>
    <n v="1299"/>
    <n v="7"/>
    <n v="0.28000000000000003"/>
    <n v="6546.96"/>
    <s v="Cash"/>
    <x v="0"/>
  </r>
  <r>
    <x v="347"/>
    <x v="212"/>
    <x v="8"/>
    <x v="8"/>
    <x v="3"/>
    <s v="Jaipur"/>
    <x v="4"/>
    <x v="4"/>
    <x v="4"/>
    <n v="1299"/>
    <n v="18"/>
    <n v="0.16"/>
    <n v="19640.88"/>
    <s v="Cash"/>
    <x v="0"/>
  </r>
  <r>
    <x v="348"/>
    <x v="213"/>
    <x v="6"/>
    <x v="6"/>
    <x v="1"/>
    <s v="Surat"/>
    <x v="4"/>
    <x v="4"/>
    <x v="4"/>
    <n v="1299"/>
    <n v="14"/>
    <n v="0.12"/>
    <n v="16003.68"/>
    <s v="Cash"/>
    <x v="0"/>
  </r>
  <r>
    <x v="349"/>
    <x v="134"/>
    <x v="10"/>
    <x v="10"/>
    <x v="2"/>
    <s v="Hyderabad"/>
    <x v="4"/>
    <x v="4"/>
    <x v="4"/>
    <n v="1299"/>
    <n v="1"/>
    <n v="0.27"/>
    <n v="948.27"/>
    <s v="Debit Card"/>
    <x v="1"/>
  </r>
  <r>
    <x v="350"/>
    <x v="105"/>
    <x v="7"/>
    <x v="7"/>
    <x v="2"/>
    <s v="Hyderabad"/>
    <x v="4"/>
    <x v="4"/>
    <x v="4"/>
    <n v="1299"/>
    <n v="7"/>
    <n v="0.28000000000000003"/>
    <n v="6546.96"/>
    <s v="Cash"/>
    <x v="0"/>
  </r>
  <r>
    <x v="351"/>
    <x v="214"/>
    <x v="5"/>
    <x v="5"/>
    <x v="1"/>
    <s v="Pune"/>
    <x v="4"/>
    <x v="4"/>
    <x v="4"/>
    <n v="1299"/>
    <n v="16"/>
    <n v="0.09"/>
    <n v="18913.439999999999"/>
    <s v="UPI"/>
    <x v="0"/>
  </r>
  <r>
    <x v="352"/>
    <x v="215"/>
    <x v="8"/>
    <x v="8"/>
    <x v="3"/>
    <s v="Jaipur"/>
    <x v="4"/>
    <x v="4"/>
    <x v="4"/>
    <n v="1299"/>
    <n v="8"/>
    <n v="0.24"/>
    <n v="7897.92"/>
    <s v="Cash"/>
    <x v="2"/>
  </r>
  <r>
    <x v="353"/>
    <x v="130"/>
    <x v="11"/>
    <x v="11"/>
    <x v="3"/>
    <s v="Chandigarh"/>
    <x v="4"/>
    <x v="4"/>
    <x v="4"/>
    <n v="1299"/>
    <n v="1"/>
    <n v="0.06"/>
    <n v="1221.06"/>
    <s v="UPI"/>
    <x v="3"/>
  </r>
  <r>
    <x v="354"/>
    <x v="216"/>
    <x v="7"/>
    <x v="7"/>
    <x v="2"/>
    <s v="Chennai"/>
    <x v="4"/>
    <x v="4"/>
    <x v="4"/>
    <n v="1299"/>
    <n v="8"/>
    <n v="0"/>
    <n v="10392"/>
    <s v="Cash"/>
    <x v="3"/>
  </r>
  <r>
    <x v="355"/>
    <x v="112"/>
    <x v="10"/>
    <x v="10"/>
    <x v="2"/>
    <s v="Hyderabad"/>
    <x v="4"/>
    <x v="4"/>
    <x v="4"/>
    <n v="1299"/>
    <n v="8"/>
    <n v="0.06"/>
    <n v="9768.48"/>
    <s v="EMI"/>
    <x v="0"/>
  </r>
  <r>
    <x v="356"/>
    <x v="196"/>
    <x v="6"/>
    <x v="6"/>
    <x v="1"/>
    <s v="Surat"/>
    <x v="4"/>
    <x v="4"/>
    <x v="4"/>
    <n v="1299"/>
    <n v="8"/>
    <n v="0.11"/>
    <n v="9248.8799999999992"/>
    <s v="EMI"/>
    <x v="1"/>
  </r>
  <r>
    <x v="357"/>
    <x v="195"/>
    <x v="0"/>
    <x v="0"/>
    <x v="0"/>
    <s v="Patna"/>
    <x v="4"/>
    <x v="4"/>
    <x v="4"/>
    <n v="1299"/>
    <n v="5"/>
    <n v="0.26"/>
    <n v="4806.3"/>
    <s v="UPI"/>
    <x v="3"/>
  </r>
  <r>
    <x v="358"/>
    <x v="149"/>
    <x v="3"/>
    <x v="3"/>
    <x v="0"/>
    <s v="Kolkata"/>
    <x v="4"/>
    <x v="4"/>
    <x v="4"/>
    <n v="1299"/>
    <n v="13"/>
    <n v="7.0000000000000007E-2"/>
    <n v="15704.91"/>
    <s v="Debit Card"/>
    <x v="1"/>
  </r>
  <r>
    <x v="359"/>
    <x v="217"/>
    <x v="7"/>
    <x v="7"/>
    <x v="2"/>
    <s v="Bangalore"/>
    <x v="4"/>
    <x v="4"/>
    <x v="4"/>
    <n v="1299"/>
    <n v="9"/>
    <n v="0.03"/>
    <n v="11340.27"/>
    <s v="UPI"/>
    <x v="0"/>
  </r>
  <r>
    <x v="360"/>
    <x v="49"/>
    <x v="8"/>
    <x v="8"/>
    <x v="3"/>
    <s v="Jaipur"/>
    <x v="4"/>
    <x v="4"/>
    <x v="4"/>
    <n v="1299"/>
    <n v="20"/>
    <n v="0.2"/>
    <n v="20784"/>
    <s v="UPI"/>
    <x v="1"/>
  </r>
  <r>
    <x v="361"/>
    <x v="218"/>
    <x v="8"/>
    <x v="8"/>
    <x v="3"/>
    <s v="Jaipur"/>
    <x v="4"/>
    <x v="4"/>
    <x v="4"/>
    <n v="1299"/>
    <n v="4"/>
    <n v="0.26"/>
    <n v="3845.04"/>
    <s v="Credit Card"/>
    <x v="0"/>
  </r>
  <r>
    <x v="362"/>
    <x v="147"/>
    <x v="8"/>
    <x v="8"/>
    <x v="3"/>
    <s v="Delhi"/>
    <x v="4"/>
    <x v="4"/>
    <x v="4"/>
    <n v="1299"/>
    <n v="4"/>
    <n v="0.27"/>
    <n v="3793.08"/>
    <s v="Debit Card"/>
    <x v="0"/>
  </r>
  <r>
    <x v="363"/>
    <x v="92"/>
    <x v="8"/>
    <x v="8"/>
    <x v="3"/>
    <s v="Lucknow"/>
    <x v="4"/>
    <x v="4"/>
    <x v="4"/>
    <n v="1299"/>
    <n v="7"/>
    <n v="0.12"/>
    <n v="8001.84"/>
    <s v="Credit Card"/>
    <x v="0"/>
  </r>
  <r>
    <x v="364"/>
    <x v="219"/>
    <x v="9"/>
    <x v="9"/>
    <x v="3"/>
    <s v="Delhi"/>
    <x v="4"/>
    <x v="4"/>
    <x v="4"/>
    <n v="1299"/>
    <n v="14"/>
    <n v="0.05"/>
    <n v="17276.7"/>
    <s v="UPI"/>
    <x v="3"/>
  </r>
  <r>
    <x v="365"/>
    <x v="220"/>
    <x v="4"/>
    <x v="4"/>
    <x v="0"/>
    <s v="Guwahati"/>
    <x v="4"/>
    <x v="4"/>
    <x v="4"/>
    <n v="1299"/>
    <n v="13"/>
    <n v="0.23"/>
    <n v="13002.99"/>
    <s v="Net Banking"/>
    <x v="1"/>
  </r>
  <r>
    <x v="366"/>
    <x v="221"/>
    <x v="1"/>
    <x v="1"/>
    <x v="1"/>
    <s v="Mumbai"/>
    <x v="4"/>
    <x v="4"/>
    <x v="4"/>
    <n v="1299"/>
    <n v="14"/>
    <n v="0.09"/>
    <n v="16549.259999999998"/>
    <s v="Debit Card"/>
    <x v="0"/>
  </r>
  <r>
    <x v="367"/>
    <x v="222"/>
    <x v="1"/>
    <x v="1"/>
    <x v="1"/>
    <s v="Surat"/>
    <x v="4"/>
    <x v="4"/>
    <x v="4"/>
    <n v="1299"/>
    <n v="5"/>
    <n v="0.16"/>
    <n v="5455.8"/>
    <s v="Cash"/>
    <x v="1"/>
  </r>
  <r>
    <x v="368"/>
    <x v="98"/>
    <x v="10"/>
    <x v="10"/>
    <x v="2"/>
    <s v="Chennai"/>
    <x v="4"/>
    <x v="4"/>
    <x v="4"/>
    <n v="1299"/>
    <n v="10"/>
    <n v="0.17"/>
    <n v="10781.7"/>
    <s v="Debit Card"/>
    <x v="2"/>
  </r>
  <r>
    <x v="369"/>
    <x v="223"/>
    <x v="4"/>
    <x v="4"/>
    <x v="0"/>
    <s v="Ranchi"/>
    <x v="4"/>
    <x v="4"/>
    <x v="4"/>
    <n v="1299"/>
    <n v="18"/>
    <n v="0.19"/>
    <n v="18939.419999999998"/>
    <s v="EMI"/>
    <x v="2"/>
  </r>
  <r>
    <x v="370"/>
    <x v="127"/>
    <x v="4"/>
    <x v="4"/>
    <x v="0"/>
    <s v="Kolkata"/>
    <x v="4"/>
    <x v="4"/>
    <x v="4"/>
    <n v="1299"/>
    <n v="17"/>
    <n v="0.01"/>
    <n v="21862.17"/>
    <s v="Credit Card"/>
    <x v="0"/>
  </r>
  <r>
    <x v="371"/>
    <x v="224"/>
    <x v="10"/>
    <x v="10"/>
    <x v="2"/>
    <s v="Coimbatore"/>
    <x v="4"/>
    <x v="4"/>
    <x v="4"/>
    <n v="1299"/>
    <n v="12"/>
    <n v="0.14000000000000001"/>
    <n v="13405.68"/>
    <s v="Cash"/>
    <x v="0"/>
  </r>
  <r>
    <x v="372"/>
    <x v="225"/>
    <x v="2"/>
    <x v="2"/>
    <x v="2"/>
    <s v="Hyderabad"/>
    <x v="4"/>
    <x v="4"/>
    <x v="4"/>
    <n v="1299"/>
    <n v="6"/>
    <n v="0.04"/>
    <n v="7482.24"/>
    <s v="EMI"/>
    <x v="0"/>
  </r>
  <r>
    <x v="373"/>
    <x v="220"/>
    <x v="7"/>
    <x v="7"/>
    <x v="2"/>
    <s v="Hyderabad"/>
    <x v="4"/>
    <x v="4"/>
    <x v="4"/>
    <n v="1299"/>
    <n v="6"/>
    <n v="0.15"/>
    <n v="6624.9"/>
    <s v="Cash"/>
    <x v="1"/>
  </r>
  <r>
    <x v="374"/>
    <x v="27"/>
    <x v="3"/>
    <x v="3"/>
    <x v="0"/>
    <s v="Guwahati"/>
    <x v="4"/>
    <x v="4"/>
    <x v="4"/>
    <n v="1299"/>
    <n v="20"/>
    <n v="0.03"/>
    <n v="25200.6"/>
    <s v="Cash"/>
    <x v="2"/>
  </r>
  <r>
    <x v="375"/>
    <x v="121"/>
    <x v="11"/>
    <x v="11"/>
    <x v="3"/>
    <s v="Jaipur"/>
    <x v="4"/>
    <x v="4"/>
    <x v="4"/>
    <n v="1299"/>
    <n v="19"/>
    <n v="0.06"/>
    <n v="23200.14"/>
    <s v="Net Banking"/>
    <x v="0"/>
  </r>
  <r>
    <x v="376"/>
    <x v="226"/>
    <x v="10"/>
    <x v="10"/>
    <x v="2"/>
    <s v="Kochi"/>
    <x v="4"/>
    <x v="4"/>
    <x v="4"/>
    <n v="1299"/>
    <n v="1"/>
    <n v="0.24"/>
    <n v="987.24"/>
    <s v="UPI"/>
    <x v="0"/>
  </r>
  <r>
    <x v="377"/>
    <x v="110"/>
    <x v="4"/>
    <x v="4"/>
    <x v="0"/>
    <s v="Guwahati"/>
    <x v="4"/>
    <x v="4"/>
    <x v="4"/>
    <n v="1299"/>
    <n v="20"/>
    <n v="0.02"/>
    <n v="25460.400000000001"/>
    <s v="Credit Card"/>
    <x v="0"/>
  </r>
  <r>
    <x v="378"/>
    <x v="126"/>
    <x v="1"/>
    <x v="1"/>
    <x v="1"/>
    <s v="Surat"/>
    <x v="4"/>
    <x v="4"/>
    <x v="4"/>
    <n v="1299"/>
    <n v="4"/>
    <n v="0.12"/>
    <n v="4572.4799999999996"/>
    <s v="UPI"/>
    <x v="1"/>
  </r>
  <r>
    <x v="379"/>
    <x v="2"/>
    <x v="2"/>
    <x v="2"/>
    <x v="2"/>
    <s v="Chennai"/>
    <x v="4"/>
    <x v="4"/>
    <x v="4"/>
    <n v="1299"/>
    <n v="18"/>
    <n v="0.04"/>
    <n v="22446.720000000001"/>
    <s v="Credit Card"/>
    <x v="0"/>
  </r>
  <r>
    <x v="380"/>
    <x v="43"/>
    <x v="4"/>
    <x v="4"/>
    <x v="0"/>
    <s v="Ranchi"/>
    <x v="4"/>
    <x v="4"/>
    <x v="4"/>
    <n v="1299"/>
    <n v="20"/>
    <n v="0.11"/>
    <n v="23122.2"/>
    <s v="Credit Card"/>
    <x v="4"/>
  </r>
  <r>
    <x v="381"/>
    <x v="193"/>
    <x v="6"/>
    <x v="6"/>
    <x v="1"/>
    <s v="Nagpur"/>
    <x v="4"/>
    <x v="4"/>
    <x v="4"/>
    <n v="1299"/>
    <n v="9"/>
    <n v="0.01"/>
    <n v="11574.09"/>
    <s v="Cash"/>
    <x v="0"/>
  </r>
  <r>
    <x v="382"/>
    <x v="52"/>
    <x v="0"/>
    <x v="0"/>
    <x v="0"/>
    <s v="Patna"/>
    <x v="4"/>
    <x v="4"/>
    <x v="4"/>
    <n v="1299"/>
    <n v="17"/>
    <n v="0.28999999999999998"/>
    <n v="15678.93"/>
    <s v="Credit Card"/>
    <x v="0"/>
  </r>
  <r>
    <x v="383"/>
    <x v="1"/>
    <x v="3"/>
    <x v="3"/>
    <x v="0"/>
    <s v="Kolkata"/>
    <x v="4"/>
    <x v="4"/>
    <x v="4"/>
    <n v="1299"/>
    <n v="6"/>
    <n v="0.15"/>
    <n v="6624.9"/>
    <s v="Net Banking"/>
    <x v="0"/>
  </r>
  <r>
    <x v="384"/>
    <x v="227"/>
    <x v="10"/>
    <x v="10"/>
    <x v="2"/>
    <s v="Chennai"/>
    <x v="4"/>
    <x v="4"/>
    <x v="4"/>
    <n v="1299"/>
    <n v="7"/>
    <n v="0.11"/>
    <n v="8092.77"/>
    <s v="EMI"/>
    <x v="0"/>
  </r>
  <r>
    <x v="385"/>
    <x v="228"/>
    <x v="5"/>
    <x v="5"/>
    <x v="1"/>
    <s v="Pune"/>
    <x v="4"/>
    <x v="4"/>
    <x v="4"/>
    <n v="1299"/>
    <n v="3"/>
    <n v="0.2"/>
    <n v="3117.6"/>
    <s v="Debit Card"/>
    <x v="0"/>
  </r>
  <r>
    <x v="386"/>
    <x v="199"/>
    <x v="6"/>
    <x v="6"/>
    <x v="1"/>
    <s v="Ahmedabad"/>
    <x v="15"/>
    <x v="15"/>
    <x v="7"/>
    <n v="1799"/>
    <n v="2"/>
    <n v="0.2"/>
    <n v="2878.4"/>
    <s v="UPI"/>
    <x v="1"/>
  </r>
  <r>
    <x v="387"/>
    <x v="219"/>
    <x v="3"/>
    <x v="3"/>
    <x v="0"/>
    <s v="Ranchi"/>
    <x v="15"/>
    <x v="15"/>
    <x v="7"/>
    <n v="1799"/>
    <n v="20"/>
    <n v="0.19"/>
    <n v="29143.8"/>
    <s v="UPI"/>
    <x v="2"/>
  </r>
  <r>
    <x v="388"/>
    <x v="91"/>
    <x v="2"/>
    <x v="2"/>
    <x v="2"/>
    <s v="Coimbatore"/>
    <x v="15"/>
    <x v="15"/>
    <x v="7"/>
    <n v="1799"/>
    <n v="7"/>
    <n v="0.27"/>
    <n v="9192.89"/>
    <s v="Credit Card"/>
    <x v="3"/>
  </r>
  <r>
    <x v="389"/>
    <x v="81"/>
    <x v="0"/>
    <x v="0"/>
    <x v="0"/>
    <s v="Bhubaneswar"/>
    <x v="15"/>
    <x v="15"/>
    <x v="7"/>
    <n v="1799"/>
    <n v="20"/>
    <n v="0.02"/>
    <n v="35260.400000000001"/>
    <s v="Net Banking"/>
    <x v="0"/>
  </r>
  <r>
    <x v="390"/>
    <x v="116"/>
    <x v="6"/>
    <x v="6"/>
    <x v="1"/>
    <s v="Pune"/>
    <x v="15"/>
    <x v="15"/>
    <x v="7"/>
    <n v="1799"/>
    <n v="19"/>
    <n v="0.21"/>
    <n v="27002.99"/>
    <s v="Credit Card"/>
    <x v="0"/>
  </r>
  <r>
    <x v="391"/>
    <x v="164"/>
    <x v="0"/>
    <x v="0"/>
    <x v="0"/>
    <s v="Guwahati"/>
    <x v="15"/>
    <x v="15"/>
    <x v="7"/>
    <n v="1799"/>
    <n v="9"/>
    <n v="0.23"/>
    <n v="12467.07"/>
    <s v="Net Banking"/>
    <x v="0"/>
  </r>
  <r>
    <x v="392"/>
    <x v="107"/>
    <x v="7"/>
    <x v="7"/>
    <x v="2"/>
    <s v="Hyderabad"/>
    <x v="15"/>
    <x v="15"/>
    <x v="7"/>
    <n v="1799"/>
    <n v="8"/>
    <n v="0.19"/>
    <n v="11657.52"/>
    <s v="EMI"/>
    <x v="1"/>
  </r>
  <r>
    <x v="393"/>
    <x v="116"/>
    <x v="9"/>
    <x v="9"/>
    <x v="3"/>
    <s v="Jaipur"/>
    <x v="15"/>
    <x v="15"/>
    <x v="7"/>
    <n v="1799"/>
    <n v="11"/>
    <n v="0.03"/>
    <n v="19195.330000000002"/>
    <s v="EMI"/>
    <x v="4"/>
  </r>
  <r>
    <x v="394"/>
    <x v="229"/>
    <x v="4"/>
    <x v="4"/>
    <x v="0"/>
    <s v="Patna"/>
    <x v="15"/>
    <x v="15"/>
    <x v="7"/>
    <n v="1799"/>
    <n v="8"/>
    <n v="0.25"/>
    <n v="10794"/>
    <s v="Debit Card"/>
    <x v="1"/>
  </r>
  <r>
    <x v="395"/>
    <x v="69"/>
    <x v="0"/>
    <x v="0"/>
    <x v="0"/>
    <s v="Kolkata"/>
    <x v="15"/>
    <x v="15"/>
    <x v="7"/>
    <n v="1799"/>
    <n v="17"/>
    <n v="0.28999999999999998"/>
    <n v="21713.93"/>
    <s v="Net Banking"/>
    <x v="1"/>
  </r>
  <r>
    <x v="396"/>
    <x v="230"/>
    <x v="10"/>
    <x v="10"/>
    <x v="2"/>
    <s v="Kochi"/>
    <x v="15"/>
    <x v="15"/>
    <x v="7"/>
    <n v="1799"/>
    <n v="10"/>
    <n v="0.12"/>
    <n v="15831.2"/>
    <s v="Debit Card"/>
    <x v="0"/>
  </r>
  <r>
    <x v="397"/>
    <x v="180"/>
    <x v="8"/>
    <x v="8"/>
    <x v="3"/>
    <s v="Agra"/>
    <x v="15"/>
    <x v="15"/>
    <x v="7"/>
    <n v="1799"/>
    <n v="17"/>
    <n v="0.19"/>
    <n v="24772.23"/>
    <s v="UPI"/>
    <x v="1"/>
  </r>
  <r>
    <x v="398"/>
    <x v="231"/>
    <x v="5"/>
    <x v="5"/>
    <x v="1"/>
    <s v="Surat"/>
    <x v="15"/>
    <x v="15"/>
    <x v="7"/>
    <n v="1799"/>
    <n v="2"/>
    <n v="0.05"/>
    <n v="3418.1"/>
    <s v="UPI"/>
    <x v="0"/>
  </r>
  <r>
    <x v="399"/>
    <x v="38"/>
    <x v="2"/>
    <x v="2"/>
    <x v="2"/>
    <s v="Hyderabad"/>
    <x v="15"/>
    <x v="15"/>
    <x v="7"/>
    <n v="1799"/>
    <n v="12"/>
    <n v="0.28000000000000003"/>
    <n v="15543.36"/>
    <s v="UPI"/>
    <x v="2"/>
  </r>
  <r>
    <x v="400"/>
    <x v="232"/>
    <x v="2"/>
    <x v="2"/>
    <x v="2"/>
    <s v="Kochi"/>
    <x v="15"/>
    <x v="15"/>
    <x v="7"/>
    <n v="1799"/>
    <n v="2"/>
    <n v="0.03"/>
    <n v="3490.06"/>
    <s v="Debit Card"/>
    <x v="0"/>
  </r>
  <r>
    <x v="401"/>
    <x v="79"/>
    <x v="2"/>
    <x v="2"/>
    <x v="2"/>
    <s v="Hyderabad"/>
    <x v="15"/>
    <x v="15"/>
    <x v="7"/>
    <n v="1799"/>
    <n v="12"/>
    <n v="0.08"/>
    <n v="19860.96"/>
    <s v="EMI"/>
    <x v="0"/>
  </r>
  <r>
    <x v="402"/>
    <x v="233"/>
    <x v="3"/>
    <x v="3"/>
    <x v="0"/>
    <s v="Ranchi"/>
    <x v="15"/>
    <x v="15"/>
    <x v="7"/>
    <n v="1799"/>
    <n v="8"/>
    <n v="0.17"/>
    <n v="11945.36"/>
    <s v="Credit Card"/>
    <x v="2"/>
  </r>
  <r>
    <x v="403"/>
    <x v="5"/>
    <x v="5"/>
    <x v="5"/>
    <x v="1"/>
    <s v="Mumbai"/>
    <x v="15"/>
    <x v="15"/>
    <x v="7"/>
    <n v="1799"/>
    <n v="1"/>
    <n v="0.18"/>
    <n v="1475.18"/>
    <s v="Cash"/>
    <x v="0"/>
  </r>
  <r>
    <x v="404"/>
    <x v="130"/>
    <x v="2"/>
    <x v="2"/>
    <x v="2"/>
    <s v="Coimbatore"/>
    <x v="15"/>
    <x v="15"/>
    <x v="7"/>
    <n v="1799"/>
    <n v="2"/>
    <n v="0.28000000000000003"/>
    <n v="2590.56"/>
    <s v="Credit Card"/>
    <x v="0"/>
  </r>
  <r>
    <x v="405"/>
    <x v="234"/>
    <x v="9"/>
    <x v="9"/>
    <x v="3"/>
    <s v="Lucknow"/>
    <x v="15"/>
    <x v="15"/>
    <x v="7"/>
    <n v="1799"/>
    <n v="8"/>
    <n v="0.11"/>
    <n v="12808.88"/>
    <s v="Credit Card"/>
    <x v="0"/>
  </r>
  <r>
    <x v="406"/>
    <x v="71"/>
    <x v="7"/>
    <x v="7"/>
    <x v="2"/>
    <s v="Coimbatore"/>
    <x v="15"/>
    <x v="15"/>
    <x v="7"/>
    <n v="1799"/>
    <n v="16"/>
    <n v="0.27"/>
    <n v="21012.32"/>
    <s v="EMI"/>
    <x v="0"/>
  </r>
  <r>
    <x v="407"/>
    <x v="217"/>
    <x v="0"/>
    <x v="0"/>
    <x v="0"/>
    <s v="Kolkata"/>
    <x v="15"/>
    <x v="15"/>
    <x v="7"/>
    <n v="1799"/>
    <n v="17"/>
    <n v="0.02"/>
    <n v="29971.34"/>
    <s v="EMI"/>
    <x v="1"/>
  </r>
  <r>
    <x v="408"/>
    <x v="151"/>
    <x v="6"/>
    <x v="6"/>
    <x v="1"/>
    <s v="Nagpur"/>
    <x v="15"/>
    <x v="15"/>
    <x v="7"/>
    <n v="1799"/>
    <n v="15"/>
    <n v="0.13"/>
    <n v="23476.95"/>
    <s v="Debit Card"/>
    <x v="0"/>
  </r>
  <r>
    <x v="409"/>
    <x v="204"/>
    <x v="8"/>
    <x v="8"/>
    <x v="3"/>
    <s v="Lucknow"/>
    <x v="15"/>
    <x v="15"/>
    <x v="7"/>
    <n v="1799"/>
    <n v="10"/>
    <n v="0.2"/>
    <n v="14392"/>
    <s v="EMI"/>
    <x v="0"/>
  </r>
  <r>
    <x v="410"/>
    <x v="162"/>
    <x v="3"/>
    <x v="3"/>
    <x v="0"/>
    <s v="Bhubaneswar"/>
    <x v="15"/>
    <x v="15"/>
    <x v="7"/>
    <n v="1799"/>
    <n v="17"/>
    <n v="0.08"/>
    <n v="28136.36"/>
    <s v="Credit Card"/>
    <x v="0"/>
  </r>
  <r>
    <x v="411"/>
    <x v="176"/>
    <x v="10"/>
    <x v="10"/>
    <x v="2"/>
    <s v="Coimbatore"/>
    <x v="15"/>
    <x v="15"/>
    <x v="7"/>
    <n v="1799"/>
    <n v="16"/>
    <n v="0.2"/>
    <n v="23027.200000000001"/>
    <s v="Cash"/>
    <x v="0"/>
  </r>
  <r>
    <x v="412"/>
    <x v="214"/>
    <x v="6"/>
    <x v="6"/>
    <x v="1"/>
    <s v="Nagpur"/>
    <x v="15"/>
    <x v="15"/>
    <x v="7"/>
    <n v="1799"/>
    <n v="10"/>
    <n v="0.18"/>
    <n v="14751.8"/>
    <s v="UPI"/>
    <x v="0"/>
  </r>
  <r>
    <x v="413"/>
    <x v="207"/>
    <x v="4"/>
    <x v="4"/>
    <x v="0"/>
    <s v="Patna"/>
    <x v="15"/>
    <x v="15"/>
    <x v="7"/>
    <n v="1799"/>
    <n v="3"/>
    <n v="0.08"/>
    <n v="4965.24"/>
    <s v="Cash"/>
    <x v="0"/>
  </r>
  <r>
    <x v="414"/>
    <x v="113"/>
    <x v="1"/>
    <x v="1"/>
    <x v="1"/>
    <s v="Nagpur"/>
    <x v="15"/>
    <x v="15"/>
    <x v="7"/>
    <n v="1799"/>
    <n v="3"/>
    <n v="0.16"/>
    <n v="4533.4799999999996"/>
    <s v="Credit Card"/>
    <x v="1"/>
  </r>
  <r>
    <x v="415"/>
    <x v="235"/>
    <x v="6"/>
    <x v="6"/>
    <x v="1"/>
    <s v="Surat"/>
    <x v="15"/>
    <x v="15"/>
    <x v="7"/>
    <n v="1799"/>
    <n v="15"/>
    <n v="0.09"/>
    <n v="24556.35"/>
    <s v="Credit Card"/>
    <x v="0"/>
  </r>
  <r>
    <x v="416"/>
    <x v="105"/>
    <x v="4"/>
    <x v="4"/>
    <x v="0"/>
    <s v="Bhubaneswar"/>
    <x v="15"/>
    <x v="15"/>
    <x v="7"/>
    <n v="1799"/>
    <n v="18"/>
    <n v="0.14000000000000001"/>
    <n v="27848.52"/>
    <s v="Credit Card"/>
    <x v="3"/>
  </r>
  <r>
    <x v="417"/>
    <x v="215"/>
    <x v="9"/>
    <x v="9"/>
    <x v="3"/>
    <s v="Chandigarh"/>
    <x v="15"/>
    <x v="15"/>
    <x v="7"/>
    <n v="1799"/>
    <n v="18"/>
    <n v="0.25"/>
    <n v="24286.5"/>
    <s v="Debit Card"/>
    <x v="0"/>
  </r>
  <r>
    <x v="418"/>
    <x v="236"/>
    <x v="1"/>
    <x v="1"/>
    <x v="1"/>
    <s v="Pune"/>
    <x v="15"/>
    <x v="15"/>
    <x v="7"/>
    <n v="1799"/>
    <n v="1"/>
    <n v="0"/>
    <n v="1799"/>
    <s v="Cash"/>
    <x v="0"/>
  </r>
  <r>
    <x v="419"/>
    <x v="62"/>
    <x v="6"/>
    <x v="6"/>
    <x v="1"/>
    <s v="Surat"/>
    <x v="15"/>
    <x v="15"/>
    <x v="7"/>
    <n v="1799"/>
    <n v="6"/>
    <n v="0.28000000000000003"/>
    <n v="7771.68"/>
    <s v="Debit Card"/>
    <x v="3"/>
  </r>
  <r>
    <x v="420"/>
    <x v="237"/>
    <x v="5"/>
    <x v="5"/>
    <x v="1"/>
    <s v="Pune"/>
    <x v="15"/>
    <x v="15"/>
    <x v="7"/>
    <n v="1799"/>
    <n v="9"/>
    <n v="0.1"/>
    <n v="14571.9"/>
    <s v="Cash"/>
    <x v="2"/>
  </r>
  <r>
    <x v="421"/>
    <x v="120"/>
    <x v="11"/>
    <x v="11"/>
    <x v="3"/>
    <s v="Jaipur"/>
    <x v="15"/>
    <x v="15"/>
    <x v="7"/>
    <n v="1799"/>
    <n v="10"/>
    <n v="0.1"/>
    <n v="16191"/>
    <s v="Debit Card"/>
    <x v="3"/>
  </r>
  <r>
    <x v="422"/>
    <x v="238"/>
    <x v="7"/>
    <x v="7"/>
    <x v="2"/>
    <s v="Chennai"/>
    <x v="15"/>
    <x v="15"/>
    <x v="7"/>
    <n v="1799"/>
    <n v="11"/>
    <n v="0.14000000000000001"/>
    <n v="17018.54"/>
    <s v="EMI"/>
    <x v="0"/>
  </r>
  <r>
    <x v="423"/>
    <x v="239"/>
    <x v="11"/>
    <x v="11"/>
    <x v="3"/>
    <s v="Jaipur"/>
    <x v="15"/>
    <x v="15"/>
    <x v="7"/>
    <n v="1799"/>
    <n v="16"/>
    <n v="0.03"/>
    <n v="27920.48"/>
    <s v="UPI"/>
    <x v="0"/>
  </r>
  <r>
    <x v="424"/>
    <x v="196"/>
    <x v="8"/>
    <x v="8"/>
    <x v="3"/>
    <s v="Jaipur"/>
    <x v="15"/>
    <x v="15"/>
    <x v="7"/>
    <n v="1799"/>
    <n v="10"/>
    <n v="0.16"/>
    <n v="15111.6"/>
    <s v="UPI"/>
    <x v="0"/>
  </r>
  <r>
    <x v="425"/>
    <x v="191"/>
    <x v="3"/>
    <x v="3"/>
    <x v="0"/>
    <s v="Patna"/>
    <x v="15"/>
    <x v="15"/>
    <x v="7"/>
    <n v="1799"/>
    <n v="18"/>
    <n v="0.24"/>
    <n v="24610.32"/>
    <s v="Credit Card"/>
    <x v="0"/>
  </r>
  <r>
    <x v="426"/>
    <x v="4"/>
    <x v="3"/>
    <x v="3"/>
    <x v="0"/>
    <s v="Patna"/>
    <x v="15"/>
    <x v="15"/>
    <x v="7"/>
    <n v="1799"/>
    <n v="12"/>
    <n v="0.16"/>
    <n v="18133.919999999998"/>
    <s v="Debit Card"/>
    <x v="0"/>
  </r>
  <r>
    <x v="427"/>
    <x v="204"/>
    <x v="6"/>
    <x v="6"/>
    <x v="1"/>
    <s v="Surat"/>
    <x v="15"/>
    <x v="15"/>
    <x v="7"/>
    <n v="1799"/>
    <n v="14"/>
    <n v="0.26"/>
    <n v="18637.64"/>
    <s v="UPI"/>
    <x v="3"/>
  </r>
  <r>
    <x v="428"/>
    <x v="82"/>
    <x v="3"/>
    <x v="3"/>
    <x v="0"/>
    <s v="Patna"/>
    <x v="15"/>
    <x v="15"/>
    <x v="7"/>
    <n v="1799"/>
    <n v="13"/>
    <n v="0"/>
    <n v="23387"/>
    <s v="Credit Card"/>
    <x v="0"/>
  </r>
  <r>
    <x v="429"/>
    <x v="109"/>
    <x v="5"/>
    <x v="5"/>
    <x v="1"/>
    <s v="Pune"/>
    <x v="15"/>
    <x v="15"/>
    <x v="7"/>
    <n v="1799"/>
    <n v="3"/>
    <n v="0.12"/>
    <n v="4749.3599999999997"/>
    <s v="Cash"/>
    <x v="0"/>
  </r>
  <r>
    <x v="430"/>
    <x v="72"/>
    <x v="6"/>
    <x v="6"/>
    <x v="1"/>
    <s v="Pune"/>
    <x v="15"/>
    <x v="15"/>
    <x v="7"/>
    <n v="1799"/>
    <n v="1"/>
    <n v="0.26"/>
    <n v="1331.26"/>
    <s v="Net Banking"/>
    <x v="3"/>
  </r>
  <r>
    <x v="431"/>
    <x v="94"/>
    <x v="5"/>
    <x v="5"/>
    <x v="1"/>
    <s v="Surat"/>
    <x v="15"/>
    <x v="15"/>
    <x v="7"/>
    <n v="1799"/>
    <n v="17"/>
    <n v="0.12"/>
    <n v="26913.040000000001"/>
    <s v="Net Banking"/>
    <x v="0"/>
  </r>
  <r>
    <x v="432"/>
    <x v="45"/>
    <x v="7"/>
    <x v="7"/>
    <x v="2"/>
    <s v="Chennai"/>
    <x v="15"/>
    <x v="15"/>
    <x v="7"/>
    <n v="1799"/>
    <n v="4"/>
    <n v="0.25"/>
    <n v="5397"/>
    <s v="EMI"/>
    <x v="0"/>
  </r>
  <r>
    <x v="433"/>
    <x v="32"/>
    <x v="1"/>
    <x v="1"/>
    <x v="1"/>
    <s v="Pune"/>
    <x v="15"/>
    <x v="15"/>
    <x v="7"/>
    <n v="1799"/>
    <n v="10"/>
    <n v="0.03"/>
    <n v="17450.3"/>
    <s v="Credit Card"/>
    <x v="0"/>
  </r>
  <r>
    <x v="434"/>
    <x v="240"/>
    <x v="2"/>
    <x v="2"/>
    <x v="2"/>
    <s v="Chennai"/>
    <x v="15"/>
    <x v="15"/>
    <x v="7"/>
    <n v="1799"/>
    <n v="14"/>
    <n v="0.27"/>
    <n v="18385.78"/>
    <s v="EMI"/>
    <x v="0"/>
  </r>
  <r>
    <x v="435"/>
    <x v="207"/>
    <x v="5"/>
    <x v="5"/>
    <x v="1"/>
    <s v="Ahmedabad"/>
    <x v="15"/>
    <x v="15"/>
    <x v="7"/>
    <n v="1799"/>
    <n v="8"/>
    <n v="0.18"/>
    <n v="11801.44"/>
    <s v="Net Banking"/>
    <x v="0"/>
  </r>
  <r>
    <x v="436"/>
    <x v="3"/>
    <x v="0"/>
    <x v="0"/>
    <x v="0"/>
    <s v="Guwahati"/>
    <x v="15"/>
    <x v="15"/>
    <x v="7"/>
    <n v="1799"/>
    <n v="11"/>
    <n v="0.21"/>
    <n v="15633.31"/>
    <s v="Cash"/>
    <x v="0"/>
  </r>
  <r>
    <x v="437"/>
    <x v="105"/>
    <x v="3"/>
    <x v="3"/>
    <x v="0"/>
    <s v="Guwahati"/>
    <x v="15"/>
    <x v="15"/>
    <x v="7"/>
    <n v="1799"/>
    <n v="18"/>
    <n v="0.01"/>
    <n v="32058.18"/>
    <s v="Credit Card"/>
    <x v="0"/>
  </r>
  <r>
    <x v="438"/>
    <x v="241"/>
    <x v="6"/>
    <x v="6"/>
    <x v="1"/>
    <s v="Mumbai"/>
    <x v="15"/>
    <x v="15"/>
    <x v="7"/>
    <n v="1799"/>
    <n v="20"/>
    <n v="0.19"/>
    <n v="29143.8"/>
    <s v="Net Banking"/>
    <x v="0"/>
  </r>
  <r>
    <x v="439"/>
    <x v="52"/>
    <x v="8"/>
    <x v="8"/>
    <x v="3"/>
    <s v="Agra"/>
    <x v="15"/>
    <x v="15"/>
    <x v="7"/>
    <n v="1799"/>
    <n v="15"/>
    <n v="0.02"/>
    <n v="26445.3"/>
    <s v="Credit Card"/>
    <x v="0"/>
  </r>
  <r>
    <x v="440"/>
    <x v="178"/>
    <x v="11"/>
    <x v="11"/>
    <x v="3"/>
    <s v="Jaipur"/>
    <x v="15"/>
    <x v="15"/>
    <x v="7"/>
    <n v="1799"/>
    <n v="10"/>
    <n v="0.19"/>
    <n v="14571.9"/>
    <s v="EMI"/>
    <x v="0"/>
  </r>
  <r>
    <x v="441"/>
    <x v="202"/>
    <x v="9"/>
    <x v="9"/>
    <x v="3"/>
    <s v="Lucknow"/>
    <x v="15"/>
    <x v="15"/>
    <x v="7"/>
    <n v="1799"/>
    <n v="4"/>
    <n v="0.15"/>
    <n v="6116.6"/>
    <s v="UPI"/>
    <x v="0"/>
  </r>
  <r>
    <x v="442"/>
    <x v="56"/>
    <x v="11"/>
    <x v="11"/>
    <x v="3"/>
    <s v="Chandigarh"/>
    <x v="15"/>
    <x v="15"/>
    <x v="7"/>
    <n v="1799"/>
    <n v="16"/>
    <n v="0"/>
    <n v="28784"/>
    <s v="UPI"/>
    <x v="0"/>
  </r>
  <r>
    <x v="443"/>
    <x v="21"/>
    <x v="7"/>
    <x v="7"/>
    <x v="2"/>
    <s v="Kochi"/>
    <x v="15"/>
    <x v="15"/>
    <x v="7"/>
    <n v="1799"/>
    <n v="17"/>
    <n v="0.27"/>
    <n v="22325.59"/>
    <s v="Debit Card"/>
    <x v="0"/>
  </r>
  <r>
    <x v="444"/>
    <x v="242"/>
    <x v="1"/>
    <x v="1"/>
    <x v="1"/>
    <s v="Ahmedabad"/>
    <x v="15"/>
    <x v="15"/>
    <x v="7"/>
    <n v="1799"/>
    <n v="4"/>
    <n v="0.19"/>
    <n v="5828.76"/>
    <s v="Credit Card"/>
    <x v="3"/>
  </r>
  <r>
    <x v="445"/>
    <x v="192"/>
    <x v="2"/>
    <x v="2"/>
    <x v="2"/>
    <s v="Bangalore"/>
    <x v="15"/>
    <x v="15"/>
    <x v="7"/>
    <n v="1799"/>
    <n v="11"/>
    <n v="0.01"/>
    <n v="19591.11"/>
    <s v="EMI"/>
    <x v="0"/>
  </r>
  <r>
    <x v="446"/>
    <x v="243"/>
    <x v="5"/>
    <x v="5"/>
    <x v="1"/>
    <s v="Nagpur"/>
    <x v="15"/>
    <x v="15"/>
    <x v="7"/>
    <n v="1799"/>
    <n v="11"/>
    <n v="0.26"/>
    <n v="14643.86"/>
    <s v="Net Banking"/>
    <x v="2"/>
  </r>
  <r>
    <x v="447"/>
    <x v="241"/>
    <x v="3"/>
    <x v="3"/>
    <x v="0"/>
    <s v="Patna"/>
    <x v="15"/>
    <x v="15"/>
    <x v="7"/>
    <n v="1799"/>
    <n v="10"/>
    <n v="0.12"/>
    <n v="15831.2"/>
    <s v="EMI"/>
    <x v="3"/>
  </r>
  <r>
    <x v="448"/>
    <x v="228"/>
    <x v="9"/>
    <x v="9"/>
    <x v="3"/>
    <s v="Chandigarh"/>
    <x v="15"/>
    <x v="15"/>
    <x v="7"/>
    <n v="1799"/>
    <n v="2"/>
    <n v="0.18"/>
    <n v="2950.36"/>
    <s v="Credit Card"/>
    <x v="0"/>
  </r>
  <r>
    <x v="449"/>
    <x v="244"/>
    <x v="1"/>
    <x v="1"/>
    <x v="1"/>
    <s v="Pune"/>
    <x v="15"/>
    <x v="15"/>
    <x v="7"/>
    <n v="1799"/>
    <n v="8"/>
    <n v="0.11"/>
    <n v="12808.88"/>
    <s v="Cash"/>
    <x v="1"/>
  </r>
  <r>
    <x v="450"/>
    <x v="245"/>
    <x v="7"/>
    <x v="7"/>
    <x v="2"/>
    <s v="Bangalore"/>
    <x v="15"/>
    <x v="15"/>
    <x v="7"/>
    <n v="1799"/>
    <n v="16"/>
    <n v="0.25"/>
    <n v="21588"/>
    <s v="Credit Card"/>
    <x v="0"/>
  </r>
  <r>
    <x v="451"/>
    <x v="130"/>
    <x v="6"/>
    <x v="6"/>
    <x v="1"/>
    <s v="Surat"/>
    <x v="15"/>
    <x v="15"/>
    <x v="7"/>
    <n v="1799"/>
    <n v="1"/>
    <n v="0.17"/>
    <n v="1493.17"/>
    <s v="UPI"/>
    <x v="0"/>
  </r>
  <r>
    <x v="452"/>
    <x v="239"/>
    <x v="10"/>
    <x v="10"/>
    <x v="2"/>
    <s v="Kochi"/>
    <x v="15"/>
    <x v="15"/>
    <x v="7"/>
    <n v="1799"/>
    <n v="6"/>
    <n v="0.21"/>
    <n v="8527.26"/>
    <s v="Debit Card"/>
    <x v="0"/>
  </r>
  <r>
    <x v="453"/>
    <x v="71"/>
    <x v="0"/>
    <x v="0"/>
    <x v="0"/>
    <s v="Patna"/>
    <x v="15"/>
    <x v="15"/>
    <x v="7"/>
    <n v="1799"/>
    <n v="9"/>
    <n v="0.12"/>
    <n v="14248.08"/>
    <s v="Debit Card"/>
    <x v="3"/>
  </r>
  <r>
    <x v="454"/>
    <x v="60"/>
    <x v="10"/>
    <x v="10"/>
    <x v="2"/>
    <s v="Chennai"/>
    <x v="15"/>
    <x v="15"/>
    <x v="7"/>
    <n v="1799"/>
    <n v="4"/>
    <n v="0.03"/>
    <n v="6980.12"/>
    <s v="Debit Card"/>
    <x v="0"/>
  </r>
  <r>
    <x v="455"/>
    <x v="113"/>
    <x v="3"/>
    <x v="3"/>
    <x v="0"/>
    <s v="Guwahati"/>
    <x v="15"/>
    <x v="15"/>
    <x v="7"/>
    <n v="1799"/>
    <n v="19"/>
    <n v="0.27"/>
    <n v="24952.13"/>
    <s v="Debit Card"/>
    <x v="0"/>
  </r>
  <r>
    <x v="456"/>
    <x v="214"/>
    <x v="0"/>
    <x v="0"/>
    <x v="0"/>
    <s v="Patna"/>
    <x v="15"/>
    <x v="15"/>
    <x v="7"/>
    <n v="1799"/>
    <n v="7"/>
    <n v="0.22"/>
    <n v="9822.5400000000009"/>
    <s v="Net Banking"/>
    <x v="3"/>
  </r>
  <r>
    <x v="457"/>
    <x v="246"/>
    <x v="10"/>
    <x v="10"/>
    <x v="2"/>
    <s v="Chennai"/>
    <x v="15"/>
    <x v="15"/>
    <x v="7"/>
    <n v="1799"/>
    <n v="16"/>
    <n v="0.02"/>
    <n v="28208.32"/>
    <s v="Debit Card"/>
    <x v="0"/>
  </r>
  <r>
    <x v="458"/>
    <x v="247"/>
    <x v="6"/>
    <x v="6"/>
    <x v="1"/>
    <s v="Surat"/>
    <x v="15"/>
    <x v="15"/>
    <x v="7"/>
    <n v="1799"/>
    <n v="7"/>
    <n v="0.28000000000000003"/>
    <n v="9066.9599999999991"/>
    <s v="Credit Card"/>
    <x v="0"/>
  </r>
  <r>
    <x v="459"/>
    <x v="22"/>
    <x v="2"/>
    <x v="2"/>
    <x v="2"/>
    <s v="Chennai"/>
    <x v="15"/>
    <x v="15"/>
    <x v="7"/>
    <n v="1799"/>
    <n v="10"/>
    <n v="0"/>
    <n v="17990"/>
    <s v="Net Banking"/>
    <x v="0"/>
  </r>
  <r>
    <x v="460"/>
    <x v="176"/>
    <x v="7"/>
    <x v="7"/>
    <x v="2"/>
    <s v="Kochi"/>
    <x v="15"/>
    <x v="15"/>
    <x v="7"/>
    <n v="1799"/>
    <n v="10"/>
    <n v="7.0000000000000007E-2"/>
    <n v="16730.7"/>
    <s v="UPI"/>
    <x v="1"/>
  </r>
  <r>
    <x v="461"/>
    <x v="177"/>
    <x v="8"/>
    <x v="8"/>
    <x v="3"/>
    <s v="Lucknow"/>
    <x v="15"/>
    <x v="15"/>
    <x v="7"/>
    <n v="1799"/>
    <n v="6"/>
    <n v="0.2"/>
    <n v="8635.2000000000007"/>
    <s v="Net Banking"/>
    <x v="0"/>
  </r>
  <r>
    <x v="462"/>
    <x v="205"/>
    <x v="9"/>
    <x v="9"/>
    <x v="3"/>
    <s v="Delhi"/>
    <x v="15"/>
    <x v="15"/>
    <x v="7"/>
    <n v="1799"/>
    <n v="6"/>
    <n v="0.28999999999999998"/>
    <n v="7663.74"/>
    <s v="UPI"/>
    <x v="0"/>
  </r>
  <r>
    <x v="463"/>
    <x v="77"/>
    <x v="3"/>
    <x v="3"/>
    <x v="0"/>
    <s v="Bhubaneswar"/>
    <x v="15"/>
    <x v="15"/>
    <x v="7"/>
    <n v="1799"/>
    <n v="3"/>
    <n v="0.28999999999999998"/>
    <n v="3831.87"/>
    <s v="Net Banking"/>
    <x v="0"/>
  </r>
  <r>
    <x v="464"/>
    <x v="128"/>
    <x v="9"/>
    <x v="9"/>
    <x v="3"/>
    <s v="Delhi"/>
    <x v="15"/>
    <x v="15"/>
    <x v="7"/>
    <n v="1799"/>
    <n v="12"/>
    <n v="0.17"/>
    <n v="17918.04"/>
    <s v="EMI"/>
    <x v="1"/>
  </r>
  <r>
    <x v="465"/>
    <x v="28"/>
    <x v="3"/>
    <x v="3"/>
    <x v="0"/>
    <s v="Bhubaneswar"/>
    <x v="15"/>
    <x v="15"/>
    <x v="7"/>
    <n v="1799"/>
    <n v="17"/>
    <n v="0.26"/>
    <n v="22631.42"/>
    <s v="Cash"/>
    <x v="0"/>
  </r>
  <r>
    <x v="466"/>
    <x v="205"/>
    <x v="10"/>
    <x v="10"/>
    <x v="2"/>
    <s v="Kochi"/>
    <x v="15"/>
    <x v="15"/>
    <x v="7"/>
    <n v="1799"/>
    <n v="3"/>
    <n v="0.15"/>
    <n v="4587.45"/>
    <s v="EMI"/>
    <x v="0"/>
  </r>
  <r>
    <x v="467"/>
    <x v="186"/>
    <x v="5"/>
    <x v="5"/>
    <x v="1"/>
    <s v="Pune"/>
    <x v="15"/>
    <x v="15"/>
    <x v="7"/>
    <n v="1799"/>
    <n v="1"/>
    <n v="0.09"/>
    <n v="1637.09"/>
    <s v="Cash"/>
    <x v="0"/>
  </r>
  <r>
    <x v="468"/>
    <x v="248"/>
    <x v="2"/>
    <x v="2"/>
    <x v="2"/>
    <s v="Hyderabad"/>
    <x v="15"/>
    <x v="15"/>
    <x v="7"/>
    <n v="1799"/>
    <n v="6"/>
    <n v="0.13"/>
    <n v="9390.7800000000007"/>
    <s v="EMI"/>
    <x v="0"/>
  </r>
  <r>
    <x v="469"/>
    <x v="102"/>
    <x v="1"/>
    <x v="1"/>
    <x v="1"/>
    <s v="Mumbai"/>
    <x v="15"/>
    <x v="15"/>
    <x v="7"/>
    <n v="1799"/>
    <n v="19"/>
    <n v="0.28000000000000003"/>
    <n v="24610.32"/>
    <s v="Cash"/>
    <x v="0"/>
  </r>
  <r>
    <x v="470"/>
    <x v="179"/>
    <x v="11"/>
    <x v="11"/>
    <x v="3"/>
    <s v="Chandigarh"/>
    <x v="15"/>
    <x v="15"/>
    <x v="7"/>
    <n v="1799"/>
    <n v="10"/>
    <n v="0.24"/>
    <n v="13672.4"/>
    <s v="Debit Card"/>
    <x v="3"/>
  </r>
  <r>
    <x v="471"/>
    <x v="196"/>
    <x v="8"/>
    <x v="8"/>
    <x v="3"/>
    <s v="Jaipur"/>
    <x v="15"/>
    <x v="15"/>
    <x v="7"/>
    <n v="1799"/>
    <n v="20"/>
    <n v="0.17"/>
    <n v="29863.4"/>
    <s v="Credit Card"/>
    <x v="1"/>
  </r>
  <r>
    <x v="472"/>
    <x v="185"/>
    <x v="6"/>
    <x v="6"/>
    <x v="1"/>
    <s v="Mumbai"/>
    <x v="15"/>
    <x v="15"/>
    <x v="7"/>
    <n v="1799"/>
    <n v="5"/>
    <n v="0.16"/>
    <n v="7555.8"/>
    <s v="UPI"/>
    <x v="0"/>
  </r>
  <r>
    <x v="473"/>
    <x v="208"/>
    <x v="1"/>
    <x v="1"/>
    <x v="1"/>
    <s v="Surat"/>
    <x v="15"/>
    <x v="15"/>
    <x v="7"/>
    <n v="1799"/>
    <n v="11"/>
    <n v="0.28999999999999998"/>
    <n v="14050.19"/>
    <s v="UPI"/>
    <x v="3"/>
  </r>
  <r>
    <x v="474"/>
    <x v="249"/>
    <x v="10"/>
    <x v="10"/>
    <x v="2"/>
    <s v="Coimbatore"/>
    <x v="15"/>
    <x v="15"/>
    <x v="7"/>
    <n v="1799"/>
    <n v="6"/>
    <n v="0.15"/>
    <n v="9174.9"/>
    <s v="Cash"/>
    <x v="2"/>
  </r>
  <r>
    <x v="475"/>
    <x v="235"/>
    <x v="6"/>
    <x v="6"/>
    <x v="1"/>
    <s v="Ahmedabad"/>
    <x v="15"/>
    <x v="15"/>
    <x v="7"/>
    <n v="1799"/>
    <n v="17"/>
    <n v="0.11"/>
    <n v="27218.87"/>
    <s v="Debit Card"/>
    <x v="0"/>
  </r>
  <r>
    <x v="476"/>
    <x v="165"/>
    <x v="8"/>
    <x v="8"/>
    <x v="3"/>
    <s v="Chandigarh"/>
    <x v="15"/>
    <x v="15"/>
    <x v="7"/>
    <n v="1799"/>
    <n v="11"/>
    <n v="7.0000000000000007E-2"/>
    <n v="18403.77"/>
    <s v="Debit Card"/>
    <x v="0"/>
  </r>
  <r>
    <x v="477"/>
    <x v="128"/>
    <x v="1"/>
    <x v="1"/>
    <x v="1"/>
    <s v="Ahmedabad"/>
    <x v="15"/>
    <x v="15"/>
    <x v="7"/>
    <n v="1799"/>
    <n v="8"/>
    <n v="0.13"/>
    <n v="12521.04"/>
    <s v="UPI"/>
    <x v="0"/>
  </r>
  <r>
    <x v="478"/>
    <x v="250"/>
    <x v="5"/>
    <x v="5"/>
    <x v="1"/>
    <s v="Ahmedabad"/>
    <x v="15"/>
    <x v="15"/>
    <x v="7"/>
    <n v="1799"/>
    <n v="8"/>
    <n v="0.18"/>
    <n v="11801.44"/>
    <s v="UPI"/>
    <x v="0"/>
  </r>
  <r>
    <x v="479"/>
    <x v="197"/>
    <x v="8"/>
    <x v="8"/>
    <x v="3"/>
    <s v="Jaipur"/>
    <x v="15"/>
    <x v="15"/>
    <x v="7"/>
    <n v="1799"/>
    <n v="1"/>
    <n v="0.19"/>
    <n v="1457.19"/>
    <s v="EMI"/>
    <x v="1"/>
  </r>
  <r>
    <x v="480"/>
    <x v="15"/>
    <x v="10"/>
    <x v="10"/>
    <x v="2"/>
    <s v="Chennai"/>
    <x v="15"/>
    <x v="15"/>
    <x v="7"/>
    <n v="1799"/>
    <n v="3"/>
    <n v="0.01"/>
    <n v="5343.03"/>
    <s v="Cash"/>
    <x v="0"/>
  </r>
  <r>
    <x v="481"/>
    <x v="114"/>
    <x v="10"/>
    <x v="10"/>
    <x v="2"/>
    <s v="Hyderabad"/>
    <x v="15"/>
    <x v="15"/>
    <x v="7"/>
    <n v="1799"/>
    <n v="1"/>
    <n v="0.22"/>
    <n v="1403.22"/>
    <s v="Net Banking"/>
    <x v="3"/>
  </r>
  <r>
    <x v="482"/>
    <x v="34"/>
    <x v="6"/>
    <x v="6"/>
    <x v="1"/>
    <s v="Mumbai"/>
    <x v="15"/>
    <x v="15"/>
    <x v="7"/>
    <n v="1799"/>
    <n v="6"/>
    <n v="0.03"/>
    <n v="10470.18"/>
    <s v="EMI"/>
    <x v="0"/>
  </r>
  <r>
    <x v="483"/>
    <x v="251"/>
    <x v="11"/>
    <x v="11"/>
    <x v="3"/>
    <s v="Agra"/>
    <x v="15"/>
    <x v="15"/>
    <x v="7"/>
    <n v="1799"/>
    <n v="13"/>
    <n v="0.1"/>
    <n v="21048.3"/>
    <s v="UPI"/>
    <x v="0"/>
  </r>
  <r>
    <x v="484"/>
    <x v="112"/>
    <x v="7"/>
    <x v="7"/>
    <x v="2"/>
    <s v="Hyderabad"/>
    <x v="15"/>
    <x v="15"/>
    <x v="7"/>
    <n v="1799"/>
    <n v="19"/>
    <n v="0.08"/>
    <n v="31446.52"/>
    <s v="EMI"/>
    <x v="0"/>
  </r>
  <r>
    <x v="485"/>
    <x v="75"/>
    <x v="10"/>
    <x v="10"/>
    <x v="2"/>
    <s v="Coimbatore"/>
    <x v="15"/>
    <x v="15"/>
    <x v="7"/>
    <n v="1799"/>
    <n v="11"/>
    <n v="0.21"/>
    <n v="15633.31"/>
    <s v="UPI"/>
    <x v="0"/>
  </r>
  <r>
    <x v="486"/>
    <x v="212"/>
    <x v="5"/>
    <x v="5"/>
    <x v="1"/>
    <s v="Mumbai"/>
    <x v="15"/>
    <x v="15"/>
    <x v="7"/>
    <n v="1799"/>
    <n v="3"/>
    <n v="0.04"/>
    <n v="5181.12"/>
    <s v="EMI"/>
    <x v="0"/>
  </r>
  <r>
    <x v="487"/>
    <x v="65"/>
    <x v="6"/>
    <x v="6"/>
    <x v="1"/>
    <s v="Mumbai"/>
    <x v="15"/>
    <x v="15"/>
    <x v="7"/>
    <n v="1799"/>
    <n v="13"/>
    <n v="0.2"/>
    <n v="18709.599999999999"/>
    <s v="Debit Card"/>
    <x v="0"/>
  </r>
  <r>
    <x v="488"/>
    <x v="83"/>
    <x v="0"/>
    <x v="0"/>
    <x v="0"/>
    <s v="Guwahati"/>
    <x v="15"/>
    <x v="15"/>
    <x v="7"/>
    <n v="1799"/>
    <n v="10"/>
    <n v="7.0000000000000007E-2"/>
    <n v="16730.7"/>
    <s v="UPI"/>
    <x v="0"/>
  </r>
  <r>
    <x v="489"/>
    <x v="56"/>
    <x v="10"/>
    <x v="10"/>
    <x v="2"/>
    <s v="Hyderabad"/>
    <x v="15"/>
    <x v="15"/>
    <x v="7"/>
    <n v="1799"/>
    <n v="3"/>
    <n v="0.08"/>
    <n v="4965.24"/>
    <s v="Net Banking"/>
    <x v="0"/>
  </r>
  <r>
    <x v="490"/>
    <x v="146"/>
    <x v="8"/>
    <x v="8"/>
    <x v="3"/>
    <s v="Delhi"/>
    <x v="15"/>
    <x v="15"/>
    <x v="7"/>
    <n v="1799"/>
    <n v="5"/>
    <n v="0.23"/>
    <n v="6926.15"/>
    <s v="Debit Card"/>
    <x v="0"/>
  </r>
  <r>
    <x v="491"/>
    <x v="94"/>
    <x v="9"/>
    <x v="9"/>
    <x v="3"/>
    <s v="Agra"/>
    <x v="15"/>
    <x v="15"/>
    <x v="7"/>
    <n v="1799"/>
    <n v="16"/>
    <n v="0.28000000000000003"/>
    <n v="20724.48"/>
    <s v="EMI"/>
    <x v="0"/>
  </r>
  <r>
    <x v="492"/>
    <x v="119"/>
    <x v="7"/>
    <x v="7"/>
    <x v="2"/>
    <s v="Kochi"/>
    <x v="15"/>
    <x v="15"/>
    <x v="7"/>
    <n v="1799"/>
    <n v="9"/>
    <n v="0.04"/>
    <n v="15543.36"/>
    <s v="Debit Card"/>
    <x v="3"/>
  </r>
  <r>
    <x v="493"/>
    <x v="0"/>
    <x v="3"/>
    <x v="3"/>
    <x v="0"/>
    <s v="Kolkata"/>
    <x v="15"/>
    <x v="15"/>
    <x v="7"/>
    <n v="1799"/>
    <n v="15"/>
    <n v="0.21"/>
    <n v="21318.15"/>
    <s v="Credit Card"/>
    <x v="0"/>
  </r>
  <r>
    <x v="494"/>
    <x v="146"/>
    <x v="0"/>
    <x v="0"/>
    <x v="0"/>
    <s v="Kolkata"/>
    <x v="15"/>
    <x v="15"/>
    <x v="7"/>
    <n v="1799"/>
    <n v="20"/>
    <n v="0.21"/>
    <n v="28424.2"/>
    <s v="Net Banking"/>
    <x v="0"/>
  </r>
  <r>
    <x v="495"/>
    <x v="142"/>
    <x v="4"/>
    <x v="4"/>
    <x v="0"/>
    <s v="Ranchi"/>
    <x v="15"/>
    <x v="15"/>
    <x v="7"/>
    <n v="1799"/>
    <n v="20"/>
    <n v="0.09"/>
    <n v="32741.8"/>
    <s v="Cash"/>
    <x v="0"/>
  </r>
  <r>
    <x v="496"/>
    <x v="252"/>
    <x v="10"/>
    <x v="10"/>
    <x v="2"/>
    <s v="Hyderabad"/>
    <x v="15"/>
    <x v="15"/>
    <x v="7"/>
    <n v="1799"/>
    <n v="15"/>
    <n v="0.24"/>
    <n v="20508.599999999999"/>
    <s v="Credit Card"/>
    <x v="0"/>
  </r>
  <r>
    <x v="497"/>
    <x v="253"/>
    <x v="2"/>
    <x v="2"/>
    <x v="2"/>
    <s v="Kochi"/>
    <x v="15"/>
    <x v="15"/>
    <x v="7"/>
    <n v="1799"/>
    <n v="8"/>
    <n v="0.05"/>
    <n v="13672.4"/>
    <s v="EMI"/>
    <x v="1"/>
  </r>
  <r>
    <x v="498"/>
    <x v="230"/>
    <x v="7"/>
    <x v="7"/>
    <x v="2"/>
    <s v="Hyderabad"/>
    <x v="15"/>
    <x v="15"/>
    <x v="7"/>
    <n v="1799"/>
    <n v="2"/>
    <n v="0.05"/>
    <n v="3418.1"/>
    <s v="Cash"/>
    <x v="0"/>
  </r>
  <r>
    <x v="499"/>
    <x v="212"/>
    <x v="3"/>
    <x v="3"/>
    <x v="0"/>
    <s v="Kolkata"/>
    <x v="15"/>
    <x v="15"/>
    <x v="7"/>
    <n v="1799"/>
    <n v="3"/>
    <n v="0.28999999999999998"/>
    <n v="3831.87"/>
    <s v="Cash"/>
    <x v="3"/>
  </r>
  <r>
    <x v="500"/>
    <x v="0"/>
    <x v="11"/>
    <x v="11"/>
    <x v="3"/>
    <s v="Agra"/>
    <x v="15"/>
    <x v="15"/>
    <x v="7"/>
    <n v="1799"/>
    <n v="3"/>
    <n v="0.28000000000000003"/>
    <n v="3885.84"/>
    <s v="Debit Card"/>
    <x v="2"/>
  </r>
  <r>
    <x v="501"/>
    <x v="145"/>
    <x v="7"/>
    <x v="7"/>
    <x v="2"/>
    <s v="Coimbatore"/>
    <x v="15"/>
    <x v="15"/>
    <x v="7"/>
    <n v="1799"/>
    <n v="4"/>
    <n v="0.26"/>
    <n v="5325.04"/>
    <s v="Net Banking"/>
    <x v="0"/>
  </r>
  <r>
    <x v="502"/>
    <x v="106"/>
    <x v="5"/>
    <x v="5"/>
    <x v="1"/>
    <s v="Nagpur"/>
    <x v="15"/>
    <x v="15"/>
    <x v="7"/>
    <n v="1799"/>
    <n v="17"/>
    <n v="0.09"/>
    <n v="27830.53"/>
    <s v="Net Banking"/>
    <x v="2"/>
  </r>
  <r>
    <x v="503"/>
    <x v="8"/>
    <x v="3"/>
    <x v="3"/>
    <x v="0"/>
    <s v="Guwahati"/>
    <x v="15"/>
    <x v="15"/>
    <x v="7"/>
    <n v="1799"/>
    <n v="7"/>
    <n v="0"/>
    <n v="12593"/>
    <s v="Cash"/>
    <x v="3"/>
  </r>
  <r>
    <x v="504"/>
    <x v="15"/>
    <x v="2"/>
    <x v="2"/>
    <x v="2"/>
    <s v="Kochi"/>
    <x v="15"/>
    <x v="15"/>
    <x v="7"/>
    <n v="1799"/>
    <n v="7"/>
    <n v="0.06"/>
    <n v="11837.42"/>
    <s v="UPI"/>
    <x v="0"/>
  </r>
  <r>
    <x v="505"/>
    <x v="219"/>
    <x v="5"/>
    <x v="5"/>
    <x v="1"/>
    <s v="Pune"/>
    <x v="15"/>
    <x v="15"/>
    <x v="7"/>
    <n v="1799"/>
    <n v="12"/>
    <n v="0.28000000000000003"/>
    <n v="15543.36"/>
    <s v="Debit Card"/>
    <x v="3"/>
  </r>
  <r>
    <x v="506"/>
    <x v="219"/>
    <x v="4"/>
    <x v="4"/>
    <x v="0"/>
    <s v="Guwahati"/>
    <x v="15"/>
    <x v="15"/>
    <x v="7"/>
    <n v="1799"/>
    <n v="20"/>
    <n v="0.02"/>
    <n v="35260.400000000001"/>
    <s v="Net Banking"/>
    <x v="0"/>
  </r>
  <r>
    <x v="507"/>
    <x v="254"/>
    <x v="7"/>
    <x v="7"/>
    <x v="2"/>
    <s v="Coimbatore"/>
    <x v="15"/>
    <x v="15"/>
    <x v="7"/>
    <n v="1799"/>
    <n v="4"/>
    <n v="0.27"/>
    <n v="5253.08"/>
    <s v="Cash"/>
    <x v="0"/>
  </r>
  <r>
    <x v="508"/>
    <x v="255"/>
    <x v="2"/>
    <x v="2"/>
    <x v="2"/>
    <s v="Chennai"/>
    <x v="15"/>
    <x v="15"/>
    <x v="7"/>
    <n v="1799"/>
    <n v="11"/>
    <n v="0.09"/>
    <n v="18007.990000000002"/>
    <s v="Credit Card"/>
    <x v="0"/>
  </r>
  <r>
    <x v="509"/>
    <x v="94"/>
    <x v="11"/>
    <x v="11"/>
    <x v="3"/>
    <s v="Agra"/>
    <x v="15"/>
    <x v="15"/>
    <x v="7"/>
    <n v="1799"/>
    <n v="4"/>
    <n v="0.02"/>
    <n v="7052.08"/>
    <s v="Debit Card"/>
    <x v="0"/>
  </r>
  <r>
    <x v="510"/>
    <x v="134"/>
    <x v="10"/>
    <x v="10"/>
    <x v="2"/>
    <s v="Chennai"/>
    <x v="15"/>
    <x v="15"/>
    <x v="7"/>
    <n v="1799"/>
    <n v="10"/>
    <n v="0.02"/>
    <n v="17630.2"/>
    <s v="EMI"/>
    <x v="0"/>
  </r>
  <r>
    <x v="511"/>
    <x v="146"/>
    <x v="6"/>
    <x v="6"/>
    <x v="1"/>
    <s v="Ahmedabad"/>
    <x v="15"/>
    <x v="15"/>
    <x v="7"/>
    <n v="1799"/>
    <n v="6"/>
    <n v="0.17"/>
    <n v="8959.02"/>
    <s v="Cash"/>
    <x v="0"/>
  </r>
  <r>
    <x v="512"/>
    <x v="198"/>
    <x v="11"/>
    <x v="11"/>
    <x v="3"/>
    <s v="Lucknow"/>
    <x v="15"/>
    <x v="15"/>
    <x v="7"/>
    <n v="1799"/>
    <n v="5"/>
    <n v="0.13"/>
    <n v="7825.65"/>
    <s v="EMI"/>
    <x v="0"/>
  </r>
  <r>
    <x v="513"/>
    <x v="256"/>
    <x v="0"/>
    <x v="0"/>
    <x v="0"/>
    <s v="Ranchi"/>
    <x v="15"/>
    <x v="15"/>
    <x v="7"/>
    <n v="1799"/>
    <n v="15"/>
    <n v="0.11"/>
    <n v="24016.65"/>
    <s v="Cash"/>
    <x v="0"/>
  </r>
  <r>
    <x v="514"/>
    <x v="227"/>
    <x v="3"/>
    <x v="3"/>
    <x v="0"/>
    <s v="Ranchi"/>
    <x v="16"/>
    <x v="16"/>
    <x v="5"/>
    <n v="95"/>
    <n v="18"/>
    <n v="0.05"/>
    <n v="1624.5"/>
    <s v="Debit Card"/>
    <x v="3"/>
  </r>
  <r>
    <x v="515"/>
    <x v="236"/>
    <x v="2"/>
    <x v="2"/>
    <x v="2"/>
    <s v="Coimbatore"/>
    <x v="16"/>
    <x v="16"/>
    <x v="5"/>
    <n v="95"/>
    <n v="7"/>
    <n v="0.16"/>
    <n v="558.6"/>
    <s v="UPI"/>
    <x v="0"/>
  </r>
  <r>
    <x v="516"/>
    <x v="257"/>
    <x v="4"/>
    <x v="4"/>
    <x v="0"/>
    <s v="Guwahati"/>
    <x v="16"/>
    <x v="16"/>
    <x v="5"/>
    <n v="95"/>
    <n v="16"/>
    <n v="0.06"/>
    <n v="1428.8"/>
    <s v="UPI"/>
    <x v="1"/>
  </r>
  <r>
    <x v="517"/>
    <x v="258"/>
    <x v="7"/>
    <x v="7"/>
    <x v="2"/>
    <s v="Coimbatore"/>
    <x v="16"/>
    <x v="16"/>
    <x v="5"/>
    <n v="95"/>
    <n v="17"/>
    <n v="0.28000000000000003"/>
    <n v="1162.8"/>
    <s v="Net Banking"/>
    <x v="0"/>
  </r>
  <r>
    <x v="518"/>
    <x v="259"/>
    <x v="8"/>
    <x v="8"/>
    <x v="3"/>
    <s v="Delhi"/>
    <x v="16"/>
    <x v="16"/>
    <x v="5"/>
    <n v="95"/>
    <n v="8"/>
    <n v="0.08"/>
    <n v="699.2"/>
    <s v="UPI"/>
    <x v="2"/>
  </r>
  <r>
    <x v="519"/>
    <x v="94"/>
    <x v="8"/>
    <x v="8"/>
    <x v="3"/>
    <s v="Agra"/>
    <x v="16"/>
    <x v="16"/>
    <x v="5"/>
    <n v="95"/>
    <n v="15"/>
    <n v="0.13"/>
    <n v="1239.75"/>
    <s v="UPI"/>
    <x v="0"/>
  </r>
  <r>
    <x v="520"/>
    <x v="171"/>
    <x v="6"/>
    <x v="6"/>
    <x v="1"/>
    <s v="Mumbai"/>
    <x v="16"/>
    <x v="16"/>
    <x v="5"/>
    <n v="95"/>
    <n v="16"/>
    <n v="0.13"/>
    <n v="1322.4"/>
    <s v="UPI"/>
    <x v="0"/>
  </r>
  <r>
    <x v="521"/>
    <x v="247"/>
    <x v="2"/>
    <x v="2"/>
    <x v="2"/>
    <s v="Kochi"/>
    <x v="16"/>
    <x v="16"/>
    <x v="5"/>
    <n v="95"/>
    <n v="4"/>
    <n v="0.25"/>
    <n v="285"/>
    <s v="Net Banking"/>
    <x v="0"/>
  </r>
  <r>
    <x v="522"/>
    <x v="26"/>
    <x v="5"/>
    <x v="5"/>
    <x v="1"/>
    <s v="Pune"/>
    <x v="16"/>
    <x v="16"/>
    <x v="5"/>
    <n v="95"/>
    <n v="8"/>
    <n v="0.14000000000000001"/>
    <n v="653.6"/>
    <s v="Net Banking"/>
    <x v="0"/>
  </r>
  <r>
    <x v="523"/>
    <x v="36"/>
    <x v="8"/>
    <x v="8"/>
    <x v="3"/>
    <s v="Agra"/>
    <x v="16"/>
    <x v="16"/>
    <x v="5"/>
    <n v="95"/>
    <n v="12"/>
    <n v="0.1"/>
    <n v="1026"/>
    <s v="Credit Card"/>
    <x v="0"/>
  </r>
  <r>
    <x v="524"/>
    <x v="67"/>
    <x v="0"/>
    <x v="0"/>
    <x v="0"/>
    <s v="Kolkata"/>
    <x v="16"/>
    <x v="16"/>
    <x v="5"/>
    <n v="95"/>
    <n v="3"/>
    <n v="0.03"/>
    <n v="276.45"/>
    <s v="Cash"/>
    <x v="0"/>
  </r>
  <r>
    <x v="525"/>
    <x v="176"/>
    <x v="3"/>
    <x v="3"/>
    <x v="0"/>
    <s v="Ranchi"/>
    <x v="16"/>
    <x v="16"/>
    <x v="5"/>
    <n v="95"/>
    <n v="15"/>
    <n v="0.23"/>
    <n v="1097.25"/>
    <s v="Net Banking"/>
    <x v="0"/>
  </r>
  <r>
    <x v="526"/>
    <x v="218"/>
    <x v="0"/>
    <x v="0"/>
    <x v="0"/>
    <s v="Kolkata"/>
    <x v="16"/>
    <x v="16"/>
    <x v="5"/>
    <n v="95"/>
    <n v="15"/>
    <n v="0.18"/>
    <n v="1168.5"/>
    <s v="UPI"/>
    <x v="0"/>
  </r>
  <r>
    <x v="527"/>
    <x v="72"/>
    <x v="8"/>
    <x v="8"/>
    <x v="3"/>
    <s v="Chandigarh"/>
    <x v="16"/>
    <x v="16"/>
    <x v="5"/>
    <n v="95"/>
    <n v="9"/>
    <n v="0.01"/>
    <n v="846.45"/>
    <s v="Cash"/>
    <x v="0"/>
  </r>
  <r>
    <x v="528"/>
    <x v="42"/>
    <x v="5"/>
    <x v="5"/>
    <x v="1"/>
    <s v="Nagpur"/>
    <x v="16"/>
    <x v="16"/>
    <x v="5"/>
    <n v="95"/>
    <n v="12"/>
    <n v="0.28000000000000003"/>
    <n v="820.8"/>
    <s v="Cash"/>
    <x v="0"/>
  </r>
  <r>
    <x v="529"/>
    <x v="124"/>
    <x v="5"/>
    <x v="5"/>
    <x v="1"/>
    <s v="Ahmedabad"/>
    <x v="16"/>
    <x v="16"/>
    <x v="5"/>
    <n v="95"/>
    <n v="7"/>
    <n v="0.23"/>
    <n v="512.04999999999995"/>
    <s v="EMI"/>
    <x v="0"/>
  </r>
  <r>
    <x v="530"/>
    <x v="153"/>
    <x v="7"/>
    <x v="7"/>
    <x v="2"/>
    <s v="Kochi"/>
    <x v="16"/>
    <x v="16"/>
    <x v="5"/>
    <n v="95"/>
    <n v="3"/>
    <n v="0.27"/>
    <n v="208.05"/>
    <s v="Debit Card"/>
    <x v="3"/>
  </r>
  <r>
    <x v="531"/>
    <x v="108"/>
    <x v="2"/>
    <x v="2"/>
    <x v="2"/>
    <s v="Hyderabad"/>
    <x v="16"/>
    <x v="16"/>
    <x v="5"/>
    <n v="95"/>
    <n v="19"/>
    <n v="0.23"/>
    <n v="1389.85"/>
    <s v="Debit Card"/>
    <x v="0"/>
  </r>
  <r>
    <x v="532"/>
    <x v="117"/>
    <x v="7"/>
    <x v="7"/>
    <x v="2"/>
    <s v="Coimbatore"/>
    <x v="16"/>
    <x v="16"/>
    <x v="5"/>
    <n v="95"/>
    <n v="19"/>
    <n v="0.12"/>
    <n v="1588.4"/>
    <s v="EMI"/>
    <x v="1"/>
  </r>
  <r>
    <x v="533"/>
    <x v="188"/>
    <x v="0"/>
    <x v="0"/>
    <x v="0"/>
    <s v="Bhubaneswar"/>
    <x v="16"/>
    <x v="16"/>
    <x v="5"/>
    <n v="95"/>
    <n v="18"/>
    <n v="0.21"/>
    <n v="1350.9"/>
    <s v="Debit Card"/>
    <x v="4"/>
  </r>
  <r>
    <x v="534"/>
    <x v="260"/>
    <x v="5"/>
    <x v="5"/>
    <x v="1"/>
    <s v="Mumbai"/>
    <x v="16"/>
    <x v="16"/>
    <x v="5"/>
    <n v="95"/>
    <n v="6"/>
    <n v="0.02"/>
    <n v="558.6"/>
    <s v="UPI"/>
    <x v="2"/>
  </r>
  <r>
    <x v="535"/>
    <x v="80"/>
    <x v="7"/>
    <x v="7"/>
    <x v="2"/>
    <s v="Coimbatore"/>
    <x v="16"/>
    <x v="16"/>
    <x v="5"/>
    <n v="95"/>
    <n v="7"/>
    <n v="0.22"/>
    <n v="518.70000000000005"/>
    <s v="UPI"/>
    <x v="2"/>
  </r>
  <r>
    <x v="536"/>
    <x v="143"/>
    <x v="3"/>
    <x v="3"/>
    <x v="0"/>
    <s v="Ranchi"/>
    <x v="16"/>
    <x v="16"/>
    <x v="5"/>
    <n v="95"/>
    <n v="11"/>
    <n v="0.05"/>
    <n v="992.75"/>
    <s v="Net Banking"/>
    <x v="0"/>
  </r>
  <r>
    <x v="537"/>
    <x v="11"/>
    <x v="7"/>
    <x v="7"/>
    <x v="2"/>
    <s v="Kochi"/>
    <x v="16"/>
    <x v="16"/>
    <x v="5"/>
    <n v="95"/>
    <n v="2"/>
    <n v="0.05"/>
    <n v="180.5"/>
    <s v="Net Banking"/>
    <x v="0"/>
  </r>
  <r>
    <x v="538"/>
    <x v="261"/>
    <x v="0"/>
    <x v="0"/>
    <x v="0"/>
    <s v="Guwahati"/>
    <x v="16"/>
    <x v="16"/>
    <x v="5"/>
    <n v="95"/>
    <n v="3"/>
    <n v="0.04"/>
    <n v="273.60000000000002"/>
    <s v="Debit Card"/>
    <x v="0"/>
  </r>
  <r>
    <x v="539"/>
    <x v="44"/>
    <x v="7"/>
    <x v="7"/>
    <x v="2"/>
    <s v="Unknown"/>
    <x v="16"/>
    <x v="16"/>
    <x v="5"/>
    <n v="95"/>
    <n v="19"/>
    <n v="0.2"/>
    <n v="1444"/>
    <s v="Credit Card"/>
    <x v="0"/>
  </r>
  <r>
    <x v="540"/>
    <x v="30"/>
    <x v="10"/>
    <x v="10"/>
    <x v="2"/>
    <s v="Kochi"/>
    <x v="16"/>
    <x v="16"/>
    <x v="5"/>
    <n v="95"/>
    <n v="1"/>
    <n v="0.03"/>
    <n v="92.15"/>
    <s v="Net Banking"/>
    <x v="0"/>
  </r>
  <r>
    <x v="541"/>
    <x v="181"/>
    <x v="9"/>
    <x v="9"/>
    <x v="3"/>
    <s v="Lucknow"/>
    <x v="16"/>
    <x v="16"/>
    <x v="5"/>
    <n v="95"/>
    <n v="15"/>
    <n v="0.1"/>
    <n v="1282.5"/>
    <s v="Unknown"/>
    <x v="0"/>
  </r>
  <r>
    <x v="542"/>
    <x v="262"/>
    <x v="5"/>
    <x v="5"/>
    <x v="1"/>
    <s v="Surat"/>
    <x v="16"/>
    <x v="16"/>
    <x v="5"/>
    <n v="95"/>
    <n v="6"/>
    <n v="7.0000000000000007E-2"/>
    <n v="530.1"/>
    <s v="Net Banking"/>
    <x v="0"/>
  </r>
  <r>
    <x v="543"/>
    <x v="231"/>
    <x v="3"/>
    <x v="3"/>
    <x v="0"/>
    <s v="Ranchi"/>
    <x v="16"/>
    <x v="16"/>
    <x v="5"/>
    <n v="95"/>
    <n v="20"/>
    <n v="0"/>
    <n v="1900"/>
    <s v="Debit Card"/>
    <x v="1"/>
  </r>
  <r>
    <x v="544"/>
    <x v="178"/>
    <x v="9"/>
    <x v="9"/>
    <x v="3"/>
    <s v="Jaipur"/>
    <x v="16"/>
    <x v="16"/>
    <x v="5"/>
    <n v="95"/>
    <n v="19"/>
    <n v="0.26"/>
    <n v="1335.7"/>
    <s v="Net Banking"/>
    <x v="0"/>
  </r>
  <r>
    <x v="545"/>
    <x v="205"/>
    <x v="0"/>
    <x v="0"/>
    <x v="0"/>
    <s v="Guwahati"/>
    <x v="16"/>
    <x v="16"/>
    <x v="5"/>
    <n v="95"/>
    <n v="18"/>
    <n v="0.06"/>
    <n v="1607.4"/>
    <s v="UPI"/>
    <x v="0"/>
  </r>
  <r>
    <x v="546"/>
    <x v="263"/>
    <x v="2"/>
    <x v="2"/>
    <x v="2"/>
    <s v="Hyderabad"/>
    <x v="16"/>
    <x v="16"/>
    <x v="5"/>
    <n v="95"/>
    <n v="5"/>
    <n v="0.04"/>
    <n v="456"/>
    <s v="Debit Card"/>
    <x v="0"/>
  </r>
  <r>
    <x v="547"/>
    <x v="139"/>
    <x v="11"/>
    <x v="11"/>
    <x v="3"/>
    <s v="Lucknow"/>
    <x v="16"/>
    <x v="16"/>
    <x v="5"/>
    <n v="95"/>
    <n v="17"/>
    <n v="0.05"/>
    <n v="1534.25"/>
    <s v="EMI"/>
    <x v="1"/>
  </r>
  <r>
    <x v="548"/>
    <x v="264"/>
    <x v="0"/>
    <x v="0"/>
    <x v="0"/>
    <s v="Bhubaneswar"/>
    <x v="16"/>
    <x v="16"/>
    <x v="5"/>
    <n v="95"/>
    <n v="14"/>
    <n v="0.28999999999999998"/>
    <n v="944.3"/>
    <s v="EMI"/>
    <x v="0"/>
  </r>
  <r>
    <x v="549"/>
    <x v="148"/>
    <x v="11"/>
    <x v="11"/>
    <x v="3"/>
    <s v="Jaipur"/>
    <x v="16"/>
    <x v="16"/>
    <x v="5"/>
    <n v="95"/>
    <n v="15"/>
    <n v="0.15"/>
    <n v="1211.25"/>
    <s v="Credit Card"/>
    <x v="0"/>
  </r>
  <r>
    <x v="550"/>
    <x v="265"/>
    <x v="11"/>
    <x v="11"/>
    <x v="3"/>
    <s v="Delhi"/>
    <x v="16"/>
    <x v="16"/>
    <x v="5"/>
    <n v="95"/>
    <n v="19"/>
    <n v="0.05"/>
    <n v="1714.75"/>
    <s v="Credit Card"/>
    <x v="0"/>
  </r>
  <r>
    <x v="551"/>
    <x v="9"/>
    <x v="2"/>
    <x v="2"/>
    <x v="2"/>
    <s v="Kochi"/>
    <x v="16"/>
    <x v="16"/>
    <x v="5"/>
    <n v="95"/>
    <n v="18"/>
    <n v="7.0000000000000007E-2"/>
    <n v="1590.3"/>
    <s v="UPI"/>
    <x v="0"/>
  </r>
  <r>
    <x v="552"/>
    <x v="218"/>
    <x v="10"/>
    <x v="10"/>
    <x v="2"/>
    <s v="Bangalore"/>
    <x v="16"/>
    <x v="16"/>
    <x v="5"/>
    <n v="95"/>
    <n v="7"/>
    <n v="0"/>
    <n v="665"/>
    <s v="Cash"/>
    <x v="0"/>
  </r>
  <r>
    <x v="553"/>
    <x v="171"/>
    <x v="1"/>
    <x v="1"/>
    <x v="1"/>
    <s v="Mumbai"/>
    <x v="16"/>
    <x v="16"/>
    <x v="5"/>
    <n v="95"/>
    <n v="16"/>
    <n v="0.13"/>
    <n v="1322.4"/>
    <s v="Cash"/>
    <x v="0"/>
  </r>
  <r>
    <x v="554"/>
    <x v="202"/>
    <x v="0"/>
    <x v="0"/>
    <x v="0"/>
    <s v="Kolkata"/>
    <x v="16"/>
    <x v="16"/>
    <x v="5"/>
    <n v="95"/>
    <n v="16"/>
    <n v="0.05"/>
    <n v="1444"/>
    <s v="Credit Card"/>
    <x v="0"/>
  </r>
  <r>
    <x v="555"/>
    <x v="209"/>
    <x v="2"/>
    <x v="2"/>
    <x v="2"/>
    <s v="Coimbatore"/>
    <x v="16"/>
    <x v="16"/>
    <x v="5"/>
    <n v="95"/>
    <n v="10"/>
    <n v="0.28999999999999998"/>
    <n v="674.5"/>
    <s v="Net Banking"/>
    <x v="0"/>
  </r>
  <r>
    <x v="556"/>
    <x v="224"/>
    <x v="2"/>
    <x v="2"/>
    <x v="2"/>
    <s v="Hyderabad"/>
    <x v="16"/>
    <x v="16"/>
    <x v="5"/>
    <n v="95"/>
    <n v="4"/>
    <n v="0.2"/>
    <n v="304"/>
    <s v="Debit Card"/>
    <x v="0"/>
  </r>
  <r>
    <x v="557"/>
    <x v="114"/>
    <x v="3"/>
    <x v="3"/>
    <x v="0"/>
    <s v="Ranchi"/>
    <x v="16"/>
    <x v="16"/>
    <x v="5"/>
    <n v="95"/>
    <n v="4"/>
    <n v="0.12"/>
    <n v="334.4"/>
    <s v="Cash"/>
    <x v="0"/>
  </r>
  <r>
    <x v="558"/>
    <x v="183"/>
    <x v="6"/>
    <x v="6"/>
    <x v="1"/>
    <s v="Nagpur"/>
    <x v="16"/>
    <x v="16"/>
    <x v="5"/>
    <n v="95"/>
    <n v="3"/>
    <n v="0.25"/>
    <n v="213.75"/>
    <s v="Credit Card"/>
    <x v="0"/>
  </r>
  <r>
    <x v="559"/>
    <x v="113"/>
    <x v="4"/>
    <x v="4"/>
    <x v="0"/>
    <s v="Bhubaneswar"/>
    <x v="16"/>
    <x v="16"/>
    <x v="5"/>
    <n v="95"/>
    <n v="8"/>
    <n v="0.28999999999999998"/>
    <n v="539.6"/>
    <s v="EMI"/>
    <x v="0"/>
  </r>
  <r>
    <x v="560"/>
    <x v="6"/>
    <x v="0"/>
    <x v="0"/>
    <x v="0"/>
    <s v="Guwahati"/>
    <x v="16"/>
    <x v="16"/>
    <x v="5"/>
    <n v="95"/>
    <n v="9"/>
    <n v="0.22"/>
    <n v="666.9"/>
    <s v="Credit Card"/>
    <x v="0"/>
  </r>
  <r>
    <x v="561"/>
    <x v="64"/>
    <x v="2"/>
    <x v="2"/>
    <x v="2"/>
    <s v="Hyderabad"/>
    <x v="16"/>
    <x v="16"/>
    <x v="5"/>
    <n v="95"/>
    <n v="14"/>
    <n v="0.22"/>
    <n v="1037.4000000000001"/>
    <s v="Net Banking"/>
    <x v="1"/>
  </r>
  <r>
    <x v="562"/>
    <x v="244"/>
    <x v="3"/>
    <x v="3"/>
    <x v="0"/>
    <s v="Ranchi"/>
    <x v="16"/>
    <x v="16"/>
    <x v="5"/>
    <n v="95"/>
    <n v="8"/>
    <n v="0.21"/>
    <n v="600.4"/>
    <s v="Net Banking"/>
    <x v="0"/>
  </r>
  <r>
    <x v="563"/>
    <x v="261"/>
    <x v="10"/>
    <x v="10"/>
    <x v="2"/>
    <s v="Bangalore"/>
    <x v="16"/>
    <x v="16"/>
    <x v="5"/>
    <n v="95"/>
    <n v="5"/>
    <n v="0.05"/>
    <n v="451.25"/>
    <s v="Cash"/>
    <x v="0"/>
  </r>
  <r>
    <x v="564"/>
    <x v="258"/>
    <x v="8"/>
    <x v="8"/>
    <x v="3"/>
    <s v="Lucknow"/>
    <x v="16"/>
    <x v="16"/>
    <x v="5"/>
    <n v="95"/>
    <n v="4"/>
    <n v="0.05"/>
    <n v="361"/>
    <s v="UPI"/>
    <x v="0"/>
  </r>
  <r>
    <x v="565"/>
    <x v="261"/>
    <x v="1"/>
    <x v="1"/>
    <x v="1"/>
    <s v="Ahmedabad"/>
    <x v="16"/>
    <x v="16"/>
    <x v="5"/>
    <n v="95"/>
    <n v="1"/>
    <n v="0.04"/>
    <n v="91.2"/>
    <s v="Cash"/>
    <x v="0"/>
  </r>
  <r>
    <x v="566"/>
    <x v="4"/>
    <x v="9"/>
    <x v="9"/>
    <x v="3"/>
    <s v="Delhi"/>
    <x v="16"/>
    <x v="16"/>
    <x v="5"/>
    <n v="95"/>
    <n v="11"/>
    <n v="0.08"/>
    <n v="961.4"/>
    <s v="UPI"/>
    <x v="0"/>
  </r>
  <r>
    <x v="567"/>
    <x v="172"/>
    <x v="11"/>
    <x v="11"/>
    <x v="3"/>
    <s v="Jaipur"/>
    <x v="16"/>
    <x v="16"/>
    <x v="5"/>
    <n v="95"/>
    <n v="12"/>
    <n v="0.1"/>
    <n v="1026"/>
    <s v="Debit Card"/>
    <x v="0"/>
  </r>
  <r>
    <x v="568"/>
    <x v="109"/>
    <x v="0"/>
    <x v="0"/>
    <x v="0"/>
    <s v="Bhubaneswar"/>
    <x v="16"/>
    <x v="16"/>
    <x v="5"/>
    <n v="95"/>
    <n v="9"/>
    <n v="0.25"/>
    <n v="641.25"/>
    <s v="Net Banking"/>
    <x v="4"/>
  </r>
  <r>
    <x v="569"/>
    <x v="150"/>
    <x v="0"/>
    <x v="0"/>
    <x v="0"/>
    <s v="Guwahati"/>
    <x v="16"/>
    <x v="16"/>
    <x v="5"/>
    <n v="95"/>
    <n v="1"/>
    <n v="0.23"/>
    <n v="73.150000000000006"/>
    <s v="Credit Card"/>
    <x v="3"/>
  </r>
  <r>
    <x v="570"/>
    <x v="235"/>
    <x v="7"/>
    <x v="7"/>
    <x v="2"/>
    <s v="Kochi"/>
    <x v="16"/>
    <x v="16"/>
    <x v="5"/>
    <n v="95"/>
    <n v="3"/>
    <n v="0.1"/>
    <n v="256.5"/>
    <s v="UPI"/>
    <x v="0"/>
  </r>
  <r>
    <x v="571"/>
    <x v="57"/>
    <x v="4"/>
    <x v="4"/>
    <x v="0"/>
    <s v="Guwahati"/>
    <x v="16"/>
    <x v="16"/>
    <x v="5"/>
    <n v="95"/>
    <n v="12"/>
    <n v="0.23"/>
    <n v="877.8"/>
    <s v="EMI"/>
    <x v="0"/>
  </r>
  <r>
    <x v="572"/>
    <x v="125"/>
    <x v="9"/>
    <x v="9"/>
    <x v="3"/>
    <s v="Delhi"/>
    <x v="16"/>
    <x v="16"/>
    <x v="5"/>
    <n v="95"/>
    <n v="6"/>
    <n v="0.28000000000000003"/>
    <n v="410.4"/>
    <s v="EMI"/>
    <x v="1"/>
  </r>
  <r>
    <x v="573"/>
    <x v="38"/>
    <x v="4"/>
    <x v="4"/>
    <x v="0"/>
    <s v="Kolkata"/>
    <x v="16"/>
    <x v="16"/>
    <x v="5"/>
    <n v="95"/>
    <n v="13"/>
    <n v="0.05"/>
    <n v="1173.25"/>
    <s v="EMI"/>
    <x v="0"/>
  </r>
  <r>
    <x v="574"/>
    <x v="221"/>
    <x v="6"/>
    <x v="6"/>
    <x v="1"/>
    <s v="Surat"/>
    <x v="16"/>
    <x v="16"/>
    <x v="5"/>
    <n v="95"/>
    <n v="9"/>
    <n v="0.04"/>
    <n v="820.8"/>
    <s v="EMI"/>
    <x v="0"/>
  </r>
  <r>
    <x v="575"/>
    <x v="117"/>
    <x v="4"/>
    <x v="4"/>
    <x v="0"/>
    <s v="Kolkata"/>
    <x v="16"/>
    <x v="16"/>
    <x v="5"/>
    <n v="95"/>
    <n v="18"/>
    <n v="0.26"/>
    <n v="1265.4000000000001"/>
    <s v="Net Banking"/>
    <x v="0"/>
  </r>
  <r>
    <x v="576"/>
    <x v="266"/>
    <x v="2"/>
    <x v="2"/>
    <x v="2"/>
    <s v="Chennai"/>
    <x v="16"/>
    <x v="16"/>
    <x v="5"/>
    <n v="95"/>
    <n v="12"/>
    <n v="0.28000000000000003"/>
    <n v="820.8"/>
    <s v="UPI"/>
    <x v="2"/>
  </r>
  <r>
    <x v="577"/>
    <x v="231"/>
    <x v="6"/>
    <x v="6"/>
    <x v="1"/>
    <s v="Surat"/>
    <x v="16"/>
    <x v="16"/>
    <x v="5"/>
    <n v="95"/>
    <n v="14"/>
    <n v="0.26"/>
    <n v="984.2"/>
    <s v="Credit Card"/>
    <x v="0"/>
  </r>
  <r>
    <x v="578"/>
    <x v="21"/>
    <x v="3"/>
    <x v="3"/>
    <x v="0"/>
    <s v="Guwahati"/>
    <x v="16"/>
    <x v="16"/>
    <x v="5"/>
    <n v="95"/>
    <n v="9"/>
    <n v="0.1"/>
    <n v="769.5"/>
    <s v="Credit Card"/>
    <x v="0"/>
  </r>
  <r>
    <x v="579"/>
    <x v="62"/>
    <x v="2"/>
    <x v="2"/>
    <x v="2"/>
    <s v="Chennai"/>
    <x v="16"/>
    <x v="16"/>
    <x v="5"/>
    <n v="95"/>
    <n v="9"/>
    <n v="0.11"/>
    <n v="760.95"/>
    <s v="Credit Card"/>
    <x v="3"/>
  </r>
  <r>
    <x v="580"/>
    <x v="233"/>
    <x v="1"/>
    <x v="1"/>
    <x v="1"/>
    <s v="Pune"/>
    <x v="16"/>
    <x v="16"/>
    <x v="5"/>
    <n v="95"/>
    <n v="5"/>
    <n v="7.0000000000000007E-2"/>
    <n v="441.75"/>
    <s v="Credit Card"/>
    <x v="0"/>
  </r>
  <r>
    <x v="581"/>
    <x v="163"/>
    <x v="4"/>
    <x v="4"/>
    <x v="0"/>
    <s v="Ranchi"/>
    <x v="16"/>
    <x v="16"/>
    <x v="5"/>
    <n v="95"/>
    <n v="6"/>
    <n v="0.25"/>
    <n v="427.5"/>
    <s v="Net Banking"/>
    <x v="0"/>
  </r>
  <r>
    <x v="582"/>
    <x v="123"/>
    <x v="4"/>
    <x v="4"/>
    <x v="0"/>
    <s v="Ranchi"/>
    <x v="16"/>
    <x v="16"/>
    <x v="5"/>
    <n v="95"/>
    <n v="20"/>
    <n v="0.2"/>
    <n v="1520"/>
    <s v="Net Banking"/>
    <x v="2"/>
  </r>
  <r>
    <x v="583"/>
    <x v="15"/>
    <x v="8"/>
    <x v="8"/>
    <x v="3"/>
    <s v="Agra"/>
    <x v="16"/>
    <x v="16"/>
    <x v="5"/>
    <n v="95"/>
    <n v="7"/>
    <n v="0.25"/>
    <n v="498.75"/>
    <s v="Net Banking"/>
    <x v="3"/>
  </r>
  <r>
    <x v="584"/>
    <x v="267"/>
    <x v="6"/>
    <x v="6"/>
    <x v="1"/>
    <s v="Pune"/>
    <x v="16"/>
    <x v="16"/>
    <x v="5"/>
    <n v="95"/>
    <n v="12"/>
    <n v="0.27"/>
    <n v="832.2"/>
    <s v="Credit Card"/>
    <x v="0"/>
  </r>
  <r>
    <x v="585"/>
    <x v="9"/>
    <x v="2"/>
    <x v="2"/>
    <x v="2"/>
    <s v="Coimbatore"/>
    <x v="16"/>
    <x v="16"/>
    <x v="5"/>
    <n v="95"/>
    <n v="11"/>
    <n v="0.01"/>
    <n v="1034.55"/>
    <s v="Net Banking"/>
    <x v="3"/>
  </r>
  <r>
    <x v="586"/>
    <x v="111"/>
    <x v="2"/>
    <x v="2"/>
    <x v="2"/>
    <s v="Bangalore"/>
    <x v="16"/>
    <x v="16"/>
    <x v="5"/>
    <n v="95"/>
    <n v="5"/>
    <n v="0.15"/>
    <n v="403.75"/>
    <s v="Credit Card"/>
    <x v="2"/>
  </r>
  <r>
    <x v="587"/>
    <x v="255"/>
    <x v="5"/>
    <x v="5"/>
    <x v="1"/>
    <s v="Nagpur"/>
    <x v="16"/>
    <x v="16"/>
    <x v="5"/>
    <n v="95"/>
    <n v="13"/>
    <n v="0.18"/>
    <n v="1012.7"/>
    <s v="Cash"/>
    <x v="0"/>
  </r>
  <r>
    <x v="588"/>
    <x v="268"/>
    <x v="4"/>
    <x v="4"/>
    <x v="0"/>
    <s v="Patna"/>
    <x v="16"/>
    <x v="16"/>
    <x v="5"/>
    <n v="95"/>
    <n v="2"/>
    <n v="0.05"/>
    <n v="180.5"/>
    <s v="EMI"/>
    <x v="0"/>
  </r>
  <r>
    <x v="589"/>
    <x v="252"/>
    <x v="7"/>
    <x v="7"/>
    <x v="2"/>
    <s v="Coimbatore"/>
    <x v="16"/>
    <x v="16"/>
    <x v="5"/>
    <n v="95"/>
    <n v="17"/>
    <n v="0.22"/>
    <n v="1259.7"/>
    <s v="Cash"/>
    <x v="2"/>
  </r>
  <r>
    <x v="590"/>
    <x v="248"/>
    <x v="4"/>
    <x v="4"/>
    <x v="0"/>
    <s v="Ranchi"/>
    <x v="16"/>
    <x v="16"/>
    <x v="5"/>
    <n v="95"/>
    <n v="6"/>
    <n v="0.19"/>
    <n v="461.7"/>
    <s v="EMI"/>
    <x v="0"/>
  </r>
  <r>
    <x v="591"/>
    <x v="6"/>
    <x v="3"/>
    <x v="3"/>
    <x v="0"/>
    <s v="Patna"/>
    <x v="16"/>
    <x v="16"/>
    <x v="5"/>
    <n v="95"/>
    <n v="13"/>
    <n v="0.01"/>
    <n v="1222.6500000000001"/>
    <s v="Cash"/>
    <x v="0"/>
  </r>
  <r>
    <x v="592"/>
    <x v="223"/>
    <x v="11"/>
    <x v="11"/>
    <x v="3"/>
    <s v="Jaipur"/>
    <x v="16"/>
    <x v="16"/>
    <x v="5"/>
    <n v="95"/>
    <n v="20"/>
    <n v="0.19"/>
    <n v="1539"/>
    <s v="EMI"/>
    <x v="0"/>
  </r>
  <r>
    <x v="593"/>
    <x v="101"/>
    <x v="10"/>
    <x v="10"/>
    <x v="2"/>
    <s v="Coimbatore"/>
    <x v="16"/>
    <x v="16"/>
    <x v="5"/>
    <n v="95"/>
    <n v="15"/>
    <n v="0.11"/>
    <n v="1268.25"/>
    <s v="Credit Card"/>
    <x v="0"/>
  </r>
  <r>
    <x v="594"/>
    <x v="197"/>
    <x v="4"/>
    <x v="4"/>
    <x v="0"/>
    <s v="Guwahati"/>
    <x v="16"/>
    <x v="16"/>
    <x v="5"/>
    <n v="95"/>
    <n v="15"/>
    <n v="0.09"/>
    <n v="1296.75"/>
    <s v="UPI"/>
    <x v="0"/>
  </r>
  <r>
    <x v="595"/>
    <x v="269"/>
    <x v="2"/>
    <x v="2"/>
    <x v="2"/>
    <s v="Bangalore"/>
    <x v="16"/>
    <x v="16"/>
    <x v="5"/>
    <n v="95"/>
    <n v="15"/>
    <n v="0.2"/>
    <n v="1140"/>
    <s v="EMI"/>
    <x v="2"/>
  </r>
  <r>
    <x v="596"/>
    <x v="121"/>
    <x v="4"/>
    <x v="4"/>
    <x v="0"/>
    <s v="Guwahati"/>
    <x v="16"/>
    <x v="16"/>
    <x v="5"/>
    <n v="95"/>
    <n v="6"/>
    <n v="0.26"/>
    <n v="421.8"/>
    <s v="Debit Card"/>
    <x v="0"/>
  </r>
  <r>
    <x v="597"/>
    <x v="190"/>
    <x v="7"/>
    <x v="7"/>
    <x v="2"/>
    <s v="Chennai"/>
    <x v="16"/>
    <x v="16"/>
    <x v="5"/>
    <n v="95"/>
    <n v="15"/>
    <n v="0.03"/>
    <n v="1382.25"/>
    <s v="EMI"/>
    <x v="0"/>
  </r>
  <r>
    <x v="598"/>
    <x v="62"/>
    <x v="2"/>
    <x v="2"/>
    <x v="2"/>
    <s v="Hyderabad"/>
    <x v="16"/>
    <x v="16"/>
    <x v="5"/>
    <n v="95"/>
    <n v="10"/>
    <n v="0.11"/>
    <n v="845.5"/>
    <s v="Credit Card"/>
    <x v="0"/>
  </r>
  <r>
    <x v="599"/>
    <x v="22"/>
    <x v="1"/>
    <x v="1"/>
    <x v="1"/>
    <s v="Nagpur"/>
    <x v="16"/>
    <x v="16"/>
    <x v="5"/>
    <n v="95"/>
    <n v="8"/>
    <n v="0.08"/>
    <n v="699.2"/>
    <s v="Cash"/>
    <x v="0"/>
  </r>
  <r>
    <x v="600"/>
    <x v="1"/>
    <x v="11"/>
    <x v="11"/>
    <x v="3"/>
    <s v="Chandigarh"/>
    <x v="16"/>
    <x v="16"/>
    <x v="5"/>
    <n v="95"/>
    <n v="2"/>
    <n v="0.22"/>
    <n v="148.19999999999999"/>
    <s v="Cash"/>
    <x v="1"/>
  </r>
  <r>
    <x v="601"/>
    <x v="67"/>
    <x v="3"/>
    <x v="3"/>
    <x v="0"/>
    <s v="Kolkata"/>
    <x v="16"/>
    <x v="16"/>
    <x v="5"/>
    <n v="95"/>
    <n v="14"/>
    <n v="0.13"/>
    <n v="1157.0999999999999"/>
    <s v="Credit Card"/>
    <x v="3"/>
  </r>
  <r>
    <x v="602"/>
    <x v="48"/>
    <x v="1"/>
    <x v="1"/>
    <x v="1"/>
    <s v="Pune"/>
    <x v="16"/>
    <x v="16"/>
    <x v="5"/>
    <n v="95"/>
    <n v="8"/>
    <n v="0.18"/>
    <n v="623.20000000000005"/>
    <s v="EMI"/>
    <x v="0"/>
  </r>
  <r>
    <x v="603"/>
    <x v="160"/>
    <x v="1"/>
    <x v="1"/>
    <x v="1"/>
    <s v="Nagpur"/>
    <x v="16"/>
    <x v="16"/>
    <x v="5"/>
    <n v="95"/>
    <n v="18"/>
    <n v="0.18"/>
    <n v="1402.2"/>
    <s v="Net Banking"/>
    <x v="0"/>
  </r>
  <r>
    <x v="604"/>
    <x v="179"/>
    <x v="7"/>
    <x v="7"/>
    <x v="2"/>
    <s v="Coimbatore"/>
    <x v="16"/>
    <x v="16"/>
    <x v="5"/>
    <n v="95"/>
    <n v="15"/>
    <n v="0.12"/>
    <n v="1254"/>
    <s v="UPI"/>
    <x v="1"/>
  </r>
  <r>
    <x v="605"/>
    <x v="158"/>
    <x v="3"/>
    <x v="3"/>
    <x v="0"/>
    <s v="Kolkata"/>
    <x v="16"/>
    <x v="16"/>
    <x v="5"/>
    <n v="95"/>
    <n v="4"/>
    <n v="0.1"/>
    <n v="342"/>
    <s v="Net Banking"/>
    <x v="1"/>
  </r>
  <r>
    <x v="606"/>
    <x v="245"/>
    <x v="11"/>
    <x v="11"/>
    <x v="3"/>
    <s v="Chandigarh"/>
    <x v="16"/>
    <x v="16"/>
    <x v="5"/>
    <n v="95"/>
    <n v="16"/>
    <n v="0.03"/>
    <n v="1474.4"/>
    <s v="Debit Card"/>
    <x v="0"/>
  </r>
  <r>
    <x v="607"/>
    <x v="190"/>
    <x v="0"/>
    <x v="0"/>
    <x v="0"/>
    <s v="Guwahati"/>
    <x v="16"/>
    <x v="16"/>
    <x v="5"/>
    <n v="95"/>
    <n v="4"/>
    <n v="0.16"/>
    <n v="319.2"/>
    <s v="Net Banking"/>
    <x v="0"/>
  </r>
  <r>
    <x v="608"/>
    <x v="269"/>
    <x v="5"/>
    <x v="5"/>
    <x v="1"/>
    <s v="Ahmedabad"/>
    <x v="16"/>
    <x v="16"/>
    <x v="5"/>
    <n v="95"/>
    <n v="11"/>
    <n v="0.21"/>
    <n v="825.55"/>
    <s v="Net Banking"/>
    <x v="0"/>
  </r>
  <r>
    <x v="609"/>
    <x v="63"/>
    <x v="4"/>
    <x v="4"/>
    <x v="0"/>
    <s v="Kolkata"/>
    <x v="16"/>
    <x v="16"/>
    <x v="5"/>
    <n v="95"/>
    <n v="13"/>
    <n v="0.14000000000000001"/>
    <n v="1062.0999999999999"/>
    <s v="Credit Card"/>
    <x v="0"/>
  </r>
  <r>
    <x v="610"/>
    <x v="147"/>
    <x v="10"/>
    <x v="10"/>
    <x v="2"/>
    <s v="Chennai"/>
    <x v="16"/>
    <x v="16"/>
    <x v="5"/>
    <n v="95"/>
    <n v="12"/>
    <n v="0.27"/>
    <n v="832.2"/>
    <s v="Debit Card"/>
    <x v="0"/>
  </r>
  <r>
    <x v="611"/>
    <x v="128"/>
    <x v="11"/>
    <x v="11"/>
    <x v="3"/>
    <s v="Agra"/>
    <x v="16"/>
    <x v="16"/>
    <x v="5"/>
    <n v="95"/>
    <n v="13"/>
    <n v="0.05"/>
    <n v="1173.25"/>
    <s v="UPI"/>
    <x v="0"/>
  </r>
  <r>
    <x v="612"/>
    <x v="35"/>
    <x v="1"/>
    <x v="1"/>
    <x v="1"/>
    <s v="Pune"/>
    <x v="16"/>
    <x v="16"/>
    <x v="5"/>
    <n v="95"/>
    <n v="14"/>
    <n v="0.13"/>
    <n v="1157.0999999999999"/>
    <s v="EMI"/>
    <x v="0"/>
  </r>
  <r>
    <x v="613"/>
    <x v="270"/>
    <x v="10"/>
    <x v="10"/>
    <x v="2"/>
    <s v="Chennai"/>
    <x v="16"/>
    <x v="16"/>
    <x v="5"/>
    <n v="95"/>
    <n v="9"/>
    <n v="0.16"/>
    <n v="718.2"/>
    <s v="EMI"/>
    <x v="0"/>
  </r>
  <r>
    <x v="614"/>
    <x v="271"/>
    <x v="5"/>
    <x v="5"/>
    <x v="1"/>
    <s v="Surat"/>
    <x v="16"/>
    <x v="16"/>
    <x v="5"/>
    <n v="95"/>
    <n v="12"/>
    <n v="0.24"/>
    <n v="866.4"/>
    <s v="Net Banking"/>
    <x v="0"/>
  </r>
  <r>
    <x v="615"/>
    <x v="109"/>
    <x v="6"/>
    <x v="6"/>
    <x v="1"/>
    <s v="Surat"/>
    <x v="16"/>
    <x v="16"/>
    <x v="5"/>
    <n v="95"/>
    <n v="7"/>
    <n v="0.06"/>
    <n v="625.1"/>
    <s v="UPI"/>
    <x v="0"/>
  </r>
  <r>
    <x v="616"/>
    <x v="223"/>
    <x v="10"/>
    <x v="10"/>
    <x v="2"/>
    <s v="Chennai"/>
    <x v="16"/>
    <x v="16"/>
    <x v="5"/>
    <n v="95"/>
    <n v="17"/>
    <n v="0.3"/>
    <n v="1130.5"/>
    <s v="UPI"/>
    <x v="0"/>
  </r>
  <r>
    <x v="617"/>
    <x v="272"/>
    <x v="0"/>
    <x v="0"/>
    <x v="0"/>
    <s v="Ranchi"/>
    <x v="16"/>
    <x v="16"/>
    <x v="5"/>
    <n v="95"/>
    <n v="20"/>
    <n v="0.28000000000000003"/>
    <n v="1368"/>
    <s v="EMI"/>
    <x v="3"/>
  </r>
  <r>
    <x v="618"/>
    <x v="143"/>
    <x v="11"/>
    <x v="11"/>
    <x v="3"/>
    <s v="Jaipur"/>
    <x v="16"/>
    <x v="16"/>
    <x v="5"/>
    <n v="95"/>
    <n v="14"/>
    <n v="0.22"/>
    <n v="1037.4000000000001"/>
    <s v="Credit Card"/>
    <x v="0"/>
  </r>
  <r>
    <x v="619"/>
    <x v="48"/>
    <x v="8"/>
    <x v="8"/>
    <x v="3"/>
    <s v="Chandigarh"/>
    <x v="16"/>
    <x v="16"/>
    <x v="5"/>
    <n v="95"/>
    <n v="5"/>
    <n v="0.24"/>
    <n v="361"/>
    <s v="Credit Card"/>
    <x v="0"/>
  </r>
  <r>
    <x v="620"/>
    <x v="31"/>
    <x v="1"/>
    <x v="1"/>
    <x v="1"/>
    <s v="Nagpur"/>
    <x v="16"/>
    <x v="16"/>
    <x v="5"/>
    <n v="95"/>
    <n v="15"/>
    <n v="0.11"/>
    <n v="1268.25"/>
    <s v="EMI"/>
    <x v="0"/>
  </r>
  <r>
    <x v="621"/>
    <x v="196"/>
    <x v="10"/>
    <x v="10"/>
    <x v="2"/>
    <s v="Coimbatore"/>
    <x v="16"/>
    <x v="16"/>
    <x v="5"/>
    <n v="95"/>
    <n v="14"/>
    <n v="0.28000000000000003"/>
    <n v="957.6"/>
    <s v="Credit Card"/>
    <x v="0"/>
  </r>
  <r>
    <x v="622"/>
    <x v="39"/>
    <x v="10"/>
    <x v="10"/>
    <x v="2"/>
    <s v="Chennai"/>
    <x v="16"/>
    <x v="16"/>
    <x v="5"/>
    <n v="95"/>
    <n v="20"/>
    <n v="0.08"/>
    <n v="1748"/>
    <s v="Cash"/>
    <x v="0"/>
  </r>
  <r>
    <x v="623"/>
    <x v="273"/>
    <x v="3"/>
    <x v="3"/>
    <x v="0"/>
    <s v="Guwahati"/>
    <x v="16"/>
    <x v="16"/>
    <x v="5"/>
    <n v="95"/>
    <n v="18"/>
    <n v="0.23"/>
    <n v="1316.7"/>
    <s v="Credit Card"/>
    <x v="0"/>
  </r>
  <r>
    <x v="624"/>
    <x v="217"/>
    <x v="11"/>
    <x v="11"/>
    <x v="3"/>
    <s v="Jaipur"/>
    <x v="16"/>
    <x v="16"/>
    <x v="5"/>
    <n v="95"/>
    <n v="17"/>
    <n v="0.02"/>
    <n v="1582.7"/>
    <s v="EMI"/>
    <x v="0"/>
  </r>
  <r>
    <x v="625"/>
    <x v="196"/>
    <x v="11"/>
    <x v="11"/>
    <x v="3"/>
    <s v="Lucknow"/>
    <x v="16"/>
    <x v="16"/>
    <x v="5"/>
    <n v="95"/>
    <n v="7"/>
    <n v="0.24"/>
    <n v="505.4"/>
    <s v="Net Banking"/>
    <x v="0"/>
  </r>
  <r>
    <x v="626"/>
    <x v="205"/>
    <x v="2"/>
    <x v="2"/>
    <x v="2"/>
    <s v="Chennai"/>
    <x v="16"/>
    <x v="16"/>
    <x v="5"/>
    <n v="95"/>
    <n v="17"/>
    <n v="0.27"/>
    <n v="1178.95"/>
    <s v="Credit Card"/>
    <x v="0"/>
  </r>
  <r>
    <x v="627"/>
    <x v="264"/>
    <x v="6"/>
    <x v="6"/>
    <x v="1"/>
    <s v="Ahmedabad"/>
    <x v="16"/>
    <x v="16"/>
    <x v="5"/>
    <n v="95"/>
    <n v="7"/>
    <n v="0.04"/>
    <n v="638.4"/>
    <s v="Cash"/>
    <x v="1"/>
  </r>
  <r>
    <x v="628"/>
    <x v="257"/>
    <x v="3"/>
    <x v="3"/>
    <x v="0"/>
    <s v="Ranchi"/>
    <x v="16"/>
    <x v="16"/>
    <x v="5"/>
    <n v="95"/>
    <n v="9"/>
    <n v="0.22"/>
    <n v="666.9"/>
    <s v="EMI"/>
    <x v="0"/>
  </r>
  <r>
    <x v="629"/>
    <x v="57"/>
    <x v="5"/>
    <x v="5"/>
    <x v="1"/>
    <s v="Pune"/>
    <x v="16"/>
    <x v="16"/>
    <x v="5"/>
    <n v="95"/>
    <n v="14"/>
    <n v="0.23"/>
    <n v="1024.0999999999999"/>
    <s v="Net Banking"/>
    <x v="0"/>
  </r>
  <r>
    <x v="630"/>
    <x v="274"/>
    <x v="1"/>
    <x v="1"/>
    <x v="1"/>
    <s v="Pune"/>
    <x v="16"/>
    <x v="16"/>
    <x v="5"/>
    <n v="95"/>
    <n v="17"/>
    <n v="0.05"/>
    <n v="1534.25"/>
    <s v="UPI"/>
    <x v="0"/>
  </r>
  <r>
    <x v="631"/>
    <x v="91"/>
    <x v="7"/>
    <x v="7"/>
    <x v="2"/>
    <s v="Coimbatore"/>
    <x v="16"/>
    <x v="16"/>
    <x v="5"/>
    <n v="95"/>
    <n v="13"/>
    <n v="0.23"/>
    <n v="950.95"/>
    <s v="EMI"/>
    <x v="1"/>
  </r>
  <r>
    <x v="632"/>
    <x v="207"/>
    <x v="0"/>
    <x v="0"/>
    <x v="0"/>
    <s v="Ranchi"/>
    <x v="16"/>
    <x v="16"/>
    <x v="5"/>
    <n v="95"/>
    <n v="10"/>
    <n v="0.2"/>
    <n v="760"/>
    <s v="Credit Card"/>
    <x v="0"/>
  </r>
  <r>
    <x v="633"/>
    <x v="41"/>
    <x v="2"/>
    <x v="2"/>
    <x v="2"/>
    <s v="Coimbatore"/>
    <x v="16"/>
    <x v="16"/>
    <x v="5"/>
    <n v="95"/>
    <n v="5"/>
    <n v="0.08"/>
    <n v="437"/>
    <s v="Credit Card"/>
    <x v="0"/>
  </r>
  <r>
    <x v="634"/>
    <x v="198"/>
    <x v="1"/>
    <x v="1"/>
    <x v="1"/>
    <s v="Pune"/>
    <x v="16"/>
    <x v="16"/>
    <x v="5"/>
    <n v="95"/>
    <n v="3"/>
    <n v="0.23"/>
    <n v="219.45"/>
    <s v="Net Banking"/>
    <x v="2"/>
  </r>
  <r>
    <x v="635"/>
    <x v="275"/>
    <x v="4"/>
    <x v="4"/>
    <x v="0"/>
    <s v="Ranchi"/>
    <x v="16"/>
    <x v="16"/>
    <x v="5"/>
    <n v="95"/>
    <n v="1"/>
    <n v="0.01"/>
    <n v="94.05"/>
    <s v="Net Banking"/>
    <x v="0"/>
  </r>
  <r>
    <x v="636"/>
    <x v="86"/>
    <x v="10"/>
    <x v="10"/>
    <x v="2"/>
    <s v="Kochi"/>
    <x v="16"/>
    <x v="16"/>
    <x v="5"/>
    <n v="95"/>
    <n v="19"/>
    <n v="0.15"/>
    <n v="1534.25"/>
    <s v="Debit Card"/>
    <x v="0"/>
  </r>
  <r>
    <x v="637"/>
    <x v="85"/>
    <x v="1"/>
    <x v="1"/>
    <x v="1"/>
    <s v="Mumbai"/>
    <x v="16"/>
    <x v="16"/>
    <x v="5"/>
    <n v="95"/>
    <n v="20"/>
    <n v="0.22"/>
    <n v="1482"/>
    <s v="Debit Card"/>
    <x v="0"/>
  </r>
  <r>
    <x v="638"/>
    <x v="195"/>
    <x v="7"/>
    <x v="7"/>
    <x v="2"/>
    <s v="Chennai"/>
    <x v="16"/>
    <x v="16"/>
    <x v="5"/>
    <n v="95"/>
    <n v="2"/>
    <n v="0.16"/>
    <n v="159.6"/>
    <s v="Net Banking"/>
    <x v="4"/>
  </r>
  <r>
    <x v="639"/>
    <x v="179"/>
    <x v="3"/>
    <x v="3"/>
    <x v="0"/>
    <s v="Kolkata"/>
    <x v="16"/>
    <x v="16"/>
    <x v="5"/>
    <n v="95"/>
    <n v="20"/>
    <n v="0.02"/>
    <n v="1862"/>
    <s v="Net Banking"/>
    <x v="0"/>
  </r>
  <r>
    <x v="640"/>
    <x v="48"/>
    <x v="3"/>
    <x v="3"/>
    <x v="0"/>
    <s v="Bhubaneswar"/>
    <x v="8"/>
    <x v="8"/>
    <x v="2"/>
    <n v="75"/>
    <n v="11"/>
    <n v="0.03"/>
    <n v="800.25"/>
    <s v="UPI"/>
    <x v="0"/>
  </r>
  <r>
    <x v="641"/>
    <x v="248"/>
    <x v="8"/>
    <x v="8"/>
    <x v="3"/>
    <s v="Jaipur"/>
    <x v="8"/>
    <x v="8"/>
    <x v="2"/>
    <n v="75"/>
    <n v="11"/>
    <n v="0.28999999999999998"/>
    <n v="585.75"/>
    <s v="EMI"/>
    <x v="0"/>
  </r>
  <r>
    <x v="642"/>
    <x v="217"/>
    <x v="11"/>
    <x v="11"/>
    <x v="3"/>
    <s v="Jaipur"/>
    <x v="8"/>
    <x v="8"/>
    <x v="2"/>
    <n v="75"/>
    <n v="5"/>
    <n v="7.0000000000000007E-2"/>
    <n v="348.75"/>
    <s v="Net Banking"/>
    <x v="0"/>
  </r>
  <r>
    <x v="643"/>
    <x v="170"/>
    <x v="4"/>
    <x v="4"/>
    <x v="0"/>
    <s v="Bhubaneswar"/>
    <x v="8"/>
    <x v="8"/>
    <x v="2"/>
    <n v="75"/>
    <n v="20"/>
    <n v="0.24"/>
    <n v="1140"/>
    <s v="Debit Card"/>
    <x v="2"/>
  </r>
  <r>
    <x v="644"/>
    <x v="276"/>
    <x v="6"/>
    <x v="6"/>
    <x v="1"/>
    <s v="Ahmedabad"/>
    <x v="8"/>
    <x v="8"/>
    <x v="2"/>
    <n v="75"/>
    <n v="1"/>
    <n v="0.02"/>
    <n v="73.5"/>
    <s v="UPI"/>
    <x v="0"/>
  </r>
  <r>
    <x v="645"/>
    <x v="277"/>
    <x v="6"/>
    <x v="6"/>
    <x v="1"/>
    <s v="Nagpur"/>
    <x v="8"/>
    <x v="8"/>
    <x v="2"/>
    <n v="75"/>
    <n v="2"/>
    <n v="0.22"/>
    <n v="117"/>
    <s v="EMI"/>
    <x v="0"/>
  </r>
  <r>
    <x v="646"/>
    <x v="19"/>
    <x v="9"/>
    <x v="9"/>
    <x v="3"/>
    <s v="Lucknow"/>
    <x v="8"/>
    <x v="8"/>
    <x v="2"/>
    <n v="75"/>
    <n v="5"/>
    <n v="0.02"/>
    <n v="367.5"/>
    <s v="Net Banking"/>
    <x v="0"/>
  </r>
  <r>
    <x v="647"/>
    <x v="211"/>
    <x v="1"/>
    <x v="1"/>
    <x v="1"/>
    <s v="Ahmedabad"/>
    <x v="8"/>
    <x v="8"/>
    <x v="2"/>
    <n v="75"/>
    <n v="17"/>
    <n v="0.13"/>
    <n v="1109.25"/>
    <s v="Cash"/>
    <x v="0"/>
  </r>
  <r>
    <x v="648"/>
    <x v="123"/>
    <x v="4"/>
    <x v="4"/>
    <x v="0"/>
    <s v="Guwahati"/>
    <x v="8"/>
    <x v="8"/>
    <x v="2"/>
    <n v="75"/>
    <n v="15"/>
    <n v="0.02"/>
    <n v="1102.5"/>
    <s v="Cash"/>
    <x v="0"/>
  </r>
  <r>
    <x v="649"/>
    <x v="22"/>
    <x v="7"/>
    <x v="7"/>
    <x v="2"/>
    <s v="Coimbatore"/>
    <x v="8"/>
    <x v="8"/>
    <x v="2"/>
    <n v="75"/>
    <n v="11"/>
    <n v="0.25"/>
    <n v="618.75"/>
    <s v="Cash"/>
    <x v="0"/>
  </r>
  <r>
    <x v="650"/>
    <x v="278"/>
    <x v="4"/>
    <x v="4"/>
    <x v="0"/>
    <s v="Ranchi"/>
    <x v="8"/>
    <x v="8"/>
    <x v="2"/>
    <n v="75"/>
    <n v="10"/>
    <n v="0.18"/>
    <n v="615"/>
    <s v="Net Banking"/>
    <x v="3"/>
  </r>
  <r>
    <x v="651"/>
    <x v="257"/>
    <x v="7"/>
    <x v="7"/>
    <x v="2"/>
    <s v="Chennai"/>
    <x v="8"/>
    <x v="8"/>
    <x v="2"/>
    <n v="75"/>
    <n v="16"/>
    <n v="0.2"/>
    <n v="960"/>
    <s v="Net Banking"/>
    <x v="0"/>
  </r>
  <r>
    <x v="652"/>
    <x v="256"/>
    <x v="7"/>
    <x v="7"/>
    <x v="2"/>
    <s v="Hyderabad"/>
    <x v="8"/>
    <x v="8"/>
    <x v="2"/>
    <n v="75"/>
    <n v="13"/>
    <n v="0.28999999999999998"/>
    <n v="692.25"/>
    <s v="Credit Card"/>
    <x v="0"/>
  </r>
  <r>
    <x v="653"/>
    <x v="171"/>
    <x v="10"/>
    <x v="10"/>
    <x v="2"/>
    <s v="Chennai"/>
    <x v="8"/>
    <x v="8"/>
    <x v="2"/>
    <n v="75"/>
    <n v="10"/>
    <n v="0.24"/>
    <n v="570"/>
    <s v="UPI"/>
    <x v="0"/>
  </r>
  <r>
    <x v="654"/>
    <x v="101"/>
    <x v="5"/>
    <x v="5"/>
    <x v="1"/>
    <s v="Mumbai"/>
    <x v="8"/>
    <x v="8"/>
    <x v="2"/>
    <n v="75"/>
    <n v="20"/>
    <n v="0.06"/>
    <n v="1410"/>
    <s v="Cash"/>
    <x v="0"/>
  </r>
  <r>
    <x v="655"/>
    <x v="228"/>
    <x v="4"/>
    <x v="4"/>
    <x v="0"/>
    <s v="Patna"/>
    <x v="8"/>
    <x v="8"/>
    <x v="2"/>
    <n v="75"/>
    <n v="13"/>
    <n v="0.18"/>
    <n v="799.5"/>
    <s v="Debit Card"/>
    <x v="0"/>
  </r>
  <r>
    <x v="656"/>
    <x v="43"/>
    <x v="7"/>
    <x v="7"/>
    <x v="2"/>
    <s v="Kochi"/>
    <x v="8"/>
    <x v="8"/>
    <x v="2"/>
    <n v="75"/>
    <n v="16"/>
    <n v="0.21"/>
    <n v="948"/>
    <s v="UPI"/>
    <x v="1"/>
  </r>
  <r>
    <x v="657"/>
    <x v="251"/>
    <x v="4"/>
    <x v="4"/>
    <x v="0"/>
    <s v="Bhubaneswar"/>
    <x v="8"/>
    <x v="8"/>
    <x v="2"/>
    <n v="75"/>
    <n v="3"/>
    <n v="0.06"/>
    <n v="211.5"/>
    <s v="Debit Card"/>
    <x v="1"/>
  </r>
  <r>
    <x v="658"/>
    <x v="4"/>
    <x v="3"/>
    <x v="3"/>
    <x v="0"/>
    <s v="Kolkata"/>
    <x v="8"/>
    <x v="8"/>
    <x v="2"/>
    <n v="75"/>
    <n v="20"/>
    <n v="0.08"/>
    <n v="1380"/>
    <s v="Credit Card"/>
    <x v="0"/>
  </r>
  <r>
    <x v="659"/>
    <x v="267"/>
    <x v="8"/>
    <x v="8"/>
    <x v="3"/>
    <s v="Chandigarh"/>
    <x v="8"/>
    <x v="8"/>
    <x v="2"/>
    <n v="75"/>
    <n v="17"/>
    <n v="0.1"/>
    <n v="1147.5"/>
    <s v="Debit Card"/>
    <x v="0"/>
  </r>
  <r>
    <x v="660"/>
    <x v="163"/>
    <x v="10"/>
    <x v="10"/>
    <x v="2"/>
    <s v="Coimbatore"/>
    <x v="8"/>
    <x v="8"/>
    <x v="2"/>
    <n v="75"/>
    <n v="20"/>
    <n v="0.19"/>
    <n v="1215"/>
    <s v="EMI"/>
    <x v="0"/>
  </r>
  <r>
    <x v="661"/>
    <x v="269"/>
    <x v="4"/>
    <x v="4"/>
    <x v="0"/>
    <s v="Patna"/>
    <x v="8"/>
    <x v="8"/>
    <x v="2"/>
    <n v="75"/>
    <n v="8"/>
    <n v="0.08"/>
    <n v="552"/>
    <s v="Debit Card"/>
    <x v="1"/>
  </r>
  <r>
    <x v="662"/>
    <x v="172"/>
    <x v="4"/>
    <x v="4"/>
    <x v="0"/>
    <s v="Ranchi"/>
    <x v="8"/>
    <x v="8"/>
    <x v="2"/>
    <n v="75"/>
    <n v="17"/>
    <n v="0.09"/>
    <n v="1160.25"/>
    <s v="EMI"/>
    <x v="3"/>
  </r>
  <r>
    <x v="663"/>
    <x v="159"/>
    <x v="3"/>
    <x v="3"/>
    <x v="0"/>
    <s v="Kolkata"/>
    <x v="8"/>
    <x v="8"/>
    <x v="2"/>
    <n v="75"/>
    <n v="20"/>
    <n v="7.0000000000000007E-2"/>
    <n v="1395"/>
    <s v="Credit Card"/>
    <x v="0"/>
  </r>
  <r>
    <x v="664"/>
    <x v="84"/>
    <x v="1"/>
    <x v="1"/>
    <x v="1"/>
    <s v="Nagpur"/>
    <x v="8"/>
    <x v="8"/>
    <x v="2"/>
    <n v="75"/>
    <n v="3"/>
    <n v="0.23"/>
    <n v="173.25"/>
    <s v="Cash"/>
    <x v="0"/>
  </r>
  <r>
    <x v="665"/>
    <x v="181"/>
    <x v="6"/>
    <x v="6"/>
    <x v="1"/>
    <s v="Pune"/>
    <x v="8"/>
    <x v="8"/>
    <x v="2"/>
    <n v="75"/>
    <n v="6"/>
    <n v="0.23"/>
    <n v="346.5"/>
    <s v="UPI"/>
    <x v="0"/>
  </r>
  <r>
    <x v="666"/>
    <x v="46"/>
    <x v="5"/>
    <x v="5"/>
    <x v="1"/>
    <s v="Pune"/>
    <x v="8"/>
    <x v="8"/>
    <x v="2"/>
    <n v="75"/>
    <n v="1"/>
    <n v="0.15"/>
    <n v="63.75"/>
    <s v="UPI"/>
    <x v="0"/>
  </r>
  <r>
    <x v="667"/>
    <x v="191"/>
    <x v="0"/>
    <x v="0"/>
    <x v="0"/>
    <s v="Ranchi"/>
    <x v="8"/>
    <x v="8"/>
    <x v="2"/>
    <n v="75"/>
    <n v="4"/>
    <n v="0.05"/>
    <n v="285"/>
    <s v="Net Banking"/>
    <x v="0"/>
  </r>
  <r>
    <x v="668"/>
    <x v="51"/>
    <x v="4"/>
    <x v="4"/>
    <x v="0"/>
    <s v="Ranchi"/>
    <x v="8"/>
    <x v="8"/>
    <x v="2"/>
    <n v="75"/>
    <n v="17"/>
    <n v="0.09"/>
    <n v="1160.25"/>
    <s v="UPI"/>
    <x v="0"/>
  </r>
  <r>
    <x v="669"/>
    <x v="33"/>
    <x v="4"/>
    <x v="4"/>
    <x v="0"/>
    <s v="Bhubaneswar"/>
    <x v="8"/>
    <x v="8"/>
    <x v="2"/>
    <n v="75"/>
    <n v="10"/>
    <n v="0.14000000000000001"/>
    <n v="645"/>
    <s v="EMI"/>
    <x v="3"/>
  </r>
  <r>
    <x v="670"/>
    <x v="279"/>
    <x v="3"/>
    <x v="3"/>
    <x v="0"/>
    <s v="Kolkata"/>
    <x v="8"/>
    <x v="8"/>
    <x v="2"/>
    <n v="75"/>
    <n v="19"/>
    <n v="0.12"/>
    <n v="1254"/>
    <s v="Credit Card"/>
    <x v="0"/>
  </r>
  <r>
    <x v="671"/>
    <x v="13"/>
    <x v="5"/>
    <x v="5"/>
    <x v="1"/>
    <s v="Nagpur"/>
    <x v="8"/>
    <x v="8"/>
    <x v="2"/>
    <n v="75"/>
    <n v="15"/>
    <n v="0.08"/>
    <n v="1035"/>
    <s v="Credit Card"/>
    <x v="0"/>
  </r>
  <r>
    <x v="672"/>
    <x v="280"/>
    <x v="6"/>
    <x v="6"/>
    <x v="1"/>
    <s v="Mumbai"/>
    <x v="8"/>
    <x v="8"/>
    <x v="2"/>
    <n v="75"/>
    <n v="9"/>
    <n v="0.02"/>
    <n v="661.5"/>
    <s v="EMI"/>
    <x v="0"/>
  </r>
  <r>
    <x v="673"/>
    <x v="281"/>
    <x v="4"/>
    <x v="4"/>
    <x v="0"/>
    <s v="Ranchi"/>
    <x v="8"/>
    <x v="8"/>
    <x v="2"/>
    <n v="75"/>
    <n v="19"/>
    <n v="0.18"/>
    <n v="1168.5"/>
    <s v="EMI"/>
    <x v="0"/>
  </r>
  <r>
    <x v="674"/>
    <x v="282"/>
    <x v="1"/>
    <x v="1"/>
    <x v="1"/>
    <s v="Pune"/>
    <x v="8"/>
    <x v="8"/>
    <x v="2"/>
    <n v="75"/>
    <n v="19"/>
    <n v="0.24"/>
    <n v="1083"/>
    <s v="EMI"/>
    <x v="1"/>
  </r>
  <r>
    <x v="675"/>
    <x v="282"/>
    <x v="5"/>
    <x v="5"/>
    <x v="1"/>
    <s v="Ahmedabad"/>
    <x v="8"/>
    <x v="8"/>
    <x v="2"/>
    <n v="75"/>
    <n v="10"/>
    <n v="0.13"/>
    <n v="652.5"/>
    <s v="Net Banking"/>
    <x v="0"/>
  </r>
  <r>
    <x v="676"/>
    <x v="196"/>
    <x v="0"/>
    <x v="0"/>
    <x v="0"/>
    <s v="Guwahati"/>
    <x v="8"/>
    <x v="8"/>
    <x v="2"/>
    <n v="75"/>
    <n v="19"/>
    <n v="0.15"/>
    <n v="1211.25"/>
    <s v="UPI"/>
    <x v="0"/>
  </r>
  <r>
    <x v="677"/>
    <x v="37"/>
    <x v="6"/>
    <x v="6"/>
    <x v="1"/>
    <s v="Ahmedabad"/>
    <x v="8"/>
    <x v="8"/>
    <x v="2"/>
    <n v="75"/>
    <n v="14"/>
    <n v="0.12"/>
    <n v="924"/>
    <s v="EMI"/>
    <x v="0"/>
  </r>
  <r>
    <x v="678"/>
    <x v="29"/>
    <x v="9"/>
    <x v="9"/>
    <x v="3"/>
    <s v="Delhi"/>
    <x v="8"/>
    <x v="8"/>
    <x v="2"/>
    <n v="75"/>
    <n v="19"/>
    <n v="0.04"/>
    <n v="1368"/>
    <s v="EMI"/>
    <x v="0"/>
  </r>
  <r>
    <x v="679"/>
    <x v="219"/>
    <x v="5"/>
    <x v="5"/>
    <x v="1"/>
    <s v="Surat"/>
    <x v="8"/>
    <x v="8"/>
    <x v="2"/>
    <n v="75"/>
    <n v="14"/>
    <n v="0.19"/>
    <n v="850.5"/>
    <s v="Net Banking"/>
    <x v="0"/>
  </r>
  <r>
    <x v="680"/>
    <x v="283"/>
    <x v="6"/>
    <x v="6"/>
    <x v="1"/>
    <s v="Mumbai"/>
    <x v="8"/>
    <x v="8"/>
    <x v="2"/>
    <n v="75"/>
    <n v="4"/>
    <n v="0.21"/>
    <n v="237"/>
    <s v="Net Banking"/>
    <x v="0"/>
  </r>
  <r>
    <x v="681"/>
    <x v="9"/>
    <x v="2"/>
    <x v="2"/>
    <x v="2"/>
    <s v="Coimbatore"/>
    <x v="8"/>
    <x v="8"/>
    <x v="2"/>
    <n v="75"/>
    <n v="6"/>
    <n v="0.24"/>
    <n v="342"/>
    <s v="Net Banking"/>
    <x v="1"/>
  </r>
  <r>
    <x v="682"/>
    <x v="155"/>
    <x v="2"/>
    <x v="2"/>
    <x v="2"/>
    <s v="Bangalore"/>
    <x v="8"/>
    <x v="8"/>
    <x v="2"/>
    <n v="75"/>
    <n v="18"/>
    <n v="0.17"/>
    <n v="1120.5"/>
    <s v="Cash"/>
    <x v="2"/>
  </r>
  <r>
    <x v="683"/>
    <x v="104"/>
    <x v="5"/>
    <x v="5"/>
    <x v="1"/>
    <s v="Pune"/>
    <x v="8"/>
    <x v="8"/>
    <x v="2"/>
    <n v="75"/>
    <n v="2"/>
    <n v="0.11"/>
    <n v="133.5"/>
    <s v="EMI"/>
    <x v="0"/>
  </r>
  <r>
    <x v="684"/>
    <x v="132"/>
    <x v="4"/>
    <x v="4"/>
    <x v="0"/>
    <s v="Kolkata"/>
    <x v="8"/>
    <x v="8"/>
    <x v="2"/>
    <n v="75"/>
    <n v="8"/>
    <n v="0.13"/>
    <n v="522"/>
    <s v="Net Banking"/>
    <x v="0"/>
  </r>
  <r>
    <x v="685"/>
    <x v="284"/>
    <x v="7"/>
    <x v="7"/>
    <x v="2"/>
    <s v="Hyderabad"/>
    <x v="8"/>
    <x v="8"/>
    <x v="2"/>
    <n v="75"/>
    <n v="3"/>
    <n v="0.04"/>
    <n v="216"/>
    <s v="Net Banking"/>
    <x v="0"/>
  </r>
  <r>
    <x v="686"/>
    <x v="192"/>
    <x v="8"/>
    <x v="8"/>
    <x v="3"/>
    <s v="Lucknow"/>
    <x v="8"/>
    <x v="8"/>
    <x v="2"/>
    <n v="75"/>
    <n v="13"/>
    <n v="0.03"/>
    <n v="945.75"/>
    <s v="Debit Card"/>
    <x v="0"/>
  </r>
  <r>
    <x v="687"/>
    <x v="92"/>
    <x v="7"/>
    <x v="7"/>
    <x v="2"/>
    <s v="Kochi"/>
    <x v="8"/>
    <x v="8"/>
    <x v="2"/>
    <n v="75"/>
    <n v="14"/>
    <n v="0.03"/>
    <n v="1018.5"/>
    <s v="Net Banking"/>
    <x v="3"/>
  </r>
  <r>
    <x v="688"/>
    <x v="158"/>
    <x v="4"/>
    <x v="4"/>
    <x v="0"/>
    <s v="Ranchi"/>
    <x v="8"/>
    <x v="8"/>
    <x v="2"/>
    <n v="75"/>
    <n v="16"/>
    <n v="0.09"/>
    <n v="1092"/>
    <s v="EMI"/>
    <x v="0"/>
  </r>
  <r>
    <x v="689"/>
    <x v="94"/>
    <x v="6"/>
    <x v="6"/>
    <x v="1"/>
    <s v="Nagpur"/>
    <x v="8"/>
    <x v="8"/>
    <x v="2"/>
    <n v="75"/>
    <n v="19"/>
    <n v="7.0000000000000007E-2"/>
    <n v="1325.25"/>
    <s v="Debit Card"/>
    <x v="2"/>
  </r>
  <r>
    <x v="690"/>
    <x v="52"/>
    <x v="2"/>
    <x v="2"/>
    <x v="2"/>
    <s v="Chennai"/>
    <x v="8"/>
    <x v="8"/>
    <x v="2"/>
    <n v="75"/>
    <n v="14"/>
    <n v="0.02"/>
    <n v="1029"/>
    <s v="Credit Card"/>
    <x v="0"/>
  </r>
  <r>
    <x v="691"/>
    <x v="32"/>
    <x v="10"/>
    <x v="10"/>
    <x v="2"/>
    <s v="Coimbatore"/>
    <x v="8"/>
    <x v="8"/>
    <x v="2"/>
    <n v="75"/>
    <n v="14"/>
    <n v="7.0000000000000007E-2"/>
    <n v="976.5"/>
    <s v="Net Banking"/>
    <x v="2"/>
  </r>
  <r>
    <x v="692"/>
    <x v="96"/>
    <x v="5"/>
    <x v="5"/>
    <x v="1"/>
    <s v="Pune"/>
    <x v="8"/>
    <x v="8"/>
    <x v="2"/>
    <n v="75"/>
    <n v="15"/>
    <n v="0.06"/>
    <n v="1057.5"/>
    <s v="Cash"/>
    <x v="2"/>
  </r>
  <r>
    <x v="693"/>
    <x v="285"/>
    <x v="5"/>
    <x v="5"/>
    <x v="1"/>
    <s v="Surat"/>
    <x v="8"/>
    <x v="8"/>
    <x v="2"/>
    <n v="75"/>
    <n v="3"/>
    <n v="0.05"/>
    <n v="213.75"/>
    <s v="EMI"/>
    <x v="2"/>
  </r>
  <r>
    <x v="694"/>
    <x v="78"/>
    <x v="3"/>
    <x v="3"/>
    <x v="0"/>
    <s v="Guwahati"/>
    <x v="8"/>
    <x v="8"/>
    <x v="2"/>
    <n v="75"/>
    <n v="20"/>
    <n v="0.17"/>
    <n v="1245"/>
    <s v="UPI"/>
    <x v="1"/>
  </r>
  <r>
    <x v="695"/>
    <x v="63"/>
    <x v="4"/>
    <x v="4"/>
    <x v="0"/>
    <s v="Ranchi"/>
    <x v="8"/>
    <x v="8"/>
    <x v="2"/>
    <n v="75"/>
    <n v="8"/>
    <n v="0.16"/>
    <n v="504"/>
    <s v="Debit Card"/>
    <x v="3"/>
  </r>
  <r>
    <x v="696"/>
    <x v="19"/>
    <x v="0"/>
    <x v="0"/>
    <x v="0"/>
    <s v="Kolkata"/>
    <x v="8"/>
    <x v="8"/>
    <x v="2"/>
    <n v="75"/>
    <n v="10"/>
    <n v="0.04"/>
    <n v="720"/>
    <s v="Credit Card"/>
    <x v="0"/>
  </r>
  <r>
    <x v="697"/>
    <x v="241"/>
    <x v="0"/>
    <x v="0"/>
    <x v="0"/>
    <s v="Bhubaneswar"/>
    <x v="8"/>
    <x v="8"/>
    <x v="2"/>
    <n v="75"/>
    <n v="4"/>
    <n v="0.01"/>
    <n v="297"/>
    <s v="Debit Card"/>
    <x v="0"/>
  </r>
  <r>
    <x v="698"/>
    <x v="26"/>
    <x v="8"/>
    <x v="8"/>
    <x v="3"/>
    <s v="Jaipur"/>
    <x v="8"/>
    <x v="8"/>
    <x v="2"/>
    <n v="75"/>
    <n v="11"/>
    <n v="0.09"/>
    <n v="750.75"/>
    <s v="UPI"/>
    <x v="1"/>
  </r>
  <r>
    <x v="699"/>
    <x v="61"/>
    <x v="1"/>
    <x v="1"/>
    <x v="1"/>
    <s v="Surat"/>
    <x v="8"/>
    <x v="8"/>
    <x v="2"/>
    <n v="75"/>
    <n v="18"/>
    <n v="0.03"/>
    <n v="1309.5"/>
    <s v="Cash"/>
    <x v="0"/>
  </r>
  <r>
    <x v="700"/>
    <x v="161"/>
    <x v="10"/>
    <x v="10"/>
    <x v="2"/>
    <s v="Coimbatore"/>
    <x v="8"/>
    <x v="8"/>
    <x v="2"/>
    <n v="75"/>
    <n v="13"/>
    <n v="0.13"/>
    <n v="848.25"/>
    <s v="EMI"/>
    <x v="0"/>
  </r>
  <r>
    <x v="701"/>
    <x v="103"/>
    <x v="2"/>
    <x v="2"/>
    <x v="2"/>
    <s v="Chennai"/>
    <x v="8"/>
    <x v="8"/>
    <x v="2"/>
    <n v="75"/>
    <n v="7"/>
    <n v="0.16"/>
    <n v="441"/>
    <s v="EMI"/>
    <x v="0"/>
  </r>
  <r>
    <x v="702"/>
    <x v="179"/>
    <x v="5"/>
    <x v="5"/>
    <x v="1"/>
    <s v="Surat"/>
    <x v="8"/>
    <x v="8"/>
    <x v="2"/>
    <n v="75"/>
    <n v="17"/>
    <n v="0.06"/>
    <n v="1198.5"/>
    <s v="Credit Card"/>
    <x v="0"/>
  </r>
  <r>
    <x v="703"/>
    <x v="213"/>
    <x v="11"/>
    <x v="11"/>
    <x v="3"/>
    <s v="Agra"/>
    <x v="8"/>
    <x v="8"/>
    <x v="2"/>
    <n v="75"/>
    <n v="12"/>
    <n v="0.28999999999999998"/>
    <n v="639"/>
    <s v="UPI"/>
    <x v="0"/>
  </r>
  <r>
    <x v="704"/>
    <x v="92"/>
    <x v="8"/>
    <x v="8"/>
    <x v="3"/>
    <s v="Agra"/>
    <x v="8"/>
    <x v="8"/>
    <x v="2"/>
    <n v="75"/>
    <n v="16"/>
    <n v="0.03"/>
    <n v="1164"/>
    <s v="Cash"/>
    <x v="2"/>
  </r>
  <r>
    <x v="705"/>
    <x v="18"/>
    <x v="5"/>
    <x v="5"/>
    <x v="1"/>
    <s v="Mumbai"/>
    <x v="8"/>
    <x v="8"/>
    <x v="2"/>
    <n v="75"/>
    <n v="7"/>
    <n v="0.03"/>
    <n v="509.25"/>
    <s v="Cash"/>
    <x v="0"/>
  </r>
  <r>
    <x v="706"/>
    <x v="151"/>
    <x v="3"/>
    <x v="3"/>
    <x v="0"/>
    <s v="Kolkata"/>
    <x v="8"/>
    <x v="8"/>
    <x v="2"/>
    <n v="75"/>
    <n v="4"/>
    <n v="0.13"/>
    <n v="261"/>
    <s v="EMI"/>
    <x v="0"/>
  </r>
  <r>
    <x v="707"/>
    <x v="209"/>
    <x v="3"/>
    <x v="3"/>
    <x v="0"/>
    <s v="Patna"/>
    <x v="8"/>
    <x v="8"/>
    <x v="2"/>
    <n v="75"/>
    <n v="15"/>
    <n v="0.01"/>
    <n v="1113.75"/>
    <s v="Debit Card"/>
    <x v="1"/>
  </r>
  <r>
    <x v="708"/>
    <x v="138"/>
    <x v="11"/>
    <x v="11"/>
    <x v="3"/>
    <s v="Delhi"/>
    <x v="8"/>
    <x v="8"/>
    <x v="2"/>
    <n v="75"/>
    <n v="9"/>
    <n v="0.03"/>
    <n v="654.75"/>
    <s v="Credit Card"/>
    <x v="0"/>
  </r>
  <r>
    <x v="709"/>
    <x v="86"/>
    <x v="2"/>
    <x v="2"/>
    <x v="2"/>
    <s v="Chennai"/>
    <x v="8"/>
    <x v="8"/>
    <x v="2"/>
    <n v="75"/>
    <n v="18"/>
    <n v="0.09"/>
    <n v="1228.5"/>
    <s v="Credit Card"/>
    <x v="0"/>
  </r>
  <r>
    <x v="710"/>
    <x v="120"/>
    <x v="11"/>
    <x v="11"/>
    <x v="3"/>
    <s v="Delhi"/>
    <x v="8"/>
    <x v="8"/>
    <x v="2"/>
    <n v="75"/>
    <n v="8"/>
    <n v="0.1"/>
    <n v="540"/>
    <s v="Cash"/>
    <x v="0"/>
  </r>
  <r>
    <x v="711"/>
    <x v="44"/>
    <x v="2"/>
    <x v="2"/>
    <x v="2"/>
    <s v="Chennai"/>
    <x v="8"/>
    <x v="8"/>
    <x v="2"/>
    <n v="75"/>
    <n v="1"/>
    <n v="0.05"/>
    <n v="71.25"/>
    <s v="UPI"/>
    <x v="0"/>
  </r>
  <r>
    <x v="712"/>
    <x v="69"/>
    <x v="10"/>
    <x v="10"/>
    <x v="2"/>
    <s v="Coimbatore"/>
    <x v="8"/>
    <x v="8"/>
    <x v="2"/>
    <n v="75"/>
    <n v="7"/>
    <n v="0.24"/>
    <n v="399"/>
    <s v="EMI"/>
    <x v="2"/>
  </r>
  <r>
    <x v="713"/>
    <x v="62"/>
    <x v="0"/>
    <x v="0"/>
    <x v="0"/>
    <s v="Kolkata"/>
    <x v="8"/>
    <x v="8"/>
    <x v="2"/>
    <n v="75"/>
    <n v="18"/>
    <n v="0.01"/>
    <n v="1336.5"/>
    <s v="Cash"/>
    <x v="3"/>
  </r>
  <r>
    <x v="714"/>
    <x v="132"/>
    <x v="9"/>
    <x v="9"/>
    <x v="3"/>
    <s v="Chandigarh"/>
    <x v="8"/>
    <x v="8"/>
    <x v="2"/>
    <n v="75"/>
    <n v="12"/>
    <n v="0.17"/>
    <n v="747"/>
    <s v="Net Banking"/>
    <x v="0"/>
  </r>
  <r>
    <x v="715"/>
    <x v="220"/>
    <x v="1"/>
    <x v="1"/>
    <x v="1"/>
    <s v="Mumbai"/>
    <x v="8"/>
    <x v="8"/>
    <x v="2"/>
    <n v="75"/>
    <n v="16"/>
    <n v="0.06"/>
    <n v="1128"/>
    <s v="UPI"/>
    <x v="2"/>
  </r>
  <r>
    <x v="716"/>
    <x v="28"/>
    <x v="1"/>
    <x v="1"/>
    <x v="1"/>
    <s v="Nagpur"/>
    <x v="8"/>
    <x v="8"/>
    <x v="2"/>
    <n v="75"/>
    <n v="15"/>
    <n v="0.18"/>
    <n v="922.5"/>
    <s v="Debit Card"/>
    <x v="0"/>
  </r>
  <r>
    <x v="717"/>
    <x v="208"/>
    <x v="4"/>
    <x v="4"/>
    <x v="0"/>
    <s v="Bhubaneswar"/>
    <x v="8"/>
    <x v="8"/>
    <x v="2"/>
    <n v="75"/>
    <n v="4"/>
    <n v="0.03"/>
    <n v="291"/>
    <s v="Cash"/>
    <x v="0"/>
  </r>
  <r>
    <x v="718"/>
    <x v="192"/>
    <x v="10"/>
    <x v="10"/>
    <x v="2"/>
    <s v="Bangalore"/>
    <x v="8"/>
    <x v="8"/>
    <x v="2"/>
    <n v="75"/>
    <n v="11"/>
    <n v="0.26"/>
    <n v="610.5"/>
    <s v="EMI"/>
    <x v="0"/>
  </r>
  <r>
    <x v="719"/>
    <x v="139"/>
    <x v="4"/>
    <x v="4"/>
    <x v="0"/>
    <s v="Bhubaneswar"/>
    <x v="8"/>
    <x v="8"/>
    <x v="2"/>
    <n v="75"/>
    <n v="9"/>
    <n v="0.15"/>
    <n v="573.75"/>
    <s v="Debit Card"/>
    <x v="0"/>
  </r>
  <r>
    <x v="720"/>
    <x v="264"/>
    <x v="0"/>
    <x v="0"/>
    <x v="0"/>
    <s v="Bhubaneswar"/>
    <x v="8"/>
    <x v="8"/>
    <x v="2"/>
    <n v="75"/>
    <n v="8"/>
    <n v="0.25"/>
    <n v="450"/>
    <s v="Net Banking"/>
    <x v="0"/>
  </r>
  <r>
    <x v="721"/>
    <x v="134"/>
    <x v="11"/>
    <x v="11"/>
    <x v="3"/>
    <s v="Delhi"/>
    <x v="8"/>
    <x v="8"/>
    <x v="2"/>
    <n v="75"/>
    <n v="4"/>
    <n v="0.18"/>
    <n v="246"/>
    <s v="Cash"/>
    <x v="0"/>
  </r>
  <r>
    <x v="722"/>
    <x v="63"/>
    <x v="7"/>
    <x v="7"/>
    <x v="2"/>
    <s v="Chennai"/>
    <x v="8"/>
    <x v="8"/>
    <x v="2"/>
    <n v="75"/>
    <n v="14"/>
    <n v="0.24"/>
    <n v="798"/>
    <s v="Debit Card"/>
    <x v="0"/>
  </r>
  <r>
    <x v="723"/>
    <x v="0"/>
    <x v="10"/>
    <x v="10"/>
    <x v="2"/>
    <s v="Bangalore"/>
    <x v="8"/>
    <x v="8"/>
    <x v="2"/>
    <n v="75"/>
    <n v="13"/>
    <n v="0.26"/>
    <n v="721.5"/>
    <s v="Net Banking"/>
    <x v="2"/>
  </r>
  <r>
    <x v="724"/>
    <x v="230"/>
    <x v="11"/>
    <x v="11"/>
    <x v="3"/>
    <s v="Lucknow"/>
    <x v="8"/>
    <x v="8"/>
    <x v="2"/>
    <n v="75"/>
    <n v="2"/>
    <n v="0.21"/>
    <n v="118.5"/>
    <s v="Cash"/>
    <x v="0"/>
  </r>
  <r>
    <x v="725"/>
    <x v="266"/>
    <x v="3"/>
    <x v="3"/>
    <x v="0"/>
    <s v="Bhubaneswar"/>
    <x v="8"/>
    <x v="8"/>
    <x v="2"/>
    <n v="75"/>
    <n v="16"/>
    <n v="0.05"/>
    <n v="1140"/>
    <s v="Cash"/>
    <x v="1"/>
  </r>
  <r>
    <x v="726"/>
    <x v="147"/>
    <x v="0"/>
    <x v="0"/>
    <x v="0"/>
    <s v="Ranchi"/>
    <x v="8"/>
    <x v="8"/>
    <x v="2"/>
    <n v="75"/>
    <n v="11"/>
    <n v="0.28000000000000003"/>
    <n v="594"/>
    <s v="Debit Card"/>
    <x v="3"/>
  </r>
  <r>
    <x v="727"/>
    <x v="221"/>
    <x v="3"/>
    <x v="3"/>
    <x v="0"/>
    <s v="Bhubaneswar"/>
    <x v="8"/>
    <x v="8"/>
    <x v="2"/>
    <n v="75"/>
    <n v="13"/>
    <n v="0.13"/>
    <n v="848.25"/>
    <s v="Net Banking"/>
    <x v="0"/>
  </r>
  <r>
    <x v="728"/>
    <x v="219"/>
    <x v="0"/>
    <x v="0"/>
    <x v="0"/>
    <s v="Kolkata"/>
    <x v="8"/>
    <x v="8"/>
    <x v="2"/>
    <n v="75"/>
    <n v="1"/>
    <n v="0.22"/>
    <n v="58.5"/>
    <s v="UPI"/>
    <x v="4"/>
  </r>
  <r>
    <x v="729"/>
    <x v="182"/>
    <x v="3"/>
    <x v="3"/>
    <x v="0"/>
    <s v="Ranchi"/>
    <x v="8"/>
    <x v="8"/>
    <x v="2"/>
    <n v="75"/>
    <n v="14"/>
    <n v="0.18"/>
    <n v="861"/>
    <s v="Credit Card"/>
    <x v="0"/>
  </r>
  <r>
    <x v="730"/>
    <x v="159"/>
    <x v="5"/>
    <x v="5"/>
    <x v="1"/>
    <s v="Pune"/>
    <x v="8"/>
    <x v="8"/>
    <x v="2"/>
    <n v="75"/>
    <n v="17"/>
    <n v="0.23"/>
    <n v="981.75"/>
    <s v="Cash"/>
    <x v="0"/>
  </r>
  <r>
    <x v="731"/>
    <x v="181"/>
    <x v="1"/>
    <x v="1"/>
    <x v="1"/>
    <s v="Ahmedabad"/>
    <x v="8"/>
    <x v="8"/>
    <x v="2"/>
    <n v="75"/>
    <n v="10"/>
    <n v="0.1"/>
    <n v="675"/>
    <s v="Debit Card"/>
    <x v="0"/>
  </r>
  <r>
    <x v="732"/>
    <x v="15"/>
    <x v="5"/>
    <x v="5"/>
    <x v="1"/>
    <s v="Surat"/>
    <x v="8"/>
    <x v="8"/>
    <x v="2"/>
    <n v="75"/>
    <n v="19"/>
    <n v="0.01"/>
    <n v="1410.75"/>
    <s v="Debit Card"/>
    <x v="1"/>
  </r>
  <r>
    <x v="733"/>
    <x v="55"/>
    <x v="7"/>
    <x v="7"/>
    <x v="2"/>
    <s v="Kochi"/>
    <x v="8"/>
    <x v="8"/>
    <x v="2"/>
    <n v="75"/>
    <n v="12"/>
    <n v="0.28000000000000003"/>
    <n v="648"/>
    <s v="Debit Card"/>
    <x v="1"/>
  </r>
  <r>
    <x v="734"/>
    <x v="78"/>
    <x v="6"/>
    <x v="6"/>
    <x v="1"/>
    <s v="Mumbai"/>
    <x v="8"/>
    <x v="8"/>
    <x v="2"/>
    <n v="75"/>
    <n v="17"/>
    <n v="0.09"/>
    <n v="1160.25"/>
    <s v="Cash"/>
    <x v="0"/>
  </r>
  <r>
    <x v="735"/>
    <x v="85"/>
    <x v="1"/>
    <x v="1"/>
    <x v="1"/>
    <s v="Mumbai"/>
    <x v="8"/>
    <x v="8"/>
    <x v="2"/>
    <n v="75"/>
    <n v="9"/>
    <n v="0.24"/>
    <n v="513"/>
    <s v="Debit Card"/>
    <x v="0"/>
  </r>
  <r>
    <x v="736"/>
    <x v="157"/>
    <x v="5"/>
    <x v="5"/>
    <x v="1"/>
    <s v="Pune"/>
    <x v="8"/>
    <x v="8"/>
    <x v="2"/>
    <n v="75"/>
    <n v="6"/>
    <n v="0.27"/>
    <n v="328.5"/>
    <s v="Cash"/>
    <x v="0"/>
  </r>
  <r>
    <x v="737"/>
    <x v="18"/>
    <x v="6"/>
    <x v="6"/>
    <x v="1"/>
    <s v="Mumbai"/>
    <x v="8"/>
    <x v="8"/>
    <x v="2"/>
    <n v="75"/>
    <n v="3"/>
    <n v="0.02"/>
    <n v="220.5"/>
    <s v="UPI"/>
    <x v="0"/>
  </r>
  <r>
    <x v="738"/>
    <x v="97"/>
    <x v="0"/>
    <x v="0"/>
    <x v="0"/>
    <s v="Guwahati"/>
    <x v="8"/>
    <x v="8"/>
    <x v="2"/>
    <n v="75"/>
    <n v="2"/>
    <n v="0.02"/>
    <n v="147"/>
    <s v="Credit Card"/>
    <x v="0"/>
  </r>
  <r>
    <x v="739"/>
    <x v="179"/>
    <x v="9"/>
    <x v="9"/>
    <x v="3"/>
    <s v="Jaipur"/>
    <x v="8"/>
    <x v="8"/>
    <x v="2"/>
    <n v="75"/>
    <n v="19"/>
    <n v="0.22"/>
    <n v="1111.5"/>
    <s v="Net Banking"/>
    <x v="2"/>
  </r>
  <r>
    <x v="740"/>
    <x v="213"/>
    <x v="11"/>
    <x v="11"/>
    <x v="3"/>
    <s v="Chandigarh"/>
    <x v="8"/>
    <x v="8"/>
    <x v="2"/>
    <n v="75"/>
    <n v="1"/>
    <n v="0.25"/>
    <n v="56.25"/>
    <s v="Debit Card"/>
    <x v="2"/>
  </r>
  <r>
    <x v="741"/>
    <x v="272"/>
    <x v="5"/>
    <x v="5"/>
    <x v="1"/>
    <s v="Mumbai"/>
    <x v="8"/>
    <x v="8"/>
    <x v="2"/>
    <n v="75"/>
    <n v="8"/>
    <n v="0.21"/>
    <n v="474"/>
    <s v="Credit Card"/>
    <x v="0"/>
  </r>
  <r>
    <x v="742"/>
    <x v="150"/>
    <x v="7"/>
    <x v="7"/>
    <x v="2"/>
    <s v="Chennai"/>
    <x v="8"/>
    <x v="8"/>
    <x v="2"/>
    <n v="75"/>
    <n v="7"/>
    <n v="0.13"/>
    <n v="456.75"/>
    <s v="EMI"/>
    <x v="0"/>
  </r>
  <r>
    <x v="743"/>
    <x v="38"/>
    <x v="6"/>
    <x v="6"/>
    <x v="1"/>
    <s v="Mumbai"/>
    <x v="8"/>
    <x v="8"/>
    <x v="2"/>
    <n v="75"/>
    <n v="16"/>
    <n v="0.23"/>
    <n v="924"/>
    <s v="EMI"/>
    <x v="1"/>
  </r>
  <r>
    <x v="744"/>
    <x v="108"/>
    <x v="7"/>
    <x v="7"/>
    <x v="2"/>
    <s v="Chennai"/>
    <x v="8"/>
    <x v="8"/>
    <x v="2"/>
    <n v="75"/>
    <n v="4"/>
    <n v="0.11"/>
    <n v="267"/>
    <s v="Credit Card"/>
    <x v="1"/>
  </r>
  <r>
    <x v="745"/>
    <x v="258"/>
    <x v="11"/>
    <x v="11"/>
    <x v="3"/>
    <s v="Delhi"/>
    <x v="8"/>
    <x v="8"/>
    <x v="2"/>
    <n v="75"/>
    <n v="17"/>
    <n v="0.06"/>
    <n v="1198.5"/>
    <s v="Cash"/>
    <x v="0"/>
  </r>
  <r>
    <x v="746"/>
    <x v="243"/>
    <x v="2"/>
    <x v="2"/>
    <x v="2"/>
    <s v="Coimbatore"/>
    <x v="8"/>
    <x v="8"/>
    <x v="2"/>
    <n v="75"/>
    <n v="11"/>
    <n v="0.25"/>
    <n v="618.75"/>
    <s v="EMI"/>
    <x v="0"/>
  </r>
  <r>
    <x v="747"/>
    <x v="28"/>
    <x v="4"/>
    <x v="4"/>
    <x v="0"/>
    <s v="Kolkata"/>
    <x v="8"/>
    <x v="8"/>
    <x v="2"/>
    <n v="75"/>
    <n v="17"/>
    <n v="0.28000000000000003"/>
    <n v="918"/>
    <s v="Net Banking"/>
    <x v="0"/>
  </r>
  <r>
    <x v="748"/>
    <x v="88"/>
    <x v="11"/>
    <x v="11"/>
    <x v="3"/>
    <s v="Delhi"/>
    <x v="8"/>
    <x v="8"/>
    <x v="2"/>
    <n v="75"/>
    <n v="5"/>
    <n v="0.23"/>
    <n v="288.75"/>
    <s v="UPI"/>
    <x v="0"/>
  </r>
  <r>
    <x v="749"/>
    <x v="109"/>
    <x v="5"/>
    <x v="5"/>
    <x v="1"/>
    <s v="Pune"/>
    <x v="8"/>
    <x v="8"/>
    <x v="2"/>
    <n v="75"/>
    <n v="19"/>
    <n v="0.13"/>
    <n v="1239.75"/>
    <s v="Debit Card"/>
    <x v="0"/>
  </r>
  <r>
    <x v="750"/>
    <x v="210"/>
    <x v="7"/>
    <x v="7"/>
    <x v="2"/>
    <s v="Chennai"/>
    <x v="8"/>
    <x v="8"/>
    <x v="2"/>
    <n v="75"/>
    <n v="2"/>
    <n v="0.13"/>
    <n v="130.5"/>
    <s v="Net Banking"/>
    <x v="0"/>
  </r>
  <r>
    <x v="751"/>
    <x v="34"/>
    <x v="3"/>
    <x v="3"/>
    <x v="0"/>
    <s v="Bhubaneswar"/>
    <x v="8"/>
    <x v="8"/>
    <x v="2"/>
    <n v="75"/>
    <n v="6"/>
    <n v="0.3"/>
    <n v="315"/>
    <s v="Cash"/>
    <x v="2"/>
  </r>
  <r>
    <x v="752"/>
    <x v="286"/>
    <x v="9"/>
    <x v="9"/>
    <x v="3"/>
    <s v="Jaipur"/>
    <x v="8"/>
    <x v="8"/>
    <x v="2"/>
    <n v="75"/>
    <n v="6"/>
    <n v="0.28000000000000003"/>
    <n v="324"/>
    <s v="Net Banking"/>
    <x v="1"/>
  </r>
  <r>
    <x v="753"/>
    <x v="132"/>
    <x v="10"/>
    <x v="10"/>
    <x v="2"/>
    <s v="Chennai"/>
    <x v="8"/>
    <x v="8"/>
    <x v="2"/>
    <n v="75"/>
    <n v="13"/>
    <n v="0.28999999999999998"/>
    <n v="692.25"/>
    <s v="EMI"/>
    <x v="0"/>
  </r>
  <r>
    <x v="754"/>
    <x v="176"/>
    <x v="5"/>
    <x v="5"/>
    <x v="1"/>
    <s v="Nagpur"/>
    <x v="8"/>
    <x v="8"/>
    <x v="2"/>
    <n v="75"/>
    <n v="20"/>
    <n v="7.0000000000000007E-2"/>
    <n v="1395"/>
    <s v="EMI"/>
    <x v="0"/>
  </r>
  <r>
    <x v="755"/>
    <x v="188"/>
    <x v="10"/>
    <x v="10"/>
    <x v="2"/>
    <s v="Kochi"/>
    <x v="8"/>
    <x v="8"/>
    <x v="2"/>
    <n v="75"/>
    <n v="18"/>
    <n v="0.22"/>
    <n v="1053"/>
    <s v="UPI"/>
    <x v="2"/>
  </r>
  <r>
    <x v="756"/>
    <x v="20"/>
    <x v="3"/>
    <x v="3"/>
    <x v="0"/>
    <s v="Guwahati"/>
    <x v="8"/>
    <x v="8"/>
    <x v="2"/>
    <n v="75"/>
    <n v="18"/>
    <n v="0.28000000000000003"/>
    <n v="972"/>
    <s v="Cash"/>
    <x v="2"/>
  </r>
  <r>
    <x v="757"/>
    <x v="75"/>
    <x v="1"/>
    <x v="1"/>
    <x v="1"/>
    <s v="Surat"/>
    <x v="2"/>
    <x v="2"/>
    <x v="2"/>
    <n v="85"/>
    <n v="14"/>
    <n v="0.27"/>
    <n v="868.7"/>
    <s v="UPI"/>
    <x v="0"/>
  </r>
  <r>
    <x v="758"/>
    <x v="269"/>
    <x v="6"/>
    <x v="6"/>
    <x v="1"/>
    <s v="Unknown"/>
    <x v="2"/>
    <x v="2"/>
    <x v="2"/>
    <n v="85"/>
    <n v="3"/>
    <n v="0.03"/>
    <n v="247.35"/>
    <s v="Net Banking"/>
    <x v="3"/>
  </r>
  <r>
    <x v="759"/>
    <x v="287"/>
    <x v="3"/>
    <x v="3"/>
    <x v="0"/>
    <s v="Guwahati"/>
    <x v="2"/>
    <x v="2"/>
    <x v="2"/>
    <n v="85"/>
    <n v="7"/>
    <n v="0.22"/>
    <n v="464.1"/>
    <s v="UPI"/>
    <x v="0"/>
  </r>
  <r>
    <x v="760"/>
    <x v="83"/>
    <x v="10"/>
    <x v="10"/>
    <x v="2"/>
    <s v="Kochi"/>
    <x v="2"/>
    <x v="2"/>
    <x v="2"/>
    <n v="85"/>
    <n v="2"/>
    <n v="0.1"/>
    <n v="153"/>
    <s v="Cash"/>
    <x v="0"/>
  </r>
  <r>
    <x v="761"/>
    <x v="253"/>
    <x v="2"/>
    <x v="2"/>
    <x v="2"/>
    <s v="Coimbatore"/>
    <x v="2"/>
    <x v="2"/>
    <x v="2"/>
    <n v="85"/>
    <n v="14"/>
    <n v="0.09"/>
    <n v="1082.9000000000001"/>
    <s v="EMI"/>
    <x v="0"/>
  </r>
  <r>
    <x v="762"/>
    <x v="33"/>
    <x v="0"/>
    <x v="0"/>
    <x v="0"/>
    <s v="Guwahati"/>
    <x v="2"/>
    <x v="2"/>
    <x v="2"/>
    <n v="85"/>
    <n v="14"/>
    <n v="0.19"/>
    <n v="963.9"/>
    <s v="Debit Card"/>
    <x v="1"/>
  </r>
  <r>
    <x v="763"/>
    <x v="278"/>
    <x v="6"/>
    <x v="6"/>
    <x v="1"/>
    <s v="Surat"/>
    <x v="2"/>
    <x v="2"/>
    <x v="2"/>
    <n v="85"/>
    <n v="13"/>
    <n v="7.0000000000000007E-2"/>
    <n v="1027.6500000000001"/>
    <s v="EMI"/>
    <x v="0"/>
  </r>
  <r>
    <x v="764"/>
    <x v="288"/>
    <x v="4"/>
    <x v="4"/>
    <x v="0"/>
    <s v="Patna"/>
    <x v="2"/>
    <x v="2"/>
    <x v="2"/>
    <n v="85"/>
    <n v="12"/>
    <n v="0.17"/>
    <n v="846.6"/>
    <s v="EMI"/>
    <x v="0"/>
  </r>
  <r>
    <x v="765"/>
    <x v="289"/>
    <x v="11"/>
    <x v="11"/>
    <x v="3"/>
    <s v="Jaipur"/>
    <x v="2"/>
    <x v="2"/>
    <x v="2"/>
    <n v="85"/>
    <n v="2"/>
    <n v="0.27"/>
    <n v="124.1"/>
    <s v="Credit Card"/>
    <x v="3"/>
  </r>
  <r>
    <x v="766"/>
    <x v="288"/>
    <x v="4"/>
    <x v="4"/>
    <x v="0"/>
    <s v="Kolkata"/>
    <x v="2"/>
    <x v="2"/>
    <x v="2"/>
    <n v="85"/>
    <n v="5"/>
    <n v="0.27"/>
    <n v="310.25"/>
    <s v="Net Banking"/>
    <x v="3"/>
  </r>
  <r>
    <x v="767"/>
    <x v="135"/>
    <x v="2"/>
    <x v="2"/>
    <x v="2"/>
    <s v="Coimbatore"/>
    <x v="2"/>
    <x v="2"/>
    <x v="2"/>
    <n v="85"/>
    <n v="8"/>
    <n v="0.24"/>
    <n v="516.79999999999995"/>
    <s v="Net Banking"/>
    <x v="1"/>
  </r>
  <r>
    <x v="768"/>
    <x v="277"/>
    <x v="2"/>
    <x v="2"/>
    <x v="2"/>
    <s v="Chennai"/>
    <x v="2"/>
    <x v="2"/>
    <x v="2"/>
    <n v="85"/>
    <n v="2"/>
    <n v="0.11"/>
    <n v="151.30000000000001"/>
    <s v="Debit Card"/>
    <x v="4"/>
  </r>
  <r>
    <x v="769"/>
    <x v="248"/>
    <x v="3"/>
    <x v="3"/>
    <x v="0"/>
    <s v="Patna"/>
    <x v="2"/>
    <x v="2"/>
    <x v="2"/>
    <n v="85"/>
    <n v="15"/>
    <n v="0.14000000000000001"/>
    <n v="1096.5"/>
    <s v="Net Banking"/>
    <x v="2"/>
  </r>
  <r>
    <x v="770"/>
    <x v="55"/>
    <x v="3"/>
    <x v="3"/>
    <x v="0"/>
    <s v="Ranchi"/>
    <x v="2"/>
    <x v="2"/>
    <x v="2"/>
    <n v="85"/>
    <n v="9"/>
    <n v="0.2"/>
    <n v="612"/>
    <s v="EMI"/>
    <x v="0"/>
  </r>
  <r>
    <x v="771"/>
    <x v="260"/>
    <x v="10"/>
    <x v="10"/>
    <x v="2"/>
    <s v="Kochi"/>
    <x v="2"/>
    <x v="2"/>
    <x v="2"/>
    <n v="85"/>
    <n v="18"/>
    <n v="0.11"/>
    <n v="1361.7"/>
    <s v="UPI"/>
    <x v="4"/>
  </r>
  <r>
    <x v="772"/>
    <x v="105"/>
    <x v="10"/>
    <x v="10"/>
    <x v="2"/>
    <s v="Chennai"/>
    <x v="2"/>
    <x v="2"/>
    <x v="2"/>
    <n v="85"/>
    <n v="8"/>
    <n v="0.16"/>
    <n v="571.20000000000005"/>
    <s v="UPI"/>
    <x v="1"/>
  </r>
  <r>
    <x v="773"/>
    <x v="290"/>
    <x v="11"/>
    <x v="11"/>
    <x v="3"/>
    <s v="Delhi"/>
    <x v="2"/>
    <x v="2"/>
    <x v="2"/>
    <n v="85"/>
    <n v="8"/>
    <n v="0.22"/>
    <n v="530.4"/>
    <s v="Net Banking"/>
    <x v="0"/>
  </r>
  <r>
    <x v="774"/>
    <x v="99"/>
    <x v="10"/>
    <x v="10"/>
    <x v="2"/>
    <s v="Coimbatore"/>
    <x v="2"/>
    <x v="2"/>
    <x v="2"/>
    <n v="85"/>
    <n v="4"/>
    <n v="0.08"/>
    <n v="312.8"/>
    <s v="Credit Card"/>
    <x v="3"/>
  </r>
  <r>
    <x v="775"/>
    <x v="95"/>
    <x v="1"/>
    <x v="1"/>
    <x v="1"/>
    <s v="Nagpur"/>
    <x v="2"/>
    <x v="2"/>
    <x v="2"/>
    <n v="85"/>
    <n v="12"/>
    <n v="0.26"/>
    <n v="754.8"/>
    <s v="UPI"/>
    <x v="0"/>
  </r>
  <r>
    <x v="776"/>
    <x v="91"/>
    <x v="8"/>
    <x v="8"/>
    <x v="3"/>
    <s v="Chandigarh"/>
    <x v="2"/>
    <x v="2"/>
    <x v="2"/>
    <n v="85"/>
    <n v="1"/>
    <n v="0.18"/>
    <n v="69.7"/>
    <s v="EMI"/>
    <x v="0"/>
  </r>
  <r>
    <x v="777"/>
    <x v="291"/>
    <x v="10"/>
    <x v="10"/>
    <x v="2"/>
    <s v="Kochi"/>
    <x v="2"/>
    <x v="2"/>
    <x v="2"/>
    <n v="85"/>
    <n v="13"/>
    <n v="0.11"/>
    <n v="983.45"/>
    <s v="UPI"/>
    <x v="0"/>
  </r>
  <r>
    <x v="778"/>
    <x v="229"/>
    <x v="10"/>
    <x v="10"/>
    <x v="2"/>
    <s v="Chennai"/>
    <x v="2"/>
    <x v="2"/>
    <x v="2"/>
    <n v="85"/>
    <n v="12"/>
    <n v="0.04"/>
    <n v="979.2"/>
    <s v="Net Banking"/>
    <x v="0"/>
  </r>
  <r>
    <x v="779"/>
    <x v="210"/>
    <x v="10"/>
    <x v="10"/>
    <x v="2"/>
    <s v="Kochi"/>
    <x v="2"/>
    <x v="2"/>
    <x v="2"/>
    <n v="85"/>
    <n v="4"/>
    <n v="0.15"/>
    <n v="289"/>
    <s v="Net Banking"/>
    <x v="0"/>
  </r>
  <r>
    <x v="780"/>
    <x v="91"/>
    <x v="7"/>
    <x v="7"/>
    <x v="2"/>
    <s v="Chennai"/>
    <x v="2"/>
    <x v="2"/>
    <x v="2"/>
    <n v="85"/>
    <n v="9"/>
    <n v="0.28000000000000003"/>
    <n v="550.79999999999995"/>
    <s v="Cash"/>
    <x v="0"/>
  </r>
  <r>
    <x v="781"/>
    <x v="214"/>
    <x v="3"/>
    <x v="3"/>
    <x v="0"/>
    <s v="Patna"/>
    <x v="2"/>
    <x v="2"/>
    <x v="2"/>
    <n v="85"/>
    <n v="6"/>
    <n v="0.11"/>
    <n v="453.9"/>
    <s v="EMI"/>
    <x v="0"/>
  </r>
  <r>
    <x v="782"/>
    <x v="248"/>
    <x v="2"/>
    <x v="2"/>
    <x v="2"/>
    <s v="Chennai"/>
    <x v="2"/>
    <x v="2"/>
    <x v="2"/>
    <n v="85"/>
    <n v="2"/>
    <n v="0.05"/>
    <n v="161.5"/>
    <s v="Credit Card"/>
    <x v="0"/>
  </r>
  <r>
    <x v="783"/>
    <x v="281"/>
    <x v="5"/>
    <x v="5"/>
    <x v="1"/>
    <s v="Mumbai"/>
    <x v="2"/>
    <x v="2"/>
    <x v="2"/>
    <n v="85"/>
    <n v="8"/>
    <n v="0.14000000000000001"/>
    <n v="584.79999999999995"/>
    <s v="EMI"/>
    <x v="0"/>
  </r>
  <r>
    <x v="784"/>
    <x v="106"/>
    <x v="11"/>
    <x v="11"/>
    <x v="3"/>
    <s v="Lucknow"/>
    <x v="2"/>
    <x v="2"/>
    <x v="2"/>
    <n v="85"/>
    <n v="17"/>
    <n v="0.05"/>
    <n v="1372.75"/>
    <s v="Cash"/>
    <x v="2"/>
  </r>
  <r>
    <x v="785"/>
    <x v="281"/>
    <x v="7"/>
    <x v="7"/>
    <x v="2"/>
    <s v="Coimbatore"/>
    <x v="2"/>
    <x v="2"/>
    <x v="2"/>
    <n v="85"/>
    <n v="14"/>
    <n v="0.2"/>
    <n v="952"/>
    <s v="Debit Card"/>
    <x v="0"/>
  </r>
  <r>
    <x v="786"/>
    <x v="292"/>
    <x v="11"/>
    <x v="11"/>
    <x v="3"/>
    <s v="Agra"/>
    <x v="2"/>
    <x v="2"/>
    <x v="2"/>
    <n v="85"/>
    <n v="19"/>
    <n v="0.12"/>
    <n v="1421.2"/>
    <s v="Cash"/>
    <x v="0"/>
  </r>
  <r>
    <x v="787"/>
    <x v="128"/>
    <x v="7"/>
    <x v="7"/>
    <x v="2"/>
    <s v="Hyderabad"/>
    <x v="2"/>
    <x v="2"/>
    <x v="2"/>
    <n v="85"/>
    <n v="1"/>
    <n v="0.26"/>
    <n v="62.9"/>
    <s v="UPI"/>
    <x v="1"/>
  </r>
  <r>
    <x v="788"/>
    <x v="281"/>
    <x v="6"/>
    <x v="6"/>
    <x v="1"/>
    <s v="Surat"/>
    <x v="2"/>
    <x v="2"/>
    <x v="2"/>
    <n v="85"/>
    <n v="5"/>
    <n v="0.02"/>
    <n v="416.5"/>
    <s v="Net Banking"/>
    <x v="0"/>
  </r>
  <r>
    <x v="789"/>
    <x v="28"/>
    <x v="1"/>
    <x v="1"/>
    <x v="1"/>
    <s v="Nagpur"/>
    <x v="2"/>
    <x v="2"/>
    <x v="2"/>
    <n v="85"/>
    <n v="14"/>
    <n v="0.16"/>
    <n v="999.6"/>
    <s v="Credit Card"/>
    <x v="0"/>
  </r>
  <r>
    <x v="790"/>
    <x v="86"/>
    <x v="11"/>
    <x v="11"/>
    <x v="3"/>
    <s v="Chandigarh"/>
    <x v="2"/>
    <x v="2"/>
    <x v="2"/>
    <n v="85"/>
    <n v="10"/>
    <n v="0.19"/>
    <n v="688.5"/>
    <s v="UPI"/>
    <x v="0"/>
  </r>
  <r>
    <x v="791"/>
    <x v="293"/>
    <x v="4"/>
    <x v="4"/>
    <x v="0"/>
    <s v="Bhubaneswar"/>
    <x v="2"/>
    <x v="2"/>
    <x v="2"/>
    <n v="85"/>
    <n v="11"/>
    <n v="0.16"/>
    <n v="785.4"/>
    <s v="EMI"/>
    <x v="0"/>
  </r>
  <r>
    <x v="792"/>
    <x v="294"/>
    <x v="1"/>
    <x v="1"/>
    <x v="1"/>
    <s v="Nagpur"/>
    <x v="2"/>
    <x v="2"/>
    <x v="2"/>
    <n v="85"/>
    <n v="16"/>
    <n v="0.03"/>
    <n v="1319.2"/>
    <s v="Net Banking"/>
    <x v="0"/>
  </r>
  <r>
    <x v="793"/>
    <x v="131"/>
    <x v="1"/>
    <x v="1"/>
    <x v="1"/>
    <s v="Pune"/>
    <x v="2"/>
    <x v="2"/>
    <x v="2"/>
    <n v="85"/>
    <n v="7"/>
    <n v="0.16"/>
    <n v="499.8"/>
    <s v="Cash"/>
    <x v="0"/>
  </r>
  <r>
    <x v="794"/>
    <x v="274"/>
    <x v="3"/>
    <x v="3"/>
    <x v="0"/>
    <s v="Bhubaneswar"/>
    <x v="2"/>
    <x v="2"/>
    <x v="2"/>
    <n v="85"/>
    <n v="6"/>
    <n v="0.27"/>
    <n v="372.3"/>
    <s v="Debit Card"/>
    <x v="0"/>
  </r>
  <r>
    <x v="795"/>
    <x v="176"/>
    <x v="10"/>
    <x v="10"/>
    <x v="2"/>
    <s v="Chennai"/>
    <x v="2"/>
    <x v="2"/>
    <x v="2"/>
    <n v="85"/>
    <n v="9"/>
    <n v="0.23"/>
    <n v="589.04999999999995"/>
    <s v="UPI"/>
    <x v="3"/>
  </r>
  <r>
    <x v="796"/>
    <x v="149"/>
    <x v="11"/>
    <x v="11"/>
    <x v="3"/>
    <s v="Delhi"/>
    <x v="2"/>
    <x v="2"/>
    <x v="2"/>
    <n v="85"/>
    <n v="8"/>
    <n v="0.15"/>
    <n v="578"/>
    <s v="EMI"/>
    <x v="2"/>
  </r>
  <r>
    <x v="797"/>
    <x v="196"/>
    <x v="0"/>
    <x v="0"/>
    <x v="0"/>
    <s v="Kolkata"/>
    <x v="2"/>
    <x v="2"/>
    <x v="2"/>
    <n v="85"/>
    <n v="3"/>
    <n v="0.25"/>
    <n v="191.25"/>
    <s v="Net Banking"/>
    <x v="0"/>
  </r>
  <r>
    <x v="798"/>
    <x v="143"/>
    <x v="7"/>
    <x v="7"/>
    <x v="2"/>
    <s v="Hyderabad"/>
    <x v="2"/>
    <x v="2"/>
    <x v="2"/>
    <n v="85"/>
    <n v="11"/>
    <n v="0.13"/>
    <n v="813.45"/>
    <s v="Cash"/>
    <x v="0"/>
  </r>
  <r>
    <x v="799"/>
    <x v="200"/>
    <x v="4"/>
    <x v="4"/>
    <x v="0"/>
    <s v="Patna"/>
    <x v="2"/>
    <x v="2"/>
    <x v="2"/>
    <n v="85"/>
    <n v="11"/>
    <n v="0.2"/>
    <n v="748"/>
    <s v="EMI"/>
    <x v="0"/>
  </r>
  <r>
    <x v="800"/>
    <x v="295"/>
    <x v="2"/>
    <x v="2"/>
    <x v="2"/>
    <s v="Kochi"/>
    <x v="2"/>
    <x v="2"/>
    <x v="2"/>
    <n v="85"/>
    <n v="10"/>
    <n v="0.15"/>
    <n v="722.5"/>
    <s v="Cash"/>
    <x v="0"/>
  </r>
  <r>
    <x v="801"/>
    <x v="31"/>
    <x v="9"/>
    <x v="9"/>
    <x v="3"/>
    <s v="Lucknow"/>
    <x v="2"/>
    <x v="2"/>
    <x v="2"/>
    <n v="85"/>
    <n v="16"/>
    <n v="0.17"/>
    <n v="1128.8"/>
    <s v="Debit Card"/>
    <x v="0"/>
  </r>
  <r>
    <x v="802"/>
    <x v="296"/>
    <x v="6"/>
    <x v="6"/>
    <x v="1"/>
    <s v="Ahmedabad"/>
    <x v="2"/>
    <x v="2"/>
    <x v="2"/>
    <n v="85"/>
    <n v="7"/>
    <n v="0.06"/>
    <n v="559.29999999999995"/>
    <s v="UPI"/>
    <x v="0"/>
  </r>
  <r>
    <x v="803"/>
    <x v="133"/>
    <x v="9"/>
    <x v="9"/>
    <x v="3"/>
    <s v="Delhi"/>
    <x v="2"/>
    <x v="2"/>
    <x v="2"/>
    <n v="85"/>
    <n v="6"/>
    <n v="0.13"/>
    <n v="443.7"/>
    <s v="Credit Card"/>
    <x v="0"/>
  </r>
  <r>
    <x v="804"/>
    <x v="297"/>
    <x v="7"/>
    <x v="7"/>
    <x v="2"/>
    <s v="Kochi"/>
    <x v="2"/>
    <x v="2"/>
    <x v="2"/>
    <n v="85"/>
    <n v="9"/>
    <n v="0.23"/>
    <n v="589.04999999999995"/>
    <s v="EMI"/>
    <x v="0"/>
  </r>
  <r>
    <x v="805"/>
    <x v="9"/>
    <x v="10"/>
    <x v="10"/>
    <x v="2"/>
    <s v="Coimbatore"/>
    <x v="2"/>
    <x v="2"/>
    <x v="2"/>
    <n v="85"/>
    <n v="16"/>
    <n v="0.2"/>
    <n v="1088"/>
    <s v="Debit Card"/>
    <x v="0"/>
  </r>
  <r>
    <x v="806"/>
    <x v="15"/>
    <x v="1"/>
    <x v="1"/>
    <x v="1"/>
    <s v="Ahmedabad"/>
    <x v="2"/>
    <x v="2"/>
    <x v="2"/>
    <n v="85"/>
    <n v="1"/>
    <n v="0.23"/>
    <n v="65.45"/>
    <s v="Debit Card"/>
    <x v="0"/>
  </r>
  <r>
    <x v="807"/>
    <x v="292"/>
    <x v="10"/>
    <x v="10"/>
    <x v="2"/>
    <s v="Coimbatore"/>
    <x v="2"/>
    <x v="2"/>
    <x v="2"/>
    <n v="85"/>
    <n v="17"/>
    <n v="0.28000000000000003"/>
    <n v="1040.4000000000001"/>
    <s v="Net Banking"/>
    <x v="0"/>
  </r>
  <r>
    <x v="808"/>
    <x v="244"/>
    <x v="2"/>
    <x v="2"/>
    <x v="2"/>
    <s v="Hyderabad"/>
    <x v="2"/>
    <x v="2"/>
    <x v="2"/>
    <n v="85"/>
    <n v="2"/>
    <n v="0.15"/>
    <n v="144.5"/>
    <s v="Cash"/>
    <x v="0"/>
  </r>
  <r>
    <x v="809"/>
    <x v="144"/>
    <x v="9"/>
    <x v="9"/>
    <x v="3"/>
    <s v="Chandigarh"/>
    <x v="2"/>
    <x v="2"/>
    <x v="2"/>
    <n v="85"/>
    <n v="3"/>
    <n v="0.03"/>
    <n v="247.35"/>
    <s v="EMI"/>
    <x v="0"/>
  </r>
  <r>
    <x v="810"/>
    <x v="51"/>
    <x v="0"/>
    <x v="0"/>
    <x v="0"/>
    <s v="Ranchi"/>
    <x v="2"/>
    <x v="2"/>
    <x v="2"/>
    <n v="85"/>
    <n v="4"/>
    <n v="0"/>
    <n v="340"/>
    <s v="Debit Card"/>
    <x v="0"/>
  </r>
  <r>
    <x v="811"/>
    <x v="226"/>
    <x v="9"/>
    <x v="9"/>
    <x v="3"/>
    <s v="Jaipur"/>
    <x v="2"/>
    <x v="2"/>
    <x v="2"/>
    <n v="85"/>
    <n v="15"/>
    <n v="0.23"/>
    <n v="981.75"/>
    <s v="Credit Card"/>
    <x v="0"/>
  </r>
  <r>
    <x v="812"/>
    <x v="24"/>
    <x v="6"/>
    <x v="6"/>
    <x v="1"/>
    <s v="Surat"/>
    <x v="2"/>
    <x v="2"/>
    <x v="2"/>
    <n v="85"/>
    <n v="11"/>
    <n v="0.28000000000000003"/>
    <n v="673.2"/>
    <s v="Credit Card"/>
    <x v="0"/>
  </r>
  <r>
    <x v="813"/>
    <x v="147"/>
    <x v="11"/>
    <x v="11"/>
    <x v="3"/>
    <s v="Jaipur"/>
    <x v="2"/>
    <x v="2"/>
    <x v="2"/>
    <n v="85"/>
    <n v="17"/>
    <n v="0.06"/>
    <n v="1358.3"/>
    <s v="Cash"/>
    <x v="0"/>
  </r>
  <r>
    <x v="814"/>
    <x v="254"/>
    <x v="10"/>
    <x v="10"/>
    <x v="2"/>
    <s v="Bangalore"/>
    <x v="2"/>
    <x v="2"/>
    <x v="2"/>
    <n v="85"/>
    <n v="5"/>
    <n v="0.22"/>
    <n v="331.5"/>
    <s v="Net Banking"/>
    <x v="0"/>
  </r>
  <r>
    <x v="815"/>
    <x v="33"/>
    <x v="10"/>
    <x v="10"/>
    <x v="2"/>
    <s v="Bangalore"/>
    <x v="2"/>
    <x v="2"/>
    <x v="2"/>
    <n v="85"/>
    <n v="7"/>
    <n v="0.27"/>
    <n v="434.35"/>
    <s v="Credit Card"/>
    <x v="0"/>
  </r>
  <r>
    <x v="816"/>
    <x v="122"/>
    <x v="9"/>
    <x v="9"/>
    <x v="3"/>
    <s v="Agra"/>
    <x v="2"/>
    <x v="2"/>
    <x v="2"/>
    <n v="85"/>
    <n v="19"/>
    <n v="0.28999999999999998"/>
    <n v="1146.6500000000001"/>
    <s v="Credit Card"/>
    <x v="0"/>
  </r>
  <r>
    <x v="817"/>
    <x v="273"/>
    <x v="7"/>
    <x v="7"/>
    <x v="2"/>
    <s v="Hyderabad"/>
    <x v="2"/>
    <x v="2"/>
    <x v="2"/>
    <n v="85"/>
    <n v="7"/>
    <n v="0.26"/>
    <n v="440.3"/>
    <s v="Credit Card"/>
    <x v="2"/>
  </r>
  <r>
    <x v="818"/>
    <x v="4"/>
    <x v="0"/>
    <x v="0"/>
    <x v="0"/>
    <s v="Kolkata"/>
    <x v="2"/>
    <x v="2"/>
    <x v="2"/>
    <n v="85"/>
    <n v="4"/>
    <n v="0.12"/>
    <n v="299.2"/>
    <s v="UPI"/>
    <x v="0"/>
  </r>
  <r>
    <x v="819"/>
    <x v="145"/>
    <x v="8"/>
    <x v="8"/>
    <x v="3"/>
    <s v="Agra"/>
    <x v="2"/>
    <x v="2"/>
    <x v="2"/>
    <n v="85"/>
    <n v="1"/>
    <n v="7.0000000000000007E-2"/>
    <n v="79.05"/>
    <s v="Cash"/>
    <x v="2"/>
  </r>
  <r>
    <x v="820"/>
    <x v="171"/>
    <x v="7"/>
    <x v="7"/>
    <x v="2"/>
    <s v="Chennai"/>
    <x v="2"/>
    <x v="2"/>
    <x v="2"/>
    <n v="85"/>
    <n v="6"/>
    <n v="0"/>
    <n v="510"/>
    <s v="Debit Card"/>
    <x v="0"/>
  </r>
  <r>
    <x v="821"/>
    <x v="233"/>
    <x v="10"/>
    <x v="10"/>
    <x v="2"/>
    <s v="Hyderabad"/>
    <x v="2"/>
    <x v="2"/>
    <x v="2"/>
    <n v="85"/>
    <n v="12"/>
    <n v="0.04"/>
    <n v="979.2"/>
    <s v="Net Banking"/>
    <x v="1"/>
  </r>
  <r>
    <x v="822"/>
    <x v="56"/>
    <x v="6"/>
    <x v="6"/>
    <x v="1"/>
    <s v="Pune"/>
    <x v="2"/>
    <x v="2"/>
    <x v="2"/>
    <n v="85"/>
    <n v="5"/>
    <n v="7.0000000000000007E-2"/>
    <n v="395.25"/>
    <s v="Credit Card"/>
    <x v="0"/>
  </r>
  <r>
    <x v="823"/>
    <x v="273"/>
    <x v="5"/>
    <x v="5"/>
    <x v="1"/>
    <s v="Ahmedabad"/>
    <x v="2"/>
    <x v="2"/>
    <x v="2"/>
    <n v="85"/>
    <n v="15"/>
    <n v="0.24"/>
    <n v="969"/>
    <s v="UPI"/>
    <x v="0"/>
  </r>
  <r>
    <x v="824"/>
    <x v="261"/>
    <x v="9"/>
    <x v="9"/>
    <x v="3"/>
    <s v="Jaipur"/>
    <x v="2"/>
    <x v="2"/>
    <x v="2"/>
    <n v="85"/>
    <n v="2"/>
    <n v="0.3"/>
    <n v="119"/>
    <s v="Credit Card"/>
    <x v="0"/>
  </r>
  <r>
    <x v="825"/>
    <x v="262"/>
    <x v="3"/>
    <x v="3"/>
    <x v="0"/>
    <s v="Bhubaneswar"/>
    <x v="2"/>
    <x v="2"/>
    <x v="2"/>
    <n v="85"/>
    <n v="4"/>
    <n v="0.01"/>
    <n v="336.6"/>
    <s v="Net Banking"/>
    <x v="0"/>
  </r>
  <r>
    <x v="826"/>
    <x v="105"/>
    <x v="0"/>
    <x v="0"/>
    <x v="0"/>
    <s v="Guwahati"/>
    <x v="2"/>
    <x v="2"/>
    <x v="2"/>
    <n v="85"/>
    <n v="14"/>
    <n v="7.0000000000000007E-2"/>
    <n v="1106.7"/>
    <s v="EMI"/>
    <x v="0"/>
  </r>
  <r>
    <x v="827"/>
    <x v="101"/>
    <x v="11"/>
    <x v="11"/>
    <x v="3"/>
    <s v="Jaipur"/>
    <x v="2"/>
    <x v="2"/>
    <x v="2"/>
    <n v="85"/>
    <n v="14"/>
    <n v="0.04"/>
    <n v="1142.4000000000001"/>
    <s v="UPI"/>
    <x v="1"/>
  </r>
  <r>
    <x v="828"/>
    <x v="297"/>
    <x v="11"/>
    <x v="11"/>
    <x v="3"/>
    <s v="Agra"/>
    <x v="2"/>
    <x v="2"/>
    <x v="2"/>
    <n v="85"/>
    <n v="5"/>
    <n v="0.01"/>
    <n v="420.75"/>
    <s v="Cash"/>
    <x v="1"/>
  </r>
  <r>
    <x v="829"/>
    <x v="128"/>
    <x v="0"/>
    <x v="0"/>
    <x v="0"/>
    <s v="Kolkata"/>
    <x v="2"/>
    <x v="2"/>
    <x v="2"/>
    <n v="85"/>
    <n v="20"/>
    <n v="0.26"/>
    <n v="1258"/>
    <s v="Credit Card"/>
    <x v="1"/>
  </r>
  <r>
    <x v="830"/>
    <x v="20"/>
    <x v="11"/>
    <x v="11"/>
    <x v="3"/>
    <s v="Lucknow"/>
    <x v="2"/>
    <x v="2"/>
    <x v="2"/>
    <n v="85"/>
    <n v="1"/>
    <n v="0.27"/>
    <n v="62.05"/>
    <s v="Debit Card"/>
    <x v="0"/>
  </r>
  <r>
    <x v="831"/>
    <x v="204"/>
    <x v="0"/>
    <x v="0"/>
    <x v="0"/>
    <s v="Kolkata"/>
    <x v="2"/>
    <x v="2"/>
    <x v="2"/>
    <n v="85"/>
    <n v="14"/>
    <n v="0.19"/>
    <n v="963.9"/>
    <s v="UPI"/>
    <x v="0"/>
  </r>
  <r>
    <x v="832"/>
    <x v="17"/>
    <x v="11"/>
    <x v="11"/>
    <x v="3"/>
    <s v="Agra"/>
    <x v="2"/>
    <x v="2"/>
    <x v="2"/>
    <n v="85"/>
    <n v="9"/>
    <n v="7.0000000000000007E-2"/>
    <n v="711.45"/>
    <s v="UPI"/>
    <x v="0"/>
  </r>
  <r>
    <x v="833"/>
    <x v="14"/>
    <x v="5"/>
    <x v="5"/>
    <x v="1"/>
    <s v="Mumbai"/>
    <x v="2"/>
    <x v="2"/>
    <x v="2"/>
    <n v="85"/>
    <n v="12"/>
    <n v="0.09"/>
    <n v="928.2"/>
    <s v="EMI"/>
    <x v="0"/>
  </r>
  <r>
    <x v="834"/>
    <x v="223"/>
    <x v="0"/>
    <x v="0"/>
    <x v="0"/>
    <s v="Patna"/>
    <x v="2"/>
    <x v="2"/>
    <x v="2"/>
    <n v="85"/>
    <n v="14"/>
    <n v="0.2"/>
    <n v="952"/>
    <s v="UPI"/>
    <x v="3"/>
  </r>
  <r>
    <x v="835"/>
    <x v="224"/>
    <x v="4"/>
    <x v="4"/>
    <x v="0"/>
    <s v="Patna"/>
    <x v="2"/>
    <x v="2"/>
    <x v="2"/>
    <n v="85"/>
    <n v="18"/>
    <n v="0.26"/>
    <n v="1132.2"/>
    <s v="EMI"/>
    <x v="0"/>
  </r>
  <r>
    <x v="836"/>
    <x v="264"/>
    <x v="2"/>
    <x v="2"/>
    <x v="2"/>
    <s v="Hyderabad"/>
    <x v="2"/>
    <x v="2"/>
    <x v="2"/>
    <n v="85"/>
    <n v="7"/>
    <n v="0.23"/>
    <n v="458.15"/>
    <s v="Net Banking"/>
    <x v="2"/>
  </r>
  <r>
    <x v="837"/>
    <x v="80"/>
    <x v="7"/>
    <x v="7"/>
    <x v="2"/>
    <s v="Kochi"/>
    <x v="2"/>
    <x v="2"/>
    <x v="2"/>
    <n v="85"/>
    <n v="17"/>
    <n v="0.08"/>
    <n v="1329.4"/>
    <s v="UPI"/>
    <x v="0"/>
  </r>
  <r>
    <x v="838"/>
    <x v="211"/>
    <x v="2"/>
    <x v="2"/>
    <x v="2"/>
    <s v="Bangalore"/>
    <x v="2"/>
    <x v="2"/>
    <x v="2"/>
    <n v="85"/>
    <n v="11"/>
    <n v="0.25"/>
    <n v="701.25"/>
    <s v="Cash"/>
    <x v="0"/>
  </r>
  <r>
    <x v="839"/>
    <x v="65"/>
    <x v="9"/>
    <x v="9"/>
    <x v="3"/>
    <s v="Delhi"/>
    <x v="2"/>
    <x v="2"/>
    <x v="2"/>
    <n v="85"/>
    <n v="20"/>
    <n v="0.18"/>
    <n v="1394"/>
    <s v="Credit Card"/>
    <x v="0"/>
  </r>
  <r>
    <x v="840"/>
    <x v="48"/>
    <x v="2"/>
    <x v="2"/>
    <x v="2"/>
    <s v="Coimbatore"/>
    <x v="2"/>
    <x v="2"/>
    <x v="2"/>
    <n v="85"/>
    <n v="14"/>
    <n v="0.22"/>
    <n v="928.2"/>
    <s v="Debit Card"/>
    <x v="0"/>
  </r>
  <r>
    <x v="841"/>
    <x v="273"/>
    <x v="5"/>
    <x v="5"/>
    <x v="1"/>
    <s v="Ahmedabad"/>
    <x v="2"/>
    <x v="2"/>
    <x v="2"/>
    <n v="85"/>
    <n v="4"/>
    <n v="0.19"/>
    <n v="275.39999999999998"/>
    <s v="EMI"/>
    <x v="0"/>
  </r>
  <r>
    <x v="842"/>
    <x v="298"/>
    <x v="10"/>
    <x v="10"/>
    <x v="2"/>
    <s v="Bangalore"/>
    <x v="2"/>
    <x v="2"/>
    <x v="2"/>
    <n v="85"/>
    <n v="5"/>
    <n v="0.03"/>
    <n v="412.25"/>
    <s v="Credit Card"/>
    <x v="0"/>
  </r>
  <r>
    <x v="843"/>
    <x v="92"/>
    <x v="3"/>
    <x v="3"/>
    <x v="0"/>
    <s v="Kolkata"/>
    <x v="2"/>
    <x v="2"/>
    <x v="2"/>
    <n v="85"/>
    <n v="2"/>
    <n v="0.1"/>
    <n v="153"/>
    <s v="Cash"/>
    <x v="0"/>
  </r>
  <r>
    <x v="844"/>
    <x v="160"/>
    <x v="0"/>
    <x v="0"/>
    <x v="0"/>
    <s v="Patna"/>
    <x v="2"/>
    <x v="2"/>
    <x v="2"/>
    <n v="85"/>
    <n v="16"/>
    <n v="0.21"/>
    <n v="1074.4000000000001"/>
    <s v="Net Banking"/>
    <x v="0"/>
  </r>
  <r>
    <x v="845"/>
    <x v="138"/>
    <x v="9"/>
    <x v="9"/>
    <x v="3"/>
    <s v="Lucknow"/>
    <x v="2"/>
    <x v="2"/>
    <x v="2"/>
    <n v="85"/>
    <n v="12"/>
    <n v="0.21"/>
    <n v="805.8"/>
    <s v="UPI"/>
    <x v="1"/>
  </r>
  <r>
    <x v="846"/>
    <x v="261"/>
    <x v="0"/>
    <x v="0"/>
    <x v="0"/>
    <s v="Ranchi"/>
    <x v="2"/>
    <x v="2"/>
    <x v="2"/>
    <n v="85"/>
    <n v="1"/>
    <n v="0.08"/>
    <n v="78.2"/>
    <s v="Net Banking"/>
    <x v="2"/>
  </r>
  <r>
    <x v="847"/>
    <x v="194"/>
    <x v="8"/>
    <x v="8"/>
    <x v="3"/>
    <s v="Jaipur"/>
    <x v="2"/>
    <x v="2"/>
    <x v="2"/>
    <n v="85"/>
    <n v="13"/>
    <n v="0.19"/>
    <n v="895.05"/>
    <s v="EMI"/>
    <x v="2"/>
  </r>
  <r>
    <x v="848"/>
    <x v="83"/>
    <x v="5"/>
    <x v="5"/>
    <x v="1"/>
    <s v="Pune"/>
    <x v="2"/>
    <x v="2"/>
    <x v="2"/>
    <n v="85"/>
    <n v="14"/>
    <n v="0.02"/>
    <n v="1166.2"/>
    <s v="Debit Card"/>
    <x v="0"/>
  </r>
  <r>
    <x v="849"/>
    <x v="171"/>
    <x v="2"/>
    <x v="2"/>
    <x v="2"/>
    <s v="Chennai"/>
    <x v="2"/>
    <x v="2"/>
    <x v="2"/>
    <n v="85"/>
    <n v="9"/>
    <n v="0.28000000000000003"/>
    <n v="550.79999999999995"/>
    <s v="Debit Card"/>
    <x v="2"/>
  </r>
  <r>
    <x v="850"/>
    <x v="155"/>
    <x v="6"/>
    <x v="6"/>
    <x v="1"/>
    <s v="Pune"/>
    <x v="2"/>
    <x v="2"/>
    <x v="2"/>
    <n v="85"/>
    <n v="17"/>
    <n v="0.28000000000000003"/>
    <n v="1040.4000000000001"/>
    <s v="EMI"/>
    <x v="4"/>
  </r>
  <r>
    <x v="851"/>
    <x v="288"/>
    <x v="3"/>
    <x v="3"/>
    <x v="0"/>
    <s v="Ranchi"/>
    <x v="2"/>
    <x v="2"/>
    <x v="2"/>
    <n v="85"/>
    <n v="10"/>
    <n v="0.18"/>
    <n v="697"/>
    <s v="UPI"/>
    <x v="0"/>
  </r>
  <r>
    <x v="852"/>
    <x v="196"/>
    <x v="9"/>
    <x v="9"/>
    <x v="3"/>
    <s v="Chandigarh"/>
    <x v="2"/>
    <x v="2"/>
    <x v="2"/>
    <n v="85"/>
    <n v="11"/>
    <n v="0.21"/>
    <n v="738.65"/>
    <s v="EMI"/>
    <x v="1"/>
  </r>
  <r>
    <x v="853"/>
    <x v="299"/>
    <x v="1"/>
    <x v="1"/>
    <x v="1"/>
    <s v="Pune"/>
    <x v="2"/>
    <x v="2"/>
    <x v="2"/>
    <n v="85"/>
    <n v="20"/>
    <n v="7.0000000000000007E-2"/>
    <n v="1581"/>
    <s v="Debit Card"/>
    <x v="0"/>
  </r>
  <r>
    <x v="854"/>
    <x v="300"/>
    <x v="9"/>
    <x v="9"/>
    <x v="3"/>
    <s v="Agra"/>
    <x v="2"/>
    <x v="2"/>
    <x v="2"/>
    <n v="85"/>
    <n v="19"/>
    <n v="0.01"/>
    <n v="1598.85"/>
    <s v="EMI"/>
    <x v="0"/>
  </r>
  <r>
    <x v="855"/>
    <x v="268"/>
    <x v="10"/>
    <x v="10"/>
    <x v="2"/>
    <s v="Coimbatore"/>
    <x v="2"/>
    <x v="2"/>
    <x v="2"/>
    <n v="85"/>
    <n v="1"/>
    <n v="0.08"/>
    <n v="78.2"/>
    <s v="UPI"/>
    <x v="0"/>
  </r>
  <r>
    <x v="856"/>
    <x v="268"/>
    <x v="9"/>
    <x v="9"/>
    <x v="3"/>
    <s v="Jaipur"/>
    <x v="2"/>
    <x v="2"/>
    <x v="2"/>
    <n v="85"/>
    <n v="9"/>
    <n v="0.14000000000000001"/>
    <n v="657.9"/>
    <s v="Cash"/>
    <x v="4"/>
  </r>
  <r>
    <x v="857"/>
    <x v="38"/>
    <x v="3"/>
    <x v="3"/>
    <x v="0"/>
    <s v="Ranchi"/>
    <x v="2"/>
    <x v="2"/>
    <x v="2"/>
    <n v="85"/>
    <n v="17"/>
    <n v="0.2"/>
    <n v="1156"/>
    <s v="UPI"/>
    <x v="2"/>
  </r>
  <r>
    <x v="858"/>
    <x v="13"/>
    <x v="9"/>
    <x v="9"/>
    <x v="3"/>
    <s v="Delhi"/>
    <x v="2"/>
    <x v="2"/>
    <x v="2"/>
    <n v="85"/>
    <n v="13"/>
    <n v="0.26"/>
    <n v="817.7"/>
    <s v="EMI"/>
    <x v="0"/>
  </r>
  <r>
    <x v="859"/>
    <x v="188"/>
    <x v="2"/>
    <x v="2"/>
    <x v="2"/>
    <s v="Coimbatore"/>
    <x v="2"/>
    <x v="2"/>
    <x v="2"/>
    <n v="85"/>
    <n v="10"/>
    <n v="0.18"/>
    <n v="697"/>
    <s v="Net Banking"/>
    <x v="0"/>
  </r>
  <r>
    <x v="860"/>
    <x v="164"/>
    <x v="0"/>
    <x v="0"/>
    <x v="0"/>
    <s v="Kolkata"/>
    <x v="2"/>
    <x v="2"/>
    <x v="2"/>
    <n v="85"/>
    <n v="7"/>
    <n v="0.17"/>
    <n v="493.85"/>
    <s v="Unknown"/>
    <x v="0"/>
  </r>
  <r>
    <x v="861"/>
    <x v="240"/>
    <x v="4"/>
    <x v="4"/>
    <x v="0"/>
    <s v="Bhubaneswar"/>
    <x v="2"/>
    <x v="2"/>
    <x v="2"/>
    <n v="85"/>
    <n v="5"/>
    <n v="0.02"/>
    <n v="416.5"/>
    <s v="UPI"/>
    <x v="0"/>
  </r>
  <r>
    <x v="862"/>
    <x v="301"/>
    <x v="0"/>
    <x v="0"/>
    <x v="0"/>
    <s v="Ranchi"/>
    <x v="2"/>
    <x v="2"/>
    <x v="2"/>
    <n v="85"/>
    <n v="13"/>
    <n v="0.22"/>
    <n v="861.9"/>
    <s v="EMI"/>
    <x v="2"/>
  </r>
  <r>
    <x v="863"/>
    <x v="77"/>
    <x v="0"/>
    <x v="0"/>
    <x v="0"/>
    <s v="Patna"/>
    <x v="2"/>
    <x v="2"/>
    <x v="2"/>
    <n v="85"/>
    <n v="20"/>
    <n v="0.02"/>
    <n v="1666"/>
    <s v="Net Banking"/>
    <x v="0"/>
  </r>
  <r>
    <x v="864"/>
    <x v="248"/>
    <x v="5"/>
    <x v="5"/>
    <x v="1"/>
    <s v="Mumbai"/>
    <x v="2"/>
    <x v="2"/>
    <x v="2"/>
    <n v="85"/>
    <n v="18"/>
    <n v="0.25"/>
    <n v="1147.5"/>
    <s v="Credit Card"/>
    <x v="0"/>
  </r>
  <r>
    <x v="865"/>
    <x v="302"/>
    <x v="0"/>
    <x v="0"/>
    <x v="0"/>
    <s v="Guwahati"/>
    <x v="2"/>
    <x v="2"/>
    <x v="2"/>
    <n v="85"/>
    <n v="18"/>
    <n v="0.1"/>
    <n v="1377"/>
    <s v="EMI"/>
    <x v="2"/>
  </r>
  <r>
    <x v="866"/>
    <x v="256"/>
    <x v="5"/>
    <x v="5"/>
    <x v="1"/>
    <s v="Surat"/>
    <x v="2"/>
    <x v="2"/>
    <x v="2"/>
    <n v="85"/>
    <n v="18"/>
    <n v="0.22"/>
    <n v="1193.4000000000001"/>
    <s v="Cash"/>
    <x v="0"/>
  </r>
  <r>
    <x v="867"/>
    <x v="303"/>
    <x v="4"/>
    <x v="4"/>
    <x v="0"/>
    <s v="Ranchi"/>
    <x v="2"/>
    <x v="2"/>
    <x v="2"/>
    <n v="85"/>
    <n v="5"/>
    <n v="0.22"/>
    <n v="331.5"/>
    <s v="UPI"/>
    <x v="0"/>
  </r>
  <r>
    <x v="868"/>
    <x v="88"/>
    <x v="7"/>
    <x v="7"/>
    <x v="2"/>
    <s v="Chennai"/>
    <x v="2"/>
    <x v="2"/>
    <x v="2"/>
    <n v="85"/>
    <n v="11"/>
    <n v="0.03"/>
    <n v="906.95"/>
    <s v="UPI"/>
    <x v="0"/>
  </r>
  <r>
    <x v="869"/>
    <x v="201"/>
    <x v="1"/>
    <x v="1"/>
    <x v="1"/>
    <s v="Pune"/>
    <x v="2"/>
    <x v="2"/>
    <x v="2"/>
    <n v="85"/>
    <n v="3"/>
    <n v="0.01"/>
    <n v="252.45"/>
    <s v="UPI"/>
    <x v="0"/>
  </r>
  <r>
    <x v="870"/>
    <x v="266"/>
    <x v="3"/>
    <x v="3"/>
    <x v="0"/>
    <s v="Kolkata"/>
    <x v="2"/>
    <x v="2"/>
    <x v="2"/>
    <n v="85"/>
    <n v="16"/>
    <n v="0.03"/>
    <n v="1319.2"/>
    <s v="Cash"/>
    <x v="0"/>
  </r>
  <r>
    <x v="871"/>
    <x v="80"/>
    <x v="11"/>
    <x v="11"/>
    <x v="3"/>
    <s v="Chandigarh"/>
    <x v="2"/>
    <x v="2"/>
    <x v="2"/>
    <n v="85"/>
    <n v="11"/>
    <n v="0.28999999999999998"/>
    <n v="663.85"/>
    <s v="Debit Card"/>
    <x v="0"/>
  </r>
  <r>
    <x v="872"/>
    <x v="277"/>
    <x v="9"/>
    <x v="9"/>
    <x v="3"/>
    <s v="Chandigarh"/>
    <x v="2"/>
    <x v="2"/>
    <x v="2"/>
    <n v="85"/>
    <n v="3"/>
    <n v="0.16"/>
    <n v="214.2"/>
    <s v="Debit Card"/>
    <x v="0"/>
  </r>
  <r>
    <x v="873"/>
    <x v="29"/>
    <x v="1"/>
    <x v="1"/>
    <x v="1"/>
    <s v="Ahmedabad"/>
    <x v="2"/>
    <x v="2"/>
    <x v="2"/>
    <n v="85"/>
    <n v="9"/>
    <n v="0.17"/>
    <n v="634.95000000000005"/>
    <s v="EMI"/>
    <x v="0"/>
  </r>
  <r>
    <x v="874"/>
    <x v="151"/>
    <x v="10"/>
    <x v="10"/>
    <x v="2"/>
    <s v="Kochi"/>
    <x v="2"/>
    <x v="2"/>
    <x v="2"/>
    <n v="85"/>
    <n v="14"/>
    <n v="0.03"/>
    <n v="1154.3"/>
    <s v="Net Banking"/>
    <x v="0"/>
  </r>
  <r>
    <x v="875"/>
    <x v="188"/>
    <x v="8"/>
    <x v="8"/>
    <x v="3"/>
    <s v="Lucknow"/>
    <x v="2"/>
    <x v="2"/>
    <x v="2"/>
    <n v="85"/>
    <n v="3"/>
    <n v="0.13"/>
    <n v="221.85"/>
    <s v="Credit Card"/>
    <x v="2"/>
  </r>
  <r>
    <x v="876"/>
    <x v="189"/>
    <x v="3"/>
    <x v="3"/>
    <x v="0"/>
    <s v="Patna"/>
    <x v="17"/>
    <x v="17"/>
    <x v="0"/>
    <n v="95"/>
    <n v="9"/>
    <n v="0.01"/>
    <n v="846.45"/>
    <s v="EMI"/>
    <x v="2"/>
  </r>
  <r>
    <x v="877"/>
    <x v="304"/>
    <x v="9"/>
    <x v="9"/>
    <x v="3"/>
    <s v="Delhi"/>
    <x v="17"/>
    <x v="17"/>
    <x v="0"/>
    <n v="95"/>
    <n v="8"/>
    <n v="0.08"/>
    <n v="699.2"/>
    <s v="Cash"/>
    <x v="0"/>
  </r>
  <r>
    <x v="878"/>
    <x v="199"/>
    <x v="7"/>
    <x v="7"/>
    <x v="2"/>
    <s v="Hyderabad"/>
    <x v="17"/>
    <x v="17"/>
    <x v="0"/>
    <n v="95"/>
    <n v="12"/>
    <n v="0.22"/>
    <n v="889.2"/>
    <s v="Net Banking"/>
    <x v="0"/>
  </r>
  <r>
    <x v="879"/>
    <x v="117"/>
    <x v="6"/>
    <x v="6"/>
    <x v="1"/>
    <s v="Pune"/>
    <x v="17"/>
    <x v="17"/>
    <x v="0"/>
    <n v="95"/>
    <n v="13"/>
    <n v="0.2"/>
    <n v="988"/>
    <s v="Credit Card"/>
    <x v="0"/>
  </r>
  <r>
    <x v="880"/>
    <x v="52"/>
    <x v="10"/>
    <x v="10"/>
    <x v="2"/>
    <s v="Kochi"/>
    <x v="17"/>
    <x v="17"/>
    <x v="0"/>
    <n v="95"/>
    <n v="14"/>
    <n v="0.1"/>
    <n v="1197"/>
    <s v="UPI"/>
    <x v="0"/>
  </r>
  <r>
    <x v="881"/>
    <x v="21"/>
    <x v="11"/>
    <x v="11"/>
    <x v="3"/>
    <s v="Jaipur"/>
    <x v="17"/>
    <x v="17"/>
    <x v="0"/>
    <n v="95"/>
    <n v="15"/>
    <n v="0.21"/>
    <n v="1125.75"/>
    <s v="UPI"/>
    <x v="0"/>
  </r>
  <r>
    <x v="882"/>
    <x v="22"/>
    <x v="6"/>
    <x v="6"/>
    <x v="1"/>
    <s v="Pune"/>
    <x v="17"/>
    <x v="17"/>
    <x v="0"/>
    <n v="95"/>
    <n v="4"/>
    <n v="0.16"/>
    <n v="319.2"/>
    <s v="UPI"/>
    <x v="1"/>
  </r>
  <r>
    <x v="883"/>
    <x v="181"/>
    <x v="11"/>
    <x v="11"/>
    <x v="3"/>
    <s v="Delhi"/>
    <x v="17"/>
    <x v="17"/>
    <x v="0"/>
    <n v="95"/>
    <n v="11"/>
    <n v="0.18"/>
    <n v="856.9"/>
    <s v="EMI"/>
    <x v="0"/>
  </r>
  <r>
    <x v="884"/>
    <x v="237"/>
    <x v="2"/>
    <x v="2"/>
    <x v="2"/>
    <s v="Chennai"/>
    <x v="17"/>
    <x v="17"/>
    <x v="0"/>
    <n v="95"/>
    <n v="4"/>
    <n v="0.04"/>
    <n v="364.8"/>
    <s v="Debit Card"/>
    <x v="0"/>
  </r>
  <r>
    <x v="885"/>
    <x v="59"/>
    <x v="9"/>
    <x v="9"/>
    <x v="3"/>
    <s v="Agra"/>
    <x v="17"/>
    <x v="17"/>
    <x v="0"/>
    <n v="95"/>
    <n v="2"/>
    <n v="0.28999999999999998"/>
    <n v="134.9"/>
    <s v="Cash"/>
    <x v="0"/>
  </r>
  <r>
    <x v="886"/>
    <x v="239"/>
    <x v="11"/>
    <x v="11"/>
    <x v="3"/>
    <s v="Chandigarh"/>
    <x v="17"/>
    <x v="17"/>
    <x v="0"/>
    <n v="95"/>
    <n v="12"/>
    <n v="0.2"/>
    <n v="912"/>
    <s v="Net Banking"/>
    <x v="1"/>
  </r>
  <r>
    <x v="887"/>
    <x v="241"/>
    <x v="10"/>
    <x v="10"/>
    <x v="2"/>
    <s v="Bangalore"/>
    <x v="17"/>
    <x v="17"/>
    <x v="0"/>
    <n v="95"/>
    <n v="20"/>
    <n v="0.3"/>
    <n v="1330"/>
    <s v="Credit Card"/>
    <x v="0"/>
  </r>
  <r>
    <x v="888"/>
    <x v="154"/>
    <x v="0"/>
    <x v="0"/>
    <x v="0"/>
    <s v="Ranchi"/>
    <x v="17"/>
    <x v="17"/>
    <x v="0"/>
    <n v="95"/>
    <n v="7"/>
    <n v="0.12"/>
    <n v="585.20000000000005"/>
    <s v="EMI"/>
    <x v="1"/>
  </r>
  <r>
    <x v="889"/>
    <x v="159"/>
    <x v="3"/>
    <x v="3"/>
    <x v="0"/>
    <s v="Patna"/>
    <x v="17"/>
    <x v="17"/>
    <x v="0"/>
    <n v="95"/>
    <n v="18"/>
    <n v="0.15"/>
    <n v="1453.5"/>
    <s v="EMI"/>
    <x v="1"/>
  </r>
  <r>
    <x v="890"/>
    <x v="59"/>
    <x v="2"/>
    <x v="2"/>
    <x v="2"/>
    <s v="Coimbatore"/>
    <x v="17"/>
    <x v="17"/>
    <x v="0"/>
    <n v="95"/>
    <n v="13"/>
    <n v="0.23"/>
    <n v="950.95"/>
    <s v="UPI"/>
    <x v="1"/>
  </r>
  <r>
    <x v="891"/>
    <x v="247"/>
    <x v="8"/>
    <x v="8"/>
    <x v="3"/>
    <s v="Jaipur"/>
    <x v="17"/>
    <x v="17"/>
    <x v="0"/>
    <n v="95"/>
    <n v="15"/>
    <n v="7.0000000000000007E-2"/>
    <n v="1325.25"/>
    <s v="UPI"/>
    <x v="0"/>
  </r>
  <r>
    <x v="892"/>
    <x v="21"/>
    <x v="3"/>
    <x v="3"/>
    <x v="0"/>
    <s v="Kolkata"/>
    <x v="17"/>
    <x v="17"/>
    <x v="0"/>
    <n v="95"/>
    <n v="13"/>
    <n v="0.14000000000000001"/>
    <n v="1062.0999999999999"/>
    <s v="EMI"/>
    <x v="0"/>
  </r>
  <r>
    <x v="893"/>
    <x v="144"/>
    <x v="11"/>
    <x v="11"/>
    <x v="3"/>
    <s v="Chandigarh"/>
    <x v="17"/>
    <x v="17"/>
    <x v="0"/>
    <n v="95"/>
    <n v="7"/>
    <n v="0.3"/>
    <n v="465.5"/>
    <s v="Credit Card"/>
    <x v="3"/>
  </r>
  <r>
    <x v="894"/>
    <x v="237"/>
    <x v="10"/>
    <x v="10"/>
    <x v="2"/>
    <s v="Bangalore"/>
    <x v="17"/>
    <x v="17"/>
    <x v="0"/>
    <n v="95"/>
    <n v="5"/>
    <n v="0.14000000000000001"/>
    <n v="408.5"/>
    <s v="EMI"/>
    <x v="0"/>
  </r>
  <r>
    <x v="895"/>
    <x v="164"/>
    <x v="1"/>
    <x v="1"/>
    <x v="1"/>
    <s v="Surat"/>
    <x v="17"/>
    <x v="17"/>
    <x v="0"/>
    <n v="95"/>
    <n v="8"/>
    <n v="0.1"/>
    <n v="684"/>
    <s v="Credit Card"/>
    <x v="1"/>
  </r>
  <r>
    <x v="896"/>
    <x v="70"/>
    <x v="7"/>
    <x v="7"/>
    <x v="2"/>
    <s v="Kochi"/>
    <x v="17"/>
    <x v="17"/>
    <x v="0"/>
    <n v="95"/>
    <n v="13"/>
    <n v="0.15"/>
    <n v="1049.75"/>
    <s v="UPI"/>
    <x v="0"/>
  </r>
  <r>
    <x v="897"/>
    <x v="229"/>
    <x v="0"/>
    <x v="0"/>
    <x v="0"/>
    <s v="Ranchi"/>
    <x v="17"/>
    <x v="17"/>
    <x v="0"/>
    <n v="95"/>
    <n v="7"/>
    <n v="0.19"/>
    <n v="538.65"/>
    <s v="Net Banking"/>
    <x v="0"/>
  </r>
  <r>
    <x v="898"/>
    <x v="251"/>
    <x v="1"/>
    <x v="1"/>
    <x v="1"/>
    <s v="Nagpur"/>
    <x v="17"/>
    <x v="17"/>
    <x v="0"/>
    <n v="95"/>
    <n v="10"/>
    <n v="0.05"/>
    <n v="902.5"/>
    <s v="UPI"/>
    <x v="0"/>
  </r>
  <r>
    <x v="899"/>
    <x v="107"/>
    <x v="5"/>
    <x v="5"/>
    <x v="1"/>
    <s v="Mumbai"/>
    <x v="17"/>
    <x v="17"/>
    <x v="0"/>
    <n v="95"/>
    <n v="6"/>
    <n v="0.03"/>
    <n v="552.9"/>
    <s v="UPI"/>
    <x v="1"/>
  </r>
  <r>
    <x v="900"/>
    <x v="217"/>
    <x v="1"/>
    <x v="1"/>
    <x v="1"/>
    <s v="Pune"/>
    <x v="17"/>
    <x v="17"/>
    <x v="0"/>
    <n v="95"/>
    <n v="4"/>
    <n v="0.08"/>
    <n v="349.6"/>
    <s v="Debit Card"/>
    <x v="0"/>
  </r>
  <r>
    <x v="901"/>
    <x v="170"/>
    <x v="3"/>
    <x v="3"/>
    <x v="0"/>
    <s v="Bhubaneswar"/>
    <x v="17"/>
    <x v="17"/>
    <x v="0"/>
    <n v="95"/>
    <n v="9"/>
    <n v="0.25"/>
    <n v="641.25"/>
    <s v="Credit Card"/>
    <x v="0"/>
  </r>
  <r>
    <x v="902"/>
    <x v="81"/>
    <x v="6"/>
    <x v="6"/>
    <x v="1"/>
    <s v="Surat"/>
    <x v="17"/>
    <x v="17"/>
    <x v="0"/>
    <n v="95"/>
    <n v="11"/>
    <n v="0.22"/>
    <n v="815.1"/>
    <s v="Debit Card"/>
    <x v="4"/>
  </r>
  <r>
    <x v="903"/>
    <x v="287"/>
    <x v="0"/>
    <x v="0"/>
    <x v="0"/>
    <s v="Bhubaneswar"/>
    <x v="17"/>
    <x v="17"/>
    <x v="0"/>
    <n v="95"/>
    <n v="1"/>
    <n v="7.0000000000000007E-2"/>
    <n v="88.35"/>
    <s v="UPI"/>
    <x v="0"/>
  </r>
  <r>
    <x v="904"/>
    <x v="305"/>
    <x v="9"/>
    <x v="9"/>
    <x v="3"/>
    <s v="Jaipur"/>
    <x v="17"/>
    <x v="17"/>
    <x v="0"/>
    <n v="95"/>
    <n v="12"/>
    <n v="0.03"/>
    <n v="1105.8"/>
    <s v="Credit Card"/>
    <x v="0"/>
  </r>
  <r>
    <x v="905"/>
    <x v="195"/>
    <x v="8"/>
    <x v="8"/>
    <x v="3"/>
    <s v="Lucknow"/>
    <x v="17"/>
    <x v="17"/>
    <x v="0"/>
    <n v="95"/>
    <n v="19"/>
    <n v="0.11"/>
    <n v="1606.45"/>
    <s v="Debit Card"/>
    <x v="1"/>
  </r>
  <r>
    <x v="906"/>
    <x v="220"/>
    <x v="0"/>
    <x v="0"/>
    <x v="0"/>
    <s v="Kolkata"/>
    <x v="17"/>
    <x v="17"/>
    <x v="0"/>
    <n v="95"/>
    <n v="17"/>
    <n v="0.03"/>
    <n v="1566.55"/>
    <s v="Credit Card"/>
    <x v="0"/>
  </r>
  <r>
    <x v="907"/>
    <x v="95"/>
    <x v="6"/>
    <x v="6"/>
    <x v="1"/>
    <s v="Surat"/>
    <x v="17"/>
    <x v="17"/>
    <x v="0"/>
    <n v="95"/>
    <n v="12"/>
    <n v="0.11"/>
    <n v="1014.6"/>
    <s v="UPI"/>
    <x v="0"/>
  </r>
  <r>
    <x v="908"/>
    <x v="117"/>
    <x v="11"/>
    <x v="11"/>
    <x v="3"/>
    <s v="Delhi"/>
    <x v="17"/>
    <x v="17"/>
    <x v="0"/>
    <n v="95"/>
    <n v="10"/>
    <n v="0.18"/>
    <n v="779"/>
    <s v="UPI"/>
    <x v="0"/>
  </r>
  <r>
    <x v="909"/>
    <x v="263"/>
    <x v="9"/>
    <x v="9"/>
    <x v="3"/>
    <s v="Lucknow"/>
    <x v="17"/>
    <x v="17"/>
    <x v="0"/>
    <n v="95"/>
    <n v="14"/>
    <n v="0.25"/>
    <n v="997.5"/>
    <s v="Net Banking"/>
    <x v="0"/>
  </r>
  <r>
    <x v="910"/>
    <x v="232"/>
    <x v="4"/>
    <x v="4"/>
    <x v="0"/>
    <s v="Bhubaneswar"/>
    <x v="17"/>
    <x v="17"/>
    <x v="0"/>
    <n v="95"/>
    <n v="4"/>
    <n v="0.26"/>
    <n v="281.2"/>
    <s v="Net Banking"/>
    <x v="2"/>
  </r>
  <r>
    <x v="911"/>
    <x v="114"/>
    <x v="9"/>
    <x v="9"/>
    <x v="3"/>
    <s v="Lucknow"/>
    <x v="17"/>
    <x v="17"/>
    <x v="0"/>
    <n v="95"/>
    <n v="14"/>
    <n v="0.09"/>
    <n v="1210.3"/>
    <s v="UPI"/>
    <x v="0"/>
  </r>
  <r>
    <x v="912"/>
    <x v="306"/>
    <x v="11"/>
    <x v="11"/>
    <x v="3"/>
    <s v="Jaipur"/>
    <x v="17"/>
    <x v="17"/>
    <x v="0"/>
    <n v="95"/>
    <n v="1"/>
    <n v="0.28000000000000003"/>
    <n v="68.400000000000006"/>
    <s v="EMI"/>
    <x v="0"/>
  </r>
  <r>
    <x v="913"/>
    <x v="254"/>
    <x v="2"/>
    <x v="2"/>
    <x v="2"/>
    <s v="Bangalore"/>
    <x v="17"/>
    <x v="17"/>
    <x v="0"/>
    <n v="95"/>
    <n v="3"/>
    <n v="0.15"/>
    <n v="242.25"/>
    <s v="Credit Card"/>
    <x v="0"/>
  </r>
  <r>
    <x v="914"/>
    <x v="131"/>
    <x v="9"/>
    <x v="9"/>
    <x v="3"/>
    <s v="Chandigarh"/>
    <x v="17"/>
    <x v="17"/>
    <x v="0"/>
    <n v="95"/>
    <n v="5"/>
    <n v="0.09"/>
    <n v="432.25"/>
    <s v="Cash"/>
    <x v="0"/>
  </r>
  <r>
    <x v="915"/>
    <x v="81"/>
    <x v="5"/>
    <x v="5"/>
    <x v="1"/>
    <s v="Surat"/>
    <x v="17"/>
    <x v="17"/>
    <x v="0"/>
    <n v="95"/>
    <n v="13"/>
    <n v="7.0000000000000007E-2"/>
    <n v="1148.55"/>
    <s v="UPI"/>
    <x v="2"/>
  </r>
  <r>
    <x v="916"/>
    <x v="216"/>
    <x v="0"/>
    <x v="0"/>
    <x v="0"/>
    <s v="Ranchi"/>
    <x v="17"/>
    <x v="17"/>
    <x v="0"/>
    <n v="95"/>
    <n v="6"/>
    <n v="0.21"/>
    <n v="450.3"/>
    <s v="UPI"/>
    <x v="0"/>
  </r>
  <r>
    <x v="917"/>
    <x v="216"/>
    <x v="5"/>
    <x v="5"/>
    <x v="1"/>
    <s v="Mumbai"/>
    <x v="17"/>
    <x v="17"/>
    <x v="0"/>
    <n v="95"/>
    <n v="2"/>
    <n v="0.06"/>
    <n v="178.6"/>
    <s v="Net Banking"/>
    <x v="2"/>
  </r>
  <r>
    <x v="918"/>
    <x v="63"/>
    <x v="3"/>
    <x v="3"/>
    <x v="0"/>
    <s v="Guwahati"/>
    <x v="17"/>
    <x v="17"/>
    <x v="0"/>
    <n v="95"/>
    <n v="19"/>
    <n v="0.15"/>
    <n v="1534.25"/>
    <s v="EMI"/>
    <x v="0"/>
  </r>
  <r>
    <x v="919"/>
    <x v="141"/>
    <x v="7"/>
    <x v="7"/>
    <x v="2"/>
    <s v="Chennai"/>
    <x v="17"/>
    <x v="17"/>
    <x v="0"/>
    <n v="95"/>
    <n v="19"/>
    <n v="0.22"/>
    <n v="1407.9"/>
    <s v="Credit Card"/>
    <x v="0"/>
  </r>
  <r>
    <x v="920"/>
    <x v="130"/>
    <x v="3"/>
    <x v="3"/>
    <x v="0"/>
    <s v="Kolkata"/>
    <x v="17"/>
    <x v="17"/>
    <x v="0"/>
    <n v="95"/>
    <n v="2"/>
    <n v="0.08"/>
    <n v="174.8"/>
    <s v="Debit Card"/>
    <x v="3"/>
  </r>
  <r>
    <x v="921"/>
    <x v="6"/>
    <x v="7"/>
    <x v="7"/>
    <x v="2"/>
    <s v="Bangalore"/>
    <x v="17"/>
    <x v="17"/>
    <x v="0"/>
    <n v="95"/>
    <n v="11"/>
    <n v="0.14000000000000001"/>
    <n v="898.7"/>
    <s v="EMI"/>
    <x v="0"/>
  </r>
  <r>
    <x v="922"/>
    <x v="91"/>
    <x v="3"/>
    <x v="3"/>
    <x v="0"/>
    <s v="Patna"/>
    <x v="17"/>
    <x v="17"/>
    <x v="0"/>
    <n v="95"/>
    <n v="3"/>
    <n v="0.01"/>
    <n v="282.14999999999998"/>
    <s v="EMI"/>
    <x v="1"/>
  </r>
  <r>
    <x v="923"/>
    <x v="254"/>
    <x v="1"/>
    <x v="1"/>
    <x v="1"/>
    <s v="Pune"/>
    <x v="17"/>
    <x v="17"/>
    <x v="0"/>
    <n v="95"/>
    <n v="1"/>
    <n v="0.05"/>
    <n v="90.25"/>
    <s v="Debit Card"/>
    <x v="0"/>
  </r>
  <r>
    <x v="924"/>
    <x v="67"/>
    <x v="4"/>
    <x v="4"/>
    <x v="0"/>
    <s v="Bhubaneswar"/>
    <x v="17"/>
    <x v="17"/>
    <x v="0"/>
    <n v="95"/>
    <n v="12"/>
    <n v="0.24"/>
    <n v="866.4"/>
    <s v="Credit Card"/>
    <x v="0"/>
  </r>
  <r>
    <x v="925"/>
    <x v="307"/>
    <x v="8"/>
    <x v="8"/>
    <x v="3"/>
    <s v="Jaipur"/>
    <x v="17"/>
    <x v="17"/>
    <x v="0"/>
    <n v="95"/>
    <n v="8"/>
    <n v="0.04"/>
    <n v="729.6"/>
    <s v="Debit Card"/>
    <x v="0"/>
  </r>
  <r>
    <x v="926"/>
    <x v="7"/>
    <x v="5"/>
    <x v="5"/>
    <x v="1"/>
    <s v="Pune"/>
    <x v="17"/>
    <x v="17"/>
    <x v="0"/>
    <n v="95"/>
    <n v="6"/>
    <n v="0.04"/>
    <n v="547.20000000000005"/>
    <s v="Debit Card"/>
    <x v="0"/>
  </r>
  <r>
    <x v="927"/>
    <x v="237"/>
    <x v="0"/>
    <x v="0"/>
    <x v="0"/>
    <s v="Patna"/>
    <x v="17"/>
    <x v="17"/>
    <x v="0"/>
    <n v="95"/>
    <n v="1"/>
    <n v="0.26"/>
    <n v="70.3"/>
    <s v="Cash"/>
    <x v="0"/>
  </r>
  <r>
    <x v="928"/>
    <x v="243"/>
    <x v="1"/>
    <x v="1"/>
    <x v="1"/>
    <s v="Pune"/>
    <x v="17"/>
    <x v="17"/>
    <x v="0"/>
    <n v="95"/>
    <n v="3"/>
    <n v="0.28000000000000003"/>
    <n v="205.2"/>
    <s v="Credit Card"/>
    <x v="0"/>
  </r>
  <r>
    <x v="929"/>
    <x v="269"/>
    <x v="7"/>
    <x v="7"/>
    <x v="2"/>
    <s v="Hyderabad"/>
    <x v="17"/>
    <x v="17"/>
    <x v="0"/>
    <n v="95"/>
    <n v="17"/>
    <n v="0.28999999999999998"/>
    <n v="1146.6500000000001"/>
    <s v="Net Banking"/>
    <x v="0"/>
  </r>
  <r>
    <x v="930"/>
    <x v="202"/>
    <x v="1"/>
    <x v="1"/>
    <x v="1"/>
    <s v="Mumbai"/>
    <x v="17"/>
    <x v="17"/>
    <x v="0"/>
    <n v="95"/>
    <n v="8"/>
    <n v="0.19"/>
    <n v="615.6"/>
    <s v="Debit Card"/>
    <x v="0"/>
  </r>
  <r>
    <x v="931"/>
    <x v="64"/>
    <x v="1"/>
    <x v="1"/>
    <x v="1"/>
    <s v="Ahmedabad"/>
    <x v="17"/>
    <x v="17"/>
    <x v="0"/>
    <n v="95"/>
    <n v="17"/>
    <n v="0.13"/>
    <n v="1405.05"/>
    <s v="UPI"/>
    <x v="2"/>
  </r>
  <r>
    <x v="932"/>
    <x v="247"/>
    <x v="11"/>
    <x v="11"/>
    <x v="3"/>
    <s v="Chandigarh"/>
    <x v="17"/>
    <x v="17"/>
    <x v="0"/>
    <n v="95"/>
    <n v="17"/>
    <n v="0.28000000000000003"/>
    <n v="1162.8"/>
    <s v="Net Banking"/>
    <x v="0"/>
  </r>
  <r>
    <x v="933"/>
    <x v="237"/>
    <x v="10"/>
    <x v="10"/>
    <x v="2"/>
    <s v="Kochi"/>
    <x v="17"/>
    <x v="17"/>
    <x v="0"/>
    <n v="95"/>
    <n v="6"/>
    <n v="0.08"/>
    <n v="524.4"/>
    <s v="Credit Card"/>
    <x v="0"/>
  </r>
  <r>
    <x v="934"/>
    <x v="308"/>
    <x v="6"/>
    <x v="6"/>
    <x v="1"/>
    <s v="Surat"/>
    <x v="17"/>
    <x v="17"/>
    <x v="0"/>
    <n v="95"/>
    <n v="12"/>
    <n v="0.04"/>
    <n v="1094.4000000000001"/>
    <s v="UPI"/>
    <x v="0"/>
  </r>
  <r>
    <x v="935"/>
    <x v="108"/>
    <x v="3"/>
    <x v="3"/>
    <x v="0"/>
    <s v="Patna"/>
    <x v="17"/>
    <x v="17"/>
    <x v="0"/>
    <n v="95"/>
    <n v="5"/>
    <n v="0.27"/>
    <n v="346.75"/>
    <s v="Credit Card"/>
    <x v="0"/>
  </r>
  <r>
    <x v="936"/>
    <x v="309"/>
    <x v="5"/>
    <x v="5"/>
    <x v="1"/>
    <s v="Surat"/>
    <x v="17"/>
    <x v="17"/>
    <x v="0"/>
    <n v="95"/>
    <n v="16"/>
    <n v="0.21"/>
    <n v="1200.8"/>
    <s v="EMI"/>
    <x v="0"/>
  </r>
  <r>
    <x v="937"/>
    <x v="115"/>
    <x v="9"/>
    <x v="9"/>
    <x v="3"/>
    <s v="Delhi"/>
    <x v="17"/>
    <x v="17"/>
    <x v="0"/>
    <n v="95"/>
    <n v="7"/>
    <n v="0.08"/>
    <n v="611.79999999999995"/>
    <s v="Net Banking"/>
    <x v="0"/>
  </r>
  <r>
    <x v="938"/>
    <x v="63"/>
    <x v="9"/>
    <x v="9"/>
    <x v="3"/>
    <s v="Chandigarh"/>
    <x v="17"/>
    <x v="17"/>
    <x v="0"/>
    <n v="95"/>
    <n v="17"/>
    <n v="0.03"/>
    <n v="1566.55"/>
    <s v="Debit Card"/>
    <x v="0"/>
  </r>
  <r>
    <x v="939"/>
    <x v="69"/>
    <x v="0"/>
    <x v="0"/>
    <x v="0"/>
    <s v="Ranchi"/>
    <x v="17"/>
    <x v="17"/>
    <x v="0"/>
    <n v="95"/>
    <n v="12"/>
    <n v="0.27"/>
    <n v="832.2"/>
    <s v="Cash"/>
    <x v="0"/>
  </r>
  <r>
    <x v="940"/>
    <x v="163"/>
    <x v="3"/>
    <x v="3"/>
    <x v="0"/>
    <s v="Kolkata"/>
    <x v="17"/>
    <x v="17"/>
    <x v="0"/>
    <n v="95"/>
    <n v="9"/>
    <n v="0.16"/>
    <n v="718.2"/>
    <s v="UPI"/>
    <x v="1"/>
  </r>
  <r>
    <x v="941"/>
    <x v="310"/>
    <x v="6"/>
    <x v="6"/>
    <x v="1"/>
    <s v="Surat"/>
    <x v="17"/>
    <x v="17"/>
    <x v="0"/>
    <n v="95"/>
    <n v="13"/>
    <n v="0.27"/>
    <n v="901.55"/>
    <s v="UPI"/>
    <x v="3"/>
  </r>
  <r>
    <x v="942"/>
    <x v="22"/>
    <x v="8"/>
    <x v="8"/>
    <x v="3"/>
    <s v="Chandigarh"/>
    <x v="17"/>
    <x v="17"/>
    <x v="0"/>
    <n v="95"/>
    <n v="4"/>
    <n v="0.2"/>
    <n v="304"/>
    <s v="UPI"/>
    <x v="1"/>
  </r>
  <r>
    <x v="943"/>
    <x v="223"/>
    <x v="5"/>
    <x v="5"/>
    <x v="1"/>
    <s v="Ahmedabad"/>
    <x v="17"/>
    <x v="17"/>
    <x v="0"/>
    <n v="95"/>
    <n v="11"/>
    <n v="0.01"/>
    <n v="1034.55"/>
    <s v="UPI"/>
    <x v="3"/>
  </r>
  <r>
    <x v="944"/>
    <x v="208"/>
    <x v="4"/>
    <x v="4"/>
    <x v="0"/>
    <s v="Kolkata"/>
    <x v="17"/>
    <x v="17"/>
    <x v="0"/>
    <n v="95"/>
    <n v="13"/>
    <n v="0.28999999999999998"/>
    <n v="876.85"/>
    <s v="Credit Card"/>
    <x v="3"/>
  </r>
  <r>
    <x v="945"/>
    <x v="311"/>
    <x v="1"/>
    <x v="1"/>
    <x v="1"/>
    <s v="Nagpur"/>
    <x v="17"/>
    <x v="17"/>
    <x v="0"/>
    <n v="95"/>
    <n v="18"/>
    <n v="0.22"/>
    <n v="1333.8"/>
    <s v="Net Banking"/>
    <x v="2"/>
  </r>
  <r>
    <x v="946"/>
    <x v="30"/>
    <x v="10"/>
    <x v="10"/>
    <x v="2"/>
    <s v="Kochi"/>
    <x v="17"/>
    <x v="17"/>
    <x v="0"/>
    <n v="95"/>
    <n v="9"/>
    <n v="0.23"/>
    <n v="658.35"/>
    <s v="UPI"/>
    <x v="2"/>
  </r>
  <r>
    <x v="947"/>
    <x v="189"/>
    <x v="6"/>
    <x v="6"/>
    <x v="1"/>
    <s v="Nagpur"/>
    <x v="17"/>
    <x v="17"/>
    <x v="0"/>
    <n v="95"/>
    <n v="17"/>
    <n v="0.08"/>
    <n v="1485.8"/>
    <s v="Credit Card"/>
    <x v="0"/>
  </r>
  <r>
    <x v="948"/>
    <x v="68"/>
    <x v="2"/>
    <x v="2"/>
    <x v="2"/>
    <s v="Kochi"/>
    <x v="17"/>
    <x v="17"/>
    <x v="0"/>
    <n v="95"/>
    <n v="15"/>
    <n v="0.1"/>
    <n v="1282.5"/>
    <s v="Debit Card"/>
    <x v="0"/>
  </r>
  <r>
    <x v="949"/>
    <x v="1"/>
    <x v="5"/>
    <x v="5"/>
    <x v="1"/>
    <s v="Nagpur"/>
    <x v="17"/>
    <x v="17"/>
    <x v="0"/>
    <n v="95"/>
    <n v="16"/>
    <n v="0.1"/>
    <n v="1368"/>
    <s v="UPI"/>
    <x v="2"/>
  </r>
  <r>
    <x v="950"/>
    <x v="76"/>
    <x v="1"/>
    <x v="1"/>
    <x v="1"/>
    <s v="Ahmedabad"/>
    <x v="17"/>
    <x v="17"/>
    <x v="0"/>
    <n v="95"/>
    <n v="12"/>
    <n v="0.19"/>
    <n v="923.4"/>
    <s v="EMI"/>
    <x v="0"/>
  </r>
  <r>
    <x v="951"/>
    <x v="155"/>
    <x v="1"/>
    <x v="1"/>
    <x v="1"/>
    <s v="Pune"/>
    <x v="17"/>
    <x v="17"/>
    <x v="0"/>
    <n v="95"/>
    <n v="13"/>
    <n v="0.14000000000000001"/>
    <n v="1062.0999999999999"/>
    <s v="Credit Card"/>
    <x v="0"/>
  </r>
  <r>
    <x v="952"/>
    <x v="55"/>
    <x v="6"/>
    <x v="6"/>
    <x v="1"/>
    <s v="Pune"/>
    <x v="17"/>
    <x v="17"/>
    <x v="0"/>
    <n v="95"/>
    <n v="3"/>
    <n v="0.22"/>
    <n v="222.3"/>
    <s v="Credit Card"/>
    <x v="0"/>
  </r>
  <r>
    <x v="953"/>
    <x v="201"/>
    <x v="0"/>
    <x v="0"/>
    <x v="0"/>
    <s v="Kolkata"/>
    <x v="17"/>
    <x v="17"/>
    <x v="0"/>
    <n v="95"/>
    <n v="18"/>
    <n v="0.23"/>
    <n v="1316.7"/>
    <s v="Credit Card"/>
    <x v="0"/>
  </r>
  <r>
    <x v="954"/>
    <x v="312"/>
    <x v="3"/>
    <x v="3"/>
    <x v="0"/>
    <s v="Kolkata"/>
    <x v="17"/>
    <x v="17"/>
    <x v="0"/>
    <n v="95"/>
    <n v="14"/>
    <n v="0.12"/>
    <n v="1170.4000000000001"/>
    <s v="UPI"/>
    <x v="4"/>
  </r>
  <r>
    <x v="955"/>
    <x v="107"/>
    <x v="4"/>
    <x v="4"/>
    <x v="0"/>
    <s v="Kolkata"/>
    <x v="17"/>
    <x v="17"/>
    <x v="0"/>
    <n v="95"/>
    <n v="13"/>
    <n v="0.28999999999999998"/>
    <n v="876.85"/>
    <s v="Credit Card"/>
    <x v="0"/>
  </r>
  <r>
    <x v="956"/>
    <x v="291"/>
    <x v="0"/>
    <x v="0"/>
    <x v="0"/>
    <s v="Bhubaneswar"/>
    <x v="17"/>
    <x v="17"/>
    <x v="0"/>
    <n v="95"/>
    <n v="13"/>
    <n v="0.18"/>
    <n v="1012.7"/>
    <s v="Cash"/>
    <x v="3"/>
  </r>
  <r>
    <x v="957"/>
    <x v="203"/>
    <x v="2"/>
    <x v="2"/>
    <x v="2"/>
    <s v="Bangalore"/>
    <x v="17"/>
    <x v="17"/>
    <x v="0"/>
    <n v="95"/>
    <n v="12"/>
    <n v="0.11"/>
    <n v="1014.6"/>
    <s v="Credit Card"/>
    <x v="0"/>
  </r>
  <r>
    <x v="958"/>
    <x v="80"/>
    <x v="8"/>
    <x v="8"/>
    <x v="3"/>
    <s v="Chandigarh"/>
    <x v="17"/>
    <x v="17"/>
    <x v="0"/>
    <n v="95"/>
    <n v="6"/>
    <n v="0.22"/>
    <n v="444.6"/>
    <s v="UPI"/>
    <x v="1"/>
  </r>
  <r>
    <x v="959"/>
    <x v="118"/>
    <x v="4"/>
    <x v="4"/>
    <x v="0"/>
    <s v="Bhubaneswar"/>
    <x v="17"/>
    <x v="17"/>
    <x v="0"/>
    <n v="95"/>
    <n v="13"/>
    <n v="0.21"/>
    <n v="975.65"/>
    <s v="UPI"/>
    <x v="3"/>
  </r>
  <r>
    <x v="960"/>
    <x v="83"/>
    <x v="0"/>
    <x v="0"/>
    <x v="0"/>
    <s v="Ranchi"/>
    <x v="17"/>
    <x v="17"/>
    <x v="0"/>
    <n v="95"/>
    <n v="4"/>
    <n v="0.16"/>
    <n v="319.2"/>
    <s v="Net Banking"/>
    <x v="0"/>
  </r>
  <r>
    <x v="961"/>
    <x v="54"/>
    <x v="7"/>
    <x v="7"/>
    <x v="2"/>
    <s v="Hyderabad"/>
    <x v="17"/>
    <x v="17"/>
    <x v="0"/>
    <n v="95"/>
    <n v="6"/>
    <n v="0.11"/>
    <n v="507.3"/>
    <s v="Credit Card"/>
    <x v="0"/>
  </r>
  <r>
    <x v="962"/>
    <x v="307"/>
    <x v="9"/>
    <x v="9"/>
    <x v="3"/>
    <s v="Lucknow"/>
    <x v="17"/>
    <x v="17"/>
    <x v="0"/>
    <n v="95"/>
    <n v="15"/>
    <n v="0.26"/>
    <n v="1054.5"/>
    <s v="Debit Card"/>
    <x v="1"/>
  </r>
  <r>
    <x v="963"/>
    <x v="61"/>
    <x v="6"/>
    <x v="6"/>
    <x v="1"/>
    <s v="Ahmedabad"/>
    <x v="17"/>
    <x v="17"/>
    <x v="0"/>
    <n v="95"/>
    <n v="16"/>
    <n v="0"/>
    <n v="1520"/>
    <s v="Credit Card"/>
    <x v="0"/>
  </r>
  <r>
    <x v="964"/>
    <x v="61"/>
    <x v="11"/>
    <x v="11"/>
    <x v="3"/>
    <s v="Lucknow"/>
    <x v="17"/>
    <x v="17"/>
    <x v="0"/>
    <n v="95"/>
    <n v="11"/>
    <n v="0.12"/>
    <n v="919.6"/>
    <s v="Cash"/>
    <x v="0"/>
  </r>
  <r>
    <x v="965"/>
    <x v="192"/>
    <x v="5"/>
    <x v="5"/>
    <x v="1"/>
    <s v="Pune"/>
    <x v="17"/>
    <x v="17"/>
    <x v="0"/>
    <n v="95"/>
    <n v="13"/>
    <n v="0.09"/>
    <n v="1123.8499999999999"/>
    <s v="Credit Card"/>
    <x v="0"/>
  </r>
  <r>
    <x v="966"/>
    <x v="258"/>
    <x v="2"/>
    <x v="2"/>
    <x v="2"/>
    <s v="Kochi"/>
    <x v="17"/>
    <x v="17"/>
    <x v="0"/>
    <n v="95"/>
    <n v="19"/>
    <n v="0.26"/>
    <n v="1335.7"/>
    <s v="UPI"/>
    <x v="0"/>
  </r>
  <r>
    <x v="967"/>
    <x v="20"/>
    <x v="10"/>
    <x v="10"/>
    <x v="2"/>
    <s v="Kochi"/>
    <x v="17"/>
    <x v="17"/>
    <x v="0"/>
    <n v="95"/>
    <n v="15"/>
    <n v="0.13"/>
    <n v="1239.75"/>
    <s v="Debit Card"/>
    <x v="3"/>
  </r>
  <r>
    <x v="968"/>
    <x v="306"/>
    <x v="7"/>
    <x v="7"/>
    <x v="2"/>
    <s v="Hyderabad"/>
    <x v="17"/>
    <x v="17"/>
    <x v="0"/>
    <n v="95"/>
    <n v="13"/>
    <n v="0.11"/>
    <n v="1099.1500000000001"/>
    <s v="Debit Card"/>
    <x v="0"/>
  </r>
  <r>
    <x v="969"/>
    <x v="144"/>
    <x v="0"/>
    <x v="0"/>
    <x v="0"/>
    <s v="Bhubaneswar"/>
    <x v="17"/>
    <x v="17"/>
    <x v="0"/>
    <n v="95"/>
    <n v="18"/>
    <n v="0.17"/>
    <n v="1419.3"/>
    <s v="Cash"/>
    <x v="0"/>
  </r>
  <r>
    <x v="970"/>
    <x v="313"/>
    <x v="11"/>
    <x v="11"/>
    <x v="3"/>
    <s v="Agra"/>
    <x v="17"/>
    <x v="17"/>
    <x v="0"/>
    <n v="95"/>
    <n v="16"/>
    <n v="0.08"/>
    <n v="1398.4"/>
    <s v="EMI"/>
    <x v="0"/>
  </r>
  <r>
    <x v="971"/>
    <x v="262"/>
    <x v="4"/>
    <x v="4"/>
    <x v="0"/>
    <s v="Ranchi"/>
    <x v="17"/>
    <x v="17"/>
    <x v="0"/>
    <n v="95"/>
    <n v="8"/>
    <n v="0.09"/>
    <n v="691.6"/>
    <s v="Credit Card"/>
    <x v="3"/>
  </r>
  <r>
    <x v="972"/>
    <x v="308"/>
    <x v="8"/>
    <x v="8"/>
    <x v="3"/>
    <s v="Chandigarh"/>
    <x v="17"/>
    <x v="17"/>
    <x v="0"/>
    <n v="95"/>
    <n v="16"/>
    <n v="0.27"/>
    <n v="1109.5999999999999"/>
    <s v="Cash"/>
    <x v="1"/>
  </r>
  <r>
    <x v="973"/>
    <x v="217"/>
    <x v="4"/>
    <x v="4"/>
    <x v="0"/>
    <s v="Patna"/>
    <x v="17"/>
    <x v="17"/>
    <x v="0"/>
    <n v="95"/>
    <n v="8"/>
    <n v="0.24"/>
    <n v="577.6"/>
    <s v="UPI"/>
    <x v="0"/>
  </r>
  <r>
    <x v="974"/>
    <x v="242"/>
    <x v="5"/>
    <x v="5"/>
    <x v="1"/>
    <s v="Nagpur"/>
    <x v="17"/>
    <x v="17"/>
    <x v="0"/>
    <n v="95"/>
    <n v="14"/>
    <n v="0.04"/>
    <n v="1276.8"/>
    <s v="Credit Card"/>
    <x v="2"/>
  </r>
  <r>
    <x v="975"/>
    <x v="257"/>
    <x v="11"/>
    <x v="11"/>
    <x v="3"/>
    <s v="Lucknow"/>
    <x v="17"/>
    <x v="17"/>
    <x v="0"/>
    <n v="95"/>
    <n v="2"/>
    <n v="0.28999999999999998"/>
    <n v="134.9"/>
    <s v="Net Banking"/>
    <x v="4"/>
  </r>
  <r>
    <x v="976"/>
    <x v="59"/>
    <x v="9"/>
    <x v="9"/>
    <x v="3"/>
    <s v="Jaipur"/>
    <x v="17"/>
    <x v="17"/>
    <x v="0"/>
    <n v="95"/>
    <n v="1"/>
    <n v="0.28999999999999998"/>
    <n v="67.45"/>
    <s v="Cash"/>
    <x v="0"/>
  </r>
  <r>
    <x v="977"/>
    <x v="238"/>
    <x v="9"/>
    <x v="9"/>
    <x v="3"/>
    <s v="Lucknow"/>
    <x v="17"/>
    <x v="17"/>
    <x v="0"/>
    <n v="95"/>
    <n v="3"/>
    <n v="0.28999999999999998"/>
    <n v="202.35"/>
    <s v="Credit Card"/>
    <x v="0"/>
  </r>
  <r>
    <x v="978"/>
    <x v="140"/>
    <x v="10"/>
    <x v="10"/>
    <x v="2"/>
    <s v="Kochi"/>
    <x v="17"/>
    <x v="17"/>
    <x v="0"/>
    <n v="95"/>
    <n v="9"/>
    <n v="0.19"/>
    <n v="692.55"/>
    <s v="Cash"/>
    <x v="0"/>
  </r>
  <r>
    <x v="979"/>
    <x v="237"/>
    <x v="6"/>
    <x v="6"/>
    <x v="1"/>
    <s v="Surat"/>
    <x v="17"/>
    <x v="17"/>
    <x v="0"/>
    <n v="95"/>
    <n v="2"/>
    <n v="0.06"/>
    <n v="178.6"/>
    <s v="EMI"/>
    <x v="0"/>
  </r>
  <r>
    <x v="980"/>
    <x v="20"/>
    <x v="0"/>
    <x v="0"/>
    <x v="0"/>
    <s v="Kolkata"/>
    <x v="17"/>
    <x v="17"/>
    <x v="0"/>
    <n v="95"/>
    <n v="13"/>
    <n v="0.17"/>
    <n v="1025.05"/>
    <s v="EMI"/>
    <x v="4"/>
  </r>
  <r>
    <x v="981"/>
    <x v="33"/>
    <x v="0"/>
    <x v="0"/>
    <x v="0"/>
    <s v="Ranchi"/>
    <x v="17"/>
    <x v="17"/>
    <x v="0"/>
    <n v="95"/>
    <n v="9"/>
    <n v="0.03"/>
    <n v="829.35"/>
    <s v="Debit Card"/>
    <x v="0"/>
  </r>
  <r>
    <x v="982"/>
    <x v="198"/>
    <x v="6"/>
    <x v="6"/>
    <x v="1"/>
    <s v="Ahmedabad"/>
    <x v="17"/>
    <x v="17"/>
    <x v="0"/>
    <n v="95"/>
    <n v="8"/>
    <n v="0.25"/>
    <n v="570"/>
    <s v="Debit Card"/>
    <x v="0"/>
  </r>
  <r>
    <x v="983"/>
    <x v="234"/>
    <x v="6"/>
    <x v="6"/>
    <x v="1"/>
    <s v="Nagpur"/>
    <x v="17"/>
    <x v="17"/>
    <x v="0"/>
    <n v="95"/>
    <n v="8"/>
    <n v="0.26"/>
    <n v="562.4"/>
    <s v="Cash"/>
    <x v="0"/>
  </r>
  <r>
    <x v="984"/>
    <x v="266"/>
    <x v="8"/>
    <x v="8"/>
    <x v="3"/>
    <s v="Lucknow"/>
    <x v="17"/>
    <x v="17"/>
    <x v="0"/>
    <n v="95"/>
    <n v="20"/>
    <n v="0.22"/>
    <n v="1482"/>
    <s v="Credit Card"/>
    <x v="0"/>
  </r>
  <r>
    <x v="985"/>
    <x v="186"/>
    <x v="4"/>
    <x v="4"/>
    <x v="0"/>
    <s v="Ranchi"/>
    <x v="17"/>
    <x v="17"/>
    <x v="0"/>
    <n v="95"/>
    <n v="2"/>
    <n v="0.28999999999999998"/>
    <n v="134.9"/>
    <s v="Debit Card"/>
    <x v="0"/>
  </r>
  <r>
    <x v="986"/>
    <x v="314"/>
    <x v="1"/>
    <x v="1"/>
    <x v="1"/>
    <s v="Mumbai"/>
    <x v="17"/>
    <x v="17"/>
    <x v="0"/>
    <n v="95"/>
    <n v="11"/>
    <n v="0.01"/>
    <n v="1034.55"/>
    <s v="Cash"/>
    <x v="3"/>
  </r>
  <r>
    <x v="987"/>
    <x v="2"/>
    <x v="6"/>
    <x v="6"/>
    <x v="1"/>
    <s v="Mumbai"/>
    <x v="17"/>
    <x v="17"/>
    <x v="0"/>
    <n v="95"/>
    <n v="18"/>
    <n v="0.22"/>
    <n v="1333.8"/>
    <s v="Credit Card"/>
    <x v="0"/>
  </r>
  <r>
    <x v="988"/>
    <x v="227"/>
    <x v="1"/>
    <x v="1"/>
    <x v="1"/>
    <s v="Nagpur"/>
    <x v="17"/>
    <x v="17"/>
    <x v="0"/>
    <n v="95"/>
    <n v="11"/>
    <n v="0.2"/>
    <n v="836"/>
    <s v="Credit Card"/>
    <x v="0"/>
  </r>
  <r>
    <x v="989"/>
    <x v="62"/>
    <x v="0"/>
    <x v="0"/>
    <x v="0"/>
    <s v="Kolkata"/>
    <x v="17"/>
    <x v="17"/>
    <x v="0"/>
    <n v="95"/>
    <n v="17"/>
    <n v="0.01"/>
    <n v="1598.85"/>
    <s v="EMI"/>
    <x v="0"/>
  </r>
  <r>
    <x v="990"/>
    <x v="225"/>
    <x v="10"/>
    <x v="10"/>
    <x v="2"/>
    <s v="Unknown"/>
    <x v="17"/>
    <x v="17"/>
    <x v="0"/>
    <n v="95"/>
    <n v="2"/>
    <n v="0.25"/>
    <n v="142.5"/>
    <s v="EMI"/>
    <x v="0"/>
  </r>
  <r>
    <x v="991"/>
    <x v="244"/>
    <x v="5"/>
    <x v="5"/>
    <x v="1"/>
    <s v="Pune"/>
    <x v="17"/>
    <x v="17"/>
    <x v="0"/>
    <n v="95"/>
    <n v="1"/>
    <n v="0.1"/>
    <n v="85.5"/>
    <s v="Credit Card"/>
    <x v="0"/>
  </r>
  <r>
    <x v="992"/>
    <x v="216"/>
    <x v="6"/>
    <x v="6"/>
    <x v="1"/>
    <s v="Nagpur"/>
    <x v="17"/>
    <x v="17"/>
    <x v="0"/>
    <n v="95"/>
    <n v="5"/>
    <n v="0.03"/>
    <n v="460.75"/>
    <s v="Credit Card"/>
    <x v="0"/>
  </r>
  <r>
    <x v="993"/>
    <x v="249"/>
    <x v="1"/>
    <x v="1"/>
    <x v="1"/>
    <s v="Mumbai"/>
    <x v="17"/>
    <x v="17"/>
    <x v="0"/>
    <n v="95"/>
    <n v="6"/>
    <n v="0.26"/>
    <n v="421.8"/>
    <s v="Credit Card"/>
    <x v="0"/>
  </r>
  <r>
    <x v="994"/>
    <x v="231"/>
    <x v="5"/>
    <x v="5"/>
    <x v="1"/>
    <s v="Surat"/>
    <x v="17"/>
    <x v="17"/>
    <x v="0"/>
    <n v="95"/>
    <n v="16"/>
    <n v="0.21"/>
    <n v="1200.8"/>
    <s v="Unknown"/>
    <x v="0"/>
  </r>
  <r>
    <x v="995"/>
    <x v="109"/>
    <x v="0"/>
    <x v="0"/>
    <x v="0"/>
    <s v="Guwahati"/>
    <x v="17"/>
    <x v="17"/>
    <x v="0"/>
    <n v="95"/>
    <n v="9"/>
    <n v="0.26"/>
    <n v="632.70000000000005"/>
    <s v="EMI"/>
    <x v="0"/>
  </r>
  <r>
    <x v="996"/>
    <x v="234"/>
    <x v="10"/>
    <x v="10"/>
    <x v="2"/>
    <s v="Hyderabad"/>
    <x v="17"/>
    <x v="17"/>
    <x v="0"/>
    <n v="95"/>
    <n v="12"/>
    <n v="0.3"/>
    <n v="798"/>
    <s v="EMI"/>
    <x v="0"/>
  </r>
  <r>
    <x v="997"/>
    <x v="136"/>
    <x v="2"/>
    <x v="2"/>
    <x v="2"/>
    <s v="Bangalore"/>
    <x v="17"/>
    <x v="17"/>
    <x v="0"/>
    <n v="95"/>
    <n v="2"/>
    <n v="0.25"/>
    <n v="142.5"/>
    <s v="Credit Card"/>
    <x v="3"/>
  </r>
  <r>
    <x v="998"/>
    <x v="158"/>
    <x v="2"/>
    <x v="2"/>
    <x v="2"/>
    <s v="Hyderabad"/>
    <x v="0"/>
    <x v="0"/>
    <x v="0"/>
    <n v="145"/>
    <n v="12"/>
    <n v="0.05"/>
    <n v="1653"/>
    <s v="Credit Card"/>
    <x v="4"/>
  </r>
  <r>
    <x v="999"/>
    <x v="221"/>
    <x v="1"/>
    <x v="1"/>
    <x v="1"/>
    <s v="Nagpur"/>
    <x v="0"/>
    <x v="0"/>
    <x v="0"/>
    <n v="145"/>
    <n v="18"/>
    <n v="0.21"/>
    <n v="2061.9"/>
    <s v="Cash"/>
    <x v="0"/>
  </r>
  <r>
    <x v="1000"/>
    <x v="315"/>
    <x v="6"/>
    <x v="6"/>
    <x v="1"/>
    <s v="Pune"/>
    <x v="0"/>
    <x v="0"/>
    <x v="0"/>
    <n v="145"/>
    <n v="12"/>
    <n v="0.09"/>
    <n v="1583.4"/>
    <s v="EMI"/>
    <x v="0"/>
  </r>
  <r>
    <x v="1001"/>
    <x v="225"/>
    <x v="8"/>
    <x v="8"/>
    <x v="3"/>
    <s v="Jaipur"/>
    <x v="0"/>
    <x v="0"/>
    <x v="0"/>
    <n v="145"/>
    <n v="6"/>
    <n v="0.22"/>
    <n v="678.6"/>
    <s v="UPI"/>
    <x v="0"/>
  </r>
  <r>
    <x v="1002"/>
    <x v="135"/>
    <x v="2"/>
    <x v="2"/>
    <x v="2"/>
    <s v="Hyderabad"/>
    <x v="0"/>
    <x v="0"/>
    <x v="0"/>
    <n v="145"/>
    <n v="3"/>
    <n v="0.21"/>
    <n v="343.65"/>
    <s v="EMI"/>
    <x v="2"/>
  </r>
  <r>
    <x v="1003"/>
    <x v="278"/>
    <x v="5"/>
    <x v="5"/>
    <x v="1"/>
    <s v="Nagpur"/>
    <x v="0"/>
    <x v="0"/>
    <x v="0"/>
    <n v="145"/>
    <n v="2"/>
    <n v="0.06"/>
    <n v="272.60000000000002"/>
    <s v="Credit Card"/>
    <x v="0"/>
  </r>
  <r>
    <x v="1004"/>
    <x v="264"/>
    <x v="10"/>
    <x v="10"/>
    <x v="2"/>
    <s v="Kochi"/>
    <x v="0"/>
    <x v="0"/>
    <x v="0"/>
    <n v="145"/>
    <n v="4"/>
    <n v="0.16"/>
    <n v="487.2"/>
    <s v="UPI"/>
    <x v="0"/>
  </r>
  <r>
    <x v="1005"/>
    <x v="182"/>
    <x v="2"/>
    <x v="2"/>
    <x v="2"/>
    <s v="Bangalore"/>
    <x v="0"/>
    <x v="0"/>
    <x v="0"/>
    <n v="145"/>
    <n v="2"/>
    <n v="0.17"/>
    <n v="240.7"/>
    <s v="Credit Card"/>
    <x v="0"/>
  </r>
  <r>
    <x v="1006"/>
    <x v="224"/>
    <x v="11"/>
    <x v="11"/>
    <x v="3"/>
    <s v="Agra"/>
    <x v="0"/>
    <x v="0"/>
    <x v="0"/>
    <n v="145"/>
    <n v="3"/>
    <n v="0.26"/>
    <n v="321.89999999999998"/>
    <s v="Debit Card"/>
    <x v="0"/>
  </r>
  <r>
    <x v="1007"/>
    <x v="134"/>
    <x v="1"/>
    <x v="1"/>
    <x v="1"/>
    <s v="Ahmedabad"/>
    <x v="0"/>
    <x v="0"/>
    <x v="0"/>
    <n v="145"/>
    <n v="8"/>
    <n v="0.16"/>
    <n v="974.4"/>
    <s v="Debit Card"/>
    <x v="1"/>
  </r>
  <r>
    <x v="1008"/>
    <x v="183"/>
    <x v="3"/>
    <x v="3"/>
    <x v="0"/>
    <s v="Bhubaneswar"/>
    <x v="0"/>
    <x v="0"/>
    <x v="0"/>
    <n v="145"/>
    <n v="16"/>
    <n v="0.19"/>
    <n v="1879.2"/>
    <s v="Debit Card"/>
    <x v="0"/>
  </r>
  <r>
    <x v="1009"/>
    <x v="233"/>
    <x v="4"/>
    <x v="4"/>
    <x v="0"/>
    <s v="Guwahati"/>
    <x v="0"/>
    <x v="0"/>
    <x v="0"/>
    <n v="145"/>
    <n v="19"/>
    <n v="0.02"/>
    <n v="2699.9"/>
    <s v="Credit Card"/>
    <x v="0"/>
  </r>
  <r>
    <x v="1010"/>
    <x v="89"/>
    <x v="1"/>
    <x v="1"/>
    <x v="1"/>
    <s v="Mumbai"/>
    <x v="0"/>
    <x v="0"/>
    <x v="0"/>
    <n v="145"/>
    <n v="11"/>
    <n v="0.02"/>
    <n v="1563.1"/>
    <s v="Cash"/>
    <x v="3"/>
  </r>
  <r>
    <x v="1011"/>
    <x v="45"/>
    <x v="11"/>
    <x v="11"/>
    <x v="3"/>
    <s v="Jaipur"/>
    <x v="0"/>
    <x v="0"/>
    <x v="0"/>
    <n v="145"/>
    <n v="18"/>
    <n v="7.0000000000000007E-2"/>
    <n v="2427.3000000000002"/>
    <s v="EMI"/>
    <x v="0"/>
  </r>
  <r>
    <x v="1012"/>
    <x v="34"/>
    <x v="11"/>
    <x v="11"/>
    <x v="3"/>
    <s v="Delhi"/>
    <x v="0"/>
    <x v="0"/>
    <x v="0"/>
    <n v="145"/>
    <n v="9"/>
    <n v="0.1"/>
    <n v="1174.5"/>
    <s v="Cash"/>
    <x v="0"/>
  </r>
  <r>
    <x v="1013"/>
    <x v="293"/>
    <x v="9"/>
    <x v="9"/>
    <x v="3"/>
    <s v="Delhi"/>
    <x v="0"/>
    <x v="0"/>
    <x v="0"/>
    <n v="145"/>
    <n v="16"/>
    <n v="0.1"/>
    <n v="2088"/>
    <s v="EMI"/>
    <x v="3"/>
  </r>
  <r>
    <x v="1014"/>
    <x v="39"/>
    <x v="5"/>
    <x v="5"/>
    <x v="1"/>
    <s v="Surat"/>
    <x v="0"/>
    <x v="0"/>
    <x v="0"/>
    <n v="145"/>
    <n v="17"/>
    <n v="0.11"/>
    <n v="2193.85"/>
    <s v="UPI"/>
    <x v="3"/>
  </r>
  <r>
    <x v="1015"/>
    <x v="211"/>
    <x v="10"/>
    <x v="10"/>
    <x v="2"/>
    <s v="Hyderabad"/>
    <x v="0"/>
    <x v="0"/>
    <x v="0"/>
    <n v="145"/>
    <n v="10"/>
    <n v="0.23"/>
    <n v="1116.5"/>
    <s v="Net Banking"/>
    <x v="0"/>
  </r>
  <r>
    <x v="1016"/>
    <x v="1"/>
    <x v="11"/>
    <x v="11"/>
    <x v="3"/>
    <s v="Chandigarh"/>
    <x v="0"/>
    <x v="0"/>
    <x v="0"/>
    <n v="145"/>
    <n v="2"/>
    <n v="0.28000000000000003"/>
    <n v="208.8"/>
    <s v="Debit Card"/>
    <x v="0"/>
  </r>
  <r>
    <x v="1017"/>
    <x v="222"/>
    <x v="7"/>
    <x v="7"/>
    <x v="2"/>
    <s v="Bangalore"/>
    <x v="0"/>
    <x v="0"/>
    <x v="0"/>
    <n v="145"/>
    <n v="5"/>
    <n v="0.09"/>
    <n v="659.75"/>
    <s v="Debit Card"/>
    <x v="2"/>
  </r>
  <r>
    <x v="1018"/>
    <x v="26"/>
    <x v="5"/>
    <x v="5"/>
    <x v="1"/>
    <s v="Pune"/>
    <x v="0"/>
    <x v="0"/>
    <x v="0"/>
    <n v="145"/>
    <n v="19"/>
    <n v="0.28999999999999998"/>
    <n v="1956.05"/>
    <s v="Cash"/>
    <x v="1"/>
  </r>
  <r>
    <x v="1019"/>
    <x v="3"/>
    <x v="8"/>
    <x v="8"/>
    <x v="3"/>
    <s v="Chandigarh"/>
    <x v="0"/>
    <x v="0"/>
    <x v="0"/>
    <n v="145"/>
    <n v="16"/>
    <n v="0.01"/>
    <n v="2296.8000000000002"/>
    <s v="Cash"/>
    <x v="0"/>
  </r>
  <r>
    <x v="1020"/>
    <x v="73"/>
    <x v="8"/>
    <x v="8"/>
    <x v="3"/>
    <s v="Agra"/>
    <x v="0"/>
    <x v="0"/>
    <x v="0"/>
    <n v="145"/>
    <n v="5"/>
    <n v="0.28999999999999998"/>
    <n v="514.75"/>
    <s v="Net Banking"/>
    <x v="0"/>
  </r>
  <r>
    <x v="1021"/>
    <x v="245"/>
    <x v="1"/>
    <x v="1"/>
    <x v="1"/>
    <s v="Nagpur"/>
    <x v="0"/>
    <x v="0"/>
    <x v="0"/>
    <n v="145"/>
    <n v="9"/>
    <n v="0.26"/>
    <n v="965.7"/>
    <s v="Net Banking"/>
    <x v="1"/>
  </r>
  <r>
    <x v="1022"/>
    <x v="71"/>
    <x v="3"/>
    <x v="3"/>
    <x v="0"/>
    <s v="Bhubaneswar"/>
    <x v="0"/>
    <x v="0"/>
    <x v="0"/>
    <n v="145"/>
    <n v="14"/>
    <n v="0.26"/>
    <n v="1502.2"/>
    <s v="Net Banking"/>
    <x v="2"/>
  </r>
  <r>
    <x v="1023"/>
    <x v="76"/>
    <x v="10"/>
    <x v="10"/>
    <x v="2"/>
    <s v="Chennai"/>
    <x v="0"/>
    <x v="0"/>
    <x v="0"/>
    <n v="145"/>
    <n v="15"/>
    <n v="0.25"/>
    <n v="1631.25"/>
    <s v="UPI"/>
    <x v="3"/>
  </r>
  <r>
    <x v="1024"/>
    <x v="215"/>
    <x v="2"/>
    <x v="2"/>
    <x v="2"/>
    <s v="Coimbatore"/>
    <x v="0"/>
    <x v="0"/>
    <x v="0"/>
    <n v="145"/>
    <n v="6"/>
    <n v="0.13"/>
    <n v="756.9"/>
    <s v="EMI"/>
    <x v="1"/>
  </r>
  <r>
    <x v="1025"/>
    <x v="172"/>
    <x v="5"/>
    <x v="5"/>
    <x v="1"/>
    <s v="Mumbai"/>
    <x v="0"/>
    <x v="0"/>
    <x v="0"/>
    <n v="145"/>
    <n v="3"/>
    <n v="0.22"/>
    <n v="339.3"/>
    <s v="Net Banking"/>
    <x v="0"/>
  </r>
  <r>
    <x v="1026"/>
    <x v="228"/>
    <x v="1"/>
    <x v="1"/>
    <x v="1"/>
    <s v="Surat"/>
    <x v="0"/>
    <x v="0"/>
    <x v="0"/>
    <n v="145"/>
    <n v="12"/>
    <n v="0.03"/>
    <n v="1687.8"/>
    <s v="Net Banking"/>
    <x v="2"/>
  </r>
  <r>
    <x v="1027"/>
    <x v="121"/>
    <x v="11"/>
    <x v="11"/>
    <x v="3"/>
    <s v="Agra"/>
    <x v="0"/>
    <x v="0"/>
    <x v="0"/>
    <n v="145"/>
    <n v="13"/>
    <n v="0.21"/>
    <n v="1489.15"/>
    <s v="Credit Card"/>
    <x v="0"/>
  </r>
  <r>
    <x v="1028"/>
    <x v="144"/>
    <x v="10"/>
    <x v="10"/>
    <x v="2"/>
    <s v="Kochi"/>
    <x v="0"/>
    <x v="0"/>
    <x v="0"/>
    <n v="145"/>
    <n v="10"/>
    <n v="0.21"/>
    <n v="1145.5"/>
    <s v="UPI"/>
    <x v="0"/>
  </r>
  <r>
    <x v="1029"/>
    <x v="23"/>
    <x v="2"/>
    <x v="2"/>
    <x v="2"/>
    <s v="Coimbatore"/>
    <x v="0"/>
    <x v="0"/>
    <x v="0"/>
    <n v="145"/>
    <n v="17"/>
    <n v="0.02"/>
    <n v="2415.6999999999998"/>
    <s v="Debit Card"/>
    <x v="0"/>
  </r>
  <r>
    <x v="1030"/>
    <x v="239"/>
    <x v="3"/>
    <x v="3"/>
    <x v="0"/>
    <s v="Patna"/>
    <x v="0"/>
    <x v="0"/>
    <x v="0"/>
    <n v="145"/>
    <n v="9"/>
    <n v="0.23"/>
    <n v="1004.85"/>
    <s v="Cash"/>
    <x v="0"/>
  </r>
  <r>
    <x v="1031"/>
    <x v="229"/>
    <x v="8"/>
    <x v="8"/>
    <x v="3"/>
    <s v="Delhi"/>
    <x v="0"/>
    <x v="0"/>
    <x v="0"/>
    <n v="145"/>
    <n v="1"/>
    <n v="0.01"/>
    <n v="143.55000000000001"/>
    <s v="EMI"/>
    <x v="0"/>
  </r>
  <r>
    <x v="1032"/>
    <x v="144"/>
    <x v="1"/>
    <x v="1"/>
    <x v="1"/>
    <s v="Mumbai"/>
    <x v="0"/>
    <x v="0"/>
    <x v="0"/>
    <n v="145"/>
    <n v="19"/>
    <n v="0.22"/>
    <n v="2148.9"/>
    <s v="Debit Card"/>
    <x v="1"/>
  </r>
  <r>
    <x v="1033"/>
    <x v="314"/>
    <x v="8"/>
    <x v="8"/>
    <x v="3"/>
    <s v="Chandigarh"/>
    <x v="0"/>
    <x v="0"/>
    <x v="0"/>
    <n v="145"/>
    <n v="15"/>
    <n v="0.09"/>
    <n v="1979.25"/>
    <s v="Credit Card"/>
    <x v="3"/>
  </r>
  <r>
    <x v="1034"/>
    <x v="156"/>
    <x v="2"/>
    <x v="2"/>
    <x v="2"/>
    <s v="Bangalore"/>
    <x v="0"/>
    <x v="0"/>
    <x v="0"/>
    <n v="145"/>
    <n v="6"/>
    <n v="0.19"/>
    <n v="704.7"/>
    <s v="Credit Card"/>
    <x v="2"/>
  </r>
  <r>
    <x v="1035"/>
    <x v="11"/>
    <x v="0"/>
    <x v="0"/>
    <x v="0"/>
    <s v="Ranchi"/>
    <x v="0"/>
    <x v="0"/>
    <x v="0"/>
    <n v="145"/>
    <n v="11"/>
    <n v="0.05"/>
    <n v="1515.25"/>
    <s v="Credit Card"/>
    <x v="1"/>
  </r>
  <r>
    <x v="1036"/>
    <x v="305"/>
    <x v="2"/>
    <x v="2"/>
    <x v="2"/>
    <s v="Kochi"/>
    <x v="0"/>
    <x v="0"/>
    <x v="0"/>
    <n v="145"/>
    <n v="20"/>
    <n v="0.22"/>
    <n v="2262"/>
    <s v="Debit Card"/>
    <x v="0"/>
  </r>
  <r>
    <x v="1037"/>
    <x v="218"/>
    <x v="4"/>
    <x v="4"/>
    <x v="0"/>
    <s v="Guwahati"/>
    <x v="0"/>
    <x v="0"/>
    <x v="0"/>
    <n v="145"/>
    <n v="11"/>
    <n v="0.26"/>
    <n v="1180.3"/>
    <s v="Cash"/>
    <x v="0"/>
  </r>
  <r>
    <x v="1038"/>
    <x v="316"/>
    <x v="6"/>
    <x v="6"/>
    <x v="1"/>
    <s v="Surat"/>
    <x v="0"/>
    <x v="0"/>
    <x v="0"/>
    <n v="145"/>
    <n v="13"/>
    <n v="0"/>
    <n v="1885"/>
    <s v="Credit Card"/>
    <x v="1"/>
  </r>
  <r>
    <x v="1039"/>
    <x v="137"/>
    <x v="7"/>
    <x v="7"/>
    <x v="2"/>
    <s v="Bangalore"/>
    <x v="0"/>
    <x v="0"/>
    <x v="0"/>
    <n v="145"/>
    <n v="3"/>
    <n v="0"/>
    <n v="435"/>
    <s v="EMI"/>
    <x v="3"/>
  </r>
  <r>
    <x v="1040"/>
    <x v="252"/>
    <x v="3"/>
    <x v="3"/>
    <x v="0"/>
    <s v="Kolkata"/>
    <x v="0"/>
    <x v="0"/>
    <x v="0"/>
    <n v="145"/>
    <n v="2"/>
    <n v="0.06"/>
    <n v="272.60000000000002"/>
    <s v="Cash"/>
    <x v="0"/>
  </r>
  <r>
    <x v="1041"/>
    <x v="172"/>
    <x v="0"/>
    <x v="0"/>
    <x v="0"/>
    <s v="Guwahati"/>
    <x v="0"/>
    <x v="0"/>
    <x v="0"/>
    <n v="145"/>
    <n v="14"/>
    <n v="0.03"/>
    <n v="1969.1"/>
    <s v="Credit Card"/>
    <x v="0"/>
  </r>
  <r>
    <x v="1042"/>
    <x v="88"/>
    <x v="5"/>
    <x v="5"/>
    <x v="1"/>
    <s v="Pune"/>
    <x v="0"/>
    <x v="0"/>
    <x v="0"/>
    <n v="145"/>
    <n v="16"/>
    <n v="0.03"/>
    <n v="2250.4"/>
    <s v="Cash"/>
    <x v="0"/>
  </r>
  <r>
    <x v="1043"/>
    <x v="317"/>
    <x v="10"/>
    <x v="10"/>
    <x v="2"/>
    <s v="Hyderabad"/>
    <x v="0"/>
    <x v="0"/>
    <x v="0"/>
    <n v="145"/>
    <n v="19"/>
    <n v="0.24"/>
    <n v="2093.8000000000002"/>
    <s v="Cash"/>
    <x v="0"/>
  </r>
  <r>
    <x v="1044"/>
    <x v="238"/>
    <x v="10"/>
    <x v="10"/>
    <x v="2"/>
    <s v="Kochi"/>
    <x v="0"/>
    <x v="0"/>
    <x v="0"/>
    <n v="145"/>
    <n v="6"/>
    <n v="0.24"/>
    <n v="661.2"/>
    <s v="Debit Card"/>
    <x v="0"/>
  </r>
  <r>
    <x v="1045"/>
    <x v="98"/>
    <x v="1"/>
    <x v="1"/>
    <x v="1"/>
    <s v="Surat"/>
    <x v="0"/>
    <x v="0"/>
    <x v="0"/>
    <n v="145"/>
    <n v="16"/>
    <n v="0.14000000000000001"/>
    <n v="1995.2"/>
    <s v="UPI"/>
    <x v="0"/>
  </r>
  <r>
    <x v="1046"/>
    <x v="110"/>
    <x v="6"/>
    <x v="6"/>
    <x v="1"/>
    <s v="Mumbai"/>
    <x v="0"/>
    <x v="0"/>
    <x v="0"/>
    <n v="145"/>
    <n v="14"/>
    <n v="0.23"/>
    <n v="1563.1"/>
    <s v="Debit Card"/>
    <x v="0"/>
  </r>
  <r>
    <x v="1047"/>
    <x v="22"/>
    <x v="9"/>
    <x v="9"/>
    <x v="3"/>
    <s v="Jaipur"/>
    <x v="0"/>
    <x v="0"/>
    <x v="0"/>
    <n v="145"/>
    <n v="4"/>
    <n v="0.04"/>
    <n v="556.79999999999995"/>
    <s v="Cash"/>
    <x v="3"/>
  </r>
  <r>
    <x v="1048"/>
    <x v="204"/>
    <x v="6"/>
    <x v="6"/>
    <x v="1"/>
    <s v="Pune"/>
    <x v="0"/>
    <x v="0"/>
    <x v="0"/>
    <n v="145"/>
    <n v="20"/>
    <n v="0.1"/>
    <n v="2610"/>
    <s v="Cash"/>
    <x v="0"/>
  </r>
  <r>
    <x v="1049"/>
    <x v="90"/>
    <x v="4"/>
    <x v="4"/>
    <x v="0"/>
    <s v="Ranchi"/>
    <x v="0"/>
    <x v="0"/>
    <x v="0"/>
    <n v="145"/>
    <n v="14"/>
    <n v="0.26"/>
    <n v="1502.2"/>
    <s v="EMI"/>
    <x v="0"/>
  </r>
  <r>
    <x v="1050"/>
    <x v="17"/>
    <x v="11"/>
    <x v="11"/>
    <x v="3"/>
    <s v="Chandigarh"/>
    <x v="0"/>
    <x v="0"/>
    <x v="0"/>
    <n v="145"/>
    <n v="17"/>
    <n v="0.1"/>
    <n v="2218.5"/>
    <s v="Cash"/>
    <x v="0"/>
  </r>
  <r>
    <x v="1051"/>
    <x v="50"/>
    <x v="5"/>
    <x v="5"/>
    <x v="1"/>
    <s v="Pune"/>
    <x v="0"/>
    <x v="0"/>
    <x v="0"/>
    <n v="145"/>
    <n v="18"/>
    <n v="0"/>
    <n v="2610"/>
    <s v="UPI"/>
    <x v="0"/>
  </r>
  <r>
    <x v="1052"/>
    <x v="209"/>
    <x v="1"/>
    <x v="1"/>
    <x v="1"/>
    <s v="Mumbai"/>
    <x v="0"/>
    <x v="0"/>
    <x v="0"/>
    <n v="145"/>
    <n v="16"/>
    <n v="0.14000000000000001"/>
    <n v="1995.2"/>
    <s v="UPI"/>
    <x v="0"/>
  </r>
  <r>
    <x v="1053"/>
    <x v="217"/>
    <x v="0"/>
    <x v="0"/>
    <x v="0"/>
    <s v="Kolkata"/>
    <x v="0"/>
    <x v="0"/>
    <x v="0"/>
    <n v="145"/>
    <n v="12"/>
    <n v="0.05"/>
    <n v="1653"/>
    <s v="Net Banking"/>
    <x v="3"/>
  </r>
  <r>
    <x v="1054"/>
    <x v="167"/>
    <x v="4"/>
    <x v="4"/>
    <x v="0"/>
    <s v="Bhubaneswar"/>
    <x v="0"/>
    <x v="0"/>
    <x v="0"/>
    <n v="145"/>
    <n v="20"/>
    <n v="0.03"/>
    <n v="2813"/>
    <s v="Cash"/>
    <x v="0"/>
  </r>
  <r>
    <x v="1055"/>
    <x v="247"/>
    <x v="3"/>
    <x v="3"/>
    <x v="0"/>
    <s v="Kolkata"/>
    <x v="0"/>
    <x v="0"/>
    <x v="0"/>
    <n v="145"/>
    <n v="12"/>
    <n v="0"/>
    <n v="1740"/>
    <s v="Debit Card"/>
    <x v="0"/>
  </r>
  <r>
    <x v="1056"/>
    <x v="255"/>
    <x v="5"/>
    <x v="5"/>
    <x v="1"/>
    <s v="Surat"/>
    <x v="0"/>
    <x v="0"/>
    <x v="0"/>
    <n v="145"/>
    <n v="6"/>
    <n v="0.04"/>
    <n v="835.2"/>
    <s v="EMI"/>
    <x v="0"/>
  </r>
  <r>
    <x v="1057"/>
    <x v="5"/>
    <x v="10"/>
    <x v="10"/>
    <x v="2"/>
    <s v="Kochi"/>
    <x v="0"/>
    <x v="0"/>
    <x v="0"/>
    <n v="145"/>
    <n v="16"/>
    <n v="0.09"/>
    <n v="2111.1999999999998"/>
    <s v="UPI"/>
    <x v="4"/>
  </r>
  <r>
    <x v="1058"/>
    <x v="191"/>
    <x v="3"/>
    <x v="3"/>
    <x v="0"/>
    <s v="Patna"/>
    <x v="0"/>
    <x v="0"/>
    <x v="0"/>
    <n v="145"/>
    <n v="14"/>
    <n v="0.12"/>
    <n v="1786.4"/>
    <s v="Debit Card"/>
    <x v="3"/>
  </r>
  <r>
    <x v="1059"/>
    <x v="254"/>
    <x v="9"/>
    <x v="9"/>
    <x v="3"/>
    <s v="Jaipur"/>
    <x v="0"/>
    <x v="0"/>
    <x v="0"/>
    <n v="145"/>
    <n v="14"/>
    <n v="0.27"/>
    <n v="1481.9"/>
    <s v="Credit Card"/>
    <x v="0"/>
  </r>
  <r>
    <x v="1060"/>
    <x v="183"/>
    <x v="10"/>
    <x v="10"/>
    <x v="2"/>
    <s v="Coimbatore"/>
    <x v="0"/>
    <x v="0"/>
    <x v="0"/>
    <n v="145"/>
    <n v="6"/>
    <n v="0.18"/>
    <n v="713.4"/>
    <s v="Net Banking"/>
    <x v="0"/>
  </r>
  <r>
    <x v="1061"/>
    <x v="0"/>
    <x v="2"/>
    <x v="2"/>
    <x v="2"/>
    <s v="Chennai"/>
    <x v="0"/>
    <x v="0"/>
    <x v="0"/>
    <n v="145"/>
    <n v="5"/>
    <n v="0.25"/>
    <n v="543.75"/>
    <s v="UPI"/>
    <x v="1"/>
  </r>
  <r>
    <x v="1062"/>
    <x v="43"/>
    <x v="8"/>
    <x v="8"/>
    <x v="3"/>
    <s v="Lucknow"/>
    <x v="0"/>
    <x v="0"/>
    <x v="0"/>
    <n v="145"/>
    <n v="17"/>
    <n v="0.05"/>
    <n v="2341.75"/>
    <s v="Debit Card"/>
    <x v="3"/>
  </r>
  <r>
    <x v="1063"/>
    <x v="278"/>
    <x v="3"/>
    <x v="3"/>
    <x v="0"/>
    <s v="Guwahati"/>
    <x v="0"/>
    <x v="0"/>
    <x v="0"/>
    <n v="145"/>
    <n v="18"/>
    <n v="0"/>
    <n v="2610"/>
    <s v="Net Banking"/>
    <x v="0"/>
  </r>
  <r>
    <x v="1064"/>
    <x v="176"/>
    <x v="2"/>
    <x v="2"/>
    <x v="2"/>
    <s v="Chennai"/>
    <x v="0"/>
    <x v="0"/>
    <x v="0"/>
    <n v="145"/>
    <n v="4"/>
    <n v="0.17"/>
    <n v="481.4"/>
    <s v="Cash"/>
    <x v="0"/>
  </r>
  <r>
    <x v="1065"/>
    <x v="86"/>
    <x v="6"/>
    <x v="6"/>
    <x v="1"/>
    <s v="Mumbai"/>
    <x v="0"/>
    <x v="0"/>
    <x v="0"/>
    <n v="145"/>
    <n v="15"/>
    <n v="0.28999999999999998"/>
    <n v="1544.25"/>
    <s v="Cash"/>
    <x v="4"/>
  </r>
  <r>
    <x v="1066"/>
    <x v="137"/>
    <x v="6"/>
    <x v="6"/>
    <x v="1"/>
    <s v="Pune"/>
    <x v="0"/>
    <x v="0"/>
    <x v="0"/>
    <n v="145"/>
    <n v="14"/>
    <n v="7.0000000000000007E-2"/>
    <n v="1887.9"/>
    <s v="UPI"/>
    <x v="1"/>
  </r>
  <r>
    <x v="1067"/>
    <x v="102"/>
    <x v="3"/>
    <x v="3"/>
    <x v="0"/>
    <s v="Guwahati"/>
    <x v="0"/>
    <x v="0"/>
    <x v="0"/>
    <n v="145"/>
    <n v="14"/>
    <n v="0.09"/>
    <n v="1847.3"/>
    <s v="EMI"/>
    <x v="2"/>
  </r>
  <r>
    <x v="1068"/>
    <x v="112"/>
    <x v="10"/>
    <x v="10"/>
    <x v="2"/>
    <s v="Chennai"/>
    <x v="0"/>
    <x v="0"/>
    <x v="0"/>
    <n v="145"/>
    <n v="8"/>
    <n v="0.17"/>
    <n v="962.8"/>
    <s v="UPI"/>
    <x v="0"/>
  </r>
  <r>
    <x v="1069"/>
    <x v="64"/>
    <x v="9"/>
    <x v="9"/>
    <x v="3"/>
    <s v="Delhi"/>
    <x v="0"/>
    <x v="0"/>
    <x v="0"/>
    <n v="145"/>
    <n v="16"/>
    <n v="0.15"/>
    <n v="1972"/>
    <s v="Debit Card"/>
    <x v="1"/>
  </r>
  <r>
    <x v="1070"/>
    <x v="318"/>
    <x v="9"/>
    <x v="9"/>
    <x v="3"/>
    <s v="Chandigarh"/>
    <x v="0"/>
    <x v="0"/>
    <x v="0"/>
    <n v="145"/>
    <n v="3"/>
    <n v="0.26"/>
    <n v="321.89999999999998"/>
    <s v="EMI"/>
    <x v="0"/>
  </r>
  <r>
    <x v="1071"/>
    <x v="108"/>
    <x v="7"/>
    <x v="7"/>
    <x v="2"/>
    <s v="Kochi"/>
    <x v="0"/>
    <x v="0"/>
    <x v="0"/>
    <n v="145"/>
    <n v="17"/>
    <n v="0.11"/>
    <n v="2193.85"/>
    <s v="Net Banking"/>
    <x v="2"/>
  </r>
  <r>
    <x v="1072"/>
    <x v="43"/>
    <x v="3"/>
    <x v="3"/>
    <x v="0"/>
    <s v="Ranchi"/>
    <x v="0"/>
    <x v="0"/>
    <x v="0"/>
    <n v="145"/>
    <n v="1"/>
    <n v="0.05"/>
    <n v="137.75"/>
    <s v="Credit Card"/>
    <x v="4"/>
  </r>
  <r>
    <x v="1073"/>
    <x v="293"/>
    <x v="1"/>
    <x v="1"/>
    <x v="1"/>
    <s v="Nagpur"/>
    <x v="0"/>
    <x v="0"/>
    <x v="0"/>
    <n v="145"/>
    <n v="6"/>
    <n v="0.01"/>
    <n v="861.3"/>
    <s v="Credit Card"/>
    <x v="0"/>
  </r>
  <r>
    <x v="1074"/>
    <x v="75"/>
    <x v="2"/>
    <x v="2"/>
    <x v="2"/>
    <s v="Bangalore"/>
    <x v="0"/>
    <x v="0"/>
    <x v="0"/>
    <n v="145"/>
    <n v="4"/>
    <n v="0.28999999999999998"/>
    <n v="411.8"/>
    <s v="Credit Card"/>
    <x v="0"/>
  </r>
  <r>
    <x v="1075"/>
    <x v="223"/>
    <x v="6"/>
    <x v="6"/>
    <x v="1"/>
    <s v="Surat"/>
    <x v="0"/>
    <x v="0"/>
    <x v="0"/>
    <n v="145"/>
    <n v="20"/>
    <n v="0.08"/>
    <n v="2668"/>
    <s v="Unknown"/>
    <x v="0"/>
  </r>
  <r>
    <x v="1076"/>
    <x v="105"/>
    <x v="7"/>
    <x v="7"/>
    <x v="2"/>
    <s v="Hyderabad"/>
    <x v="0"/>
    <x v="0"/>
    <x v="0"/>
    <n v="145"/>
    <n v="5"/>
    <n v="0.02"/>
    <n v="710.5"/>
    <s v="Cash"/>
    <x v="3"/>
  </r>
  <r>
    <x v="1077"/>
    <x v="56"/>
    <x v="3"/>
    <x v="3"/>
    <x v="0"/>
    <s v="Bhubaneswar"/>
    <x v="0"/>
    <x v="0"/>
    <x v="0"/>
    <n v="145"/>
    <n v="16"/>
    <n v="0.28000000000000003"/>
    <n v="1670.4"/>
    <s v="Credit Card"/>
    <x v="0"/>
  </r>
  <r>
    <x v="1078"/>
    <x v="5"/>
    <x v="10"/>
    <x v="10"/>
    <x v="2"/>
    <s v="Hyderabad"/>
    <x v="0"/>
    <x v="0"/>
    <x v="0"/>
    <n v="145"/>
    <n v="3"/>
    <n v="0.24"/>
    <n v="330.6"/>
    <s v="Cash"/>
    <x v="4"/>
  </r>
  <r>
    <x v="1079"/>
    <x v="221"/>
    <x v="7"/>
    <x v="7"/>
    <x v="2"/>
    <s v="Chennai"/>
    <x v="0"/>
    <x v="0"/>
    <x v="0"/>
    <n v="145"/>
    <n v="11"/>
    <n v="0"/>
    <n v="1595"/>
    <s v="Cash"/>
    <x v="0"/>
  </r>
  <r>
    <x v="1080"/>
    <x v="158"/>
    <x v="1"/>
    <x v="1"/>
    <x v="1"/>
    <s v="Mumbai"/>
    <x v="0"/>
    <x v="0"/>
    <x v="0"/>
    <n v="145"/>
    <n v="1"/>
    <n v="0.28999999999999998"/>
    <n v="102.95"/>
    <s v="Credit Card"/>
    <x v="0"/>
  </r>
  <r>
    <x v="1081"/>
    <x v="314"/>
    <x v="5"/>
    <x v="5"/>
    <x v="1"/>
    <s v="Surat"/>
    <x v="0"/>
    <x v="0"/>
    <x v="0"/>
    <n v="145"/>
    <n v="5"/>
    <n v="0.04"/>
    <n v="696"/>
    <s v="Cash"/>
    <x v="4"/>
  </r>
  <r>
    <x v="1082"/>
    <x v="247"/>
    <x v="6"/>
    <x v="6"/>
    <x v="1"/>
    <s v="Ahmedabad"/>
    <x v="0"/>
    <x v="0"/>
    <x v="0"/>
    <n v="145"/>
    <n v="6"/>
    <n v="0.03"/>
    <n v="843.9"/>
    <s v="Cash"/>
    <x v="0"/>
  </r>
  <r>
    <x v="1083"/>
    <x v="9"/>
    <x v="9"/>
    <x v="9"/>
    <x v="3"/>
    <s v="Chandigarh"/>
    <x v="0"/>
    <x v="0"/>
    <x v="0"/>
    <n v="145"/>
    <n v="15"/>
    <n v="0.23"/>
    <n v="1674.75"/>
    <s v="Credit Card"/>
    <x v="3"/>
  </r>
  <r>
    <x v="1084"/>
    <x v="60"/>
    <x v="3"/>
    <x v="3"/>
    <x v="0"/>
    <s v="Bhubaneswar"/>
    <x v="0"/>
    <x v="0"/>
    <x v="0"/>
    <n v="145"/>
    <n v="5"/>
    <n v="0.25"/>
    <n v="543.75"/>
    <s v="Net Banking"/>
    <x v="2"/>
  </r>
  <r>
    <x v="1085"/>
    <x v="319"/>
    <x v="1"/>
    <x v="1"/>
    <x v="1"/>
    <s v="Mumbai"/>
    <x v="0"/>
    <x v="0"/>
    <x v="0"/>
    <n v="145"/>
    <n v="7"/>
    <n v="0.18"/>
    <n v="832.3"/>
    <s v="UPI"/>
    <x v="0"/>
  </r>
  <r>
    <x v="1086"/>
    <x v="44"/>
    <x v="1"/>
    <x v="1"/>
    <x v="1"/>
    <s v="Pune"/>
    <x v="0"/>
    <x v="0"/>
    <x v="0"/>
    <n v="145"/>
    <n v="4"/>
    <n v="0.03"/>
    <n v="562.6"/>
    <s v="Net Banking"/>
    <x v="0"/>
  </r>
  <r>
    <x v="1087"/>
    <x v="127"/>
    <x v="4"/>
    <x v="4"/>
    <x v="0"/>
    <s v="Bhubaneswar"/>
    <x v="0"/>
    <x v="0"/>
    <x v="0"/>
    <n v="145"/>
    <n v="15"/>
    <n v="0.11"/>
    <n v="1935.75"/>
    <s v="Debit Card"/>
    <x v="0"/>
  </r>
  <r>
    <x v="1088"/>
    <x v="178"/>
    <x v="1"/>
    <x v="1"/>
    <x v="1"/>
    <s v="Pune"/>
    <x v="0"/>
    <x v="0"/>
    <x v="0"/>
    <n v="145"/>
    <n v="9"/>
    <n v="0.04"/>
    <n v="1252.8"/>
    <s v="Debit Card"/>
    <x v="0"/>
  </r>
  <r>
    <x v="1089"/>
    <x v="18"/>
    <x v="10"/>
    <x v="10"/>
    <x v="2"/>
    <s v="Bangalore"/>
    <x v="0"/>
    <x v="0"/>
    <x v="0"/>
    <n v="145"/>
    <n v="20"/>
    <n v="0.26"/>
    <n v="2146"/>
    <s v="EMI"/>
    <x v="0"/>
  </r>
  <r>
    <x v="1090"/>
    <x v="320"/>
    <x v="9"/>
    <x v="9"/>
    <x v="3"/>
    <s v="Jaipur"/>
    <x v="0"/>
    <x v="0"/>
    <x v="0"/>
    <n v="145"/>
    <n v="5"/>
    <n v="0.24"/>
    <n v="551"/>
    <s v="Net Banking"/>
    <x v="4"/>
  </r>
  <r>
    <x v="1091"/>
    <x v="222"/>
    <x v="11"/>
    <x v="11"/>
    <x v="3"/>
    <s v="Lucknow"/>
    <x v="0"/>
    <x v="0"/>
    <x v="0"/>
    <n v="145"/>
    <n v="7"/>
    <n v="0"/>
    <n v="1015"/>
    <s v="EMI"/>
    <x v="0"/>
  </r>
  <r>
    <x v="1092"/>
    <x v="321"/>
    <x v="7"/>
    <x v="7"/>
    <x v="2"/>
    <s v="Coimbatore"/>
    <x v="0"/>
    <x v="0"/>
    <x v="0"/>
    <n v="145"/>
    <n v="9"/>
    <n v="0.09"/>
    <n v="1187.55"/>
    <s v="EMI"/>
    <x v="0"/>
  </r>
  <r>
    <x v="1093"/>
    <x v="308"/>
    <x v="7"/>
    <x v="7"/>
    <x v="2"/>
    <s v="Coimbatore"/>
    <x v="0"/>
    <x v="0"/>
    <x v="0"/>
    <n v="145"/>
    <n v="3"/>
    <n v="0.13"/>
    <n v="378.45"/>
    <s v="Credit Card"/>
    <x v="0"/>
  </r>
  <r>
    <x v="1094"/>
    <x v="44"/>
    <x v="10"/>
    <x v="10"/>
    <x v="2"/>
    <s v="Chennai"/>
    <x v="0"/>
    <x v="0"/>
    <x v="0"/>
    <n v="145"/>
    <n v="18"/>
    <n v="0.19"/>
    <n v="2114.1"/>
    <s v="EMI"/>
    <x v="2"/>
  </r>
  <r>
    <x v="1095"/>
    <x v="235"/>
    <x v="10"/>
    <x v="10"/>
    <x v="2"/>
    <s v="Coimbatore"/>
    <x v="0"/>
    <x v="0"/>
    <x v="0"/>
    <n v="145"/>
    <n v="17"/>
    <n v="0.26"/>
    <n v="1824.1"/>
    <s v="Net Banking"/>
    <x v="2"/>
  </r>
  <r>
    <x v="1096"/>
    <x v="291"/>
    <x v="0"/>
    <x v="0"/>
    <x v="0"/>
    <s v="Bhubaneswar"/>
    <x v="0"/>
    <x v="0"/>
    <x v="0"/>
    <n v="145"/>
    <n v="3"/>
    <n v="0.1"/>
    <n v="391.5"/>
    <s v="UPI"/>
    <x v="0"/>
  </r>
  <r>
    <x v="1097"/>
    <x v="17"/>
    <x v="9"/>
    <x v="9"/>
    <x v="3"/>
    <s v="Delhi"/>
    <x v="0"/>
    <x v="0"/>
    <x v="0"/>
    <n v="145"/>
    <n v="1"/>
    <n v="0.18"/>
    <n v="118.9"/>
    <s v="Net Banking"/>
    <x v="0"/>
  </r>
  <r>
    <x v="1098"/>
    <x v="225"/>
    <x v="7"/>
    <x v="7"/>
    <x v="2"/>
    <s v="Chennai"/>
    <x v="0"/>
    <x v="0"/>
    <x v="0"/>
    <n v="145"/>
    <n v="14"/>
    <n v="0.19"/>
    <n v="1644.3"/>
    <s v="UPI"/>
    <x v="2"/>
  </r>
  <r>
    <x v="1099"/>
    <x v="226"/>
    <x v="5"/>
    <x v="5"/>
    <x v="1"/>
    <s v="Pune"/>
    <x v="0"/>
    <x v="0"/>
    <x v="0"/>
    <n v="145"/>
    <n v="10"/>
    <n v="0.19"/>
    <n v="1174.5"/>
    <s v="UPI"/>
    <x v="2"/>
  </r>
  <r>
    <x v="1100"/>
    <x v="313"/>
    <x v="3"/>
    <x v="3"/>
    <x v="0"/>
    <s v="Ranchi"/>
    <x v="0"/>
    <x v="0"/>
    <x v="0"/>
    <n v="145"/>
    <n v="13"/>
    <n v="0.27"/>
    <n v="1376.05"/>
    <s v="Cash"/>
    <x v="0"/>
  </r>
  <r>
    <x v="1101"/>
    <x v="39"/>
    <x v="6"/>
    <x v="6"/>
    <x v="1"/>
    <s v="Nagpur"/>
    <x v="0"/>
    <x v="0"/>
    <x v="0"/>
    <n v="145"/>
    <n v="7"/>
    <n v="0.28000000000000003"/>
    <n v="730.8"/>
    <s v="Cash"/>
    <x v="1"/>
  </r>
  <r>
    <x v="1102"/>
    <x v="155"/>
    <x v="3"/>
    <x v="3"/>
    <x v="0"/>
    <s v="Guwahati"/>
    <x v="0"/>
    <x v="0"/>
    <x v="0"/>
    <n v="145"/>
    <n v="16"/>
    <n v="7.0000000000000007E-2"/>
    <n v="2157.6"/>
    <s v="Cash"/>
    <x v="0"/>
  </r>
  <r>
    <x v="1103"/>
    <x v="36"/>
    <x v="7"/>
    <x v="7"/>
    <x v="2"/>
    <s v="Coimbatore"/>
    <x v="0"/>
    <x v="0"/>
    <x v="0"/>
    <n v="145"/>
    <n v="17"/>
    <n v="0.15"/>
    <n v="2095.25"/>
    <s v="EMI"/>
    <x v="0"/>
  </r>
  <r>
    <x v="1104"/>
    <x v="122"/>
    <x v="0"/>
    <x v="0"/>
    <x v="0"/>
    <s v="Kolkata"/>
    <x v="0"/>
    <x v="0"/>
    <x v="0"/>
    <n v="145"/>
    <n v="10"/>
    <n v="0.23"/>
    <n v="1116.5"/>
    <s v="Credit Card"/>
    <x v="0"/>
  </r>
  <r>
    <x v="1105"/>
    <x v="31"/>
    <x v="7"/>
    <x v="7"/>
    <x v="2"/>
    <s v="Chennai"/>
    <x v="0"/>
    <x v="0"/>
    <x v="0"/>
    <n v="145"/>
    <n v="5"/>
    <n v="0.27"/>
    <n v="529.25"/>
    <s v="Cash"/>
    <x v="1"/>
  </r>
  <r>
    <x v="1106"/>
    <x v="239"/>
    <x v="11"/>
    <x v="11"/>
    <x v="3"/>
    <s v="Jaipur"/>
    <x v="0"/>
    <x v="0"/>
    <x v="0"/>
    <n v="145"/>
    <n v="18"/>
    <n v="0.1"/>
    <n v="2349"/>
    <s v="Net Banking"/>
    <x v="0"/>
  </r>
  <r>
    <x v="1107"/>
    <x v="56"/>
    <x v="9"/>
    <x v="9"/>
    <x v="3"/>
    <s v="Jaipur"/>
    <x v="0"/>
    <x v="0"/>
    <x v="0"/>
    <n v="145"/>
    <n v="3"/>
    <n v="0.17"/>
    <n v="361.05"/>
    <s v="Net Banking"/>
    <x v="0"/>
  </r>
  <r>
    <x v="1108"/>
    <x v="292"/>
    <x v="5"/>
    <x v="5"/>
    <x v="1"/>
    <s v="Pune"/>
    <x v="18"/>
    <x v="18"/>
    <x v="0"/>
    <n v="185"/>
    <n v="15"/>
    <n v="0.04"/>
    <n v="2664"/>
    <s v="Net Banking"/>
    <x v="0"/>
  </r>
  <r>
    <x v="1109"/>
    <x v="121"/>
    <x v="4"/>
    <x v="4"/>
    <x v="0"/>
    <s v="Ranchi"/>
    <x v="18"/>
    <x v="18"/>
    <x v="0"/>
    <n v="185"/>
    <n v="20"/>
    <n v="0.3"/>
    <n v="2590"/>
    <s v="Net Banking"/>
    <x v="0"/>
  </r>
  <r>
    <x v="1110"/>
    <x v="262"/>
    <x v="11"/>
    <x v="11"/>
    <x v="3"/>
    <s v="Jaipur"/>
    <x v="18"/>
    <x v="18"/>
    <x v="0"/>
    <n v="185"/>
    <n v="11"/>
    <n v="0.2"/>
    <n v="1628"/>
    <s v="Debit Card"/>
    <x v="2"/>
  </r>
  <r>
    <x v="1111"/>
    <x v="226"/>
    <x v="4"/>
    <x v="4"/>
    <x v="0"/>
    <s v="Kolkata"/>
    <x v="18"/>
    <x v="18"/>
    <x v="0"/>
    <n v="185"/>
    <n v="5"/>
    <n v="0.15"/>
    <n v="786.25"/>
    <s v="Net Banking"/>
    <x v="0"/>
  </r>
  <r>
    <x v="1112"/>
    <x v="161"/>
    <x v="3"/>
    <x v="3"/>
    <x v="0"/>
    <s v="Guwahati"/>
    <x v="18"/>
    <x v="18"/>
    <x v="0"/>
    <n v="185"/>
    <n v="18"/>
    <n v="0.11"/>
    <n v="2963.7"/>
    <s v="Net Banking"/>
    <x v="0"/>
  </r>
  <r>
    <x v="1113"/>
    <x v="241"/>
    <x v="5"/>
    <x v="5"/>
    <x v="1"/>
    <s v="Surat"/>
    <x v="18"/>
    <x v="18"/>
    <x v="0"/>
    <n v="185"/>
    <n v="14"/>
    <n v="0.21"/>
    <n v="2046.1"/>
    <s v="Debit Card"/>
    <x v="2"/>
  </r>
  <r>
    <x v="1114"/>
    <x v="220"/>
    <x v="9"/>
    <x v="9"/>
    <x v="3"/>
    <s v="Jaipur"/>
    <x v="18"/>
    <x v="18"/>
    <x v="0"/>
    <n v="185"/>
    <n v="20"/>
    <n v="0.16"/>
    <n v="3108"/>
    <s v="Debit Card"/>
    <x v="0"/>
  </r>
  <r>
    <x v="1115"/>
    <x v="221"/>
    <x v="5"/>
    <x v="5"/>
    <x v="1"/>
    <s v="Ahmedabad"/>
    <x v="18"/>
    <x v="18"/>
    <x v="0"/>
    <n v="185"/>
    <n v="14"/>
    <n v="0.22"/>
    <n v="2020.2"/>
    <s v="EMI"/>
    <x v="0"/>
  </r>
  <r>
    <x v="1116"/>
    <x v="46"/>
    <x v="10"/>
    <x v="10"/>
    <x v="2"/>
    <s v="Bangalore"/>
    <x v="18"/>
    <x v="18"/>
    <x v="0"/>
    <n v="185"/>
    <n v="10"/>
    <n v="0.22"/>
    <n v="1443"/>
    <s v="UPI"/>
    <x v="0"/>
  </r>
  <r>
    <x v="1117"/>
    <x v="90"/>
    <x v="3"/>
    <x v="3"/>
    <x v="0"/>
    <s v="Kolkata"/>
    <x v="18"/>
    <x v="18"/>
    <x v="0"/>
    <n v="185"/>
    <n v="5"/>
    <n v="0.18"/>
    <n v="758.5"/>
    <s v="Debit Card"/>
    <x v="4"/>
  </r>
  <r>
    <x v="1118"/>
    <x v="209"/>
    <x v="7"/>
    <x v="7"/>
    <x v="2"/>
    <s v="Coimbatore"/>
    <x v="18"/>
    <x v="18"/>
    <x v="0"/>
    <n v="185"/>
    <n v="5"/>
    <n v="0.05"/>
    <n v="878.75"/>
    <s v="UPI"/>
    <x v="3"/>
  </r>
  <r>
    <x v="1119"/>
    <x v="135"/>
    <x v="3"/>
    <x v="3"/>
    <x v="0"/>
    <s v="Bhubaneswar"/>
    <x v="18"/>
    <x v="18"/>
    <x v="0"/>
    <n v="185"/>
    <n v="12"/>
    <n v="0.15"/>
    <n v="1887"/>
    <s v="UPI"/>
    <x v="1"/>
  </r>
  <r>
    <x v="1120"/>
    <x v="116"/>
    <x v="10"/>
    <x v="10"/>
    <x v="2"/>
    <s v="Coimbatore"/>
    <x v="18"/>
    <x v="18"/>
    <x v="0"/>
    <n v="185"/>
    <n v="17"/>
    <n v="0.14000000000000001"/>
    <n v="2704.7"/>
    <s v="Net Banking"/>
    <x v="0"/>
  </r>
  <r>
    <x v="1121"/>
    <x v="109"/>
    <x v="4"/>
    <x v="4"/>
    <x v="0"/>
    <s v="Ranchi"/>
    <x v="18"/>
    <x v="18"/>
    <x v="0"/>
    <n v="185"/>
    <n v="3"/>
    <n v="0.2"/>
    <n v="444"/>
    <s v="Credit Card"/>
    <x v="0"/>
  </r>
  <r>
    <x v="1122"/>
    <x v="146"/>
    <x v="8"/>
    <x v="8"/>
    <x v="3"/>
    <s v="Chandigarh"/>
    <x v="18"/>
    <x v="18"/>
    <x v="0"/>
    <n v="185"/>
    <n v="17"/>
    <n v="0.04"/>
    <n v="3019.2"/>
    <s v="Cash"/>
    <x v="3"/>
  </r>
  <r>
    <x v="1123"/>
    <x v="153"/>
    <x v="11"/>
    <x v="11"/>
    <x v="3"/>
    <s v="Chandigarh"/>
    <x v="18"/>
    <x v="18"/>
    <x v="0"/>
    <n v="185"/>
    <n v="15"/>
    <n v="7.0000000000000007E-2"/>
    <n v="2580.75"/>
    <s v="Cash"/>
    <x v="2"/>
  </r>
  <r>
    <x v="1124"/>
    <x v="284"/>
    <x v="0"/>
    <x v="0"/>
    <x v="0"/>
    <s v="Patna"/>
    <x v="18"/>
    <x v="18"/>
    <x v="0"/>
    <n v="185"/>
    <n v="8"/>
    <n v="0.08"/>
    <n v="1361.6"/>
    <s v="Debit Card"/>
    <x v="0"/>
  </r>
  <r>
    <x v="1125"/>
    <x v="109"/>
    <x v="0"/>
    <x v="0"/>
    <x v="0"/>
    <s v="Patna"/>
    <x v="18"/>
    <x v="18"/>
    <x v="0"/>
    <n v="185"/>
    <n v="6"/>
    <n v="0.04"/>
    <n v="1065.5999999999999"/>
    <s v="UPI"/>
    <x v="0"/>
  </r>
  <r>
    <x v="1126"/>
    <x v="95"/>
    <x v="7"/>
    <x v="7"/>
    <x v="2"/>
    <s v="Kochi"/>
    <x v="18"/>
    <x v="18"/>
    <x v="0"/>
    <n v="185"/>
    <n v="11"/>
    <n v="0.13"/>
    <n v="1770.45"/>
    <s v="EMI"/>
    <x v="3"/>
  </r>
  <r>
    <x v="1127"/>
    <x v="257"/>
    <x v="4"/>
    <x v="4"/>
    <x v="0"/>
    <s v="Bhubaneswar"/>
    <x v="18"/>
    <x v="18"/>
    <x v="0"/>
    <n v="185"/>
    <n v="1"/>
    <n v="0.22"/>
    <n v="144.30000000000001"/>
    <s v="Debit Card"/>
    <x v="0"/>
  </r>
  <r>
    <x v="1128"/>
    <x v="42"/>
    <x v="9"/>
    <x v="9"/>
    <x v="3"/>
    <s v="Lucknow"/>
    <x v="18"/>
    <x v="18"/>
    <x v="0"/>
    <n v="185"/>
    <n v="19"/>
    <n v="0.03"/>
    <n v="3409.55"/>
    <s v="UPI"/>
    <x v="0"/>
  </r>
  <r>
    <x v="1129"/>
    <x v="91"/>
    <x v="7"/>
    <x v="7"/>
    <x v="2"/>
    <s v="Coimbatore"/>
    <x v="18"/>
    <x v="18"/>
    <x v="0"/>
    <n v="185"/>
    <n v="19"/>
    <n v="0.01"/>
    <n v="3479.85"/>
    <s v="Net Banking"/>
    <x v="0"/>
  </r>
  <r>
    <x v="1130"/>
    <x v="145"/>
    <x v="9"/>
    <x v="9"/>
    <x v="3"/>
    <s v="Delhi"/>
    <x v="18"/>
    <x v="18"/>
    <x v="0"/>
    <n v="185"/>
    <n v="12"/>
    <n v="0.06"/>
    <n v="2086.8000000000002"/>
    <s v="Debit Card"/>
    <x v="0"/>
  </r>
  <r>
    <x v="1131"/>
    <x v="91"/>
    <x v="11"/>
    <x v="11"/>
    <x v="3"/>
    <s v="Agra"/>
    <x v="18"/>
    <x v="18"/>
    <x v="0"/>
    <n v="185"/>
    <n v="2"/>
    <n v="0.05"/>
    <n v="351.5"/>
    <s v="UPI"/>
    <x v="2"/>
  </r>
  <r>
    <x v="1132"/>
    <x v="322"/>
    <x v="7"/>
    <x v="7"/>
    <x v="2"/>
    <s v="Chennai"/>
    <x v="18"/>
    <x v="18"/>
    <x v="0"/>
    <n v="185"/>
    <n v="11"/>
    <n v="0.2"/>
    <n v="1628"/>
    <s v="Credit Card"/>
    <x v="0"/>
  </r>
  <r>
    <x v="1133"/>
    <x v="24"/>
    <x v="4"/>
    <x v="4"/>
    <x v="0"/>
    <s v="Ranchi"/>
    <x v="18"/>
    <x v="18"/>
    <x v="0"/>
    <n v="185"/>
    <n v="2"/>
    <n v="0.17"/>
    <n v="307.10000000000002"/>
    <s v="Credit Card"/>
    <x v="3"/>
  </r>
  <r>
    <x v="1134"/>
    <x v="84"/>
    <x v="10"/>
    <x v="10"/>
    <x v="2"/>
    <s v="Hyderabad"/>
    <x v="18"/>
    <x v="18"/>
    <x v="0"/>
    <n v="185"/>
    <n v="9"/>
    <n v="0.16"/>
    <n v="1398.6"/>
    <s v="Net Banking"/>
    <x v="0"/>
  </r>
  <r>
    <x v="1135"/>
    <x v="232"/>
    <x v="3"/>
    <x v="3"/>
    <x v="0"/>
    <s v="Guwahati"/>
    <x v="18"/>
    <x v="18"/>
    <x v="0"/>
    <n v="185"/>
    <n v="14"/>
    <n v="0.09"/>
    <n v="2356.9"/>
    <s v="Net Banking"/>
    <x v="0"/>
  </r>
  <r>
    <x v="1136"/>
    <x v="323"/>
    <x v="6"/>
    <x v="6"/>
    <x v="1"/>
    <s v="Mumbai"/>
    <x v="18"/>
    <x v="18"/>
    <x v="0"/>
    <n v="185"/>
    <n v="13"/>
    <n v="0.04"/>
    <n v="2308.8000000000002"/>
    <s v="Net Banking"/>
    <x v="0"/>
  </r>
  <r>
    <x v="1137"/>
    <x v="149"/>
    <x v="5"/>
    <x v="5"/>
    <x v="1"/>
    <s v="Nagpur"/>
    <x v="18"/>
    <x v="18"/>
    <x v="0"/>
    <n v="185"/>
    <n v="12"/>
    <n v="0.18"/>
    <n v="1820.4"/>
    <s v="UPI"/>
    <x v="0"/>
  </r>
  <r>
    <x v="1138"/>
    <x v="320"/>
    <x v="9"/>
    <x v="9"/>
    <x v="3"/>
    <s v="Delhi"/>
    <x v="18"/>
    <x v="18"/>
    <x v="0"/>
    <n v="185"/>
    <n v="5"/>
    <n v="0.26"/>
    <n v="684.5"/>
    <s v="Debit Card"/>
    <x v="2"/>
  </r>
  <r>
    <x v="1139"/>
    <x v="324"/>
    <x v="9"/>
    <x v="9"/>
    <x v="3"/>
    <s v="Delhi"/>
    <x v="18"/>
    <x v="18"/>
    <x v="0"/>
    <n v="185"/>
    <n v="6"/>
    <n v="0.14000000000000001"/>
    <n v="954.6"/>
    <s v="Debit Card"/>
    <x v="0"/>
  </r>
  <r>
    <x v="1140"/>
    <x v="153"/>
    <x v="3"/>
    <x v="3"/>
    <x v="0"/>
    <s v="Patna"/>
    <x v="18"/>
    <x v="18"/>
    <x v="0"/>
    <n v="185"/>
    <n v="10"/>
    <n v="7.0000000000000007E-2"/>
    <n v="1720.5"/>
    <s v="UPI"/>
    <x v="0"/>
  </r>
  <r>
    <x v="1141"/>
    <x v="316"/>
    <x v="4"/>
    <x v="4"/>
    <x v="0"/>
    <s v="Guwahati"/>
    <x v="18"/>
    <x v="18"/>
    <x v="0"/>
    <n v="185"/>
    <n v="8"/>
    <n v="0.05"/>
    <n v="1406"/>
    <s v="UPI"/>
    <x v="3"/>
  </r>
  <r>
    <x v="1142"/>
    <x v="278"/>
    <x v="10"/>
    <x v="10"/>
    <x v="2"/>
    <s v="Chennai"/>
    <x v="18"/>
    <x v="18"/>
    <x v="0"/>
    <n v="185"/>
    <n v="8"/>
    <n v="0"/>
    <n v="1480"/>
    <s v="EMI"/>
    <x v="0"/>
  </r>
  <r>
    <x v="1143"/>
    <x v="209"/>
    <x v="11"/>
    <x v="11"/>
    <x v="3"/>
    <s v="Lucknow"/>
    <x v="18"/>
    <x v="18"/>
    <x v="0"/>
    <n v="185"/>
    <n v="12"/>
    <n v="0.22"/>
    <n v="1731.6"/>
    <s v="Debit Card"/>
    <x v="3"/>
  </r>
  <r>
    <x v="1144"/>
    <x v="289"/>
    <x v="7"/>
    <x v="7"/>
    <x v="2"/>
    <s v="Coimbatore"/>
    <x v="18"/>
    <x v="18"/>
    <x v="0"/>
    <n v="185"/>
    <n v="16"/>
    <n v="0.16"/>
    <n v="2486.4"/>
    <s v="Credit Card"/>
    <x v="0"/>
  </r>
  <r>
    <x v="1145"/>
    <x v="274"/>
    <x v="3"/>
    <x v="3"/>
    <x v="0"/>
    <s v="Kolkata"/>
    <x v="18"/>
    <x v="18"/>
    <x v="0"/>
    <n v="185"/>
    <n v="2"/>
    <n v="0.09"/>
    <n v="336.7"/>
    <s v="Net Banking"/>
    <x v="0"/>
  </r>
  <r>
    <x v="1146"/>
    <x v="319"/>
    <x v="9"/>
    <x v="9"/>
    <x v="3"/>
    <s v="Jaipur"/>
    <x v="18"/>
    <x v="18"/>
    <x v="0"/>
    <n v="185"/>
    <n v="5"/>
    <n v="0"/>
    <n v="925"/>
    <s v="EMI"/>
    <x v="0"/>
  </r>
  <r>
    <x v="1147"/>
    <x v="242"/>
    <x v="0"/>
    <x v="0"/>
    <x v="0"/>
    <s v="Kolkata"/>
    <x v="18"/>
    <x v="18"/>
    <x v="0"/>
    <n v="185"/>
    <n v="14"/>
    <n v="0.1"/>
    <n v="2331"/>
    <s v="Net Banking"/>
    <x v="0"/>
  </r>
  <r>
    <x v="1148"/>
    <x v="1"/>
    <x v="4"/>
    <x v="4"/>
    <x v="0"/>
    <s v="Bhubaneswar"/>
    <x v="18"/>
    <x v="18"/>
    <x v="0"/>
    <n v="185"/>
    <n v="14"/>
    <n v="0.16"/>
    <n v="2175.6"/>
    <s v="UPI"/>
    <x v="0"/>
  </r>
  <r>
    <x v="1149"/>
    <x v="14"/>
    <x v="11"/>
    <x v="11"/>
    <x v="3"/>
    <s v="Delhi"/>
    <x v="18"/>
    <x v="18"/>
    <x v="0"/>
    <n v="185"/>
    <n v="13"/>
    <n v="0.1"/>
    <n v="2164.5"/>
    <s v="Credit Card"/>
    <x v="0"/>
  </r>
  <r>
    <x v="1150"/>
    <x v="131"/>
    <x v="1"/>
    <x v="1"/>
    <x v="1"/>
    <s v="Ahmedabad"/>
    <x v="18"/>
    <x v="18"/>
    <x v="0"/>
    <n v="185"/>
    <n v="6"/>
    <n v="0"/>
    <n v="1110"/>
    <s v="EMI"/>
    <x v="0"/>
  </r>
  <r>
    <x v="1151"/>
    <x v="278"/>
    <x v="7"/>
    <x v="7"/>
    <x v="2"/>
    <s v="Hyderabad"/>
    <x v="18"/>
    <x v="18"/>
    <x v="0"/>
    <n v="185"/>
    <n v="3"/>
    <n v="0"/>
    <n v="555"/>
    <s v="Net Banking"/>
    <x v="0"/>
  </r>
  <r>
    <x v="1152"/>
    <x v="70"/>
    <x v="4"/>
    <x v="4"/>
    <x v="0"/>
    <s v="Bhubaneswar"/>
    <x v="18"/>
    <x v="18"/>
    <x v="0"/>
    <n v="185"/>
    <n v="19"/>
    <n v="0.28999999999999998"/>
    <n v="2495.65"/>
    <s v="UPI"/>
    <x v="0"/>
  </r>
  <r>
    <x v="1153"/>
    <x v="325"/>
    <x v="7"/>
    <x v="7"/>
    <x v="2"/>
    <s v="Kochi"/>
    <x v="18"/>
    <x v="18"/>
    <x v="0"/>
    <n v="185"/>
    <n v="4"/>
    <n v="7.0000000000000007E-2"/>
    <n v="688.2"/>
    <s v="Credit Card"/>
    <x v="2"/>
  </r>
  <r>
    <x v="1154"/>
    <x v="253"/>
    <x v="0"/>
    <x v="0"/>
    <x v="0"/>
    <s v="Bhubaneswar"/>
    <x v="18"/>
    <x v="18"/>
    <x v="0"/>
    <n v="185"/>
    <n v="20"/>
    <n v="0.2"/>
    <n v="2960"/>
    <s v="Unknown"/>
    <x v="0"/>
  </r>
  <r>
    <x v="1155"/>
    <x v="303"/>
    <x v="7"/>
    <x v="7"/>
    <x v="2"/>
    <s v="Chennai"/>
    <x v="18"/>
    <x v="18"/>
    <x v="0"/>
    <n v="185"/>
    <n v="8"/>
    <n v="0.19"/>
    <n v="1198.8"/>
    <s v="Net Banking"/>
    <x v="2"/>
  </r>
  <r>
    <x v="1156"/>
    <x v="104"/>
    <x v="8"/>
    <x v="8"/>
    <x v="3"/>
    <s v="Lucknow"/>
    <x v="18"/>
    <x v="18"/>
    <x v="0"/>
    <n v="185"/>
    <n v="10"/>
    <n v="0.19"/>
    <n v="1498.5"/>
    <s v="EMI"/>
    <x v="1"/>
  </r>
  <r>
    <x v="1157"/>
    <x v="277"/>
    <x v="6"/>
    <x v="6"/>
    <x v="1"/>
    <s v="Ahmedabad"/>
    <x v="18"/>
    <x v="18"/>
    <x v="0"/>
    <n v="185"/>
    <n v="14"/>
    <n v="0.22"/>
    <n v="2020.2"/>
    <s v="Net Banking"/>
    <x v="0"/>
  </r>
  <r>
    <x v="1158"/>
    <x v="38"/>
    <x v="0"/>
    <x v="0"/>
    <x v="0"/>
    <s v="Kolkata"/>
    <x v="18"/>
    <x v="18"/>
    <x v="0"/>
    <n v="185"/>
    <n v="17"/>
    <n v="0.22"/>
    <n v="2453.1"/>
    <s v="Net Banking"/>
    <x v="0"/>
  </r>
  <r>
    <x v="1159"/>
    <x v="124"/>
    <x v="8"/>
    <x v="8"/>
    <x v="3"/>
    <s v="Jaipur"/>
    <x v="18"/>
    <x v="18"/>
    <x v="0"/>
    <n v="185"/>
    <n v="12"/>
    <n v="0.1"/>
    <n v="1998"/>
    <s v="UPI"/>
    <x v="1"/>
  </r>
  <r>
    <x v="1160"/>
    <x v="61"/>
    <x v="8"/>
    <x v="8"/>
    <x v="3"/>
    <s v="Lucknow"/>
    <x v="18"/>
    <x v="18"/>
    <x v="0"/>
    <n v="185"/>
    <n v="7"/>
    <n v="0.14000000000000001"/>
    <n v="1113.7"/>
    <s v="Debit Card"/>
    <x v="0"/>
  </r>
  <r>
    <x v="1161"/>
    <x v="68"/>
    <x v="6"/>
    <x v="6"/>
    <x v="1"/>
    <s v="Mumbai"/>
    <x v="18"/>
    <x v="18"/>
    <x v="0"/>
    <n v="185"/>
    <n v="2"/>
    <n v="0"/>
    <n v="370"/>
    <s v="UPI"/>
    <x v="2"/>
  </r>
  <r>
    <x v="1162"/>
    <x v="116"/>
    <x v="11"/>
    <x v="11"/>
    <x v="3"/>
    <s v="Delhi"/>
    <x v="18"/>
    <x v="18"/>
    <x v="0"/>
    <n v="185"/>
    <n v="7"/>
    <n v="0.14000000000000001"/>
    <n v="1113.7"/>
    <s v="Credit Card"/>
    <x v="0"/>
  </r>
  <r>
    <x v="1163"/>
    <x v="130"/>
    <x v="0"/>
    <x v="0"/>
    <x v="0"/>
    <s v="Bhubaneswar"/>
    <x v="18"/>
    <x v="18"/>
    <x v="0"/>
    <n v="185"/>
    <n v="7"/>
    <n v="0.19"/>
    <n v="1048.95"/>
    <s v="Net Banking"/>
    <x v="1"/>
  </r>
  <r>
    <x v="1164"/>
    <x v="82"/>
    <x v="4"/>
    <x v="4"/>
    <x v="0"/>
    <s v="Guwahati"/>
    <x v="18"/>
    <x v="18"/>
    <x v="0"/>
    <n v="185"/>
    <n v="6"/>
    <n v="0.14000000000000001"/>
    <n v="954.6"/>
    <s v="EMI"/>
    <x v="0"/>
  </r>
  <r>
    <x v="1165"/>
    <x v="241"/>
    <x v="1"/>
    <x v="1"/>
    <x v="1"/>
    <s v="Pune"/>
    <x v="18"/>
    <x v="18"/>
    <x v="0"/>
    <n v="185"/>
    <n v="10"/>
    <n v="0"/>
    <n v="1850"/>
    <s v="Cash"/>
    <x v="3"/>
  </r>
  <r>
    <x v="1166"/>
    <x v="85"/>
    <x v="9"/>
    <x v="9"/>
    <x v="3"/>
    <s v="Agra"/>
    <x v="18"/>
    <x v="18"/>
    <x v="0"/>
    <n v="185"/>
    <n v="13"/>
    <n v="0.2"/>
    <n v="1924"/>
    <s v="Debit Card"/>
    <x v="1"/>
  </r>
  <r>
    <x v="1167"/>
    <x v="101"/>
    <x v="5"/>
    <x v="5"/>
    <x v="1"/>
    <s v="Pune"/>
    <x v="18"/>
    <x v="18"/>
    <x v="0"/>
    <n v="185"/>
    <n v="10"/>
    <n v="0.3"/>
    <n v="1295"/>
    <s v="Net Banking"/>
    <x v="1"/>
  </r>
  <r>
    <x v="1168"/>
    <x v="18"/>
    <x v="4"/>
    <x v="4"/>
    <x v="0"/>
    <s v="Bhubaneswar"/>
    <x v="18"/>
    <x v="18"/>
    <x v="0"/>
    <n v="185"/>
    <n v="1"/>
    <n v="0.28999999999999998"/>
    <n v="131.35"/>
    <s v="Cash"/>
    <x v="0"/>
  </r>
  <r>
    <x v="1169"/>
    <x v="128"/>
    <x v="7"/>
    <x v="7"/>
    <x v="2"/>
    <s v="Coimbatore"/>
    <x v="18"/>
    <x v="18"/>
    <x v="0"/>
    <n v="185"/>
    <n v="7"/>
    <n v="0.28000000000000003"/>
    <n v="932.4"/>
    <s v="Cash"/>
    <x v="3"/>
  </r>
  <r>
    <x v="1170"/>
    <x v="48"/>
    <x v="5"/>
    <x v="5"/>
    <x v="1"/>
    <s v="Surat"/>
    <x v="18"/>
    <x v="18"/>
    <x v="0"/>
    <n v="185"/>
    <n v="12"/>
    <n v="0.09"/>
    <n v="2020.2"/>
    <s v="Net Banking"/>
    <x v="3"/>
  </r>
  <r>
    <x v="1171"/>
    <x v="13"/>
    <x v="9"/>
    <x v="9"/>
    <x v="3"/>
    <s v="Jaipur"/>
    <x v="18"/>
    <x v="18"/>
    <x v="0"/>
    <n v="185"/>
    <n v="17"/>
    <n v="0.22"/>
    <n v="2453.1"/>
    <s v="Cash"/>
    <x v="0"/>
  </r>
  <r>
    <x v="1172"/>
    <x v="81"/>
    <x v="4"/>
    <x v="4"/>
    <x v="0"/>
    <s v="Bhubaneswar"/>
    <x v="18"/>
    <x v="18"/>
    <x v="0"/>
    <n v="185"/>
    <n v="20"/>
    <n v="0.08"/>
    <n v="3404"/>
    <s v="Net Banking"/>
    <x v="0"/>
  </r>
  <r>
    <x v="1173"/>
    <x v="73"/>
    <x v="0"/>
    <x v="0"/>
    <x v="0"/>
    <s v="Bhubaneswar"/>
    <x v="18"/>
    <x v="18"/>
    <x v="0"/>
    <n v="185"/>
    <n v="20"/>
    <n v="0.06"/>
    <n v="3478"/>
    <s v="UPI"/>
    <x v="0"/>
  </r>
  <r>
    <x v="1174"/>
    <x v="268"/>
    <x v="6"/>
    <x v="6"/>
    <x v="1"/>
    <s v="Surat"/>
    <x v="18"/>
    <x v="18"/>
    <x v="0"/>
    <n v="185"/>
    <n v="3"/>
    <n v="0.17"/>
    <n v="460.65"/>
    <s v="EMI"/>
    <x v="0"/>
  </r>
  <r>
    <x v="1175"/>
    <x v="59"/>
    <x v="11"/>
    <x v="11"/>
    <x v="3"/>
    <s v="Jaipur"/>
    <x v="18"/>
    <x v="18"/>
    <x v="0"/>
    <n v="185"/>
    <n v="14"/>
    <n v="0.2"/>
    <n v="2072"/>
    <s v="Credit Card"/>
    <x v="0"/>
  </r>
  <r>
    <x v="1176"/>
    <x v="319"/>
    <x v="4"/>
    <x v="4"/>
    <x v="0"/>
    <s v="Guwahati"/>
    <x v="18"/>
    <x v="18"/>
    <x v="0"/>
    <n v="185"/>
    <n v="10"/>
    <n v="0.25"/>
    <n v="1387.5"/>
    <s v="EMI"/>
    <x v="0"/>
  </r>
  <r>
    <x v="1177"/>
    <x v="47"/>
    <x v="6"/>
    <x v="6"/>
    <x v="1"/>
    <s v="Mumbai"/>
    <x v="18"/>
    <x v="18"/>
    <x v="0"/>
    <n v="185"/>
    <n v="4"/>
    <n v="0.15"/>
    <n v="629"/>
    <s v="Debit Card"/>
    <x v="0"/>
  </r>
  <r>
    <x v="1178"/>
    <x v="149"/>
    <x v="1"/>
    <x v="1"/>
    <x v="1"/>
    <s v="Pune"/>
    <x v="18"/>
    <x v="18"/>
    <x v="0"/>
    <n v="185"/>
    <n v="13"/>
    <n v="0.12"/>
    <n v="2116.4"/>
    <s v="EMI"/>
    <x v="2"/>
  </r>
  <r>
    <x v="1179"/>
    <x v="261"/>
    <x v="7"/>
    <x v="7"/>
    <x v="2"/>
    <s v="Chennai"/>
    <x v="18"/>
    <x v="18"/>
    <x v="0"/>
    <n v="185"/>
    <n v="10"/>
    <n v="0.25"/>
    <n v="1387.5"/>
    <s v="Net Banking"/>
    <x v="0"/>
  </r>
  <r>
    <x v="1180"/>
    <x v="323"/>
    <x v="11"/>
    <x v="11"/>
    <x v="3"/>
    <s v="Chandigarh"/>
    <x v="18"/>
    <x v="18"/>
    <x v="0"/>
    <n v="185"/>
    <n v="13"/>
    <n v="0.13"/>
    <n v="2092.35"/>
    <s v="UPI"/>
    <x v="0"/>
  </r>
  <r>
    <x v="1181"/>
    <x v="87"/>
    <x v="5"/>
    <x v="5"/>
    <x v="1"/>
    <s v="Nagpur"/>
    <x v="18"/>
    <x v="18"/>
    <x v="0"/>
    <n v="185"/>
    <n v="11"/>
    <n v="0"/>
    <n v="2035"/>
    <s v="Credit Card"/>
    <x v="2"/>
  </r>
  <r>
    <x v="1182"/>
    <x v="246"/>
    <x v="8"/>
    <x v="8"/>
    <x v="3"/>
    <s v="Chandigarh"/>
    <x v="18"/>
    <x v="18"/>
    <x v="0"/>
    <n v="185"/>
    <n v="8"/>
    <n v="0.09"/>
    <n v="1346.8"/>
    <s v="Credit Card"/>
    <x v="1"/>
  </r>
  <r>
    <x v="1183"/>
    <x v="6"/>
    <x v="4"/>
    <x v="4"/>
    <x v="0"/>
    <s v="Ranchi"/>
    <x v="18"/>
    <x v="18"/>
    <x v="0"/>
    <n v="185"/>
    <n v="16"/>
    <n v="0.11"/>
    <n v="2634.4"/>
    <s v="Cash"/>
    <x v="0"/>
  </r>
  <r>
    <x v="1184"/>
    <x v="102"/>
    <x v="3"/>
    <x v="3"/>
    <x v="0"/>
    <s v="Kolkata"/>
    <x v="18"/>
    <x v="18"/>
    <x v="0"/>
    <n v="185"/>
    <n v="14"/>
    <n v="0.25"/>
    <n v="1942.5"/>
    <s v="Net Banking"/>
    <x v="0"/>
  </r>
  <r>
    <x v="1185"/>
    <x v="107"/>
    <x v="5"/>
    <x v="5"/>
    <x v="1"/>
    <s v="Pune"/>
    <x v="18"/>
    <x v="18"/>
    <x v="0"/>
    <n v="185"/>
    <n v="10"/>
    <n v="0.01"/>
    <n v="1831.5"/>
    <s v="Net Banking"/>
    <x v="2"/>
  </r>
  <r>
    <x v="1186"/>
    <x v="270"/>
    <x v="5"/>
    <x v="5"/>
    <x v="1"/>
    <s v="Ahmedabad"/>
    <x v="18"/>
    <x v="18"/>
    <x v="0"/>
    <n v="185"/>
    <n v="14"/>
    <n v="0.23"/>
    <n v="1994.3"/>
    <s v="EMI"/>
    <x v="0"/>
  </r>
  <r>
    <x v="1187"/>
    <x v="238"/>
    <x v="10"/>
    <x v="10"/>
    <x v="2"/>
    <s v="Chennai"/>
    <x v="18"/>
    <x v="18"/>
    <x v="0"/>
    <n v="185"/>
    <n v="17"/>
    <n v="0.28999999999999998"/>
    <n v="2232.9499999999998"/>
    <s v="EMI"/>
    <x v="0"/>
  </r>
  <r>
    <x v="1188"/>
    <x v="294"/>
    <x v="4"/>
    <x v="4"/>
    <x v="0"/>
    <s v="Patna"/>
    <x v="18"/>
    <x v="18"/>
    <x v="0"/>
    <n v="185"/>
    <n v="1"/>
    <n v="0.06"/>
    <n v="173.9"/>
    <s v="EMI"/>
    <x v="2"/>
  </r>
  <r>
    <x v="1189"/>
    <x v="299"/>
    <x v="2"/>
    <x v="2"/>
    <x v="2"/>
    <s v="Hyderabad"/>
    <x v="18"/>
    <x v="18"/>
    <x v="0"/>
    <n v="185"/>
    <n v="12"/>
    <n v="0.27"/>
    <n v="1620.6"/>
    <s v="Cash"/>
    <x v="0"/>
  </r>
  <r>
    <x v="1190"/>
    <x v="217"/>
    <x v="0"/>
    <x v="0"/>
    <x v="0"/>
    <s v="Ranchi"/>
    <x v="18"/>
    <x v="18"/>
    <x v="0"/>
    <n v="185"/>
    <n v="4"/>
    <n v="0.22"/>
    <n v="577.20000000000005"/>
    <s v="UPI"/>
    <x v="1"/>
  </r>
  <r>
    <x v="1191"/>
    <x v="143"/>
    <x v="0"/>
    <x v="0"/>
    <x v="0"/>
    <s v="Patna"/>
    <x v="18"/>
    <x v="18"/>
    <x v="0"/>
    <n v="185"/>
    <n v="4"/>
    <n v="0.25"/>
    <n v="555"/>
    <s v="Cash"/>
    <x v="0"/>
  </r>
  <r>
    <x v="1192"/>
    <x v="259"/>
    <x v="0"/>
    <x v="0"/>
    <x v="0"/>
    <s v="Patna"/>
    <x v="18"/>
    <x v="18"/>
    <x v="0"/>
    <n v="185"/>
    <n v="7"/>
    <n v="0.2"/>
    <n v="1036"/>
    <s v="EMI"/>
    <x v="0"/>
  </r>
  <r>
    <x v="1193"/>
    <x v="111"/>
    <x v="9"/>
    <x v="9"/>
    <x v="3"/>
    <s v="Agra"/>
    <x v="18"/>
    <x v="18"/>
    <x v="0"/>
    <n v="185"/>
    <n v="10"/>
    <n v="0.01"/>
    <n v="1831.5"/>
    <s v="Cash"/>
    <x v="0"/>
  </r>
  <r>
    <x v="1194"/>
    <x v="206"/>
    <x v="4"/>
    <x v="4"/>
    <x v="0"/>
    <s v="Bhubaneswar"/>
    <x v="18"/>
    <x v="18"/>
    <x v="0"/>
    <n v="185"/>
    <n v="9"/>
    <n v="0.25"/>
    <n v="1248.75"/>
    <s v="Debit Card"/>
    <x v="3"/>
  </r>
  <r>
    <x v="1195"/>
    <x v="212"/>
    <x v="11"/>
    <x v="11"/>
    <x v="3"/>
    <s v="Jaipur"/>
    <x v="18"/>
    <x v="18"/>
    <x v="0"/>
    <n v="185"/>
    <n v="2"/>
    <n v="0.21"/>
    <n v="292.3"/>
    <s v="EMI"/>
    <x v="0"/>
  </r>
  <r>
    <x v="1196"/>
    <x v="153"/>
    <x v="10"/>
    <x v="10"/>
    <x v="2"/>
    <s v="Coimbatore"/>
    <x v="18"/>
    <x v="18"/>
    <x v="0"/>
    <n v="185"/>
    <n v="7"/>
    <n v="0.28999999999999998"/>
    <n v="919.45"/>
    <s v="UPI"/>
    <x v="3"/>
  </r>
  <r>
    <x v="1197"/>
    <x v="200"/>
    <x v="5"/>
    <x v="5"/>
    <x v="1"/>
    <s v="Ahmedabad"/>
    <x v="18"/>
    <x v="18"/>
    <x v="0"/>
    <n v="185"/>
    <n v="15"/>
    <n v="0.11"/>
    <n v="2469.75"/>
    <s v="UPI"/>
    <x v="0"/>
  </r>
  <r>
    <x v="1198"/>
    <x v="304"/>
    <x v="0"/>
    <x v="0"/>
    <x v="0"/>
    <s v="Bhubaneswar"/>
    <x v="18"/>
    <x v="18"/>
    <x v="0"/>
    <n v="185"/>
    <n v="19"/>
    <n v="0.23"/>
    <n v="2706.55"/>
    <s v="Credit Card"/>
    <x v="0"/>
  </r>
  <r>
    <x v="1199"/>
    <x v="269"/>
    <x v="9"/>
    <x v="9"/>
    <x v="3"/>
    <s v="Delhi"/>
    <x v="18"/>
    <x v="18"/>
    <x v="0"/>
    <n v="185"/>
    <n v="5"/>
    <n v="0.12"/>
    <n v="814"/>
    <s v="EMI"/>
    <x v="0"/>
  </r>
  <r>
    <x v="1200"/>
    <x v="146"/>
    <x v="3"/>
    <x v="3"/>
    <x v="0"/>
    <s v="Guwahati"/>
    <x v="18"/>
    <x v="18"/>
    <x v="0"/>
    <n v="185"/>
    <n v="18"/>
    <n v="0.05"/>
    <n v="3163.5"/>
    <s v="Cash"/>
    <x v="2"/>
  </r>
  <r>
    <x v="1201"/>
    <x v="223"/>
    <x v="7"/>
    <x v="7"/>
    <x v="2"/>
    <s v="Hyderabad"/>
    <x v="18"/>
    <x v="18"/>
    <x v="0"/>
    <n v="185"/>
    <n v="12"/>
    <n v="0.14000000000000001"/>
    <n v="1909.2"/>
    <s v="Unknown"/>
    <x v="2"/>
  </r>
  <r>
    <x v="1202"/>
    <x v="281"/>
    <x v="6"/>
    <x v="6"/>
    <x v="1"/>
    <s v="Mumbai"/>
    <x v="18"/>
    <x v="18"/>
    <x v="0"/>
    <n v="185"/>
    <n v="3"/>
    <n v="0.25"/>
    <n v="416.25"/>
    <s v="Net Banking"/>
    <x v="1"/>
  </r>
  <r>
    <x v="1203"/>
    <x v="191"/>
    <x v="5"/>
    <x v="5"/>
    <x v="1"/>
    <s v="Surat"/>
    <x v="18"/>
    <x v="18"/>
    <x v="0"/>
    <n v="185"/>
    <n v="11"/>
    <n v="7.0000000000000007E-2"/>
    <n v="1892.55"/>
    <s v="Credit Card"/>
    <x v="0"/>
  </r>
  <r>
    <x v="1204"/>
    <x v="58"/>
    <x v="9"/>
    <x v="9"/>
    <x v="3"/>
    <s v="Lucknow"/>
    <x v="18"/>
    <x v="18"/>
    <x v="0"/>
    <n v="185"/>
    <n v="1"/>
    <n v="0.06"/>
    <n v="173.9"/>
    <s v="Net Banking"/>
    <x v="0"/>
  </r>
  <r>
    <x v="1205"/>
    <x v="326"/>
    <x v="5"/>
    <x v="5"/>
    <x v="1"/>
    <s v="Nagpur"/>
    <x v="18"/>
    <x v="18"/>
    <x v="0"/>
    <n v="185"/>
    <n v="19"/>
    <n v="0.21"/>
    <n v="2776.85"/>
    <s v="Net Banking"/>
    <x v="0"/>
  </r>
  <r>
    <x v="1206"/>
    <x v="295"/>
    <x v="6"/>
    <x v="6"/>
    <x v="1"/>
    <s v="Nagpur"/>
    <x v="18"/>
    <x v="18"/>
    <x v="0"/>
    <n v="185"/>
    <n v="16"/>
    <n v="0.22"/>
    <n v="2308.8000000000002"/>
    <s v="Credit Card"/>
    <x v="0"/>
  </r>
  <r>
    <x v="1207"/>
    <x v="6"/>
    <x v="7"/>
    <x v="7"/>
    <x v="2"/>
    <s v="Hyderabad"/>
    <x v="18"/>
    <x v="18"/>
    <x v="0"/>
    <n v="185"/>
    <n v="15"/>
    <n v="0.18"/>
    <n v="2275.5"/>
    <s v="Cash"/>
    <x v="0"/>
  </r>
  <r>
    <x v="1208"/>
    <x v="288"/>
    <x v="1"/>
    <x v="1"/>
    <x v="1"/>
    <s v="Pune"/>
    <x v="18"/>
    <x v="18"/>
    <x v="0"/>
    <n v="185"/>
    <n v="6"/>
    <n v="0.24"/>
    <n v="843.6"/>
    <s v="Credit Card"/>
    <x v="0"/>
  </r>
  <r>
    <x v="1209"/>
    <x v="123"/>
    <x v="5"/>
    <x v="5"/>
    <x v="1"/>
    <s v="Surat"/>
    <x v="18"/>
    <x v="18"/>
    <x v="0"/>
    <n v="185"/>
    <n v="18"/>
    <n v="0.16"/>
    <n v="2797.2"/>
    <s v="Debit Card"/>
    <x v="4"/>
  </r>
  <r>
    <x v="1210"/>
    <x v="300"/>
    <x v="5"/>
    <x v="5"/>
    <x v="1"/>
    <s v="Surat"/>
    <x v="18"/>
    <x v="18"/>
    <x v="0"/>
    <n v="185"/>
    <n v="11"/>
    <n v="0.24"/>
    <n v="1546.6"/>
    <s v="Credit Card"/>
    <x v="0"/>
  </r>
  <r>
    <x v="1211"/>
    <x v="93"/>
    <x v="2"/>
    <x v="2"/>
    <x v="2"/>
    <s v="Kochi"/>
    <x v="18"/>
    <x v="18"/>
    <x v="0"/>
    <n v="185"/>
    <n v="6"/>
    <n v="0.24"/>
    <n v="843.6"/>
    <s v="Debit Card"/>
    <x v="0"/>
  </r>
  <r>
    <x v="1212"/>
    <x v="129"/>
    <x v="9"/>
    <x v="9"/>
    <x v="3"/>
    <s v="Agra"/>
    <x v="18"/>
    <x v="18"/>
    <x v="0"/>
    <n v="185"/>
    <n v="14"/>
    <n v="0.03"/>
    <n v="2512.3000000000002"/>
    <s v="Debit Card"/>
    <x v="2"/>
  </r>
  <r>
    <x v="1213"/>
    <x v="319"/>
    <x v="0"/>
    <x v="0"/>
    <x v="0"/>
    <s v="Ranchi"/>
    <x v="18"/>
    <x v="18"/>
    <x v="0"/>
    <n v="185"/>
    <n v="19"/>
    <n v="0.12"/>
    <n v="3093.2"/>
    <s v="UPI"/>
    <x v="0"/>
  </r>
  <r>
    <x v="1214"/>
    <x v="111"/>
    <x v="4"/>
    <x v="4"/>
    <x v="0"/>
    <s v="Guwahati"/>
    <x v="18"/>
    <x v="18"/>
    <x v="0"/>
    <n v="185"/>
    <n v="17"/>
    <n v="0.2"/>
    <n v="2516"/>
    <s v="EMI"/>
    <x v="0"/>
  </r>
  <r>
    <x v="1215"/>
    <x v="275"/>
    <x v="2"/>
    <x v="2"/>
    <x v="2"/>
    <s v="Chennai"/>
    <x v="18"/>
    <x v="18"/>
    <x v="0"/>
    <n v="185"/>
    <n v="1"/>
    <n v="0.02"/>
    <n v="181.3"/>
    <s v="Credit Card"/>
    <x v="0"/>
  </r>
  <r>
    <x v="1216"/>
    <x v="276"/>
    <x v="3"/>
    <x v="3"/>
    <x v="0"/>
    <s v="Patna"/>
    <x v="18"/>
    <x v="18"/>
    <x v="0"/>
    <n v="185"/>
    <n v="20"/>
    <n v="0.17"/>
    <n v="3071"/>
    <s v="Debit Card"/>
    <x v="0"/>
  </r>
  <r>
    <x v="1217"/>
    <x v="247"/>
    <x v="0"/>
    <x v="0"/>
    <x v="0"/>
    <s v="Bhubaneswar"/>
    <x v="18"/>
    <x v="18"/>
    <x v="0"/>
    <n v="185"/>
    <n v="20"/>
    <n v="0.2"/>
    <n v="2960"/>
    <s v="EMI"/>
    <x v="0"/>
  </r>
  <r>
    <x v="1218"/>
    <x v="305"/>
    <x v="11"/>
    <x v="11"/>
    <x v="3"/>
    <s v="Jaipur"/>
    <x v="18"/>
    <x v="18"/>
    <x v="0"/>
    <n v="185"/>
    <n v="10"/>
    <n v="0.28000000000000003"/>
    <n v="1332"/>
    <s v="Credit Card"/>
    <x v="0"/>
  </r>
  <r>
    <x v="1219"/>
    <x v="129"/>
    <x v="6"/>
    <x v="6"/>
    <x v="1"/>
    <s v="Mumbai"/>
    <x v="18"/>
    <x v="18"/>
    <x v="0"/>
    <n v="185"/>
    <n v="17"/>
    <n v="0.14000000000000001"/>
    <n v="2704.7"/>
    <s v="Debit Card"/>
    <x v="0"/>
  </r>
  <r>
    <x v="1220"/>
    <x v="181"/>
    <x v="0"/>
    <x v="0"/>
    <x v="0"/>
    <s v="Ranchi"/>
    <x v="18"/>
    <x v="18"/>
    <x v="0"/>
    <n v="185"/>
    <n v="20"/>
    <n v="0.21"/>
    <n v="2923"/>
    <s v="Debit Card"/>
    <x v="1"/>
  </r>
  <r>
    <x v="1221"/>
    <x v="230"/>
    <x v="10"/>
    <x v="10"/>
    <x v="2"/>
    <s v="Hyderabad"/>
    <x v="18"/>
    <x v="18"/>
    <x v="0"/>
    <n v="185"/>
    <n v="17"/>
    <n v="0.02"/>
    <n v="3082.1"/>
    <s v="EMI"/>
    <x v="0"/>
  </r>
  <r>
    <x v="1222"/>
    <x v="139"/>
    <x v="9"/>
    <x v="9"/>
    <x v="3"/>
    <s v="Jaipur"/>
    <x v="18"/>
    <x v="18"/>
    <x v="0"/>
    <n v="185"/>
    <n v="4"/>
    <n v="0.06"/>
    <n v="695.6"/>
    <s v="EMI"/>
    <x v="0"/>
  </r>
  <r>
    <x v="1223"/>
    <x v="61"/>
    <x v="2"/>
    <x v="2"/>
    <x v="2"/>
    <s v="Coimbatore"/>
    <x v="18"/>
    <x v="18"/>
    <x v="0"/>
    <n v="185"/>
    <n v="18"/>
    <n v="0.1"/>
    <n v="2997"/>
    <s v="Debit Card"/>
    <x v="0"/>
  </r>
  <r>
    <x v="1224"/>
    <x v="195"/>
    <x v="7"/>
    <x v="7"/>
    <x v="2"/>
    <s v="Kochi"/>
    <x v="18"/>
    <x v="18"/>
    <x v="0"/>
    <n v="185"/>
    <n v="13"/>
    <n v="0.18"/>
    <n v="1972.1"/>
    <s v="EMI"/>
    <x v="0"/>
  </r>
  <r>
    <x v="1225"/>
    <x v="162"/>
    <x v="5"/>
    <x v="5"/>
    <x v="1"/>
    <s v="Surat"/>
    <x v="18"/>
    <x v="18"/>
    <x v="0"/>
    <n v="185"/>
    <n v="17"/>
    <n v="0.21"/>
    <n v="2484.5500000000002"/>
    <s v="UPI"/>
    <x v="0"/>
  </r>
  <r>
    <x v="1226"/>
    <x v="23"/>
    <x v="1"/>
    <x v="1"/>
    <x v="1"/>
    <s v="Mumbai"/>
    <x v="18"/>
    <x v="18"/>
    <x v="0"/>
    <n v="185"/>
    <n v="2"/>
    <n v="0.11"/>
    <n v="329.3"/>
    <s v="Unknown"/>
    <x v="0"/>
  </r>
  <r>
    <x v="1227"/>
    <x v="238"/>
    <x v="4"/>
    <x v="4"/>
    <x v="0"/>
    <s v="Bhubaneswar"/>
    <x v="18"/>
    <x v="18"/>
    <x v="0"/>
    <n v="185"/>
    <n v="5"/>
    <n v="0.26"/>
    <n v="684.5"/>
    <s v="Credit Card"/>
    <x v="4"/>
  </r>
  <r>
    <x v="1228"/>
    <x v="12"/>
    <x v="10"/>
    <x v="10"/>
    <x v="2"/>
    <s v="Bangalore"/>
    <x v="18"/>
    <x v="18"/>
    <x v="0"/>
    <n v="185"/>
    <n v="1"/>
    <n v="0.03"/>
    <n v="179.45"/>
    <s v="Cash"/>
    <x v="0"/>
  </r>
  <r>
    <x v="1229"/>
    <x v="64"/>
    <x v="7"/>
    <x v="7"/>
    <x v="2"/>
    <s v="Coimbatore"/>
    <x v="18"/>
    <x v="18"/>
    <x v="0"/>
    <n v="185"/>
    <n v="18"/>
    <n v="0.01"/>
    <n v="3296.7"/>
    <s v="EMI"/>
    <x v="0"/>
  </r>
  <r>
    <x v="1230"/>
    <x v="99"/>
    <x v="11"/>
    <x v="11"/>
    <x v="3"/>
    <s v="Chandigarh"/>
    <x v="18"/>
    <x v="18"/>
    <x v="0"/>
    <n v="185"/>
    <n v="20"/>
    <n v="0.3"/>
    <n v="2590"/>
    <s v="Net Banking"/>
    <x v="0"/>
  </r>
  <r>
    <x v="1231"/>
    <x v="45"/>
    <x v="3"/>
    <x v="3"/>
    <x v="0"/>
    <s v="Kolkata"/>
    <x v="18"/>
    <x v="18"/>
    <x v="0"/>
    <n v="185"/>
    <n v="12"/>
    <n v="0.09"/>
    <n v="2020.2"/>
    <s v="EMI"/>
    <x v="2"/>
  </r>
  <r>
    <x v="1232"/>
    <x v="227"/>
    <x v="7"/>
    <x v="7"/>
    <x v="2"/>
    <s v="Kochi"/>
    <x v="18"/>
    <x v="18"/>
    <x v="0"/>
    <n v="185"/>
    <n v="6"/>
    <n v="0.12"/>
    <n v="976.8"/>
    <s v="Net Banking"/>
    <x v="2"/>
  </r>
  <r>
    <x v="1233"/>
    <x v="327"/>
    <x v="7"/>
    <x v="7"/>
    <x v="2"/>
    <s v="Bangalore"/>
    <x v="18"/>
    <x v="18"/>
    <x v="0"/>
    <n v="185"/>
    <n v="5"/>
    <n v="0.13"/>
    <n v="804.75"/>
    <s v="Net Banking"/>
    <x v="0"/>
  </r>
  <r>
    <x v="1234"/>
    <x v="230"/>
    <x v="10"/>
    <x v="10"/>
    <x v="2"/>
    <s v="Bangalore"/>
    <x v="10"/>
    <x v="10"/>
    <x v="7"/>
    <n v="79999"/>
    <n v="4"/>
    <n v="0.05"/>
    <n v="303996.2"/>
    <s v="Debit Card"/>
    <x v="2"/>
  </r>
  <r>
    <x v="1235"/>
    <x v="27"/>
    <x v="10"/>
    <x v="10"/>
    <x v="2"/>
    <s v="Chennai"/>
    <x v="10"/>
    <x v="10"/>
    <x v="7"/>
    <n v="79999"/>
    <n v="8"/>
    <n v="0.02"/>
    <n v="627192.16"/>
    <s v="Cash"/>
    <x v="3"/>
  </r>
  <r>
    <x v="1236"/>
    <x v="34"/>
    <x v="1"/>
    <x v="1"/>
    <x v="1"/>
    <s v="Ahmedabad"/>
    <x v="10"/>
    <x v="10"/>
    <x v="7"/>
    <n v="79999"/>
    <n v="4"/>
    <n v="0.02"/>
    <n v="313596.08"/>
    <s v="Cash"/>
    <x v="3"/>
  </r>
  <r>
    <x v="1237"/>
    <x v="66"/>
    <x v="7"/>
    <x v="7"/>
    <x v="2"/>
    <s v="Coimbatore"/>
    <x v="10"/>
    <x v="10"/>
    <x v="7"/>
    <n v="79999"/>
    <n v="20"/>
    <n v="0.02"/>
    <n v="1567980.4"/>
    <s v="Credit Card"/>
    <x v="0"/>
  </r>
  <r>
    <x v="1238"/>
    <x v="300"/>
    <x v="8"/>
    <x v="8"/>
    <x v="3"/>
    <s v="Chandigarh"/>
    <x v="10"/>
    <x v="10"/>
    <x v="7"/>
    <n v="79999"/>
    <n v="12"/>
    <n v="0.17"/>
    <n v="796790.04"/>
    <s v="Cash"/>
    <x v="0"/>
  </r>
  <r>
    <x v="1239"/>
    <x v="65"/>
    <x v="11"/>
    <x v="11"/>
    <x v="3"/>
    <s v="Agra"/>
    <x v="10"/>
    <x v="10"/>
    <x v="7"/>
    <n v="79999"/>
    <n v="8"/>
    <n v="0.3"/>
    <n v="447994.4"/>
    <s v="Cash"/>
    <x v="3"/>
  </r>
  <r>
    <x v="1240"/>
    <x v="288"/>
    <x v="7"/>
    <x v="7"/>
    <x v="2"/>
    <s v="Kochi"/>
    <x v="10"/>
    <x v="10"/>
    <x v="7"/>
    <n v="79999"/>
    <n v="3"/>
    <n v="0.08"/>
    <n v="220797.24"/>
    <s v="Debit Card"/>
    <x v="0"/>
  </r>
  <r>
    <x v="1241"/>
    <x v="64"/>
    <x v="0"/>
    <x v="0"/>
    <x v="0"/>
    <s v="Guwahati"/>
    <x v="10"/>
    <x v="10"/>
    <x v="7"/>
    <n v="79999"/>
    <n v="8"/>
    <n v="0.21"/>
    <n v="505593.68"/>
    <s v="Net Banking"/>
    <x v="0"/>
  </r>
  <r>
    <x v="1242"/>
    <x v="105"/>
    <x v="6"/>
    <x v="6"/>
    <x v="1"/>
    <s v="Ahmedabad"/>
    <x v="10"/>
    <x v="10"/>
    <x v="7"/>
    <n v="79999"/>
    <n v="7"/>
    <n v="0.27"/>
    <n v="408794.89"/>
    <s v="Net Banking"/>
    <x v="4"/>
  </r>
  <r>
    <x v="1243"/>
    <x v="328"/>
    <x v="5"/>
    <x v="5"/>
    <x v="1"/>
    <s v="Ahmedabad"/>
    <x v="10"/>
    <x v="10"/>
    <x v="7"/>
    <n v="79999"/>
    <n v="5"/>
    <n v="0.02"/>
    <n v="391995.1"/>
    <s v="Net Banking"/>
    <x v="0"/>
  </r>
  <r>
    <x v="1244"/>
    <x v="51"/>
    <x v="9"/>
    <x v="9"/>
    <x v="3"/>
    <s v="Agra"/>
    <x v="10"/>
    <x v="10"/>
    <x v="7"/>
    <n v="79999"/>
    <n v="2"/>
    <n v="0.08"/>
    <n v="147198.16"/>
    <s v="EMI"/>
    <x v="3"/>
  </r>
  <r>
    <x v="1245"/>
    <x v="324"/>
    <x v="6"/>
    <x v="6"/>
    <x v="1"/>
    <s v="Pune"/>
    <x v="10"/>
    <x v="10"/>
    <x v="7"/>
    <n v="79999"/>
    <n v="17"/>
    <n v="7.0000000000000007E-2"/>
    <n v="1264784.19"/>
    <s v="Debit Card"/>
    <x v="0"/>
  </r>
  <r>
    <x v="1246"/>
    <x v="235"/>
    <x v="0"/>
    <x v="0"/>
    <x v="0"/>
    <s v="Bhubaneswar"/>
    <x v="10"/>
    <x v="10"/>
    <x v="7"/>
    <n v="79999"/>
    <n v="13"/>
    <n v="0.24"/>
    <n v="790390.12"/>
    <s v="Credit Card"/>
    <x v="1"/>
  </r>
  <r>
    <x v="1247"/>
    <x v="10"/>
    <x v="8"/>
    <x v="8"/>
    <x v="3"/>
    <s v="Delhi"/>
    <x v="10"/>
    <x v="10"/>
    <x v="7"/>
    <n v="79999"/>
    <n v="3"/>
    <n v="0.28000000000000003"/>
    <n v="172797.84"/>
    <s v="Debit Card"/>
    <x v="2"/>
  </r>
  <r>
    <x v="1248"/>
    <x v="56"/>
    <x v="4"/>
    <x v="4"/>
    <x v="0"/>
    <s v="Bhubaneswar"/>
    <x v="10"/>
    <x v="10"/>
    <x v="7"/>
    <n v="79999"/>
    <n v="9"/>
    <n v="0.26"/>
    <n v="532793.34"/>
    <s v="UPI"/>
    <x v="2"/>
  </r>
  <r>
    <x v="1249"/>
    <x v="170"/>
    <x v="11"/>
    <x v="11"/>
    <x v="3"/>
    <s v="Jaipur"/>
    <x v="10"/>
    <x v="10"/>
    <x v="7"/>
    <n v="79999"/>
    <n v="4"/>
    <n v="0.19"/>
    <n v="259196.76"/>
    <s v="UPI"/>
    <x v="0"/>
  </r>
  <r>
    <x v="1250"/>
    <x v="216"/>
    <x v="6"/>
    <x v="6"/>
    <x v="1"/>
    <s v="Surat"/>
    <x v="10"/>
    <x v="10"/>
    <x v="7"/>
    <n v="79999"/>
    <n v="8"/>
    <n v="0"/>
    <n v="639992"/>
    <s v="Net Banking"/>
    <x v="0"/>
  </r>
  <r>
    <x v="1251"/>
    <x v="284"/>
    <x v="9"/>
    <x v="9"/>
    <x v="3"/>
    <s v="Chandigarh"/>
    <x v="10"/>
    <x v="10"/>
    <x v="7"/>
    <n v="79999"/>
    <n v="1"/>
    <n v="0.04"/>
    <n v="76799.039999999994"/>
    <s v="Net Banking"/>
    <x v="2"/>
  </r>
  <r>
    <x v="1252"/>
    <x v="67"/>
    <x v="0"/>
    <x v="0"/>
    <x v="0"/>
    <s v="Bhubaneswar"/>
    <x v="10"/>
    <x v="10"/>
    <x v="7"/>
    <n v="79999"/>
    <n v="4"/>
    <n v="0.1"/>
    <n v="287996.40000000002"/>
    <s v="Net Banking"/>
    <x v="0"/>
  </r>
  <r>
    <x v="1253"/>
    <x v="251"/>
    <x v="4"/>
    <x v="4"/>
    <x v="0"/>
    <s v="Patna"/>
    <x v="10"/>
    <x v="10"/>
    <x v="7"/>
    <n v="79999"/>
    <n v="13"/>
    <n v="0.27"/>
    <n v="759190.51"/>
    <s v="Cash"/>
    <x v="0"/>
  </r>
  <r>
    <x v="1254"/>
    <x v="8"/>
    <x v="5"/>
    <x v="5"/>
    <x v="1"/>
    <s v="Ahmedabad"/>
    <x v="10"/>
    <x v="10"/>
    <x v="7"/>
    <n v="79999"/>
    <n v="2"/>
    <n v="0.28999999999999998"/>
    <n v="113598.58"/>
    <s v="Unknown"/>
    <x v="0"/>
  </r>
  <r>
    <x v="1255"/>
    <x v="1"/>
    <x v="8"/>
    <x v="8"/>
    <x v="3"/>
    <s v="Chandigarh"/>
    <x v="10"/>
    <x v="10"/>
    <x v="7"/>
    <n v="79999"/>
    <n v="19"/>
    <n v="0.04"/>
    <n v="1459181.76"/>
    <s v="UPI"/>
    <x v="0"/>
  </r>
  <r>
    <x v="1256"/>
    <x v="128"/>
    <x v="1"/>
    <x v="1"/>
    <x v="1"/>
    <s v="Mumbai"/>
    <x v="10"/>
    <x v="10"/>
    <x v="7"/>
    <n v="79999"/>
    <n v="6"/>
    <n v="0.12"/>
    <n v="422394.72"/>
    <s v="UPI"/>
    <x v="3"/>
  </r>
  <r>
    <x v="1257"/>
    <x v="134"/>
    <x v="0"/>
    <x v="0"/>
    <x v="0"/>
    <s v="Patna"/>
    <x v="10"/>
    <x v="10"/>
    <x v="7"/>
    <n v="79999"/>
    <n v="18"/>
    <n v="0.16"/>
    <n v="1209584.8799999999"/>
    <s v="Credit Card"/>
    <x v="0"/>
  </r>
  <r>
    <x v="1258"/>
    <x v="326"/>
    <x v="9"/>
    <x v="9"/>
    <x v="3"/>
    <s v="Chandigarh"/>
    <x v="10"/>
    <x v="10"/>
    <x v="7"/>
    <n v="79999"/>
    <n v="2"/>
    <n v="0.11"/>
    <n v="142398.22"/>
    <s v="Cash"/>
    <x v="2"/>
  </r>
  <r>
    <x v="1259"/>
    <x v="30"/>
    <x v="3"/>
    <x v="3"/>
    <x v="0"/>
    <s v="Guwahati"/>
    <x v="10"/>
    <x v="10"/>
    <x v="7"/>
    <n v="79999"/>
    <n v="12"/>
    <n v="0.17"/>
    <n v="796790.04"/>
    <s v="EMI"/>
    <x v="3"/>
  </r>
  <r>
    <x v="1260"/>
    <x v="113"/>
    <x v="2"/>
    <x v="2"/>
    <x v="2"/>
    <s v="Chennai"/>
    <x v="10"/>
    <x v="10"/>
    <x v="7"/>
    <n v="79999"/>
    <n v="19"/>
    <n v="0.11"/>
    <n v="1352783.09"/>
    <s v="Credit Card"/>
    <x v="1"/>
  </r>
  <r>
    <x v="1261"/>
    <x v="300"/>
    <x v="7"/>
    <x v="7"/>
    <x v="2"/>
    <s v="Chennai"/>
    <x v="10"/>
    <x v="10"/>
    <x v="7"/>
    <n v="79999"/>
    <n v="18"/>
    <n v="0.12"/>
    <n v="1267184.1599999999"/>
    <s v="Debit Card"/>
    <x v="0"/>
  </r>
  <r>
    <x v="1262"/>
    <x v="237"/>
    <x v="5"/>
    <x v="5"/>
    <x v="1"/>
    <s v="Ahmedabad"/>
    <x v="10"/>
    <x v="10"/>
    <x v="7"/>
    <n v="79999"/>
    <n v="8"/>
    <n v="0.06"/>
    <n v="601592.48"/>
    <s v="EMI"/>
    <x v="0"/>
  </r>
  <r>
    <x v="1263"/>
    <x v="299"/>
    <x v="1"/>
    <x v="1"/>
    <x v="1"/>
    <s v="Pune"/>
    <x v="10"/>
    <x v="10"/>
    <x v="7"/>
    <n v="79999"/>
    <n v="8"/>
    <n v="0.28000000000000003"/>
    <n v="460794.24"/>
    <s v="Credit Card"/>
    <x v="3"/>
  </r>
  <r>
    <x v="1264"/>
    <x v="197"/>
    <x v="4"/>
    <x v="4"/>
    <x v="0"/>
    <s v="Kolkata"/>
    <x v="10"/>
    <x v="10"/>
    <x v="7"/>
    <n v="79999"/>
    <n v="18"/>
    <n v="0.12"/>
    <n v="1267184.1599999999"/>
    <s v="Debit Card"/>
    <x v="0"/>
  </r>
  <r>
    <x v="1265"/>
    <x v="259"/>
    <x v="0"/>
    <x v="0"/>
    <x v="0"/>
    <s v="Kolkata"/>
    <x v="10"/>
    <x v="10"/>
    <x v="7"/>
    <n v="79999"/>
    <n v="12"/>
    <n v="0.01"/>
    <n v="950388.12"/>
    <s v="Net Banking"/>
    <x v="0"/>
  </r>
  <r>
    <x v="1266"/>
    <x v="135"/>
    <x v="10"/>
    <x v="10"/>
    <x v="2"/>
    <s v="Bangalore"/>
    <x v="10"/>
    <x v="10"/>
    <x v="7"/>
    <n v="79999"/>
    <n v="4"/>
    <n v="0.13"/>
    <n v="278396.52"/>
    <s v="Credit Card"/>
    <x v="0"/>
  </r>
  <r>
    <x v="1267"/>
    <x v="108"/>
    <x v="2"/>
    <x v="2"/>
    <x v="2"/>
    <s v="Chennai"/>
    <x v="10"/>
    <x v="10"/>
    <x v="7"/>
    <n v="79999"/>
    <n v="12"/>
    <n v="0.27"/>
    <n v="700791.24"/>
    <s v="Net Banking"/>
    <x v="0"/>
  </r>
  <r>
    <x v="1268"/>
    <x v="281"/>
    <x v="11"/>
    <x v="11"/>
    <x v="3"/>
    <s v="Lucknow"/>
    <x v="10"/>
    <x v="10"/>
    <x v="7"/>
    <n v="79999"/>
    <n v="13"/>
    <n v="0.08"/>
    <n v="956788.04"/>
    <s v="Net Banking"/>
    <x v="1"/>
  </r>
  <r>
    <x v="1269"/>
    <x v="8"/>
    <x v="7"/>
    <x v="7"/>
    <x v="2"/>
    <s v="Kochi"/>
    <x v="10"/>
    <x v="10"/>
    <x v="7"/>
    <n v="79999"/>
    <n v="20"/>
    <n v="0.05"/>
    <n v="1519981"/>
    <s v="Cash"/>
    <x v="0"/>
  </r>
  <r>
    <x v="1270"/>
    <x v="309"/>
    <x v="5"/>
    <x v="5"/>
    <x v="1"/>
    <s v="Nagpur"/>
    <x v="10"/>
    <x v="10"/>
    <x v="7"/>
    <n v="79999"/>
    <n v="14"/>
    <n v="0.04"/>
    <n v="1075186.56"/>
    <s v="Debit Card"/>
    <x v="0"/>
  </r>
  <r>
    <x v="1271"/>
    <x v="161"/>
    <x v="8"/>
    <x v="8"/>
    <x v="3"/>
    <s v="Jaipur"/>
    <x v="10"/>
    <x v="10"/>
    <x v="7"/>
    <n v="79999"/>
    <n v="14"/>
    <n v="0.16"/>
    <n v="940788.24"/>
    <s v="EMI"/>
    <x v="3"/>
  </r>
  <r>
    <x v="1272"/>
    <x v="148"/>
    <x v="1"/>
    <x v="1"/>
    <x v="1"/>
    <s v="Ahmedabad"/>
    <x v="10"/>
    <x v="10"/>
    <x v="7"/>
    <n v="79999"/>
    <n v="17"/>
    <n v="0.28000000000000003"/>
    <n v="979187.76"/>
    <s v="Cash"/>
    <x v="3"/>
  </r>
  <r>
    <x v="1273"/>
    <x v="77"/>
    <x v="3"/>
    <x v="3"/>
    <x v="0"/>
    <s v="Bhubaneswar"/>
    <x v="10"/>
    <x v="10"/>
    <x v="7"/>
    <n v="79999"/>
    <n v="7"/>
    <n v="0.05"/>
    <n v="531993.35"/>
    <s v="Credit Card"/>
    <x v="0"/>
  </r>
  <r>
    <x v="1274"/>
    <x v="231"/>
    <x v="0"/>
    <x v="0"/>
    <x v="0"/>
    <s v="Kolkata"/>
    <x v="10"/>
    <x v="10"/>
    <x v="7"/>
    <n v="79999"/>
    <n v="16"/>
    <n v="0.23"/>
    <n v="985587.68"/>
    <s v="Cash"/>
    <x v="3"/>
  </r>
  <r>
    <x v="1275"/>
    <x v="133"/>
    <x v="7"/>
    <x v="7"/>
    <x v="2"/>
    <s v="Chennai"/>
    <x v="10"/>
    <x v="10"/>
    <x v="7"/>
    <n v="79999"/>
    <n v="18"/>
    <n v="0.02"/>
    <n v="1411182.36"/>
    <s v="Net Banking"/>
    <x v="0"/>
  </r>
  <r>
    <x v="1276"/>
    <x v="201"/>
    <x v="4"/>
    <x v="4"/>
    <x v="0"/>
    <s v="Guwahati"/>
    <x v="10"/>
    <x v="10"/>
    <x v="7"/>
    <n v="79999"/>
    <n v="11"/>
    <n v="0"/>
    <n v="879989"/>
    <s v="Debit Card"/>
    <x v="1"/>
  </r>
  <r>
    <x v="1277"/>
    <x v="329"/>
    <x v="8"/>
    <x v="8"/>
    <x v="3"/>
    <s v="Delhi"/>
    <x v="10"/>
    <x v="10"/>
    <x v="7"/>
    <n v="79999"/>
    <n v="15"/>
    <n v="0.22"/>
    <n v="935988.3"/>
    <s v="EMI"/>
    <x v="3"/>
  </r>
  <r>
    <x v="1278"/>
    <x v="301"/>
    <x v="11"/>
    <x v="11"/>
    <x v="3"/>
    <s v="Delhi"/>
    <x v="10"/>
    <x v="10"/>
    <x v="7"/>
    <n v="79999"/>
    <n v="13"/>
    <n v="0.09"/>
    <n v="946388.17"/>
    <s v="Cash"/>
    <x v="2"/>
  </r>
  <r>
    <x v="1279"/>
    <x v="217"/>
    <x v="5"/>
    <x v="5"/>
    <x v="1"/>
    <s v="Mumbai"/>
    <x v="10"/>
    <x v="10"/>
    <x v="7"/>
    <n v="79999"/>
    <n v="16"/>
    <n v="7.0000000000000007E-2"/>
    <n v="1190385.1200000001"/>
    <s v="EMI"/>
    <x v="0"/>
  </r>
  <r>
    <x v="1280"/>
    <x v="133"/>
    <x v="7"/>
    <x v="7"/>
    <x v="2"/>
    <s v="Hyderabad"/>
    <x v="10"/>
    <x v="10"/>
    <x v="7"/>
    <n v="79999"/>
    <n v="15"/>
    <n v="0.15"/>
    <n v="1019987.25"/>
    <s v="Debit Card"/>
    <x v="0"/>
  </r>
  <r>
    <x v="1281"/>
    <x v="264"/>
    <x v="8"/>
    <x v="8"/>
    <x v="3"/>
    <s v="Jaipur"/>
    <x v="10"/>
    <x v="10"/>
    <x v="7"/>
    <n v="79999"/>
    <n v="15"/>
    <n v="0.01"/>
    <n v="1187985.1499999999"/>
    <s v="EMI"/>
    <x v="0"/>
  </r>
  <r>
    <x v="1282"/>
    <x v="301"/>
    <x v="1"/>
    <x v="1"/>
    <x v="1"/>
    <s v="Mumbai"/>
    <x v="10"/>
    <x v="10"/>
    <x v="7"/>
    <n v="79999"/>
    <n v="17"/>
    <n v="0.19"/>
    <n v="1101586.23"/>
    <s v="Credit Card"/>
    <x v="0"/>
  </r>
  <r>
    <x v="1283"/>
    <x v="213"/>
    <x v="9"/>
    <x v="9"/>
    <x v="3"/>
    <s v="Jaipur"/>
    <x v="10"/>
    <x v="10"/>
    <x v="7"/>
    <n v="79999"/>
    <n v="3"/>
    <n v="0.27"/>
    <n v="175197.81"/>
    <s v="Net Banking"/>
    <x v="0"/>
  </r>
  <r>
    <x v="1284"/>
    <x v="222"/>
    <x v="9"/>
    <x v="9"/>
    <x v="3"/>
    <s v="Chandigarh"/>
    <x v="10"/>
    <x v="10"/>
    <x v="7"/>
    <n v="79999"/>
    <n v="13"/>
    <n v="0.28000000000000003"/>
    <n v="748790.64"/>
    <s v="Cash"/>
    <x v="0"/>
  </r>
  <r>
    <x v="1285"/>
    <x v="265"/>
    <x v="9"/>
    <x v="9"/>
    <x v="3"/>
    <s v="Chandigarh"/>
    <x v="10"/>
    <x v="10"/>
    <x v="7"/>
    <n v="79999"/>
    <n v="11"/>
    <n v="0.2"/>
    <n v="703991.2"/>
    <s v="Debit Card"/>
    <x v="0"/>
  </r>
  <r>
    <x v="1286"/>
    <x v="194"/>
    <x v="2"/>
    <x v="2"/>
    <x v="2"/>
    <s v="Kochi"/>
    <x v="10"/>
    <x v="10"/>
    <x v="7"/>
    <n v="79999"/>
    <n v="19"/>
    <n v="0.16"/>
    <n v="1276784.04"/>
    <s v="Credit Card"/>
    <x v="1"/>
  </r>
  <r>
    <x v="1287"/>
    <x v="169"/>
    <x v="2"/>
    <x v="2"/>
    <x v="2"/>
    <s v="Hyderabad"/>
    <x v="10"/>
    <x v="10"/>
    <x v="7"/>
    <n v="79999"/>
    <n v="17"/>
    <n v="0.27"/>
    <n v="992787.59"/>
    <s v="Debit Card"/>
    <x v="0"/>
  </r>
  <r>
    <x v="1288"/>
    <x v="262"/>
    <x v="10"/>
    <x v="10"/>
    <x v="2"/>
    <s v="Bangalore"/>
    <x v="10"/>
    <x v="10"/>
    <x v="7"/>
    <n v="79999"/>
    <n v="8"/>
    <n v="0.01"/>
    <n v="633592.07999999996"/>
    <s v="UPI"/>
    <x v="0"/>
  </r>
  <r>
    <x v="1289"/>
    <x v="192"/>
    <x v="5"/>
    <x v="5"/>
    <x v="1"/>
    <s v="Surat"/>
    <x v="10"/>
    <x v="10"/>
    <x v="7"/>
    <n v="79999"/>
    <n v="12"/>
    <n v="0"/>
    <n v="959988"/>
    <s v="Credit Card"/>
    <x v="0"/>
  </r>
  <r>
    <x v="1290"/>
    <x v="206"/>
    <x v="0"/>
    <x v="0"/>
    <x v="0"/>
    <s v="Patna"/>
    <x v="10"/>
    <x v="10"/>
    <x v="7"/>
    <n v="79999"/>
    <n v="1"/>
    <n v="0.02"/>
    <n v="78399.02"/>
    <s v="Debit Card"/>
    <x v="0"/>
  </r>
  <r>
    <x v="1291"/>
    <x v="15"/>
    <x v="0"/>
    <x v="0"/>
    <x v="0"/>
    <s v="Ranchi"/>
    <x v="10"/>
    <x v="10"/>
    <x v="7"/>
    <n v="79999"/>
    <n v="5"/>
    <n v="0.06"/>
    <n v="375995.3"/>
    <s v="Net Banking"/>
    <x v="2"/>
  </r>
  <r>
    <x v="1292"/>
    <x v="178"/>
    <x v="5"/>
    <x v="5"/>
    <x v="1"/>
    <s v="Ahmedabad"/>
    <x v="10"/>
    <x v="10"/>
    <x v="7"/>
    <n v="79999"/>
    <n v="2"/>
    <n v="0.09"/>
    <n v="145598.18"/>
    <s v="Credit Card"/>
    <x v="0"/>
  </r>
  <r>
    <x v="1293"/>
    <x v="138"/>
    <x v="4"/>
    <x v="4"/>
    <x v="0"/>
    <s v="Ranchi"/>
    <x v="10"/>
    <x v="10"/>
    <x v="7"/>
    <n v="79999"/>
    <n v="13"/>
    <n v="7.0000000000000007E-2"/>
    <n v="967187.91"/>
    <s v="UPI"/>
    <x v="0"/>
  </r>
  <r>
    <x v="1294"/>
    <x v="245"/>
    <x v="6"/>
    <x v="6"/>
    <x v="1"/>
    <s v="Surat"/>
    <x v="10"/>
    <x v="10"/>
    <x v="7"/>
    <n v="79999"/>
    <n v="7"/>
    <n v="0.26"/>
    <n v="414394.82"/>
    <s v="EMI"/>
    <x v="0"/>
  </r>
  <r>
    <x v="1295"/>
    <x v="285"/>
    <x v="0"/>
    <x v="0"/>
    <x v="0"/>
    <s v="Guwahati"/>
    <x v="10"/>
    <x v="10"/>
    <x v="7"/>
    <n v="79999"/>
    <n v="17"/>
    <n v="0.08"/>
    <n v="1251184.3600000001"/>
    <s v="EMI"/>
    <x v="0"/>
  </r>
  <r>
    <x v="1296"/>
    <x v="238"/>
    <x v="8"/>
    <x v="8"/>
    <x v="3"/>
    <s v="Delhi"/>
    <x v="10"/>
    <x v="10"/>
    <x v="7"/>
    <n v="79999"/>
    <n v="11"/>
    <n v="0.19"/>
    <n v="712791.09"/>
    <s v="Debit Card"/>
    <x v="0"/>
  </r>
  <r>
    <x v="1297"/>
    <x v="330"/>
    <x v="6"/>
    <x v="6"/>
    <x v="1"/>
    <s v="Ahmedabad"/>
    <x v="10"/>
    <x v="10"/>
    <x v="7"/>
    <n v="79999"/>
    <n v="1"/>
    <n v="0.04"/>
    <n v="76799.039999999994"/>
    <s v="EMI"/>
    <x v="3"/>
  </r>
  <r>
    <x v="1298"/>
    <x v="113"/>
    <x v="8"/>
    <x v="8"/>
    <x v="3"/>
    <s v="Lucknow"/>
    <x v="10"/>
    <x v="10"/>
    <x v="7"/>
    <n v="79999"/>
    <n v="10"/>
    <n v="0.01"/>
    <n v="791990.1"/>
    <s v="Net Banking"/>
    <x v="1"/>
  </r>
  <r>
    <x v="1299"/>
    <x v="65"/>
    <x v="4"/>
    <x v="4"/>
    <x v="0"/>
    <s v="Patna"/>
    <x v="10"/>
    <x v="10"/>
    <x v="7"/>
    <n v="79999"/>
    <n v="4"/>
    <n v="0.17"/>
    <n v="265596.68"/>
    <s v="Net Banking"/>
    <x v="3"/>
  </r>
  <r>
    <x v="1300"/>
    <x v="230"/>
    <x v="5"/>
    <x v="5"/>
    <x v="1"/>
    <s v="Nagpur"/>
    <x v="10"/>
    <x v="10"/>
    <x v="7"/>
    <n v="79999"/>
    <n v="12"/>
    <n v="0.14000000000000001"/>
    <n v="825589.68"/>
    <s v="Cash"/>
    <x v="0"/>
  </r>
  <r>
    <x v="1301"/>
    <x v="19"/>
    <x v="10"/>
    <x v="10"/>
    <x v="2"/>
    <s v="Kochi"/>
    <x v="10"/>
    <x v="10"/>
    <x v="7"/>
    <n v="79999"/>
    <n v="6"/>
    <n v="0.21"/>
    <n v="379195.26"/>
    <s v="Cash"/>
    <x v="0"/>
  </r>
  <r>
    <x v="1302"/>
    <x v="70"/>
    <x v="7"/>
    <x v="7"/>
    <x v="2"/>
    <s v="Bangalore"/>
    <x v="10"/>
    <x v="10"/>
    <x v="7"/>
    <n v="79999"/>
    <n v="18"/>
    <n v="0.16"/>
    <n v="1209584.8799999999"/>
    <s v="Cash"/>
    <x v="0"/>
  </r>
  <r>
    <x v="1303"/>
    <x v="8"/>
    <x v="9"/>
    <x v="9"/>
    <x v="3"/>
    <s v="Agra"/>
    <x v="10"/>
    <x v="10"/>
    <x v="7"/>
    <n v="79999"/>
    <n v="14"/>
    <n v="0.03"/>
    <n v="1086386.42"/>
    <s v="Net Banking"/>
    <x v="0"/>
  </r>
  <r>
    <x v="1304"/>
    <x v="132"/>
    <x v="3"/>
    <x v="3"/>
    <x v="0"/>
    <s v="Ranchi"/>
    <x v="10"/>
    <x v="10"/>
    <x v="7"/>
    <n v="79999"/>
    <n v="1"/>
    <n v="7.0000000000000007E-2"/>
    <n v="74399.070000000007"/>
    <s v="UPI"/>
    <x v="0"/>
  </r>
  <r>
    <x v="1305"/>
    <x v="90"/>
    <x v="5"/>
    <x v="5"/>
    <x v="1"/>
    <s v="Mumbai"/>
    <x v="10"/>
    <x v="10"/>
    <x v="7"/>
    <n v="79999"/>
    <n v="3"/>
    <n v="0.1"/>
    <n v="215997.3"/>
    <s v="EMI"/>
    <x v="0"/>
  </r>
  <r>
    <x v="1306"/>
    <x v="210"/>
    <x v="8"/>
    <x v="8"/>
    <x v="3"/>
    <s v="Chandigarh"/>
    <x v="10"/>
    <x v="10"/>
    <x v="7"/>
    <n v="79999"/>
    <n v="20"/>
    <n v="0.12"/>
    <n v="1407982.4"/>
    <s v="Credit Card"/>
    <x v="0"/>
  </r>
  <r>
    <x v="1307"/>
    <x v="288"/>
    <x v="1"/>
    <x v="1"/>
    <x v="1"/>
    <s v="Surat"/>
    <x v="10"/>
    <x v="10"/>
    <x v="7"/>
    <n v="79999"/>
    <n v="14"/>
    <n v="0.26"/>
    <n v="828789.64"/>
    <s v="Cash"/>
    <x v="3"/>
  </r>
  <r>
    <x v="1308"/>
    <x v="9"/>
    <x v="8"/>
    <x v="8"/>
    <x v="3"/>
    <s v="Agra"/>
    <x v="10"/>
    <x v="10"/>
    <x v="7"/>
    <n v="79999"/>
    <n v="17"/>
    <n v="0.11"/>
    <n v="1210384.8700000001"/>
    <s v="Cash"/>
    <x v="0"/>
  </r>
  <r>
    <x v="1309"/>
    <x v="81"/>
    <x v="8"/>
    <x v="8"/>
    <x v="3"/>
    <s v="Jaipur"/>
    <x v="10"/>
    <x v="10"/>
    <x v="7"/>
    <n v="79999"/>
    <n v="13"/>
    <n v="0.24"/>
    <n v="790390.12"/>
    <s v="Cash"/>
    <x v="0"/>
  </r>
  <r>
    <x v="1310"/>
    <x v="268"/>
    <x v="5"/>
    <x v="5"/>
    <x v="1"/>
    <s v="Ahmedabad"/>
    <x v="10"/>
    <x v="10"/>
    <x v="7"/>
    <n v="79999"/>
    <n v="8"/>
    <n v="0.16"/>
    <n v="537593.28"/>
    <s v="UPI"/>
    <x v="0"/>
  </r>
  <r>
    <x v="1311"/>
    <x v="235"/>
    <x v="8"/>
    <x v="8"/>
    <x v="3"/>
    <s v="Delhi"/>
    <x v="10"/>
    <x v="10"/>
    <x v="7"/>
    <n v="79999"/>
    <n v="12"/>
    <n v="0.03"/>
    <n v="931188.36"/>
    <s v="Net Banking"/>
    <x v="1"/>
  </r>
  <r>
    <x v="1312"/>
    <x v="325"/>
    <x v="4"/>
    <x v="4"/>
    <x v="0"/>
    <s v="Guwahati"/>
    <x v="10"/>
    <x v="10"/>
    <x v="7"/>
    <n v="79999"/>
    <n v="12"/>
    <n v="0.02"/>
    <n v="940788.24"/>
    <s v="EMI"/>
    <x v="3"/>
  </r>
  <r>
    <x v="1313"/>
    <x v="284"/>
    <x v="9"/>
    <x v="9"/>
    <x v="3"/>
    <s v="Chandigarh"/>
    <x v="10"/>
    <x v="10"/>
    <x v="7"/>
    <n v="79999"/>
    <n v="7"/>
    <n v="0.03"/>
    <n v="543193.21"/>
    <s v="EMI"/>
    <x v="3"/>
  </r>
  <r>
    <x v="1314"/>
    <x v="137"/>
    <x v="4"/>
    <x v="4"/>
    <x v="0"/>
    <s v="Bhubaneswar"/>
    <x v="10"/>
    <x v="10"/>
    <x v="7"/>
    <n v="79999"/>
    <n v="5"/>
    <n v="0.04"/>
    <n v="383995.2"/>
    <s v="Credit Card"/>
    <x v="0"/>
  </r>
  <r>
    <x v="1315"/>
    <x v="329"/>
    <x v="7"/>
    <x v="7"/>
    <x v="2"/>
    <s v="Chennai"/>
    <x v="10"/>
    <x v="10"/>
    <x v="7"/>
    <n v="79999"/>
    <n v="13"/>
    <n v="0.23"/>
    <n v="800789.99"/>
    <s v="EMI"/>
    <x v="3"/>
  </r>
  <r>
    <x v="1316"/>
    <x v="331"/>
    <x v="9"/>
    <x v="9"/>
    <x v="3"/>
    <s v="Jaipur"/>
    <x v="10"/>
    <x v="10"/>
    <x v="7"/>
    <n v="79999"/>
    <n v="9"/>
    <n v="0.22"/>
    <n v="561592.98"/>
    <s v="Credit Card"/>
    <x v="0"/>
  </r>
  <r>
    <x v="1317"/>
    <x v="133"/>
    <x v="4"/>
    <x v="4"/>
    <x v="0"/>
    <s v="Patna"/>
    <x v="10"/>
    <x v="10"/>
    <x v="7"/>
    <n v="79999"/>
    <n v="9"/>
    <n v="0.21"/>
    <n v="568792.89"/>
    <s v="Net Banking"/>
    <x v="0"/>
  </r>
  <r>
    <x v="1318"/>
    <x v="28"/>
    <x v="9"/>
    <x v="9"/>
    <x v="3"/>
    <s v="Delhi"/>
    <x v="10"/>
    <x v="10"/>
    <x v="7"/>
    <n v="79999"/>
    <n v="16"/>
    <n v="7.0000000000000007E-2"/>
    <n v="1190385.1200000001"/>
    <s v="Net Banking"/>
    <x v="0"/>
  </r>
  <r>
    <x v="1319"/>
    <x v="243"/>
    <x v="2"/>
    <x v="2"/>
    <x v="2"/>
    <s v="Hyderabad"/>
    <x v="10"/>
    <x v="10"/>
    <x v="7"/>
    <n v="79999"/>
    <n v="4"/>
    <n v="0.09"/>
    <n v="291196.36"/>
    <s v="UPI"/>
    <x v="0"/>
  </r>
  <r>
    <x v="1320"/>
    <x v="100"/>
    <x v="6"/>
    <x v="6"/>
    <x v="1"/>
    <s v="Nagpur"/>
    <x v="10"/>
    <x v="10"/>
    <x v="7"/>
    <n v="79999"/>
    <n v="10"/>
    <n v="0.11"/>
    <n v="711991.1"/>
    <s v="Debit Card"/>
    <x v="0"/>
  </r>
  <r>
    <x v="1321"/>
    <x v="304"/>
    <x v="4"/>
    <x v="4"/>
    <x v="0"/>
    <s v="Patna"/>
    <x v="10"/>
    <x v="10"/>
    <x v="7"/>
    <n v="79999"/>
    <n v="10"/>
    <n v="0.05"/>
    <n v="759990.5"/>
    <s v="Net Banking"/>
    <x v="3"/>
  </r>
  <r>
    <x v="1322"/>
    <x v="195"/>
    <x v="6"/>
    <x v="6"/>
    <x v="1"/>
    <s v="Pune"/>
    <x v="10"/>
    <x v="10"/>
    <x v="7"/>
    <n v="79999"/>
    <n v="2"/>
    <n v="0.09"/>
    <n v="145598.18"/>
    <s v="Net Banking"/>
    <x v="0"/>
  </r>
  <r>
    <x v="1323"/>
    <x v="131"/>
    <x v="9"/>
    <x v="9"/>
    <x v="3"/>
    <s v="Jaipur"/>
    <x v="10"/>
    <x v="10"/>
    <x v="7"/>
    <n v="79999"/>
    <n v="14"/>
    <n v="0.12"/>
    <n v="985587.68"/>
    <s v="Debit Card"/>
    <x v="0"/>
  </r>
  <r>
    <x v="1324"/>
    <x v="30"/>
    <x v="5"/>
    <x v="5"/>
    <x v="1"/>
    <s v="Pune"/>
    <x v="10"/>
    <x v="10"/>
    <x v="7"/>
    <n v="79999"/>
    <n v="12"/>
    <n v="0.05"/>
    <n v="911988.6"/>
    <s v="Cash"/>
    <x v="0"/>
  </r>
  <r>
    <x v="1325"/>
    <x v="169"/>
    <x v="5"/>
    <x v="5"/>
    <x v="1"/>
    <s v="Surat"/>
    <x v="10"/>
    <x v="10"/>
    <x v="7"/>
    <n v="79999"/>
    <n v="16"/>
    <n v="0.24"/>
    <n v="972787.84"/>
    <s v="Credit Card"/>
    <x v="0"/>
  </r>
  <r>
    <x v="1326"/>
    <x v="300"/>
    <x v="6"/>
    <x v="6"/>
    <x v="1"/>
    <s v="Surat"/>
    <x v="10"/>
    <x v="10"/>
    <x v="7"/>
    <n v="79999"/>
    <n v="14"/>
    <n v="0.06"/>
    <n v="1052786.8400000001"/>
    <s v="Net Banking"/>
    <x v="0"/>
  </r>
  <r>
    <x v="1327"/>
    <x v="66"/>
    <x v="1"/>
    <x v="1"/>
    <x v="1"/>
    <s v="Mumbai"/>
    <x v="10"/>
    <x v="10"/>
    <x v="7"/>
    <n v="79999"/>
    <n v="8"/>
    <n v="0.3"/>
    <n v="447994.4"/>
    <s v="EMI"/>
    <x v="4"/>
  </r>
  <r>
    <x v="1328"/>
    <x v="242"/>
    <x v="5"/>
    <x v="5"/>
    <x v="1"/>
    <s v="Pune"/>
    <x v="10"/>
    <x v="10"/>
    <x v="7"/>
    <n v="79999"/>
    <n v="15"/>
    <n v="7.0000000000000007E-2"/>
    <n v="1115986.05"/>
    <s v="EMI"/>
    <x v="0"/>
  </r>
  <r>
    <x v="1329"/>
    <x v="34"/>
    <x v="1"/>
    <x v="1"/>
    <x v="1"/>
    <s v="Mumbai"/>
    <x v="10"/>
    <x v="10"/>
    <x v="7"/>
    <n v="79999"/>
    <n v="11"/>
    <n v="0.01"/>
    <n v="871189.11"/>
    <s v="Unknown"/>
    <x v="1"/>
  </r>
  <r>
    <x v="1330"/>
    <x v="193"/>
    <x v="1"/>
    <x v="1"/>
    <x v="1"/>
    <s v="Nagpur"/>
    <x v="10"/>
    <x v="10"/>
    <x v="7"/>
    <n v="79999"/>
    <n v="4"/>
    <n v="7.0000000000000007E-2"/>
    <n v="297596.28000000003"/>
    <s v="Net Banking"/>
    <x v="0"/>
  </r>
  <r>
    <x v="1331"/>
    <x v="235"/>
    <x v="3"/>
    <x v="3"/>
    <x v="0"/>
    <s v="Bhubaneswar"/>
    <x v="10"/>
    <x v="10"/>
    <x v="7"/>
    <n v="79999"/>
    <n v="1"/>
    <n v="0.25"/>
    <n v="59999.25"/>
    <s v="UPI"/>
    <x v="0"/>
  </r>
  <r>
    <x v="1332"/>
    <x v="191"/>
    <x v="1"/>
    <x v="1"/>
    <x v="1"/>
    <s v="Surat"/>
    <x v="10"/>
    <x v="10"/>
    <x v="7"/>
    <n v="79999"/>
    <n v="13"/>
    <n v="0.26"/>
    <n v="769590.38"/>
    <s v="Debit Card"/>
    <x v="0"/>
  </r>
  <r>
    <x v="1333"/>
    <x v="8"/>
    <x v="0"/>
    <x v="0"/>
    <x v="0"/>
    <s v="Ranchi"/>
    <x v="10"/>
    <x v="10"/>
    <x v="7"/>
    <n v="79999"/>
    <n v="11"/>
    <n v="0.24"/>
    <n v="668791.64"/>
    <s v="UPI"/>
    <x v="0"/>
  </r>
  <r>
    <x v="1334"/>
    <x v="75"/>
    <x v="1"/>
    <x v="1"/>
    <x v="1"/>
    <s v="Unknown"/>
    <x v="10"/>
    <x v="10"/>
    <x v="7"/>
    <n v="79999"/>
    <n v="18"/>
    <n v="0.06"/>
    <n v="1353583.08"/>
    <s v="Credit Card"/>
    <x v="3"/>
  </r>
  <r>
    <x v="1335"/>
    <x v="190"/>
    <x v="6"/>
    <x v="6"/>
    <x v="1"/>
    <s v="Mumbai"/>
    <x v="10"/>
    <x v="10"/>
    <x v="7"/>
    <n v="79999"/>
    <n v="20"/>
    <n v="0.25"/>
    <n v="1199985"/>
    <s v="Debit Card"/>
    <x v="0"/>
  </r>
  <r>
    <x v="1336"/>
    <x v="4"/>
    <x v="0"/>
    <x v="0"/>
    <x v="0"/>
    <s v="Ranchi"/>
    <x v="10"/>
    <x v="10"/>
    <x v="7"/>
    <n v="79999"/>
    <n v="9"/>
    <n v="0.18"/>
    <n v="590392.62"/>
    <s v="Net Banking"/>
    <x v="0"/>
  </r>
  <r>
    <x v="1337"/>
    <x v="33"/>
    <x v="2"/>
    <x v="2"/>
    <x v="2"/>
    <s v="Hyderabad"/>
    <x v="10"/>
    <x v="10"/>
    <x v="7"/>
    <n v="79999"/>
    <n v="16"/>
    <n v="0.14000000000000001"/>
    <n v="1100786.24"/>
    <s v="UPI"/>
    <x v="0"/>
  </r>
  <r>
    <x v="1338"/>
    <x v="275"/>
    <x v="3"/>
    <x v="3"/>
    <x v="0"/>
    <s v="Patna"/>
    <x v="10"/>
    <x v="10"/>
    <x v="7"/>
    <n v="79999"/>
    <n v="9"/>
    <n v="0.01"/>
    <n v="712791.09"/>
    <s v="Cash"/>
    <x v="0"/>
  </r>
  <r>
    <x v="1339"/>
    <x v="215"/>
    <x v="8"/>
    <x v="8"/>
    <x v="3"/>
    <s v="Delhi"/>
    <x v="10"/>
    <x v="10"/>
    <x v="7"/>
    <n v="79999"/>
    <n v="18"/>
    <n v="0.16"/>
    <n v="1209584.8799999999"/>
    <s v="Debit Card"/>
    <x v="3"/>
  </r>
  <r>
    <x v="1340"/>
    <x v="192"/>
    <x v="1"/>
    <x v="1"/>
    <x v="1"/>
    <s v="Surat"/>
    <x v="10"/>
    <x v="10"/>
    <x v="7"/>
    <n v="79999"/>
    <n v="14"/>
    <n v="0.13"/>
    <n v="974387.82"/>
    <s v="Cash"/>
    <x v="0"/>
  </r>
  <r>
    <x v="1341"/>
    <x v="286"/>
    <x v="11"/>
    <x v="11"/>
    <x v="3"/>
    <s v="Delhi"/>
    <x v="19"/>
    <x v="19"/>
    <x v="6"/>
    <n v="2499"/>
    <n v="7"/>
    <n v="0.2"/>
    <n v="13994.4"/>
    <s v="Net Banking"/>
    <x v="4"/>
  </r>
  <r>
    <x v="1342"/>
    <x v="279"/>
    <x v="9"/>
    <x v="9"/>
    <x v="3"/>
    <s v="Lucknow"/>
    <x v="19"/>
    <x v="19"/>
    <x v="6"/>
    <n v="2499"/>
    <n v="15"/>
    <n v="0.08"/>
    <n v="34486.199999999997"/>
    <s v="EMI"/>
    <x v="0"/>
  </r>
  <r>
    <x v="1343"/>
    <x v="332"/>
    <x v="11"/>
    <x v="11"/>
    <x v="3"/>
    <s v="Chandigarh"/>
    <x v="19"/>
    <x v="19"/>
    <x v="6"/>
    <n v="2499"/>
    <n v="7"/>
    <n v="0.13"/>
    <n v="15218.91"/>
    <s v="Cash"/>
    <x v="3"/>
  </r>
  <r>
    <x v="1344"/>
    <x v="147"/>
    <x v="8"/>
    <x v="8"/>
    <x v="3"/>
    <s v="Chandigarh"/>
    <x v="19"/>
    <x v="19"/>
    <x v="6"/>
    <n v="2499"/>
    <n v="2"/>
    <n v="0.12"/>
    <n v="4398.24"/>
    <s v="Debit Card"/>
    <x v="1"/>
  </r>
  <r>
    <x v="1345"/>
    <x v="71"/>
    <x v="1"/>
    <x v="1"/>
    <x v="1"/>
    <s v="Mumbai"/>
    <x v="19"/>
    <x v="19"/>
    <x v="6"/>
    <n v="2499"/>
    <n v="3"/>
    <n v="0.13"/>
    <n v="6522.39"/>
    <s v="Net Banking"/>
    <x v="0"/>
  </r>
  <r>
    <x v="1346"/>
    <x v="129"/>
    <x v="8"/>
    <x v="8"/>
    <x v="3"/>
    <s v="Delhi"/>
    <x v="19"/>
    <x v="19"/>
    <x v="6"/>
    <n v="2499"/>
    <n v="8"/>
    <n v="0.12"/>
    <n v="17592.96"/>
    <s v="Cash"/>
    <x v="0"/>
  </r>
  <r>
    <x v="1347"/>
    <x v="147"/>
    <x v="11"/>
    <x v="11"/>
    <x v="3"/>
    <s v="Lucknow"/>
    <x v="19"/>
    <x v="19"/>
    <x v="6"/>
    <n v="2499"/>
    <n v="20"/>
    <n v="0.3"/>
    <n v="34986"/>
    <s v="Cash"/>
    <x v="0"/>
  </r>
  <r>
    <x v="1348"/>
    <x v="139"/>
    <x v="4"/>
    <x v="4"/>
    <x v="0"/>
    <s v="Ranchi"/>
    <x v="19"/>
    <x v="19"/>
    <x v="6"/>
    <n v="2499"/>
    <n v="2"/>
    <n v="0.12"/>
    <n v="4398.24"/>
    <s v="Credit Card"/>
    <x v="0"/>
  </r>
  <r>
    <x v="1349"/>
    <x v="137"/>
    <x v="2"/>
    <x v="2"/>
    <x v="2"/>
    <s v="Chennai"/>
    <x v="19"/>
    <x v="19"/>
    <x v="6"/>
    <n v="2499"/>
    <n v="8"/>
    <n v="0.02"/>
    <n v="19592.16"/>
    <s v="UPI"/>
    <x v="0"/>
  </r>
  <r>
    <x v="1350"/>
    <x v="263"/>
    <x v="8"/>
    <x v="8"/>
    <x v="3"/>
    <s v="Delhi"/>
    <x v="19"/>
    <x v="19"/>
    <x v="6"/>
    <n v="2499"/>
    <n v="3"/>
    <n v="0.28000000000000003"/>
    <n v="5397.84"/>
    <s v="Net Banking"/>
    <x v="0"/>
  </r>
  <r>
    <x v="1351"/>
    <x v="185"/>
    <x v="8"/>
    <x v="8"/>
    <x v="3"/>
    <s v="Chandigarh"/>
    <x v="19"/>
    <x v="19"/>
    <x v="6"/>
    <n v="2499"/>
    <n v="2"/>
    <n v="0.03"/>
    <n v="4848.0600000000004"/>
    <s v="Credit Card"/>
    <x v="3"/>
  </r>
  <r>
    <x v="1352"/>
    <x v="160"/>
    <x v="6"/>
    <x v="6"/>
    <x v="1"/>
    <s v="Surat"/>
    <x v="19"/>
    <x v="19"/>
    <x v="6"/>
    <n v="2499"/>
    <n v="18"/>
    <n v="0.28000000000000003"/>
    <n v="32387.040000000001"/>
    <s v="Net Banking"/>
    <x v="0"/>
  </r>
  <r>
    <x v="1353"/>
    <x v="247"/>
    <x v="11"/>
    <x v="11"/>
    <x v="3"/>
    <s v="Delhi"/>
    <x v="19"/>
    <x v="19"/>
    <x v="6"/>
    <n v="2499"/>
    <n v="18"/>
    <n v="0.18"/>
    <n v="36885.24"/>
    <s v="UPI"/>
    <x v="0"/>
  </r>
  <r>
    <x v="1354"/>
    <x v="115"/>
    <x v="5"/>
    <x v="5"/>
    <x v="1"/>
    <s v="Nagpur"/>
    <x v="19"/>
    <x v="19"/>
    <x v="6"/>
    <n v="2499"/>
    <n v="13"/>
    <n v="0.14000000000000001"/>
    <n v="27938.82"/>
    <s v="UPI"/>
    <x v="0"/>
  </r>
  <r>
    <x v="1355"/>
    <x v="133"/>
    <x v="0"/>
    <x v="0"/>
    <x v="0"/>
    <s v="Guwahati"/>
    <x v="19"/>
    <x v="19"/>
    <x v="6"/>
    <n v="2499"/>
    <n v="5"/>
    <n v="0.15"/>
    <n v="10620.75"/>
    <s v="Net Banking"/>
    <x v="0"/>
  </r>
  <r>
    <x v="1356"/>
    <x v="126"/>
    <x v="5"/>
    <x v="5"/>
    <x v="1"/>
    <s v="Surat"/>
    <x v="19"/>
    <x v="19"/>
    <x v="6"/>
    <n v="2499"/>
    <n v="3"/>
    <n v="0.24"/>
    <n v="5697.72"/>
    <s v="Debit Card"/>
    <x v="0"/>
  </r>
  <r>
    <x v="1357"/>
    <x v="245"/>
    <x v="9"/>
    <x v="9"/>
    <x v="3"/>
    <s v="Chandigarh"/>
    <x v="19"/>
    <x v="19"/>
    <x v="6"/>
    <n v="2499"/>
    <n v="10"/>
    <n v="0.04"/>
    <n v="23990.400000000001"/>
    <s v="EMI"/>
    <x v="0"/>
  </r>
  <r>
    <x v="1358"/>
    <x v="272"/>
    <x v="11"/>
    <x v="11"/>
    <x v="3"/>
    <s v="Agra"/>
    <x v="19"/>
    <x v="19"/>
    <x v="6"/>
    <n v="2499"/>
    <n v="11"/>
    <n v="0.04"/>
    <n v="26389.439999999999"/>
    <s v="Net Banking"/>
    <x v="0"/>
  </r>
  <r>
    <x v="1359"/>
    <x v="250"/>
    <x v="1"/>
    <x v="1"/>
    <x v="1"/>
    <s v="Surat"/>
    <x v="19"/>
    <x v="19"/>
    <x v="6"/>
    <n v="2499"/>
    <n v="16"/>
    <n v="0.16"/>
    <n v="33586.559999999998"/>
    <s v="Net Banking"/>
    <x v="0"/>
  </r>
  <r>
    <x v="1360"/>
    <x v="271"/>
    <x v="4"/>
    <x v="4"/>
    <x v="0"/>
    <s v="Ranchi"/>
    <x v="19"/>
    <x v="19"/>
    <x v="6"/>
    <n v="2499"/>
    <n v="6"/>
    <n v="0.05"/>
    <n v="14244.3"/>
    <s v="EMI"/>
    <x v="0"/>
  </r>
  <r>
    <x v="1361"/>
    <x v="158"/>
    <x v="2"/>
    <x v="2"/>
    <x v="2"/>
    <s v="Hyderabad"/>
    <x v="19"/>
    <x v="19"/>
    <x v="6"/>
    <n v="2499"/>
    <n v="1"/>
    <n v="0.1"/>
    <n v="2249.1"/>
    <s v="Debit Card"/>
    <x v="0"/>
  </r>
  <r>
    <x v="1362"/>
    <x v="1"/>
    <x v="8"/>
    <x v="8"/>
    <x v="3"/>
    <s v="Chandigarh"/>
    <x v="19"/>
    <x v="19"/>
    <x v="6"/>
    <n v="2499"/>
    <n v="2"/>
    <n v="0.15"/>
    <n v="4248.3"/>
    <s v="EMI"/>
    <x v="0"/>
  </r>
  <r>
    <x v="1363"/>
    <x v="118"/>
    <x v="8"/>
    <x v="8"/>
    <x v="3"/>
    <s v="Lucknow"/>
    <x v="19"/>
    <x v="19"/>
    <x v="6"/>
    <n v="2499"/>
    <n v="12"/>
    <n v="0.05"/>
    <n v="28488.6"/>
    <s v="EMI"/>
    <x v="2"/>
  </r>
  <r>
    <x v="1364"/>
    <x v="235"/>
    <x v="5"/>
    <x v="5"/>
    <x v="1"/>
    <s v="Nagpur"/>
    <x v="19"/>
    <x v="19"/>
    <x v="6"/>
    <n v="2499"/>
    <n v="13"/>
    <n v="0.04"/>
    <n v="31187.52"/>
    <s v="Net Banking"/>
    <x v="3"/>
  </r>
  <r>
    <x v="1365"/>
    <x v="204"/>
    <x v="9"/>
    <x v="9"/>
    <x v="3"/>
    <s v="Jaipur"/>
    <x v="19"/>
    <x v="19"/>
    <x v="6"/>
    <n v="2499"/>
    <n v="2"/>
    <n v="0.24"/>
    <n v="3798.48"/>
    <s v="Net Banking"/>
    <x v="0"/>
  </r>
  <r>
    <x v="1366"/>
    <x v="90"/>
    <x v="1"/>
    <x v="1"/>
    <x v="1"/>
    <s v="Pune"/>
    <x v="19"/>
    <x v="19"/>
    <x v="6"/>
    <n v="2499"/>
    <n v="15"/>
    <n v="0.03"/>
    <n v="36360.449999999997"/>
    <s v="Credit Card"/>
    <x v="0"/>
  </r>
  <r>
    <x v="1367"/>
    <x v="45"/>
    <x v="1"/>
    <x v="1"/>
    <x v="1"/>
    <s v="Nagpur"/>
    <x v="19"/>
    <x v="19"/>
    <x v="6"/>
    <n v="2499"/>
    <n v="19"/>
    <n v="0.16"/>
    <n v="39884.04"/>
    <s v="EMI"/>
    <x v="0"/>
  </r>
  <r>
    <x v="1368"/>
    <x v="306"/>
    <x v="10"/>
    <x v="10"/>
    <x v="2"/>
    <s v="Unknown"/>
    <x v="19"/>
    <x v="19"/>
    <x v="6"/>
    <n v="2499"/>
    <n v="8"/>
    <n v="0.27"/>
    <n v="14594.16"/>
    <s v="Credit Card"/>
    <x v="0"/>
  </r>
  <r>
    <x v="1369"/>
    <x v="190"/>
    <x v="9"/>
    <x v="9"/>
    <x v="3"/>
    <s v="Chandigarh"/>
    <x v="19"/>
    <x v="19"/>
    <x v="6"/>
    <n v="2499"/>
    <n v="5"/>
    <n v="0.2"/>
    <n v="9996"/>
    <s v="Net Banking"/>
    <x v="0"/>
  </r>
  <r>
    <x v="1370"/>
    <x v="294"/>
    <x v="5"/>
    <x v="5"/>
    <x v="1"/>
    <s v="Mumbai"/>
    <x v="19"/>
    <x v="19"/>
    <x v="6"/>
    <n v="2499"/>
    <n v="10"/>
    <n v="0.15"/>
    <n v="21241.5"/>
    <s v="Net Banking"/>
    <x v="0"/>
  </r>
  <r>
    <x v="1371"/>
    <x v="261"/>
    <x v="2"/>
    <x v="2"/>
    <x v="2"/>
    <s v="Bangalore"/>
    <x v="19"/>
    <x v="19"/>
    <x v="6"/>
    <n v="2499"/>
    <n v="8"/>
    <n v="0.01"/>
    <n v="19792.080000000002"/>
    <s v="Credit Card"/>
    <x v="0"/>
  </r>
  <r>
    <x v="1372"/>
    <x v="317"/>
    <x v="5"/>
    <x v="5"/>
    <x v="1"/>
    <s v="Mumbai"/>
    <x v="19"/>
    <x v="19"/>
    <x v="6"/>
    <n v="2499"/>
    <n v="15"/>
    <n v="0.21"/>
    <n v="29613.15"/>
    <s v="UPI"/>
    <x v="0"/>
  </r>
  <r>
    <x v="1373"/>
    <x v="19"/>
    <x v="3"/>
    <x v="3"/>
    <x v="0"/>
    <s v="Guwahati"/>
    <x v="19"/>
    <x v="19"/>
    <x v="6"/>
    <n v="2499"/>
    <n v="4"/>
    <n v="0.01"/>
    <n v="9896.0400000000009"/>
    <s v="Debit Card"/>
    <x v="0"/>
  </r>
  <r>
    <x v="1374"/>
    <x v="85"/>
    <x v="3"/>
    <x v="3"/>
    <x v="0"/>
    <s v="Guwahati"/>
    <x v="19"/>
    <x v="19"/>
    <x v="6"/>
    <n v="2499"/>
    <n v="6"/>
    <n v="0.26"/>
    <n v="11095.56"/>
    <s v="UPI"/>
    <x v="0"/>
  </r>
  <r>
    <x v="1375"/>
    <x v="144"/>
    <x v="1"/>
    <x v="1"/>
    <x v="1"/>
    <s v="Nagpur"/>
    <x v="19"/>
    <x v="19"/>
    <x v="6"/>
    <n v="2499"/>
    <n v="3"/>
    <n v="0.17"/>
    <n v="6222.51"/>
    <s v="Debit Card"/>
    <x v="1"/>
  </r>
  <r>
    <x v="1376"/>
    <x v="9"/>
    <x v="1"/>
    <x v="1"/>
    <x v="1"/>
    <s v="Mumbai"/>
    <x v="19"/>
    <x v="19"/>
    <x v="6"/>
    <n v="2499"/>
    <n v="4"/>
    <n v="0.17"/>
    <n v="8296.68"/>
    <s v="EMI"/>
    <x v="0"/>
  </r>
  <r>
    <x v="1377"/>
    <x v="261"/>
    <x v="1"/>
    <x v="1"/>
    <x v="1"/>
    <s v="Mumbai"/>
    <x v="19"/>
    <x v="19"/>
    <x v="6"/>
    <n v="2499"/>
    <n v="2"/>
    <n v="0.19"/>
    <n v="4048.38"/>
    <s v="Debit Card"/>
    <x v="0"/>
  </r>
  <r>
    <x v="1378"/>
    <x v="321"/>
    <x v="10"/>
    <x v="10"/>
    <x v="2"/>
    <s v="Kochi"/>
    <x v="19"/>
    <x v="19"/>
    <x v="6"/>
    <n v="2499"/>
    <n v="16"/>
    <n v="0.03"/>
    <n v="38784.480000000003"/>
    <s v="UPI"/>
    <x v="2"/>
  </r>
  <r>
    <x v="1379"/>
    <x v="173"/>
    <x v="2"/>
    <x v="2"/>
    <x v="2"/>
    <s v="Bangalore"/>
    <x v="19"/>
    <x v="19"/>
    <x v="6"/>
    <n v="2499"/>
    <n v="14"/>
    <n v="0"/>
    <n v="34986"/>
    <s v="Net Banking"/>
    <x v="0"/>
  </r>
  <r>
    <x v="1380"/>
    <x v="278"/>
    <x v="10"/>
    <x v="10"/>
    <x v="2"/>
    <s v="Coimbatore"/>
    <x v="19"/>
    <x v="19"/>
    <x v="6"/>
    <n v="2499"/>
    <n v="12"/>
    <n v="0.14000000000000001"/>
    <n v="25789.68"/>
    <s v="Cash"/>
    <x v="0"/>
  </r>
  <r>
    <x v="1381"/>
    <x v="64"/>
    <x v="2"/>
    <x v="2"/>
    <x v="2"/>
    <s v="Chennai"/>
    <x v="19"/>
    <x v="19"/>
    <x v="6"/>
    <n v="2499"/>
    <n v="6"/>
    <n v="0.06"/>
    <n v="14094.36"/>
    <s v="Credit Card"/>
    <x v="0"/>
  </r>
  <r>
    <x v="1382"/>
    <x v="183"/>
    <x v="3"/>
    <x v="3"/>
    <x v="0"/>
    <s v="Guwahati"/>
    <x v="19"/>
    <x v="19"/>
    <x v="6"/>
    <n v="2499"/>
    <n v="13"/>
    <n v="0.04"/>
    <n v="31187.52"/>
    <s v="Credit Card"/>
    <x v="4"/>
  </r>
  <r>
    <x v="1383"/>
    <x v="130"/>
    <x v="9"/>
    <x v="9"/>
    <x v="3"/>
    <s v="Agra"/>
    <x v="19"/>
    <x v="19"/>
    <x v="6"/>
    <n v="2499"/>
    <n v="10"/>
    <n v="0.28999999999999998"/>
    <n v="17742.900000000001"/>
    <s v="EMI"/>
    <x v="0"/>
  </r>
  <r>
    <x v="1384"/>
    <x v="118"/>
    <x v="10"/>
    <x v="10"/>
    <x v="2"/>
    <s v="Chennai"/>
    <x v="19"/>
    <x v="19"/>
    <x v="6"/>
    <n v="2499"/>
    <n v="17"/>
    <n v="0.22"/>
    <n v="33136.74"/>
    <s v="UPI"/>
    <x v="3"/>
  </r>
  <r>
    <x v="1385"/>
    <x v="263"/>
    <x v="4"/>
    <x v="4"/>
    <x v="0"/>
    <s v="Ranchi"/>
    <x v="19"/>
    <x v="19"/>
    <x v="6"/>
    <n v="2499"/>
    <n v="2"/>
    <n v="0.09"/>
    <n v="4548.18"/>
    <s v="Cash"/>
    <x v="0"/>
  </r>
  <r>
    <x v="1386"/>
    <x v="254"/>
    <x v="7"/>
    <x v="7"/>
    <x v="2"/>
    <s v="Coimbatore"/>
    <x v="19"/>
    <x v="19"/>
    <x v="6"/>
    <n v="2499"/>
    <n v="12"/>
    <n v="0.05"/>
    <n v="28488.6"/>
    <s v="Net Banking"/>
    <x v="2"/>
  </r>
  <r>
    <x v="1387"/>
    <x v="199"/>
    <x v="5"/>
    <x v="5"/>
    <x v="1"/>
    <s v="Mumbai"/>
    <x v="19"/>
    <x v="19"/>
    <x v="6"/>
    <n v="2499"/>
    <n v="10"/>
    <n v="0.17"/>
    <n v="20741.7"/>
    <s v="Debit Card"/>
    <x v="0"/>
  </r>
  <r>
    <x v="1388"/>
    <x v="230"/>
    <x v="4"/>
    <x v="4"/>
    <x v="0"/>
    <s v="Bhubaneswar"/>
    <x v="19"/>
    <x v="19"/>
    <x v="6"/>
    <n v="2499"/>
    <n v="2"/>
    <n v="0.2"/>
    <n v="3998.4"/>
    <s v="Credit Card"/>
    <x v="0"/>
  </r>
  <r>
    <x v="1389"/>
    <x v="233"/>
    <x v="10"/>
    <x v="10"/>
    <x v="2"/>
    <s v="Coimbatore"/>
    <x v="19"/>
    <x v="19"/>
    <x v="6"/>
    <n v="2499"/>
    <n v="14"/>
    <n v="0.18"/>
    <n v="28688.52"/>
    <s v="Debit Card"/>
    <x v="2"/>
  </r>
  <r>
    <x v="1390"/>
    <x v="241"/>
    <x v="8"/>
    <x v="8"/>
    <x v="3"/>
    <s v="Delhi"/>
    <x v="19"/>
    <x v="19"/>
    <x v="6"/>
    <n v="2499"/>
    <n v="1"/>
    <n v="0.13"/>
    <n v="2174.13"/>
    <s v="Net Banking"/>
    <x v="2"/>
  </r>
  <r>
    <x v="1391"/>
    <x v="0"/>
    <x v="5"/>
    <x v="5"/>
    <x v="1"/>
    <s v="Ahmedabad"/>
    <x v="19"/>
    <x v="19"/>
    <x v="6"/>
    <n v="2499"/>
    <n v="13"/>
    <n v="0.23"/>
    <n v="25014.99"/>
    <s v="Net Banking"/>
    <x v="0"/>
  </r>
  <r>
    <x v="1392"/>
    <x v="186"/>
    <x v="0"/>
    <x v="0"/>
    <x v="0"/>
    <s v="Bhubaneswar"/>
    <x v="19"/>
    <x v="19"/>
    <x v="6"/>
    <n v="2499"/>
    <n v="18"/>
    <n v="0.3"/>
    <n v="31487.4"/>
    <s v="Debit Card"/>
    <x v="0"/>
  </r>
  <r>
    <x v="1393"/>
    <x v="217"/>
    <x v="7"/>
    <x v="7"/>
    <x v="2"/>
    <s v="Chennai"/>
    <x v="19"/>
    <x v="19"/>
    <x v="6"/>
    <n v="2499"/>
    <n v="13"/>
    <n v="0.05"/>
    <n v="30862.65"/>
    <s v="Credit Card"/>
    <x v="0"/>
  </r>
  <r>
    <x v="1394"/>
    <x v="186"/>
    <x v="5"/>
    <x v="5"/>
    <x v="1"/>
    <s v="Pune"/>
    <x v="19"/>
    <x v="19"/>
    <x v="6"/>
    <n v="2499"/>
    <n v="17"/>
    <n v="0.23"/>
    <n v="32711.91"/>
    <s v="Debit Card"/>
    <x v="0"/>
  </r>
  <r>
    <x v="1395"/>
    <x v="220"/>
    <x v="10"/>
    <x v="10"/>
    <x v="2"/>
    <s v="Coimbatore"/>
    <x v="19"/>
    <x v="19"/>
    <x v="6"/>
    <n v="2499"/>
    <n v="3"/>
    <n v="0.09"/>
    <n v="6822.27"/>
    <s v="EMI"/>
    <x v="0"/>
  </r>
  <r>
    <x v="1396"/>
    <x v="0"/>
    <x v="8"/>
    <x v="8"/>
    <x v="3"/>
    <s v="Jaipur"/>
    <x v="19"/>
    <x v="19"/>
    <x v="6"/>
    <n v="2499"/>
    <n v="16"/>
    <n v="0.12"/>
    <n v="35185.919999999998"/>
    <s v="EMI"/>
    <x v="1"/>
  </r>
  <r>
    <x v="1397"/>
    <x v="293"/>
    <x v="10"/>
    <x v="10"/>
    <x v="2"/>
    <s v="Kochi"/>
    <x v="19"/>
    <x v="19"/>
    <x v="6"/>
    <n v="2499"/>
    <n v="14"/>
    <n v="0.28000000000000003"/>
    <n v="25189.919999999998"/>
    <s v="EMI"/>
    <x v="1"/>
  </r>
  <r>
    <x v="1398"/>
    <x v="47"/>
    <x v="1"/>
    <x v="1"/>
    <x v="1"/>
    <s v="Nagpur"/>
    <x v="19"/>
    <x v="19"/>
    <x v="6"/>
    <n v="2499"/>
    <n v="19"/>
    <n v="0.2"/>
    <n v="37984.800000000003"/>
    <s v="Debit Card"/>
    <x v="0"/>
  </r>
  <r>
    <x v="1399"/>
    <x v="112"/>
    <x v="1"/>
    <x v="1"/>
    <x v="1"/>
    <s v="Surat"/>
    <x v="19"/>
    <x v="19"/>
    <x v="6"/>
    <n v="2499"/>
    <n v="8"/>
    <n v="0.2"/>
    <n v="15993.6"/>
    <s v="UPI"/>
    <x v="2"/>
  </r>
  <r>
    <x v="1400"/>
    <x v="286"/>
    <x v="0"/>
    <x v="0"/>
    <x v="0"/>
    <s v="Bhubaneswar"/>
    <x v="19"/>
    <x v="19"/>
    <x v="6"/>
    <n v="2499"/>
    <n v="17"/>
    <n v="0"/>
    <n v="42483"/>
    <s v="Credit Card"/>
    <x v="0"/>
  </r>
  <r>
    <x v="1401"/>
    <x v="49"/>
    <x v="11"/>
    <x v="11"/>
    <x v="3"/>
    <s v="Lucknow"/>
    <x v="19"/>
    <x v="19"/>
    <x v="6"/>
    <n v="2499"/>
    <n v="8"/>
    <n v="0.22"/>
    <n v="15593.76"/>
    <s v="Cash"/>
    <x v="0"/>
  </r>
  <r>
    <x v="1402"/>
    <x v="36"/>
    <x v="10"/>
    <x v="10"/>
    <x v="2"/>
    <s v="Bangalore"/>
    <x v="19"/>
    <x v="19"/>
    <x v="6"/>
    <n v="2499"/>
    <n v="18"/>
    <n v="0"/>
    <n v="44982"/>
    <s v="EMI"/>
    <x v="0"/>
  </r>
  <r>
    <x v="1403"/>
    <x v="66"/>
    <x v="8"/>
    <x v="8"/>
    <x v="3"/>
    <s v="Agra"/>
    <x v="19"/>
    <x v="19"/>
    <x v="6"/>
    <n v="2499"/>
    <n v="5"/>
    <n v="0.19"/>
    <n v="10120.950000000001"/>
    <s v="Cash"/>
    <x v="3"/>
  </r>
  <r>
    <x v="1404"/>
    <x v="80"/>
    <x v="5"/>
    <x v="5"/>
    <x v="1"/>
    <s v="Mumbai"/>
    <x v="19"/>
    <x v="19"/>
    <x v="6"/>
    <n v="2499"/>
    <n v="9"/>
    <n v="0.12"/>
    <n v="19792.080000000002"/>
    <s v="Debit Card"/>
    <x v="0"/>
  </r>
  <r>
    <x v="1405"/>
    <x v="75"/>
    <x v="11"/>
    <x v="11"/>
    <x v="3"/>
    <s v="Agra"/>
    <x v="19"/>
    <x v="19"/>
    <x v="6"/>
    <n v="2499"/>
    <n v="3"/>
    <n v="0.28000000000000003"/>
    <n v="5397.84"/>
    <s v="Cash"/>
    <x v="2"/>
  </r>
  <r>
    <x v="1406"/>
    <x v="56"/>
    <x v="11"/>
    <x v="11"/>
    <x v="3"/>
    <s v="Agra"/>
    <x v="19"/>
    <x v="19"/>
    <x v="6"/>
    <n v="2499"/>
    <n v="14"/>
    <n v="0"/>
    <n v="34986"/>
    <s v="Cash"/>
    <x v="0"/>
  </r>
  <r>
    <x v="1407"/>
    <x v="283"/>
    <x v="7"/>
    <x v="7"/>
    <x v="2"/>
    <s v="Coimbatore"/>
    <x v="19"/>
    <x v="19"/>
    <x v="6"/>
    <n v="2499"/>
    <n v="7"/>
    <n v="0.11"/>
    <n v="15568.77"/>
    <s v="EMI"/>
    <x v="0"/>
  </r>
  <r>
    <x v="1408"/>
    <x v="42"/>
    <x v="6"/>
    <x v="6"/>
    <x v="1"/>
    <s v="Mumbai"/>
    <x v="19"/>
    <x v="19"/>
    <x v="6"/>
    <n v="2499"/>
    <n v="8"/>
    <n v="0.14000000000000001"/>
    <n v="17193.12"/>
    <s v="Debit Card"/>
    <x v="0"/>
  </r>
  <r>
    <x v="1409"/>
    <x v="280"/>
    <x v="3"/>
    <x v="3"/>
    <x v="0"/>
    <s v="Bhubaneswar"/>
    <x v="19"/>
    <x v="19"/>
    <x v="6"/>
    <n v="2499"/>
    <n v="16"/>
    <n v="0.16"/>
    <n v="33586.559999999998"/>
    <s v="UPI"/>
    <x v="3"/>
  </r>
  <r>
    <x v="1410"/>
    <x v="43"/>
    <x v="10"/>
    <x v="10"/>
    <x v="2"/>
    <s v="Kochi"/>
    <x v="19"/>
    <x v="19"/>
    <x v="6"/>
    <n v="2499"/>
    <n v="13"/>
    <n v="0.21"/>
    <n v="25664.73"/>
    <s v="Debit Card"/>
    <x v="3"/>
  </r>
  <r>
    <x v="1411"/>
    <x v="67"/>
    <x v="7"/>
    <x v="7"/>
    <x v="2"/>
    <s v="Kochi"/>
    <x v="19"/>
    <x v="19"/>
    <x v="6"/>
    <n v="2499"/>
    <n v="17"/>
    <n v="0.18"/>
    <n v="34836.06"/>
    <s v="Credit Card"/>
    <x v="0"/>
  </r>
  <r>
    <x v="1412"/>
    <x v="290"/>
    <x v="6"/>
    <x v="6"/>
    <x v="1"/>
    <s v="Ahmedabad"/>
    <x v="19"/>
    <x v="19"/>
    <x v="6"/>
    <n v="2499"/>
    <n v="1"/>
    <n v="0.28000000000000003"/>
    <n v="1799.28"/>
    <s v="Debit Card"/>
    <x v="0"/>
  </r>
  <r>
    <x v="1413"/>
    <x v="132"/>
    <x v="2"/>
    <x v="2"/>
    <x v="2"/>
    <s v="Hyderabad"/>
    <x v="19"/>
    <x v="19"/>
    <x v="6"/>
    <n v="2499"/>
    <n v="20"/>
    <n v="0.23"/>
    <n v="38484.6"/>
    <s v="EMI"/>
    <x v="0"/>
  </r>
  <r>
    <x v="1414"/>
    <x v="148"/>
    <x v="3"/>
    <x v="3"/>
    <x v="0"/>
    <s v="Ranchi"/>
    <x v="19"/>
    <x v="19"/>
    <x v="6"/>
    <n v="2499"/>
    <n v="14"/>
    <n v="0.06"/>
    <n v="32886.839999999997"/>
    <s v="UPI"/>
    <x v="3"/>
  </r>
  <r>
    <x v="1415"/>
    <x v="225"/>
    <x v="10"/>
    <x v="10"/>
    <x v="2"/>
    <s v="Chennai"/>
    <x v="19"/>
    <x v="19"/>
    <x v="6"/>
    <n v="2499"/>
    <n v="9"/>
    <n v="0.15"/>
    <n v="19117.349999999999"/>
    <s v="Cash"/>
    <x v="0"/>
  </r>
  <r>
    <x v="1416"/>
    <x v="160"/>
    <x v="0"/>
    <x v="0"/>
    <x v="0"/>
    <s v="Guwahati"/>
    <x v="19"/>
    <x v="19"/>
    <x v="6"/>
    <n v="2499"/>
    <n v="4"/>
    <n v="0.14000000000000001"/>
    <n v="8596.56"/>
    <s v="Debit Card"/>
    <x v="0"/>
  </r>
  <r>
    <x v="1417"/>
    <x v="198"/>
    <x v="2"/>
    <x v="2"/>
    <x v="2"/>
    <s v="Bangalore"/>
    <x v="19"/>
    <x v="19"/>
    <x v="6"/>
    <n v="2499"/>
    <n v="15"/>
    <n v="0.21"/>
    <n v="29613.15"/>
    <s v="EMI"/>
    <x v="1"/>
  </r>
  <r>
    <x v="1418"/>
    <x v="295"/>
    <x v="11"/>
    <x v="11"/>
    <x v="3"/>
    <s v="Jaipur"/>
    <x v="19"/>
    <x v="19"/>
    <x v="6"/>
    <n v="2499"/>
    <n v="19"/>
    <n v="0.14000000000000001"/>
    <n v="40833.660000000003"/>
    <s v="EMI"/>
    <x v="0"/>
  </r>
  <r>
    <x v="1419"/>
    <x v="330"/>
    <x v="9"/>
    <x v="9"/>
    <x v="3"/>
    <s v="Lucknow"/>
    <x v="19"/>
    <x v="19"/>
    <x v="6"/>
    <n v="2499"/>
    <n v="4"/>
    <n v="0.2"/>
    <n v="7996.8"/>
    <s v="Net Banking"/>
    <x v="0"/>
  </r>
  <r>
    <x v="1420"/>
    <x v="32"/>
    <x v="6"/>
    <x v="6"/>
    <x v="1"/>
    <s v="Surat"/>
    <x v="19"/>
    <x v="19"/>
    <x v="6"/>
    <n v="2499"/>
    <n v="1"/>
    <n v="0.04"/>
    <n v="2399.04"/>
    <s v="Debit Card"/>
    <x v="4"/>
  </r>
  <r>
    <x v="1421"/>
    <x v="215"/>
    <x v="2"/>
    <x v="2"/>
    <x v="2"/>
    <s v="Bangalore"/>
    <x v="19"/>
    <x v="19"/>
    <x v="6"/>
    <n v="2499"/>
    <n v="20"/>
    <n v="0"/>
    <n v="49980"/>
    <s v="UPI"/>
    <x v="0"/>
  </r>
  <r>
    <x v="1422"/>
    <x v="147"/>
    <x v="8"/>
    <x v="8"/>
    <x v="3"/>
    <s v="Agra"/>
    <x v="19"/>
    <x v="19"/>
    <x v="6"/>
    <n v="2499"/>
    <n v="18"/>
    <n v="7.0000000000000007E-2"/>
    <n v="41833.26"/>
    <s v="UPI"/>
    <x v="0"/>
  </r>
  <r>
    <x v="1423"/>
    <x v="177"/>
    <x v="2"/>
    <x v="2"/>
    <x v="2"/>
    <s v="Bangalore"/>
    <x v="19"/>
    <x v="19"/>
    <x v="6"/>
    <n v="2499"/>
    <n v="12"/>
    <n v="0.11"/>
    <n v="26689.32"/>
    <s v="Cash"/>
    <x v="0"/>
  </r>
  <r>
    <x v="1424"/>
    <x v="293"/>
    <x v="11"/>
    <x v="11"/>
    <x v="3"/>
    <s v="Chandigarh"/>
    <x v="19"/>
    <x v="19"/>
    <x v="6"/>
    <n v="2499"/>
    <n v="16"/>
    <n v="0.26"/>
    <n v="29588.16"/>
    <s v="Credit Card"/>
    <x v="0"/>
  </r>
  <r>
    <x v="1425"/>
    <x v="216"/>
    <x v="6"/>
    <x v="6"/>
    <x v="1"/>
    <s v="Mumbai"/>
    <x v="19"/>
    <x v="19"/>
    <x v="6"/>
    <n v="2499"/>
    <n v="3"/>
    <n v="0.1"/>
    <n v="6747.3"/>
    <s v="Cash"/>
    <x v="0"/>
  </r>
  <r>
    <x v="1426"/>
    <x v="215"/>
    <x v="7"/>
    <x v="7"/>
    <x v="2"/>
    <s v="Kochi"/>
    <x v="19"/>
    <x v="19"/>
    <x v="6"/>
    <n v="2499"/>
    <n v="19"/>
    <n v="0.05"/>
    <n v="45106.95"/>
    <s v="UPI"/>
    <x v="2"/>
  </r>
  <r>
    <x v="1427"/>
    <x v="289"/>
    <x v="10"/>
    <x v="10"/>
    <x v="2"/>
    <s v="Bangalore"/>
    <x v="19"/>
    <x v="19"/>
    <x v="6"/>
    <n v="2499"/>
    <n v="6"/>
    <n v="0.18"/>
    <n v="12295.08"/>
    <s v="Debit Card"/>
    <x v="1"/>
  </r>
  <r>
    <x v="1428"/>
    <x v="257"/>
    <x v="9"/>
    <x v="9"/>
    <x v="3"/>
    <s v="Delhi"/>
    <x v="19"/>
    <x v="19"/>
    <x v="6"/>
    <n v="2499"/>
    <n v="2"/>
    <n v="0.04"/>
    <n v="4798.08"/>
    <s v="Cash"/>
    <x v="0"/>
  </r>
  <r>
    <x v="1429"/>
    <x v="209"/>
    <x v="3"/>
    <x v="3"/>
    <x v="0"/>
    <s v="Guwahati"/>
    <x v="19"/>
    <x v="19"/>
    <x v="6"/>
    <n v="2499"/>
    <n v="7"/>
    <n v="0.28000000000000003"/>
    <n v="12594.96"/>
    <s v="Debit Card"/>
    <x v="3"/>
  </r>
  <r>
    <x v="1430"/>
    <x v="315"/>
    <x v="7"/>
    <x v="7"/>
    <x v="2"/>
    <s v="Unknown"/>
    <x v="19"/>
    <x v="19"/>
    <x v="6"/>
    <n v="2499"/>
    <n v="15"/>
    <n v="0.16"/>
    <n v="31487.4"/>
    <s v="Credit Card"/>
    <x v="0"/>
  </r>
  <r>
    <x v="1431"/>
    <x v="122"/>
    <x v="10"/>
    <x v="10"/>
    <x v="2"/>
    <s v="Coimbatore"/>
    <x v="19"/>
    <x v="19"/>
    <x v="6"/>
    <n v="2499"/>
    <n v="3"/>
    <n v="0.05"/>
    <n v="7122.15"/>
    <s v="Debit Card"/>
    <x v="0"/>
  </r>
  <r>
    <x v="1432"/>
    <x v="117"/>
    <x v="9"/>
    <x v="9"/>
    <x v="3"/>
    <s v="Lucknow"/>
    <x v="19"/>
    <x v="19"/>
    <x v="6"/>
    <n v="2499"/>
    <n v="11"/>
    <n v="0.02"/>
    <n v="26939.22"/>
    <s v="Debit Card"/>
    <x v="2"/>
  </r>
  <r>
    <x v="1433"/>
    <x v="254"/>
    <x v="2"/>
    <x v="2"/>
    <x v="2"/>
    <s v="Bangalore"/>
    <x v="19"/>
    <x v="19"/>
    <x v="6"/>
    <n v="2499"/>
    <n v="15"/>
    <n v="0.02"/>
    <n v="36735.300000000003"/>
    <s v="Credit Card"/>
    <x v="0"/>
  </r>
  <r>
    <x v="1434"/>
    <x v="179"/>
    <x v="9"/>
    <x v="9"/>
    <x v="3"/>
    <s v="Lucknow"/>
    <x v="19"/>
    <x v="19"/>
    <x v="6"/>
    <n v="2499"/>
    <n v="18"/>
    <n v="0.16"/>
    <n v="37784.879999999997"/>
    <s v="Credit Card"/>
    <x v="2"/>
  </r>
  <r>
    <x v="1435"/>
    <x v="89"/>
    <x v="4"/>
    <x v="4"/>
    <x v="0"/>
    <s v="Guwahati"/>
    <x v="19"/>
    <x v="19"/>
    <x v="6"/>
    <n v="2499"/>
    <n v="8"/>
    <n v="0.25"/>
    <n v="14994"/>
    <s v="Debit Card"/>
    <x v="0"/>
  </r>
  <r>
    <x v="1436"/>
    <x v="100"/>
    <x v="6"/>
    <x v="6"/>
    <x v="1"/>
    <s v="Pune"/>
    <x v="19"/>
    <x v="19"/>
    <x v="6"/>
    <n v="2499"/>
    <n v="18"/>
    <n v="0.17"/>
    <n v="37335.06"/>
    <s v="Net Banking"/>
    <x v="2"/>
  </r>
  <r>
    <x v="1437"/>
    <x v="123"/>
    <x v="2"/>
    <x v="2"/>
    <x v="2"/>
    <s v="Bangalore"/>
    <x v="19"/>
    <x v="19"/>
    <x v="6"/>
    <n v="2499"/>
    <n v="9"/>
    <n v="0.14000000000000001"/>
    <n v="19342.259999999998"/>
    <s v="Net Banking"/>
    <x v="0"/>
  </r>
  <r>
    <x v="1438"/>
    <x v="313"/>
    <x v="4"/>
    <x v="4"/>
    <x v="0"/>
    <s v="Bhubaneswar"/>
    <x v="19"/>
    <x v="19"/>
    <x v="6"/>
    <n v="2499"/>
    <n v="7"/>
    <n v="0.26"/>
    <n v="12944.82"/>
    <s v="Credit Card"/>
    <x v="0"/>
  </r>
  <r>
    <x v="1439"/>
    <x v="69"/>
    <x v="1"/>
    <x v="1"/>
    <x v="1"/>
    <s v="Mumbai"/>
    <x v="19"/>
    <x v="19"/>
    <x v="6"/>
    <n v="2499"/>
    <n v="17"/>
    <n v="0.08"/>
    <n v="39084.36"/>
    <s v="EMI"/>
    <x v="0"/>
  </r>
  <r>
    <x v="1440"/>
    <x v="298"/>
    <x v="9"/>
    <x v="9"/>
    <x v="3"/>
    <s v="Agra"/>
    <x v="19"/>
    <x v="19"/>
    <x v="6"/>
    <n v="2499"/>
    <n v="2"/>
    <n v="0.25"/>
    <n v="3748.5"/>
    <s v="Debit Card"/>
    <x v="0"/>
  </r>
  <r>
    <x v="1441"/>
    <x v="225"/>
    <x v="3"/>
    <x v="3"/>
    <x v="0"/>
    <s v="Ranchi"/>
    <x v="19"/>
    <x v="19"/>
    <x v="6"/>
    <n v="2499"/>
    <n v="1"/>
    <n v="0.23"/>
    <n v="1924.23"/>
    <s v="Cash"/>
    <x v="1"/>
  </r>
  <r>
    <x v="1442"/>
    <x v="287"/>
    <x v="2"/>
    <x v="2"/>
    <x v="2"/>
    <s v="Bangalore"/>
    <x v="19"/>
    <x v="19"/>
    <x v="6"/>
    <n v="2499"/>
    <n v="8"/>
    <n v="0.18"/>
    <n v="16393.439999999999"/>
    <s v="UPI"/>
    <x v="0"/>
  </r>
  <r>
    <x v="1443"/>
    <x v="5"/>
    <x v="1"/>
    <x v="1"/>
    <x v="1"/>
    <s v="Pune"/>
    <x v="19"/>
    <x v="19"/>
    <x v="6"/>
    <n v="2499"/>
    <n v="17"/>
    <n v="0.11"/>
    <n v="37809.870000000003"/>
    <s v="Debit Card"/>
    <x v="0"/>
  </r>
  <r>
    <x v="1444"/>
    <x v="200"/>
    <x v="1"/>
    <x v="1"/>
    <x v="1"/>
    <s v="Pune"/>
    <x v="19"/>
    <x v="19"/>
    <x v="6"/>
    <n v="2499"/>
    <n v="1"/>
    <n v="0.03"/>
    <n v="2424.0300000000002"/>
    <s v="EMI"/>
    <x v="0"/>
  </r>
  <r>
    <x v="1445"/>
    <x v="53"/>
    <x v="10"/>
    <x v="10"/>
    <x v="2"/>
    <s v="Bangalore"/>
    <x v="19"/>
    <x v="19"/>
    <x v="6"/>
    <n v="2499"/>
    <n v="20"/>
    <n v="0.05"/>
    <n v="47481"/>
    <s v="Credit Card"/>
    <x v="0"/>
  </r>
  <r>
    <x v="1446"/>
    <x v="112"/>
    <x v="7"/>
    <x v="7"/>
    <x v="2"/>
    <s v="Coimbatore"/>
    <x v="19"/>
    <x v="19"/>
    <x v="6"/>
    <n v="2499"/>
    <n v="13"/>
    <n v="0.28999999999999998"/>
    <n v="23065.77"/>
    <s v="EMI"/>
    <x v="1"/>
  </r>
  <r>
    <x v="1447"/>
    <x v="237"/>
    <x v="2"/>
    <x v="2"/>
    <x v="2"/>
    <s v="Hyderabad"/>
    <x v="19"/>
    <x v="19"/>
    <x v="6"/>
    <n v="2499"/>
    <n v="10"/>
    <n v="0.2"/>
    <n v="19992"/>
    <s v="UPI"/>
    <x v="2"/>
  </r>
  <r>
    <x v="1448"/>
    <x v="254"/>
    <x v="1"/>
    <x v="1"/>
    <x v="1"/>
    <s v="Mumbai"/>
    <x v="6"/>
    <x v="6"/>
    <x v="5"/>
    <n v="144"/>
    <n v="3"/>
    <n v="0.18"/>
    <n v="354.24"/>
    <s v="UPI"/>
    <x v="0"/>
  </r>
  <r>
    <x v="1449"/>
    <x v="0"/>
    <x v="2"/>
    <x v="2"/>
    <x v="2"/>
    <s v="Chennai"/>
    <x v="6"/>
    <x v="6"/>
    <x v="5"/>
    <n v="144"/>
    <n v="8"/>
    <n v="0.21"/>
    <n v="910.08"/>
    <s v="Cash"/>
    <x v="0"/>
  </r>
  <r>
    <x v="1450"/>
    <x v="161"/>
    <x v="6"/>
    <x v="6"/>
    <x v="1"/>
    <s v="Pune"/>
    <x v="6"/>
    <x v="6"/>
    <x v="5"/>
    <n v="144"/>
    <n v="15"/>
    <n v="0.04"/>
    <n v="2073.6"/>
    <s v="UPI"/>
    <x v="0"/>
  </r>
  <r>
    <x v="1451"/>
    <x v="280"/>
    <x v="5"/>
    <x v="5"/>
    <x v="1"/>
    <s v="Nagpur"/>
    <x v="6"/>
    <x v="6"/>
    <x v="5"/>
    <n v="144"/>
    <n v="10"/>
    <n v="0.18"/>
    <n v="1180.8"/>
    <s v="Net Banking"/>
    <x v="0"/>
  </r>
  <r>
    <x v="1452"/>
    <x v="123"/>
    <x v="11"/>
    <x v="11"/>
    <x v="3"/>
    <s v="Delhi"/>
    <x v="6"/>
    <x v="6"/>
    <x v="5"/>
    <n v="144"/>
    <n v="8"/>
    <n v="0.28000000000000003"/>
    <n v="829.44"/>
    <s v="Debit Card"/>
    <x v="0"/>
  </r>
  <r>
    <x v="1453"/>
    <x v="242"/>
    <x v="9"/>
    <x v="9"/>
    <x v="3"/>
    <s v="Chandigarh"/>
    <x v="6"/>
    <x v="6"/>
    <x v="5"/>
    <n v="144"/>
    <n v="3"/>
    <n v="0.04"/>
    <n v="414.72"/>
    <s v="UPI"/>
    <x v="0"/>
  </r>
  <r>
    <x v="1454"/>
    <x v="261"/>
    <x v="4"/>
    <x v="4"/>
    <x v="0"/>
    <s v="Bhubaneswar"/>
    <x v="6"/>
    <x v="6"/>
    <x v="5"/>
    <n v="144"/>
    <n v="18"/>
    <n v="0.24"/>
    <n v="1969.92"/>
    <s v="Credit Card"/>
    <x v="0"/>
  </r>
  <r>
    <x v="1455"/>
    <x v="205"/>
    <x v="10"/>
    <x v="10"/>
    <x v="2"/>
    <s v="Kochi"/>
    <x v="6"/>
    <x v="6"/>
    <x v="5"/>
    <n v="144"/>
    <n v="6"/>
    <n v="0.06"/>
    <n v="812.16"/>
    <s v="Net Banking"/>
    <x v="0"/>
  </r>
  <r>
    <x v="1456"/>
    <x v="264"/>
    <x v="4"/>
    <x v="4"/>
    <x v="0"/>
    <s v="Patna"/>
    <x v="6"/>
    <x v="6"/>
    <x v="5"/>
    <n v="144"/>
    <n v="2"/>
    <n v="0.14000000000000001"/>
    <n v="247.68"/>
    <s v="Cash"/>
    <x v="0"/>
  </r>
  <r>
    <x v="1457"/>
    <x v="323"/>
    <x v="3"/>
    <x v="3"/>
    <x v="0"/>
    <s v="Patna"/>
    <x v="6"/>
    <x v="6"/>
    <x v="5"/>
    <n v="144"/>
    <n v="6"/>
    <n v="0.02"/>
    <n v="846.72"/>
    <s v="Credit Card"/>
    <x v="1"/>
  </r>
  <r>
    <x v="1458"/>
    <x v="278"/>
    <x v="7"/>
    <x v="7"/>
    <x v="2"/>
    <s v="Bangalore"/>
    <x v="6"/>
    <x v="6"/>
    <x v="5"/>
    <n v="144"/>
    <n v="11"/>
    <n v="0.27"/>
    <n v="1156.32"/>
    <s v="EMI"/>
    <x v="0"/>
  </r>
  <r>
    <x v="1459"/>
    <x v="172"/>
    <x v="6"/>
    <x v="6"/>
    <x v="1"/>
    <s v="Ahmedabad"/>
    <x v="6"/>
    <x v="6"/>
    <x v="5"/>
    <n v="144"/>
    <n v="5"/>
    <n v="0.12"/>
    <n v="633.6"/>
    <s v="EMI"/>
    <x v="0"/>
  </r>
  <r>
    <x v="1460"/>
    <x v="44"/>
    <x v="10"/>
    <x v="10"/>
    <x v="2"/>
    <s v="Bangalore"/>
    <x v="6"/>
    <x v="6"/>
    <x v="5"/>
    <n v="144"/>
    <n v="7"/>
    <n v="0.18"/>
    <n v="826.56"/>
    <s v="UPI"/>
    <x v="0"/>
  </r>
  <r>
    <x v="1461"/>
    <x v="325"/>
    <x v="3"/>
    <x v="3"/>
    <x v="0"/>
    <s v="Patna"/>
    <x v="6"/>
    <x v="6"/>
    <x v="5"/>
    <n v="144"/>
    <n v="1"/>
    <n v="0.18"/>
    <n v="118.08"/>
    <s v="Credit Card"/>
    <x v="0"/>
  </r>
  <r>
    <x v="1462"/>
    <x v="210"/>
    <x v="4"/>
    <x v="4"/>
    <x v="0"/>
    <s v="Patna"/>
    <x v="6"/>
    <x v="6"/>
    <x v="5"/>
    <n v="144"/>
    <n v="8"/>
    <n v="0.15"/>
    <n v="979.2"/>
    <s v="EMI"/>
    <x v="0"/>
  </r>
  <r>
    <x v="1463"/>
    <x v="204"/>
    <x v="7"/>
    <x v="7"/>
    <x v="2"/>
    <s v="Coimbatore"/>
    <x v="6"/>
    <x v="6"/>
    <x v="5"/>
    <n v="144"/>
    <n v="2"/>
    <n v="0.13"/>
    <n v="250.56"/>
    <s v="Credit Card"/>
    <x v="0"/>
  </r>
  <r>
    <x v="1464"/>
    <x v="234"/>
    <x v="8"/>
    <x v="8"/>
    <x v="3"/>
    <s v="Jaipur"/>
    <x v="6"/>
    <x v="6"/>
    <x v="5"/>
    <n v="144"/>
    <n v="1"/>
    <n v="0.12"/>
    <n v="126.72"/>
    <s v="Debit Card"/>
    <x v="0"/>
  </r>
  <r>
    <x v="1465"/>
    <x v="197"/>
    <x v="3"/>
    <x v="3"/>
    <x v="0"/>
    <s v="Patna"/>
    <x v="6"/>
    <x v="6"/>
    <x v="5"/>
    <n v="144"/>
    <n v="10"/>
    <n v="0.19"/>
    <n v="1166.4000000000001"/>
    <s v="EMI"/>
    <x v="0"/>
  </r>
  <r>
    <x v="1466"/>
    <x v="271"/>
    <x v="2"/>
    <x v="2"/>
    <x v="2"/>
    <s v="Kochi"/>
    <x v="6"/>
    <x v="6"/>
    <x v="5"/>
    <n v="144"/>
    <n v="1"/>
    <n v="0.25"/>
    <n v="108"/>
    <s v="Credit Card"/>
    <x v="0"/>
  </r>
  <r>
    <x v="1467"/>
    <x v="36"/>
    <x v="7"/>
    <x v="7"/>
    <x v="2"/>
    <s v="Coimbatore"/>
    <x v="6"/>
    <x v="6"/>
    <x v="5"/>
    <n v="144"/>
    <n v="5"/>
    <n v="0.05"/>
    <n v="684"/>
    <s v="EMI"/>
    <x v="0"/>
  </r>
  <r>
    <x v="1468"/>
    <x v="183"/>
    <x v="10"/>
    <x v="10"/>
    <x v="2"/>
    <s v="Chennai"/>
    <x v="6"/>
    <x v="6"/>
    <x v="5"/>
    <n v="144"/>
    <n v="2"/>
    <n v="0.28000000000000003"/>
    <n v="207.36"/>
    <s v="Debit Card"/>
    <x v="1"/>
  </r>
  <r>
    <x v="1469"/>
    <x v="295"/>
    <x v="3"/>
    <x v="3"/>
    <x v="0"/>
    <s v="Bhubaneswar"/>
    <x v="6"/>
    <x v="6"/>
    <x v="5"/>
    <n v="144"/>
    <n v="14"/>
    <n v="0.16"/>
    <n v="1693.44"/>
    <s v="Credit Card"/>
    <x v="0"/>
  </r>
  <r>
    <x v="1470"/>
    <x v="34"/>
    <x v="7"/>
    <x v="7"/>
    <x v="2"/>
    <s v="Hyderabad"/>
    <x v="6"/>
    <x v="6"/>
    <x v="5"/>
    <n v="144"/>
    <n v="7"/>
    <n v="0.14000000000000001"/>
    <n v="866.88"/>
    <s v="Cash"/>
    <x v="0"/>
  </r>
  <r>
    <x v="1471"/>
    <x v="321"/>
    <x v="2"/>
    <x v="2"/>
    <x v="2"/>
    <s v="Bangalore"/>
    <x v="6"/>
    <x v="6"/>
    <x v="5"/>
    <n v="144"/>
    <n v="19"/>
    <n v="0.2"/>
    <n v="2188.8000000000002"/>
    <s v="Credit Card"/>
    <x v="1"/>
  </r>
  <r>
    <x v="1472"/>
    <x v="136"/>
    <x v="4"/>
    <x v="4"/>
    <x v="0"/>
    <s v="Bhubaneswar"/>
    <x v="6"/>
    <x v="6"/>
    <x v="5"/>
    <n v="144"/>
    <n v="11"/>
    <n v="0.12"/>
    <n v="1393.92"/>
    <s v="EMI"/>
    <x v="2"/>
  </r>
  <r>
    <x v="1473"/>
    <x v="31"/>
    <x v="4"/>
    <x v="4"/>
    <x v="0"/>
    <s v="Guwahati"/>
    <x v="6"/>
    <x v="6"/>
    <x v="5"/>
    <n v="144"/>
    <n v="17"/>
    <n v="0.2"/>
    <n v="1958.4"/>
    <s v="Debit Card"/>
    <x v="0"/>
  </r>
  <r>
    <x v="1474"/>
    <x v="263"/>
    <x v="10"/>
    <x v="10"/>
    <x v="2"/>
    <s v="Hyderabad"/>
    <x v="6"/>
    <x v="6"/>
    <x v="5"/>
    <n v="144"/>
    <n v="18"/>
    <n v="0.18"/>
    <n v="2125.44"/>
    <s v="Cash"/>
    <x v="0"/>
  </r>
  <r>
    <x v="1475"/>
    <x v="93"/>
    <x v="0"/>
    <x v="0"/>
    <x v="0"/>
    <s v="Kolkata"/>
    <x v="6"/>
    <x v="6"/>
    <x v="5"/>
    <n v="144"/>
    <n v="11"/>
    <n v="0.12"/>
    <n v="1393.92"/>
    <s v="Debit Card"/>
    <x v="0"/>
  </r>
  <r>
    <x v="1476"/>
    <x v="192"/>
    <x v="5"/>
    <x v="5"/>
    <x v="1"/>
    <s v="Surat"/>
    <x v="6"/>
    <x v="6"/>
    <x v="5"/>
    <n v="144"/>
    <n v="18"/>
    <n v="7.0000000000000007E-2"/>
    <n v="2410.56"/>
    <s v="UPI"/>
    <x v="0"/>
  </r>
  <r>
    <x v="1477"/>
    <x v="223"/>
    <x v="9"/>
    <x v="9"/>
    <x v="3"/>
    <s v="Jaipur"/>
    <x v="6"/>
    <x v="6"/>
    <x v="5"/>
    <n v="144"/>
    <n v="13"/>
    <n v="0.03"/>
    <n v="1815.84"/>
    <s v="Net Banking"/>
    <x v="2"/>
  </r>
  <r>
    <x v="1478"/>
    <x v="77"/>
    <x v="6"/>
    <x v="6"/>
    <x v="1"/>
    <s v="Ahmedabad"/>
    <x v="6"/>
    <x v="6"/>
    <x v="5"/>
    <n v="144"/>
    <n v="16"/>
    <n v="0.27"/>
    <n v="1681.92"/>
    <s v="UPI"/>
    <x v="0"/>
  </r>
  <r>
    <x v="1479"/>
    <x v="277"/>
    <x v="2"/>
    <x v="2"/>
    <x v="2"/>
    <s v="Chennai"/>
    <x v="6"/>
    <x v="6"/>
    <x v="5"/>
    <n v="144"/>
    <n v="20"/>
    <n v="0.01"/>
    <n v="2851.2"/>
    <s v="EMI"/>
    <x v="0"/>
  </r>
  <r>
    <x v="1480"/>
    <x v="141"/>
    <x v="2"/>
    <x v="2"/>
    <x v="2"/>
    <s v="Chennai"/>
    <x v="6"/>
    <x v="6"/>
    <x v="5"/>
    <n v="144"/>
    <n v="17"/>
    <n v="0.11"/>
    <n v="2178.7199999999998"/>
    <s v="UPI"/>
    <x v="0"/>
  </r>
  <r>
    <x v="1481"/>
    <x v="201"/>
    <x v="11"/>
    <x v="11"/>
    <x v="3"/>
    <s v="Jaipur"/>
    <x v="6"/>
    <x v="6"/>
    <x v="5"/>
    <n v="144"/>
    <n v="14"/>
    <n v="0.25"/>
    <n v="1512"/>
    <s v="UPI"/>
    <x v="1"/>
  </r>
  <r>
    <x v="1482"/>
    <x v="323"/>
    <x v="8"/>
    <x v="8"/>
    <x v="3"/>
    <s v="Chandigarh"/>
    <x v="6"/>
    <x v="6"/>
    <x v="5"/>
    <n v="144"/>
    <n v="1"/>
    <n v="0.19"/>
    <n v="116.64"/>
    <s v="UPI"/>
    <x v="4"/>
  </r>
  <r>
    <x v="1483"/>
    <x v="175"/>
    <x v="2"/>
    <x v="2"/>
    <x v="2"/>
    <s v="Bangalore"/>
    <x v="6"/>
    <x v="6"/>
    <x v="5"/>
    <n v="144"/>
    <n v="3"/>
    <n v="0.17"/>
    <n v="358.56"/>
    <s v="Debit Card"/>
    <x v="1"/>
  </r>
  <r>
    <x v="1484"/>
    <x v="290"/>
    <x v="8"/>
    <x v="8"/>
    <x v="3"/>
    <s v="Chandigarh"/>
    <x v="6"/>
    <x v="6"/>
    <x v="5"/>
    <n v="144"/>
    <n v="16"/>
    <n v="0.2"/>
    <n v="1843.2"/>
    <s v="UPI"/>
    <x v="0"/>
  </r>
  <r>
    <x v="1485"/>
    <x v="98"/>
    <x v="8"/>
    <x v="8"/>
    <x v="3"/>
    <s v="Agra"/>
    <x v="6"/>
    <x v="6"/>
    <x v="5"/>
    <n v="144"/>
    <n v="16"/>
    <n v="0.05"/>
    <n v="2188.8000000000002"/>
    <s v="Credit Card"/>
    <x v="0"/>
  </r>
  <r>
    <x v="1486"/>
    <x v="243"/>
    <x v="3"/>
    <x v="3"/>
    <x v="0"/>
    <s v="Kolkata"/>
    <x v="6"/>
    <x v="6"/>
    <x v="5"/>
    <n v="144"/>
    <n v="9"/>
    <n v="0.12"/>
    <n v="1140.48"/>
    <s v="Credit Card"/>
    <x v="0"/>
  </r>
  <r>
    <x v="1487"/>
    <x v="209"/>
    <x v="11"/>
    <x v="11"/>
    <x v="3"/>
    <s v="Delhi"/>
    <x v="6"/>
    <x v="6"/>
    <x v="5"/>
    <n v="144"/>
    <n v="1"/>
    <n v="0.06"/>
    <n v="135.36000000000001"/>
    <s v="UPI"/>
    <x v="0"/>
  </r>
  <r>
    <x v="1488"/>
    <x v="16"/>
    <x v="4"/>
    <x v="4"/>
    <x v="0"/>
    <s v="Guwahati"/>
    <x v="6"/>
    <x v="6"/>
    <x v="5"/>
    <n v="144"/>
    <n v="9"/>
    <n v="0.11"/>
    <n v="1153.44"/>
    <s v="Debit Card"/>
    <x v="0"/>
  </r>
  <r>
    <x v="1489"/>
    <x v="88"/>
    <x v="5"/>
    <x v="5"/>
    <x v="1"/>
    <s v="Pune"/>
    <x v="6"/>
    <x v="6"/>
    <x v="5"/>
    <n v="144"/>
    <n v="5"/>
    <n v="0.06"/>
    <n v="676.8"/>
    <s v="EMI"/>
    <x v="0"/>
  </r>
  <r>
    <x v="1490"/>
    <x v="318"/>
    <x v="4"/>
    <x v="4"/>
    <x v="0"/>
    <s v="Bhubaneswar"/>
    <x v="6"/>
    <x v="6"/>
    <x v="5"/>
    <n v="144"/>
    <n v="13"/>
    <n v="0.01"/>
    <n v="1853.28"/>
    <s v="Net Banking"/>
    <x v="1"/>
  </r>
  <r>
    <x v="1491"/>
    <x v="187"/>
    <x v="5"/>
    <x v="5"/>
    <x v="1"/>
    <s v="Surat"/>
    <x v="6"/>
    <x v="6"/>
    <x v="5"/>
    <n v="144"/>
    <n v="11"/>
    <n v="0.14000000000000001"/>
    <n v="1362.24"/>
    <s v="Cash"/>
    <x v="1"/>
  </r>
  <r>
    <x v="1492"/>
    <x v="188"/>
    <x v="7"/>
    <x v="7"/>
    <x v="2"/>
    <s v="Coimbatore"/>
    <x v="6"/>
    <x v="6"/>
    <x v="5"/>
    <n v="144"/>
    <n v="17"/>
    <n v="0.03"/>
    <n v="2374.56"/>
    <s v="Credit Card"/>
    <x v="0"/>
  </r>
  <r>
    <x v="1493"/>
    <x v="209"/>
    <x v="6"/>
    <x v="6"/>
    <x v="1"/>
    <s v="Surat"/>
    <x v="6"/>
    <x v="6"/>
    <x v="5"/>
    <n v="144"/>
    <n v="3"/>
    <n v="0.28999999999999998"/>
    <n v="306.72000000000003"/>
    <s v="Cash"/>
    <x v="0"/>
  </r>
  <r>
    <x v="1494"/>
    <x v="220"/>
    <x v="9"/>
    <x v="9"/>
    <x v="3"/>
    <s v="Chandigarh"/>
    <x v="6"/>
    <x v="6"/>
    <x v="5"/>
    <n v="144"/>
    <n v="17"/>
    <n v="7.0000000000000007E-2"/>
    <n v="2276.64"/>
    <s v="UPI"/>
    <x v="0"/>
  </r>
  <r>
    <x v="1495"/>
    <x v="190"/>
    <x v="8"/>
    <x v="8"/>
    <x v="3"/>
    <s v="Lucknow"/>
    <x v="6"/>
    <x v="6"/>
    <x v="5"/>
    <n v="144"/>
    <n v="10"/>
    <n v="0.14000000000000001"/>
    <n v="1238.4000000000001"/>
    <s v="EMI"/>
    <x v="2"/>
  </r>
  <r>
    <x v="1496"/>
    <x v="183"/>
    <x v="4"/>
    <x v="4"/>
    <x v="0"/>
    <s v="Guwahati"/>
    <x v="6"/>
    <x v="6"/>
    <x v="5"/>
    <n v="144"/>
    <n v="5"/>
    <n v="0.14000000000000001"/>
    <n v="619.20000000000005"/>
    <s v="EMI"/>
    <x v="0"/>
  </r>
  <r>
    <x v="1497"/>
    <x v="193"/>
    <x v="5"/>
    <x v="5"/>
    <x v="1"/>
    <s v="Mumbai"/>
    <x v="6"/>
    <x v="6"/>
    <x v="5"/>
    <n v="144"/>
    <n v="6"/>
    <n v="0.16"/>
    <n v="725.76"/>
    <s v="Debit Card"/>
    <x v="1"/>
  </r>
  <r>
    <x v="1498"/>
    <x v="251"/>
    <x v="0"/>
    <x v="0"/>
    <x v="0"/>
    <s v="Kolkata"/>
    <x v="6"/>
    <x v="6"/>
    <x v="5"/>
    <n v="144"/>
    <n v="1"/>
    <n v="0.28999999999999998"/>
    <n v="102.24"/>
    <s v="Net Banking"/>
    <x v="1"/>
  </r>
  <r>
    <x v="1499"/>
    <x v="167"/>
    <x v="2"/>
    <x v="2"/>
    <x v="2"/>
    <s v="Coimbatore"/>
    <x v="6"/>
    <x v="6"/>
    <x v="5"/>
    <n v="144"/>
    <n v="11"/>
    <n v="0.24"/>
    <n v="1203.8399999999999"/>
    <s v="Cash"/>
    <x v="0"/>
  </r>
  <r>
    <x v="1500"/>
    <x v="177"/>
    <x v="0"/>
    <x v="0"/>
    <x v="0"/>
    <s v="Patna"/>
    <x v="6"/>
    <x v="6"/>
    <x v="5"/>
    <n v="144"/>
    <n v="2"/>
    <n v="0.17"/>
    <n v="239.04"/>
    <s v="Debit Card"/>
    <x v="0"/>
  </r>
  <r>
    <x v="1501"/>
    <x v="265"/>
    <x v="7"/>
    <x v="7"/>
    <x v="2"/>
    <s v="Kochi"/>
    <x v="6"/>
    <x v="6"/>
    <x v="5"/>
    <n v="144"/>
    <n v="10"/>
    <n v="0.01"/>
    <n v="1425.6"/>
    <s v="Net Banking"/>
    <x v="0"/>
  </r>
  <r>
    <x v="1502"/>
    <x v="292"/>
    <x v="10"/>
    <x v="10"/>
    <x v="2"/>
    <s v="Hyderabad"/>
    <x v="6"/>
    <x v="6"/>
    <x v="5"/>
    <n v="144"/>
    <n v="8"/>
    <n v="0.15"/>
    <n v="979.2"/>
    <s v="Cash"/>
    <x v="2"/>
  </r>
  <r>
    <x v="1503"/>
    <x v="333"/>
    <x v="1"/>
    <x v="1"/>
    <x v="1"/>
    <s v="Ahmedabad"/>
    <x v="6"/>
    <x v="6"/>
    <x v="5"/>
    <n v="144"/>
    <n v="10"/>
    <n v="0.22"/>
    <n v="1123.2"/>
    <s v="Cash"/>
    <x v="1"/>
  </r>
  <r>
    <x v="1504"/>
    <x v="135"/>
    <x v="7"/>
    <x v="7"/>
    <x v="2"/>
    <s v="Hyderabad"/>
    <x v="6"/>
    <x v="6"/>
    <x v="5"/>
    <n v="144"/>
    <n v="20"/>
    <n v="7.0000000000000007E-2"/>
    <n v="2678.4"/>
    <s v="EMI"/>
    <x v="0"/>
  </r>
  <r>
    <x v="1505"/>
    <x v="33"/>
    <x v="10"/>
    <x v="10"/>
    <x v="2"/>
    <s v="Coimbatore"/>
    <x v="6"/>
    <x v="6"/>
    <x v="5"/>
    <n v="144"/>
    <n v="20"/>
    <n v="0.1"/>
    <n v="2592"/>
    <s v="Cash"/>
    <x v="0"/>
  </r>
  <r>
    <x v="1506"/>
    <x v="52"/>
    <x v="1"/>
    <x v="1"/>
    <x v="1"/>
    <s v="Ahmedabad"/>
    <x v="6"/>
    <x v="6"/>
    <x v="5"/>
    <n v="144"/>
    <n v="9"/>
    <n v="0"/>
    <n v="1296"/>
    <s v="Credit Card"/>
    <x v="0"/>
  </r>
  <r>
    <x v="1507"/>
    <x v="207"/>
    <x v="1"/>
    <x v="1"/>
    <x v="1"/>
    <s v="Mumbai"/>
    <x v="6"/>
    <x v="6"/>
    <x v="5"/>
    <n v="144"/>
    <n v="19"/>
    <n v="0.05"/>
    <n v="2599.1999999999998"/>
    <s v="EMI"/>
    <x v="0"/>
  </r>
  <r>
    <x v="1508"/>
    <x v="117"/>
    <x v="0"/>
    <x v="0"/>
    <x v="0"/>
    <s v="Guwahati"/>
    <x v="6"/>
    <x v="6"/>
    <x v="5"/>
    <n v="144"/>
    <n v="6"/>
    <n v="0.08"/>
    <n v="794.88"/>
    <s v="Credit Card"/>
    <x v="0"/>
  </r>
  <r>
    <x v="1509"/>
    <x v="75"/>
    <x v="10"/>
    <x v="10"/>
    <x v="2"/>
    <s v="Chennai"/>
    <x v="6"/>
    <x v="6"/>
    <x v="5"/>
    <n v="144"/>
    <n v="6"/>
    <n v="0.12"/>
    <n v="760.32"/>
    <s v="Net Banking"/>
    <x v="0"/>
  </r>
  <r>
    <x v="1510"/>
    <x v="188"/>
    <x v="3"/>
    <x v="3"/>
    <x v="0"/>
    <s v="Kolkata"/>
    <x v="6"/>
    <x v="6"/>
    <x v="5"/>
    <n v="144"/>
    <n v="14"/>
    <n v="0.02"/>
    <n v="1975.68"/>
    <s v="Credit Card"/>
    <x v="0"/>
  </r>
  <r>
    <x v="1511"/>
    <x v="64"/>
    <x v="2"/>
    <x v="2"/>
    <x v="2"/>
    <s v="Chennai"/>
    <x v="6"/>
    <x v="6"/>
    <x v="5"/>
    <n v="144"/>
    <n v="9"/>
    <n v="0.18"/>
    <n v="1062.72"/>
    <s v="Debit Card"/>
    <x v="0"/>
  </r>
  <r>
    <x v="1512"/>
    <x v="13"/>
    <x v="1"/>
    <x v="1"/>
    <x v="1"/>
    <s v="Surat"/>
    <x v="6"/>
    <x v="6"/>
    <x v="5"/>
    <n v="144"/>
    <n v="18"/>
    <n v="0.18"/>
    <n v="2125.44"/>
    <s v="UPI"/>
    <x v="0"/>
  </r>
  <r>
    <x v="1513"/>
    <x v="302"/>
    <x v="4"/>
    <x v="4"/>
    <x v="0"/>
    <s v="Ranchi"/>
    <x v="6"/>
    <x v="6"/>
    <x v="5"/>
    <n v="144"/>
    <n v="12"/>
    <n v="7.0000000000000007E-2"/>
    <n v="1607.04"/>
    <s v="Cash"/>
    <x v="0"/>
  </r>
  <r>
    <x v="1514"/>
    <x v="232"/>
    <x v="2"/>
    <x v="2"/>
    <x v="2"/>
    <s v="Chennai"/>
    <x v="6"/>
    <x v="6"/>
    <x v="5"/>
    <n v="144"/>
    <n v="4"/>
    <n v="0.05"/>
    <n v="547.20000000000005"/>
    <s v="Credit Card"/>
    <x v="0"/>
  </r>
  <r>
    <x v="1515"/>
    <x v="203"/>
    <x v="0"/>
    <x v="0"/>
    <x v="0"/>
    <s v="Bhubaneswar"/>
    <x v="6"/>
    <x v="6"/>
    <x v="5"/>
    <n v="144"/>
    <n v="14"/>
    <n v="7.0000000000000007E-2"/>
    <n v="1874.88"/>
    <s v="UPI"/>
    <x v="0"/>
  </r>
  <r>
    <x v="1516"/>
    <x v="297"/>
    <x v="6"/>
    <x v="6"/>
    <x v="1"/>
    <s v="Mumbai"/>
    <x v="6"/>
    <x v="6"/>
    <x v="5"/>
    <n v="144"/>
    <n v="1"/>
    <n v="0.05"/>
    <n v="136.80000000000001"/>
    <s v="UPI"/>
    <x v="0"/>
  </r>
  <r>
    <x v="1517"/>
    <x v="317"/>
    <x v="6"/>
    <x v="6"/>
    <x v="1"/>
    <s v="Surat"/>
    <x v="6"/>
    <x v="6"/>
    <x v="5"/>
    <n v="144"/>
    <n v="8"/>
    <n v="0.22"/>
    <n v="898.56"/>
    <s v="EMI"/>
    <x v="2"/>
  </r>
  <r>
    <x v="1518"/>
    <x v="44"/>
    <x v="7"/>
    <x v="7"/>
    <x v="2"/>
    <s v="Hyderabad"/>
    <x v="6"/>
    <x v="6"/>
    <x v="5"/>
    <n v="144"/>
    <n v="1"/>
    <n v="0.05"/>
    <n v="136.80000000000001"/>
    <s v="UPI"/>
    <x v="1"/>
  </r>
  <r>
    <x v="1519"/>
    <x v="291"/>
    <x v="9"/>
    <x v="9"/>
    <x v="3"/>
    <s v="Jaipur"/>
    <x v="6"/>
    <x v="6"/>
    <x v="5"/>
    <n v="144"/>
    <n v="10"/>
    <n v="0.14000000000000001"/>
    <n v="1238.4000000000001"/>
    <s v="Debit Card"/>
    <x v="0"/>
  </r>
  <r>
    <x v="1520"/>
    <x v="195"/>
    <x v="8"/>
    <x v="8"/>
    <x v="3"/>
    <s v="Lucknow"/>
    <x v="6"/>
    <x v="6"/>
    <x v="5"/>
    <n v="144"/>
    <n v="5"/>
    <n v="0.28999999999999998"/>
    <n v="511.2"/>
    <s v="EMI"/>
    <x v="0"/>
  </r>
  <r>
    <x v="1521"/>
    <x v="303"/>
    <x v="7"/>
    <x v="7"/>
    <x v="2"/>
    <s v="Kochi"/>
    <x v="6"/>
    <x v="6"/>
    <x v="5"/>
    <n v="144"/>
    <n v="5"/>
    <n v="0.24"/>
    <n v="547.20000000000005"/>
    <s v="Debit Card"/>
    <x v="0"/>
  </r>
  <r>
    <x v="1522"/>
    <x v="119"/>
    <x v="4"/>
    <x v="4"/>
    <x v="0"/>
    <s v="Kolkata"/>
    <x v="6"/>
    <x v="6"/>
    <x v="5"/>
    <n v="144"/>
    <n v="19"/>
    <n v="0.01"/>
    <n v="2708.64"/>
    <s v="UPI"/>
    <x v="3"/>
  </r>
  <r>
    <x v="1523"/>
    <x v="61"/>
    <x v="0"/>
    <x v="0"/>
    <x v="0"/>
    <s v="Kolkata"/>
    <x v="6"/>
    <x v="6"/>
    <x v="5"/>
    <n v="144"/>
    <n v="7"/>
    <n v="0.23"/>
    <n v="776.16"/>
    <s v="Net Banking"/>
    <x v="1"/>
  </r>
  <r>
    <x v="1524"/>
    <x v="129"/>
    <x v="9"/>
    <x v="9"/>
    <x v="3"/>
    <s v="Agra"/>
    <x v="6"/>
    <x v="6"/>
    <x v="5"/>
    <n v="144"/>
    <n v="3"/>
    <n v="0.2"/>
    <n v="345.6"/>
    <s v="Net Banking"/>
    <x v="0"/>
  </r>
  <r>
    <x v="1525"/>
    <x v="181"/>
    <x v="5"/>
    <x v="5"/>
    <x v="1"/>
    <s v="Surat"/>
    <x v="6"/>
    <x v="6"/>
    <x v="5"/>
    <n v="144"/>
    <n v="6"/>
    <n v="0.23"/>
    <n v="665.28"/>
    <s v="Debit Card"/>
    <x v="3"/>
  </r>
  <r>
    <x v="1526"/>
    <x v="177"/>
    <x v="5"/>
    <x v="5"/>
    <x v="1"/>
    <s v="Nagpur"/>
    <x v="6"/>
    <x v="6"/>
    <x v="5"/>
    <n v="144"/>
    <n v="12"/>
    <n v="0.02"/>
    <n v="1693.44"/>
    <s v="Credit Card"/>
    <x v="0"/>
  </r>
  <r>
    <x v="1527"/>
    <x v="140"/>
    <x v="11"/>
    <x v="11"/>
    <x v="3"/>
    <s v="Chandigarh"/>
    <x v="6"/>
    <x v="6"/>
    <x v="5"/>
    <n v="144"/>
    <n v="11"/>
    <n v="0.23"/>
    <n v="1219.68"/>
    <s v="Cash"/>
    <x v="0"/>
  </r>
  <r>
    <x v="1528"/>
    <x v="233"/>
    <x v="1"/>
    <x v="1"/>
    <x v="1"/>
    <s v="Nagpur"/>
    <x v="6"/>
    <x v="6"/>
    <x v="5"/>
    <n v="144"/>
    <n v="4"/>
    <n v="0.21"/>
    <n v="455.04"/>
    <s v="Net Banking"/>
    <x v="0"/>
  </r>
  <r>
    <x v="1529"/>
    <x v="333"/>
    <x v="3"/>
    <x v="3"/>
    <x v="0"/>
    <s v="Kolkata"/>
    <x v="6"/>
    <x v="6"/>
    <x v="5"/>
    <n v="144"/>
    <n v="6"/>
    <n v="0.06"/>
    <n v="812.16"/>
    <s v="Unknown"/>
    <x v="2"/>
  </r>
  <r>
    <x v="1530"/>
    <x v="303"/>
    <x v="9"/>
    <x v="9"/>
    <x v="3"/>
    <s v="Lucknow"/>
    <x v="6"/>
    <x v="6"/>
    <x v="5"/>
    <n v="144"/>
    <n v="16"/>
    <n v="0.08"/>
    <n v="2119.6799999999998"/>
    <s v="EMI"/>
    <x v="0"/>
  </r>
  <r>
    <x v="1531"/>
    <x v="302"/>
    <x v="10"/>
    <x v="10"/>
    <x v="2"/>
    <s v="Coimbatore"/>
    <x v="6"/>
    <x v="6"/>
    <x v="5"/>
    <n v="144"/>
    <n v="4"/>
    <n v="0.16"/>
    <n v="483.84"/>
    <s v="Cash"/>
    <x v="3"/>
  </r>
  <r>
    <x v="1532"/>
    <x v="19"/>
    <x v="11"/>
    <x v="11"/>
    <x v="3"/>
    <s v="Jaipur"/>
    <x v="6"/>
    <x v="6"/>
    <x v="5"/>
    <n v="144"/>
    <n v="5"/>
    <n v="0.03"/>
    <n v="698.4"/>
    <s v="Cash"/>
    <x v="3"/>
  </r>
  <r>
    <x v="1533"/>
    <x v="302"/>
    <x v="3"/>
    <x v="3"/>
    <x v="0"/>
    <s v="Ranchi"/>
    <x v="6"/>
    <x v="6"/>
    <x v="5"/>
    <n v="144"/>
    <n v="8"/>
    <n v="0.14000000000000001"/>
    <n v="990.72"/>
    <s v="Debit Card"/>
    <x v="3"/>
  </r>
  <r>
    <x v="1534"/>
    <x v="11"/>
    <x v="9"/>
    <x v="9"/>
    <x v="3"/>
    <s v="Lucknow"/>
    <x v="6"/>
    <x v="6"/>
    <x v="5"/>
    <n v="144"/>
    <n v="16"/>
    <n v="0.18"/>
    <n v="1889.28"/>
    <s v="Credit Card"/>
    <x v="4"/>
  </r>
  <r>
    <x v="1535"/>
    <x v="153"/>
    <x v="9"/>
    <x v="9"/>
    <x v="3"/>
    <s v="Jaipur"/>
    <x v="6"/>
    <x v="6"/>
    <x v="5"/>
    <n v="144"/>
    <n v="2"/>
    <n v="0.25"/>
    <n v="216"/>
    <s v="Net Banking"/>
    <x v="2"/>
  </r>
  <r>
    <x v="1536"/>
    <x v="221"/>
    <x v="7"/>
    <x v="7"/>
    <x v="2"/>
    <s v="Coimbatore"/>
    <x v="6"/>
    <x v="6"/>
    <x v="5"/>
    <n v="144"/>
    <n v="9"/>
    <n v="0.08"/>
    <n v="1192.32"/>
    <s v="EMI"/>
    <x v="0"/>
  </r>
  <r>
    <x v="1537"/>
    <x v="274"/>
    <x v="5"/>
    <x v="5"/>
    <x v="1"/>
    <s v="Surat"/>
    <x v="6"/>
    <x v="6"/>
    <x v="5"/>
    <n v="144"/>
    <n v="14"/>
    <n v="0.11"/>
    <n v="1794.24"/>
    <s v="Credit Card"/>
    <x v="0"/>
  </r>
  <r>
    <x v="1538"/>
    <x v="14"/>
    <x v="4"/>
    <x v="4"/>
    <x v="0"/>
    <s v="Kolkata"/>
    <x v="6"/>
    <x v="6"/>
    <x v="5"/>
    <n v="144"/>
    <n v="2"/>
    <n v="0.08"/>
    <n v="264.95999999999998"/>
    <s v="Debit Card"/>
    <x v="0"/>
  </r>
  <r>
    <x v="1539"/>
    <x v="42"/>
    <x v="3"/>
    <x v="3"/>
    <x v="0"/>
    <s v="Kolkata"/>
    <x v="6"/>
    <x v="6"/>
    <x v="5"/>
    <n v="144"/>
    <n v="4"/>
    <n v="0.13"/>
    <n v="501.12"/>
    <s v="Net Banking"/>
    <x v="0"/>
  </r>
  <r>
    <x v="1540"/>
    <x v="94"/>
    <x v="9"/>
    <x v="9"/>
    <x v="3"/>
    <s v="Chandigarh"/>
    <x v="6"/>
    <x v="6"/>
    <x v="5"/>
    <n v="144"/>
    <n v="9"/>
    <n v="0.14000000000000001"/>
    <n v="1114.56"/>
    <s v="Cash"/>
    <x v="0"/>
  </r>
  <r>
    <x v="1541"/>
    <x v="215"/>
    <x v="4"/>
    <x v="4"/>
    <x v="0"/>
    <s v="Kolkata"/>
    <x v="6"/>
    <x v="6"/>
    <x v="5"/>
    <n v="144"/>
    <n v="18"/>
    <n v="0.26"/>
    <n v="1918.08"/>
    <s v="UPI"/>
    <x v="0"/>
  </r>
  <r>
    <x v="1542"/>
    <x v="267"/>
    <x v="2"/>
    <x v="2"/>
    <x v="2"/>
    <s v="Bangalore"/>
    <x v="6"/>
    <x v="6"/>
    <x v="5"/>
    <n v="144"/>
    <n v="12"/>
    <n v="0.25"/>
    <n v="1296"/>
    <s v="Net Banking"/>
    <x v="0"/>
  </r>
  <r>
    <x v="1543"/>
    <x v="165"/>
    <x v="5"/>
    <x v="5"/>
    <x v="1"/>
    <s v="Pune"/>
    <x v="6"/>
    <x v="6"/>
    <x v="5"/>
    <n v="144"/>
    <n v="12"/>
    <n v="0.22"/>
    <n v="1347.84"/>
    <s v="UPI"/>
    <x v="0"/>
  </r>
  <r>
    <x v="1544"/>
    <x v="115"/>
    <x v="1"/>
    <x v="1"/>
    <x v="1"/>
    <s v="Nagpur"/>
    <x v="6"/>
    <x v="6"/>
    <x v="5"/>
    <n v="144"/>
    <n v="9"/>
    <n v="0.02"/>
    <n v="1270.08"/>
    <s v="Net Banking"/>
    <x v="4"/>
  </r>
  <r>
    <x v="1545"/>
    <x v="68"/>
    <x v="3"/>
    <x v="3"/>
    <x v="0"/>
    <s v="Bhubaneswar"/>
    <x v="6"/>
    <x v="6"/>
    <x v="5"/>
    <n v="144"/>
    <n v="19"/>
    <n v="0.15"/>
    <n v="2325.6"/>
    <s v="Debit Card"/>
    <x v="1"/>
  </r>
  <r>
    <x v="1546"/>
    <x v="215"/>
    <x v="7"/>
    <x v="7"/>
    <x v="2"/>
    <s v="Hyderabad"/>
    <x v="6"/>
    <x v="6"/>
    <x v="5"/>
    <n v="144"/>
    <n v="18"/>
    <n v="0.27"/>
    <n v="1892.16"/>
    <s v="Credit Card"/>
    <x v="0"/>
  </r>
  <r>
    <x v="1547"/>
    <x v="90"/>
    <x v="2"/>
    <x v="2"/>
    <x v="2"/>
    <s v="Unknown"/>
    <x v="6"/>
    <x v="6"/>
    <x v="5"/>
    <n v="144"/>
    <n v="15"/>
    <n v="0.01"/>
    <n v="2138.4"/>
    <s v="Net Banking"/>
    <x v="0"/>
  </r>
  <r>
    <x v="1548"/>
    <x v="139"/>
    <x v="8"/>
    <x v="8"/>
    <x v="3"/>
    <s v="Agra"/>
    <x v="6"/>
    <x v="6"/>
    <x v="5"/>
    <n v="144"/>
    <n v="3"/>
    <n v="0.24"/>
    <n v="328.32"/>
    <s v="Unknown"/>
    <x v="1"/>
  </r>
  <r>
    <x v="1549"/>
    <x v="97"/>
    <x v="6"/>
    <x v="6"/>
    <x v="1"/>
    <s v="Nagpur"/>
    <x v="6"/>
    <x v="6"/>
    <x v="5"/>
    <n v="144"/>
    <n v="20"/>
    <n v="0.17"/>
    <n v="2390.4"/>
    <s v="EMI"/>
    <x v="1"/>
  </r>
  <r>
    <x v="1550"/>
    <x v="108"/>
    <x v="3"/>
    <x v="3"/>
    <x v="0"/>
    <s v="Bhubaneswar"/>
    <x v="6"/>
    <x v="6"/>
    <x v="5"/>
    <n v="144"/>
    <n v="15"/>
    <n v="0.22"/>
    <n v="1684.8"/>
    <s v="UPI"/>
    <x v="2"/>
  </r>
  <r>
    <x v="1551"/>
    <x v="67"/>
    <x v="7"/>
    <x v="7"/>
    <x v="2"/>
    <s v="Hyderabad"/>
    <x v="6"/>
    <x v="6"/>
    <x v="5"/>
    <n v="144"/>
    <n v="8"/>
    <n v="0.01"/>
    <n v="1140.48"/>
    <s v="EMI"/>
    <x v="0"/>
  </r>
  <r>
    <x v="1552"/>
    <x v="210"/>
    <x v="8"/>
    <x v="8"/>
    <x v="3"/>
    <s v="Lucknow"/>
    <x v="6"/>
    <x v="6"/>
    <x v="5"/>
    <n v="144"/>
    <n v="3"/>
    <n v="0.08"/>
    <n v="397.44"/>
    <s v="UPI"/>
    <x v="0"/>
  </r>
  <r>
    <x v="1553"/>
    <x v="128"/>
    <x v="6"/>
    <x v="6"/>
    <x v="1"/>
    <s v="Ahmedabad"/>
    <x v="6"/>
    <x v="6"/>
    <x v="5"/>
    <n v="144"/>
    <n v="17"/>
    <n v="0.16"/>
    <n v="2056.3200000000002"/>
    <s v="UPI"/>
    <x v="0"/>
  </r>
  <r>
    <x v="1554"/>
    <x v="313"/>
    <x v="11"/>
    <x v="11"/>
    <x v="3"/>
    <s v="Jaipur"/>
    <x v="6"/>
    <x v="6"/>
    <x v="5"/>
    <n v="144"/>
    <n v="3"/>
    <n v="0"/>
    <n v="432"/>
    <s v="Debit Card"/>
    <x v="2"/>
  </r>
  <r>
    <x v="1555"/>
    <x v="227"/>
    <x v="0"/>
    <x v="0"/>
    <x v="0"/>
    <s v="Guwahati"/>
    <x v="6"/>
    <x v="6"/>
    <x v="5"/>
    <n v="144"/>
    <n v="19"/>
    <n v="0.25"/>
    <n v="2052"/>
    <s v="UPI"/>
    <x v="3"/>
  </r>
  <r>
    <x v="1556"/>
    <x v="130"/>
    <x v="7"/>
    <x v="7"/>
    <x v="2"/>
    <s v="Hyderabad"/>
    <x v="6"/>
    <x v="6"/>
    <x v="5"/>
    <n v="144"/>
    <n v="7"/>
    <n v="0.1"/>
    <n v="907.2"/>
    <s v="Cash"/>
    <x v="0"/>
  </r>
  <r>
    <x v="1557"/>
    <x v="88"/>
    <x v="9"/>
    <x v="9"/>
    <x v="3"/>
    <s v="Jaipur"/>
    <x v="6"/>
    <x v="6"/>
    <x v="5"/>
    <n v="144"/>
    <n v="11"/>
    <n v="0.16"/>
    <n v="1330.56"/>
    <s v="UPI"/>
    <x v="0"/>
  </r>
  <r>
    <x v="1558"/>
    <x v="187"/>
    <x v="9"/>
    <x v="9"/>
    <x v="3"/>
    <s v="Unknown"/>
    <x v="6"/>
    <x v="6"/>
    <x v="5"/>
    <n v="144"/>
    <n v="17"/>
    <n v="0.2"/>
    <n v="1958.4"/>
    <s v="Debit Card"/>
    <x v="0"/>
  </r>
  <r>
    <x v="1559"/>
    <x v="191"/>
    <x v="10"/>
    <x v="10"/>
    <x v="2"/>
    <s v="Coimbatore"/>
    <x v="6"/>
    <x v="6"/>
    <x v="5"/>
    <n v="144"/>
    <n v="3"/>
    <n v="7.0000000000000007E-2"/>
    <n v="401.76"/>
    <s v="Net Banking"/>
    <x v="0"/>
  </r>
  <r>
    <x v="1560"/>
    <x v="311"/>
    <x v="4"/>
    <x v="4"/>
    <x v="0"/>
    <s v="Guwahati"/>
    <x v="6"/>
    <x v="6"/>
    <x v="5"/>
    <n v="144"/>
    <n v="17"/>
    <n v="0.05"/>
    <n v="2325.6"/>
    <s v="EMI"/>
    <x v="0"/>
  </r>
  <r>
    <x v="1561"/>
    <x v="152"/>
    <x v="2"/>
    <x v="2"/>
    <x v="2"/>
    <s v="Coimbatore"/>
    <x v="6"/>
    <x v="6"/>
    <x v="5"/>
    <n v="144"/>
    <n v="18"/>
    <n v="0.04"/>
    <n v="2488.3200000000002"/>
    <s v="UPI"/>
    <x v="1"/>
  </r>
  <r>
    <x v="1562"/>
    <x v="178"/>
    <x v="4"/>
    <x v="4"/>
    <x v="0"/>
    <s v="Kolkata"/>
    <x v="6"/>
    <x v="6"/>
    <x v="5"/>
    <n v="144"/>
    <n v="17"/>
    <n v="7.0000000000000007E-2"/>
    <n v="2276.64"/>
    <s v="UPI"/>
    <x v="3"/>
  </r>
  <r>
    <x v="1563"/>
    <x v="171"/>
    <x v="3"/>
    <x v="3"/>
    <x v="0"/>
    <s v="Bhubaneswar"/>
    <x v="6"/>
    <x v="6"/>
    <x v="5"/>
    <n v="144"/>
    <n v="20"/>
    <n v="0.24"/>
    <n v="2188.8000000000002"/>
    <s v="Net Banking"/>
    <x v="4"/>
  </r>
  <r>
    <x v="1564"/>
    <x v="93"/>
    <x v="7"/>
    <x v="7"/>
    <x v="2"/>
    <s v="Coimbatore"/>
    <x v="6"/>
    <x v="6"/>
    <x v="5"/>
    <n v="144"/>
    <n v="15"/>
    <n v="0.09"/>
    <n v="1965.6"/>
    <s v="Credit Card"/>
    <x v="0"/>
  </r>
  <r>
    <x v="1565"/>
    <x v="103"/>
    <x v="6"/>
    <x v="6"/>
    <x v="1"/>
    <s v="Pune"/>
    <x v="6"/>
    <x v="6"/>
    <x v="5"/>
    <n v="144"/>
    <n v="8"/>
    <n v="0.18"/>
    <n v="944.64"/>
    <s v="UPI"/>
    <x v="0"/>
  </r>
  <r>
    <x v="1566"/>
    <x v="113"/>
    <x v="4"/>
    <x v="4"/>
    <x v="0"/>
    <s v="Patna"/>
    <x v="6"/>
    <x v="6"/>
    <x v="5"/>
    <n v="144"/>
    <n v="5"/>
    <n v="0.06"/>
    <n v="676.8"/>
    <s v="Net Banking"/>
    <x v="0"/>
  </r>
  <r>
    <x v="1567"/>
    <x v="181"/>
    <x v="4"/>
    <x v="4"/>
    <x v="0"/>
    <s v="Bhubaneswar"/>
    <x v="6"/>
    <x v="6"/>
    <x v="5"/>
    <n v="144"/>
    <n v="7"/>
    <n v="0.09"/>
    <n v="917.28"/>
    <s v="EMI"/>
    <x v="0"/>
  </r>
  <r>
    <x v="1568"/>
    <x v="247"/>
    <x v="4"/>
    <x v="4"/>
    <x v="0"/>
    <s v="Ranchi"/>
    <x v="6"/>
    <x v="6"/>
    <x v="5"/>
    <n v="144"/>
    <n v="18"/>
    <n v="0.16"/>
    <n v="2177.2800000000002"/>
    <s v="Net Banking"/>
    <x v="0"/>
  </r>
  <r>
    <x v="1569"/>
    <x v="273"/>
    <x v="7"/>
    <x v="7"/>
    <x v="2"/>
    <s v="Hyderabad"/>
    <x v="9"/>
    <x v="9"/>
    <x v="6"/>
    <n v="1199"/>
    <n v="16"/>
    <n v="0.01"/>
    <n v="18992.16"/>
    <s v="Credit Card"/>
    <x v="3"/>
  </r>
  <r>
    <x v="1570"/>
    <x v="151"/>
    <x v="3"/>
    <x v="3"/>
    <x v="0"/>
    <s v="Bhubaneswar"/>
    <x v="9"/>
    <x v="9"/>
    <x v="6"/>
    <n v="1199"/>
    <n v="8"/>
    <n v="0.08"/>
    <n v="8824.64"/>
    <s v="Credit Card"/>
    <x v="0"/>
  </r>
  <r>
    <x v="1571"/>
    <x v="334"/>
    <x v="8"/>
    <x v="8"/>
    <x v="3"/>
    <s v="Lucknow"/>
    <x v="9"/>
    <x v="9"/>
    <x v="6"/>
    <n v="1199"/>
    <n v="1"/>
    <n v="0.03"/>
    <n v="1163.03"/>
    <s v="Credit Card"/>
    <x v="0"/>
  </r>
  <r>
    <x v="1572"/>
    <x v="280"/>
    <x v="9"/>
    <x v="9"/>
    <x v="3"/>
    <s v="Lucknow"/>
    <x v="9"/>
    <x v="9"/>
    <x v="6"/>
    <n v="1199"/>
    <n v="4"/>
    <n v="0.26"/>
    <n v="3549.04"/>
    <s v="Debit Card"/>
    <x v="0"/>
  </r>
  <r>
    <x v="1573"/>
    <x v="331"/>
    <x v="10"/>
    <x v="10"/>
    <x v="2"/>
    <s v="Hyderabad"/>
    <x v="9"/>
    <x v="9"/>
    <x v="6"/>
    <n v="1199"/>
    <n v="18"/>
    <n v="0.11"/>
    <n v="19207.98"/>
    <s v="Debit Card"/>
    <x v="0"/>
  </r>
  <r>
    <x v="1574"/>
    <x v="114"/>
    <x v="2"/>
    <x v="2"/>
    <x v="2"/>
    <s v="Bangalore"/>
    <x v="9"/>
    <x v="9"/>
    <x v="6"/>
    <n v="1199"/>
    <n v="12"/>
    <n v="0"/>
    <n v="14388"/>
    <s v="Debit Card"/>
    <x v="0"/>
  </r>
  <r>
    <x v="1575"/>
    <x v="275"/>
    <x v="7"/>
    <x v="7"/>
    <x v="2"/>
    <s v="Chennai"/>
    <x v="9"/>
    <x v="9"/>
    <x v="6"/>
    <n v="1199"/>
    <n v="11"/>
    <n v="0.05"/>
    <n v="12529.55"/>
    <s v="EMI"/>
    <x v="0"/>
  </r>
  <r>
    <x v="1576"/>
    <x v="11"/>
    <x v="0"/>
    <x v="0"/>
    <x v="0"/>
    <s v="Bhubaneswar"/>
    <x v="9"/>
    <x v="9"/>
    <x v="6"/>
    <n v="1199"/>
    <n v="3"/>
    <n v="0.17"/>
    <n v="2985.51"/>
    <s v="Credit Card"/>
    <x v="1"/>
  </r>
  <r>
    <x v="1577"/>
    <x v="31"/>
    <x v="1"/>
    <x v="1"/>
    <x v="1"/>
    <s v="Ahmedabad"/>
    <x v="9"/>
    <x v="9"/>
    <x v="6"/>
    <n v="1199"/>
    <n v="5"/>
    <n v="0.04"/>
    <n v="5755.2"/>
    <s v="Debit Card"/>
    <x v="1"/>
  </r>
  <r>
    <x v="1578"/>
    <x v="10"/>
    <x v="7"/>
    <x v="7"/>
    <x v="2"/>
    <s v="Coimbatore"/>
    <x v="9"/>
    <x v="9"/>
    <x v="6"/>
    <n v="1199"/>
    <n v="5"/>
    <n v="0.01"/>
    <n v="5935.05"/>
    <s v="EMI"/>
    <x v="4"/>
  </r>
  <r>
    <x v="1579"/>
    <x v="7"/>
    <x v="3"/>
    <x v="3"/>
    <x v="0"/>
    <s v="Ranchi"/>
    <x v="9"/>
    <x v="9"/>
    <x v="6"/>
    <n v="1199"/>
    <n v="12"/>
    <n v="0.21"/>
    <n v="11366.52"/>
    <s v="Credit Card"/>
    <x v="0"/>
  </r>
  <r>
    <x v="1580"/>
    <x v="184"/>
    <x v="0"/>
    <x v="0"/>
    <x v="0"/>
    <s v="Ranchi"/>
    <x v="9"/>
    <x v="9"/>
    <x v="6"/>
    <n v="1199"/>
    <n v="3"/>
    <n v="0.13"/>
    <n v="3129.39"/>
    <s v="Net Banking"/>
    <x v="0"/>
  </r>
  <r>
    <x v="1581"/>
    <x v="84"/>
    <x v="0"/>
    <x v="0"/>
    <x v="0"/>
    <s v="Unknown"/>
    <x v="9"/>
    <x v="9"/>
    <x v="6"/>
    <n v="1199"/>
    <n v="11"/>
    <n v="0.22"/>
    <n v="10287.42"/>
    <s v="UPI"/>
    <x v="1"/>
  </r>
  <r>
    <x v="1582"/>
    <x v="40"/>
    <x v="1"/>
    <x v="1"/>
    <x v="1"/>
    <s v="Surat"/>
    <x v="9"/>
    <x v="9"/>
    <x v="6"/>
    <n v="1199"/>
    <n v="7"/>
    <n v="0.23"/>
    <n v="6462.61"/>
    <s v="Debit Card"/>
    <x v="1"/>
  </r>
  <r>
    <x v="1583"/>
    <x v="304"/>
    <x v="8"/>
    <x v="8"/>
    <x v="3"/>
    <s v="Lucknow"/>
    <x v="9"/>
    <x v="9"/>
    <x v="6"/>
    <n v="1199"/>
    <n v="14"/>
    <n v="0.12"/>
    <n v="14771.68"/>
    <s v="Net Banking"/>
    <x v="0"/>
  </r>
  <r>
    <x v="1584"/>
    <x v="251"/>
    <x v="3"/>
    <x v="3"/>
    <x v="0"/>
    <s v="Guwahati"/>
    <x v="9"/>
    <x v="9"/>
    <x v="6"/>
    <n v="1199"/>
    <n v="9"/>
    <n v="0.23"/>
    <n v="8309.07"/>
    <s v="EMI"/>
    <x v="1"/>
  </r>
  <r>
    <x v="1585"/>
    <x v="101"/>
    <x v="2"/>
    <x v="2"/>
    <x v="2"/>
    <s v="Bangalore"/>
    <x v="9"/>
    <x v="9"/>
    <x v="6"/>
    <n v="1199"/>
    <n v="20"/>
    <n v="0.28000000000000003"/>
    <n v="17265.599999999999"/>
    <s v="UPI"/>
    <x v="0"/>
  </r>
  <r>
    <x v="1586"/>
    <x v="161"/>
    <x v="2"/>
    <x v="2"/>
    <x v="2"/>
    <s v="Coimbatore"/>
    <x v="9"/>
    <x v="9"/>
    <x v="6"/>
    <n v="1199"/>
    <n v="15"/>
    <n v="0.24"/>
    <n v="13668.6"/>
    <s v="Debit Card"/>
    <x v="0"/>
  </r>
  <r>
    <x v="1587"/>
    <x v="78"/>
    <x v="0"/>
    <x v="0"/>
    <x v="0"/>
    <s v="Patna"/>
    <x v="9"/>
    <x v="9"/>
    <x v="6"/>
    <n v="1199"/>
    <n v="15"/>
    <n v="0.19"/>
    <n v="14567.85"/>
    <s v="Debit Card"/>
    <x v="1"/>
  </r>
  <r>
    <x v="1588"/>
    <x v="250"/>
    <x v="1"/>
    <x v="1"/>
    <x v="1"/>
    <s v="Surat"/>
    <x v="9"/>
    <x v="9"/>
    <x v="6"/>
    <n v="1199"/>
    <n v="8"/>
    <n v="0.23"/>
    <n v="7385.84"/>
    <s v="Net Banking"/>
    <x v="0"/>
  </r>
  <r>
    <x v="1589"/>
    <x v="68"/>
    <x v="2"/>
    <x v="2"/>
    <x v="2"/>
    <s v="Coimbatore"/>
    <x v="9"/>
    <x v="9"/>
    <x v="6"/>
    <n v="1199"/>
    <n v="10"/>
    <n v="0.1"/>
    <n v="10791"/>
    <s v="Debit Card"/>
    <x v="0"/>
  </r>
  <r>
    <x v="1590"/>
    <x v="47"/>
    <x v="11"/>
    <x v="11"/>
    <x v="3"/>
    <s v="Delhi"/>
    <x v="9"/>
    <x v="9"/>
    <x v="6"/>
    <n v="1199"/>
    <n v="14"/>
    <n v="0"/>
    <n v="16786"/>
    <s v="Net Banking"/>
    <x v="0"/>
  </r>
  <r>
    <x v="1591"/>
    <x v="249"/>
    <x v="1"/>
    <x v="1"/>
    <x v="1"/>
    <s v="Pune"/>
    <x v="9"/>
    <x v="9"/>
    <x v="6"/>
    <n v="1199"/>
    <n v="11"/>
    <n v="0.14000000000000001"/>
    <n v="11342.54"/>
    <s v="UPI"/>
    <x v="0"/>
  </r>
  <r>
    <x v="1592"/>
    <x v="234"/>
    <x v="10"/>
    <x v="10"/>
    <x v="2"/>
    <s v="Unknown"/>
    <x v="9"/>
    <x v="9"/>
    <x v="6"/>
    <n v="1199"/>
    <n v="15"/>
    <n v="0"/>
    <n v="17985"/>
    <s v="Cash"/>
    <x v="0"/>
  </r>
  <r>
    <x v="1593"/>
    <x v="29"/>
    <x v="10"/>
    <x v="10"/>
    <x v="2"/>
    <s v="Bangalore"/>
    <x v="9"/>
    <x v="9"/>
    <x v="6"/>
    <n v="1199"/>
    <n v="6"/>
    <n v="0.27"/>
    <n v="5251.62"/>
    <s v="Net Banking"/>
    <x v="2"/>
  </r>
  <r>
    <x v="1594"/>
    <x v="185"/>
    <x v="0"/>
    <x v="0"/>
    <x v="0"/>
    <s v="Patna"/>
    <x v="9"/>
    <x v="9"/>
    <x v="6"/>
    <n v="1199"/>
    <n v="2"/>
    <n v="0"/>
    <n v="2398"/>
    <s v="UPI"/>
    <x v="0"/>
  </r>
  <r>
    <x v="1595"/>
    <x v="89"/>
    <x v="3"/>
    <x v="3"/>
    <x v="0"/>
    <s v="Kolkata"/>
    <x v="9"/>
    <x v="9"/>
    <x v="6"/>
    <n v="1199"/>
    <n v="14"/>
    <n v="0.22"/>
    <n v="13093.08"/>
    <s v="Cash"/>
    <x v="3"/>
  </r>
  <r>
    <x v="1596"/>
    <x v="171"/>
    <x v="9"/>
    <x v="9"/>
    <x v="3"/>
    <s v="Jaipur"/>
    <x v="9"/>
    <x v="9"/>
    <x v="6"/>
    <n v="1199"/>
    <n v="6"/>
    <n v="0.03"/>
    <n v="6978.18"/>
    <s v="Credit Card"/>
    <x v="1"/>
  </r>
  <r>
    <x v="1597"/>
    <x v="201"/>
    <x v="2"/>
    <x v="2"/>
    <x v="2"/>
    <s v="Coimbatore"/>
    <x v="9"/>
    <x v="9"/>
    <x v="6"/>
    <n v="1199"/>
    <n v="1"/>
    <n v="0.21"/>
    <n v="947.21"/>
    <s v="Net Banking"/>
    <x v="2"/>
  </r>
  <r>
    <x v="1598"/>
    <x v="268"/>
    <x v="6"/>
    <x v="6"/>
    <x v="1"/>
    <s v="Nagpur"/>
    <x v="9"/>
    <x v="9"/>
    <x v="6"/>
    <n v="1199"/>
    <n v="17"/>
    <n v="0.16"/>
    <n v="17121.72"/>
    <s v="EMI"/>
    <x v="0"/>
  </r>
  <r>
    <x v="1599"/>
    <x v="105"/>
    <x v="6"/>
    <x v="6"/>
    <x v="1"/>
    <s v="Pune"/>
    <x v="9"/>
    <x v="9"/>
    <x v="6"/>
    <n v="1199"/>
    <n v="9"/>
    <n v="0.02"/>
    <n v="10575.18"/>
    <s v="Debit Card"/>
    <x v="0"/>
  </r>
  <r>
    <x v="1600"/>
    <x v="298"/>
    <x v="6"/>
    <x v="6"/>
    <x v="1"/>
    <s v="Mumbai"/>
    <x v="9"/>
    <x v="9"/>
    <x v="6"/>
    <n v="1199"/>
    <n v="4"/>
    <n v="0.23"/>
    <n v="3692.92"/>
    <s v="EMI"/>
    <x v="1"/>
  </r>
  <r>
    <x v="1601"/>
    <x v="91"/>
    <x v="4"/>
    <x v="4"/>
    <x v="0"/>
    <s v="Patna"/>
    <x v="9"/>
    <x v="9"/>
    <x v="6"/>
    <n v="1199"/>
    <n v="18"/>
    <n v="0.02"/>
    <n v="21150.36"/>
    <s v="Debit Card"/>
    <x v="0"/>
  </r>
  <r>
    <x v="1602"/>
    <x v="67"/>
    <x v="9"/>
    <x v="9"/>
    <x v="3"/>
    <s v="Lucknow"/>
    <x v="9"/>
    <x v="9"/>
    <x v="6"/>
    <n v="1199"/>
    <n v="14"/>
    <n v="0.05"/>
    <n v="15946.7"/>
    <s v="UPI"/>
    <x v="0"/>
  </r>
  <r>
    <x v="1603"/>
    <x v="81"/>
    <x v="1"/>
    <x v="1"/>
    <x v="1"/>
    <s v="Pune"/>
    <x v="9"/>
    <x v="9"/>
    <x v="6"/>
    <n v="1199"/>
    <n v="3"/>
    <n v="0.17"/>
    <n v="2985.51"/>
    <s v="Credit Card"/>
    <x v="0"/>
  </r>
  <r>
    <x v="1604"/>
    <x v="167"/>
    <x v="8"/>
    <x v="8"/>
    <x v="3"/>
    <s v="Agra"/>
    <x v="9"/>
    <x v="9"/>
    <x v="6"/>
    <n v="1199"/>
    <n v="16"/>
    <n v="0.09"/>
    <n v="17457.439999999999"/>
    <s v="Cash"/>
    <x v="3"/>
  </r>
  <r>
    <x v="1605"/>
    <x v="115"/>
    <x v="1"/>
    <x v="1"/>
    <x v="1"/>
    <s v="Nagpur"/>
    <x v="9"/>
    <x v="9"/>
    <x v="6"/>
    <n v="1199"/>
    <n v="9"/>
    <n v="0.11"/>
    <n v="9603.99"/>
    <s v="Credit Card"/>
    <x v="0"/>
  </r>
  <r>
    <x v="1606"/>
    <x v="242"/>
    <x v="6"/>
    <x v="6"/>
    <x v="1"/>
    <s v="Ahmedabad"/>
    <x v="9"/>
    <x v="9"/>
    <x v="6"/>
    <n v="1199"/>
    <n v="18"/>
    <n v="0.24"/>
    <n v="16402.32"/>
    <s v="Debit Card"/>
    <x v="3"/>
  </r>
  <r>
    <x v="1607"/>
    <x v="138"/>
    <x v="10"/>
    <x v="10"/>
    <x v="2"/>
    <s v="Coimbatore"/>
    <x v="9"/>
    <x v="9"/>
    <x v="6"/>
    <n v="1199"/>
    <n v="16"/>
    <n v="0.05"/>
    <n v="18224.8"/>
    <s v="Cash"/>
    <x v="3"/>
  </r>
  <r>
    <x v="1608"/>
    <x v="186"/>
    <x v="10"/>
    <x v="10"/>
    <x v="2"/>
    <s v="Coimbatore"/>
    <x v="9"/>
    <x v="9"/>
    <x v="6"/>
    <n v="1199"/>
    <n v="16"/>
    <n v="0.26"/>
    <n v="14196.16"/>
    <s v="UPI"/>
    <x v="0"/>
  </r>
  <r>
    <x v="1609"/>
    <x v="233"/>
    <x v="0"/>
    <x v="0"/>
    <x v="0"/>
    <s v="Kolkata"/>
    <x v="9"/>
    <x v="9"/>
    <x v="6"/>
    <n v="1199"/>
    <n v="3"/>
    <n v="0.17"/>
    <n v="2985.51"/>
    <s v="UPI"/>
    <x v="0"/>
  </r>
  <r>
    <x v="1610"/>
    <x v="287"/>
    <x v="9"/>
    <x v="9"/>
    <x v="3"/>
    <s v="Delhi"/>
    <x v="9"/>
    <x v="9"/>
    <x v="6"/>
    <n v="1199"/>
    <n v="16"/>
    <n v="0.27"/>
    <n v="14004.32"/>
    <s v="Debit Card"/>
    <x v="0"/>
  </r>
  <r>
    <x v="1611"/>
    <x v="284"/>
    <x v="7"/>
    <x v="7"/>
    <x v="2"/>
    <s v="Bangalore"/>
    <x v="9"/>
    <x v="9"/>
    <x v="6"/>
    <n v="1199"/>
    <n v="18"/>
    <n v="0.16"/>
    <n v="18128.88"/>
    <s v="Credit Card"/>
    <x v="0"/>
  </r>
  <r>
    <x v="1612"/>
    <x v="192"/>
    <x v="8"/>
    <x v="8"/>
    <x v="3"/>
    <s v="Lucknow"/>
    <x v="9"/>
    <x v="9"/>
    <x v="6"/>
    <n v="1199"/>
    <n v="15"/>
    <n v="0.2"/>
    <n v="14388"/>
    <s v="Credit Card"/>
    <x v="0"/>
  </r>
  <r>
    <x v="1613"/>
    <x v="185"/>
    <x v="4"/>
    <x v="4"/>
    <x v="0"/>
    <s v="Kolkata"/>
    <x v="9"/>
    <x v="9"/>
    <x v="6"/>
    <n v="1199"/>
    <n v="16"/>
    <n v="0.19"/>
    <n v="15539.04"/>
    <s v="UPI"/>
    <x v="0"/>
  </r>
  <r>
    <x v="1614"/>
    <x v="94"/>
    <x v="0"/>
    <x v="0"/>
    <x v="0"/>
    <s v="Ranchi"/>
    <x v="9"/>
    <x v="9"/>
    <x v="6"/>
    <n v="1199"/>
    <n v="7"/>
    <n v="0.23"/>
    <n v="6462.61"/>
    <s v="Cash"/>
    <x v="0"/>
  </r>
  <r>
    <x v="1615"/>
    <x v="300"/>
    <x v="0"/>
    <x v="0"/>
    <x v="0"/>
    <s v="Bhubaneswar"/>
    <x v="9"/>
    <x v="9"/>
    <x v="6"/>
    <n v="1199"/>
    <n v="15"/>
    <n v="0.26"/>
    <n v="13308.9"/>
    <s v="Cash"/>
    <x v="0"/>
  </r>
  <r>
    <x v="1616"/>
    <x v="203"/>
    <x v="11"/>
    <x v="11"/>
    <x v="3"/>
    <s v="Lucknow"/>
    <x v="9"/>
    <x v="9"/>
    <x v="6"/>
    <n v="1199"/>
    <n v="13"/>
    <n v="0.17"/>
    <n v="12937.21"/>
    <s v="Debit Card"/>
    <x v="0"/>
  </r>
  <r>
    <x v="1617"/>
    <x v="333"/>
    <x v="4"/>
    <x v="4"/>
    <x v="0"/>
    <s v="Kolkata"/>
    <x v="9"/>
    <x v="9"/>
    <x v="6"/>
    <n v="1199"/>
    <n v="14"/>
    <n v="0.26"/>
    <n v="12421.64"/>
    <s v="EMI"/>
    <x v="3"/>
  </r>
  <r>
    <x v="1618"/>
    <x v="335"/>
    <x v="11"/>
    <x v="11"/>
    <x v="3"/>
    <s v="Jaipur"/>
    <x v="9"/>
    <x v="9"/>
    <x v="6"/>
    <n v="1199"/>
    <n v="2"/>
    <n v="0.2"/>
    <n v="1918.4"/>
    <s v="EMI"/>
    <x v="0"/>
  </r>
  <r>
    <x v="1619"/>
    <x v="121"/>
    <x v="9"/>
    <x v="9"/>
    <x v="3"/>
    <s v="Chandigarh"/>
    <x v="9"/>
    <x v="9"/>
    <x v="6"/>
    <n v="1199"/>
    <n v="13"/>
    <n v="0.28999999999999998"/>
    <n v="11066.77"/>
    <s v="Debit Card"/>
    <x v="0"/>
  </r>
  <r>
    <x v="1620"/>
    <x v="50"/>
    <x v="8"/>
    <x v="8"/>
    <x v="3"/>
    <s v="Agra"/>
    <x v="9"/>
    <x v="9"/>
    <x v="6"/>
    <n v="1199"/>
    <n v="6"/>
    <n v="0.01"/>
    <n v="7122.06"/>
    <s v="UPI"/>
    <x v="0"/>
  </r>
  <r>
    <x v="1621"/>
    <x v="101"/>
    <x v="1"/>
    <x v="1"/>
    <x v="1"/>
    <s v="Nagpur"/>
    <x v="9"/>
    <x v="9"/>
    <x v="6"/>
    <n v="1199"/>
    <n v="3"/>
    <n v="0.24"/>
    <n v="2733.72"/>
    <s v="UPI"/>
    <x v="0"/>
  </r>
  <r>
    <x v="1622"/>
    <x v="151"/>
    <x v="11"/>
    <x v="11"/>
    <x v="3"/>
    <s v="Delhi"/>
    <x v="9"/>
    <x v="9"/>
    <x v="6"/>
    <n v="1199"/>
    <n v="15"/>
    <n v="0.17"/>
    <n v="14927.55"/>
    <s v="Debit Card"/>
    <x v="0"/>
  </r>
  <r>
    <x v="1623"/>
    <x v="168"/>
    <x v="9"/>
    <x v="9"/>
    <x v="3"/>
    <s v="Jaipur"/>
    <x v="9"/>
    <x v="9"/>
    <x v="6"/>
    <n v="1199"/>
    <n v="9"/>
    <n v="0.28999999999999998"/>
    <n v="7661.61"/>
    <s v="EMI"/>
    <x v="0"/>
  </r>
  <r>
    <x v="1624"/>
    <x v="186"/>
    <x v="11"/>
    <x v="11"/>
    <x v="3"/>
    <s v="Jaipur"/>
    <x v="9"/>
    <x v="9"/>
    <x v="6"/>
    <n v="1199"/>
    <n v="14"/>
    <n v="0.25"/>
    <n v="12589.5"/>
    <s v="EMI"/>
    <x v="0"/>
  </r>
  <r>
    <x v="1625"/>
    <x v="144"/>
    <x v="3"/>
    <x v="3"/>
    <x v="0"/>
    <s v="Patna"/>
    <x v="9"/>
    <x v="9"/>
    <x v="6"/>
    <n v="1199"/>
    <n v="9"/>
    <n v="0.09"/>
    <n v="9819.81"/>
    <s v="Net Banking"/>
    <x v="0"/>
  </r>
  <r>
    <x v="1626"/>
    <x v="246"/>
    <x v="5"/>
    <x v="5"/>
    <x v="1"/>
    <s v="Pune"/>
    <x v="9"/>
    <x v="9"/>
    <x v="6"/>
    <n v="1199"/>
    <n v="3"/>
    <n v="0.09"/>
    <n v="3273.27"/>
    <s v="EMI"/>
    <x v="0"/>
  </r>
  <r>
    <x v="1627"/>
    <x v="125"/>
    <x v="2"/>
    <x v="2"/>
    <x v="2"/>
    <s v="Chennai"/>
    <x v="9"/>
    <x v="9"/>
    <x v="6"/>
    <n v="1199"/>
    <n v="19"/>
    <n v="0.01"/>
    <n v="22553.19"/>
    <s v="UPI"/>
    <x v="1"/>
  </r>
  <r>
    <x v="1628"/>
    <x v="133"/>
    <x v="10"/>
    <x v="10"/>
    <x v="2"/>
    <s v="Bangalore"/>
    <x v="9"/>
    <x v="9"/>
    <x v="6"/>
    <n v="1199"/>
    <n v="11"/>
    <n v="0.17"/>
    <n v="10946.87"/>
    <s v="Net Banking"/>
    <x v="0"/>
  </r>
  <r>
    <x v="1629"/>
    <x v="118"/>
    <x v="9"/>
    <x v="9"/>
    <x v="3"/>
    <s v="Lucknow"/>
    <x v="9"/>
    <x v="9"/>
    <x v="6"/>
    <n v="1199"/>
    <n v="11"/>
    <n v="0.25"/>
    <n v="9891.75"/>
    <s v="Debit Card"/>
    <x v="0"/>
  </r>
  <r>
    <x v="1630"/>
    <x v="328"/>
    <x v="9"/>
    <x v="9"/>
    <x v="3"/>
    <s v="Jaipur"/>
    <x v="9"/>
    <x v="9"/>
    <x v="6"/>
    <n v="1199"/>
    <n v="4"/>
    <n v="0"/>
    <n v="4796"/>
    <s v="UPI"/>
    <x v="2"/>
  </r>
  <r>
    <x v="1631"/>
    <x v="163"/>
    <x v="5"/>
    <x v="5"/>
    <x v="1"/>
    <s v="Ahmedabad"/>
    <x v="9"/>
    <x v="9"/>
    <x v="6"/>
    <n v="1199"/>
    <n v="5"/>
    <n v="0.24"/>
    <n v="4556.2"/>
    <s v="Debit Card"/>
    <x v="3"/>
  </r>
  <r>
    <x v="1632"/>
    <x v="36"/>
    <x v="5"/>
    <x v="5"/>
    <x v="1"/>
    <s v="Ahmedabad"/>
    <x v="9"/>
    <x v="9"/>
    <x v="6"/>
    <n v="1199"/>
    <n v="17"/>
    <n v="0.27"/>
    <n v="14879.59"/>
    <s v="Net Banking"/>
    <x v="0"/>
  </r>
  <r>
    <x v="1633"/>
    <x v="251"/>
    <x v="4"/>
    <x v="4"/>
    <x v="0"/>
    <s v="Ranchi"/>
    <x v="9"/>
    <x v="9"/>
    <x v="6"/>
    <n v="1199"/>
    <n v="3"/>
    <n v="0.1"/>
    <n v="3237.3"/>
    <s v="EMI"/>
    <x v="0"/>
  </r>
  <r>
    <x v="1634"/>
    <x v="108"/>
    <x v="1"/>
    <x v="1"/>
    <x v="1"/>
    <s v="Surat"/>
    <x v="9"/>
    <x v="9"/>
    <x v="6"/>
    <n v="1199"/>
    <n v="1"/>
    <n v="0.05"/>
    <n v="1139.05"/>
    <s v="Debit Card"/>
    <x v="1"/>
  </r>
  <r>
    <x v="1635"/>
    <x v="212"/>
    <x v="11"/>
    <x v="11"/>
    <x v="3"/>
    <s v="Chandigarh"/>
    <x v="9"/>
    <x v="9"/>
    <x v="6"/>
    <n v="1199"/>
    <n v="5"/>
    <n v="7.0000000000000007E-2"/>
    <n v="5575.35"/>
    <s v="Debit Card"/>
    <x v="4"/>
  </r>
  <r>
    <x v="1636"/>
    <x v="199"/>
    <x v="1"/>
    <x v="1"/>
    <x v="1"/>
    <s v="Ahmedabad"/>
    <x v="9"/>
    <x v="9"/>
    <x v="6"/>
    <n v="1199"/>
    <n v="7"/>
    <n v="0.14000000000000001"/>
    <n v="7217.98"/>
    <s v="Net Banking"/>
    <x v="3"/>
  </r>
  <r>
    <x v="1637"/>
    <x v="216"/>
    <x v="2"/>
    <x v="2"/>
    <x v="2"/>
    <s v="Coimbatore"/>
    <x v="9"/>
    <x v="9"/>
    <x v="6"/>
    <n v="1199"/>
    <n v="12"/>
    <n v="0.12"/>
    <n v="12661.44"/>
    <s v="Debit Card"/>
    <x v="2"/>
  </r>
  <r>
    <x v="1638"/>
    <x v="166"/>
    <x v="8"/>
    <x v="8"/>
    <x v="3"/>
    <s v="Lucknow"/>
    <x v="9"/>
    <x v="9"/>
    <x v="6"/>
    <n v="1199"/>
    <n v="2"/>
    <n v="0.13"/>
    <n v="2086.2600000000002"/>
    <s v="EMI"/>
    <x v="0"/>
  </r>
  <r>
    <x v="1639"/>
    <x v="121"/>
    <x v="0"/>
    <x v="0"/>
    <x v="0"/>
    <s v="Patna"/>
    <x v="9"/>
    <x v="9"/>
    <x v="6"/>
    <n v="1199"/>
    <n v="3"/>
    <n v="0.05"/>
    <n v="3417.15"/>
    <s v="UPI"/>
    <x v="3"/>
  </r>
  <r>
    <x v="1640"/>
    <x v="127"/>
    <x v="6"/>
    <x v="6"/>
    <x v="1"/>
    <s v="Pune"/>
    <x v="9"/>
    <x v="9"/>
    <x v="6"/>
    <n v="1199"/>
    <n v="14"/>
    <n v="0.28000000000000003"/>
    <n v="12085.92"/>
    <s v="Net Banking"/>
    <x v="0"/>
  </r>
  <r>
    <x v="1641"/>
    <x v="162"/>
    <x v="11"/>
    <x v="11"/>
    <x v="3"/>
    <s v="Lucknow"/>
    <x v="9"/>
    <x v="9"/>
    <x v="6"/>
    <n v="1199"/>
    <n v="20"/>
    <n v="0.24"/>
    <n v="18224.8"/>
    <s v="EMI"/>
    <x v="1"/>
  </r>
  <r>
    <x v="1642"/>
    <x v="54"/>
    <x v="3"/>
    <x v="3"/>
    <x v="0"/>
    <s v="Ranchi"/>
    <x v="9"/>
    <x v="9"/>
    <x v="6"/>
    <n v="1199"/>
    <n v="6"/>
    <n v="0.27"/>
    <n v="5251.62"/>
    <s v="Credit Card"/>
    <x v="2"/>
  </r>
  <r>
    <x v="1643"/>
    <x v="189"/>
    <x v="5"/>
    <x v="5"/>
    <x v="1"/>
    <s v="Unknown"/>
    <x v="9"/>
    <x v="9"/>
    <x v="6"/>
    <n v="1199"/>
    <n v="11"/>
    <n v="0.19"/>
    <n v="10683.09"/>
    <s v="Credit Card"/>
    <x v="0"/>
  </r>
  <r>
    <x v="1644"/>
    <x v="25"/>
    <x v="11"/>
    <x v="11"/>
    <x v="3"/>
    <s v="Jaipur"/>
    <x v="9"/>
    <x v="9"/>
    <x v="6"/>
    <n v="1199"/>
    <n v="11"/>
    <n v="0.1"/>
    <n v="11870.1"/>
    <s v="EMI"/>
    <x v="0"/>
  </r>
  <r>
    <x v="1645"/>
    <x v="335"/>
    <x v="10"/>
    <x v="10"/>
    <x v="2"/>
    <s v="Bangalore"/>
    <x v="9"/>
    <x v="9"/>
    <x v="6"/>
    <n v="1199"/>
    <n v="8"/>
    <n v="0.09"/>
    <n v="8728.7199999999993"/>
    <s v="Net Banking"/>
    <x v="0"/>
  </r>
  <r>
    <x v="1646"/>
    <x v="135"/>
    <x v="2"/>
    <x v="2"/>
    <x v="2"/>
    <s v="Hyderabad"/>
    <x v="9"/>
    <x v="9"/>
    <x v="6"/>
    <n v="1199"/>
    <n v="17"/>
    <n v="0.14000000000000001"/>
    <n v="17529.38"/>
    <s v="UPI"/>
    <x v="1"/>
  </r>
  <r>
    <x v="1647"/>
    <x v="135"/>
    <x v="0"/>
    <x v="0"/>
    <x v="0"/>
    <s v="Guwahati"/>
    <x v="9"/>
    <x v="9"/>
    <x v="6"/>
    <n v="1199"/>
    <n v="6"/>
    <n v="0"/>
    <n v="7194"/>
    <s v="UPI"/>
    <x v="2"/>
  </r>
  <r>
    <x v="1648"/>
    <x v="145"/>
    <x v="0"/>
    <x v="0"/>
    <x v="0"/>
    <s v="Ranchi"/>
    <x v="9"/>
    <x v="9"/>
    <x v="6"/>
    <n v="1199"/>
    <n v="17"/>
    <n v="0.28999999999999998"/>
    <n v="14471.93"/>
    <s v="EMI"/>
    <x v="2"/>
  </r>
  <r>
    <x v="1649"/>
    <x v="160"/>
    <x v="0"/>
    <x v="0"/>
    <x v="0"/>
    <s v="Ranchi"/>
    <x v="9"/>
    <x v="9"/>
    <x v="6"/>
    <n v="1199"/>
    <n v="16"/>
    <n v="0.28000000000000003"/>
    <n v="13812.48"/>
    <s v="Cash"/>
    <x v="0"/>
  </r>
  <r>
    <x v="1650"/>
    <x v="141"/>
    <x v="3"/>
    <x v="3"/>
    <x v="0"/>
    <s v="Guwahati"/>
    <x v="9"/>
    <x v="9"/>
    <x v="6"/>
    <n v="1199"/>
    <n v="9"/>
    <n v="0.16"/>
    <n v="9064.44"/>
    <s v="Cash"/>
    <x v="1"/>
  </r>
  <r>
    <x v="1651"/>
    <x v="274"/>
    <x v="1"/>
    <x v="1"/>
    <x v="1"/>
    <s v="Surat"/>
    <x v="9"/>
    <x v="9"/>
    <x v="6"/>
    <n v="1199"/>
    <n v="12"/>
    <n v="0.27"/>
    <n v="10503.24"/>
    <s v="UPI"/>
    <x v="2"/>
  </r>
  <r>
    <x v="1652"/>
    <x v="67"/>
    <x v="0"/>
    <x v="0"/>
    <x v="0"/>
    <s v="Ranchi"/>
    <x v="9"/>
    <x v="9"/>
    <x v="6"/>
    <n v="1199"/>
    <n v="3"/>
    <n v="0.05"/>
    <n v="3417.15"/>
    <s v="Net Banking"/>
    <x v="0"/>
  </r>
  <r>
    <x v="1653"/>
    <x v="186"/>
    <x v="6"/>
    <x v="6"/>
    <x v="1"/>
    <s v="Pune"/>
    <x v="9"/>
    <x v="9"/>
    <x v="6"/>
    <n v="1199"/>
    <n v="14"/>
    <n v="0.05"/>
    <n v="15946.7"/>
    <s v="Credit Card"/>
    <x v="0"/>
  </r>
  <r>
    <x v="1654"/>
    <x v="145"/>
    <x v="9"/>
    <x v="9"/>
    <x v="3"/>
    <s v="Chandigarh"/>
    <x v="9"/>
    <x v="9"/>
    <x v="6"/>
    <n v="1199"/>
    <n v="8"/>
    <n v="0.2"/>
    <n v="7673.6"/>
    <s v="Debit Card"/>
    <x v="0"/>
  </r>
  <r>
    <x v="1655"/>
    <x v="153"/>
    <x v="2"/>
    <x v="2"/>
    <x v="2"/>
    <s v="Bangalore"/>
    <x v="9"/>
    <x v="9"/>
    <x v="6"/>
    <n v="1199"/>
    <n v="2"/>
    <n v="0.04"/>
    <n v="2302.08"/>
    <s v="Cash"/>
    <x v="0"/>
  </r>
  <r>
    <x v="1656"/>
    <x v="186"/>
    <x v="8"/>
    <x v="8"/>
    <x v="3"/>
    <s v="Chandigarh"/>
    <x v="9"/>
    <x v="9"/>
    <x v="6"/>
    <n v="1199"/>
    <n v="11"/>
    <n v="0.3"/>
    <n v="9232.2999999999993"/>
    <s v="Debit Card"/>
    <x v="0"/>
  </r>
  <r>
    <x v="1657"/>
    <x v="172"/>
    <x v="5"/>
    <x v="5"/>
    <x v="1"/>
    <s v="Ahmedabad"/>
    <x v="9"/>
    <x v="9"/>
    <x v="6"/>
    <n v="1199"/>
    <n v="5"/>
    <n v="0.22"/>
    <n v="4676.1000000000004"/>
    <s v="Credit Card"/>
    <x v="0"/>
  </r>
  <r>
    <x v="1658"/>
    <x v="204"/>
    <x v="6"/>
    <x v="6"/>
    <x v="1"/>
    <s v="Mumbai"/>
    <x v="9"/>
    <x v="9"/>
    <x v="6"/>
    <n v="1199"/>
    <n v="10"/>
    <n v="0.03"/>
    <n v="11630.3"/>
    <s v="Credit Card"/>
    <x v="0"/>
  </r>
  <r>
    <x v="1659"/>
    <x v="251"/>
    <x v="0"/>
    <x v="0"/>
    <x v="0"/>
    <s v="Ranchi"/>
    <x v="9"/>
    <x v="9"/>
    <x v="6"/>
    <n v="1199"/>
    <n v="8"/>
    <n v="0.24"/>
    <n v="7289.92"/>
    <s v="Net Banking"/>
    <x v="0"/>
  </r>
  <r>
    <x v="1660"/>
    <x v="24"/>
    <x v="8"/>
    <x v="8"/>
    <x v="3"/>
    <s v="Agra"/>
    <x v="9"/>
    <x v="9"/>
    <x v="6"/>
    <n v="1199"/>
    <n v="4"/>
    <n v="0.24"/>
    <n v="3644.96"/>
    <s v="Credit Card"/>
    <x v="0"/>
  </r>
  <r>
    <x v="1661"/>
    <x v="65"/>
    <x v="5"/>
    <x v="5"/>
    <x v="1"/>
    <s v="Pune"/>
    <x v="9"/>
    <x v="9"/>
    <x v="6"/>
    <n v="1199"/>
    <n v="6"/>
    <n v="0.02"/>
    <n v="7050.12"/>
    <s v="Credit Card"/>
    <x v="2"/>
  </r>
  <r>
    <x v="1662"/>
    <x v="86"/>
    <x v="1"/>
    <x v="1"/>
    <x v="1"/>
    <s v="Ahmedabad"/>
    <x v="9"/>
    <x v="9"/>
    <x v="6"/>
    <n v="1199"/>
    <n v="5"/>
    <n v="0.28000000000000003"/>
    <n v="4316.3999999999996"/>
    <s v="Debit Card"/>
    <x v="0"/>
  </r>
  <r>
    <x v="1663"/>
    <x v="117"/>
    <x v="11"/>
    <x v="11"/>
    <x v="3"/>
    <s v="Chandigarh"/>
    <x v="9"/>
    <x v="9"/>
    <x v="6"/>
    <n v="1199"/>
    <n v="18"/>
    <n v="0.14000000000000001"/>
    <n v="18560.52"/>
    <s v="EMI"/>
    <x v="0"/>
  </r>
  <r>
    <x v="1664"/>
    <x v="28"/>
    <x v="4"/>
    <x v="4"/>
    <x v="0"/>
    <s v="Ranchi"/>
    <x v="9"/>
    <x v="9"/>
    <x v="6"/>
    <n v="1199"/>
    <n v="15"/>
    <n v="0.3"/>
    <n v="12589.5"/>
    <s v="Debit Card"/>
    <x v="2"/>
  </r>
  <r>
    <x v="1665"/>
    <x v="49"/>
    <x v="3"/>
    <x v="3"/>
    <x v="0"/>
    <s v="Patna"/>
    <x v="9"/>
    <x v="9"/>
    <x v="6"/>
    <n v="1199"/>
    <n v="16"/>
    <n v="0.04"/>
    <n v="18416.64"/>
    <s v="Debit Card"/>
    <x v="0"/>
  </r>
  <r>
    <x v="1666"/>
    <x v="97"/>
    <x v="3"/>
    <x v="3"/>
    <x v="0"/>
    <s v="Ranchi"/>
    <x v="9"/>
    <x v="9"/>
    <x v="6"/>
    <n v="1199"/>
    <n v="10"/>
    <n v="0.25"/>
    <n v="8992.5"/>
    <s v="Unknown"/>
    <x v="0"/>
  </r>
  <r>
    <x v="1667"/>
    <x v="331"/>
    <x v="11"/>
    <x v="11"/>
    <x v="3"/>
    <s v="Agra"/>
    <x v="9"/>
    <x v="9"/>
    <x v="6"/>
    <n v="1199"/>
    <n v="6"/>
    <n v="0.23"/>
    <n v="5539.38"/>
    <s v="Net Banking"/>
    <x v="3"/>
  </r>
  <r>
    <x v="1668"/>
    <x v="102"/>
    <x v="9"/>
    <x v="9"/>
    <x v="3"/>
    <s v="Agra"/>
    <x v="9"/>
    <x v="9"/>
    <x v="6"/>
    <n v="1199"/>
    <n v="7"/>
    <n v="0.09"/>
    <n v="7637.63"/>
    <s v="Cash"/>
    <x v="0"/>
  </r>
  <r>
    <x v="1669"/>
    <x v="168"/>
    <x v="10"/>
    <x v="10"/>
    <x v="2"/>
    <s v="Bangalore"/>
    <x v="9"/>
    <x v="9"/>
    <x v="6"/>
    <n v="1199"/>
    <n v="7"/>
    <n v="0.13"/>
    <n v="7301.91"/>
    <s v="Cash"/>
    <x v="2"/>
  </r>
  <r>
    <x v="1670"/>
    <x v="250"/>
    <x v="6"/>
    <x v="6"/>
    <x v="1"/>
    <s v="Ahmedabad"/>
    <x v="9"/>
    <x v="9"/>
    <x v="6"/>
    <n v="1199"/>
    <n v="2"/>
    <n v="0.26"/>
    <n v="1774.52"/>
    <s v="UPI"/>
    <x v="0"/>
  </r>
  <r>
    <x v="1671"/>
    <x v="328"/>
    <x v="11"/>
    <x v="11"/>
    <x v="3"/>
    <s v="Agra"/>
    <x v="9"/>
    <x v="9"/>
    <x v="6"/>
    <n v="1199"/>
    <n v="13"/>
    <n v="0.14000000000000001"/>
    <n v="13404.82"/>
    <s v="Cash"/>
    <x v="0"/>
  </r>
  <r>
    <x v="1672"/>
    <x v="93"/>
    <x v="9"/>
    <x v="9"/>
    <x v="3"/>
    <s v="Lucknow"/>
    <x v="9"/>
    <x v="9"/>
    <x v="6"/>
    <n v="1199"/>
    <n v="14"/>
    <n v="0.02"/>
    <n v="16450.28"/>
    <s v="EMI"/>
    <x v="1"/>
  </r>
  <r>
    <x v="1673"/>
    <x v="281"/>
    <x v="11"/>
    <x v="11"/>
    <x v="3"/>
    <s v="Jaipur"/>
    <x v="9"/>
    <x v="9"/>
    <x v="6"/>
    <n v="1199"/>
    <n v="8"/>
    <n v="0.15"/>
    <n v="8153.2"/>
    <s v="EMI"/>
    <x v="0"/>
  </r>
  <r>
    <x v="1674"/>
    <x v="92"/>
    <x v="6"/>
    <x v="6"/>
    <x v="1"/>
    <s v="Nagpur"/>
    <x v="9"/>
    <x v="9"/>
    <x v="6"/>
    <n v="1199"/>
    <n v="10"/>
    <n v="7.0000000000000007E-2"/>
    <n v="11150.7"/>
    <s v="Net Banking"/>
    <x v="2"/>
  </r>
  <r>
    <x v="1675"/>
    <x v="49"/>
    <x v="4"/>
    <x v="4"/>
    <x v="0"/>
    <s v="Bhubaneswar"/>
    <x v="9"/>
    <x v="9"/>
    <x v="6"/>
    <n v="1199"/>
    <n v="1"/>
    <n v="0.16"/>
    <n v="1007.16"/>
    <s v="Credit Card"/>
    <x v="0"/>
  </r>
  <r>
    <x v="1676"/>
    <x v="88"/>
    <x v="1"/>
    <x v="1"/>
    <x v="1"/>
    <s v="Pune"/>
    <x v="9"/>
    <x v="9"/>
    <x v="6"/>
    <n v="1199"/>
    <n v="2"/>
    <n v="0.14000000000000001"/>
    <n v="2062.2800000000002"/>
    <s v="Net Banking"/>
    <x v="3"/>
  </r>
  <r>
    <x v="1677"/>
    <x v="233"/>
    <x v="8"/>
    <x v="8"/>
    <x v="3"/>
    <s v="Chandigarh"/>
    <x v="9"/>
    <x v="9"/>
    <x v="6"/>
    <n v="1199"/>
    <n v="14"/>
    <n v="0.01"/>
    <n v="16618.14"/>
    <s v="Debit Card"/>
    <x v="0"/>
  </r>
  <r>
    <x v="1678"/>
    <x v="198"/>
    <x v="0"/>
    <x v="0"/>
    <x v="0"/>
    <s v="Unknown"/>
    <x v="9"/>
    <x v="9"/>
    <x v="6"/>
    <n v="1199"/>
    <n v="19"/>
    <n v="0.12"/>
    <n v="20047.28"/>
    <s v="Cash"/>
    <x v="2"/>
  </r>
  <r>
    <x v="1679"/>
    <x v="77"/>
    <x v="0"/>
    <x v="0"/>
    <x v="0"/>
    <s v="Guwahati"/>
    <x v="9"/>
    <x v="9"/>
    <x v="6"/>
    <n v="1199"/>
    <n v="17"/>
    <n v="0.17"/>
    <n v="16917.89"/>
    <s v="Cash"/>
    <x v="4"/>
  </r>
  <r>
    <x v="1680"/>
    <x v="152"/>
    <x v="7"/>
    <x v="7"/>
    <x v="2"/>
    <s v="Chennai"/>
    <x v="9"/>
    <x v="9"/>
    <x v="6"/>
    <n v="1199"/>
    <n v="15"/>
    <n v="0.17"/>
    <n v="14927.55"/>
    <s v="UPI"/>
    <x v="0"/>
  </r>
  <r>
    <x v="1681"/>
    <x v="63"/>
    <x v="0"/>
    <x v="0"/>
    <x v="0"/>
    <s v="Bhubaneswar"/>
    <x v="9"/>
    <x v="9"/>
    <x v="6"/>
    <n v="1199"/>
    <n v="12"/>
    <n v="0.08"/>
    <n v="13236.96"/>
    <s v="Debit Card"/>
    <x v="1"/>
  </r>
  <r>
    <x v="1682"/>
    <x v="283"/>
    <x v="8"/>
    <x v="8"/>
    <x v="3"/>
    <s v="Lucknow"/>
    <x v="9"/>
    <x v="9"/>
    <x v="6"/>
    <n v="1199"/>
    <n v="16"/>
    <n v="0.05"/>
    <n v="18224.8"/>
    <s v="Net Banking"/>
    <x v="0"/>
  </r>
  <r>
    <x v="1683"/>
    <x v="315"/>
    <x v="1"/>
    <x v="1"/>
    <x v="1"/>
    <s v="Mumbai"/>
    <x v="9"/>
    <x v="9"/>
    <x v="6"/>
    <n v="1199"/>
    <n v="19"/>
    <n v="7.0000000000000007E-2"/>
    <n v="21186.33"/>
    <s v="Credit Card"/>
    <x v="0"/>
  </r>
  <r>
    <x v="1684"/>
    <x v="281"/>
    <x v="10"/>
    <x v="10"/>
    <x v="2"/>
    <s v="Chennai"/>
    <x v="9"/>
    <x v="9"/>
    <x v="6"/>
    <n v="1199"/>
    <n v="11"/>
    <n v="0.02"/>
    <n v="12925.22"/>
    <s v="Debit Card"/>
    <x v="0"/>
  </r>
  <r>
    <x v="1685"/>
    <x v="141"/>
    <x v="5"/>
    <x v="5"/>
    <x v="1"/>
    <s v="Ahmedabad"/>
    <x v="9"/>
    <x v="9"/>
    <x v="6"/>
    <n v="1199"/>
    <n v="9"/>
    <n v="0.22"/>
    <n v="8416.98"/>
    <s v="Credit Card"/>
    <x v="0"/>
  </r>
  <r>
    <x v="1686"/>
    <x v="130"/>
    <x v="11"/>
    <x v="11"/>
    <x v="3"/>
    <s v="Agra"/>
    <x v="9"/>
    <x v="9"/>
    <x v="6"/>
    <n v="1199"/>
    <n v="8"/>
    <n v="0.2"/>
    <n v="7673.6"/>
    <s v="Net Banking"/>
    <x v="4"/>
  </r>
  <r>
    <x v="1687"/>
    <x v="149"/>
    <x v="6"/>
    <x v="6"/>
    <x v="1"/>
    <s v="Ahmedabad"/>
    <x v="9"/>
    <x v="9"/>
    <x v="6"/>
    <n v="1199"/>
    <n v="3"/>
    <n v="0.28000000000000003"/>
    <n v="2589.84"/>
    <s v="Net Banking"/>
    <x v="0"/>
  </r>
  <r>
    <x v="1688"/>
    <x v="237"/>
    <x v="10"/>
    <x v="10"/>
    <x v="2"/>
    <s v="Hyderabad"/>
    <x v="9"/>
    <x v="9"/>
    <x v="6"/>
    <n v="1199"/>
    <n v="11"/>
    <n v="0.18"/>
    <n v="10814.98"/>
    <s v="Cash"/>
    <x v="3"/>
  </r>
  <r>
    <x v="1689"/>
    <x v="143"/>
    <x v="5"/>
    <x v="5"/>
    <x v="1"/>
    <s v="Nagpur"/>
    <x v="9"/>
    <x v="9"/>
    <x v="6"/>
    <n v="1199"/>
    <n v="18"/>
    <n v="0.27"/>
    <n v="15754.86"/>
    <s v="Credit Card"/>
    <x v="0"/>
  </r>
  <r>
    <x v="1690"/>
    <x v="2"/>
    <x v="1"/>
    <x v="1"/>
    <x v="1"/>
    <s v="Mumbai"/>
    <x v="9"/>
    <x v="9"/>
    <x v="6"/>
    <n v="1199"/>
    <n v="8"/>
    <n v="0.19"/>
    <n v="7769.52"/>
    <s v="Debit Card"/>
    <x v="0"/>
  </r>
  <r>
    <x v="1691"/>
    <x v="252"/>
    <x v="2"/>
    <x v="2"/>
    <x v="2"/>
    <s v="Chennai"/>
    <x v="9"/>
    <x v="9"/>
    <x v="6"/>
    <n v="1199"/>
    <n v="8"/>
    <n v="0.19"/>
    <n v="7769.52"/>
    <s v="Cash"/>
    <x v="0"/>
  </r>
  <r>
    <x v="1692"/>
    <x v="147"/>
    <x v="3"/>
    <x v="3"/>
    <x v="0"/>
    <s v="Bhubaneswar"/>
    <x v="13"/>
    <x v="13"/>
    <x v="1"/>
    <n v="3200"/>
    <n v="1"/>
    <n v="0.22"/>
    <n v="2496"/>
    <s v="EMI"/>
    <x v="0"/>
  </r>
  <r>
    <x v="1693"/>
    <x v="209"/>
    <x v="4"/>
    <x v="4"/>
    <x v="0"/>
    <s v="Ranchi"/>
    <x v="13"/>
    <x v="13"/>
    <x v="1"/>
    <n v="3200"/>
    <n v="12"/>
    <n v="0.25"/>
    <n v="28800"/>
    <s v="Cash"/>
    <x v="0"/>
  </r>
  <r>
    <x v="1694"/>
    <x v="125"/>
    <x v="8"/>
    <x v="8"/>
    <x v="3"/>
    <s v="Lucknow"/>
    <x v="13"/>
    <x v="13"/>
    <x v="1"/>
    <n v="3200"/>
    <n v="13"/>
    <n v="0.02"/>
    <n v="40768"/>
    <s v="Net Banking"/>
    <x v="3"/>
  </r>
  <r>
    <x v="1695"/>
    <x v="14"/>
    <x v="1"/>
    <x v="1"/>
    <x v="1"/>
    <s v="Ahmedabad"/>
    <x v="13"/>
    <x v="13"/>
    <x v="1"/>
    <n v="3200"/>
    <n v="18"/>
    <n v="0.23"/>
    <n v="44352"/>
    <s v="Debit Card"/>
    <x v="0"/>
  </r>
  <r>
    <x v="1696"/>
    <x v="129"/>
    <x v="8"/>
    <x v="8"/>
    <x v="3"/>
    <s v="Agra"/>
    <x v="13"/>
    <x v="13"/>
    <x v="1"/>
    <n v="3200"/>
    <n v="2"/>
    <n v="0.2"/>
    <n v="5120"/>
    <s v="Cash"/>
    <x v="3"/>
  </r>
  <r>
    <x v="1697"/>
    <x v="172"/>
    <x v="2"/>
    <x v="2"/>
    <x v="2"/>
    <s v="Hyderabad"/>
    <x v="13"/>
    <x v="13"/>
    <x v="1"/>
    <n v="3200"/>
    <n v="7"/>
    <n v="0.09"/>
    <n v="20384"/>
    <s v="Cash"/>
    <x v="0"/>
  </r>
  <r>
    <x v="1698"/>
    <x v="79"/>
    <x v="5"/>
    <x v="5"/>
    <x v="1"/>
    <s v="Surat"/>
    <x v="13"/>
    <x v="13"/>
    <x v="1"/>
    <n v="3200"/>
    <n v="1"/>
    <n v="0.17"/>
    <n v="2656"/>
    <s v="Credit Card"/>
    <x v="0"/>
  </r>
  <r>
    <x v="1699"/>
    <x v="96"/>
    <x v="5"/>
    <x v="5"/>
    <x v="1"/>
    <s v="Nagpur"/>
    <x v="13"/>
    <x v="13"/>
    <x v="1"/>
    <n v="3200"/>
    <n v="1"/>
    <n v="0.28999999999999998"/>
    <n v="2272"/>
    <s v="EMI"/>
    <x v="2"/>
  </r>
  <r>
    <x v="1700"/>
    <x v="194"/>
    <x v="10"/>
    <x v="10"/>
    <x v="2"/>
    <s v="Hyderabad"/>
    <x v="13"/>
    <x v="13"/>
    <x v="1"/>
    <n v="3200"/>
    <n v="15"/>
    <n v="0.05"/>
    <n v="45600"/>
    <s v="Cash"/>
    <x v="1"/>
  </r>
  <r>
    <x v="1701"/>
    <x v="23"/>
    <x v="9"/>
    <x v="9"/>
    <x v="3"/>
    <s v="Chandigarh"/>
    <x v="13"/>
    <x v="13"/>
    <x v="1"/>
    <n v="3200"/>
    <n v="15"/>
    <n v="0.28999999999999998"/>
    <n v="34080"/>
    <s v="UPI"/>
    <x v="2"/>
  </r>
  <r>
    <x v="1702"/>
    <x v="97"/>
    <x v="8"/>
    <x v="8"/>
    <x v="3"/>
    <s v="Lucknow"/>
    <x v="13"/>
    <x v="13"/>
    <x v="1"/>
    <n v="3200"/>
    <n v="3"/>
    <n v="0.14000000000000001"/>
    <n v="8256"/>
    <s v="Cash"/>
    <x v="0"/>
  </r>
  <r>
    <x v="1703"/>
    <x v="101"/>
    <x v="1"/>
    <x v="1"/>
    <x v="1"/>
    <s v="Pune"/>
    <x v="13"/>
    <x v="13"/>
    <x v="1"/>
    <n v="3200"/>
    <n v="18"/>
    <n v="0.22"/>
    <n v="44928"/>
    <s v="UPI"/>
    <x v="0"/>
  </r>
  <r>
    <x v="1704"/>
    <x v="240"/>
    <x v="3"/>
    <x v="3"/>
    <x v="0"/>
    <s v="Patna"/>
    <x v="13"/>
    <x v="13"/>
    <x v="1"/>
    <n v="3200"/>
    <n v="17"/>
    <n v="0.15"/>
    <n v="46240"/>
    <s v="EMI"/>
    <x v="0"/>
  </r>
  <r>
    <x v="1705"/>
    <x v="95"/>
    <x v="2"/>
    <x v="2"/>
    <x v="2"/>
    <s v="Coimbatore"/>
    <x v="13"/>
    <x v="13"/>
    <x v="1"/>
    <n v="3200"/>
    <n v="17"/>
    <n v="0.23"/>
    <n v="41888"/>
    <s v="Credit Card"/>
    <x v="0"/>
  </r>
  <r>
    <x v="1706"/>
    <x v="39"/>
    <x v="2"/>
    <x v="2"/>
    <x v="2"/>
    <s v="Kochi"/>
    <x v="13"/>
    <x v="13"/>
    <x v="1"/>
    <n v="3200"/>
    <n v="12"/>
    <n v="0.13"/>
    <n v="33408"/>
    <s v="Debit Card"/>
    <x v="2"/>
  </r>
  <r>
    <x v="1707"/>
    <x v="21"/>
    <x v="8"/>
    <x v="8"/>
    <x v="3"/>
    <s v="Jaipur"/>
    <x v="13"/>
    <x v="13"/>
    <x v="1"/>
    <n v="3200"/>
    <n v="9"/>
    <n v="0.23"/>
    <n v="22176"/>
    <s v="Net Banking"/>
    <x v="0"/>
  </r>
  <r>
    <x v="1708"/>
    <x v="122"/>
    <x v="8"/>
    <x v="8"/>
    <x v="3"/>
    <s v="Delhi"/>
    <x v="13"/>
    <x v="13"/>
    <x v="1"/>
    <n v="3200"/>
    <n v="11"/>
    <n v="7.0000000000000007E-2"/>
    <n v="32736"/>
    <s v="UPI"/>
    <x v="0"/>
  </r>
  <r>
    <x v="1709"/>
    <x v="106"/>
    <x v="5"/>
    <x v="5"/>
    <x v="1"/>
    <s v="Nagpur"/>
    <x v="13"/>
    <x v="13"/>
    <x v="1"/>
    <n v="3200"/>
    <n v="5"/>
    <n v="0"/>
    <n v="16000"/>
    <s v="UPI"/>
    <x v="1"/>
  </r>
  <r>
    <x v="1710"/>
    <x v="317"/>
    <x v="4"/>
    <x v="4"/>
    <x v="0"/>
    <s v="Guwahati"/>
    <x v="13"/>
    <x v="13"/>
    <x v="1"/>
    <n v="3200"/>
    <n v="6"/>
    <n v="0.28999999999999998"/>
    <n v="13632"/>
    <s v="UPI"/>
    <x v="4"/>
  </r>
  <r>
    <x v="1711"/>
    <x v="34"/>
    <x v="6"/>
    <x v="6"/>
    <x v="1"/>
    <s v="Surat"/>
    <x v="13"/>
    <x v="13"/>
    <x v="1"/>
    <n v="3200"/>
    <n v="2"/>
    <n v="0.24"/>
    <n v="4864"/>
    <s v="Cash"/>
    <x v="0"/>
  </r>
  <r>
    <x v="1712"/>
    <x v="58"/>
    <x v="10"/>
    <x v="10"/>
    <x v="2"/>
    <s v="Coimbatore"/>
    <x v="13"/>
    <x v="13"/>
    <x v="1"/>
    <n v="3200"/>
    <n v="20"/>
    <n v="0.01"/>
    <n v="63360"/>
    <s v="Cash"/>
    <x v="0"/>
  </r>
  <r>
    <x v="1713"/>
    <x v="227"/>
    <x v="1"/>
    <x v="1"/>
    <x v="1"/>
    <s v="Nagpur"/>
    <x v="13"/>
    <x v="13"/>
    <x v="1"/>
    <n v="3200"/>
    <n v="16"/>
    <n v="0.27"/>
    <n v="37376"/>
    <s v="Unknown"/>
    <x v="2"/>
  </r>
  <r>
    <x v="1714"/>
    <x v="33"/>
    <x v="5"/>
    <x v="5"/>
    <x v="1"/>
    <s v="Ahmedabad"/>
    <x v="13"/>
    <x v="13"/>
    <x v="1"/>
    <n v="3200"/>
    <n v="16"/>
    <n v="0.23"/>
    <n v="39424"/>
    <s v="Credit Card"/>
    <x v="1"/>
  </r>
  <r>
    <x v="1715"/>
    <x v="164"/>
    <x v="0"/>
    <x v="0"/>
    <x v="0"/>
    <s v="Bhubaneswar"/>
    <x v="13"/>
    <x v="13"/>
    <x v="1"/>
    <n v="3200"/>
    <n v="4"/>
    <n v="0.16"/>
    <n v="10752"/>
    <s v="Net Banking"/>
    <x v="0"/>
  </r>
  <r>
    <x v="1716"/>
    <x v="248"/>
    <x v="2"/>
    <x v="2"/>
    <x v="2"/>
    <s v="Kochi"/>
    <x v="13"/>
    <x v="13"/>
    <x v="1"/>
    <n v="3200"/>
    <n v="5"/>
    <n v="0.03"/>
    <n v="15520"/>
    <s v="Net Banking"/>
    <x v="0"/>
  </r>
  <r>
    <x v="1717"/>
    <x v="40"/>
    <x v="11"/>
    <x v="11"/>
    <x v="3"/>
    <s v="Agra"/>
    <x v="13"/>
    <x v="13"/>
    <x v="1"/>
    <n v="3200"/>
    <n v="9"/>
    <n v="7.0000000000000007E-2"/>
    <n v="26784"/>
    <s v="EMI"/>
    <x v="0"/>
  </r>
  <r>
    <x v="1718"/>
    <x v="64"/>
    <x v="5"/>
    <x v="5"/>
    <x v="1"/>
    <s v="Mumbai"/>
    <x v="13"/>
    <x v="13"/>
    <x v="1"/>
    <n v="3200"/>
    <n v="10"/>
    <n v="0.12"/>
    <n v="28160"/>
    <s v="EMI"/>
    <x v="0"/>
  </r>
  <r>
    <x v="1719"/>
    <x v="274"/>
    <x v="9"/>
    <x v="9"/>
    <x v="3"/>
    <s v="Chandigarh"/>
    <x v="13"/>
    <x v="13"/>
    <x v="1"/>
    <n v="3200"/>
    <n v="6"/>
    <n v="0.28000000000000003"/>
    <n v="13824"/>
    <s v="Net Banking"/>
    <x v="0"/>
  </r>
  <r>
    <x v="1720"/>
    <x v="277"/>
    <x v="2"/>
    <x v="2"/>
    <x v="2"/>
    <s v="Chennai"/>
    <x v="13"/>
    <x v="13"/>
    <x v="1"/>
    <n v="3200"/>
    <n v="19"/>
    <n v="0.2"/>
    <n v="48640"/>
    <s v="Net Banking"/>
    <x v="0"/>
  </r>
  <r>
    <x v="1721"/>
    <x v="104"/>
    <x v="7"/>
    <x v="7"/>
    <x v="2"/>
    <s v="Kochi"/>
    <x v="13"/>
    <x v="13"/>
    <x v="1"/>
    <n v="3200"/>
    <n v="5"/>
    <n v="0.03"/>
    <n v="15520"/>
    <s v="Debit Card"/>
    <x v="4"/>
  </r>
  <r>
    <x v="1722"/>
    <x v="287"/>
    <x v="7"/>
    <x v="7"/>
    <x v="2"/>
    <s v="Chennai"/>
    <x v="13"/>
    <x v="13"/>
    <x v="1"/>
    <n v="3200"/>
    <n v="16"/>
    <n v="0.04"/>
    <n v="49152"/>
    <s v="Credit Card"/>
    <x v="0"/>
  </r>
  <r>
    <x v="1723"/>
    <x v="303"/>
    <x v="4"/>
    <x v="4"/>
    <x v="0"/>
    <s v="Ranchi"/>
    <x v="13"/>
    <x v="13"/>
    <x v="1"/>
    <n v="3200"/>
    <n v="14"/>
    <n v="0.04"/>
    <n v="43008"/>
    <s v="Cash"/>
    <x v="0"/>
  </r>
  <r>
    <x v="1724"/>
    <x v="63"/>
    <x v="3"/>
    <x v="3"/>
    <x v="0"/>
    <s v="Guwahati"/>
    <x v="13"/>
    <x v="13"/>
    <x v="1"/>
    <n v="3200"/>
    <n v="1"/>
    <n v="7.0000000000000007E-2"/>
    <n v="2976"/>
    <s v="UPI"/>
    <x v="0"/>
  </r>
  <r>
    <x v="1725"/>
    <x v="221"/>
    <x v="1"/>
    <x v="1"/>
    <x v="1"/>
    <s v="Mumbai"/>
    <x v="13"/>
    <x v="13"/>
    <x v="1"/>
    <n v="3200"/>
    <n v="14"/>
    <n v="0.13"/>
    <n v="38976"/>
    <s v="Debit Card"/>
    <x v="0"/>
  </r>
  <r>
    <x v="1726"/>
    <x v="134"/>
    <x v="10"/>
    <x v="10"/>
    <x v="2"/>
    <s v="Bangalore"/>
    <x v="13"/>
    <x v="13"/>
    <x v="1"/>
    <n v="3200"/>
    <n v="16"/>
    <n v="0.06"/>
    <n v="48128"/>
    <s v="Net Banking"/>
    <x v="2"/>
  </r>
  <r>
    <x v="1727"/>
    <x v="77"/>
    <x v="5"/>
    <x v="5"/>
    <x v="1"/>
    <s v="Nagpur"/>
    <x v="13"/>
    <x v="13"/>
    <x v="1"/>
    <n v="3200"/>
    <n v="20"/>
    <n v="0.26"/>
    <n v="47360"/>
    <s v="EMI"/>
    <x v="3"/>
  </r>
  <r>
    <x v="1728"/>
    <x v="176"/>
    <x v="4"/>
    <x v="4"/>
    <x v="0"/>
    <s v="Ranchi"/>
    <x v="13"/>
    <x v="13"/>
    <x v="1"/>
    <n v="3200"/>
    <n v="12"/>
    <n v="0.26"/>
    <n v="28416"/>
    <s v="Net Banking"/>
    <x v="0"/>
  </r>
  <r>
    <x v="1729"/>
    <x v="217"/>
    <x v="11"/>
    <x v="11"/>
    <x v="3"/>
    <s v="Jaipur"/>
    <x v="13"/>
    <x v="13"/>
    <x v="1"/>
    <n v="3200"/>
    <n v="8"/>
    <n v="0.12"/>
    <n v="22528"/>
    <s v="Cash"/>
    <x v="0"/>
  </r>
  <r>
    <x v="1730"/>
    <x v="266"/>
    <x v="1"/>
    <x v="1"/>
    <x v="1"/>
    <s v="Pune"/>
    <x v="13"/>
    <x v="13"/>
    <x v="1"/>
    <n v="3200"/>
    <n v="17"/>
    <n v="0.2"/>
    <n v="43520"/>
    <s v="EMI"/>
    <x v="0"/>
  </r>
  <r>
    <x v="1731"/>
    <x v="81"/>
    <x v="10"/>
    <x v="10"/>
    <x v="2"/>
    <s v="Bangalore"/>
    <x v="13"/>
    <x v="13"/>
    <x v="1"/>
    <n v="3200"/>
    <n v="8"/>
    <n v="0.16"/>
    <n v="21504"/>
    <s v="EMI"/>
    <x v="0"/>
  </r>
  <r>
    <x v="1732"/>
    <x v="138"/>
    <x v="10"/>
    <x v="10"/>
    <x v="2"/>
    <s v="Hyderabad"/>
    <x v="13"/>
    <x v="13"/>
    <x v="1"/>
    <n v="3200"/>
    <n v="14"/>
    <n v="0.13"/>
    <n v="38976"/>
    <s v="Credit Card"/>
    <x v="0"/>
  </r>
  <r>
    <x v="1733"/>
    <x v="288"/>
    <x v="1"/>
    <x v="1"/>
    <x v="1"/>
    <s v="Mumbai"/>
    <x v="13"/>
    <x v="13"/>
    <x v="1"/>
    <n v="3200"/>
    <n v="10"/>
    <n v="0.14000000000000001"/>
    <n v="27520"/>
    <s v="EMI"/>
    <x v="0"/>
  </r>
  <r>
    <x v="1734"/>
    <x v="111"/>
    <x v="11"/>
    <x v="11"/>
    <x v="3"/>
    <s v="Agra"/>
    <x v="13"/>
    <x v="13"/>
    <x v="1"/>
    <n v="3200"/>
    <n v="11"/>
    <n v="0.1"/>
    <n v="31680"/>
    <s v="Cash"/>
    <x v="4"/>
  </r>
  <r>
    <x v="1735"/>
    <x v="259"/>
    <x v="11"/>
    <x v="11"/>
    <x v="3"/>
    <s v="Jaipur"/>
    <x v="13"/>
    <x v="13"/>
    <x v="1"/>
    <n v="3200"/>
    <n v="18"/>
    <n v="0.19"/>
    <n v="46656"/>
    <s v="EMI"/>
    <x v="0"/>
  </r>
  <r>
    <x v="1736"/>
    <x v="313"/>
    <x v="5"/>
    <x v="5"/>
    <x v="1"/>
    <s v="Ahmedabad"/>
    <x v="13"/>
    <x v="13"/>
    <x v="1"/>
    <n v="3200"/>
    <n v="19"/>
    <n v="0.16"/>
    <n v="51072"/>
    <s v="Credit Card"/>
    <x v="0"/>
  </r>
  <r>
    <x v="1737"/>
    <x v="192"/>
    <x v="0"/>
    <x v="0"/>
    <x v="0"/>
    <s v="Bhubaneswar"/>
    <x v="13"/>
    <x v="13"/>
    <x v="1"/>
    <n v="3200"/>
    <n v="20"/>
    <n v="0.11"/>
    <n v="56960"/>
    <s v="Debit Card"/>
    <x v="0"/>
  </r>
  <r>
    <x v="1738"/>
    <x v="183"/>
    <x v="2"/>
    <x v="2"/>
    <x v="2"/>
    <s v="Bangalore"/>
    <x v="13"/>
    <x v="13"/>
    <x v="1"/>
    <n v="3200"/>
    <n v="5"/>
    <n v="0.15"/>
    <n v="13600"/>
    <s v="EMI"/>
    <x v="0"/>
  </r>
  <r>
    <x v="1739"/>
    <x v="310"/>
    <x v="9"/>
    <x v="9"/>
    <x v="3"/>
    <s v="Chandigarh"/>
    <x v="13"/>
    <x v="13"/>
    <x v="1"/>
    <n v="3200"/>
    <n v="16"/>
    <n v="0.27"/>
    <n v="37376"/>
    <s v="Cash"/>
    <x v="0"/>
  </r>
  <r>
    <x v="1740"/>
    <x v="55"/>
    <x v="8"/>
    <x v="8"/>
    <x v="3"/>
    <s v="Delhi"/>
    <x v="13"/>
    <x v="13"/>
    <x v="1"/>
    <n v="3200"/>
    <n v="14"/>
    <n v="0.14000000000000001"/>
    <n v="38528"/>
    <s v="UPI"/>
    <x v="0"/>
  </r>
  <r>
    <x v="1741"/>
    <x v="173"/>
    <x v="5"/>
    <x v="5"/>
    <x v="1"/>
    <s v="Ahmedabad"/>
    <x v="13"/>
    <x v="13"/>
    <x v="1"/>
    <n v="3200"/>
    <n v="9"/>
    <n v="0.01"/>
    <n v="28512"/>
    <s v="Cash"/>
    <x v="0"/>
  </r>
  <r>
    <x v="1742"/>
    <x v="294"/>
    <x v="5"/>
    <x v="5"/>
    <x v="1"/>
    <s v="Mumbai"/>
    <x v="13"/>
    <x v="13"/>
    <x v="1"/>
    <n v="3200"/>
    <n v="11"/>
    <n v="0.01"/>
    <n v="34848"/>
    <s v="Net Banking"/>
    <x v="0"/>
  </r>
  <r>
    <x v="1743"/>
    <x v="252"/>
    <x v="3"/>
    <x v="3"/>
    <x v="0"/>
    <s v="Guwahati"/>
    <x v="13"/>
    <x v="13"/>
    <x v="1"/>
    <n v="3200"/>
    <n v="12"/>
    <n v="0.15"/>
    <n v="32640"/>
    <s v="Debit Card"/>
    <x v="0"/>
  </r>
  <r>
    <x v="1744"/>
    <x v="18"/>
    <x v="10"/>
    <x v="10"/>
    <x v="2"/>
    <s v="Chennai"/>
    <x v="13"/>
    <x v="13"/>
    <x v="1"/>
    <n v="3200"/>
    <n v="20"/>
    <n v="0.18"/>
    <n v="52480"/>
    <s v="Cash"/>
    <x v="3"/>
  </r>
  <r>
    <x v="1745"/>
    <x v="193"/>
    <x v="0"/>
    <x v="0"/>
    <x v="0"/>
    <s v="Bhubaneswar"/>
    <x v="13"/>
    <x v="13"/>
    <x v="1"/>
    <n v="3200"/>
    <n v="7"/>
    <n v="0.27"/>
    <n v="16352"/>
    <s v="EMI"/>
    <x v="2"/>
  </r>
  <r>
    <x v="1746"/>
    <x v="201"/>
    <x v="11"/>
    <x v="11"/>
    <x v="3"/>
    <s v="Delhi"/>
    <x v="13"/>
    <x v="13"/>
    <x v="1"/>
    <n v="3200"/>
    <n v="15"/>
    <n v="0"/>
    <n v="48000"/>
    <s v="UPI"/>
    <x v="0"/>
  </r>
  <r>
    <x v="1747"/>
    <x v="114"/>
    <x v="9"/>
    <x v="9"/>
    <x v="3"/>
    <s v="Delhi"/>
    <x v="13"/>
    <x v="13"/>
    <x v="1"/>
    <n v="3200"/>
    <n v="20"/>
    <n v="0.26"/>
    <n v="47360"/>
    <s v="Net Banking"/>
    <x v="0"/>
  </r>
  <r>
    <x v="1748"/>
    <x v="321"/>
    <x v="4"/>
    <x v="4"/>
    <x v="0"/>
    <s v="Patna"/>
    <x v="13"/>
    <x v="13"/>
    <x v="1"/>
    <n v="3200"/>
    <n v="11"/>
    <n v="0.04"/>
    <n v="33792"/>
    <s v="Cash"/>
    <x v="0"/>
  </r>
  <r>
    <x v="1749"/>
    <x v="59"/>
    <x v="1"/>
    <x v="1"/>
    <x v="1"/>
    <s v="Ahmedabad"/>
    <x v="13"/>
    <x v="13"/>
    <x v="1"/>
    <n v="3200"/>
    <n v="5"/>
    <n v="0.22"/>
    <n v="12480"/>
    <s v="UPI"/>
    <x v="3"/>
  </r>
  <r>
    <x v="1750"/>
    <x v="113"/>
    <x v="3"/>
    <x v="3"/>
    <x v="0"/>
    <s v="Kolkata"/>
    <x v="13"/>
    <x v="13"/>
    <x v="1"/>
    <n v="3200"/>
    <n v="1"/>
    <n v="0.14000000000000001"/>
    <n v="2752"/>
    <s v="EMI"/>
    <x v="0"/>
  </r>
  <r>
    <x v="1751"/>
    <x v="68"/>
    <x v="3"/>
    <x v="3"/>
    <x v="0"/>
    <s v="Patna"/>
    <x v="13"/>
    <x v="13"/>
    <x v="1"/>
    <n v="3200"/>
    <n v="11"/>
    <n v="0.28000000000000003"/>
    <n v="25344"/>
    <s v="Credit Card"/>
    <x v="0"/>
  </r>
  <r>
    <x v="1752"/>
    <x v="48"/>
    <x v="0"/>
    <x v="0"/>
    <x v="0"/>
    <s v="Guwahati"/>
    <x v="13"/>
    <x v="13"/>
    <x v="1"/>
    <n v="3200"/>
    <n v="5"/>
    <n v="0.16"/>
    <n v="13440"/>
    <s v="Debit Card"/>
    <x v="2"/>
  </r>
  <r>
    <x v="1753"/>
    <x v="225"/>
    <x v="2"/>
    <x v="2"/>
    <x v="2"/>
    <s v="Bangalore"/>
    <x v="13"/>
    <x v="13"/>
    <x v="1"/>
    <n v="3200"/>
    <n v="18"/>
    <n v="0.22"/>
    <n v="44928"/>
    <s v="Cash"/>
    <x v="0"/>
  </r>
  <r>
    <x v="1754"/>
    <x v="11"/>
    <x v="5"/>
    <x v="5"/>
    <x v="1"/>
    <s v="Pune"/>
    <x v="13"/>
    <x v="13"/>
    <x v="1"/>
    <n v="3200"/>
    <n v="16"/>
    <n v="0.2"/>
    <n v="40960"/>
    <s v="UPI"/>
    <x v="0"/>
  </r>
  <r>
    <x v="1755"/>
    <x v="82"/>
    <x v="10"/>
    <x v="10"/>
    <x v="2"/>
    <s v="Chennai"/>
    <x v="13"/>
    <x v="13"/>
    <x v="1"/>
    <n v="3200"/>
    <n v="14"/>
    <n v="0.3"/>
    <n v="31360"/>
    <s v="Credit Card"/>
    <x v="0"/>
  </r>
  <r>
    <x v="1756"/>
    <x v="58"/>
    <x v="2"/>
    <x v="2"/>
    <x v="2"/>
    <s v="Chennai"/>
    <x v="13"/>
    <x v="13"/>
    <x v="1"/>
    <n v="3200"/>
    <n v="10"/>
    <n v="0.03"/>
    <n v="31040"/>
    <s v="Net Banking"/>
    <x v="0"/>
  </r>
  <r>
    <x v="1757"/>
    <x v="37"/>
    <x v="7"/>
    <x v="7"/>
    <x v="2"/>
    <s v="Kochi"/>
    <x v="13"/>
    <x v="13"/>
    <x v="1"/>
    <n v="3200"/>
    <n v="5"/>
    <n v="0.11"/>
    <n v="14240"/>
    <s v="UPI"/>
    <x v="0"/>
  </r>
  <r>
    <x v="1758"/>
    <x v="214"/>
    <x v="8"/>
    <x v="8"/>
    <x v="3"/>
    <s v="Chandigarh"/>
    <x v="13"/>
    <x v="13"/>
    <x v="1"/>
    <n v="3200"/>
    <n v="13"/>
    <n v="0"/>
    <n v="41600"/>
    <s v="EMI"/>
    <x v="1"/>
  </r>
  <r>
    <x v="1759"/>
    <x v="224"/>
    <x v="8"/>
    <x v="8"/>
    <x v="3"/>
    <s v="Lucknow"/>
    <x v="13"/>
    <x v="13"/>
    <x v="1"/>
    <n v="3200"/>
    <n v="10"/>
    <n v="0.09"/>
    <n v="29120"/>
    <s v="Cash"/>
    <x v="0"/>
  </r>
  <r>
    <x v="1760"/>
    <x v="3"/>
    <x v="2"/>
    <x v="2"/>
    <x v="2"/>
    <s v="Hyderabad"/>
    <x v="13"/>
    <x v="13"/>
    <x v="1"/>
    <n v="3200"/>
    <n v="9"/>
    <n v="0.11"/>
    <n v="25632"/>
    <s v="UPI"/>
    <x v="2"/>
  </r>
  <r>
    <x v="1761"/>
    <x v="53"/>
    <x v="5"/>
    <x v="5"/>
    <x v="1"/>
    <s v="Surat"/>
    <x v="13"/>
    <x v="13"/>
    <x v="1"/>
    <n v="3200"/>
    <n v="14"/>
    <n v="0.02"/>
    <n v="43904"/>
    <s v="Net Banking"/>
    <x v="0"/>
  </r>
  <r>
    <x v="1762"/>
    <x v="150"/>
    <x v="7"/>
    <x v="7"/>
    <x v="2"/>
    <s v="Hyderabad"/>
    <x v="13"/>
    <x v="13"/>
    <x v="1"/>
    <n v="3200"/>
    <n v="13"/>
    <n v="0.28000000000000003"/>
    <n v="29952"/>
    <s v="EMI"/>
    <x v="3"/>
  </r>
  <r>
    <x v="1763"/>
    <x v="257"/>
    <x v="4"/>
    <x v="4"/>
    <x v="0"/>
    <s v="Kolkata"/>
    <x v="13"/>
    <x v="13"/>
    <x v="1"/>
    <n v="3200"/>
    <n v="17"/>
    <n v="0.04"/>
    <n v="52224"/>
    <s v="Debit Card"/>
    <x v="0"/>
  </r>
  <r>
    <x v="1764"/>
    <x v="48"/>
    <x v="11"/>
    <x v="11"/>
    <x v="3"/>
    <s v="Lucknow"/>
    <x v="13"/>
    <x v="13"/>
    <x v="1"/>
    <n v="3200"/>
    <n v="18"/>
    <n v="0.22"/>
    <n v="44928"/>
    <s v="Cash"/>
    <x v="3"/>
  </r>
  <r>
    <x v="1765"/>
    <x v="108"/>
    <x v="0"/>
    <x v="0"/>
    <x v="0"/>
    <s v="Patna"/>
    <x v="13"/>
    <x v="13"/>
    <x v="1"/>
    <n v="3200"/>
    <n v="8"/>
    <n v="0.03"/>
    <n v="24832"/>
    <s v="Net Banking"/>
    <x v="0"/>
  </r>
  <r>
    <x v="1766"/>
    <x v="100"/>
    <x v="2"/>
    <x v="2"/>
    <x v="2"/>
    <s v="Chennai"/>
    <x v="13"/>
    <x v="13"/>
    <x v="1"/>
    <n v="3200"/>
    <n v="5"/>
    <n v="0.02"/>
    <n v="15680"/>
    <s v="UPI"/>
    <x v="0"/>
  </r>
  <r>
    <x v="1767"/>
    <x v="213"/>
    <x v="5"/>
    <x v="5"/>
    <x v="1"/>
    <s v="Ahmedabad"/>
    <x v="13"/>
    <x v="13"/>
    <x v="1"/>
    <n v="3200"/>
    <n v="1"/>
    <n v="0.04"/>
    <n v="3072"/>
    <s v="Cash"/>
    <x v="0"/>
  </r>
  <r>
    <x v="1768"/>
    <x v="246"/>
    <x v="5"/>
    <x v="5"/>
    <x v="1"/>
    <s v="Mumbai"/>
    <x v="13"/>
    <x v="13"/>
    <x v="1"/>
    <n v="3200"/>
    <n v="3"/>
    <n v="0.05"/>
    <n v="9120"/>
    <s v="Unknown"/>
    <x v="1"/>
  </r>
  <r>
    <x v="1769"/>
    <x v="218"/>
    <x v="9"/>
    <x v="9"/>
    <x v="3"/>
    <s v="Lucknow"/>
    <x v="13"/>
    <x v="13"/>
    <x v="1"/>
    <n v="3200"/>
    <n v="6"/>
    <n v="0.14000000000000001"/>
    <n v="16512"/>
    <s v="Net Banking"/>
    <x v="0"/>
  </r>
  <r>
    <x v="1770"/>
    <x v="113"/>
    <x v="10"/>
    <x v="10"/>
    <x v="2"/>
    <s v="Bangalore"/>
    <x v="13"/>
    <x v="13"/>
    <x v="1"/>
    <n v="3200"/>
    <n v="5"/>
    <n v="0.08"/>
    <n v="14720"/>
    <s v="Debit Card"/>
    <x v="0"/>
  </r>
  <r>
    <x v="1771"/>
    <x v="267"/>
    <x v="5"/>
    <x v="5"/>
    <x v="1"/>
    <s v="Nagpur"/>
    <x v="13"/>
    <x v="13"/>
    <x v="1"/>
    <n v="3200"/>
    <n v="11"/>
    <n v="0.06"/>
    <n v="33088"/>
    <s v="Net Banking"/>
    <x v="2"/>
  </r>
  <r>
    <x v="1772"/>
    <x v="248"/>
    <x v="2"/>
    <x v="2"/>
    <x v="2"/>
    <s v="Kochi"/>
    <x v="13"/>
    <x v="13"/>
    <x v="1"/>
    <n v="3200"/>
    <n v="18"/>
    <n v="0.03"/>
    <n v="55872"/>
    <s v="Debit Card"/>
    <x v="0"/>
  </r>
  <r>
    <x v="1773"/>
    <x v="244"/>
    <x v="0"/>
    <x v="0"/>
    <x v="0"/>
    <s v="Patna"/>
    <x v="13"/>
    <x v="13"/>
    <x v="1"/>
    <n v="3200"/>
    <n v="4"/>
    <n v="0.09"/>
    <n v="11648"/>
    <s v="EMI"/>
    <x v="0"/>
  </r>
  <r>
    <x v="1774"/>
    <x v="226"/>
    <x v="2"/>
    <x v="2"/>
    <x v="2"/>
    <s v="Hyderabad"/>
    <x v="13"/>
    <x v="13"/>
    <x v="1"/>
    <n v="3200"/>
    <n v="11"/>
    <n v="0.18"/>
    <n v="28864"/>
    <s v="EMI"/>
    <x v="0"/>
  </r>
  <r>
    <x v="1775"/>
    <x v="218"/>
    <x v="11"/>
    <x v="11"/>
    <x v="3"/>
    <s v="Delhi"/>
    <x v="13"/>
    <x v="13"/>
    <x v="1"/>
    <n v="3200"/>
    <n v="19"/>
    <n v="0.2"/>
    <n v="48640"/>
    <s v="Net Banking"/>
    <x v="2"/>
  </r>
  <r>
    <x v="1776"/>
    <x v="50"/>
    <x v="1"/>
    <x v="1"/>
    <x v="1"/>
    <s v="Surat"/>
    <x v="13"/>
    <x v="13"/>
    <x v="1"/>
    <n v="3200"/>
    <n v="15"/>
    <n v="0.27"/>
    <n v="35040"/>
    <s v="UPI"/>
    <x v="0"/>
  </r>
  <r>
    <x v="1777"/>
    <x v="153"/>
    <x v="3"/>
    <x v="3"/>
    <x v="0"/>
    <s v="Bhubaneswar"/>
    <x v="13"/>
    <x v="13"/>
    <x v="1"/>
    <n v="3200"/>
    <n v="12"/>
    <n v="0.24"/>
    <n v="29184"/>
    <s v="Credit Card"/>
    <x v="2"/>
  </r>
  <r>
    <x v="1778"/>
    <x v="33"/>
    <x v="0"/>
    <x v="0"/>
    <x v="0"/>
    <s v="Bhubaneswar"/>
    <x v="13"/>
    <x v="13"/>
    <x v="1"/>
    <n v="3200"/>
    <n v="19"/>
    <n v="0.24"/>
    <n v="46208"/>
    <s v="Credit Card"/>
    <x v="3"/>
  </r>
  <r>
    <x v="1779"/>
    <x v="77"/>
    <x v="9"/>
    <x v="9"/>
    <x v="3"/>
    <s v="Agra"/>
    <x v="13"/>
    <x v="13"/>
    <x v="1"/>
    <n v="3200"/>
    <n v="2"/>
    <n v="0.19"/>
    <n v="5184"/>
    <s v="Credit Card"/>
    <x v="0"/>
  </r>
  <r>
    <x v="1780"/>
    <x v="193"/>
    <x v="2"/>
    <x v="2"/>
    <x v="2"/>
    <s v="Hyderabad"/>
    <x v="13"/>
    <x v="13"/>
    <x v="1"/>
    <n v="3200"/>
    <n v="18"/>
    <n v="0.27"/>
    <n v="42048"/>
    <s v="Credit Card"/>
    <x v="0"/>
  </r>
  <r>
    <x v="1781"/>
    <x v="67"/>
    <x v="8"/>
    <x v="8"/>
    <x v="3"/>
    <s v="Agra"/>
    <x v="13"/>
    <x v="13"/>
    <x v="1"/>
    <n v="3200"/>
    <n v="2"/>
    <n v="0.11"/>
    <n v="5696"/>
    <s v="UPI"/>
    <x v="3"/>
  </r>
  <r>
    <x v="1782"/>
    <x v="131"/>
    <x v="9"/>
    <x v="9"/>
    <x v="3"/>
    <s v="Chandigarh"/>
    <x v="13"/>
    <x v="13"/>
    <x v="1"/>
    <n v="3200"/>
    <n v="18"/>
    <n v="0.08"/>
    <n v="52992"/>
    <s v="EMI"/>
    <x v="0"/>
  </r>
  <r>
    <x v="1783"/>
    <x v="36"/>
    <x v="4"/>
    <x v="4"/>
    <x v="0"/>
    <s v="Patna"/>
    <x v="13"/>
    <x v="13"/>
    <x v="1"/>
    <n v="3200"/>
    <n v="7"/>
    <n v="0.17"/>
    <n v="18592"/>
    <s v="Net Banking"/>
    <x v="0"/>
  </r>
  <r>
    <x v="1784"/>
    <x v="193"/>
    <x v="2"/>
    <x v="2"/>
    <x v="2"/>
    <s v="Chennai"/>
    <x v="13"/>
    <x v="13"/>
    <x v="1"/>
    <n v="3200"/>
    <n v="11"/>
    <n v="0.19"/>
    <n v="28512"/>
    <s v="EMI"/>
    <x v="0"/>
  </r>
  <r>
    <x v="1785"/>
    <x v="289"/>
    <x v="5"/>
    <x v="5"/>
    <x v="1"/>
    <s v="Pune"/>
    <x v="13"/>
    <x v="13"/>
    <x v="1"/>
    <n v="3200"/>
    <n v="15"/>
    <n v="0.03"/>
    <n v="46560"/>
    <s v="Net Banking"/>
    <x v="0"/>
  </r>
  <r>
    <x v="1786"/>
    <x v="284"/>
    <x v="0"/>
    <x v="0"/>
    <x v="0"/>
    <s v="Kolkata"/>
    <x v="13"/>
    <x v="13"/>
    <x v="1"/>
    <n v="3200"/>
    <n v="1"/>
    <n v="0.16"/>
    <n v="2688"/>
    <s v="Net Banking"/>
    <x v="2"/>
  </r>
  <r>
    <x v="1787"/>
    <x v="246"/>
    <x v="6"/>
    <x v="6"/>
    <x v="1"/>
    <s v="Ahmedabad"/>
    <x v="13"/>
    <x v="13"/>
    <x v="1"/>
    <n v="3200"/>
    <n v="16"/>
    <n v="0.22"/>
    <n v="39936"/>
    <s v="Credit Card"/>
    <x v="2"/>
  </r>
  <r>
    <x v="1788"/>
    <x v="141"/>
    <x v="10"/>
    <x v="10"/>
    <x v="2"/>
    <s v="Kochi"/>
    <x v="13"/>
    <x v="13"/>
    <x v="1"/>
    <n v="3200"/>
    <n v="16"/>
    <n v="0.14000000000000001"/>
    <n v="44032"/>
    <s v="Net Banking"/>
    <x v="3"/>
  </r>
  <r>
    <x v="1789"/>
    <x v="215"/>
    <x v="7"/>
    <x v="7"/>
    <x v="2"/>
    <s v="Coimbatore"/>
    <x v="13"/>
    <x v="13"/>
    <x v="1"/>
    <n v="3200"/>
    <n v="16"/>
    <n v="0.15"/>
    <n v="43520"/>
    <s v="UPI"/>
    <x v="0"/>
  </r>
  <r>
    <x v="1790"/>
    <x v="106"/>
    <x v="3"/>
    <x v="3"/>
    <x v="0"/>
    <s v="Patna"/>
    <x v="13"/>
    <x v="13"/>
    <x v="1"/>
    <n v="3200"/>
    <n v="11"/>
    <n v="0.23"/>
    <n v="27104"/>
    <s v="Credit Card"/>
    <x v="0"/>
  </r>
  <r>
    <x v="1791"/>
    <x v="193"/>
    <x v="2"/>
    <x v="2"/>
    <x v="2"/>
    <s v="Bangalore"/>
    <x v="13"/>
    <x v="13"/>
    <x v="1"/>
    <n v="3200"/>
    <n v="15"/>
    <n v="0.13"/>
    <n v="41760"/>
    <s v="EMI"/>
    <x v="3"/>
  </r>
  <r>
    <x v="1792"/>
    <x v="17"/>
    <x v="7"/>
    <x v="7"/>
    <x v="2"/>
    <s v="Hyderabad"/>
    <x v="13"/>
    <x v="13"/>
    <x v="1"/>
    <n v="3200"/>
    <n v="17"/>
    <n v="0.03"/>
    <n v="52768"/>
    <s v="Net Banking"/>
    <x v="1"/>
  </r>
  <r>
    <x v="1793"/>
    <x v="39"/>
    <x v="3"/>
    <x v="3"/>
    <x v="0"/>
    <s v="Guwahati"/>
    <x v="13"/>
    <x v="13"/>
    <x v="1"/>
    <n v="3200"/>
    <n v="4"/>
    <n v="0.05"/>
    <n v="12160"/>
    <s v="Net Banking"/>
    <x v="0"/>
  </r>
  <r>
    <x v="1794"/>
    <x v="102"/>
    <x v="11"/>
    <x v="11"/>
    <x v="3"/>
    <s v="Agra"/>
    <x v="13"/>
    <x v="13"/>
    <x v="1"/>
    <n v="3200"/>
    <n v="3"/>
    <n v="0.12"/>
    <n v="8448"/>
    <s v="EMI"/>
    <x v="0"/>
  </r>
  <r>
    <x v="1795"/>
    <x v="306"/>
    <x v="0"/>
    <x v="0"/>
    <x v="0"/>
    <s v="Patna"/>
    <x v="13"/>
    <x v="13"/>
    <x v="1"/>
    <n v="3200"/>
    <n v="8"/>
    <n v="0.02"/>
    <n v="25088"/>
    <s v="Net Banking"/>
    <x v="0"/>
  </r>
  <r>
    <x v="1796"/>
    <x v="283"/>
    <x v="1"/>
    <x v="1"/>
    <x v="1"/>
    <s v="Ahmedabad"/>
    <x v="13"/>
    <x v="13"/>
    <x v="1"/>
    <n v="3200"/>
    <n v="3"/>
    <n v="0.06"/>
    <n v="9024"/>
    <s v="UPI"/>
    <x v="2"/>
  </r>
  <r>
    <x v="1797"/>
    <x v="170"/>
    <x v="8"/>
    <x v="8"/>
    <x v="3"/>
    <s v="Agra"/>
    <x v="13"/>
    <x v="13"/>
    <x v="1"/>
    <n v="3200"/>
    <n v="13"/>
    <n v="0.23"/>
    <n v="32032"/>
    <s v="Net Banking"/>
    <x v="0"/>
  </r>
  <r>
    <x v="1798"/>
    <x v="274"/>
    <x v="11"/>
    <x v="11"/>
    <x v="3"/>
    <s v="Agra"/>
    <x v="13"/>
    <x v="13"/>
    <x v="1"/>
    <n v="3200"/>
    <n v="17"/>
    <n v="0.2"/>
    <n v="43520"/>
    <s v="Credit Card"/>
    <x v="0"/>
  </r>
  <r>
    <x v="1799"/>
    <x v="318"/>
    <x v="0"/>
    <x v="0"/>
    <x v="0"/>
    <s v="Patna"/>
    <x v="13"/>
    <x v="13"/>
    <x v="1"/>
    <n v="3200"/>
    <n v="10"/>
    <n v="0.11"/>
    <n v="28480"/>
    <s v="Debit Card"/>
    <x v="0"/>
  </r>
  <r>
    <x v="1800"/>
    <x v="155"/>
    <x v="0"/>
    <x v="0"/>
    <x v="0"/>
    <s v="Guwahati"/>
    <x v="13"/>
    <x v="13"/>
    <x v="1"/>
    <n v="3200"/>
    <n v="18"/>
    <n v="0.15"/>
    <n v="48960"/>
    <s v="Debit Card"/>
    <x v="2"/>
  </r>
  <r>
    <x v="1801"/>
    <x v="276"/>
    <x v="9"/>
    <x v="9"/>
    <x v="3"/>
    <s v="Jaipur"/>
    <x v="13"/>
    <x v="13"/>
    <x v="1"/>
    <n v="3200"/>
    <n v="10"/>
    <n v="7.0000000000000007E-2"/>
    <n v="29760"/>
    <s v="Debit Card"/>
    <x v="1"/>
  </r>
  <r>
    <x v="1802"/>
    <x v="325"/>
    <x v="8"/>
    <x v="8"/>
    <x v="3"/>
    <s v="Jaipur"/>
    <x v="13"/>
    <x v="13"/>
    <x v="1"/>
    <n v="3200"/>
    <n v="19"/>
    <n v="0.04"/>
    <n v="58368"/>
    <s v="Net Banking"/>
    <x v="0"/>
  </r>
  <r>
    <x v="1803"/>
    <x v="197"/>
    <x v="9"/>
    <x v="9"/>
    <x v="3"/>
    <s v="Lucknow"/>
    <x v="13"/>
    <x v="13"/>
    <x v="1"/>
    <n v="3200"/>
    <n v="20"/>
    <n v="0.24"/>
    <n v="48640"/>
    <s v="Net Banking"/>
    <x v="0"/>
  </r>
  <r>
    <x v="1804"/>
    <x v="120"/>
    <x v="11"/>
    <x v="11"/>
    <x v="3"/>
    <s v="Chandigarh"/>
    <x v="13"/>
    <x v="13"/>
    <x v="1"/>
    <n v="3200"/>
    <n v="2"/>
    <n v="0.28000000000000003"/>
    <n v="4608"/>
    <s v="Debit Card"/>
    <x v="0"/>
  </r>
  <r>
    <x v="1805"/>
    <x v="247"/>
    <x v="5"/>
    <x v="5"/>
    <x v="1"/>
    <s v="Pune"/>
    <x v="13"/>
    <x v="13"/>
    <x v="1"/>
    <n v="3200"/>
    <n v="18"/>
    <n v="0.01"/>
    <n v="57024"/>
    <s v="Cash"/>
    <x v="0"/>
  </r>
  <r>
    <x v="1806"/>
    <x v="321"/>
    <x v="1"/>
    <x v="1"/>
    <x v="1"/>
    <s v="Surat"/>
    <x v="13"/>
    <x v="13"/>
    <x v="1"/>
    <n v="3200"/>
    <n v="4"/>
    <n v="0.22"/>
    <n v="9984"/>
    <s v="Cash"/>
    <x v="2"/>
  </r>
  <r>
    <x v="1807"/>
    <x v="39"/>
    <x v="7"/>
    <x v="7"/>
    <x v="2"/>
    <s v="Hyderabad"/>
    <x v="13"/>
    <x v="13"/>
    <x v="1"/>
    <n v="3200"/>
    <n v="11"/>
    <n v="0.12"/>
    <n v="30976"/>
    <s v="EMI"/>
    <x v="0"/>
  </r>
  <r>
    <x v="1808"/>
    <x v="97"/>
    <x v="8"/>
    <x v="8"/>
    <x v="3"/>
    <s v="Lucknow"/>
    <x v="13"/>
    <x v="13"/>
    <x v="1"/>
    <n v="3200"/>
    <n v="18"/>
    <n v="0.21"/>
    <n v="45504"/>
    <s v="EMI"/>
    <x v="0"/>
  </r>
  <r>
    <x v="1809"/>
    <x v="328"/>
    <x v="8"/>
    <x v="8"/>
    <x v="3"/>
    <s v="Jaipur"/>
    <x v="13"/>
    <x v="13"/>
    <x v="1"/>
    <n v="3200"/>
    <n v="8"/>
    <n v="0.24"/>
    <n v="19456"/>
    <s v="Cash"/>
    <x v="3"/>
  </r>
  <r>
    <x v="1810"/>
    <x v="22"/>
    <x v="11"/>
    <x v="11"/>
    <x v="3"/>
    <s v="Delhi"/>
    <x v="13"/>
    <x v="13"/>
    <x v="1"/>
    <n v="3200"/>
    <n v="2"/>
    <n v="0.17"/>
    <n v="5312"/>
    <s v="Net Banking"/>
    <x v="2"/>
  </r>
  <r>
    <x v="1811"/>
    <x v="328"/>
    <x v="9"/>
    <x v="9"/>
    <x v="3"/>
    <s v="Jaipur"/>
    <x v="13"/>
    <x v="13"/>
    <x v="1"/>
    <n v="3200"/>
    <n v="15"/>
    <n v="0.17"/>
    <n v="39840"/>
    <s v="EMI"/>
    <x v="0"/>
  </r>
  <r>
    <x v="1812"/>
    <x v="323"/>
    <x v="9"/>
    <x v="9"/>
    <x v="3"/>
    <s v="Lucknow"/>
    <x v="13"/>
    <x v="13"/>
    <x v="1"/>
    <n v="3200"/>
    <n v="13"/>
    <n v="0.04"/>
    <n v="39936"/>
    <s v="UPI"/>
    <x v="0"/>
  </r>
  <r>
    <x v="1813"/>
    <x v="239"/>
    <x v="8"/>
    <x v="8"/>
    <x v="3"/>
    <s v="Delhi"/>
    <x v="13"/>
    <x v="13"/>
    <x v="1"/>
    <n v="3200"/>
    <n v="13"/>
    <n v="0.1"/>
    <n v="37440"/>
    <s v="Credit Card"/>
    <x v="1"/>
  </r>
  <r>
    <x v="1814"/>
    <x v="235"/>
    <x v="11"/>
    <x v="11"/>
    <x v="3"/>
    <s v="Agra"/>
    <x v="13"/>
    <x v="13"/>
    <x v="1"/>
    <n v="3200"/>
    <n v="13"/>
    <n v="0.19"/>
    <n v="33696"/>
    <s v="UPI"/>
    <x v="0"/>
  </r>
  <r>
    <x v="1815"/>
    <x v="333"/>
    <x v="1"/>
    <x v="1"/>
    <x v="1"/>
    <s v="Surat"/>
    <x v="13"/>
    <x v="13"/>
    <x v="1"/>
    <n v="3200"/>
    <n v="17"/>
    <n v="0.02"/>
    <n v="53312"/>
    <s v="Net Banking"/>
    <x v="0"/>
  </r>
  <r>
    <x v="1816"/>
    <x v="5"/>
    <x v="5"/>
    <x v="5"/>
    <x v="1"/>
    <s v="Pune"/>
    <x v="13"/>
    <x v="13"/>
    <x v="1"/>
    <n v="3200"/>
    <n v="9"/>
    <n v="0.25"/>
    <n v="21600"/>
    <s v="UPI"/>
    <x v="0"/>
  </r>
  <r>
    <x v="1817"/>
    <x v="235"/>
    <x v="0"/>
    <x v="0"/>
    <x v="0"/>
    <s v="Kolkata"/>
    <x v="13"/>
    <x v="13"/>
    <x v="1"/>
    <n v="3200"/>
    <n v="2"/>
    <n v="0.24"/>
    <n v="4864"/>
    <s v="UPI"/>
    <x v="0"/>
  </r>
  <r>
    <x v="1818"/>
    <x v="80"/>
    <x v="3"/>
    <x v="3"/>
    <x v="0"/>
    <s v="Unknown"/>
    <x v="13"/>
    <x v="13"/>
    <x v="1"/>
    <n v="3200"/>
    <n v="2"/>
    <n v="0"/>
    <n v="6400"/>
    <s v="Debit Card"/>
    <x v="0"/>
  </r>
  <r>
    <x v="1819"/>
    <x v="17"/>
    <x v="10"/>
    <x v="10"/>
    <x v="2"/>
    <s v="Coimbatore"/>
    <x v="13"/>
    <x v="13"/>
    <x v="1"/>
    <n v="3200"/>
    <n v="18"/>
    <n v="0.2"/>
    <n v="46080"/>
    <s v="Cash"/>
    <x v="0"/>
  </r>
  <r>
    <x v="1820"/>
    <x v="187"/>
    <x v="7"/>
    <x v="7"/>
    <x v="2"/>
    <s v="Coimbatore"/>
    <x v="12"/>
    <x v="12"/>
    <x v="7"/>
    <n v="45000"/>
    <n v="18"/>
    <n v="0.06"/>
    <n v="761400"/>
    <s v="Debit Card"/>
    <x v="0"/>
  </r>
  <r>
    <x v="1821"/>
    <x v="263"/>
    <x v="10"/>
    <x v="10"/>
    <x v="2"/>
    <s v="Coimbatore"/>
    <x v="12"/>
    <x v="12"/>
    <x v="7"/>
    <n v="45000"/>
    <n v="15"/>
    <n v="0.19"/>
    <n v="546750"/>
    <s v="Cash"/>
    <x v="1"/>
  </r>
  <r>
    <x v="1822"/>
    <x v="186"/>
    <x v="1"/>
    <x v="1"/>
    <x v="1"/>
    <s v="Pune"/>
    <x v="12"/>
    <x v="12"/>
    <x v="7"/>
    <n v="45000"/>
    <n v="4"/>
    <n v="0.23"/>
    <n v="138600"/>
    <s v="EMI"/>
    <x v="0"/>
  </r>
  <r>
    <x v="1823"/>
    <x v="264"/>
    <x v="7"/>
    <x v="7"/>
    <x v="2"/>
    <s v="Chennai"/>
    <x v="12"/>
    <x v="12"/>
    <x v="7"/>
    <n v="45000"/>
    <n v="19"/>
    <n v="0.11"/>
    <n v="760950"/>
    <s v="Credit Card"/>
    <x v="1"/>
  </r>
  <r>
    <x v="1824"/>
    <x v="144"/>
    <x v="8"/>
    <x v="8"/>
    <x v="3"/>
    <s v="Delhi"/>
    <x v="12"/>
    <x v="12"/>
    <x v="7"/>
    <n v="45000"/>
    <n v="13"/>
    <n v="0.18"/>
    <n v="479700"/>
    <s v="Debit Card"/>
    <x v="0"/>
  </r>
  <r>
    <x v="1825"/>
    <x v="8"/>
    <x v="9"/>
    <x v="9"/>
    <x v="3"/>
    <s v="Delhi"/>
    <x v="12"/>
    <x v="12"/>
    <x v="7"/>
    <n v="45000"/>
    <n v="14"/>
    <n v="0.25"/>
    <n v="472500"/>
    <s v="Credit Card"/>
    <x v="0"/>
  </r>
  <r>
    <x v="1826"/>
    <x v="28"/>
    <x v="8"/>
    <x v="8"/>
    <x v="3"/>
    <s v="Delhi"/>
    <x v="12"/>
    <x v="12"/>
    <x v="7"/>
    <n v="45000"/>
    <n v="17"/>
    <n v="0.28000000000000003"/>
    <n v="550800"/>
    <s v="Debit Card"/>
    <x v="0"/>
  </r>
  <r>
    <x v="1827"/>
    <x v="185"/>
    <x v="8"/>
    <x v="8"/>
    <x v="3"/>
    <s v="Delhi"/>
    <x v="12"/>
    <x v="12"/>
    <x v="7"/>
    <n v="45000"/>
    <n v="18"/>
    <n v="0.14000000000000001"/>
    <n v="696600"/>
    <s v="Credit Card"/>
    <x v="0"/>
  </r>
  <r>
    <x v="1828"/>
    <x v="213"/>
    <x v="8"/>
    <x v="8"/>
    <x v="3"/>
    <s v="Chandigarh"/>
    <x v="12"/>
    <x v="12"/>
    <x v="7"/>
    <n v="45000"/>
    <n v="18"/>
    <n v="0.12"/>
    <n v="712800"/>
    <s v="Cash"/>
    <x v="1"/>
  </r>
  <r>
    <x v="1829"/>
    <x v="39"/>
    <x v="1"/>
    <x v="1"/>
    <x v="1"/>
    <s v="Pune"/>
    <x v="12"/>
    <x v="12"/>
    <x v="7"/>
    <n v="45000"/>
    <n v="3"/>
    <n v="0.22"/>
    <n v="105300"/>
    <s v="Debit Card"/>
    <x v="0"/>
  </r>
  <r>
    <x v="1830"/>
    <x v="270"/>
    <x v="1"/>
    <x v="1"/>
    <x v="1"/>
    <s v="Ahmedabad"/>
    <x v="12"/>
    <x v="12"/>
    <x v="7"/>
    <n v="45000"/>
    <n v="12"/>
    <n v="0.24"/>
    <n v="410400"/>
    <s v="EMI"/>
    <x v="0"/>
  </r>
  <r>
    <x v="1831"/>
    <x v="262"/>
    <x v="5"/>
    <x v="5"/>
    <x v="1"/>
    <s v="Ahmedabad"/>
    <x v="12"/>
    <x v="12"/>
    <x v="7"/>
    <n v="45000"/>
    <n v="12"/>
    <n v="0.17"/>
    <n v="448200"/>
    <s v="Net Banking"/>
    <x v="0"/>
  </r>
  <r>
    <x v="1832"/>
    <x v="81"/>
    <x v="5"/>
    <x v="5"/>
    <x v="1"/>
    <s v="Nagpur"/>
    <x v="12"/>
    <x v="12"/>
    <x v="7"/>
    <n v="45000"/>
    <n v="3"/>
    <n v="0.28000000000000003"/>
    <n v="97200"/>
    <s v="UPI"/>
    <x v="0"/>
  </r>
  <r>
    <x v="1833"/>
    <x v="329"/>
    <x v="2"/>
    <x v="2"/>
    <x v="2"/>
    <s v="Coimbatore"/>
    <x v="12"/>
    <x v="12"/>
    <x v="7"/>
    <n v="45000"/>
    <n v="20"/>
    <n v="0.14000000000000001"/>
    <n v="774000"/>
    <s v="EMI"/>
    <x v="0"/>
  </r>
  <r>
    <x v="1834"/>
    <x v="257"/>
    <x v="10"/>
    <x v="10"/>
    <x v="2"/>
    <s v="Chennai"/>
    <x v="12"/>
    <x v="12"/>
    <x v="7"/>
    <n v="45000"/>
    <n v="3"/>
    <n v="0.11"/>
    <n v="120150"/>
    <s v="Credit Card"/>
    <x v="0"/>
  </r>
  <r>
    <x v="1835"/>
    <x v="160"/>
    <x v="4"/>
    <x v="4"/>
    <x v="0"/>
    <s v="Kolkata"/>
    <x v="12"/>
    <x v="12"/>
    <x v="7"/>
    <n v="45000"/>
    <n v="8"/>
    <n v="0.16"/>
    <n v="302400"/>
    <s v="Cash"/>
    <x v="1"/>
  </r>
  <r>
    <x v="1836"/>
    <x v="28"/>
    <x v="7"/>
    <x v="7"/>
    <x v="2"/>
    <s v="Coimbatore"/>
    <x v="12"/>
    <x v="12"/>
    <x v="7"/>
    <n v="45000"/>
    <n v="12"/>
    <n v="0.28000000000000003"/>
    <n v="388800"/>
    <s v="UPI"/>
    <x v="0"/>
  </r>
  <r>
    <x v="1837"/>
    <x v="320"/>
    <x v="5"/>
    <x v="5"/>
    <x v="1"/>
    <s v="Pune"/>
    <x v="12"/>
    <x v="12"/>
    <x v="7"/>
    <n v="45000"/>
    <n v="11"/>
    <n v="0.28000000000000003"/>
    <n v="356400"/>
    <s v="Credit Card"/>
    <x v="3"/>
  </r>
  <r>
    <x v="1838"/>
    <x v="219"/>
    <x v="10"/>
    <x v="10"/>
    <x v="2"/>
    <s v="Kochi"/>
    <x v="12"/>
    <x v="12"/>
    <x v="7"/>
    <n v="45000"/>
    <n v="2"/>
    <n v="0.12"/>
    <n v="79200"/>
    <s v="Debit Card"/>
    <x v="1"/>
  </r>
  <r>
    <x v="1839"/>
    <x v="263"/>
    <x v="4"/>
    <x v="4"/>
    <x v="0"/>
    <s v="Patna"/>
    <x v="12"/>
    <x v="12"/>
    <x v="7"/>
    <n v="45000"/>
    <n v="2"/>
    <n v="0.16"/>
    <n v="75600"/>
    <s v="Credit Card"/>
    <x v="1"/>
  </r>
  <r>
    <x v="1840"/>
    <x v="71"/>
    <x v="11"/>
    <x v="11"/>
    <x v="3"/>
    <s v="Lucknow"/>
    <x v="12"/>
    <x v="12"/>
    <x v="7"/>
    <n v="45000"/>
    <n v="8"/>
    <n v="7.0000000000000007E-2"/>
    <n v="334800"/>
    <s v="Cash"/>
    <x v="0"/>
  </r>
  <r>
    <x v="1841"/>
    <x v="312"/>
    <x v="6"/>
    <x v="6"/>
    <x v="1"/>
    <s v="Mumbai"/>
    <x v="12"/>
    <x v="12"/>
    <x v="7"/>
    <n v="45000"/>
    <n v="10"/>
    <n v="0.13"/>
    <n v="391500"/>
    <s v="Credit Card"/>
    <x v="0"/>
  </r>
  <r>
    <x v="1842"/>
    <x v="280"/>
    <x v="10"/>
    <x v="10"/>
    <x v="2"/>
    <s v="Chennai"/>
    <x v="12"/>
    <x v="12"/>
    <x v="7"/>
    <n v="45000"/>
    <n v="13"/>
    <n v="0.04"/>
    <n v="561600"/>
    <s v="UPI"/>
    <x v="0"/>
  </r>
  <r>
    <x v="1843"/>
    <x v="314"/>
    <x v="0"/>
    <x v="0"/>
    <x v="0"/>
    <s v="Kolkata"/>
    <x v="12"/>
    <x v="12"/>
    <x v="7"/>
    <n v="45000"/>
    <n v="15"/>
    <n v="0.22"/>
    <n v="526500"/>
    <s v="Cash"/>
    <x v="0"/>
  </r>
  <r>
    <x v="1844"/>
    <x v="139"/>
    <x v="3"/>
    <x v="3"/>
    <x v="0"/>
    <s v="Bhubaneswar"/>
    <x v="12"/>
    <x v="12"/>
    <x v="7"/>
    <n v="45000"/>
    <n v="16"/>
    <n v="0.05"/>
    <n v="684000"/>
    <s v="Debit Card"/>
    <x v="0"/>
  </r>
  <r>
    <x v="1845"/>
    <x v="36"/>
    <x v="1"/>
    <x v="1"/>
    <x v="1"/>
    <s v="Nagpur"/>
    <x v="12"/>
    <x v="12"/>
    <x v="7"/>
    <n v="45000"/>
    <n v="19"/>
    <n v="0.16"/>
    <n v="718200"/>
    <s v="EMI"/>
    <x v="0"/>
  </r>
  <r>
    <x v="1846"/>
    <x v="59"/>
    <x v="5"/>
    <x v="5"/>
    <x v="1"/>
    <s v="Nagpur"/>
    <x v="12"/>
    <x v="12"/>
    <x v="7"/>
    <n v="45000"/>
    <n v="7"/>
    <n v="0.26"/>
    <n v="233100"/>
    <s v="Cash"/>
    <x v="0"/>
  </r>
  <r>
    <x v="1847"/>
    <x v="189"/>
    <x v="11"/>
    <x v="11"/>
    <x v="3"/>
    <s v="Delhi"/>
    <x v="12"/>
    <x v="12"/>
    <x v="7"/>
    <n v="45000"/>
    <n v="7"/>
    <n v="0.11"/>
    <n v="280350"/>
    <s v="Net Banking"/>
    <x v="0"/>
  </r>
  <r>
    <x v="1848"/>
    <x v="245"/>
    <x v="11"/>
    <x v="11"/>
    <x v="3"/>
    <s v="Delhi"/>
    <x v="12"/>
    <x v="12"/>
    <x v="7"/>
    <n v="45000"/>
    <n v="13"/>
    <n v="0.16"/>
    <n v="491400"/>
    <s v="Net Banking"/>
    <x v="0"/>
  </r>
  <r>
    <x v="1849"/>
    <x v="292"/>
    <x v="0"/>
    <x v="0"/>
    <x v="0"/>
    <s v="Patna"/>
    <x v="12"/>
    <x v="12"/>
    <x v="7"/>
    <n v="45000"/>
    <n v="2"/>
    <n v="0.2"/>
    <n v="72000"/>
    <s v="Debit Card"/>
    <x v="3"/>
  </r>
  <r>
    <x v="1850"/>
    <x v="197"/>
    <x v="1"/>
    <x v="1"/>
    <x v="1"/>
    <s v="Mumbai"/>
    <x v="12"/>
    <x v="12"/>
    <x v="7"/>
    <n v="45000"/>
    <n v="8"/>
    <n v="0.03"/>
    <n v="349200"/>
    <s v="Credit Card"/>
    <x v="0"/>
  </r>
  <r>
    <x v="1851"/>
    <x v="183"/>
    <x v="1"/>
    <x v="1"/>
    <x v="1"/>
    <s v="Nagpur"/>
    <x v="12"/>
    <x v="12"/>
    <x v="7"/>
    <n v="45000"/>
    <n v="13"/>
    <n v="0.17"/>
    <n v="485550"/>
    <s v="UPI"/>
    <x v="0"/>
  </r>
  <r>
    <x v="1852"/>
    <x v="166"/>
    <x v="8"/>
    <x v="8"/>
    <x v="3"/>
    <s v="Agra"/>
    <x v="12"/>
    <x v="12"/>
    <x v="7"/>
    <n v="45000"/>
    <n v="2"/>
    <n v="7.0000000000000007E-2"/>
    <n v="83700"/>
    <s v="Debit Card"/>
    <x v="0"/>
  </r>
  <r>
    <x v="1853"/>
    <x v="292"/>
    <x v="0"/>
    <x v="0"/>
    <x v="0"/>
    <s v="Patna"/>
    <x v="12"/>
    <x v="12"/>
    <x v="7"/>
    <n v="45000"/>
    <n v="12"/>
    <n v="0.21"/>
    <n v="426600"/>
    <s v="UPI"/>
    <x v="0"/>
  </r>
  <r>
    <x v="1854"/>
    <x v="196"/>
    <x v="0"/>
    <x v="0"/>
    <x v="0"/>
    <s v="Ranchi"/>
    <x v="12"/>
    <x v="12"/>
    <x v="7"/>
    <n v="45000"/>
    <n v="20"/>
    <n v="0.19"/>
    <n v="729000"/>
    <s v="UPI"/>
    <x v="0"/>
  </r>
  <r>
    <x v="1855"/>
    <x v="278"/>
    <x v="6"/>
    <x v="6"/>
    <x v="1"/>
    <s v="Surat"/>
    <x v="12"/>
    <x v="12"/>
    <x v="7"/>
    <n v="45000"/>
    <n v="12"/>
    <n v="0.02"/>
    <n v="529200"/>
    <s v="Net Banking"/>
    <x v="0"/>
  </r>
  <r>
    <x v="1856"/>
    <x v="204"/>
    <x v="2"/>
    <x v="2"/>
    <x v="2"/>
    <s v="Kochi"/>
    <x v="12"/>
    <x v="12"/>
    <x v="7"/>
    <n v="45000"/>
    <n v="15"/>
    <n v="0.15"/>
    <n v="573750"/>
    <s v="Cash"/>
    <x v="0"/>
  </r>
  <r>
    <x v="1857"/>
    <x v="181"/>
    <x v="3"/>
    <x v="3"/>
    <x v="0"/>
    <s v="Guwahati"/>
    <x v="12"/>
    <x v="12"/>
    <x v="7"/>
    <n v="45000"/>
    <n v="5"/>
    <n v="0.2"/>
    <n v="180000"/>
    <s v="Debit Card"/>
    <x v="0"/>
  </r>
  <r>
    <x v="1858"/>
    <x v="207"/>
    <x v="2"/>
    <x v="2"/>
    <x v="2"/>
    <s v="Coimbatore"/>
    <x v="12"/>
    <x v="12"/>
    <x v="7"/>
    <n v="45000"/>
    <n v="8"/>
    <n v="0.13"/>
    <n v="313200"/>
    <s v="Credit Card"/>
    <x v="0"/>
  </r>
  <r>
    <x v="1859"/>
    <x v="49"/>
    <x v="4"/>
    <x v="4"/>
    <x v="0"/>
    <s v="Guwahati"/>
    <x v="12"/>
    <x v="12"/>
    <x v="7"/>
    <n v="45000"/>
    <n v="10"/>
    <n v="0.28000000000000003"/>
    <n v="324000"/>
    <s v="Credit Card"/>
    <x v="0"/>
  </r>
  <r>
    <x v="1860"/>
    <x v="58"/>
    <x v="10"/>
    <x v="10"/>
    <x v="2"/>
    <s v="Chennai"/>
    <x v="12"/>
    <x v="12"/>
    <x v="7"/>
    <n v="45000"/>
    <n v="14"/>
    <n v="0.03"/>
    <n v="611100"/>
    <s v="Credit Card"/>
    <x v="0"/>
  </r>
  <r>
    <x v="1861"/>
    <x v="290"/>
    <x v="6"/>
    <x v="6"/>
    <x v="1"/>
    <s v="Surat"/>
    <x v="12"/>
    <x v="12"/>
    <x v="7"/>
    <n v="45000"/>
    <n v="4"/>
    <n v="0.23"/>
    <n v="138600"/>
    <s v="Cash"/>
    <x v="1"/>
  </r>
  <r>
    <x v="1862"/>
    <x v="291"/>
    <x v="2"/>
    <x v="2"/>
    <x v="2"/>
    <s v="Chennai"/>
    <x v="12"/>
    <x v="12"/>
    <x v="7"/>
    <n v="45000"/>
    <n v="20"/>
    <n v="0.01"/>
    <n v="891000"/>
    <s v="EMI"/>
    <x v="0"/>
  </r>
  <r>
    <x v="1863"/>
    <x v="291"/>
    <x v="11"/>
    <x v="11"/>
    <x v="3"/>
    <s v="Chandigarh"/>
    <x v="12"/>
    <x v="12"/>
    <x v="7"/>
    <n v="45000"/>
    <n v="18"/>
    <n v="0.19"/>
    <n v="656100"/>
    <s v="Debit Card"/>
    <x v="1"/>
  </r>
  <r>
    <x v="1864"/>
    <x v="332"/>
    <x v="11"/>
    <x v="11"/>
    <x v="3"/>
    <s v="Jaipur"/>
    <x v="12"/>
    <x v="12"/>
    <x v="7"/>
    <n v="45000"/>
    <n v="9"/>
    <n v="0.15"/>
    <n v="344250"/>
    <s v="Debit Card"/>
    <x v="0"/>
  </r>
  <r>
    <x v="1865"/>
    <x v="306"/>
    <x v="7"/>
    <x v="7"/>
    <x v="2"/>
    <s v="Bangalore"/>
    <x v="12"/>
    <x v="12"/>
    <x v="7"/>
    <n v="45000"/>
    <n v="17"/>
    <n v="0.23"/>
    <n v="589050"/>
    <s v="Cash"/>
    <x v="0"/>
  </r>
  <r>
    <x v="1866"/>
    <x v="278"/>
    <x v="8"/>
    <x v="8"/>
    <x v="3"/>
    <s v="Delhi"/>
    <x v="12"/>
    <x v="12"/>
    <x v="7"/>
    <n v="45000"/>
    <n v="1"/>
    <n v="0.12"/>
    <n v="39600"/>
    <s v="Debit Card"/>
    <x v="0"/>
  </r>
  <r>
    <x v="1867"/>
    <x v="277"/>
    <x v="11"/>
    <x v="11"/>
    <x v="3"/>
    <s v="Agra"/>
    <x v="12"/>
    <x v="12"/>
    <x v="7"/>
    <n v="45000"/>
    <n v="15"/>
    <n v="0.28999999999999998"/>
    <n v="479250"/>
    <s v="UPI"/>
    <x v="0"/>
  </r>
  <r>
    <x v="1868"/>
    <x v="220"/>
    <x v="11"/>
    <x v="11"/>
    <x v="3"/>
    <s v="Jaipur"/>
    <x v="12"/>
    <x v="12"/>
    <x v="7"/>
    <n v="45000"/>
    <n v="6"/>
    <n v="0.12"/>
    <n v="237600"/>
    <s v="Net Banking"/>
    <x v="2"/>
  </r>
  <r>
    <x v="1869"/>
    <x v="268"/>
    <x v="9"/>
    <x v="9"/>
    <x v="3"/>
    <s v="Delhi"/>
    <x v="12"/>
    <x v="12"/>
    <x v="7"/>
    <n v="45000"/>
    <n v="13"/>
    <n v="0.06"/>
    <n v="549900"/>
    <s v="Cash"/>
    <x v="3"/>
  </r>
  <r>
    <x v="1870"/>
    <x v="96"/>
    <x v="0"/>
    <x v="0"/>
    <x v="0"/>
    <s v="Patna"/>
    <x v="12"/>
    <x v="12"/>
    <x v="7"/>
    <n v="45000"/>
    <n v="12"/>
    <n v="0"/>
    <n v="540000"/>
    <s v="Cash"/>
    <x v="0"/>
  </r>
  <r>
    <x v="1871"/>
    <x v="283"/>
    <x v="6"/>
    <x v="6"/>
    <x v="1"/>
    <s v="Mumbai"/>
    <x v="12"/>
    <x v="12"/>
    <x v="7"/>
    <n v="45000"/>
    <n v="6"/>
    <n v="0.25"/>
    <n v="202500"/>
    <s v="EMI"/>
    <x v="0"/>
  </r>
  <r>
    <x v="1872"/>
    <x v="58"/>
    <x v="7"/>
    <x v="7"/>
    <x v="2"/>
    <s v="Bangalore"/>
    <x v="12"/>
    <x v="12"/>
    <x v="7"/>
    <n v="45000"/>
    <n v="16"/>
    <n v="0.2"/>
    <n v="576000"/>
    <s v="UPI"/>
    <x v="3"/>
  </r>
  <r>
    <x v="1873"/>
    <x v="34"/>
    <x v="7"/>
    <x v="7"/>
    <x v="2"/>
    <s v="Bangalore"/>
    <x v="12"/>
    <x v="12"/>
    <x v="7"/>
    <n v="45000"/>
    <n v="2"/>
    <n v="0.23"/>
    <n v="69300"/>
    <s v="Credit Card"/>
    <x v="1"/>
  </r>
  <r>
    <x v="1874"/>
    <x v="247"/>
    <x v="10"/>
    <x v="10"/>
    <x v="2"/>
    <s v="Chennai"/>
    <x v="12"/>
    <x v="12"/>
    <x v="7"/>
    <n v="45000"/>
    <n v="14"/>
    <n v="0.01"/>
    <n v="623700"/>
    <s v="UPI"/>
    <x v="0"/>
  </r>
  <r>
    <x v="1875"/>
    <x v="268"/>
    <x v="9"/>
    <x v="9"/>
    <x v="3"/>
    <s v="Jaipur"/>
    <x v="12"/>
    <x v="12"/>
    <x v="7"/>
    <n v="45000"/>
    <n v="20"/>
    <n v="0.27"/>
    <n v="657000"/>
    <s v="EMI"/>
    <x v="0"/>
  </r>
  <r>
    <x v="1876"/>
    <x v="331"/>
    <x v="2"/>
    <x v="2"/>
    <x v="2"/>
    <s v="Hyderabad"/>
    <x v="12"/>
    <x v="12"/>
    <x v="7"/>
    <n v="45000"/>
    <n v="8"/>
    <n v="0.25"/>
    <n v="270000"/>
    <s v="UPI"/>
    <x v="0"/>
  </r>
  <r>
    <x v="1877"/>
    <x v="145"/>
    <x v="1"/>
    <x v="1"/>
    <x v="1"/>
    <s v="Surat"/>
    <x v="12"/>
    <x v="12"/>
    <x v="7"/>
    <n v="45000"/>
    <n v="5"/>
    <n v="0.08"/>
    <n v="207000"/>
    <s v="UPI"/>
    <x v="1"/>
  </r>
  <r>
    <x v="1878"/>
    <x v="289"/>
    <x v="1"/>
    <x v="1"/>
    <x v="1"/>
    <s v="Ahmedabad"/>
    <x v="12"/>
    <x v="12"/>
    <x v="7"/>
    <n v="45000"/>
    <n v="14"/>
    <n v="0.14000000000000001"/>
    <n v="541800"/>
    <s v="Debit Card"/>
    <x v="0"/>
  </r>
  <r>
    <x v="1879"/>
    <x v="21"/>
    <x v="4"/>
    <x v="4"/>
    <x v="0"/>
    <s v="Kolkata"/>
    <x v="12"/>
    <x v="12"/>
    <x v="7"/>
    <n v="45000"/>
    <n v="20"/>
    <n v="0.06"/>
    <n v="846000"/>
    <s v="Net Banking"/>
    <x v="0"/>
  </r>
  <r>
    <x v="1880"/>
    <x v="182"/>
    <x v="3"/>
    <x v="3"/>
    <x v="0"/>
    <s v="Bhubaneswar"/>
    <x v="12"/>
    <x v="12"/>
    <x v="7"/>
    <n v="45000"/>
    <n v="18"/>
    <n v="0.23"/>
    <n v="623700"/>
    <s v="EMI"/>
    <x v="0"/>
  </r>
  <r>
    <x v="1881"/>
    <x v="21"/>
    <x v="1"/>
    <x v="1"/>
    <x v="1"/>
    <s v="Nagpur"/>
    <x v="12"/>
    <x v="12"/>
    <x v="7"/>
    <n v="45000"/>
    <n v="17"/>
    <n v="0.14000000000000001"/>
    <n v="657900"/>
    <s v="UPI"/>
    <x v="0"/>
  </r>
  <r>
    <x v="1882"/>
    <x v="292"/>
    <x v="10"/>
    <x v="10"/>
    <x v="2"/>
    <s v="Hyderabad"/>
    <x v="12"/>
    <x v="12"/>
    <x v="7"/>
    <n v="45000"/>
    <n v="12"/>
    <n v="0.19"/>
    <n v="437400"/>
    <s v="EMI"/>
    <x v="0"/>
  </r>
  <r>
    <x v="1883"/>
    <x v="44"/>
    <x v="10"/>
    <x v="10"/>
    <x v="2"/>
    <s v="Chennai"/>
    <x v="12"/>
    <x v="12"/>
    <x v="7"/>
    <n v="45000"/>
    <n v="2"/>
    <n v="0.04"/>
    <n v="86400"/>
    <s v="EMI"/>
    <x v="0"/>
  </r>
  <r>
    <x v="1884"/>
    <x v="251"/>
    <x v="9"/>
    <x v="9"/>
    <x v="3"/>
    <s v="Agra"/>
    <x v="12"/>
    <x v="12"/>
    <x v="7"/>
    <n v="45000"/>
    <n v="10"/>
    <n v="0.27"/>
    <n v="328500"/>
    <s v="Cash"/>
    <x v="3"/>
  </r>
  <r>
    <x v="1885"/>
    <x v="272"/>
    <x v="11"/>
    <x v="11"/>
    <x v="3"/>
    <s v="Agra"/>
    <x v="12"/>
    <x v="12"/>
    <x v="7"/>
    <n v="45000"/>
    <n v="5"/>
    <n v="0.24"/>
    <n v="171000"/>
    <s v="Net Banking"/>
    <x v="3"/>
  </r>
  <r>
    <x v="1886"/>
    <x v="190"/>
    <x v="8"/>
    <x v="8"/>
    <x v="3"/>
    <s v="Chandigarh"/>
    <x v="12"/>
    <x v="12"/>
    <x v="7"/>
    <n v="45000"/>
    <n v="17"/>
    <n v="0.15"/>
    <n v="650250"/>
    <s v="Credit Card"/>
    <x v="0"/>
  </r>
  <r>
    <x v="1887"/>
    <x v="143"/>
    <x v="4"/>
    <x v="4"/>
    <x v="0"/>
    <s v="Patna"/>
    <x v="12"/>
    <x v="12"/>
    <x v="7"/>
    <n v="45000"/>
    <n v="4"/>
    <n v="0.05"/>
    <n v="171000"/>
    <s v="UPI"/>
    <x v="0"/>
  </r>
  <r>
    <x v="1888"/>
    <x v="112"/>
    <x v="6"/>
    <x v="6"/>
    <x v="1"/>
    <s v="Mumbai"/>
    <x v="12"/>
    <x v="12"/>
    <x v="7"/>
    <n v="45000"/>
    <n v="15"/>
    <n v="0.06"/>
    <n v="634500"/>
    <s v="Net Banking"/>
    <x v="4"/>
  </r>
  <r>
    <x v="1889"/>
    <x v="100"/>
    <x v="11"/>
    <x v="11"/>
    <x v="3"/>
    <s v="Lucknow"/>
    <x v="12"/>
    <x v="12"/>
    <x v="7"/>
    <n v="45000"/>
    <n v="19"/>
    <n v="0.2"/>
    <n v="684000"/>
    <s v="Net Banking"/>
    <x v="3"/>
  </r>
  <r>
    <x v="1890"/>
    <x v="81"/>
    <x v="8"/>
    <x v="8"/>
    <x v="3"/>
    <s v="Chandigarh"/>
    <x v="12"/>
    <x v="12"/>
    <x v="7"/>
    <n v="45000"/>
    <n v="14"/>
    <n v="0.03"/>
    <n v="611100"/>
    <s v="Credit Card"/>
    <x v="0"/>
  </r>
  <r>
    <x v="1891"/>
    <x v="22"/>
    <x v="4"/>
    <x v="4"/>
    <x v="0"/>
    <s v="Ranchi"/>
    <x v="12"/>
    <x v="12"/>
    <x v="7"/>
    <n v="45000"/>
    <n v="15"/>
    <n v="0.24"/>
    <n v="513000"/>
    <s v="Cash"/>
    <x v="0"/>
  </r>
  <r>
    <x v="1892"/>
    <x v="1"/>
    <x v="2"/>
    <x v="2"/>
    <x v="2"/>
    <s v="Coimbatore"/>
    <x v="12"/>
    <x v="12"/>
    <x v="7"/>
    <n v="45000"/>
    <n v="6"/>
    <n v="0.11"/>
    <n v="240300"/>
    <s v="EMI"/>
    <x v="0"/>
  </r>
  <r>
    <x v="1893"/>
    <x v="327"/>
    <x v="11"/>
    <x v="11"/>
    <x v="3"/>
    <s v="Delhi"/>
    <x v="12"/>
    <x v="12"/>
    <x v="7"/>
    <n v="45000"/>
    <n v="6"/>
    <n v="7.0000000000000007E-2"/>
    <n v="251100"/>
    <s v="EMI"/>
    <x v="0"/>
  </r>
  <r>
    <x v="1894"/>
    <x v="171"/>
    <x v="9"/>
    <x v="9"/>
    <x v="3"/>
    <s v="Lucknow"/>
    <x v="12"/>
    <x v="12"/>
    <x v="7"/>
    <n v="45000"/>
    <n v="8"/>
    <n v="0.25"/>
    <n v="270000"/>
    <s v="Credit Card"/>
    <x v="1"/>
  </r>
  <r>
    <x v="1895"/>
    <x v="111"/>
    <x v="2"/>
    <x v="2"/>
    <x v="2"/>
    <s v="Hyderabad"/>
    <x v="12"/>
    <x v="12"/>
    <x v="7"/>
    <n v="45000"/>
    <n v="2"/>
    <n v="0.1"/>
    <n v="81000"/>
    <s v="Cash"/>
    <x v="0"/>
  </r>
  <r>
    <x v="1896"/>
    <x v="92"/>
    <x v="4"/>
    <x v="4"/>
    <x v="0"/>
    <s v="Guwahati"/>
    <x v="12"/>
    <x v="12"/>
    <x v="7"/>
    <n v="45000"/>
    <n v="18"/>
    <n v="0.14000000000000001"/>
    <n v="696600"/>
    <s v="EMI"/>
    <x v="2"/>
  </r>
  <r>
    <x v="1897"/>
    <x v="133"/>
    <x v="4"/>
    <x v="4"/>
    <x v="0"/>
    <s v="Bhubaneswar"/>
    <x v="12"/>
    <x v="12"/>
    <x v="7"/>
    <n v="45000"/>
    <n v="6"/>
    <n v="0.3"/>
    <n v="189000"/>
    <s v="Net Banking"/>
    <x v="0"/>
  </r>
  <r>
    <x v="1898"/>
    <x v="204"/>
    <x v="8"/>
    <x v="8"/>
    <x v="3"/>
    <s v="Chandigarh"/>
    <x v="12"/>
    <x v="12"/>
    <x v="7"/>
    <n v="45000"/>
    <n v="10"/>
    <n v="0.08"/>
    <n v="414000"/>
    <s v="EMI"/>
    <x v="0"/>
  </r>
  <r>
    <x v="1899"/>
    <x v="333"/>
    <x v="4"/>
    <x v="4"/>
    <x v="0"/>
    <s v="Patna"/>
    <x v="12"/>
    <x v="12"/>
    <x v="7"/>
    <n v="45000"/>
    <n v="10"/>
    <n v="0.04"/>
    <n v="432000"/>
    <s v="EMI"/>
    <x v="2"/>
  </r>
  <r>
    <x v="1900"/>
    <x v="259"/>
    <x v="0"/>
    <x v="0"/>
    <x v="0"/>
    <s v="Ranchi"/>
    <x v="12"/>
    <x v="12"/>
    <x v="7"/>
    <n v="45000"/>
    <n v="7"/>
    <n v="0.13"/>
    <n v="274050"/>
    <s v="Net Banking"/>
    <x v="0"/>
  </r>
  <r>
    <x v="1901"/>
    <x v="6"/>
    <x v="0"/>
    <x v="0"/>
    <x v="0"/>
    <s v="Patna"/>
    <x v="12"/>
    <x v="12"/>
    <x v="7"/>
    <n v="45000"/>
    <n v="10"/>
    <n v="0.08"/>
    <n v="414000"/>
    <s v="Debit Card"/>
    <x v="4"/>
  </r>
  <r>
    <x v="1902"/>
    <x v="240"/>
    <x v="5"/>
    <x v="5"/>
    <x v="1"/>
    <s v="Pune"/>
    <x v="12"/>
    <x v="12"/>
    <x v="7"/>
    <n v="45000"/>
    <n v="5"/>
    <n v="0.06"/>
    <n v="211500"/>
    <s v="Cash"/>
    <x v="0"/>
  </r>
  <r>
    <x v="1903"/>
    <x v="168"/>
    <x v="7"/>
    <x v="7"/>
    <x v="2"/>
    <s v="Bangalore"/>
    <x v="12"/>
    <x v="12"/>
    <x v="7"/>
    <n v="45000"/>
    <n v="8"/>
    <n v="0.27"/>
    <n v="262800"/>
    <s v="Credit Card"/>
    <x v="2"/>
  </r>
  <r>
    <x v="1904"/>
    <x v="56"/>
    <x v="8"/>
    <x v="8"/>
    <x v="3"/>
    <s v="Jaipur"/>
    <x v="12"/>
    <x v="12"/>
    <x v="7"/>
    <n v="45000"/>
    <n v="20"/>
    <n v="0.18"/>
    <n v="738000"/>
    <s v="EMI"/>
    <x v="1"/>
  </r>
  <r>
    <x v="1905"/>
    <x v="211"/>
    <x v="4"/>
    <x v="4"/>
    <x v="0"/>
    <s v="Ranchi"/>
    <x v="12"/>
    <x v="12"/>
    <x v="7"/>
    <n v="45000"/>
    <n v="6"/>
    <n v="0.1"/>
    <n v="243000"/>
    <s v="Unknown"/>
    <x v="0"/>
  </r>
  <r>
    <x v="1906"/>
    <x v="72"/>
    <x v="6"/>
    <x v="6"/>
    <x v="1"/>
    <s v="Ahmedabad"/>
    <x v="12"/>
    <x v="12"/>
    <x v="7"/>
    <n v="45000"/>
    <n v="14"/>
    <n v="0.2"/>
    <n v="504000"/>
    <s v="Net Banking"/>
    <x v="0"/>
  </r>
  <r>
    <x v="1907"/>
    <x v="215"/>
    <x v="4"/>
    <x v="4"/>
    <x v="0"/>
    <s v="Guwahati"/>
    <x v="12"/>
    <x v="12"/>
    <x v="7"/>
    <n v="45000"/>
    <n v="10"/>
    <n v="0.17"/>
    <n v="373500"/>
    <s v="Debit Card"/>
    <x v="1"/>
  </r>
  <r>
    <x v="1908"/>
    <x v="30"/>
    <x v="7"/>
    <x v="7"/>
    <x v="2"/>
    <s v="Kochi"/>
    <x v="12"/>
    <x v="12"/>
    <x v="7"/>
    <n v="45000"/>
    <n v="5"/>
    <n v="0.04"/>
    <n v="216000"/>
    <s v="Debit Card"/>
    <x v="0"/>
  </r>
  <r>
    <x v="1909"/>
    <x v="235"/>
    <x v="4"/>
    <x v="4"/>
    <x v="0"/>
    <s v="Kolkata"/>
    <x v="12"/>
    <x v="12"/>
    <x v="7"/>
    <n v="45000"/>
    <n v="13"/>
    <n v="0.17"/>
    <n v="485550"/>
    <s v="Debit Card"/>
    <x v="0"/>
  </r>
  <r>
    <x v="1910"/>
    <x v="285"/>
    <x v="7"/>
    <x v="7"/>
    <x v="2"/>
    <s v="Hyderabad"/>
    <x v="12"/>
    <x v="12"/>
    <x v="7"/>
    <n v="45000"/>
    <n v="10"/>
    <n v="0.14000000000000001"/>
    <n v="387000"/>
    <s v="EMI"/>
    <x v="4"/>
  </r>
  <r>
    <x v="1911"/>
    <x v="175"/>
    <x v="9"/>
    <x v="9"/>
    <x v="3"/>
    <s v="Lucknow"/>
    <x v="12"/>
    <x v="12"/>
    <x v="7"/>
    <n v="45000"/>
    <n v="19"/>
    <n v="0.14000000000000001"/>
    <n v="735300"/>
    <s v="Net Banking"/>
    <x v="0"/>
  </r>
  <r>
    <x v="1912"/>
    <x v="307"/>
    <x v="0"/>
    <x v="0"/>
    <x v="0"/>
    <s v="Guwahati"/>
    <x v="12"/>
    <x v="12"/>
    <x v="7"/>
    <n v="45000"/>
    <n v="11"/>
    <n v="0.03"/>
    <n v="480150"/>
    <s v="EMI"/>
    <x v="3"/>
  </r>
  <r>
    <x v="1913"/>
    <x v="57"/>
    <x v="5"/>
    <x v="5"/>
    <x v="1"/>
    <s v="Nagpur"/>
    <x v="12"/>
    <x v="12"/>
    <x v="7"/>
    <n v="45000"/>
    <n v="20"/>
    <n v="0.01"/>
    <n v="891000"/>
    <s v="Cash"/>
    <x v="3"/>
  </r>
  <r>
    <x v="1914"/>
    <x v="184"/>
    <x v="5"/>
    <x v="5"/>
    <x v="1"/>
    <s v="Pune"/>
    <x v="12"/>
    <x v="12"/>
    <x v="7"/>
    <n v="45000"/>
    <n v="7"/>
    <n v="0.12"/>
    <n v="277200"/>
    <s v="EMI"/>
    <x v="0"/>
  </r>
  <r>
    <x v="1915"/>
    <x v="276"/>
    <x v="8"/>
    <x v="8"/>
    <x v="3"/>
    <s v="Chandigarh"/>
    <x v="12"/>
    <x v="12"/>
    <x v="7"/>
    <n v="45000"/>
    <n v="3"/>
    <n v="0.05"/>
    <n v="128250"/>
    <s v="Net Banking"/>
    <x v="0"/>
  </r>
  <r>
    <x v="1916"/>
    <x v="306"/>
    <x v="8"/>
    <x v="8"/>
    <x v="3"/>
    <s v="Chandigarh"/>
    <x v="12"/>
    <x v="12"/>
    <x v="7"/>
    <n v="45000"/>
    <n v="2"/>
    <n v="0.19"/>
    <n v="72900"/>
    <s v="Cash"/>
    <x v="0"/>
  </r>
  <r>
    <x v="1917"/>
    <x v="307"/>
    <x v="1"/>
    <x v="1"/>
    <x v="1"/>
    <s v="Mumbai"/>
    <x v="12"/>
    <x v="12"/>
    <x v="7"/>
    <n v="45000"/>
    <n v="16"/>
    <n v="0.05"/>
    <n v="684000"/>
    <s v="UPI"/>
    <x v="0"/>
  </r>
  <r>
    <x v="1918"/>
    <x v="238"/>
    <x v="0"/>
    <x v="0"/>
    <x v="0"/>
    <s v="Kolkata"/>
    <x v="12"/>
    <x v="12"/>
    <x v="7"/>
    <n v="45000"/>
    <n v="19"/>
    <n v="0.27"/>
    <n v="624150"/>
    <s v="Credit Card"/>
    <x v="1"/>
  </r>
  <r>
    <x v="1919"/>
    <x v="236"/>
    <x v="5"/>
    <x v="5"/>
    <x v="1"/>
    <s v="Surat"/>
    <x v="12"/>
    <x v="12"/>
    <x v="7"/>
    <n v="45000"/>
    <n v="2"/>
    <n v="0.26"/>
    <n v="66600"/>
    <s v="EMI"/>
    <x v="0"/>
  </r>
  <r>
    <x v="1920"/>
    <x v="201"/>
    <x v="3"/>
    <x v="3"/>
    <x v="0"/>
    <s v="Ranchi"/>
    <x v="12"/>
    <x v="12"/>
    <x v="7"/>
    <n v="45000"/>
    <n v="17"/>
    <n v="0.13"/>
    <n v="665550"/>
    <s v="Credit Card"/>
    <x v="0"/>
  </r>
  <r>
    <x v="1921"/>
    <x v="77"/>
    <x v="10"/>
    <x v="10"/>
    <x v="2"/>
    <s v="Bangalore"/>
    <x v="12"/>
    <x v="12"/>
    <x v="7"/>
    <n v="45000"/>
    <n v="6"/>
    <n v="0.03"/>
    <n v="261900"/>
    <s v="Debit Card"/>
    <x v="0"/>
  </r>
  <r>
    <x v="1922"/>
    <x v="60"/>
    <x v="11"/>
    <x v="11"/>
    <x v="3"/>
    <s v="Agra"/>
    <x v="12"/>
    <x v="12"/>
    <x v="7"/>
    <n v="45000"/>
    <n v="12"/>
    <n v="0.21"/>
    <n v="426600"/>
    <s v="Cash"/>
    <x v="0"/>
  </r>
  <r>
    <x v="1923"/>
    <x v="153"/>
    <x v="4"/>
    <x v="4"/>
    <x v="0"/>
    <s v="Patna"/>
    <x v="12"/>
    <x v="12"/>
    <x v="7"/>
    <n v="45000"/>
    <n v="1"/>
    <n v="0.28999999999999998"/>
    <n v="31950"/>
    <s v="Cash"/>
    <x v="0"/>
  </r>
  <r>
    <x v="1924"/>
    <x v="209"/>
    <x v="2"/>
    <x v="2"/>
    <x v="2"/>
    <s v="Chennai"/>
    <x v="12"/>
    <x v="12"/>
    <x v="7"/>
    <n v="45000"/>
    <n v="14"/>
    <n v="0.14000000000000001"/>
    <n v="541800"/>
    <s v="Cash"/>
    <x v="2"/>
  </r>
  <r>
    <x v="1925"/>
    <x v="129"/>
    <x v="0"/>
    <x v="0"/>
    <x v="0"/>
    <s v="Ranchi"/>
    <x v="12"/>
    <x v="12"/>
    <x v="7"/>
    <n v="45000"/>
    <n v="4"/>
    <n v="0.28999999999999998"/>
    <n v="127800"/>
    <s v="Credit Card"/>
    <x v="0"/>
  </r>
  <r>
    <x v="1926"/>
    <x v="126"/>
    <x v="1"/>
    <x v="1"/>
    <x v="1"/>
    <s v="Nagpur"/>
    <x v="12"/>
    <x v="12"/>
    <x v="7"/>
    <n v="45000"/>
    <n v="3"/>
    <n v="0.1"/>
    <n v="121500"/>
    <s v="EMI"/>
    <x v="0"/>
  </r>
  <r>
    <x v="1927"/>
    <x v="12"/>
    <x v="11"/>
    <x v="11"/>
    <x v="3"/>
    <s v="Jaipur"/>
    <x v="12"/>
    <x v="12"/>
    <x v="7"/>
    <n v="45000"/>
    <n v="9"/>
    <n v="0.27"/>
    <n v="295650"/>
    <s v="Credit Card"/>
    <x v="0"/>
  </r>
  <r>
    <x v="1928"/>
    <x v="333"/>
    <x v="6"/>
    <x v="6"/>
    <x v="1"/>
    <s v="Ahmedabad"/>
    <x v="12"/>
    <x v="12"/>
    <x v="7"/>
    <n v="45000"/>
    <n v="3"/>
    <n v="0.14000000000000001"/>
    <n v="116100"/>
    <s v="Credit Card"/>
    <x v="0"/>
  </r>
  <r>
    <x v="1929"/>
    <x v="312"/>
    <x v="2"/>
    <x v="2"/>
    <x v="2"/>
    <s v="Chennai"/>
    <x v="12"/>
    <x v="12"/>
    <x v="7"/>
    <n v="45000"/>
    <n v="12"/>
    <n v="0.28999999999999998"/>
    <n v="383400"/>
    <s v="EMI"/>
    <x v="1"/>
  </r>
  <r>
    <x v="1930"/>
    <x v="214"/>
    <x v="2"/>
    <x v="2"/>
    <x v="2"/>
    <s v="Coimbatore"/>
    <x v="12"/>
    <x v="12"/>
    <x v="7"/>
    <n v="45000"/>
    <n v="16"/>
    <n v="0.13"/>
    <n v="626400"/>
    <s v="UPI"/>
    <x v="0"/>
  </r>
  <r>
    <x v="1931"/>
    <x v="8"/>
    <x v="0"/>
    <x v="0"/>
    <x v="0"/>
    <s v="Guwahati"/>
    <x v="12"/>
    <x v="12"/>
    <x v="7"/>
    <n v="45000"/>
    <n v="12"/>
    <n v="0.23"/>
    <n v="415800"/>
    <s v="Cash"/>
    <x v="4"/>
  </r>
  <r>
    <x v="1932"/>
    <x v="201"/>
    <x v="3"/>
    <x v="3"/>
    <x v="0"/>
    <s v="Ranchi"/>
    <x v="12"/>
    <x v="12"/>
    <x v="7"/>
    <n v="45000"/>
    <n v="7"/>
    <n v="0.21"/>
    <n v="248850"/>
    <s v="UPI"/>
    <x v="0"/>
  </r>
  <r>
    <x v="1933"/>
    <x v="195"/>
    <x v="5"/>
    <x v="5"/>
    <x v="1"/>
    <s v="Surat"/>
    <x v="12"/>
    <x v="12"/>
    <x v="7"/>
    <n v="45000"/>
    <n v="4"/>
    <n v="7.0000000000000007E-2"/>
    <n v="167400"/>
    <s v="Credit Card"/>
    <x v="0"/>
  </r>
  <r>
    <x v="1934"/>
    <x v="60"/>
    <x v="6"/>
    <x v="6"/>
    <x v="1"/>
    <s v="Mumbai"/>
    <x v="12"/>
    <x v="12"/>
    <x v="7"/>
    <n v="45000"/>
    <n v="14"/>
    <n v="0.17"/>
    <n v="522900"/>
    <s v="Credit Card"/>
    <x v="0"/>
  </r>
  <r>
    <x v="1935"/>
    <x v="289"/>
    <x v="5"/>
    <x v="5"/>
    <x v="1"/>
    <s v="Mumbai"/>
    <x v="12"/>
    <x v="12"/>
    <x v="7"/>
    <n v="45000"/>
    <n v="7"/>
    <n v="0.04"/>
    <n v="302400"/>
    <s v="EMI"/>
    <x v="0"/>
  </r>
  <r>
    <x v="1936"/>
    <x v="294"/>
    <x v="11"/>
    <x v="11"/>
    <x v="3"/>
    <s v="Agra"/>
    <x v="12"/>
    <x v="12"/>
    <x v="7"/>
    <n v="45000"/>
    <n v="9"/>
    <n v="0.18"/>
    <n v="332100"/>
    <s v="Net Banking"/>
    <x v="2"/>
  </r>
  <r>
    <x v="1937"/>
    <x v="266"/>
    <x v="5"/>
    <x v="5"/>
    <x v="1"/>
    <s v="Ahmedabad"/>
    <x v="12"/>
    <x v="12"/>
    <x v="7"/>
    <n v="45000"/>
    <n v="3"/>
    <n v="0.21"/>
    <n v="106650"/>
    <s v="Debit Card"/>
    <x v="0"/>
  </r>
  <r>
    <x v="1938"/>
    <x v="47"/>
    <x v="11"/>
    <x v="11"/>
    <x v="3"/>
    <s v="Jaipur"/>
    <x v="12"/>
    <x v="12"/>
    <x v="7"/>
    <n v="45000"/>
    <n v="9"/>
    <n v="0.16"/>
    <n v="340200"/>
    <s v="Debit Card"/>
    <x v="0"/>
  </r>
  <r>
    <x v="1939"/>
    <x v="54"/>
    <x v="3"/>
    <x v="3"/>
    <x v="0"/>
    <s v="Patna"/>
    <x v="7"/>
    <x v="7"/>
    <x v="5"/>
    <n v="299"/>
    <n v="20"/>
    <n v="0.06"/>
    <n v="5621.2"/>
    <s v="Net Banking"/>
    <x v="2"/>
  </r>
  <r>
    <x v="1940"/>
    <x v="215"/>
    <x v="2"/>
    <x v="2"/>
    <x v="2"/>
    <s v="Hyderabad"/>
    <x v="7"/>
    <x v="7"/>
    <x v="5"/>
    <n v="299"/>
    <n v="10"/>
    <n v="0.2"/>
    <n v="2392"/>
    <s v="Credit Card"/>
    <x v="0"/>
  </r>
  <r>
    <x v="1941"/>
    <x v="204"/>
    <x v="6"/>
    <x v="6"/>
    <x v="1"/>
    <s v="Mumbai"/>
    <x v="7"/>
    <x v="7"/>
    <x v="5"/>
    <n v="299"/>
    <n v="4"/>
    <n v="0.1"/>
    <n v="1076.4000000000001"/>
    <s v="EMI"/>
    <x v="0"/>
  </r>
  <r>
    <x v="1942"/>
    <x v="10"/>
    <x v="10"/>
    <x v="10"/>
    <x v="2"/>
    <s v="Bangalore"/>
    <x v="7"/>
    <x v="7"/>
    <x v="5"/>
    <n v="299"/>
    <n v="4"/>
    <n v="0.09"/>
    <n v="1088.3599999999999"/>
    <s v="Net Banking"/>
    <x v="0"/>
  </r>
  <r>
    <x v="1943"/>
    <x v="194"/>
    <x v="7"/>
    <x v="7"/>
    <x v="2"/>
    <s v="Chennai"/>
    <x v="7"/>
    <x v="7"/>
    <x v="5"/>
    <n v="299"/>
    <n v="13"/>
    <n v="0.15"/>
    <n v="3303.95"/>
    <s v="EMI"/>
    <x v="0"/>
  </r>
  <r>
    <x v="1944"/>
    <x v="39"/>
    <x v="5"/>
    <x v="5"/>
    <x v="1"/>
    <s v="Nagpur"/>
    <x v="7"/>
    <x v="7"/>
    <x v="5"/>
    <n v="299"/>
    <n v="15"/>
    <n v="0.04"/>
    <n v="4305.6000000000004"/>
    <s v="Net Banking"/>
    <x v="0"/>
  </r>
  <r>
    <x v="1945"/>
    <x v="15"/>
    <x v="0"/>
    <x v="0"/>
    <x v="0"/>
    <s v="Patna"/>
    <x v="7"/>
    <x v="7"/>
    <x v="5"/>
    <n v="299"/>
    <n v="8"/>
    <n v="0.12"/>
    <n v="2104.96"/>
    <s v="Net Banking"/>
    <x v="0"/>
  </r>
  <r>
    <x v="1946"/>
    <x v="323"/>
    <x v="11"/>
    <x v="11"/>
    <x v="3"/>
    <s v="Lucknow"/>
    <x v="7"/>
    <x v="7"/>
    <x v="5"/>
    <n v="299"/>
    <n v="9"/>
    <n v="0.16"/>
    <n v="2260.44"/>
    <s v="EMI"/>
    <x v="0"/>
  </r>
  <r>
    <x v="1947"/>
    <x v="147"/>
    <x v="10"/>
    <x v="10"/>
    <x v="2"/>
    <s v="Coimbatore"/>
    <x v="7"/>
    <x v="7"/>
    <x v="5"/>
    <n v="299"/>
    <n v="2"/>
    <n v="7.0000000000000007E-2"/>
    <n v="556.14"/>
    <s v="Cash"/>
    <x v="0"/>
  </r>
  <r>
    <x v="1948"/>
    <x v="207"/>
    <x v="4"/>
    <x v="4"/>
    <x v="0"/>
    <s v="Ranchi"/>
    <x v="7"/>
    <x v="7"/>
    <x v="5"/>
    <n v="299"/>
    <n v="10"/>
    <n v="0.19"/>
    <n v="2421.9"/>
    <s v="Debit Card"/>
    <x v="2"/>
  </r>
  <r>
    <x v="1949"/>
    <x v="74"/>
    <x v="8"/>
    <x v="8"/>
    <x v="3"/>
    <s v="Chandigarh"/>
    <x v="7"/>
    <x v="7"/>
    <x v="5"/>
    <n v="299"/>
    <n v="9"/>
    <n v="0.05"/>
    <n v="2556.4499999999998"/>
    <s v="Credit Card"/>
    <x v="2"/>
  </r>
  <r>
    <x v="1950"/>
    <x v="229"/>
    <x v="4"/>
    <x v="4"/>
    <x v="0"/>
    <s v="Patna"/>
    <x v="7"/>
    <x v="7"/>
    <x v="5"/>
    <n v="299"/>
    <n v="2"/>
    <n v="0.2"/>
    <n v="478.4"/>
    <s v="UPI"/>
    <x v="3"/>
  </r>
  <r>
    <x v="1951"/>
    <x v="157"/>
    <x v="5"/>
    <x v="5"/>
    <x v="1"/>
    <s v="Pune"/>
    <x v="7"/>
    <x v="7"/>
    <x v="5"/>
    <n v="299"/>
    <n v="12"/>
    <n v="0.23"/>
    <n v="2762.76"/>
    <s v="Cash"/>
    <x v="1"/>
  </r>
  <r>
    <x v="1952"/>
    <x v="156"/>
    <x v="7"/>
    <x v="7"/>
    <x v="2"/>
    <s v="Coimbatore"/>
    <x v="7"/>
    <x v="7"/>
    <x v="5"/>
    <n v="299"/>
    <n v="19"/>
    <n v="0.2"/>
    <n v="4544.8"/>
    <s v="Debit Card"/>
    <x v="0"/>
  </r>
  <r>
    <x v="1953"/>
    <x v="127"/>
    <x v="0"/>
    <x v="0"/>
    <x v="0"/>
    <s v="Bhubaneswar"/>
    <x v="7"/>
    <x v="7"/>
    <x v="5"/>
    <n v="299"/>
    <n v="19"/>
    <n v="0.01"/>
    <n v="5624.19"/>
    <s v="UPI"/>
    <x v="3"/>
  </r>
  <r>
    <x v="1954"/>
    <x v="244"/>
    <x v="3"/>
    <x v="3"/>
    <x v="0"/>
    <s v="Kolkata"/>
    <x v="7"/>
    <x v="7"/>
    <x v="5"/>
    <n v="299"/>
    <n v="20"/>
    <n v="0.12"/>
    <n v="5262.4"/>
    <s v="EMI"/>
    <x v="0"/>
  </r>
  <r>
    <x v="1955"/>
    <x v="304"/>
    <x v="7"/>
    <x v="7"/>
    <x v="2"/>
    <s v="Chennai"/>
    <x v="7"/>
    <x v="7"/>
    <x v="5"/>
    <n v="299"/>
    <n v="16"/>
    <n v="0.3"/>
    <n v="3348.8"/>
    <s v="Credit Card"/>
    <x v="0"/>
  </r>
  <r>
    <x v="1956"/>
    <x v="230"/>
    <x v="3"/>
    <x v="3"/>
    <x v="0"/>
    <s v="Patna"/>
    <x v="7"/>
    <x v="7"/>
    <x v="5"/>
    <n v="299"/>
    <n v="9"/>
    <n v="0.05"/>
    <n v="2556.4499999999998"/>
    <s v="Net Banking"/>
    <x v="1"/>
  </r>
  <r>
    <x v="1957"/>
    <x v="165"/>
    <x v="4"/>
    <x v="4"/>
    <x v="0"/>
    <s v="Kolkata"/>
    <x v="7"/>
    <x v="7"/>
    <x v="5"/>
    <n v="299"/>
    <n v="14"/>
    <n v="0.11"/>
    <n v="3725.54"/>
    <s v="Debit Card"/>
    <x v="0"/>
  </r>
  <r>
    <x v="1958"/>
    <x v="137"/>
    <x v="9"/>
    <x v="9"/>
    <x v="3"/>
    <s v="Lucknow"/>
    <x v="7"/>
    <x v="7"/>
    <x v="5"/>
    <n v="299"/>
    <n v="18"/>
    <n v="0"/>
    <n v="5382"/>
    <s v="Cash"/>
    <x v="0"/>
  </r>
  <r>
    <x v="1959"/>
    <x v="112"/>
    <x v="7"/>
    <x v="7"/>
    <x v="2"/>
    <s v="Bangalore"/>
    <x v="7"/>
    <x v="7"/>
    <x v="5"/>
    <n v="299"/>
    <n v="15"/>
    <n v="0.12"/>
    <n v="3946.8"/>
    <s v="UPI"/>
    <x v="3"/>
  </r>
  <r>
    <x v="1960"/>
    <x v="196"/>
    <x v="3"/>
    <x v="3"/>
    <x v="0"/>
    <s v="Kolkata"/>
    <x v="7"/>
    <x v="7"/>
    <x v="5"/>
    <n v="299"/>
    <n v="13"/>
    <n v="0.22"/>
    <n v="3031.86"/>
    <s v="Credit Card"/>
    <x v="0"/>
  </r>
  <r>
    <x v="1961"/>
    <x v="184"/>
    <x v="1"/>
    <x v="1"/>
    <x v="1"/>
    <s v="Ahmedabad"/>
    <x v="7"/>
    <x v="7"/>
    <x v="5"/>
    <n v="299"/>
    <n v="8"/>
    <n v="7.0000000000000007E-2"/>
    <n v="2224.56"/>
    <s v="Credit Card"/>
    <x v="2"/>
  </r>
  <r>
    <x v="1962"/>
    <x v="10"/>
    <x v="0"/>
    <x v="0"/>
    <x v="0"/>
    <s v="Kolkata"/>
    <x v="7"/>
    <x v="7"/>
    <x v="5"/>
    <n v="299"/>
    <n v="2"/>
    <n v="0.1"/>
    <n v="538.20000000000005"/>
    <s v="Net Banking"/>
    <x v="1"/>
  </r>
  <r>
    <x v="1963"/>
    <x v="19"/>
    <x v="0"/>
    <x v="0"/>
    <x v="0"/>
    <s v="Ranchi"/>
    <x v="7"/>
    <x v="7"/>
    <x v="5"/>
    <n v="299"/>
    <n v="8"/>
    <n v="0.25"/>
    <n v="1794"/>
    <s v="Net Banking"/>
    <x v="0"/>
  </r>
  <r>
    <x v="1964"/>
    <x v="215"/>
    <x v="6"/>
    <x v="6"/>
    <x v="1"/>
    <s v="Ahmedabad"/>
    <x v="7"/>
    <x v="7"/>
    <x v="5"/>
    <n v="299"/>
    <n v="8"/>
    <n v="0.12"/>
    <n v="2104.96"/>
    <s v="Cash"/>
    <x v="0"/>
  </r>
  <r>
    <x v="1965"/>
    <x v="256"/>
    <x v="5"/>
    <x v="5"/>
    <x v="1"/>
    <s v="Surat"/>
    <x v="7"/>
    <x v="7"/>
    <x v="5"/>
    <n v="299"/>
    <n v="9"/>
    <n v="0.04"/>
    <n v="2583.36"/>
    <s v="Credit Card"/>
    <x v="0"/>
  </r>
  <r>
    <x v="1966"/>
    <x v="97"/>
    <x v="10"/>
    <x v="10"/>
    <x v="2"/>
    <s v="Bangalore"/>
    <x v="7"/>
    <x v="7"/>
    <x v="5"/>
    <n v="299"/>
    <n v="16"/>
    <n v="0.24"/>
    <n v="3635.84"/>
    <s v="Debit Card"/>
    <x v="0"/>
  </r>
  <r>
    <x v="1967"/>
    <x v="135"/>
    <x v="0"/>
    <x v="0"/>
    <x v="0"/>
    <s v="Guwahati"/>
    <x v="7"/>
    <x v="7"/>
    <x v="5"/>
    <n v="299"/>
    <n v="2"/>
    <n v="0.12"/>
    <n v="526.24"/>
    <s v="Debit Card"/>
    <x v="0"/>
  </r>
  <r>
    <x v="1968"/>
    <x v="218"/>
    <x v="2"/>
    <x v="2"/>
    <x v="2"/>
    <s v="Bangalore"/>
    <x v="7"/>
    <x v="7"/>
    <x v="5"/>
    <n v="299"/>
    <n v="11"/>
    <n v="0.13"/>
    <n v="2861.43"/>
    <s v="Debit Card"/>
    <x v="0"/>
  </r>
  <r>
    <x v="1969"/>
    <x v="174"/>
    <x v="0"/>
    <x v="0"/>
    <x v="0"/>
    <s v="Kolkata"/>
    <x v="7"/>
    <x v="7"/>
    <x v="5"/>
    <n v="299"/>
    <n v="20"/>
    <n v="0.2"/>
    <n v="4784"/>
    <s v="Debit Card"/>
    <x v="1"/>
  </r>
  <r>
    <x v="1970"/>
    <x v="108"/>
    <x v="4"/>
    <x v="4"/>
    <x v="0"/>
    <s v="Patna"/>
    <x v="7"/>
    <x v="7"/>
    <x v="5"/>
    <n v="299"/>
    <n v="4"/>
    <n v="0.22"/>
    <n v="932.88"/>
    <s v="Net Banking"/>
    <x v="0"/>
  </r>
  <r>
    <x v="1971"/>
    <x v="278"/>
    <x v="8"/>
    <x v="8"/>
    <x v="3"/>
    <s v="Agra"/>
    <x v="7"/>
    <x v="7"/>
    <x v="5"/>
    <n v="299"/>
    <n v="13"/>
    <n v="0.26"/>
    <n v="2876.38"/>
    <s v="Debit Card"/>
    <x v="0"/>
  </r>
  <r>
    <x v="1972"/>
    <x v="218"/>
    <x v="8"/>
    <x v="8"/>
    <x v="3"/>
    <s v="Jaipur"/>
    <x v="7"/>
    <x v="7"/>
    <x v="5"/>
    <n v="299"/>
    <n v="4"/>
    <n v="0.21"/>
    <n v="944.84"/>
    <s v="EMI"/>
    <x v="0"/>
  </r>
  <r>
    <x v="1973"/>
    <x v="34"/>
    <x v="0"/>
    <x v="0"/>
    <x v="0"/>
    <s v="Kolkata"/>
    <x v="7"/>
    <x v="7"/>
    <x v="5"/>
    <n v="299"/>
    <n v="20"/>
    <n v="0.26"/>
    <n v="4425.2"/>
    <s v="UPI"/>
    <x v="0"/>
  </r>
  <r>
    <x v="1974"/>
    <x v="251"/>
    <x v="5"/>
    <x v="5"/>
    <x v="1"/>
    <s v="Ahmedabad"/>
    <x v="7"/>
    <x v="7"/>
    <x v="5"/>
    <n v="299"/>
    <n v="15"/>
    <n v="0.05"/>
    <n v="4260.75"/>
    <s v="Debit Card"/>
    <x v="0"/>
  </r>
  <r>
    <x v="1975"/>
    <x v="294"/>
    <x v="6"/>
    <x v="6"/>
    <x v="1"/>
    <s v="Mumbai"/>
    <x v="7"/>
    <x v="7"/>
    <x v="5"/>
    <n v="299"/>
    <n v="15"/>
    <n v="0.08"/>
    <n v="4126.2"/>
    <s v="Debit Card"/>
    <x v="1"/>
  </r>
  <r>
    <x v="1976"/>
    <x v="82"/>
    <x v="2"/>
    <x v="2"/>
    <x v="2"/>
    <s v="Kochi"/>
    <x v="7"/>
    <x v="7"/>
    <x v="5"/>
    <n v="299"/>
    <n v="18"/>
    <n v="0.2"/>
    <n v="4305.6000000000004"/>
    <s v="EMI"/>
    <x v="0"/>
  </r>
  <r>
    <x v="1977"/>
    <x v="101"/>
    <x v="7"/>
    <x v="7"/>
    <x v="2"/>
    <s v="Kochi"/>
    <x v="7"/>
    <x v="7"/>
    <x v="5"/>
    <n v="299"/>
    <n v="9"/>
    <n v="0.28000000000000003"/>
    <n v="1937.52"/>
    <s v="Net Banking"/>
    <x v="2"/>
  </r>
  <r>
    <x v="1978"/>
    <x v="247"/>
    <x v="10"/>
    <x v="10"/>
    <x v="2"/>
    <s v="Bangalore"/>
    <x v="7"/>
    <x v="7"/>
    <x v="5"/>
    <n v="299"/>
    <n v="9"/>
    <n v="0.28999999999999998"/>
    <n v="1910.61"/>
    <s v="Net Banking"/>
    <x v="0"/>
  </r>
  <r>
    <x v="1979"/>
    <x v="232"/>
    <x v="5"/>
    <x v="5"/>
    <x v="1"/>
    <s v="Mumbai"/>
    <x v="7"/>
    <x v="7"/>
    <x v="5"/>
    <n v="299"/>
    <n v="14"/>
    <n v="0.2"/>
    <n v="3348.8"/>
    <s v="Credit Card"/>
    <x v="1"/>
  </r>
  <r>
    <x v="1980"/>
    <x v="270"/>
    <x v="10"/>
    <x v="10"/>
    <x v="2"/>
    <s v="Chennai"/>
    <x v="7"/>
    <x v="7"/>
    <x v="5"/>
    <n v="299"/>
    <n v="19"/>
    <n v="0.16"/>
    <n v="4772.04"/>
    <s v="UPI"/>
    <x v="2"/>
  </r>
  <r>
    <x v="1981"/>
    <x v="260"/>
    <x v="3"/>
    <x v="3"/>
    <x v="0"/>
    <s v="Bhubaneswar"/>
    <x v="7"/>
    <x v="7"/>
    <x v="5"/>
    <n v="299"/>
    <n v="5"/>
    <n v="0.2"/>
    <n v="1196"/>
    <s v="EMI"/>
    <x v="0"/>
  </r>
  <r>
    <x v="1982"/>
    <x v="45"/>
    <x v="5"/>
    <x v="5"/>
    <x v="1"/>
    <s v="Surat"/>
    <x v="7"/>
    <x v="7"/>
    <x v="5"/>
    <n v="299"/>
    <n v="10"/>
    <n v="0.08"/>
    <n v="2750.8"/>
    <s v="EMI"/>
    <x v="0"/>
  </r>
  <r>
    <x v="1983"/>
    <x v="3"/>
    <x v="0"/>
    <x v="0"/>
    <x v="0"/>
    <s v="Patna"/>
    <x v="7"/>
    <x v="7"/>
    <x v="5"/>
    <n v="299"/>
    <n v="8"/>
    <n v="0.05"/>
    <n v="2272.4"/>
    <s v="Net Banking"/>
    <x v="3"/>
  </r>
  <r>
    <x v="1984"/>
    <x v="157"/>
    <x v="0"/>
    <x v="0"/>
    <x v="0"/>
    <s v="Kolkata"/>
    <x v="7"/>
    <x v="7"/>
    <x v="5"/>
    <n v="299"/>
    <n v="6"/>
    <n v="7.0000000000000007E-2"/>
    <n v="1668.42"/>
    <s v="EMI"/>
    <x v="3"/>
  </r>
  <r>
    <x v="1985"/>
    <x v="237"/>
    <x v="7"/>
    <x v="7"/>
    <x v="2"/>
    <s v="Hyderabad"/>
    <x v="7"/>
    <x v="7"/>
    <x v="5"/>
    <n v="299"/>
    <n v="20"/>
    <n v="0.11"/>
    <n v="5322.2"/>
    <s v="Debit Card"/>
    <x v="0"/>
  </r>
  <r>
    <x v="1986"/>
    <x v="233"/>
    <x v="0"/>
    <x v="0"/>
    <x v="0"/>
    <s v="Patna"/>
    <x v="7"/>
    <x v="7"/>
    <x v="5"/>
    <n v="299"/>
    <n v="10"/>
    <n v="0.14000000000000001"/>
    <n v="2571.4"/>
    <s v="EMI"/>
    <x v="0"/>
  </r>
  <r>
    <x v="1987"/>
    <x v="319"/>
    <x v="7"/>
    <x v="7"/>
    <x v="2"/>
    <s v="Bangalore"/>
    <x v="7"/>
    <x v="7"/>
    <x v="5"/>
    <n v="299"/>
    <n v="11"/>
    <n v="0.13"/>
    <n v="2861.43"/>
    <s v="Credit Card"/>
    <x v="0"/>
  </r>
  <r>
    <x v="1988"/>
    <x v="211"/>
    <x v="9"/>
    <x v="9"/>
    <x v="3"/>
    <s v="Jaipur"/>
    <x v="7"/>
    <x v="7"/>
    <x v="5"/>
    <n v="299"/>
    <n v="12"/>
    <n v="0.14000000000000001"/>
    <n v="3085.68"/>
    <s v="Debit Card"/>
    <x v="0"/>
  </r>
  <r>
    <x v="1989"/>
    <x v="303"/>
    <x v="0"/>
    <x v="0"/>
    <x v="0"/>
    <s v="Guwahati"/>
    <x v="7"/>
    <x v="7"/>
    <x v="5"/>
    <n v="299"/>
    <n v="18"/>
    <n v="0.06"/>
    <n v="5059.08"/>
    <s v="EMI"/>
    <x v="0"/>
  </r>
  <r>
    <x v="1990"/>
    <x v="279"/>
    <x v="8"/>
    <x v="8"/>
    <x v="3"/>
    <s v="Chandigarh"/>
    <x v="7"/>
    <x v="7"/>
    <x v="5"/>
    <n v="299"/>
    <n v="15"/>
    <n v="0.1"/>
    <n v="4036.5"/>
    <s v="Credit Card"/>
    <x v="4"/>
  </r>
  <r>
    <x v="1991"/>
    <x v="53"/>
    <x v="4"/>
    <x v="4"/>
    <x v="0"/>
    <s v="Bhubaneswar"/>
    <x v="7"/>
    <x v="7"/>
    <x v="5"/>
    <n v="299"/>
    <n v="5"/>
    <n v="0.17"/>
    <n v="1240.8499999999999"/>
    <s v="Debit Card"/>
    <x v="3"/>
  </r>
  <r>
    <x v="1992"/>
    <x v="176"/>
    <x v="7"/>
    <x v="7"/>
    <x v="2"/>
    <s v="Chennai"/>
    <x v="7"/>
    <x v="7"/>
    <x v="5"/>
    <n v="299"/>
    <n v="3"/>
    <n v="0.05"/>
    <n v="852.15"/>
    <s v="Credit Card"/>
    <x v="0"/>
  </r>
  <r>
    <x v="1993"/>
    <x v="19"/>
    <x v="8"/>
    <x v="8"/>
    <x v="3"/>
    <s v="Jaipur"/>
    <x v="7"/>
    <x v="7"/>
    <x v="5"/>
    <n v="299"/>
    <n v="8"/>
    <n v="0.11"/>
    <n v="2128.88"/>
    <s v="Credit Card"/>
    <x v="2"/>
  </r>
  <r>
    <x v="1994"/>
    <x v="187"/>
    <x v="0"/>
    <x v="0"/>
    <x v="0"/>
    <s v="Guwahati"/>
    <x v="7"/>
    <x v="7"/>
    <x v="5"/>
    <n v="299"/>
    <n v="19"/>
    <n v="0.19"/>
    <n v="4601.6099999999997"/>
    <s v="Net Banking"/>
    <x v="0"/>
  </r>
  <r>
    <x v="1995"/>
    <x v="297"/>
    <x v="10"/>
    <x v="10"/>
    <x v="2"/>
    <s v="Kochi"/>
    <x v="7"/>
    <x v="7"/>
    <x v="5"/>
    <n v="299"/>
    <n v="6"/>
    <n v="0.14000000000000001"/>
    <n v="1542.84"/>
    <s v="Credit Card"/>
    <x v="0"/>
  </r>
  <r>
    <x v="1996"/>
    <x v="72"/>
    <x v="1"/>
    <x v="1"/>
    <x v="1"/>
    <s v="Nagpur"/>
    <x v="7"/>
    <x v="7"/>
    <x v="5"/>
    <n v="299"/>
    <n v="7"/>
    <n v="0.28999999999999998"/>
    <n v="1486.03"/>
    <s v="UPI"/>
    <x v="2"/>
  </r>
  <r>
    <x v="1997"/>
    <x v="243"/>
    <x v="4"/>
    <x v="4"/>
    <x v="0"/>
    <s v="Kolkata"/>
    <x v="7"/>
    <x v="7"/>
    <x v="5"/>
    <n v="299"/>
    <n v="4"/>
    <n v="0.14000000000000001"/>
    <n v="1028.56"/>
    <s v="EMI"/>
    <x v="0"/>
  </r>
  <r>
    <x v="1998"/>
    <x v="129"/>
    <x v="8"/>
    <x v="8"/>
    <x v="3"/>
    <s v="Chandigarh"/>
    <x v="7"/>
    <x v="7"/>
    <x v="5"/>
    <n v="299"/>
    <n v="7"/>
    <n v="0.26"/>
    <n v="1548.82"/>
    <s v="EMI"/>
    <x v="0"/>
  </r>
  <r>
    <x v="1999"/>
    <x v="185"/>
    <x v="4"/>
    <x v="4"/>
    <x v="0"/>
    <s v="Kolkata"/>
    <x v="7"/>
    <x v="7"/>
    <x v="5"/>
    <n v="299"/>
    <n v="15"/>
    <n v="0.13"/>
    <n v="3901.95"/>
    <s v="Credit Card"/>
    <x v="0"/>
  </r>
  <r>
    <x v="2000"/>
    <x v="107"/>
    <x v="7"/>
    <x v="7"/>
    <x v="2"/>
    <s v="Chennai"/>
    <x v="7"/>
    <x v="7"/>
    <x v="5"/>
    <n v="299"/>
    <n v="6"/>
    <n v="0.05"/>
    <n v="1704.3"/>
    <s v="UPI"/>
    <x v="0"/>
  </r>
  <r>
    <x v="2001"/>
    <x v="33"/>
    <x v="8"/>
    <x v="8"/>
    <x v="3"/>
    <s v="Lucknow"/>
    <x v="7"/>
    <x v="7"/>
    <x v="5"/>
    <n v="299"/>
    <n v="19"/>
    <n v="0.3"/>
    <n v="3976.7"/>
    <s v="UPI"/>
    <x v="2"/>
  </r>
  <r>
    <x v="2002"/>
    <x v="67"/>
    <x v="4"/>
    <x v="4"/>
    <x v="0"/>
    <s v="Bhubaneswar"/>
    <x v="7"/>
    <x v="7"/>
    <x v="5"/>
    <n v="299"/>
    <n v="7"/>
    <n v="0.04"/>
    <n v="2009.28"/>
    <s v="UPI"/>
    <x v="2"/>
  </r>
  <r>
    <x v="2003"/>
    <x v="193"/>
    <x v="8"/>
    <x v="8"/>
    <x v="3"/>
    <s v="Chandigarh"/>
    <x v="7"/>
    <x v="7"/>
    <x v="5"/>
    <n v="299"/>
    <n v="13"/>
    <n v="0.23"/>
    <n v="2992.99"/>
    <s v="UPI"/>
    <x v="0"/>
  </r>
  <r>
    <x v="2004"/>
    <x v="201"/>
    <x v="11"/>
    <x v="11"/>
    <x v="3"/>
    <s v="Delhi"/>
    <x v="7"/>
    <x v="7"/>
    <x v="5"/>
    <n v="299"/>
    <n v="2"/>
    <n v="0.06"/>
    <n v="562.12"/>
    <s v="Net Banking"/>
    <x v="0"/>
  </r>
  <r>
    <x v="2005"/>
    <x v="274"/>
    <x v="11"/>
    <x v="11"/>
    <x v="3"/>
    <s v="Lucknow"/>
    <x v="7"/>
    <x v="7"/>
    <x v="5"/>
    <n v="299"/>
    <n v="7"/>
    <n v="0.23"/>
    <n v="1611.61"/>
    <s v="Cash"/>
    <x v="0"/>
  </r>
  <r>
    <x v="2006"/>
    <x v="294"/>
    <x v="11"/>
    <x v="11"/>
    <x v="3"/>
    <s v="Jaipur"/>
    <x v="7"/>
    <x v="7"/>
    <x v="5"/>
    <n v="299"/>
    <n v="14"/>
    <n v="0.19"/>
    <n v="3390.66"/>
    <s v="Net Banking"/>
    <x v="0"/>
  </r>
  <r>
    <x v="2007"/>
    <x v="81"/>
    <x v="11"/>
    <x v="11"/>
    <x v="3"/>
    <s v="Jaipur"/>
    <x v="7"/>
    <x v="7"/>
    <x v="5"/>
    <n v="299"/>
    <n v="10"/>
    <n v="0.15"/>
    <n v="2541.5"/>
    <s v="Cash"/>
    <x v="0"/>
  </r>
  <r>
    <x v="2008"/>
    <x v="203"/>
    <x v="7"/>
    <x v="7"/>
    <x v="2"/>
    <s v="Kochi"/>
    <x v="7"/>
    <x v="7"/>
    <x v="5"/>
    <n v="299"/>
    <n v="7"/>
    <n v="0.25"/>
    <n v="1569.75"/>
    <s v="UPI"/>
    <x v="0"/>
  </r>
  <r>
    <x v="2009"/>
    <x v="331"/>
    <x v="11"/>
    <x v="11"/>
    <x v="3"/>
    <s v="Jaipur"/>
    <x v="7"/>
    <x v="7"/>
    <x v="5"/>
    <n v="299"/>
    <n v="19"/>
    <n v="0.04"/>
    <n v="5453.76"/>
    <s v="Debit Card"/>
    <x v="2"/>
  </r>
  <r>
    <x v="2010"/>
    <x v="155"/>
    <x v="1"/>
    <x v="1"/>
    <x v="1"/>
    <s v="Nagpur"/>
    <x v="7"/>
    <x v="7"/>
    <x v="5"/>
    <n v="299"/>
    <n v="18"/>
    <n v="0.27"/>
    <n v="3928.86"/>
    <s v="Net Banking"/>
    <x v="1"/>
  </r>
  <r>
    <x v="2011"/>
    <x v="195"/>
    <x v="1"/>
    <x v="1"/>
    <x v="1"/>
    <s v="Surat"/>
    <x v="7"/>
    <x v="7"/>
    <x v="5"/>
    <n v="299"/>
    <n v="9"/>
    <n v="0.16"/>
    <n v="2260.44"/>
    <s v="Cash"/>
    <x v="0"/>
  </r>
  <r>
    <x v="2012"/>
    <x v="161"/>
    <x v="9"/>
    <x v="9"/>
    <x v="3"/>
    <s v="Lucknow"/>
    <x v="7"/>
    <x v="7"/>
    <x v="5"/>
    <n v="299"/>
    <n v="14"/>
    <n v="0.06"/>
    <n v="3934.84"/>
    <s v="Credit Card"/>
    <x v="1"/>
  </r>
  <r>
    <x v="2013"/>
    <x v="12"/>
    <x v="7"/>
    <x v="7"/>
    <x v="2"/>
    <s v="Chennai"/>
    <x v="7"/>
    <x v="7"/>
    <x v="5"/>
    <n v="299"/>
    <n v="17"/>
    <n v="0.27"/>
    <n v="3710.59"/>
    <s v="Unknown"/>
    <x v="2"/>
  </r>
  <r>
    <x v="2014"/>
    <x v="229"/>
    <x v="11"/>
    <x v="11"/>
    <x v="3"/>
    <s v="Jaipur"/>
    <x v="7"/>
    <x v="7"/>
    <x v="5"/>
    <n v="299"/>
    <n v="7"/>
    <n v="0.11"/>
    <n v="1862.77"/>
    <s v="Cash"/>
    <x v="3"/>
  </r>
  <r>
    <x v="2015"/>
    <x v="294"/>
    <x v="3"/>
    <x v="3"/>
    <x v="0"/>
    <s v="Guwahati"/>
    <x v="7"/>
    <x v="7"/>
    <x v="5"/>
    <n v="299"/>
    <n v="14"/>
    <n v="0.18"/>
    <n v="3432.52"/>
    <s v="Cash"/>
    <x v="0"/>
  </r>
  <r>
    <x v="2016"/>
    <x v="277"/>
    <x v="4"/>
    <x v="4"/>
    <x v="0"/>
    <s v="Bhubaneswar"/>
    <x v="7"/>
    <x v="7"/>
    <x v="5"/>
    <n v="299"/>
    <n v="7"/>
    <n v="0.02"/>
    <n v="2051.14"/>
    <s v="Credit Card"/>
    <x v="3"/>
  </r>
  <r>
    <x v="2017"/>
    <x v="109"/>
    <x v="9"/>
    <x v="9"/>
    <x v="3"/>
    <s v="Chandigarh"/>
    <x v="7"/>
    <x v="7"/>
    <x v="5"/>
    <n v="299"/>
    <n v="1"/>
    <n v="0.12"/>
    <n v="263.12"/>
    <s v="UPI"/>
    <x v="0"/>
  </r>
  <r>
    <x v="2018"/>
    <x v="244"/>
    <x v="8"/>
    <x v="8"/>
    <x v="3"/>
    <s v="Lucknow"/>
    <x v="7"/>
    <x v="7"/>
    <x v="5"/>
    <n v="299"/>
    <n v="18"/>
    <n v="0.26"/>
    <n v="3982.68"/>
    <s v="UPI"/>
    <x v="0"/>
  </r>
  <r>
    <x v="2019"/>
    <x v="148"/>
    <x v="1"/>
    <x v="1"/>
    <x v="1"/>
    <s v="Pune"/>
    <x v="7"/>
    <x v="7"/>
    <x v="5"/>
    <n v="299"/>
    <n v="15"/>
    <n v="0.28000000000000003"/>
    <n v="3229.2"/>
    <s v="EMI"/>
    <x v="1"/>
  </r>
  <r>
    <x v="2020"/>
    <x v="1"/>
    <x v="8"/>
    <x v="8"/>
    <x v="3"/>
    <s v="Agra"/>
    <x v="7"/>
    <x v="7"/>
    <x v="5"/>
    <n v="299"/>
    <n v="19"/>
    <n v="0.28999999999999998"/>
    <n v="4033.51"/>
    <s v="Cash"/>
    <x v="0"/>
  </r>
  <r>
    <x v="2021"/>
    <x v="275"/>
    <x v="6"/>
    <x v="6"/>
    <x v="1"/>
    <s v="Pune"/>
    <x v="7"/>
    <x v="7"/>
    <x v="5"/>
    <n v="299"/>
    <n v="20"/>
    <n v="0.01"/>
    <n v="5920.2"/>
    <s v="Credit Card"/>
    <x v="0"/>
  </r>
  <r>
    <x v="2022"/>
    <x v="254"/>
    <x v="2"/>
    <x v="2"/>
    <x v="2"/>
    <s v="Chennai"/>
    <x v="7"/>
    <x v="7"/>
    <x v="5"/>
    <n v="299"/>
    <n v="6"/>
    <n v="0.09"/>
    <n v="1632.54"/>
    <s v="EMI"/>
    <x v="0"/>
  </r>
  <r>
    <x v="2023"/>
    <x v="99"/>
    <x v="10"/>
    <x v="10"/>
    <x v="2"/>
    <s v="Kochi"/>
    <x v="7"/>
    <x v="7"/>
    <x v="5"/>
    <n v="299"/>
    <n v="13"/>
    <n v="0.14000000000000001"/>
    <n v="3342.82"/>
    <s v="Cash"/>
    <x v="0"/>
  </r>
  <r>
    <x v="2024"/>
    <x v="241"/>
    <x v="11"/>
    <x v="11"/>
    <x v="3"/>
    <s v="Chandigarh"/>
    <x v="11"/>
    <x v="11"/>
    <x v="1"/>
    <n v="22000"/>
    <n v="14"/>
    <n v="0.1"/>
    <n v="277200"/>
    <s v="Credit Card"/>
    <x v="4"/>
  </r>
  <r>
    <x v="2025"/>
    <x v="267"/>
    <x v="5"/>
    <x v="5"/>
    <x v="1"/>
    <s v="Ahmedabad"/>
    <x v="11"/>
    <x v="11"/>
    <x v="1"/>
    <n v="22000"/>
    <n v="2"/>
    <n v="0.08"/>
    <n v="40480"/>
    <s v="Credit Card"/>
    <x v="0"/>
  </r>
  <r>
    <x v="2026"/>
    <x v="63"/>
    <x v="0"/>
    <x v="0"/>
    <x v="0"/>
    <s v="Guwahati"/>
    <x v="11"/>
    <x v="11"/>
    <x v="1"/>
    <n v="22000"/>
    <n v="6"/>
    <n v="0.02"/>
    <n v="129360"/>
    <s v="UPI"/>
    <x v="0"/>
  </r>
  <r>
    <x v="2027"/>
    <x v="2"/>
    <x v="4"/>
    <x v="4"/>
    <x v="0"/>
    <s v="Ranchi"/>
    <x v="11"/>
    <x v="11"/>
    <x v="1"/>
    <n v="22000"/>
    <n v="7"/>
    <n v="0.04"/>
    <n v="147840"/>
    <s v="Credit Card"/>
    <x v="3"/>
  </r>
  <r>
    <x v="2028"/>
    <x v="93"/>
    <x v="2"/>
    <x v="2"/>
    <x v="2"/>
    <s v="Kochi"/>
    <x v="11"/>
    <x v="11"/>
    <x v="1"/>
    <n v="22000"/>
    <n v="9"/>
    <n v="0.27"/>
    <n v="144540"/>
    <s v="Credit Card"/>
    <x v="1"/>
  </r>
  <r>
    <x v="2029"/>
    <x v="165"/>
    <x v="1"/>
    <x v="1"/>
    <x v="1"/>
    <s v="Mumbai"/>
    <x v="11"/>
    <x v="11"/>
    <x v="1"/>
    <n v="22000"/>
    <n v="12"/>
    <n v="0.15"/>
    <n v="224400"/>
    <s v="UPI"/>
    <x v="1"/>
  </r>
  <r>
    <x v="2030"/>
    <x v="305"/>
    <x v="0"/>
    <x v="0"/>
    <x v="0"/>
    <s v="Bhubaneswar"/>
    <x v="11"/>
    <x v="11"/>
    <x v="1"/>
    <n v="22000"/>
    <n v="11"/>
    <n v="0.28000000000000003"/>
    <n v="174240"/>
    <s v="Net Banking"/>
    <x v="0"/>
  </r>
  <r>
    <x v="2031"/>
    <x v="10"/>
    <x v="5"/>
    <x v="5"/>
    <x v="1"/>
    <s v="Nagpur"/>
    <x v="11"/>
    <x v="11"/>
    <x v="1"/>
    <n v="22000"/>
    <n v="17"/>
    <n v="0.19"/>
    <n v="302940"/>
    <s v="Debit Card"/>
    <x v="2"/>
  </r>
  <r>
    <x v="2032"/>
    <x v="158"/>
    <x v="9"/>
    <x v="9"/>
    <x v="3"/>
    <s v="Lucknow"/>
    <x v="11"/>
    <x v="11"/>
    <x v="1"/>
    <n v="22000"/>
    <n v="15"/>
    <n v="0.27"/>
    <n v="240900"/>
    <s v="EMI"/>
    <x v="0"/>
  </r>
  <r>
    <x v="2033"/>
    <x v="284"/>
    <x v="6"/>
    <x v="6"/>
    <x v="1"/>
    <s v="Surat"/>
    <x v="11"/>
    <x v="11"/>
    <x v="1"/>
    <n v="22000"/>
    <n v="20"/>
    <n v="0.26"/>
    <n v="325600"/>
    <s v="Net Banking"/>
    <x v="3"/>
  </r>
  <r>
    <x v="2034"/>
    <x v="307"/>
    <x v="4"/>
    <x v="4"/>
    <x v="0"/>
    <s v="Guwahati"/>
    <x v="11"/>
    <x v="11"/>
    <x v="1"/>
    <n v="22000"/>
    <n v="5"/>
    <n v="0.23"/>
    <n v="84700"/>
    <s v="Debit Card"/>
    <x v="0"/>
  </r>
  <r>
    <x v="2035"/>
    <x v="41"/>
    <x v="5"/>
    <x v="5"/>
    <x v="1"/>
    <s v="Nagpur"/>
    <x v="11"/>
    <x v="11"/>
    <x v="1"/>
    <n v="22000"/>
    <n v="12"/>
    <n v="0.05"/>
    <n v="250800"/>
    <s v="Net Banking"/>
    <x v="0"/>
  </r>
  <r>
    <x v="2036"/>
    <x v="319"/>
    <x v="11"/>
    <x v="11"/>
    <x v="3"/>
    <s v="Jaipur"/>
    <x v="11"/>
    <x v="11"/>
    <x v="1"/>
    <n v="22000"/>
    <n v="3"/>
    <n v="0.15"/>
    <n v="56100"/>
    <s v="Credit Card"/>
    <x v="0"/>
  </r>
  <r>
    <x v="2037"/>
    <x v="167"/>
    <x v="9"/>
    <x v="9"/>
    <x v="3"/>
    <s v="Jaipur"/>
    <x v="11"/>
    <x v="11"/>
    <x v="1"/>
    <n v="22000"/>
    <n v="20"/>
    <n v="0.01"/>
    <n v="435600"/>
    <s v="Credit Card"/>
    <x v="1"/>
  </r>
  <r>
    <x v="2038"/>
    <x v="112"/>
    <x v="2"/>
    <x v="2"/>
    <x v="2"/>
    <s v="Bangalore"/>
    <x v="11"/>
    <x v="11"/>
    <x v="1"/>
    <n v="22000"/>
    <n v="4"/>
    <n v="0"/>
    <n v="88000"/>
    <s v="UPI"/>
    <x v="2"/>
  </r>
  <r>
    <x v="2039"/>
    <x v="281"/>
    <x v="2"/>
    <x v="2"/>
    <x v="2"/>
    <s v="Chennai"/>
    <x v="11"/>
    <x v="11"/>
    <x v="1"/>
    <n v="22000"/>
    <n v="16"/>
    <n v="0.01"/>
    <n v="348480"/>
    <s v="UPI"/>
    <x v="0"/>
  </r>
  <r>
    <x v="2040"/>
    <x v="24"/>
    <x v="0"/>
    <x v="0"/>
    <x v="0"/>
    <s v="Bhubaneswar"/>
    <x v="11"/>
    <x v="11"/>
    <x v="1"/>
    <n v="22000"/>
    <n v="20"/>
    <n v="0.24"/>
    <n v="334400"/>
    <s v="Credit Card"/>
    <x v="0"/>
  </r>
  <r>
    <x v="2041"/>
    <x v="58"/>
    <x v="6"/>
    <x v="6"/>
    <x v="1"/>
    <s v="Pune"/>
    <x v="11"/>
    <x v="11"/>
    <x v="1"/>
    <n v="22000"/>
    <n v="13"/>
    <n v="0.01"/>
    <n v="283140"/>
    <s v="UPI"/>
    <x v="4"/>
  </r>
  <r>
    <x v="2042"/>
    <x v="136"/>
    <x v="0"/>
    <x v="0"/>
    <x v="0"/>
    <s v="Guwahati"/>
    <x v="11"/>
    <x v="11"/>
    <x v="1"/>
    <n v="22000"/>
    <n v="11"/>
    <n v="0.11"/>
    <n v="215380"/>
    <s v="Credit Card"/>
    <x v="1"/>
  </r>
  <r>
    <x v="2043"/>
    <x v="327"/>
    <x v="3"/>
    <x v="3"/>
    <x v="0"/>
    <s v="Guwahati"/>
    <x v="11"/>
    <x v="11"/>
    <x v="1"/>
    <n v="22000"/>
    <n v="17"/>
    <n v="0.25"/>
    <n v="280500"/>
    <s v="Cash"/>
    <x v="3"/>
  </r>
  <r>
    <x v="2044"/>
    <x v="75"/>
    <x v="3"/>
    <x v="3"/>
    <x v="0"/>
    <s v="Patna"/>
    <x v="11"/>
    <x v="11"/>
    <x v="1"/>
    <n v="22000"/>
    <n v="17"/>
    <n v="0.16"/>
    <n v="314160"/>
    <s v="Credit Card"/>
    <x v="2"/>
  </r>
  <r>
    <x v="2045"/>
    <x v="190"/>
    <x v="5"/>
    <x v="5"/>
    <x v="1"/>
    <s v="Pune"/>
    <x v="11"/>
    <x v="11"/>
    <x v="1"/>
    <n v="22000"/>
    <n v="3"/>
    <n v="0.06"/>
    <n v="62040"/>
    <s v="Cash"/>
    <x v="2"/>
  </r>
  <r>
    <x v="2046"/>
    <x v="1"/>
    <x v="6"/>
    <x v="6"/>
    <x v="1"/>
    <s v="Nagpur"/>
    <x v="11"/>
    <x v="11"/>
    <x v="1"/>
    <n v="22000"/>
    <n v="17"/>
    <n v="0.02"/>
    <n v="366520"/>
    <s v="Net Banking"/>
    <x v="0"/>
  </r>
  <r>
    <x v="2047"/>
    <x v="202"/>
    <x v="2"/>
    <x v="2"/>
    <x v="2"/>
    <s v="Bangalore"/>
    <x v="11"/>
    <x v="11"/>
    <x v="1"/>
    <n v="22000"/>
    <n v="7"/>
    <n v="0.15"/>
    <n v="130900"/>
    <s v="UPI"/>
    <x v="0"/>
  </r>
  <r>
    <x v="2048"/>
    <x v="161"/>
    <x v="1"/>
    <x v="1"/>
    <x v="1"/>
    <s v="Ahmedabad"/>
    <x v="11"/>
    <x v="11"/>
    <x v="1"/>
    <n v="22000"/>
    <n v="2"/>
    <n v="0.06"/>
    <n v="41360"/>
    <s v="EMI"/>
    <x v="0"/>
  </r>
  <r>
    <x v="2049"/>
    <x v="142"/>
    <x v="8"/>
    <x v="8"/>
    <x v="3"/>
    <s v="Agra"/>
    <x v="11"/>
    <x v="11"/>
    <x v="1"/>
    <n v="22000"/>
    <n v="10"/>
    <n v="0.11"/>
    <n v="195800"/>
    <s v="EMI"/>
    <x v="0"/>
  </r>
  <r>
    <x v="2050"/>
    <x v="282"/>
    <x v="3"/>
    <x v="3"/>
    <x v="0"/>
    <s v="Guwahati"/>
    <x v="11"/>
    <x v="11"/>
    <x v="1"/>
    <n v="22000"/>
    <n v="18"/>
    <n v="0.22"/>
    <n v="308880"/>
    <s v="EMI"/>
    <x v="2"/>
  </r>
  <r>
    <x v="2051"/>
    <x v="250"/>
    <x v="9"/>
    <x v="9"/>
    <x v="3"/>
    <s v="Jaipur"/>
    <x v="11"/>
    <x v="11"/>
    <x v="1"/>
    <n v="22000"/>
    <n v="18"/>
    <n v="0.3"/>
    <n v="277200"/>
    <s v="Credit Card"/>
    <x v="1"/>
  </r>
  <r>
    <x v="2052"/>
    <x v="325"/>
    <x v="0"/>
    <x v="0"/>
    <x v="0"/>
    <s v="Kolkata"/>
    <x v="11"/>
    <x v="11"/>
    <x v="1"/>
    <n v="22000"/>
    <n v="5"/>
    <n v="0.05"/>
    <n v="104500"/>
    <s v="Credit Card"/>
    <x v="0"/>
  </r>
  <r>
    <x v="2053"/>
    <x v="154"/>
    <x v="4"/>
    <x v="4"/>
    <x v="0"/>
    <s v="Patna"/>
    <x v="11"/>
    <x v="11"/>
    <x v="1"/>
    <n v="22000"/>
    <n v="20"/>
    <n v="0.04"/>
    <n v="422400"/>
    <s v="Credit Card"/>
    <x v="2"/>
  </r>
  <r>
    <x v="2054"/>
    <x v="97"/>
    <x v="2"/>
    <x v="2"/>
    <x v="2"/>
    <s v="Chennai"/>
    <x v="11"/>
    <x v="11"/>
    <x v="1"/>
    <n v="22000"/>
    <n v="4"/>
    <n v="0.11"/>
    <n v="78320"/>
    <s v="Cash"/>
    <x v="2"/>
  </r>
  <r>
    <x v="2055"/>
    <x v="113"/>
    <x v="4"/>
    <x v="4"/>
    <x v="0"/>
    <s v="Guwahati"/>
    <x v="11"/>
    <x v="11"/>
    <x v="1"/>
    <n v="22000"/>
    <n v="20"/>
    <n v="0.27"/>
    <n v="321200"/>
    <s v="Credit Card"/>
    <x v="4"/>
  </r>
  <r>
    <x v="2056"/>
    <x v="43"/>
    <x v="8"/>
    <x v="8"/>
    <x v="3"/>
    <s v="Lucknow"/>
    <x v="11"/>
    <x v="11"/>
    <x v="1"/>
    <n v="22000"/>
    <n v="16"/>
    <n v="0.12"/>
    <n v="309760"/>
    <s v="EMI"/>
    <x v="0"/>
  </r>
  <r>
    <x v="2057"/>
    <x v="185"/>
    <x v="5"/>
    <x v="5"/>
    <x v="1"/>
    <s v="Mumbai"/>
    <x v="11"/>
    <x v="11"/>
    <x v="1"/>
    <n v="22000"/>
    <n v="10"/>
    <n v="0.28999999999999998"/>
    <n v="156200"/>
    <s v="EMI"/>
    <x v="0"/>
  </r>
  <r>
    <x v="2058"/>
    <x v="207"/>
    <x v="6"/>
    <x v="6"/>
    <x v="1"/>
    <s v="Surat"/>
    <x v="11"/>
    <x v="11"/>
    <x v="1"/>
    <n v="22000"/>
    <n v="18"/>
    <n v="0.01"/>
    <n v="392040"/>
    <s v="Credit Card"/>
    <x v="0"/>
  </r>
  <r>
    <x v="2059"/>
    <x v="335"/>
    <x v="11"/>
    <x v="11"/>
    <x v="3"/>
    <s v="Agra"/>
    <x v="11"/>
    <x v="11"/>
    <x v="1"/>
    <n v="22000"/>
    <n v="3"/>
    <n v="0.21"/>
    <n v="52140"/>
    <s v="Debit Card"/>
    <x v="3"/>
  </r>
  <r>
    <x v="2060"/>
    <x v="209"/>
    <x v="0"/>
    <x v="0"/>
    <x v="0"/>
    <s v="Kolkata"/>
    <x v="11"/>
    <x v="11"/>
    <x v="1"/>
    <n v="22000"/>
    <n v="1"/>
    <n v="0.15"/>
    <n v="18700"/>
    <s v="UPI"/>
    <x v="0"/>
  </r>
  <r>
    <x v="2061"/>
    <x v="90"/>
    <x v="3"/>
    <x v="3"/>
    <x v="0"/>
    <s v="Bhubaneswar"/>
    <x v="11"/>
    <x v="11"/>
    <x v="1"/>
    <n v="22000"/>
    <n v="4"/>
    <n v="0.18"/>
    <n v="72160"/>
    <s v="Credit Card"/>
    <x v="0"/>
  </r>
  <r>
    <x v="2062"/>
    <x v="7"/>
    <x v="9"/>
    <x v="9"/>
    <x v="3"/>
    <s v="Delhi"/>
    <x v="11"/>
    <x v="11"/>
    <x v="1"/>
    <n v="22000"/>
    <n v="10"/>
    <n v="0.01"/>
    <n v="217800"/>
    <s v="EMI"/>
    <x v="0"/>
  </r>
  <r>
    <x v="2063"/>
    <x v="69"/>
    <x v="8"/>
    <x v="8"/>
    <x v="3"/>
    <s v="Jaipur"/>
    <x v="11"/>
    <x v="11"/>
    <x v="1"/>
    <n v="22000"/>
    <n v="19"/>
    <n v="0.15"/>
    <n v="355300"/>
    <s v="EMI"/>
    <x v="0"/>
  </r>
  <r>
    <x v="2064"/>
    <x v="61"/>
    <x v="11"/>
    <x v="11"/>
    <x v="3"/>
    <s v="Chandigarh"/>
    <x v="11"/>
    <x v="11"/>
    <x v="1"/>
    <n v="22000"/>
    <n v="15"/>
    <n v="0.24"/>
    <n v="250800"/>
    <s v="UPI"/>
    <x v="0"/>
  </r>
  <r>
    <x v="2065"/>
    <x v="12"/>
    <x v="1"/>
    <x v="1"/>
    <x v="1"/>
    <s v="Surat"/>
    <x v="11"/>
    <x v="11"/>
    <x v="1"/>
    <n v="22000"/>
    <n v="2"/>
    <n v="0.12"/>
    <n v="38720"/>
    <s v="UPI"/>
    <x v="0"/>
  </r>
  <r>
    <x v="2066"/>
    <x v="276"/>
    <x v="2"/>
    <x v="2"/>
    <x v="2"/>
    <s v="Hyderabad"/>
    <x v="11"/>
    <x v="11"/>
    <x v="1"/>
    <n v="22000"/>
    <n v="6"/>
    <n v="0.22"/>
    <n v="102960"/>
    <s v="EMI"/>
    <x v="0"/>
  </r>
  <r>
    <x v="2067"/>
    <x v="122"/>
    <x v="6"/>
    <x v="6"/>
    <x v="1"/>
    <s v="Ahmedabad"/>
    <x v="11"/>
    <x v="11"/>
    <x v="1"/>
    <n v="22000"/>
    <n v="13"/>
    <n v="0.23"/>
    <n v="220220"/>
    <s v="EMI"/>
    <x v="0"/>
  </r>
  <r>
    <x v="2068"/>
    <x v="196"/>
    <x v="0"/>
    <x v="0"/>
    <x v="0"/>
    <s v="Kolkata"/>
    <x v="11"/>
    <x v="11"/>
    <x v="1"/>
    <n v="22000"/>
    <n v="17"/>
    <n v="0.01"/>
    <n v="370260"/>
    <s v="Cash"/>
    <x v="0"/>
  </r>
  <r>
    <x v="2069"/>
    <x v="56"/>
    <x v="8"/>
    <x v="8"/>
    <x v="3"/>
    <s v="Jaipur"/>
    <x v="11"/>
    <x v="11"/>
    <x v="1"/>
    <n v="22000"/>
    <n v="3"/>
    <n v="0.08"/>
    <n v="60720"/>
    <s v="EMI"/>
    <x v="0"/>
  </r>
  <r>
    <x v="2070"/>
    <x v="302"/>
    <x v="8"/>
    <x v="8"/>
    <x v="3"/>
    <s v="Chandigarh"/>
    <x v="11"/>
    <x v="11"/>
    <x v="1"/>
    <n v="22000"/>
    <n v="1"/>
    <n v="0.08"/>
    <n v="20240"/>
    <s v="EMI"/>
    <x v="0"/>
  </r>
  <r>
    <x v="2071"/>
    <x v="322"/>
    <x v="8"/>
    <x v="8"/>
    <x v="3"/>
    <s v="Lucknow"/>
    <x v="11"/>
    <x v="11"/>
    <x v="1"/>
    <n v="22000"/>
    <n v="10"/>
    <n v="0.04"/>
    <n v="211200"/>
    <s v="UPI"/>
    <x v="2"/>
  </r>
  <r>
    <x v="2072"/>
    <x v="183"/>
    <x v="3"/>
    <x v="3"/>
    <x v="0"/>
    <s v="Patna"/>
    <x v="11"/>
    <x v="11"/>
    <x v="1"/>
    <n v="22000"/>
    <n v="2"/>
    <n v="0.18"/>
    <n v="36080"/>
    <s v="EMI"/>
    <x v="0"/>
  </r>
  <r>
    <x v="2073"/>
    <x v="228"/>
    <x v="5"/>
    <x v="5"/>
    <x v="1"/>
    <s v="Nagpur"/>
    <x v="11"/>
    <x v="11"/>
    <x v="1"/>
    <n v="22000"/>
    <n v="18"/>
    <n v="0.06"/>
    <n v="372240"/>
    <s v="Net Banking"/>
    <x v="0"/>
  </r>
  <r>
    <x v="2074"/>
    <x v="129"/>
    <x v="2"/>
    <x v="2"/>
    <x v="2"/>
    <s v="Bangalore"/>
    <x v="11"/>
    <x v="11"/>
    <x v="1"/>
    <n v="22000"/>
    <n v="8"/>
    <n v="0.27"/>
    <n v="128480"/>
    <s v="Net Banking"/>
    <x v="0"/>
  </r>
  <r>
    <x v="2075"/>
    <x v="204"/>
    <x v="10"/>
    <x v="10"/>
    <x v="2"/>
    <s v="Bangalore"/>
    <x v="11"/>
    <x v="11"/>
    <x v="1"/>
    <n v="22000"/>
    <n v="4"/>
    <n v="0.2"/>
    <n v="70400"/>
    <s v="EMI"/>
    <x v="0"/>
  </r>
  <r>
    <x v="2076"/>
    <x v="280"/>
    <x v="11"/>
    <x v="11"/>
    <x v="3"/>
    <s v="Jaipur"/>
    <x v="11"/>
    <x v="11"/>
    <x v="1"/>
    <n v="22000"/>
    <n v="7"/>
    <n v="0.02"/>
    <n v="150920"/>
    <s v="Unknown"/>
    <x v="0"/>
  </r>
  <r>
    <x v="2077"/>
    <x v="137"/>
    <x v="7"/>
    <x v="7"/>
    <x v="2"/>
    <s v="Coimbatore"/>
    <x v="11"/>
    <x v="11"/>
    <x v="1"/>
    <n v="22000"/>
    <n v="14"/>
    <n v="7.0000000000000007E-2"/>
    <n v="286440"/>
    <s v="Debit Card"/>
    <x v="2"/>
  </r>
  <r>
    <x v="2078"/>
    <x v="166"/>
    <x v="10"/>
    <x v="10"/>
    <x v="2"/>
    <s v="Bangalore"/>
    <x v="11"/>
    <x v="11"/>
    <x v="1"/>
    <n v="22000"/>
    <n v="19"/>
    <n v="0.16"/>
    <n v="351120"/>
    <s v="Cash"/>
    <x v="0"/>
  </r>
  <r>
    <x v="2079"/>
    <x v="305"/>
    <x v="6"/>
    <x v="6"/>
    <x v="1"/>
    <s v="Pune"/>
    <x v="11"/>
    <x v="11"/>
    <x v="1"/>
    <n v="22000"/>
    <n v="7"/>
    <n v="0.02"/>
    <n v="150920"/>
    <s v="UPI"/>
    <x v="3"/>
  </r>
  <r>
    <x v="2080"/>
    <x v="288"/>
    <x v="7"/>
    <x v="7"/>
    <x v="2"/>
    <s v="Chennai"/>
    <x v="11"/>
    <x v="11"/>
    <x v="1"/>
    <n v="22000"/>
    <n v="13"/>
    <n v="0.23"/>
    <n v="220220"/>
    <s v="EMI"/>
    <x v="2"/>
  </r>
  <r>
    <x v="2081"/>
    <x v="29"/>
    <x v="7"/>
    <x v="7"/>
    <x v="2"/>
    <s v="Kochi"/>
    <x v="11"/>
    <x v="11"/>
    <x v="1"/>
    <n v="22000"/>
    <n v="13"/>
    <n v="0.15"/>
    <n v="243100"/>
    <s v="UPI"/>
    <x v="4"/>
  </r>
  <r>
    <x v="2082"/>
    <x v="46"/>
    <x v="9"/>
    <x v="9"/>
    <x v="3"/>
    <s v="Delhi"/>
    <x v="11"/>
    <x v="11"/>
    <x v="1"/>
    <n v="22000"/>
    <n v="13"/>
    <n v="0.11"/>
    <n v="254540"/>
    <s v="UPI"/>
    <x v="0"/>
  </r>
  <r>
    <x v="2083"/>
    <x v="335"/>
    <x v="2"/>
    <x v="2"/>
    <x v="2"/>
    <s v="Kochi"/>
    <x v="11"/>
    <x v="11"/>
    <x v="1"/>
    <n v="22000"/>
    <n v="7"/>
    <n v="0.1"/>
    <n v="138600"/>
    <s v="Net Banking"/>
    <x v="0"/>
  </r>
  <r>
    <x v="2084"/>
    <x v="103"/>
    <x v="8"/>
    <x v="8"/>
    <x v="3"/>
    <s v="Chandigarh"/>
    <x v="11"/>
    <x v="11"/>
    <x v="1"/>
    <n v="22000"/>
    <n v="14"/>
    <n v="7.0000000000000007E-2"/>
    <n v="286440"/>
    <s v="EMI"/>
    <x v="0"/>
  </r>
  <r>
    <x v="2085"/>
    <x v="35"/>
    <x v="6"/>
    <x v="6"/>
    <x v="1"/>
    <s v="Ahmedabad"/>
    <x v="11"/>
    <x v="11"/>
    <x v="1"/>
    <n v="22000"/>
    <n v="7"/>
    <n v="0.1"/>
    <n v="138600"/>
    <s v="Credit Card"/>
    <x v="2"/>
  </r>
  <r>
    <x v="2086"/>
    <x v="268"/>
    <x v="10"/>
    <x v="10"/>
    <x v="2"/>
    <s v="Coimbatore"/>
    <x v="11"/>
    <x v="11"/>
    <x v="1"/>
    <n v="22000"/>
    <n v="17"/>
    <n v="0.27"/>
    <n v="273020"/>
    <s v="Credit Card"/>
    <x v="0"/>
  </r>
  <r>
    <x v="2087"/>
    <x v="150"/>
    <x v="11"/>
    <x v="11"/>
    <x v="3"/>
    <s v="Jaipur"/>
    <x v="11"/>
    <x v="11"/>
    <x v="1"/>
    <n v="22000"/>
    <n v="11"/>
    <n v="0.03"/>
    <n v="234740"/>
    <s v="EMI"/>
    <x v="0"/>
  </r>
  <r>
    <x v="2088"/>
    <x v="283"/>
    <x v="8"/>
    <x v="8"/>
    <x v="3"/>
    <s v="Jaipur"/>
    <x v="11"/>
    <x v="11"/>
    <x v="1"/>
    <n v="22000"/>
    <n v="7"/>
    <n v="0.26"/>
    <n v="113960"/>
    <s v="Cash"/>
    <x v="0"/>
  </r>
  <r>
    <x v="2089"/>
    <x v="316"/>
    <x v="0"/>
    <x v="0"/>
    <x v="0"/>
    <s v="Guwahati"/>
    <x v="11"/>
    <x v="11"/>
    <x v="1"/>
    <n v="22000"/>
    <n v="17"/>
    <n v="0.21"/>
    <n v="295460"/>
    <s v="Debit Card"/>
    <x v="0"/>
  </r>
  <r>
    <x v="2090"/>
    <x v="335"/>
    <x v="6"/>
    <x v="6"/>
    <x v="1"/>
    <s v="Surat"/>
    <x v="11"/>
    <x v="11"/>
    <x v="1"/>
    <n v="22000"/>
    <n v="9"/>
    <n v="0.21"/>
    <n v="156420"/>
    <s v="Debit Card"/>
    <x v="0"/>
  </r>
  <r>
    <x v="2091"/>
    <x v="91"/>
    <x v="10"/>
    <x v="10"/>
    <x v="2"/>
    <s v="Chennai"/>
    <x v="11"/>
    <x v="11"/>
    <x v="1"/>
    <n v="22000"/>
    <n v="11"/>
    <n v="0.18"/>
    <n v="198440"/>
    <s v="Cash"/>
    <x v="2"/>
  </r>
  <r>
    <x v="2092"/>
    <x v="276"/>
    <x v="3"/>
    <x v="3"/>
    <x v="0"/>
    <s v="Ranchi"/>
    <x v="11"/>
    <x v="11"/>
    <x v="1"/>
    <n v="22000"/>
    <n v="2"/>
    <n v="0.28000000000000003"/>
    <n v="31680"/>
    <s v="Net Banking"/>
    <x v="0"/>
  </r>
  <r>
    <x v="2093"/>
    <x v="65"/>
    <x v="6"/>
    <x v="6"/>
    <x v="1"/>
    <s v="Pune"/>
    <x v="11"/>
    <x v="11"/>
    <x v="1"/>
    <n v="22000"/>
    <n v="3"/>
    <n v="0.16"/>
    <n v="55440"/>
    <s v="EMI"/>
    <x v="2"/>
  </r>
  <r>
    <x v="2094"/>
    <x v="243"/>
    <x v="8"/>
    <x v="8"/>
    <x v="3"/>
    <s v="Delhi"/>
    <x v="11"/>
    <x v="11"/>
    <x v="1"/>
    <n v="22000"/>
    <n v="13"/>
    <n v="0.08"/>
    <n v="263120"/>
    <s v="Net Banking"/>
    <x v="0"/>
  </r>
  <r>
    <x v="2095"/>
    <x v="187"/>
    <x v="0"/>
    <x v="0"/>
    <x v="0"/>
    <s v="Patna"/>
    <x v="11"/>
    <x v="11"/>
    <x v="1"/>
    <n v="22000"/>
    <n v="13"/>
    <n v="0.17"/>
    <n v="237380"/>
    <s v="Debit Card"/>
    <x v="2"/>
  </r>
  <r>
    <x v="2096"/>
    <x v="330"/>
    <x v="10"/>
    <x v="10"/>
    <x v="2"/>
    <s v="Hyderabad"/>
    <x v="11"/>
    <x v="11"/>
    <x v="1"/>
    <n v="22000"/>
    <n v="12"/>
    <n v="0.12"/>
    <n v="232320"/>
    <s v="UPI"/>
    <x v="0"/>
  </r>
  <r>
    <x v="2097"/>
    <x v="296"/>
    <x v="7"/>
    <x v="7"/>
    <x v="2"/>
    <s v="Coimbatore"/>
    <x v="11"/>
    <x v="11"/>
    <x v="1"/>
    <n v="22000"/>
    <n v="12"/>
    <n v="0.19"/>
    <n v="213840"/>
    <s v="Credit Card"/>
    <x v="3"/>
  </r>
  <r>
    <x v="2098"/>
    <x v="327"/>
    <x v="5"/>
    <x v="5"/>
    <x v="1"/>
    <s v="Surat"/>
    <x v="11"/>
    <x v="11"/>
    <x v="1"/>
    <n v="22000"/>
    <n v="6"/>
    <n v="0.02"/>
    <n v="129360"/>
    <s v="Cash"/>
    <x v="0"/>
  </r>
  <r>
    <x v="2099"/>
    <x v="283"/>
    <x v="6"/>
    <x v="6"/>
    <x v="1"/>
    <s v="Mumbai"/>
    <x v="11"/>
    <x v="11"/>
    <x v="1"/>
    <n v="22000"/>
    <n v="1"/>
    <n v="0.04"/>
    <n v="21120"/>
    <s v="UPI"/>
    <x v="3"/>
  </r>
  <r>
    <x v="2100"/>
    <x v="335"/>
    <x v="9"/>
    <x v="9"/>
    <x v="3"/>
    <s v="Lucknow"/>
    <x v="11"/>
    <x v="11"/>
    <x v="1"/>
    <n v="22000"/>
    <n v="16"/>
    <n v="0.26"/>
    <n v="260480"/>
    <s v="Net Banking"/>
    <x v="0"/>
  </r>
  <r>
    <x v="2101"/>
    <x v="267"/>
    <x v="3"/>
    <x v="3"/>
    <x v="0"/>
    <s v="Guwahati"/>
    <x v="11"/>
    <x v="11"/>
    <x v="1"/>
    <n v="22000"/>
    <n v="13"/>
    <n v="0.06"/>
    <n v="268840"/>
    <s v="Debit Card"/>
    <x v="0"/>
  </r>
  <r>
    <x v="2102"/>
    <x v="224"/>
    <x v="0"/>
    <x v="0"/>
    <x v="0"/>
    <s v="Bhubaneswar"/>
    <x v="11"/>
    <x v="11"/>
    <x v="1"/>
    <n v="22000"/>
    <n v="11"/>
    <n v="0"/>
    <n v="242000"/>
    <s v="Net Banking"/>
    <x v="0"/>
  </r>
  <r>
    <x v="2103"/>
    <x v="246"/>
    <x v="9"/>
    <x v="9"/>
    <x v="3"/>
    <s v="Jaipur"/>
    <x v="11"/>
    <x v="11"/>
    <x v="1"/>
    <n v="22000"/>
    <n v="14"/>
    <n v="0.26"/>
    <n v="227920"/>
    <s v="Credit Card"/>
    <x v="0"/>
  </r>
  <r>
    <x v="2104"/>
    <x v="246"/>
    <x v="8"/>
    <x v="8"/>
    <x v="3"/>
    <s v="Agra"/>
    <x v="11"/>
    <x v="11"/>
    <x v="1"/>
    <n v="22000"/>
    <n v="11"/>
    <n v="0.22"/>
    <n v="188760"/>
    <s v="Credit Card"/>
    <x v="0"/>
  </r>
  <r>
    <x v="2105"/>
    <x v="333"/>
    <x v="2"/>
    <x v="2"/>
    <x v="2"/>
    <s v="Chennai"/>
    <x v="11"/>
    <x v="11"/>
    <x v="1"/>
    <n v="22000"/>
    <n v="12"/>
    <n v="0.14000000000000001"/>
    <n v="227040"/>
    <s v="UPI"/>
    <x v="0"/>
  </r>
  <r>
    <x v="2106"/>
    <x v="159"/>
    <x v="2"/>
    <x v="2"/>
    <x v="2"/>
    <s v="Bangalore"/>
    <x v="11"/>
    <x v="11"/>
    <x v="1"/>
    <n v="22000"/>
    <n v="13"/>
    <n v="0.3"/>
    <n v="200200"/>
    <s v="Cash"/>
    <x v="0"/>
  </r>
  <r>
    <x v="2107"/>
    <x v="272"/>
    <x v="7"/>
    <x v="7"/>
    <x v="2"/>
    <s v="Kochi"/>
    <x v="11"/>
    <x v="11"/>
    <x v="1"/>
    <n v="22000"/>
    <n v="15"/>
    <n v="0.27"/>
    <n v="240900"/>
    <s v="Net Banking"/>
    <x v="1"/>
  </r>
  <r>
    <x v="2108"/>
    <x v="308"/>
    <x v="7"/>
    <x v="7"/>
    <x v="2"/>
    <s v="Coimbatore"/>
    <x v="11"/>
    <x v="11"/>
    <x v="1"/>
    <n v="22000"/>
    <n v="16"/>
    <n v="0.09"/>
    <n v="320320"/>
    <s v="Cash"/>
    <x v="3"/>
  </r>
  <r>
    <x v="2109"/>
    <x v="70"/>
    <x v="7"/>
    <x v="7"/>
    <x v="2"/>
    <s v="Kochi"/>
    <x v="11"/>
    <x v="11"/>
    <x v="1"/>
    <n v="22000"/>
    <n v="7"/>
    <n v="0.03"/>
    <n v="149380"/>
    <s v="Credit Card"/>
    <x v="0"/>
  </r>
  <r>
    <x v="2110"/>
    <x v="265"/>
    <x v="8"/>
    <x v="8"/>
    <x v="3"/>
    <s v="Agra"/>
    <x v="11"/>
    <x v="11"/>
    <x v="1"/>
    <n v="22000"/>
    <n v="13"/>
    <n v="0.06"/>
    <n v="268840"/>
    <s v="EMI"/>
    <x v="0"/>
  </r>
  <r>
    <x v="2111"/>
    <x v="10"/>
    <x v="2"/>
    <x v="2"/>
    <x v="2"/>
    <s v="Hyderabad"/>
    <x v="11"/>
    <x v="11"/>
    <x v="1"/>
    <n v="22000"/>
    <n v="2"/>
    <n v="0.09"/>
    <n v="40040"/>
    <s v="EMI"/>
    <x v="0"/>
  </r>
  <r>
    <x v="2112"/>
    <x v="303"/>
    <x v="6"/>
    <x v="6"/>
    <x v="1"/>
    <s v="Nagpur"/>
    <x v="11"/>
    <x v="11"/>
    <x v="1"/>
    <n v="22000"/>
    <n v="13"/>
    <n v="0.06"/>
    <n v="268840"/>
    <s v="UPI"/>
    <x v="0"/>
  </r>
  <r>
    <x v="2113"/>
    <x v="90"/>
    <x v="2"/>
    <x v="2"/>
    <x v="2"/>
    <s v="Chennai"/>
    <x v="11"/>
    <x v="11"/>
    <x v="1"/>
    <n v="22000"/>
    <n v="17"/>
    <n v="0.02"/>
    <n v="366520"/>
    <s v="Net Banking"/>
    <x v="0"/>
  </r>
  <r>
    <x v="2114"/>
    <x v="79"/>
    <x v="11"/>
    <x v="11"/>
    <x v="3"/>
    <s v="Jaipur"/>
    <x v="11"/>
    <x v="11"/>
    <x v="1"/>
    <n v="22000"/>
    <n v="9"/>
    <n v="0.12"/>
    <n v="174240"/>
    <s v="Credit Card"/>
    <x v="3"/>
  </r>
  <r>
    <x v="2115"/>
    <x v="172"/>
    <x v="6"/>
    <x v="6"/>
    <x v="1"/>
    <s v="Ahmedabad"/>
    <x v="11"/>
    <x v="11"/>
    <x v="1"/>
    <n v="22000"/>
    <n v="12"/>
    <n v="0.03"/>
    <n v="256080"/>
    <s v="Unknown"/>
    <x v="0"/>
  </r>
  <r>
    <x v="2116"/>
    <x v="97"/>
    <x v="2"/>
    <x v="2"/>
    <x v="2"/>
    <s v="Hyderabad"/>
    <x v="11"/>
    <x v="11"/>
    <x v="1"/>
    <n v="22000"/>
    <n v="4"/>
    <n v="0.23"/>
    <n v="67760"/>
    <s v="Net Banking"/>
    <x v="0"/>
  </r>
  <r>
    <x v="2117"/>
    <x v="276"/>
    <x v="6"/>
    <x v="6"/>
    <x v="1"/>
    <s v="Surat"/>
    <x v="11"/>
    <x v="11"/>
    <x v="1"/>
    <n v="22000"/>
    <n v="4"/>
    <n v="0.22"/>
    <n v="68640"/>
    <s v="Credit Card"/>
    <x v="0"/>
  </r>
  <r>
    <x v="2118"/>
    <x v="241"/>
    <x v="11"/>
    <x v="11"/>
    <x v="3"/>
    <s v="Chandigarh"/>
    <x v="11"/>
    <x v="11"/>
    <x v="1"/>
    <n v="22000"/>
    <n v="12"/>
    <n v="0.01"/>
    <n v="261360"/>
    <s v="Debit Card"/>
    <x v="0"/>
  </r>
  <r>
    <x v="2119"/>
    <x v="179"/>
    <x v="5"/>
    <x v="5"/>
    <x v="1"/>
    <s v="Nagpur"/>
    <x v="11"/>
    <x v="11"/>
    <x v="1"/>
    <n v="22000"/>
    <n v="20"/>
    <n v="0.16"/>
    <n v="369600"/>
    <s v="Debit Card"/>
    <x v="0"/>
  </r>
  <r>
    <x v="2120"/>
    <x v="96"/>
    <x v="11"/>
    <x v="11"/>
    <x v="3"/>
    <s v="Lucknow"/>
    <x v="11"/>
    <x v="11"/>
    <x v="1"/>
    <n v="22000"/>
    <n v="13"/>
    <n v="0.24"/>
    <n v="217360"/>
    <s v="EMI"/>
    <x v="0"/>
  </r>
  <r>
    <x v="2121"/>
    <x v="252"/>
    <x v="1"/>
    <x v="1"/>
    <x v="1"/>
    <s v="Nagpur"/>
    <x v="11"/>
    <x v="11"/>
    <x v="1"/>
    <n v="22000"/>
    <n v="7"/>
    <n v="0"/>
    <n v="154000"/>
    <s v="UPI"/>
    <x v="0"/>
  </r>
  <r>
    <x v="2122"/>
    <x v="161"/>
    <x v="1"/>
    <x v="1"/>
    <x v="1"/>
    <s v="Surat"/>
    <x v="11"/>
    <x v="11"/>
    <x v="1"/>
    <n v="22000"/>
    <n v="7"/>
    <n v="0.1"/>
    <n v="138600"/>
    <s v="Net Banking"/>
    <x v="0"/>
  </r>
  <r>
    <x v="2123"/>
    <x v="137"/>
    <x v="0"/>
    <x v="0"/>
    <x v="0"/>
    <s v="Patna"/>
    <x v="11"/>
    <x v="11"/>
    <x v="1"/>
    <n v="22000"/>
    <n v="8"/>
    <n v="0.19"/>
    <n v="142560"/>
    <s v="Cash"/>
    <x v="0"/>
  </r>
  <r>
    <x v="2124"/>
    <x v="93"/>
    <x v="6"/>
    <x v="6"/>
    <x v="1"/>
    <s v="Pune"/>
    <x v="11"/>
    <x v="11"/>
    <x v="1"/>
    <n v="22000"/>
    <n v="12"/>
    <n v="0.19"/>
    <n v="213840"/>
    <s v="Debit Card"/>
    <x v="3"/>
  </r>
  <r>
    <x v="2125"/>
    <x v="172"/>
    <x v="8"/>
    <x v="8"/>
    <x v="3"/>
    <s v="Delhi"/>
    <x v="11"/>
    <x v="11"/>
    <x v="1"/>
    <n v="22000"/>
    <n v="12"/>
    <n v="0.09"/>
    <n v="240240"/>
    <s v="UPI"/>
    <x v="0"/>
  </r>
  <r>
    <x v="2126"/>
    <x v="132"/>
    <x v="8"/>
    <x v="8"/>
    <x v="3"/>
    <s v="Jaipur"/>
    <x v="11"/>
    <x v="11"/>
    <x v="1"/>
    <n v="22000"/>
    <n v="15"/>
    <n v="0.28999999999999998"/>
    <n v="234300"/>
    <s v="Debit Card"/>
    <x v="0"/>
  </r>
  <r>
    <x v="2127"/>
    <x v="68"/>
    <x v="0"/>
    <x v="0"/>
    <x v="0"/>
    <s v="Kolkata"/>
    <x v="11"/>
    <x v="11"/>
    <x v="1"/>
    <n v="22000"/>
    <n v="2"/>
    <n v="0.04"/>
    <n v="42240"/>
    <s v="EMI"/>
    <x v="0"/>
  </r>
  <r>
    <x v="2128"/>
    <x v="192"/>
    <x v="2"/>
    <x v="2"/>
    <x v="2"/>
    <s v="Hyderabad"/>
    <x v="11"/>
    <x v="11"/>
    <x v="1"/>
    <n v="22000"/>
    <n v="1"/>
    <n v="7.0000000000000007E-2"/>
    <n v="20460"/>
    <s v="Cash"/>
    <x v="0"/>
  </r>
  <r>
    <x v="2129"/>
    <x v="65"/>
    <x v="4"/>
    <x v="4"/>
    <x v="0"/>
    <s v="Kolkata"/>
    <x v="11"/>
    <x v="11"/>
    <x v="1"/>
    <n v="22000"/>
    <n v="8"/>
    <n v="0.08"/>
    <n v="161920"/>
    <s v="Credit Card"/>
    <x v="0"/>
  </r>
  <r>
    <x v="2130"/>
    <x v="245"/>
    <x v="4"/>
    <x v="4"/>
    <x v="0"/>
    <s v="Guwahati"/>
    <x v="11"/>
    <x v="11"/>
    <x v="1"/>
    <n v="22000"/>
    <n v="15"/>
    <n v="0.28000000000000003"/>
    <n v="237600"/>
    <s v="Debit Card"/>
    <x v="3"/>
  </r>
  <r>
    <x v="2131"/>
    <x v="135"/>
    <x v="10"/>
    <x v="10"/>
    <x v="2"/>
    <s v="Coimbatore"/>
    <x v="11"/>
    <x v="11"/>
    <x v="1"/>
    <n v="22000"/>
    <n v="17"/>
    <n v="0.27"/>
    <n v="273020"/>
    <s v="UPI"/>
    <x v="0"/>
  </r>
  <r>
    <x v="2132"/>
    <x v="331"/>
    <x v="3"/>
    <x v="3"/>
    <x v="0"/>
    <s v="Patna"/>
    <x v="11"/>
    <x v="11"/>
    <x v="1"/>
    <n v="22000"/>
    <n v="3"/>
    <n v="0.27"/>
    <n v="48180"/>
    <s v="EMI"/>
    <x v="2"/>
  </r>
  <r>
    <x v="2133"/>
    <x v="129"/>
    <x v="6"/>
    <x v="6"/>
    <x v="1"/>
    <s v="Mumbai"/>
    <x v="11"/>
    <x v="11"/>
    <x v="1"/>
    <n v="22000"/>
    <n v="17"/>
    <n v="0.26"/>
    <n v="276760"/>
    <s v="Net Banking"/>
    <x v="2"/>
  </r>
  <r>
    <x v="2134"/>
    <x v="282"/>
    <x v="8"/>
    <x v="8"/>
    <x v="3"/>
    <s v="Delhi"/>
    <x v="11"/>
    <x v="11"/>
    <x v="1"/>
    <n v="22000"/>
    <n v="13"/>
    <n v="0"/>
    <n v="286000"/>
    <s v="Cash"/>
    <x v="0"/>
  </r>
  <r>
    <x v="2135"/>
    <x v="213"/>
    <x v="1"/>
    <x v="1"/>
    <x v="1"/>
    <s v="Ahmedabad"/>
    <x v="20"/>
    <x v="20"/>
    <x v="3"/>
    <n v="2499"/>
    <n v="10"/>
    <n v="0.12"/>
    <n v="21991.200000000001"/>
    <s v="Net Banking"/>
    <x v="0"/>
  </r>
  <r>
    <x v="2136"/>
    <x v="307"/>
    <x v="4"/>
    <x v="4"/>
    <x v="0"/>
    <s v="Guwahati"/>
    <x v="20"/>
    <x v="20"/>
    <x v="3"/>
    <n v="2499"/>
    <n v="4"/>
    <n v="0.03"/>
    <n v="9696.1200000000008"/>
    <s v="Debit Card"/>
    <x v="0"/>
  </r>
  <r>
    <x v="2137"/>
    <x v="277"/>
    <x v="2"/>
    <x v="2"/>
    <x v="2"/>
    <s v="Coimbatore"/>
    <x v="20"/>
    <x v="20"/>
    <x v="3"/>
    <n v="2499"/>
    <n v="2"/>
    <n v="0.17"/>
    <n v="4148.34"/>
    <s v="Credit Card"/>
    <x v="0"/>
  </r>
  <r>
    <x v="2138"/>
    <x v="119"/>
    <x v="7"/>
    <x v="7"/>
    <x v="2"/>
    <s v="Hyderabad"/>
    <x v="20"/>
    <x v="20"/>
    <x v="3"/>
    <n v="2499"/>
    <n v="11"/>
    <n v="0.06"/>
    <n v="25839.66"/>
    <s v="Credit Card"/>
    <x v="0"/>
  </r>
  <r>
    <x v="2139"/>
    <x v="23"/>
    <x v="7"/>
    <x v="7"/>
    <x v="2"/>
    <s v="Kochi"/>
    <x v="20"/>
    <x v="20"/>
    <x v="3"/>
    <n v="2499"/>
    <n v="9"/>
    <n v="0.01"/>
    <n v="22266.09"/>
    <s v="Net Banking"/>
    <x v="0"/>
  </r>
  <r>
    <x v="2140"/>
    <x v="293"/>
    <x v="1"/>
    <x v="1"/>
    <x v="1"/>
    <s v="Ahmedabad"/>
    <x v="20"/>
    <x v="20"/>
    <x v="3"/>
    <n v="2499"/>
    <n v="12"/>
    <n v="0.13"/>
    <n v="26089.56"/>
    <s v="EMI"/>
    <x v="0"/>
  </r>
  <r>
    <x v="2141"/>
    <x v="49"/>
    <x v="5"/>
    <x v="5"/>
    <x v="1"/>
    <s v="Pune"/>
    <x v="20"/>
    <x v="20"/>
    <x v="3"/>
    <n v="2499"/>
    <n v="17"/>
    <n v="0.14000000000000001"/>
    <n v="36535.379999999997"/>
    <s v="Credit Card"/>
    <x v="0"/>
  </r>
  <r>
    <x v="2142"/>
    <x v="296"/>
    <x v="5"/>
    <x v="5"/>
    <x v="1"/>
    <s v="Ahmedabad"/>
    <x v="20"/>
    <x v="20"/>
    <x v="3"/>
    <n v="2499"/>
    <n v="12"/>
    <n v="0.24"/>
    <n v="22790.880000000001"/>
    <s v="Net Banking"/>
    <x v="0"/>
  </r>
  <r>
    <x v="2143"/>
    <x v="109"/>
    <x v="6"/>
    <x v="6"/>
    <x v="1"/>
    <s v="Pune"/>
    <x v="20"/>
    <x v="20"/>
    <x v="3"/>
    <n v="2499"/>
    <n v="9"/>
    <n v="0.2"/>
    <n v="17992.8"/>
    <s v="Net Banking"/>
    <x v="0"/>
  </r>
  <r>
    <x v="2144"/>
    <x v="245"/>
    <x v="0"/>
    <x v="0"/>
    <x v="0"/>
    <s v="Guwahati"/>
    <x v="20"/>
    <x v="20"/>
    <x v="3"/>
    <n v="2499"/>
    <n v="11"/>
    <n v="0.28000000000000003"/>
    <n v="19792.080000000002"/>
    <s v="UPI"/>
    <x v="0"/>
  </r>
  <r>
    <x v="2145"/>
    <x v="244"/>
    <x v="0"/>
    <x v="0"/>
    <x v="0"/>
    <s v="Patna"/>
    <x v="20"/>
    <x v="20"/>
    <x v="3"/>
    <n v="2499"/>
    <n v="20"/>
    <n v="0.04"/>
    <n v="47980.800000000003"/>
    <s v="Debit Card"/>
    <x v="0"/>
  </r>
  <r>
    <x v="2146"/>
    <x v="142"/>
    <x v="5"/>
    <x v="5"/>
    <x v="1"/>
    <s v="Mumbai"/>
    <x v="20"/>
    <x v="20"/>
    <x v="3"/>
    <n v="2499"/>
    <n v="4"/>
    <n v="0.04"/>
    <n v="9596.16"/>
    <s v="EMI"/>
    <x v="0"/>
  </r>
  <r>
    <x v="2147"/>
    <x v="57"/>
    <x v="2"/>
    <x v="2"/>
    <x v="2"/>
    <s v="Hyderabad"/>
    <x v="20"/>
    <x v="20"/>
    <x v="3"/>
    <n v="2499"/>
    <n v="16"/>
    <n v="0.1"/>
    <n v="35985.599999999999"/>
    <s v="EMI"/>
    <x v="0"/>
  </r>
  <r>
    <x v="2148"/>
    <x v="186"/>
    <x v="8"/>
    <x v="8"/>
    <x v="3"/>
    <s v="Agra"/>
    <x v="20"/>
    <x v="20"/>
    <x v="3"/>
    <n v="2499"/>
    <n v="8"/>
    <n v="0.2"/>
    <n v="15993.6"/>
    <s v="Cash"/>
    <x v="3"/>
  </r>
  <r>
    <x v="2149"/>
    <x v="165"/>
    <x v="8"/>
    <x v="8"/>
    <x v="3"/>
    <s v="Agra"/>
    <x v="20"/>
    <x v="20"/>
    <x v="3"/>
    <n v="2499"/>
    <n v="2"/>
    <n v="0.08"/>
    <n v="4598.16"/>
    <s v="Cash"/>
    <x v="0"/>
  </r>
  <r>
    <x v="2150"/>
    <x v="16"/>
    <x v="7"/>
    <x v="7"/>
    <x v="2"/>
    <s v="Bangalore"/>
    <x v="20"/>
    <x v="20"/>
    <x v="3"/>
    <n v="2499"/>
    <n v="19"/>
    <n v="0.3"/>
    <n v="33236.699999999997"/>
    <s v="Net Banking"/>
    <x v="0"/>
  </r>
  <r>
    <x v="2151"/>
    <x v="51"/>
    <x v="5"/>
    <x v="5"/>
    <x v="1"/>
    <s v="Mumbai"/>
    <x v="20"/>
    <x v="20"/>
    <x v="3"/>
    <n v="2499"/>
    <n v="15"/>
    <n v="0.24"/>
    <n v="28488.6"/>
    <s v="Debit Card"/>
    <x v="3"/>
  </r>
  <r>
    <x v="2152"/>
    <x v="64"/>
    <x v="1"/>
    <x v="1"/>
    <x v="1"/>
    <s v="Mumbai"/>
    <x v="20"/>
    <x v="20"/>
    <x v="3"/>
    <n v="2499"/>
    <n v="7"/>
    <n v="0.08"/>
    <n v="16093.56"/>
    <s v="Net Banking"/>
    <x v="0"/>
  </r>
  <r>
    <x v="2153"/>
    <x v="231"/>
    <x v="9"/>
    <x v="9"/>
    <x v="3"/>
    <s v="Jaipur"/>
    <x v="20"/>
    <x v="20"/>
    <x v="3"/>
    <n v="2499"/>
    <n v="15"/>
    <n v="0.03"/>
    <n v="36360.449999999997"/>
    <s v="EMI"/>
    <x v="0"/>
  </r>
  <r>
    <x v="2154"/>
    <x v="274"/>
    <x v="6"/>
    <x v="6"/>
    <x v="1"/>
    <s v="Nagpur"/>
    <x v="20"/>
    <x v="20"/>
    <x v="3"/>
    <n v="2499"/>
    <n v="2"/>
    <n v="0.17"/>
    <n v="4148.34"/>
    <s v="Net Banking"/>
    <x v="0"/>
  </r>
  <r>
    <x v="2155"/>
    <x v="112"/>
    <x v="9"/>
    <x v="9"/>
    <x v="3"/>
    <s v="Lucknow"/>
    <x v="20"/>
    <x v="20"/>
    <x v="3"/>
    <n v="2499"/>
    <n v="10"/>
    <n v="0.17"/>
    <n v="20741.7"/>
    <s v="UPI"/>
    <x v="2"/>
  </r>
  <r>
    <x v="2156"/>
    <x v="314"/>
    <x v="9"/>
    <x v="9"/>
    <x v="3"/>
    <s v="Lucknow"/>
    <x v="20"/>
    <x v="20"/>
    <x v="3"/>
    <n v="2499"/>
    <n v="15"/>
    <n v="0.09"/>
    <n v="34111.35"/>
    <s v="Cash"/>
    <x v="3"/>
  </r>
  <r>
    <x v="2157"/>
    <x v="307"/>
    <x v="5"/>
    <x v="5"/>
    <x v="1"/>
    <s v="Pune"/>
    <x v="20"/>
    <x v="20"/>
    <x v="3"/>
    <n v="2499"/>
    <n v="4"/>
    <n v="0.01"/>
    <n v="9896.0400000000009"/>
    <s v="Cash"/>
    <x v="0"/>
  </r>
  <r>
    <x v="2158"/>
    <x v="38"/>
    <x v="6"/>
    <x v="6"/>
    <x v="1"/>
    <s v="Mumbai"/>
    <x v="20"/>
    <x v="20"/>
    <x v="3"/>
    <n v="2499"/>
    <n v="5"/>
    <n v="0.01"/>
    <n v="12370.05"/>
    <s v="Debit Card"/>
    <x v="1"/>
  </r>
  <r>
    <x v="2159"/>
    <x v="55"/>
    <x v="6"/>
    <x v="6"/>
    <x v="1"/>
    <s v="Nagpur"/>
    <x v="20"/>
    <x v="20"/>
    <x v="3"/>
    <n v="2499"/>
    <n v="9"/>
    <n v="0.2"/>
    <n v="17992.8"/>
    <s v="EMI"/>
    <x v="0"/>
  </r>
  <r>
    <x v="2160"/>
    <x v="7"/>
    <x v="3"/>
    <x v="3"/>
    <x v="0"/>
    <s v="Patna"/>
    <x v="20"/>
    <x v="20"/>
    <x v="3"/>
    <n v="2499"/>
    <n v="7"/>
    <n v="0.06"/>
    <n v="16443.419999999998"/>
    <s v="EMI"/>
    <x v="0"/>
  </r>
  <r>
    <x v="2161"/>
    <x v="158"/>
    <x v="10"/>
    <x v="10"/>
    <x v="2"/>
    <s v="Kochi"/>
    <x v="20"/>
    <x v="20"/>
    <x v="3"/>
    <n v="2499"/>
    <n v="18"/>
    <n v="0.25"/>
    <n v="33736.5"/>
    <s v="Cash"/>
    <x v="0"/>
  </r>
  <r>
    <x v="2162"/>
    <x v="289"/>
    <x v="2"/>
    <x v="2"/>
    <x v="2"/>
    <s v="Coimbatore"/>
    <x v="20"/>
    <x v="20"/>
    <x v="3"/>
    <n v="2499"/>
    <n v="12"/>
    <n v="0.06"/>
    <n v="28188.720000000001"/>
    <s v="UPI"/>
    <x v="0"/>
  </r>
  <r>
    <x v="2163"/>
    <x v="73"/>
    <x v="2"/>
    <x v="2"/>
    <x v="2"/>
    <s v="Coimbatore"/>
    <x v="20"/>
    <x v="20"/>
    <x v="3"/>
    <n v="2499"/>
    <n v="4"/>
    <n v="0.05"/>
    <n v="9496.2000000000007"/>
    <s v="Net Banking"/>
    <x v="3"/>
  </r>
  <r>
    <x v="2164"/>
    <x v="158"/>
    <x v="10"/>
    <x v="10"/>
    <x v="2"/>
    <s v="Hyderabad"/>
    <x v="20"/>
    <x v="20"/>
    <x v="3"/>
    <n v="2499"/>
    <n v="17"/>
    <n v="0.12"/>
    <n v="37385.040000000001"/>
    <s v="Net Banking"/>
    <x v="3"/>
  </r>
  <r>
    <x v="2165"/>
    <x v="241"/>
    <x v="6"/>
    <x v="6"/>
    <x v="1"/>
    <s v="Ahmedabad"/>
    <x v="20"/>
    <x v="20"/>
    <x v="3"/>
    <n v="2499"/>
    <n v="8"/>
    <n v="0.25"/>
    <n v="14994"/>
    <s v="Cash"/>
    <x v="0"/>
  </r>
  <r>
    <x v="2166"/>
    <x v="98"/>
    <x v="11"/>
    <x v="11"/>
    <x v="3"/>
    <s v="Jaipur"/>
    <x v="20"/>
    <x v="20"/>
    <x v="3"/>
    <n v="2499"/>
    <n v="4"/>
    <n v="7.0000000000000007E-2"/>
    <n v="9296.2800000000007"/>
    <s v="UPI"/>
    <x v="0"/>
  </r>
  <r>
    <x v="2167"/>
    <x v="198"/>
    <x v="6"/>
    <x v="6"/>
    <x v="1"/>
    <s v="Ahmedabad"/>
    <x v="20"/>
    <x v="20"/>
    <x v="3"/>
    <n v="2499"/>
    <n v="11"/>
    <n v="0.01"/>
    <n v="27214.11"/>
    <s v="Net Banking"/>
    <x v="1"/>
  </r>
  <r>
    <x v="2168"/>
    <x v="312"/>
    <x v="6"/>
    <x v="6"/>
    <x v="1"/>
    <s v="Surat"/>
    <x v="20"/>
    <x v="20"/>
    <x v="3"/>
    <n v="2499"/>
    <n v="19"/>
    <n v="0.2"/>
    <n v="37984.800000000003"/>
    <s v="Cash"/>
    <x v="0"/>
  </r>
  <r>
    <x v="2169"/>
    <x v="120"/>
    <x v="1"/>
    <x v="1"/>
    <x v="1"/>
    <s v="Nagpur"/>
    <x v="20"/>
    <x v="20"/>
    <x v="3"/>
    <n v="2499"/>
    <n v="20"/>
    <n v="0.02"/>
    <n v="48980.4"/>
    <s v="EMI"/>
    <x v="2"/>
  </r>
  <r>
    <x v="2170"/>
    <x v="250"/>
    <x v="3"/>
    <x v="3"/>
    <x v="0"/>
    <s v="Kolkata"/>
    <x v="20"/>
    <x v="20"/>
    <x v="3"/>
    <n v="2499"/>
    <n v="10"/>
    <n v="0.08"/>
    <n v="22990.799999999999"/>
    <s v="Net Banking"/>
    <x v="4"/>
  </r>
  <r>
    <x v="2171"/>
    <x v="322"/>
    <x v="5"/>
    <x v="5"/>
    <x v="1"/>
    <s v="Ahmedabad"/>
    <x v="20"/>
    <x v="20"/>
    <x v="3"/>
    <n v="2499"/>
    <n v="7"/>
    <n v="0.2"/>
    <n v="13994.4"/>
    <s v="EMI"/>
    <x v="0"/>
  </r>
  <r>
    <x v="2172"/>
    <x v="119"/>
    <x v="4"/>
    <x v="4"/>
    <x v="0"/>
    <s v="Guwahati"/>
    <x v="20"/>
    <x v="20"/>
    <x v="3"/>
    <n v="2499"/>
    <n v="20"/>
    <n v="0.19"/>
    <n v="40483.800000000003"/>
    <s v="Cash"/>
    <x v="2"/>
  </r>
  <r>
    <x v="2173"/>
    <x v="212"/>
    <x v="10"/>
    <x v="10"/>
    <x v="2"/>
    <s v="Coimbatore"/>
    <x v="20"/>
    <x v="20"/>
    <x v="3"/>
    <n v="2499"/>
    <n v="17"/>
    <n v="0.14000000000000001"/>
    <n v="36535.379999999997"/>
    <s v="Net Banking"/>
    <x v="0"/>
  </r>
  <r>
    <x v="2174"/>
    <x v="150"/>
    <x v="10"/>
    <x v="10"/>
    <x v="2"/>
    <s v="Kochi"/>
    <x v="20"/>
    <x v="20"/>
    <x v="3"/>
    <n v="2499"/>
    <n v="14"/>
    <n v="0.1"/>
    <n v="31487.4"/>
    <s v="EMI"/>
    <x v="4"/>
  </r>
  <r>
    <x v="2175"/>
    <x v="201"/>
    <x v="5"/>
    <x v="5"/>
    <x v="1"/>
    <s v="Pune"/>
    <x v="20"/>
    <x v="20"/>
    <x v="3"/>
    <n v="2499"/>
    <n v="12"/>
    <n v="0.28999999999999998"/>
    <n v="21291.48"/>
    <s v="Cash"/>
    <x v="0"/>
  </r>
  <r>
    <x v="2176"/>
    <x v="130"/>
    <x v="1"/>
    <x v="1"/>
    <x v="1"/>
    <s v="Pune"/>
    <x v="20"/>
    <x v="20"/>
    <x v="3"/>
    <n v="2499"/>
    <n v="5"/>
    <n v="0.28999999999999998"/>
    <n v="8871.4500000000007"/>
    <s v="EMI"/>
    <x v="0"/>
  </r>
  <r>
    <x v="2177"/>
    <x v="260"/>
    <x v="7"/>
    <x v="7"/>
    <x v="2"/>
    <s v="Hyderabad"/>
    <x v="20"/>
    <x v="20"/>
    <x v="3"/>
    <n v="2499"/>
    <n v="8"/>
    <n v="0.1"/>
    <n v="17992.8"/>
    <s v="Debit Card"/>
    <x v="0"/>
  </r>
  <r>
    <x v="2178"/>
    <x v="80"/>
    <x v="4"/>
    <x v="4"/>
    <x v="0"/>
    <s v="Guwahati"/>
    <x v="20"/>
    <x v="20"/>
    <x v="3"/>
    <n v="2499"/>
    <n v="3"/>
    <n v="0.27"/>
    <n v="5472.81"/>
    <s v="Credit Card"/>
    <x v="1"/>
  </r>
  <r>
    <x v="2179"/>
    <x v="33"/>
    <x v="3"/>
    <x v="3"/>
    <x v="0"/>
    <s v="Patna"/>
    <x v="20"/>
    <x v="20"/>
    <x v="3"/>
    <n v="2499"/>
    <n v="11"/>
    <n v="0.15"/>
    <n v="23365.65"/>
    <s v="Credit Card"/>
    <x v="0"/>
  </r>
  <r>
    <x v="2180"/>
    <x v="179"/>
    <x v="4"/>
    <x v="4"/>
    <x v="0"/>
    <s v="Patna"/>
    <x v="20"/>
    <x v="20"/>
    <x v="3"/>
    <n v="2499"/>
    <n v="20"/>
    <n v="0.06"/>
    <n v="46981.2"/>
    <s v="UPI"/>
    <x v="2"/>
  </r>
  <r>
    <x v="2181"/>
    <x v="107"/>
    <x v="0"/>
    <x v="0"/>
    <x v="0"/>
    <s v="Ranchi"/>
    <x v="20"/>
    <x v="20"/>
    <x v="3"/>
    <n v="2499"/>
    <n v="6"/>
    <n v="0.02"/>
    <n v="14694.12"/>
    <s v="EMI"/>
    <x v="0"/>
  </r>
  <r>
    <x v="2182"/>
    <x v="263"/>
    <x v="11"/>
    <x v="11"/>
    <x v="3"/>
    <s v="Chandigarh"/>
    <x v="20"/>
    <x v="20"/>
    <x v="3"/>
    <n v="2499"/>
    <n v="16"/>
    <n v="0.19"/>
    <n v="32387.040000000001"/>
    <s v="EMI"/>
    <x v="0"/>
  </r>
  <r>
    <x v="2183"/>
    <x v="59"/>
    <x v="7"/>
    <x v="7"/>
    <x v="2"/>
    <s v="Kochi"/>
    <x v="20"/>
    <x v="20"/>
    <x v="3"/>
    <n v="2499"/>
    <n v="1"/>
    <n v="0.06"/>
    <n v="2349.06"/>
    <s v="Credit Card"/>
    <x v="0"/>
  </r>
  <r>
    <x v="2184"/>
    <x v="17"/>
    <x v="6"/>
    <x v="6"/>
    <x v="1"/>
    <s v="Surat"/>
    <x v="20"/>
    <x v="20"/>
    <x v="3"/>
    <n v="2499"/>
    <n v="3"/>
    <n v="0.1"/>
    <n v="6747.3"/>
    <s v="Debit Card"/>
    <x v="0"/>
  </r>
  <r>
    <x v="2185"/>
    <x v="315"/>
    <x v="7"/>
    <x v="7"/>
    <x v="2"/>
    <s v="Hyderabad"/>
    <x v="20"/>
    <x v="20"/>
    <x v="3"/>
    <n v="2499"/>
    <n v="8"/>
    <n v="0.14000000000000001"/>
    <n v="17193.12"/>
    <s v="Debit Card"/>
    <x v="3"/>
  </r>
  <r>
    <x v="2186"/>
    <x v="31"/>
    <x v="1"/>
    <x v="1"/>
    <x v="1"/>
    <s v="Nagpur"/>
    <x v="20"/>
    <x v="20"/>
    <x v="3"/>
    <n v="2499"/>
    <n v="16"/>
    <n v="7.0000000000000007E-2"/>
    <n v="37185.120000000003"/>
    <s v="Debit Card"/>
    <x v="2"/>
  </r>
  <r>
    <x v="2187"/>
    <x v="11"/>
    <x v="0"/>
    <x v="0"/>
    <x v="0"/>
    <s v="Patna"/>
    <x v="20"/>
    <x v="20"/>
    <x v="3"/>
    <n v="2499"/>
    <n v="14"/>
    <n v="0.28999999999999998"/>
    <n v="24840.06"/>
    <s v="Debit Card"/>
    <x v="0"/>
  </r>
  <r>
    <x v="2188"/>
    <x v="89"/>
    <x v="1"/>
    <x v="1"/>
    <x v="1"/>
    <s v="Pune"/>
    <x v="20"/>
    <x v="20"/>
    <x v="3"/>
    <n v="2499"/>
    <n v="18"/>
    <n v="0.12"/>
    <n v="39584.160000000003"/>
    <s v="Net Banking"/>
    <x v="0"/>
  </r>
  <r>
    <x v="2189"/>
    <x v="182"/>
    <x v="0"/>
    <x v="0"/>
    <x v="0"/>
    <s v="Bhubaneswar"/>
    <x v="20"/>
    <x v="20"/>
    <x v="3"/>
    <n v="2499"/>
    <n v="7"/>
    <n v="0.24"/>
    <n v="13294.68"/>
    <s v="Cash"/>
    <x v="2"/>
  </r>
  <r>
    <x v="2190"/>
    <x v="237"/>
    <x v="7"/>
    <x v="7"/>
    <x v="2"/>
    <s v="Hyderabad"/>
    <x v="20"/>
    <x v="20"/>
    <x v="3"/>
    <n v="2499"/>
    <n v="6"/>
    <n v="0.03"/>
    <n v="14544.18"/>
    <s v="Cash"/>
    <x v="3"/>
  </r>
  <r>
    <x v="2191"/>
    <x v="104"/>
    <x v="8"/>
    <x v="8"/>
    <x v="3"/>
    <s v="Chandigarh"/>
    <x v="20"/>
    <x v="20"/>
    <x v="3"/>
    <n v="2499"/>
    <n v="19"/>
    <n v="0.11"/>
    <n v="42258.09"/>
    <s v="Debit Card"/>
    <x v="2"/>
  </r>
  <r>
    <x v="2192"/>
    <x v="228"/>
    <x v="4"/>
    <x v="4"/>
    <x v="0"/>
    <s v="Kolkata"/>
    <x v="20"/>
    <x v="20"/>
    <x v="3"/>
    <n v="2499"/>
    <n v="16"/>
    <n v="0.21"/>
    <n v="31587.360000000001"/>
    <s v="Net Banking"/>
    <x v="2"/>
  </r>
  <r>
    <x v="2193"/>
    <x v="189"/>
    <x v="0"/>
    <x v="0"/>
    <x v="0"/>
    <s v="Bhubaneswar"/>
    <x v="20"/>
    <x v="20"/>
    <x v="3"/>
    <n v="2499"/>
    <n v="19"/>
    <n v="0.15"/>
    <n v="40358.85"/>
    <s v="Cash"/>
    <x v="0"/>
  </r>
  <r>
    <x v="2194"/>
    <x v="205"/>
    <x v="1"/>
    <x v="1"/>
    <x v="1"/>
    <s v="Pune"/>
    <x v="20"/>
    <x v="20"/>
    <x v="3"/>
    <n v="2499"/>
    <n v="13"/>
    <n v="0.19"/>
    <n v="26314.47"/>
    <s v="EMI"/>
    <x v="0"/>
  </r>
  <r>
    <x v="2195"/>
    <x v="329"/>
    <x v="8"/>
    <x v="8"/>
    <x v="3"/>
    <s v="Delhi"/>
    <x v="20"/>
    <x v="20"/>
    <x v="3"/>
    <n v="2499"/>
    <n v="2"/>
    <n v="7.0000000000000007E-2"/>
    <n v="4648.1400000000003"/>
    <s v="Net Banking"/>
    <x v="1"/>
  </r>
  <r>
    <x v="2196"/>
    <x v="270"/>
    <x v="8"/>
    <x v="8"/>
    <x v="3"/>
    <s v="Lucknow"/>
    <x v="20"/>
    <x v="20"/>
    <x v="3"/>
    <n v="2499"/>
    <n v="11"/>
    <n v="0.23"/>
    <n v="21166.53"/>
    <s v="EMI"/>
    <x v="1"/>
  </r>
  <r>
    <x v="2197"/>
    <x v="26"/>
    <x v="6"/>
    <x v="6"/>
    <x v="1"/>
    <s v="Pune"/>
    <x v="20"/>
    <x v="20"/>
    <x v="3"/>
    <n v="2499"/>
    <n v="5"/>
    <n v="0.23"/>
    <n v="9621.15"/>
    <s v="Net Banking"/>
    <x v="1"/>
  </r>
  <r>
    <x v="2198"/>
    <x v="8"/>
    <x v="7"/>
    <x v="7"/>
    <x v="2"/>
    <s v="Coimbatore"/>
    <x v="20"/>
    <x v="20"/>
    <x v="3"/>
    <n v="2499"/>
    <n v="3"/>
    <n v="0.22"/>
    <n v="5847.66"/>
    <s v="Credit Card"/>
    <x v="0"/>
  </r>
  <r>
    <x v="2199"/>
    <x v="233"/>
    <x v="4"/>
    <x v="4"/>
    <x v="0"/>
    <s v="Bhubaneswar"/>
    <x v="20"/>
    <x v="20"/>
    <x v="3"/>
    <n v="2499"/>
    <n v="12"/>
    <n v="0.06"/>
    <n v="28188.720000000001"/>
    <s v="Net Banking"/>
    <x v="1"/>
  </r>
  <r>
    <x v="2200"/>
    <x v="213"/>
    <x v="4"/>
    <x v="4"/>
    <x v="0"/>
    <s v="Ranchi"/>
    <x v="20"/>
    <x v="20"/>
    <x v="3"/>
    <n v="2499"/>
    <n v="8"/>
    <n v="0.23"/>
    <n v="15393.84"/>
    <s v="UPI"/>
    <x v="0"/>
  </r>
  <r>
    <x v="2201"/>
    <x v="189"/>
    <x v="0"/>
    <x v="0"/>
    <x v="0"/>
    <s v="Kolkata"/>
    <x v="20"/>
    <x v="20"/>
    <x v="3"/>
    <n v="2499"/>
    <n v="9"/>
    <n v="0.28999999999999998"/>
    <n v="15968.61"/>
    <s v="Net Banking"/>
    <x v="0"/>
  </r>
  <r>
    <x v="2202"/>
    <x v="233"/>
    <x v="10"/>
    <x v="10"/>
    <x v="2"/>
    <s v="Hyderabad"/>
    <x v="20"/>
    <x v="20"/>
    <x v="3"/>
    <n v="2499"/>
    <n v="12"/>
    <n v="0.11"/>
    <n v="26689.32"/>
    <s v="Credit Card"/>
    <x v="0"/>
  </r>
  <r>
    <x v="2203"/>
    <x v="167"/>
    <x v="9"/>
    <x v="9"/>
    <x v="3"/>
    <s v="Jaipur"/>
    <x v="20"/>
    <x v="20"/>
    <x v="3"/>
    <n v="2499"/>
    <n v="7"/>
    <n v="0.01"/>
    <n v="17318.07"/>
    <s v="Credit Card"/>
    <x v="0"/>
  </r>
  <r>
    <x v="2204"/>
    <x v="204"/>
    <x v="4"/>
    <x v="4"/>
    <x v="0"/>
    <s v="Bhubaneswar"/>
    <x v="20"/>
    <x v="20"/>
    <x v="3"/>
    <n v="2499"/>
    <n v="10"/>
    <n v="0.06"/>
    <n v="23490.6"/>
    <s v="Net Banking"/>
    <x v="0"/>
  </r>
  <r>
    <x v="2205"/>
    <x v="118"/>
    <x v="6"/>
    <x v="6"/>
    <x v="1"/>
    <s v="Nagpur"/>
    <x v="20"/>
    <x v="20"/>
    <x v="3"/>
    <n v="2499"/>
    <n v="4"/>
    <n v="0.14000000000000001"/>
    <n v="8596.56"/>
    <s v="Cash"/>
    <x v="0"/>
  </r>
  <r>
    <x v="2206"/>
    <x v="92"/>
    <x v="6"/>
    <x v="6"/>
    <x v="1"/>
    <s v="Ahmedabad"/>
    <x v="20"/>
    <x v="20"/>
    <x v="3"/>
    <n v="2499"/>
    <n v="9"/>
    <n v="0.15"/>
    <n v="19117.349999999999"/>
    <s v="EMI"/>
    <x v="0"/>
  </r>
  <r>
    <x v="2207"/>
    <x v="35"/>
    <x v="8"/>
    <x v="8"/>
    <x v="3"/>
    <s v="Delhi"/>
    <x v="20"/>
    <x v="20"/>
    <x v="3"/>
    <n v="2499"/>
    <n v="3"/>
    <n v="0.17"/>
    <n v="6222.51"/>
    <s v="UPI"/>
    <x v="4"/>
  </r>
  <r>
    <x v="2208"/>
    <x v="188"/>
    <x v="6"/>
    <x v="6"/>
    <x v="1"/>
    <s v="Surat"/>
    <x v="20"/>
    <x v="20"/>
    <x v="3"/>
    <n v="2499"/>
    <n v="11"/>
    <n v="0.17"/>
    <n v="22815.87"/>
    <s v="Debit Card"/>
    <x v="0"/>
  </r>
  <r>
    <x v="2209"/>
    <x v="196"/>
    <x v="7"/>
    <x v="7"/>
    <x v="2"/>
    <s v="Hyderabad"/>
    <x v="20"/>
    <x v="20"/>
    <x v="3"/>
    <n v="2499"/>
    <n v="6"/>
    <n v="0.01"/>
    <n v="14844.06"/>
    <s v="EMI"/>
    <x v="0"/>
  </r>
  <r>
    <x v="2210"/>
    <x v="272"/>
    <x v="5"/>
    <x v="5"/>
    <x v="1"/>
    <s v="Surat"/>
    <x v="20"/>
    <x v="20"/>
    <x v="3"/>
    <n v="2499"/>
    <n v="2"/>
    <n v="0.06"/>
    <n v="4698.12"/>
    <s v="Debit Card"/>
    <x v="0"/>
  </r>
  <r>
    <x v="2211"/>
    <x v="260"/>
    <x v="2"/>
    <x v="2"/>
    <x v="2"/>
    <s v="Kochi"/>
    <x v="20"/>
    <x v="20"/>
    <x v="3"/>
    <n v="2499"/>
    <n v="17"/>
    <n v="0.24"/>
    <n v="32287.08"/>
    <s v="Debit Card"/>
    <x v="0"/>
  </r>
  <r>
    <x v="2212"/>
    <x v="302"/>
    <x v="5"/>
    <x v="5"/>
    <x v="1"/>
    <s v="Mumbai"/>
    <x v="20"/>
    <x v="20"/>
    <x v="3"/>
    <n v="2499"/>
    <n v="11"/>
    <n v="0.04"/>
    <n v="26389.439999999999"/>
    <s v="UPI"/>
    <x v="3"/>
  </r>
  <r>
    <x v="2213"/>
    <x v="93"/>
    <x v="10"/>
    <x v="10"/>
    <x v="2"/>
    <s v="Coimbatore"/>
    <x v="20"/>
    <x v="20"/>
    <x v="3"/>
    <n v="2499"/>
    <n v="12"/>
    <n v="0.15"/>
    <n v="25489.8"/>
    <s v="Cash"/>
    <x v="1"/>
  </r>
  <r>
    <x v="2214"/>
    <x v="239"/>
    <x v="3"/>
    <x v="3"/>
    <x v="0"/>
    <s v="Ranchi"/>
    <x v="20"/>
    <x v="20"/>
    <x v="3"/>
    <n v="2499"/>
    <n v="19"/>
    <n v="0.24"/>
    <n v="36085.56"/>
    <s v="Cash"/>
    <x v="2"/>
  </r>
  <r>
    <x v="2215"/>
    <x v="87"/>
    <x v="8"/>
    <x v="8"/>
    <x v="3"/>
    <s v="Jaipur"/>
    <x v="20"/>
    <x v="20"/>
    <x v="3"/>
    <n v="2499"/>
    <n v="7"/>
    <n v="0.19"/>
    <n v="14169.33"/>
    <s v="Cash"/>
    <x v="3"/>
  </r>
  <r>
    <x v="2216"/>
    <x v="225"/>
    <x v="7"/>
    <x v="7"/>
    <x v="2"/>
    <s v="Bangalore"/>
    <x v="20"/>
    <x v="20"/>
    <x v="3"/>
    <n v="2499"/>
    <n v="18"/>
    <n v="0.03"/>
    <n v="43632.54"/>
    <s v="Net Banking"/>
    <x v="0"/>
  </r>
  <r>
    <x v="2217"/>
    <x v="130"/>
    <x v="7"/>
    <x v="7"/>
    <x v="2"/>
    <s v="Kochi"/>
    <x v="20"/>
    <x v="20"/>
    <x v="3"/>
    <n v="2499"/>
    <n v="3"/>
    <n v="0.23"/>
    <n v="5772.69"/>
    <s v="Debit Card"/>
    <x v="3"/>
  </r>
  <r>
    <x v="2218"/>
    <x v="45"/>
    <x v="3"/>
    <x v="3"/>
    <x v="0"/>
    <s v="Ranchi"/>
    <x v="20"/>
    <x v="20"/>
    <x v="3"/>
    <n v="2499"/>
    <n v="19"/>
    <n v="0.28000000000000003"/>
    <n v="34186.32"/>
    <s v="UPI"/>
    <x v="0"/>
  </r>
  <r>
    <x v="2219"/>
    <x v="140"/>
    <x v="1"/>
    <x v="1"/>
    <x v="1"/>
    <s v="Surat"/>
    <x v="20"/>
    <x v="20"/>
    <x v="3"/>
    <n v="2499"/>
    <n v="13"/>
    <n v="0.01"/>
    <n v="32162.13"/>
    <s v="UPI"/>
    <x v="0"/>
  </r>
  <r>
    <x v="2220"/>
    <x v="36"/>
    <x v="1"/>
    <x v="1"/>
    <x v="1"/>
    <s v="Nagpur"/>
    <x v="20"/>
    <x v="20"/>
    <x v="3"/>
    <n v="2499"/>
    <n v="16"/>
    <n v="0.06"/>
    <n v="37584.959999999999"/>
    <s v="Debit Card"/>
    <x v="0"/>
  </r>
  <r>
    <x v="2221"/>
    <x v="70"/>
    <x v="6"/>
    <x v="6"/>
    <x v="1"/>
    <s v="Pune"/>
    <x v="20"/>
    <x v="20"/>
    <x v="3"/>
    <n v="2499"/>
    <n v="11"/>
    <n v="0.17"/>
    <n v="22815.87"/>
    <s v="Net Banking"/>
    <x v="0"/>
  </r>
  <r>
    <x v="2222"/>
    <x v="328"/>
    <x v="3"/>
    <x v="3"/>
    <x v="0"/>
    <s v="Kolkata"/>
    <x v="20"/>
    <x v="20"/>
    <x v="3"/>
    <n v="2499"/>
    <n v="11"/>
    <n v="0.09"/>
    <n v="25014.99"/>
    <s v="Debit Card"/>
    <x v="0"/>
  </r>
  <r>
    <x v="2223"/>
    <x v="152"/>
    <x v="6"/>
    <x v="6"/>
    <x v="1"/>
    <s v="Ahmedabad"/>
    <x v="20"/>
    <x v="20"/>
    <x v="3"/>
    <n v="2499"/>
    <n v="11"/>
    <n v="0.21"/>
    <n v="21716.31"/>
    <s v="Debit Card"/>
    <x v="0"/>
  </r>
  <r>
    <x v="2224"/>
    <x v="254"/>
    <x v="3"/>
    <x v="3"/>
    <x v="0"/>
    <s v="Patna"/>
    <x v="20"/>
    <x v="20"/>
    <x v="3"/>
    <n v="2499"/>
    <n v="20"/>
    <n v="0.18"/>
    <n v="40983.599999999999"/>
    <s v="EMI"/>
    <x v="2"/>
  </r>
  <r>
    <x v="2225"/>
    <x v="334"/>
    <x v="2"/>
    <x v="2"/>
    <x v="2"/>
    <s v="Bangalore"/>
    <x v="20"/>
    <x v="20"/>
    <x v="3"/>
    <n v="2499"/>
    <n v="20"/>
    <n v="0.14000000000000001"/>
    <n v="42982.8"/>
    <s v="Credit Card"/>
    <x v="0"/>
  </r>
  <r>
    <x v="2226"/>
    <x v="282"/>
    <x v="11"/>
    <x v="11"/>
    <x v="3"/>
    <s v="Delhi"/>
    <x v="20"/>
    <x v="20"/>
    <x v="3"/>
    <n v="2499"/>
    <n v="8"/>
    <n v="0.17"/>
    <n v="16593.36"/>
    <s v="Cash"/>
    <x v="0"/>
  </r>
  <r>
    <x v="2227"/>
    <x v="211"/>
    <x v="9"/>
    <x v="9"/>
    <x v="3"/>
    <s v="Jaipur"/>
    <x v="20"/>
    <x v="20"/>
    <x v="3"/>
    <n v="2499"/>
    <n v="11"/>
    <n v="0.27"/>
    <n v="20066.97"/>
    <s v="Credit Card"/>
    <x v="0"/>
  </r>
  <r>
    <x v="2228"/>
    <x v="81"/>
    <x v="10"/>
    <x v="10"/>
    <x v="2"/>
    <s v="Hyderabad"/>
    <x v="20"/>
    <x v="20"/>
    <x v="3"/>
    <n v="2499"/>
    <n v="7"/>
    <n v="0.23"/>
    <n v="13469.61"/>
    <s v="EMI"/>
    <x v="3"/>
  </r>
  <r>
    <x v="2229"/>
    <x v="131"/>
    <x v="9"/>
    <x v="9"/>
    <x v="3"/>
    <s v="Lucknow"/>
    <x v="20"/>
    <x v="20"/>
    <x v="3"/>
    <n v="2499"/>
    <n v="7"/>
    <n v="0.28999999999999998"/>
    <n v="12420.03"/>
    <s v="Debit Card"/>
    <x v="0"/>
  </r>
  <r>
    <x v="2230"/>
    <x v="47"/>
    <x v="10"/>
    <x v="10"/>
    <x v="2"/>
    <s v="Hyderabad"/>
    <x v="20"/>
    <x v="20"/>
    <x v="3"/>
    <n v="2499"/>
    <n v="1"/>
    <n v="0"/>
    <n v="2499"/>
    <s v="UPI"/>
    <x v="0"/>
  </r>
  <r>
    <x v="2231"/>
    <x v="272"/>
    <x v="10"/>
    <x v="10"/>
    <x v="2"/>
    <s v="Chennai"/>
    <x v="20"/>
    <x v="20"/>
    <x v="3"/>
    <n v="2499"/>
    <n v="16"/>
    <n v="0.15"/>
    <n v="33986.400000000001"/>
    <s v="EMI"/>
    <x v="0"/>
  </r>
  <r>
    <x v="2232"/>
    <x v="69"/>
    <x v="6"/>
    <x v="6"/>
    <x v="1"/>
    <s v="Surat"/>
    <x v="20"/>
    <x v="20"/>
    <x v="3"/>
    <n v="2499"/>
    <n v="5"/>
    <n v="0.09"/>
    <n v="11370.45"/>
    <s v="Cash"/>
    <x v="0"/>
  </r>
  <r>
    <x v="2233"/>
    <x v="323"/>
    <x v="7"/>
    <x v="7"/>
    <x v="2"/>
    <s v="Bangalore"/>
    <x v="20"/>
    <x v="20"/>
    <x v="3"/>
    <n v="2499"/>
    <n v="12"/>
    <n v="0.28999999999999998"/>
    <n v="21291.48"/>
    <s v="Net Banking"/>
    <x v="3"/>
  </r>
  <r>
    <x v="2234"/>
    <x v="298"/>
    <x v="4"/>
    <x v="4"/>
    <x v="0"/>
    <s v="Guwahati"/>
    <x v="20"/>
    <x v="20"/>
    <x v="3"/>
    <n v="2499"/>
    <n v="9"/>
    <n v="0.02"/>
    <n v="22041.18"/>
    <s v="Debit Card"/>
    <x v="0"/>
  </r>
  <r>
    <x v="2235"/>
    <x v="231"/>
    <x v="4"/>
    <x v="4"/>
    <x v="0"/>
    <s v="Ranchi"/>
    <x v="20"/>
    <x v="20"/>
    <x v="3"/>
    <n v="2499"/>
    <n v="2"/>
    <n v="0.27"/>
    <n v="3648.54"/>
    <s v="Cash"/>
    <x v="0"/>
  </r>
  <r>
    <x v="2236"/>
    <x v="97"/>
    <x v="2"/>
    <x v="2"/>
    <x v="2"/>
    <s v="Coimbatore"/>
    <x v="20"/>
    <x v="20"/>
    <x v="3"/>
    <n v="2499"/>
    <n v="16"/>
    <n v="0.13"/>
    <n v="34786.080000000002"/>
    <s v="Cash"/>
    <x v="0"/>
  </r>
  <r>
    <x v="2237"/>
    <x v="221"/>
    <x v="11"/>
    <x v="11"/>
    <x v="3"/>
    <s v="Chandigarh"/>
    <x v="20"/>
    <x v="20"/>
    <x v="3"/>
    <n v="2499"/>
    <n v="14"/>
    <n v="0.23"/>
    <n v="26939.22"/>
    <s v="Net Banking"/>
    <x v="0"/>
  </r>
  <r>
    <x v="2238"/>
    <x v="198"/>
    <x v="8"/>
    <x v="8"/>
    <x v="3"/>
    <s v="Agra"/>
    <x v="20"/>
    <x v="20"/>
    <x v="3"/>
    <n v="2499"/>
    <n v="7"/>
    <n v="0.04"/>
    <n v="16793.28"/>
    <s v="Debit Card"/>
    <x v="0"/>
  </r>
  <r>
    <x v="2239"/>
    <x v="211"/>
    <x v="3"/>
    <x v="3"/>
    <x v="0"/>
    <s v="Kolkata"/>
    <x v="20"/>
    <x v="20"/>
    <x v="3"/>
    <n v="2499"/>
    <n v="1"/>
    <n v="0.21"/>
    <n v="1974.21"/>
    <s v="UPI"/>
    <x v="0"/>
  </r>
  <r>
    <x v="2240"/>
    <x v="241"/>
    <x v="4"/>
    <x v="4"/>
    <x v="0"/>
    <s v="Kolkata"/>
    <x v="20"/>
    <x v="20"/>
    <x v="3"/>
    <n v="2499"/>
    <n v="18"/>
    <n v="0.28000000000000003"/>
    <n v="32387.040000000001"/>
    <s v="Net Banking"/>
    <x v="1"/>
  </r>
  <r>
    <x v="2241"/>
    <x v="275"/>
    <x v="5"/>
    <x v="5"/>
    <x v="1"/>
    <s v="Pune"/>
    <x v="20"/>
    <x v="20"/>
    <x v="3"/>
    <n v="2499"/>
    <n v="3"/>
    <n v="0.1"/>
    <n v="6747.3"/>
    <s v="Cash"/>
    <x v="0"/>
  </r>
  <r>
    <x v="2242"/>
    <x v="295"/>
    <x v="0"/>
    <x v="0"/>
    <x v="0"/>
    <s v="Kolkata"/>
    <x v="20"/>
    <x v="20"/>
    <x v="3"/>
    <n v="2499"/>
    <n v="3"/>
    <n v="0.05"/>
    <n v="7122.15"/>
    <s v="EMI"/>
    <x v="0"/>
  </r>
  <r>
    <x v="2243"/>
    <x v="215"/>
    <x v="5"/>
    <x v="5"/>
    <x v="1"/>
    <s v="Pune"/>
    <x v="20"/>
    <x v="20"/>
    <x v="3"/>
    <n v="2499"/>
    <n v="5"/>
    <n v="0"/>
    <n v="12495"/>
    <s v="Cash"/>
    <x v="0"/>
  </r>
  <r>
    <x v="2244"/>
    <x v="194"/>
    <x v="4"/>
    <x v="4"/>
    <x v="0"/>
    <s v="Ranchi"/>
    <x v="20"/>
    <x v="20"/>
    <x v="3"/>
    <n v="2499"/>
    <n v="8"/>
    <n v="0.12"/>
    <n v="17592.96"/>
    <s v="Net Banking"/>
    <x v="0"/>
  </r>
  <r>
    <x v="2245"/>
    <x v="47"/>
    <x v="4"/>
    <x v="4"/>
    <x v="0"/>
    <s v="Guwahati"/>
    <x v="20"/>
    <x v="20"/>
    <x v="3"/>
    <n v="2499"/>
    <n v="17"/>
    <n v="0.19"/>
    <n v="34411.230000000003"/>
    <s v="UPI"/>
    <x v="0"/>
  </r>
  <r>
    <x v="2246"/>
    <x v="74"/>
    <x v="6"/>
    <x v="6"/>
    <x v="1"/>
    <s v="Nagpur"/>
    <x v="20"/>
    <x v="20"/>
    <x v="3"/>
    <n v="2499"/>
    <n v="12"/>
    <n v="0.06"/>
    <n v="28188.720000000001"/>
    <s v="Credit Card"/>
    <x v="0"/>
  </r>
  <r>
    <x v="2247"/>
    <x v="167"/>
    <x v="0"/>
    <x v="0"/>
    <x v="0"/>
    <s v="Kolkata"/>
    <x v="20"/>
    <x v="20"/>
    <x v="3"/>
    <n v="2499"/>
    <n v="1"/>
    <n v="0.3"/>
    <n v="1749.3"/>
    <s v="Credit Card"/>
    <x v="0"/>
  </r>
  <r>
    <x v="2248"/>
    <x v="118"/>
    <x v="7"/>
    <x v="7"/>
    <x v="2"/>
    <s v="Hyderabad"/>
    <x v="20"/>
    <x v="20"/>
    <x v="3"/>
    <n v="2499"/>
    <n v="13"/>
    <n v="0.11"/>
    <n v="28913.43"/>
    <s v="Cash"/>
    <x v="0"/>
  </r>
  <r>
    <x v="2249"/>
    <x v="147"/>
    <x v="11"/>
    <x v="11"/>
    <x v="3"/>
    <s v="Agra"/>
    <x v="20"/>
    <x v="20"/>
    <x v="3"/>
    <n v="2499"/>
    <n v="8"/>
    <n v="0.19"/>
    <n v="16193.52"/>
    <s v="Cash"/>
    <x v="4"/>
  </r>
  <r>
    <x v="2250"/>
    <x v="239"/>
    <x v="7"/>
    <x v="7"/>
    <x v="2"/>
    <s v="Chennai"/>
    <x v="20"/>
    <x v="20"/>
    <x v="3"/>
    <n v="2499"/>
    <n v="6"/>
    <n v="0.27"/>
    <n v="10945.62"/>
    <s v="UPI"/>
    <x v="0"/>
  </r>
  <r>
    <x v="2251"/>
    <x v="68"/>
    <x v="0"/>
    <x v="0"/>
    <x v="0"/>
    <s v="Bhubaneswar"/>
    <x v="20"/>
    <x v="20"/>
    <x v="3"/>
    <n v="2499"/>
    <n v="10"/>
    <n v="0.17"/>
    <n v="20741.7"/>
    <s v="UPI"/>
    <x v="0"/>
  </r>
  <r>
    <x v="2252"/>
    <x v="167"/>
    <x v="11"/>
    <x v="11"/>
    <x v="3"/>
    <s v="Delhi"/>
    <x v="20"/>
    <x v="20"/>
    <x v="3"/>
    <n v="2499"/>
    <n v="6"/>
    <n v="0.2"/>
    <n v="11995.2"/>
    <s v="Cash"/>
    <x v="0"/>
  </r>
  <r>
    <x v="2253"/>
    <x v="14"/>
    <x v="5"/>
    <x v="5"/>
    <x v="1"/>
    <s v="Surat"/>
    <x v="20"/>
    <x v="20"/>
    <x v="3"/>
    <n v="2499"/>
    <n v="9"/>
    <n v="0.25"/>
    <n v="16868.25"/>
    <s v="Cash"/>
    <x v="0"/>
  </r>
  <r>
    <x v="2254"/>
    <x v="252"/>
    <x v="5"/>
    <x v="5"/>
    <x v="1"/>
    <s v="Pune"/>
    <x v="20"/>
    <x v="20"/>
    <x v="3"/>
    <n v="2499"/>
    <n v="18"/>
    <n v="0.23"/>
    <n v="34636.14"/>
    <s v="Net Banking"/>
    <x v="0"/>
  </r>
  <r>
    <x v="2255"/>
    <x v="91"/>
    <x v="4"/>
    <x v="4"/>
    <x v="0"/>
    <s v="Ranchi"/>
    <x v="20"/>
    <x v="20"/>
    <x v="3"/>
    <n v="2499"/>
    <n v="5"/>
    <n v="0.11"/>
    <n v="11120.55"/>
    <s v="EMI"/>
    <x v="0"/>
  </r>
  <r>
    <x v="2256"/>
    <x v="27"/>
    <x v="10"/>
    <x v="10"/>
    <x v="2"/>
    <s v="Hyderabad"/>
    <x v="20"/>
    <x v="20"/>
    <x v="3"/>
    <n v="2499"/>
    <n v="16"/>
    <n v="0.21"/>
    <n v="31587.360000000001"/>
    <s v="Net Banking"/>
    <x v="0"/>
  </r>
  <r>
    <x v="2257"/>
    <x v="47"/>
    <x v="11"/>
    <x v="11"/>
    <x v="3"/>
    <s v="Lucknow"/>
    <x v="20"/>
    <x v="20"/>
    <x v="3"/>
    <n v="2499"/>
    <n v="1"/>
    <n v="0.08"/>
    <n v="2299.08"/>
    <s v="Debit Card"/>
    <x v="0"/>
  </r>
  <r>
    <x v="2258"/>
    <x v="67"/>
    <x v="7"/>
    <x v="7"/>
    <x v="2"/>
    <s v="Hyderabad"/>
    <x v="20"/>
    <x v="20"/>
    <x v="3"/>
    <n v="2499"/>
    <n v="12"/>
    <n v="0.3"/>
    <n v="20991.599999999999"/>
    <s v="Cash"/>
    <x v="4"/>
  </r>
  <r>
    <x v="2259"/>
    <x v="278"/>
    <x v="10"/>
    <x v="10"/>
    <x v="2"/>
    <s v="Kochi"/>
    <x v="20"/>
    <x v="20"/>
    <x v="3"/>
    <n v="2499"/>
    <n v="17"/>
    <n v="0.01"/>
    <n v="42058.17"/>
    <s v="Cash"/>
    <x v="0"/>
  </r>
  <r>
    <x v="2260"/>
    <x v="179"/>
    <x v="2"/>
    <x v="2"/>
    <x v="2"/>
    <s v="Bangalore"/>
    <x v="20"/>
    <x v="20"/>
    <x v="3"/>
    <n v="2499"/>
    <n v="13"/>
    <n v="0.05"/>
    <n v="30862.65"/>
    <s v="Net Banking"/>
    <x v="0"/>
  </r>
  <r>
    <x v="2261"/>
    <x v="150"/>
    <x v="10"/>
    <x v="10"/>
    <x v="2"/>
    <s v="Chennai"/>
    <x v="20"/>
    <x v="20"/>
    <x v="3"/>
    <n v="2499"/>
    <n v="15"/>
    <n v="0.18"/>
    <n v="30737.7"/>
    <s v="Debit Card"/>
    <x v="3"/>
  </r>
  <r>
    <x v="2262"/>
    <x v="173"/>
    <x v="0"/>
    <x v="0"/>
    <x v="0"/>
    <s v="Ranchi"/>
    <x v="20"/>
    <x v="20"/>
    <x v="3"/>
    <n v="2499"/>
    <n v="17"/>
    <n v="0.2"/>
    <n v="33986.400000000001"/>
    <s v="Net Banking"/>
    <x v="0"/>
  </r>
  <r>
    <x v="2263"/>
    <x v="122"/>
    <x v="11"/>
    <x v="11"/>
    <x v="3"/>
    <s v="Jaipur"/>
    <x v="20"/>
    <x v="20"/>
    <x v="3"/>
    <n v="2499"/>
    <n v="15"/>
    <n v="0.02"/>
    <n v="36735.300000000003"/>
    <s v="Net Banking"/>
    <x v="3"/>
  </r>
  <r>
    <x v="2264"/>
    <x v="247"/>
    <x v="0"/>
    <x v="0"/>
    <x v="0"/>
    <s v="Patna"/>
    <x v="20"/>
    <x v="20"/>
    <x v="3"/>
    <n v="2499"/>
    <n v="13"/>
    <n v="0.17"/>
    <n v="26964.21"/>
    <s v="Cash"/>
    <x v="0"/>
  </r>
  <r>
    <x v="2265"/>
    <x v="324"/>
    <x v="11"/>
    <x v="11"/>
    <x v="3"/>
    <s v="Jaipur"/>
    <x v="20"/>
    <x v="20"/>
    <x v="3"/>
    <n v="2499"/>
    <n v="17"/>
    <n v="0.08"/>
    <n v="39084.36"/>
    <s v="Debit Card"/>
    <x v="0"/>
  </r>
  <r>
    <x v="2266"/>
    <x v="185"/>
    <x v="0"/>
    <x v="0"/>
    <x v="0"/>
    <s v="Guwahati"/>
    <x v="20"/>
    <x v="20"/>
    <x v="3"/>
    <n v="2499"/>
    <n v="5"/>
    <n v="0.28000000000000003"/>
    <n v="8996.4"/>
    <s v="Net Banking"/>
    <x v="0"/>
  </r>
  <r>
    <x v="2267"/>
    <x v="164"/>
    <x v="11"/>
    <x v="11"/>
    <x v="3"/>
    <s v="Agra"/>
    <x v="5"/>
    <x v="5"/>
    <x v="4"/>
    <n v="3499"/>
    <n v="17"/>
    <n v="0.23"/>
    <n v="45801.91"/>
    <s v="EMI"/>
    <x v="1"/>
  </r>
  <r>
    <x v="2268"/>
    <x v="111"/>
    <x v="4"/>
    <x v="4"/>
    <x v="0"/>
    <s v="Ranchi"/>
    <x v="5"/>
    <x v="5"/>
    <x v="4"/>
    <n v="3499"/>
    <n v="15"/>
    <n v="0.09"/>
    <n v="47761.35"/>
    <s v="Debit Card"/>
    <x v="0"/>
  </r>
  <r>
    <x v="2269"/>
    <x v="189"/>
    <x v="8"/>
    <x v="8"/>
    <x v="3"/>
    <s v="Delhi"/>
    <x v="5"/>
    <x v="5"/>
    <x v="4"/>
    <n v="3499"/>
    <n v="5"/>
    <n v="0.28000000000000003"/>
    <n v="12596.4"/>
    <s v="Credit Card"/>
    <x v="3"/>
  </r>
  <r>
    <x v="2270"/>
    <x v="137"/>
    <x v="9"/>
    <x v="9"/>
    <x v="3"/>
    <s v="Lucknow"/>
    <x v="5"/>
    <x v="5"/>
    <x v="4"/>
    <n v="3499"/>
    <n v="3"/>
    <n v="0.28999999999999998"/>
    <n v="7452.87"/>
    <s v="Net Banking"/>
    <x v="0"/>
  </r>
  <r>
    <x v="2271"/>
    <x v="331"/>
    <x v="4"/>
    <x v="4"/>
    <x v="0"/>
    <s v="Kolkata"/>
    <x v="5"/>
    <x v="5"/>
    <x v="4"/>
    <n v="3499"/>
    <n v="14"/>
    <n v="0.08"/>
    <n v="45067.12"/>
    <s v="EMI"/>
    <x v="0"/>
  </r>
  <r>
    <x v="2272"/>
    <x v="253"/>
    <x v="1"/>
    <x v="1"/>
    <x v="1"/>
    <s v="Nagpur"/>
    <x v="5"/>
    <x v="5"/>
    <x v="4"/>
    <n v="3499"/>
    <n v="12"/>
    <n v="0.05"/>
    <n v="39888.6"/>
    <s v="EMI"/>
    <x v="1"/>
  </r>
  <r>
    <x v="2273"/>
    <x v="318"/>
    <x v="0"/>
    <x v="0"/>
    <x v="0"/>
    <s v="Ranchi"/>
    <x v="5"/>
    <x v="5"/>
    <x v="4"/>
    <n v="3499"/>
    <n v="2"/>
    <n v="0.28999999999999998"/>
    <n v="4968.58"/>
    <s v="UPI"/>
    <x v="0"/>
  </r>
  <r>
    <x v="2274"/>
    <x v="252"/>
    <x v="11"/>
    <x v="11"/>
    <x v="3"/>
    <s v="Chandigarh"/>
    <x v="5"/>
    <x v="5"/>
    <x v="4"/>
    <n v="3499"/>
    <n v="19"/>
    <n v="0.01"/>
    <n v="65816.19"/>
    <s v="EMI"/>
    <x v="0"/>
  </r>
  <r>
    <x v="2275"/>
    <x v="87"/>
    <x v="1"/>
    <x v="1"/>
    <x v="1"/>
    <s v="Pune"/>
    <x v="5"/>
    <x v="5"/>
    <x v="4"/>
    <n v="3499"/>
    <n v="15"/>
    <n v="0.25"/>
    <n v="39363.75"/>
    <s v="Debit Card"/>
    <x v="1"/>
  </r>
  <r>
    <x v="2276"/>
    <x v="211"/>
    <x v="9"/>
    <x v="9"/>
    <x v="3"/>
    <s v="Lucknow"/>
    <x v="5"/>
    <x v="5"/>
    <x v="4"/>
    <n v="3499"/>
    <n v="19"/>
    <n v="0.11"/>
    <n v="59168.09"/>
    <s v="UPI"/>
    <x v="0"/>
  </r>
  <r>
    <x v="2277"/>
    <x v="269"/>
    <x v="0"/>
    <x v="0"/>
    <x v="0"/>
    <s v="Kolkata"/>
    <x v="5"/>
    <x v="5"/>
    <x v="4"/>
    <n v="3499"/>
    <n v="10"/>
    <n v="0.1"/>
    <n v="31491"/>
    <s v="Debit Card"/>
    <x v="0"/>
  </r>
  <r>
    <x v="2278"/>
    <x v="1"/>
    <x v="9"/>
    <x v="9"/>
    <x v="3"/>
    <s v="Delhi"/>
    <x v="5"/>
    <x v="5"/>
    <x v="4"/>
    <n v="3499"/>
    <n v="8"/>
    <n v="0.28999999999999998"/>
    <n v="19874.32"/>
    <s v="Debit Card"/>
    <x v="2"/>
  </r>
  <r>
    <x v="2279"/>
    <x v="206"/>
    <x v="10"/>
    <x v="10"/>
    <x v="2"/>
    <s v="Coimbatore"/>
    <x v="5"/>
    <x v="5"/>
    <x v="4"/>
    <n v="3499"/>
    <n v="7"/>
    <n v="0.19"/>
    <n v="19839.330000000002"/>
    <s v="EMI"/>
    <x v="0"/>
  </r>
  <r>
    <x v="2280"/>
    <x v="45"/>
    <x v="3"/>
    <x v="3"/>
    <x v="0"/>
    <s v="Bhubaneswar"/>
    <x v="5"/>
    <x v="5"/>
    <x v="4"/>
    <n v="3499"/>
    <n v="20"/>
    <n v="0.15"/>
    <n v="59483"/>
    <s v="Credit Card"/>
    <x v="0"/>
  </r>
  <r>
    <x v="2281"/>
    <x v="196"/>
    <x v="8"/>
    <x v="8"/>
    <x v="3"/>
    <s v="Unknown"/>
    <x v="5"/>
    <x v="5"/>
    <x v="4"/>
    <n v="3499"/>
    <n v="18"/>
    <n v="0.21"/>
    <n v="49755.78"/>
    <s v="EMI"/>
    <x v="0"/>
  </r>
  <r>
    <x v="2282"/>
    <x v="223"/>
    <x v="5"/>
    <x v="5"/>
    <x v="1"/>
    <s v="Ahmedabad"/>
    <x v="5"/>
    <x v="5"/>
    <x v="4"/>
    <n v="3499"/>
    <n v="6"/>
    <n v="0"/>
    <n v="20994"/>
    <s v="Net Banking"/>
    <x v="2"/>
  </r>
  <r>
    <x v="2283"/>
    <x v="324"/>
    <x v="4"/>
    <x v="4"/>
    <x v="0"/>
    <s v="Ranchi"/>
    <x v="5"/>
    <x v="5"/>
    <x v="4"/>
    <n v="3499"/>
    <n v="1"/>
    <n v="0.22"/>
    <n v="2729.22"/>
    <s v="Debit Card"/>
    <x v="4"/>
  </r>
  <r>
    <x v="2284"/>
    <x v="268"/>
    <x v="9"/>
    <x v="9"/>
    <x v="3"/>
    <s v="Jaipur"/>
    <x v="5"/>
    <x v="5"/>
    <x v="4"/>
    <n v="3499"/>
    <n v="13"/>
    <n v="0.02"/>
    <n v="44577.26"/>
    <s v="UPI"/>
    <x v="0"/>
  </r>
  <r>
    <x v="2285"/>
    <x v="224"/>
    <x v="4"/>
    <x v="4"/>
    <x v="0"/>
    <s v="Kolkata"/>
    <x v="5"/>
    <x v="5"/>
    <x v="4"/>
    <n v="3499"/>
    <n v="14"/>
    <n v="0.09"/>
    <n v="44577.26"/>
    <s v="UPI"/>
    <x v="0"/>
  </r>
  <r>
    <x v="2286"/>
    <x v="196"/>
    <x v="0"/>
    <x v="0"/>
    <x v="0"/>
    <s v="Bhubaneswar"/>
    <x v="5"/>
    <x v="5"/>
    <x v="4"/>
    <n v="3499"/>
    <n v="9"/>
    <n v="0.13"/>
    <n v="27397.17"/>
    <s v="Net Banking"/>
    <x v="0"/>
  </r>
  <r>
    <x v="2287"/>
    <x v="319"/>
    <x v="6"/>
    <x v="6"/>
    <x v="1"/>
    <s v="Mumbai"/>
    <x v="5"/>
    <x v="5"/>
    <x v="4"/>
    <n v="3499"/>
    <n v="18"/>
    <n v="0.24"/>
    <n v="47866.32"/>
    <s v="UPI"/>
    <x v="2"/>
  </r>
  <r>
    <x v="2288"/>
    <x v="99"/>
    <x v="8"/>
    <x v="8"/>
    <x v="3"/>
    <s v="Delhi"/>
    <x v="5"/>
    <x v="5"/>
    <x v="4"/>
    <n v="3499"/>
    <n v="10"/>
    <n v="0.09"/>
    <n v="31840.9"/>
    <s v="Net Banking"/>
    <x v="0"/>
  </r>
  <r>
    <x v="2289"/>
    <x v="59"/>
    <x v="9"/>
    <x v="9"/>
    <x v="3"/>
    <s v="Delhi"/>
    <x v="5"/>
    <x v="5"/>
    <x v="4"/>
    <n v="3499"/>
    <n v="17"/>
    <n v="0.14000000000000001"/>
    <n v="51155.38"/>
    <s v="Net Banking"/>
    <x v="4"/>
  </r>
  <r>
    <x v="2290"/>
    <x v="40"/>
    <x v="3"/>
    <x v="3"/>
    <x v="0"/>
    <s v="Unknown"/>
    <x v="5"/>
    <x v="5"/>
    <x v="4"/>
    <n v="3499"/>
    <n v="14"/>
    <n v="0.27"/>
    <n v="35759.78"/>
    <s v="UPI"/>
    <x v="0"/>
  </r>
  <r>
    <x v="2291"/>
    <x v="273"/>
    <x v="9"/>
    <x v="9"/>
    <x v="3"/>
    <s v="Lucknow"/>
    <x v="5"/>
    <x v="5"/>
    <x v="4"/>
    <n v="3499"/>
    <n v="9"/>
    <n v="0.2"/>
    <n v="25192.799999999999"/>
    <s v="Net Banking"/>
    <x v="0"/>
  </r>
  <r>
    <x v="2292"/>
    <x v="194"/>
    <x v="2"/>
    <x v="2"/>
    <x v="2"/>
    <s v="Bangalore"/>
    <x v="5"/>
    <x v="5"/>
    <x v="4"/>
    <n v="3499"/>
    <n v="15"/>
    <n v="0.02"/>
    <n v="51435.3"/>
    <s v="Credit Card"/>
    <x v="4"/>
  </r>
  <r>
    <x v="2293"/>
    <x v="299"/>
    <x v="4"/>
    <x v="4"/>
    <x v="0"/>
    <s v="Bhubaneswar"/>
    <x v="5"/>
    <x v="5"/>
    <x v="4"/>
    <n v="3499"/>
    <n v="18"/>
    <n v="0.08"/>
    <n v="57943.44"/>
    <s v="Credit Card"/>
    <x v="0"/>
  </r>
  <r>
    <x v="2294"/>
    <x v="125"/>
    <x v="2"/>
    <x v="2"/>
    <x v="2"/>
    <s v="Bangalore"/>
    <x v="5"/>
    <x v="5"/>
    <x v="4"/>
    <n v="3499"/>
    <n v="19"/>
    <n v="0.16"/>
    <n v="55844.04"/>
    <s v="Debit Card"/>
    <x v="0"/>
  </r>
  <r>
    <x v="2295"/>
    <x v="147"/>
    <x v="3"/>
    <x v="3"/>
    <x v="0"/>
    <s v="Bhubaneswar"/>
    <x v="5"/>
    <x v="5"/>
    <x v="4"/>
    <n v="3499"/>
    <n v="7"/>
    <n v="0.05"/>
    <n v="23268.35"/>
    <s v="EMI"/>
    <x v="0"/>
  </r>
  <r>
    <x v="2296"/>
    <x v="54"/>
    <x v="10"/>
    <x v="10"/>
    <x v="2"/>
    <s v="Kochi"/>
    <x v="5"/>
    <x v="5"/>
    <x v="4"/>
    <n v="3499"/>
    <n v="13"/>
    <n v="0.11"/>
    <n v="40483.43"/>
    <s v="UPI"/>
    <x v="0"/>
  </r>
  <r>
    <x v="2297"/>
    <x v="140"/>
    <x v="8"/>
    <x v="8"/>
    <x v="3"/>
    <s v="Agra"/>
    <x v="5"/>
    <x v="5"/>
    <x v="4"/>
    <n v="3499"/>
    <n v="18"/>
    <n v="0.24"/>
    <n v="47866.32"/>
    <s v="Debit Card"/>
    <x v="0"/>
  </r>
  <r>
    <x v="2298"/>
    <x v="33"/>
    <x v="10"/>
    <x v="10"/>
    <x v="2"/>
    <s v="Bangalore"/>
    <x v="5"/>
    <x v="5"/>
    <x v="4"/>
    <n v="3499"/>
    <n v="3"/>
    <n v="0.11"/>
    <n v="9342.33"/>
    <s v="UPI"/>
    <x v="4"/>
  </r>
  <r>
    <x v="2299"/>
    <x v="65"/>
    <x v="8"/>
    <x v="8"/>
    <x v="3"/>
    <s v="Agra"/>
    <x v="5"/>
    <x v="5"/>
    <x v="4"/>
    <n v="3499"/>
    <n v="8"/>
    <n v="0.08"/>
    <n v="25752.639999999999"/>
    <s v="UPI"/>
    <x v="0"/>
  </r>
  <r>
    <x v="2300"/>
    <x v="28"/>
    <x v="3"/>
    <x v="3"/>
    <x v="0"/>
    <s v="Guwahati"/>
    <x v="5"/>
    <x v="5"/>
    <x v="4"/>
    <n v="3499"/>
    <n v="3"/>
    <n v="0.06"/>
    <n v="9867.18"/>
    <s v="Cash"/>
    <x v="0"/>
  </r>
  <r>
    <x v="2301"/>
    <x v="254"/>
    <x v="7"/>
    <x v="7"/>
    <x v="2"/>
    <s v="Chennai"/>
    <x v="5"/>
    <x v="5"/>
    <x v="4"/>
    <n v="3499"/>
    <n v="17"/>
    <n v="0.01"/>
    <n v="58888.17"/>
    <s v="Cash"/>
    <x v="4"/>
  </r>
  <r>
    <x v="2302"/>
    <x v="56"/>
    <x v="11"/>
    <x v="11"/>
    <x v="3"/>
    <s v="Delhi"/>
    <x v="5"/>
    <x v="5"/>
    <x v="4"/>
    <n v="3499"/>
    <n v="13"/>
    <n v="0.27"/>
    <n v="33205.51"/>
    <s v="Credit Card"/>
    <x v="1"/>
  </r>
  <r>
    <x v="2303"/>
    <x v="312"/>
    <x v="0"/>
    <x v="0"/>
    <x v="0"/>
    <s v="Guwahati"/>
    <x v="5"/>
    <x v="5"/>
    <x v="4"/>
    <n v="3499"/>
    <n v="1"/>
    <n v="0.1"/>
    <n v="3149.1"/>
    <s v="UPI"/>
    <x v="0"/>
  </r>
  <r>
    <x v="2304"/>
    <x v="256"/>
    <x v="7"/>
    <x v="7"/>
    <x v="2"/>
    <s v="Hyderabad"/>
    <x v="5"/>
    <x v="5"/>
    <x v="4"/>
    <n v="3499"/>
    <n v="12"/>
    <n v="0.12"/>
    <n v="36949.440000000002"/>
    <s v="Credit Card"/>
    <x v="2"/>
  </r>
  <r>
    <x v="2305"/>
    <x v="204"/>
    <x v="8"/>
    <x v="8"/>
    <x v="3"/>
    <s v="Agra"/>
    <x v="5"/>
    <x v="5"/>
    <x v="4"/>
    <n v="3499"/>
    <n v="14"/>
    <n v="0.28000000000000003"/>
    <n v="35269.919999999998"/>
    <s v="Cash"/>
    <x v="0"/>
  </r>
  <r>
    <x v="2306"/>
    <x v="169"/>
    <x v="7"/>
    <x v="7"/>
    <x v="2"/>
    <s v="Chennai"/>
    <x v="5"/>
    <x v="5"/>
    <x v="4"/>
    <n v="3499"/>
    <n v="9"/>
    <n v="0.26"/>
    <n v="23303.34"/>
    <s v="Net Banking"/>
    <x v="2"/>
  </r>
  <r>
    <x v="2307"/>
    <x v="268"/>
    <x v="2"/>
    <x v="2"/>
    <x v="2"/>
    <s v="Coimbatore"/>
    <x v="5"/>
    <x v="5"/>
    <x v="4"/>
    <n v="3499"/>
    <n v="4"/>
    <n v="0.08"/>
    <n v="12876.32"/>
    <s v="EMI"/>
    <x v="0"/>
  </r>
  <r>
    <x v="2308"/>
    <x v="20"/>
    <x v="4"/>
    <x v="4"/>
    <x v="0"/>
    <s v="Guwahati"/>
    <x v="5"/>
    <x v="5"/>
    <x v="4"/>
    <n v="3499"/>
    <n v="11"/>
    <n v="0.19"/>
    <n v="31176.09"/>
    <s v="EMI"/>
    <x v="0"/>
  </r>
  <r>
    <x v="2309"/>
    <x v="143"/>
    <x v="11"/>
    <x v="11"/>
    <x v="3"/>
    <s v="Jaipur"/>
    <x v="5"/>
    <x v="5"/>
    <x v="4"/>
    <n v="3499"/>
    <n v="5"/>
    <n v="0.03"/>
    <n v="16970.150000000001"/>
    <s v="UPI"/>
    <x v="0"/>
  </r>
  <r>
    <x v="2310"/>
    <x v="196"/>
    <x v="5"/>
    <x v="5"/>
    <x v="1"/>
    <s v="Pune"/>
    <x v="5"/>
    <x v="5"/>
    <x v="4"/>
    <n v="3499"/>
    <n v="1"/>
    <n v="0.22"/>
    <n v="2729.22"/>
    <s v="Debit Card"/>
    <x v="0"/>
  </r>
  <r>
    <x v="2311"/>
    <x v="13"/>
    <x v="2"/>
    <x v="2"/>
    <x v="2"/>
    <s v="Coimbatore"/>
    <x v="5"/>
    <x v="5"/>
    <x v="4"/>
    <n v="3499"/>
    <n v="12"/>
    <n v="0.03"/>
    <n v="40728.36"/>
    <s v="UPI"/>
    <x v="0"/>
  </r>
  <r>
    <x v="2312"/>
    <x v="194"/>
    <x v="9"/>
    <x v="9"/>
    <x v="3"/>
    <s v="Agra"/>
    <x v="5"/>
    <x v="5"/>
    <x v="4"/>
    <n v="3499"/>
    <n v="3"/>
    <n v="0.17"/>
    <n v="8712.51"/>
    <s v="UPI"/>
    <x v="0"/>
  </r>
  <r>
    <x v="2313"/>
    <x v="330"/>
    <x v="4"/>
    <x v="4"/>
    <x v="0"/>
    <s v="Patna"/>
    <x v="5"/>
    <x v="5"/>
    <x v="4"/>
    <n v="3499"/>
    <n v="10"/>
    <n v="0.19"/>
    <n v="28341.9"/>
    <s v="UPI"/>
    <x v="0"/>
  </r>
  <r>
    <x v="2314"/>
    <x v="177"/>
    <x v="10"/>
    <x v="10"/>
    <x v="2"/>
    <s v="Chennai"/>
    <x v="5"/>
    <x v="5"/>
    <x v="4"/>
    <n v="3499"/>
    <n v="14"/>
    <n v="0.27"/>
    <n v="35759.78"/>
    <s v="EMI"/>
    <x v="0"/>
  </r>
  <r>
    <x v="2315"/>
    <x v="90"/>
    <x v="11"/>
    <x v="11"/>
    <x v="3"/>
    <s v="Delhi"/>
    <x v="5"/>
    <x v="5"/>
    <x v="4"/>
    <n v="3499"/>
    <n v="18"/>
    <n v="0.28999999999999998"/>
    <n v="44717.22"/>
    <s v="Net Banking"/>
    <x v="0"/>
  </r>
  <r>
    <x v="2316"/>
    <x v="81"/>
    <x v="5"/>
    <x v="5"/>
    <x v="1"/>
    <s v="Surat"/>
    <x v="5"/>
    <x v="5"/>
    <x v="4"/>
    <n v="3499"/>
    <n v="20"/>
    <n v="0.08"/>
    <n v="64381.599999999999"/>
    <s v="EMI"/>
    <x v="1"/>
  </r>
  <r>
    <x v="2317"/>
    <x v="77"/>
    <x v="1"/>
    <x v="1"/>
    <x v="1"/>
    <s v="Mumbai"/>
    <x v="5"/>
    <x v="5"/>
    <x v="4"/>
    <n v="3499"/>
    <n v="7"/>
    <n v="0.25"/>
    <n v="18369.75"/>
    <s v="EMI"/>
    <x v="1"/>
  </r>
  <r>
    <x v="2318"/>
    <x v="176"/>
    <x v="7"/>
    <x v="7"/>
    <x v="2"/>
    <s v="Chennai"/>
    <x v="5"/>
    <x v="5"/>
    <x v="4"/>
    <n v="3499"/>
    <n v="18"/>
    <n v="0.26"/>
    <n v="46606.68"/>
    <s v="EMI"/>
    <x v="1"/>
  </r>
  <r>
    <x v="2319"/>
    <x v="136"/>
    <x v="3"/>
    <x v="3"/>
    <x v="0"/>
    <s v="Ranchi"/>
    <x v="5"/>
    <x v="5"/>
    <x v="4"/>
    <n v="3499"/>
    <n v="5"/>
    <n v="0.26"/>
    <n v="12946.3"/>
    <s v="UPI"/>
    <x v="3"/>
  </r>
  <r>
    <x v="2320"/>
    <x v="34"/>
    <x v="5"/>
    <x v="5"/>
    <x v="1"/>
    <s v="Nagpur"/>
    <x v="5"/>
    <x v="5"/>
    <x v="4"/>
    <n v="3499"/>
    <n v="19"/>
    <n v="0.12"/>
    <n v="58503.28"/>
    <s v="UPI"/>
    <x v="0"/>
  </r>
  <r>
    <x v="2321"/>
    <x v="143"/>
    <x v="9"/>
    <x v="9"/>
    <x v="3"/>
    <s v="Delhi"/>
    <x v="5"/>
    <x v="5"/>
    <x v="4"/>
    <n v="3499"/>
    <n v="18"/>
    <n v="0.03"/>
    <n v="61092.54"/>
    <s v="Net Banking"/>
    <x v="0"/>
  </r>
  <r>
    <x v="2322"/>
    <x v="229"/>
    <x v="11"/>
    <x v="11"/>
    <x v="3"/>
    <s v="Delhi"/>
    <x v="5"/>
    <x v="5"/>
    <x v="4"/>
    <n v="3499"/>
    <n v="1"/>
    <n v="0.2"/>
    <n v="2799.2"/>
    <s v="Net Banking"/>
    <x v="0"/>
  </r>
  <r>
    <x v="2323"/>
    <x v="313"/>
    <x v="10"/>
    <x v="10"/>
    <x v="2"/>
    <s v="Bangalore"/>
    <x v="5"/>
    <x v="5"/>
    <x v="4"/>
    <n v="3499"/>
    <n v="19"/>
    <n v="0.14000000000000001"/>
    <n v="57173.66"/>
    <s v="EMI"/>
    <x v="0"/>
  </r>
  <r>
    <x v="2324"/>
    <x v="280"/>
    <x v="2"/>
    <x v="2"/>
    <x v="2"/>
    <s v="Bangalore"/>
    <x v="5"/>
    <x v="5"/>
    <x v="4"/>
    <n v="3499"/>
    <n v="13"/>
    <n v="0.19"/>
    <n v="36844.47"/>
    <s v="Cash"/>
    <x v="0"/>
  </r>
  <r>
    <x v="2325"/>
    <x v="109"/>
    <x v="6"/>
    <x v="6"/>
    <x v="1"/>
    <s v="Pune"/>
    <x v="5"/>
    <x v="5"/>
    <x v="4"/>
    <n v="3499"/>
    <n v="1"/>
    <n v="0.03"/>
    <n v="3394.03"/>
    <s v="Unknown"/>
    <x v="0"/>
  </r>
  <r>
    <x v="2326"/>
    <x v="58"/>
    <x v="7"/>
    <x v="7"/>
    <x v="2"/>
    <s v="Coimbatore"/>
    <x v="5"/>
    <x v="5"/>
    <x v="4"/>
    <n v="3499"/>
    <n v="5"/>
    <n v="0.09"/>
    <n v="15920.45"/>
    <s v="EMI"/>
    <x v="0"/>
  </r>
  <r>
    <x v="2327"/>
    <x v="227"/>
    <x v="0"/>
    <x v="0"/>
    <x v="0"/>
    <s v="Kolkata"/>
    <x v="5"/>
    <x v="5"/>
    <x v="4"/>
    <n v="3499"/>
    <n v="5"/>
    <n v="0.08"/>
    <n v="16095.4"/>
    <s v="UPI"/>
    <x v="0"/>
  </r>
  <r>
    <x v="2328"/>
    <x v="46"/>
    <x v="8"/>
    <x v="8"/>
    <x v="3"/>
    <s v="Delhi"/>
    <x v="5"/>
    <x v="5"/>
    <x v="4"/>
    <n v="3499"/>
    <n v="18"/>
    <n v="0.04"/>
    <n v="60462.720000000001"/>
    <s v="Credit Card"/>
    <x v="4"/>
  </r>
  <r>
    <x v="2329"/>
    <x v="168"/>
    <x v="1"/>
    <x v="1"/>
    <x v="1"/>
    <s v="Pune"/>
    <x v="5"/>
    <x v="5"/>
    <x v="4"/>
    <n v="3499"/>
    <n v="5"/>
    <n v="0.03"/>
    <n v="16970.150000000001"/>
    <s v="Debit Card"/>
    <x v="0"/>
  </r>
  <r>
    <x v="2330"/>
    <x v="132"/>
    <x v="10"/>
    <x v="10"/>
    <x v="2"/>
    <s v="Bangalore"/>
    <x v="5"/>
    <x v="5"/>
    <x v="4"/>
    <n v="3499"/>
    <n v="15"/>
    <n v="0.01"/>
    <n v="51960.15"/>
    <s v="UPI"/>
    <x v="4"/>
  </r>
  <r>
    <x v="2331"/>
    <x v="267"/>
    <x v="6"/>
    <x v="6"/>
    <x v="1"/>
    <s v="Mumbai"/>
    <x v="5"/>
    <x v="5"/>
    <x v="4"/>
    <n v="3499"/>
    <n v="6"/>
    <n v="0.25"/>
    <n v="15745.5"/>
    <s v="Debit Card"/>
    <x v="3"/>
  </r>
  <r>
    <x v="2332"/>
    <x v="313"/>
    <x v="2"/>
    <x v="2"/>
    <x v="2"/>
    <s v="Kochi"/>
    <x v="5"/>
    <x v="5"/>
    <x v="4"/>
    <n v="3499"/>
    <n v="9"/>
    <n v="0.09"/>
    <n v="28656.81"/>
    <s v="Cash"/>
    <x v="0"/>
  </r>
  <r>
    <x v="2333"/>
    <x v="210"/>
    <x v="4"/>
    <x v="4"/>
    <x v="0"/>
    <s v="Patna"/>
    <x v="5"/>
    <x v="5"/>
    <x v="4"/>
    <n v="3499"/>
    <n v="18"/>
    <n v="0.05"/>
    <n v="59832.9"/>
    <s v="Cash"/>
    <x v="0"/>
  </r>
  <r>
    <x v="2334"/>
    <x v="265"/>
    <x v="11"/>
    <x v="11"/>
    <x v="3"/>
    <s v="Lucknow"/>
    <x v="5"/>
    <x v="5"/>
    <x v="4"/>
    <n v="3499"/>
    <n v="2"/>
    <n v="0.03"/>
    <n v="6788.06"/>
    <s v="Credit Card"/>
    <x v="0"/>
  </r>
  <r>
    <x v="2335"/>
    <x v="226"/>
    <x v="4"/>
    <x v="4"/>
    <x v="0"/>
    <s v="Ranchi"/>
    <x v="5"/>
    <x v="5"/>
    <x v="4"/>
    <n v="3499"/>
    <n v="6"/>
    <n v="0.28000000000000003"/>
    <n v="15115.68"/>
    <s v="UPI"/>
    <x v="0"/>
  </r>
  <r>
    <x v="2336"/>
    <x v="98"/>
    <x v="6"/>
    <x v="6"/>
    <x v="1"/>
    <s v="Pune"/>
    <x v="5"/>
    <x v="5"/>
    <x v="4"/>
    <n v="3499"/>
    <n v="5"/>
    <n v="0.12"/>
    <n v="15395.6"/>
    <s v="Cash"/>
    <x v="0"/>
  </r>
  <r>
    <x v="2337"/>
    <x v="33"/>
    <x v="0"/>
    <x v="0"/>
    <x v="0"/>
    <s v="Guwahati"/>
    <x v="5"/>
    <x v="5"/>
    <x v="4"/>
    <n v="3499"/>
    <n v="2"/>
    <n v="0.03"/>
    <n v="6788.06"/>
    <s v="EMI"/>
    <x v="0"/>
  </r>
  <r>
    <x v="2338"/>
    <x v="313"/>
    <x v="2"/>
    <x v="2"/>
    <x v="2"/>
    <s v="Coimbatore"/>
    <x v="5"/>
    <x v="5"/>
    <x v="4"/>
    <n v="3499"/>
    <n v="3"/>
    <n v="0.3"/>
    <n v="7347.9"/>
    <s v="Net Banking"/>
    <x v="0"/>
  </r>
  <r>
    <x v="2339"/>
    <x v="334"/>
    <x v="7"/>
    <x v="7"/>
    <x v="2"/>
    <s v="Hyderabad"/>
    <x v="5"/>
    <x v="5"/>
    <x v="4"/>
    <n v="3499"/>
    <n v="12"/>
    <n v="0.08"/>
    <n v="38628.959999999999"/>
    <s v="Net Banking"/>
    <x v="2"/>
  </r>
  <r>
    <x v="2340"/>
    <x v="24"/>
    <x v="9"/>
    <x v="9"/>
    <x v="3"/>
    <s v="Agra"/>
    <x v="5"/>
    <x v="5"/>
    <x v="4"/>
    <n v="3499"/>
    <n v="15"/>
    <n v="0.19"/>
    <n v="42512.85"/>
    <s v="Cash"/>
    <x v="0"/>
  </r>
  <r>
    <x v="2341"/>
    <x v="317"/>
    <x v="9"/>
    <x v="9"/>
    <x v="3"/>
    <s v="Jaipur"/>
    <x v="5"/>
    <x v="5"/>
    <x v="4"/>
    <n v="3499"/>
    <n v="11"/>
    <n v="0.12"/>
    <n v="33870.32"/>
    <s v="Credit Card"/>
    <x v="0"/>
  </r>
  <r>
    <x v="2342"/>
    <x v="285"/>
    <x v="11"/>
    <x v="11"/>
    <x v="3"/>
    <s v="Jaipur"/>
    <x v="5"/>
    <x v="5"/>
    <x v="4"/>
    <n v="3499"/>
    <n v="4"/>
    <n v="0.24"/>
    <n v="10636.96"/>
    <s v="UPI"/>
    <x v="0"/>
  </r>
  <r>
    <x v="2343"/>
    <x v="151"/>
    <x v="11"/>
    <x v="11"/>
    <x v="3"/>
    <s v="Jaipur"/>
    <x v="5"/>
    <x v="5"/>
    <x v="4"/>
    <n v="3499"/>
    <n v="7"/>
    <n v="0.23"/>
    <n v="18859.61"/>
    <s v="Credit Card"/>
    <x v="0"/>
  </r>
  <r>
    <x v="2344"/>
    <x v="186"/>
    <x v="5"/>
    <x v="5"/>
    <x v="1"/>
    <s v="Nagpur"/>
    <x v="5"/>
    <x v="5"/>
    <x v="4"/>
    <n v="3499"/>
    <n v="3"/>
    <n v="0.15"/>
    <n v="8922.4500000000007"/>
    <s v="EMI"/>
    <x v="0"/>
  </r>
  <r>
    <x v="2345"/>
    <x v="260"/>
    <x v="1"/>
    <x v="1"/>
    <x v="1"/>
    <s v="Pune"/>
    <x v="5"/>
    <x v="5"/>
    <x v="4"/>
    <n v="3499"/>
    <n v="3"/>
    <n v="0.15"/>
    <n v="8922.4500000000007"/>
    <s v="Debit Card"/>
    <x v="0"/>
  </r>
  <r>
    <x v="2346"/>
    <x v="206"/>
    <x v="4"/>
    <x v="4"/>
    <x v="0"/>
    <s v="Kolkata"/>
    <x v="5"/>
    <x v="5"/>
    <x v="4"/>
    <n v="3499"/>
    <n v="19"/>
    <n v="0.12"/>
    <n v="58503.28"/>
    <s v="UPI"/>
    <x v="0"/>
  </r>
  <r>
    <x v="2347"/>
    <x v="296"/>
    <x v="6"/>
    <x v="6"/>
    <x v="1"/>
    <s v="Surat"/>
    <x v="5"/>
    <x v="5"/>
    <x v="4"/>
    <n v="3499"/>
    <n v="11"/>
    <n v="0.09"/>
    <n v="35024.99"/>
    <s v="Debit Card"/>
    <x v="0"/>
  </r>
  <r>
    <x v="2348"/>
    <x v="127"/>
    <x v="7"/>
    <x v="7"/>
    <x v="2"/>
    <s v="Bangalore"/>
    <x v="5"/>
    <x v="5"/>
    <x v="4"/>
    <n v="3499"/>
    <n v="20"/>
    <n v="0.01"/>
    <n v="69280.2"/>
    <s v="Credit Card"/>
    <x v="0"/>
  </r>
  <r>
    <x v="2349"/>
    <x v="63"/>
    <x v="10"/>
    <x v="10"/>
    <x v="2"/>
    <s v="Coimbatore"/>
    <x v="5"/>
    <x v="5"/>
    <x v="4"/>
    <n v="3499"/>
    <n v="18"/>
    <n v="0.28999999999999998"/>
    <n v="44717.22"/>
    <s v="Cash"/>
    <x v="3"/>
  </r>
  <r>
    <x v="2350"/>
    <x v="244"/>
    <x v="1"/>
    <x v="1"/>
    <x v="1"/>
    <s v="Mumbai"/>
    <x v="5"/>
    <x v="5"/>
    <x v="4"/>
    <n v="3499"/>
    <n v="10"/>
    <n v="0.25"/>
    <n v="26242.5"/>
    <s v="Debit Card"/>
    <x v="0"/>
  </r>
  <r>
    <x v="2351"/>
    <x v="184"/>
    <x v="6"/>
    <x v="6"/>
    <x v="1"/>
    <s v="Ahmedabad"/>
    <x v="5"/>
    <x v="5"/>
    <x v="4"/>
    <n v="3499"/>
    <n v="6"/>
    <n v="0.22"/>
    <n v="16375.32"/>
    <s v="Debit Card"/>
    <x v="0"/>
  </r>
  <r>
    <x v="2352"/>
    <x v="261"/>
    <x v="6"/>
    <x v="6"/>
    <x v="1"/>
    <s v="Surat"/>
    <x v="5"/>
    <x v="5"/>
    <x v="4"/>
    <n v="3499"/>
    <n v="2"/>
    <n v="0.28999999999999998"/>
    <n v="4968.58"/>
    <s v="Net Banking"/>
    <x v="0"/>
  </r>
  <r>
    <x v="2353"/>
    <x v="253"/>
    <x v="0"/>
    <x v="0"/>
    <x v="0"/>
    <s v="Kolkata"/>
    <x v="5"/>
    <x v="5"/>
    <x v="4"/>
    <n v="3499"/>
    <n v="11"/>
    <n v="0"/>
    <n v="38489"/>
    <s v="Net Banking"/>
    <x v="0"/>
  </r>
  <r>
    <x v="2354"/>
    <x v="334"/>
    <x v="2"/>
    <x v="2"/>
    <x v="2"/>
    <s v="Hyderabad"/>
    <x v="5"/>
    <x v="5"/>
    <x v="4"/>
    <n v="3499"/>
    <n v="17"/>
    <n v="0.1"/>
    <n v="53534.7"/>
    <s v="Cash"/>
    <x v="1"/>
  </r>
  <r>
    <x v="2355"/>
    <x v="82"/>
    <x v="1"/>
    <x v="1"/>
    <x v="1"/>
    <s v="Nagpur"/>
    <x v="5"/>
    <x v="5"/>
    <x v="4"/>
    <n v="3499"/>
    <n v="6"/>
    <n v="0.06"/>
    <n v="19734.36"/>
    <s v="EMI"/>
    <x v="0"/>
  </r>
  <r>
    <x v="2356"/>
    <x v="48"/>
    <x v="1"/>
    <x v="1"/>
    <x v="1"/>
    <s v="Ahmedabad"/>
    <x v="5"/>
    <x v="5"/>
    <x v="4"/>
    <n v="3499"/>
    <n v="13"/>
    <n v="0.09"/>
    <n v="41393.17"/>
    <s v="Net Banking"/>
    <x v="0"/>
  </r>
  <r>
    <x v="2357"/>
    <x v="13"/>
    <x v="5"/>
    <x v="5"/>
    <x v="1"/>
    <s v="Pune"/>
    <x v="5"/>
    <x v="5"/>
    <x v="4"/>
    <n v="3499"/>
    <n v="8"/>
    <n v="0.28999999999999998"/>
    <n v="19874.32"/>
    <s v="Cash"/>
    <x v="1"/>
  </r>
  <r>
    <x v="2358"/>
    <x v="221"/>
    <x v="7"/>
    <x v="7"/>
    <x v="2"/>
    <s v="Bangalore"/>
    <x v="5"/>
    <x v="5"/>
    <x v="4"/>
    <n v="3499"/>
    <n v="3"/>
    <n v="0.13"/>
    <n v="9132.39"/>
    <s v="Credit Card"/>
    <x v="2"/>
  </r>
  <r>
    <x v="2359"/>
    <x v="38"/>
    <x v="0"/>
    <x v="0"/>
    <x v="0"/>
    <s v="Patna"/>
    <x v="5"/>
    <x v="5"/>
    <x v="4"/>
    <n v="3499"/>
    <n v="11"/>
    <n v="0.15"/>
    <n v="32715.65"/>
    <s v="Net Banking"/>
    <x v="0"/>
  </r>
  <r>
    <x v="2360"/>
    <x v="187"/>
    <x v="2"/>
    <x v="2"/>
    <x v="2"/>
    <s v="Kochi"/>
    <x v="5"/>
    <x v="5"/>
    <x v="4"/>
    <n v="3499"/>
    <n v="18"/>
    <n v="0.11"/>
    <n v="56053.98"/>
    <s v="UPI"/>
    <x v="0"/>
  </r>
  <r>
    <x v="2361"/>
    <x v="22"/>
    <x v="11"/>
    <x v="11"/>
    <x v="3"/>
    <s v="Jaipur"/>
    <x v="5"/>
    <x v="5"/>
    <x v="4"/>
    <n v="3499"/>
    <n v="1"/>
    <n v="0.09"/>
    <n v="3184.09"/>
    <s v="UPI"/>
    <x v="2"/>
  </r>
  <r>
    <x v="2362"/>
    <x v="257"/>
    <x v="10"/>
    <x v="10"/>
    <x v="2"/>
    <s v="Kochi"/>
    <x v="5"/>
    <x v="5"/>
    <x v="4"/>
    <n v="3499"/>
    <n v="15"/>
    <n v="0.28999999999999998"/>
    <n v="37264.35"/>
    <s v="EMI"/>
    <x v="1"/>
  </r>
  <r>
    <x v="2363"/>
    <x v="171"/>
    <x v="11"/>
    <x v="11"/>
    <x v="3"/>
    <s v="Jaipur"/>
    <x v="5"/>
    <x v="5"/>
    <x v="4"/>
    <n v="3499"/>
    <n v="16"/>
    <n v="0.26"/>
    <n v="41428.160000000003"/>
    <s v="Cash"/>
    <x v="2"/>
  </r>
  <r>
    <x v="2364"/>
    <x v="143"/>
    <x v="3"/>
    <x v="3"/>
    <x v="0"/>
    <s v="Ranchi"/>
    <x v="5"/>
    <x v="5"/>
    <x v="4"/>
    <n v="3499"/>
    <n v="9"/>
    <n v="0.26"/>
    <n v="23303.34"/>
    <s v="Credit Card"/>
    <x v="0"/>
  </r>
  <r>
    <x v="2365"/>
    <x v="238"/>
    <x v="2"/>
    <x v="2"/>
    <x v="2"/>
    <s v="Bangalore"/>
    <x v="5"/>
    <x v="5"/>
    <x v="4"/>
    <n v="3499"/>
    <n v="20"/>
    <n v="0.13"/>
    <n v="60882.6"/>
    <s v="UPI"/>
    <x v="2"/>
  </r>
  <r>
    <x v="2366"/>
    <x v="198"/>
    <x v="6"/>
    <x v="6"/>
    <x v="1"/>
    <s v="Nagpur"/>
    <x v="5"/>
    <x v="5"/>
    <x v="4"/>
    <n v="3499"/>
    <n v="16"/>
    <n v="0.14000000000000001"/>
    <n v="48146.239999999998"/>
    <s v="Credit Card"/>
    <x v="0"/>
  </r>
  <r>
    <x v="2367"/>
    <x v="158"/>
    <x v="10"/>
    <x v="10"/>
    <x v="2"/>
    <s v="Hyderabad"/>
    <x v="5"/>
    <x v="5"/>
    <x v="4"/>
    <n v="3499"/>
    <n v="4"/>
    <n v="0.16"/>
    <n v="11756.64"/>
    <s v="Cash"/>
    <x v="0"/>
  </r>
  <r>
    <x v="2368"/>
    <x v="185"/>
    <x v="1"/>
    <x v="1"/>
    <x v="1"/>
    <s v="Pune"/>
    <x v="5"/>
    <x v="5"/>
    <x v="4"/>
    <n v="3499"/>
    <n v="10"/>
    <n v="0.13"/>
    <n v="30441.3"/>
    <s v="Net Banking"/>
    <x v="0"/>
  </r>
  <r>
    <x v="2369"/>
    <x v="51"/>
    <x v="11"/>
    <x v="11"/>
    <x v="3"/>
    <s v="Chandigarh"/>
    <x v="5"/>
    <x v="5"/>
    <x v="4"/>
    <n v="3499"/>
    <n v="16"/>
    <n v="0.24"/>
    <n v="42547.839999999997"/>
    <s v="UPI"/>
    <x v="0"/>
  </r>
  <r>
    <x v="2370"/>
    <x v="187"/>
    <x v="5"/>
    <x v="5"/>
    <x v="1"/>
    <s v="Mumbai"/>
    <x v="5"/>
    <x v="5"/>
    <x v="4"/>
    <n v="3499"/>
    <n v="10"/>
    <n v="0.27"/>
    <n v="25542.7"/>
    <s v="EMI"/>
    <x v="3"/>
  </r>
  <r>
    <x v="2371"/>
    <x v="315"/>
    <x v="4"/>
    <x v="4"/>
    <x v="0"/>
    <s v="Kolkata"/>
    <x v="5"/>
    <x v="5"/>
    <x v="4"/>
    <n v="3499"/>
    <n v="1"/>
    <n v="0.16"/>
    <n v="2939.16"/>
    <s v="Debit Card"/>
    <x v="0"/>
  </r>
  <r>
    <x v="2372"/>
    <x v="37"/>
    <x v="9"/>
    <x v="9"/>
    <x v="3"/>
    <s v="Delhi"/>
    <x v="5"/>
    <x v="5"/>
    <x v="4"/>
    <n v="3499"/>
    <n v="2"/>
    <n v="0.04"/>
    <n v="6718.08"/>
    <s v="Net Banking"/>
    <x v="1"/>
  </r>
  <r>
    <x v="2373"/>
    <x v="56"/>
    <x v="6"/>
    <x v="6"/>
    <x v="1"/>
    <s v="Nagpur"/>
    <x v="5"/>
    <x v="5"/>
    <x v="4"/>
    <n v="3499"/>
    <n v="5"/>
    <n v="0.17"/>
    <n v="14520.85"/>
    <s v="EMI"/>
    <x v="0"/>
  </r>
  <r>
    <x v="2374"/>
    <x v="210"/>
    <x v="6"/>
    <x v="6"/>
    <x v="1"/>
    <s v="Pune"/>
    <x v="5"/>
    <x v="5"/>
    <x v="4"/>
    <n v="3499"/>
    <n v="4"/>
    <n v="0.17"/>
    <n v="11616.68"/>
    <s v="EMI"/>
    <x v="2"/>
  </r>
  <r>
    <x v="2375"/>
    <x v="145"/>
    <x v="6"/>
    <x v="6"/>
    <x v="1"/>
    <s v="Ahmedabad"/>
    <x v="5"/>
    <x v="5"/>
    <x v="4"/>
    <n v="3499"/>
    <n v="16"/>
    <n v="0.28999999999999998"/>
    <n v="39748.639999999999"/>
    <s v="UPI"/>
    <x v="0"/>
  </r>
  <r>
    <x v="2376"/>
    <x v="184"/>
    <x v="11"/>
    <x v="11"/>
    <x v="3"/>
    <s v="Jaipur"/>
    <x v="5"/>
    <x v="5"/>
    <x v="4"/>
    <n v="3499"/>
    <n v="1"/>
    <n v="0.28000000000000003"/>
    <n v="2519.2800000000002"/>
    <s v="Credit Card"/>
    <x v="0"/>
  </r>
  <r>
    <x v="2377"/>
    <x v="19"/>
    <x v="7"/>
    <x v="7"/>
    <x v="2"/>
    <s v="Hyderabad"/>
    <x v="5"/>
    <x v="5"/>
    <x v="4"/>
    <n v="3499"/>
    <n v="1"/>
    <n v="0.13"/>
    <n v="3044.13"/>
    <s v="Debit Card"/>
    <x v="1"/>
  </r>
  <r>
    <x v="2378"/>
    <x v="233"/>
    <x v="3"/>
    <x v="3"/>
    <x v="0"/>
    <s v="Kolkata"/>
    <x v="5"/>
    <x v="5"/>
    <x v="4"/>
    <n v="3499"/>
    <n v="11"/>
    <n v="0.01"/>
    <n v="38104.11"/>
    <s v="EMI"/>
    <x v="2"/>
  </r>
  <r>
    <x v="2379"/>
    <x v="75"/>
    <x v="2"/>
    <x v="2"/>
    <x v="2"/>
    <s v="Bangalore"/>
    <x v="5"/>
    <x v="5"/>
    <x v="4"/>
    <n v="3499"/>
    <n v="6"/>
    <n v="0.03"/>
    <n v="20364.18"/>
    <s v="Net Banking"/>
    <x v="0"/>
  </r>
  <r>
    <x v="2380"/>
    <x v="228"/>
    <x v="0"/>
    <x v="0"/>
    <x v="0"/>
    <s v="Patna"/>
    <x v="5"/>
    <x v="5"/>
    <x v="4"/>
    <n v="3499"/>
    <n v="17"/>
    <n v="7.0000000000000007E-2"/>
    <n v="55319.19"/>
    <s v="Cash"/>
    <x v="0"/>
  </r>
  <r>
    <x v="2381"/>
    <x v="317"/>
    <x v="4"/>
    <x v="4"/>
    <x v="0"/>
    <s v="Ranchi"/>
    <x v="5"/>
    <x v="5"/>
    <x v="4"/>
    <n v="3499"/>
    <n v="17"/>
    <n v="0.04"/>
    <n v="57103.68"/>
    <s v="EMI"/>
    <x v="1"/>
  </r>
  <r>
    <x v="2382"/>
    <x v="263"/>
    <x v="3"/>
    <x v="3"/>
    <x v="0"/>
    <s v="Guwahati"/>
    <x v="5"/>
    <x v="5"/>
    <x v="4"/>
    <n v="3499"/>
    <n v="6"/>
    <n v="0.16"/>
    <n v="17634.96"/>
    <s v="UPI"/>
    <x v="4"/>
  </r>
  <r>
    <x v="2383"/>
    <x v="292"/>
    <x v="6"/>
    <x v="6"/>
    <x v="1"/>
    <s v="Pune"/>
    <x v="5"/>
    <x v="5"/>
    <x v="4"/>
    <n v="3499"/>
    <n v="13"/>
    <n v="0.16"/>
    <n v="38209.08"/>
    <s v="Credit Card"/>
    <x v="0"/>
  </r>
  <r>
    <x v="2384"/>
    <x v="13"/>
    <x v="2"/>
    <x v="2"/>
    <x v="2"/>
    <s v="Bangalore"/>
    <x v="5"/>
    <x v="5"/>
    <x v="4"/>
    <n v="3499"/>
    <n v="19"/>
    <n v="0.01"/>
    <n v="65816.19"/>
    <s v="Credit Card"/>
    <x v="3"/>
  </r>
  <r>
    <x v="2385"/>
    <x v="53"/>
    <x v="8"/>
    <x v="8"/>
    <x v="3"/>
    <s v="Agra"/>
    <x v="5"/>
    <x v="5"/>
    <x v="4"/>
    <n v="3499"/>
    <n v="8"/>
    <n v="0.13"/>
    <n v="24353.040000000001"/>
    <s v="Net Banking"/>
    <x v="0"/>
  </r>
  <r>
    <x v="2386"/>
    <x v="166"/>
    <x v="1"/>
    <x v="1"/>
    <x v="1"/>
    <s v="Ahmedabad"/>
    <x v="5"/>
    <x v="5"/>
    <x v="4"/>
    <n v="3499"/>
    <n v="1"/>
    <n v="0.2"/>
    <n v="2799.2"/>
    <s v="Debit Card"/>
    <x v="2"/>
  </r>
  <r>
    <x v="2387"/>
    <x v="100"/>
    <x v="4"/>
    <x v="4"/>
    <x v="0"/>
    <s v="Ranchi"/>
    <x v="5"/>
    <x v="5"/>
    <x v="4"/>
    <n v="3499"/>
    <n v="16"/>
    <n v="0.05"/>
    <n v="53184.800000000003"/>
    <s v="Cash"/>
    <x v="0"/>
  </r>
  <r>
    <x v="2388"/>
    <x v="109"/>
    <x v="2"/>
    <x v="2"/>
    <x v="2"/>
    <s v="Kochi"/>
    <x v="5"/>
    <x v="5"/>
    <x v="4"/>
    <n v="3499"/>
    <n v="19"/>
    <n v="0.24"/>
    <n v="50525.56"/>
    <s v="EMI"/>
    <x v="0"/>
  </r>
  <r>
    <x v="2389"/>
    <x v="210"/>
    <x v="11"/>
    <x v="11"/>
    <x v="3"/>
    <s v="Chandigarh"/>
    <x v="5"/>
    <x v="5"/>
    <x v="4"/>
    <n v="3499"/>
    <n v="3"/>
    <n v="0.27"/>
    <n v="7662.81"/>
    <s v="Debit Card"/>
    <x v="0"/>
  </r>
  <r>
    <x v="2390"/>
    <x v="184"/>
    <x v="11"/>
    <x v="11"/>
    <x v="3"/>
    <s v="Delhi"/>
    <x v="5"/>
    <x v="5"/>
    <x v="4"/>
    <n v="3499"/>
    <n v="13"/>
    <n v="0.12"/>
    <n v="40028.559999999998"/>
    <s v="Credit Card"/>
    <x v="0"/>
  </r>
  <r>
    <x v="2391"/>
    <x v="218"/>
    <x v="11"/>
    <x v="11"/>
    <x v="3"/>
    <s v="Chandigarh"/>
    <x v="5"/>
    <x v="5"/>
    <x v="4"/>
    <n v="3499"/>
    <n v="15"/>
    <n v="0.15"/>
    <n v="44612.25"/>
    <s v="Cash"/>
    <x v="4"/>
  </r>
  <r>
    <x v="2392"/>
    <x v="38"/>
    <x v="10"/>
    <x v="10"/>
    <x v="2"/>
    <s v="Kochi"/>
    <x v="5"/>
    <x v="5"/>
    <x v="4"/>
    <n v="3499"/>
    <n v="3"/>
    <n v="0.13"/>
    <n v="9132.39"/>
    <s v="Cash"/>
    <x v="4"/>
  </r>
  <r>
    <x v="2393"/>
    <x v="194"/>
    <x v="3"/>
    <x v="3"/>
    <x v="0"/>
    <s v="Guwahati"/>
    <x v="5"/>
    <x v="5"/>
    <x v="4"/>
    <n v="3499"/>
    <n v="18"/>
    <n v="0.18"/>
    <n v="51645.24"/>
    <s v="Cash"/>
    <x v="0"/>
  </r>
  <r>
    <x v="2394"/>
    <x v="193"/>
    <x v="4"/>
    <x v="4"/>
    <x v="0"/>
    <s v="Patna"/>
    <x v="5"/>
    <x v="5"/>
    <x v="4"/>
    <n v="3499"/>
    <n v="6"/>
    <n v="0"/>
    <n v="20994"/>
    <s v="Credit Card"/>
    <x v="0"/>
  </r>
  <r>
    <x v="2395"/>
    <x v="54"/>
    <x v="8"/>
    <x v="8"/>
    <x v="3"/>
    <s v="Jaipur"/>
    <x v="5"/>
    <x v="5"/>
    <x v="4"/>
    <n v="3499"/>
    <n v="18"/>
    <n v="0.24"/>
    <n v="47866.32"/>
    <s v="Cash"/>
    <x v="1"/>
  </r>
  <r>
    <x v="2396"/>
    <x v="288"/>
    <x v="9"/>
    <x v="9"/>
    <x v="3"/>
    <s v="Lucknow"/>
    <x v="5"/>
    <x v="5"/>
    <x v="4"/>
    <n v="3499"/>
    <n v="12"/>
    <n v="0.24"/>
    <n v="31910.880000000001"/>
    <s v="EMI"/>
    <x v="0"/>
  </r>
  <r>
    <x v="2397"/>
    <x v="277"/>
    <x v="0"/>
    <x v="0"/>
    <x v="0"/>
    <s v="Patna"/>
    <x v="5"/>
    <x v="5"/>
    <x v="4"/>
    <n v="3499"/>
    <n v="20"/>
    <n v="0.27"/>
    <n v="51085.4"/>
    <s v="Credit Card"/>
    <x v="3"/>
  </r>
  <r>
    <x v="2398"/>
    <x v="59"/>
    <x v="3"/>
    <x v="3"/>
    <x v="0"/>
    <s v="Ranchi"/>
    <x v="5"/>
    <x v="5"/>
    <x v="4"/>
    <n v="3499"/>
    <n v="18"/>
    <n v="0.22"/>
    <n v="49125.96"/>
    <s v="Debit Card"/>
    <x v="0"/>
  </r>
  <r>
    <x v="2399"/>
    <x v="115"/>
    <x v="9"/>
    <x v="9"/>
    <x v="3"/>
    <s v="Agra"/>
    <x v="5"/>
    <x v="5"/>
    <x v="4"/>
    <n v="3499"/>
    <n v="11"/>
    <n v="0.28999999999999998"/>
    <n v="27327.19"/>
    <s v="Cash"/>
    <x v="0"/>
  </r>
  <r>
    <x v="2400"/>
    <x v="336"/>
    <x v="12"/>
    <x v="12"/>
    <x v="4"/>
    <s v=""/>
    <x v="21"/>
    <x v="21"/>
    <x v="9"/>
    <m/>
    <m/>
    <m/>
    <m/>
    <s v=""/>
    <x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ORD01215"/>
    <d v="2024-06-13T00:00:00"/>
    <s v="SP03"/>
    <s v="Ravi Kumar"/>
    <s v="East"/>
    <s v="Kolkata"/>
    <s v="PRD015"/>
    <s v="Dettol Liquid Soap 250ml"/>
    <s v="Personal Care"/>
    <n v="145"/>
    <n v="12"/>
    <n v="0.11"/>
    <n v="1548.6"/>
    <s v="Net Banking"/>
    <s v="Delivered"/>
  </r>
  <r>
    <s v="ORD01250"/>
    <d v="2024-09-13T00:00:00"/>
    <s v="SP012"/>
    <s v="Sneha Patil"/>
    <s v="West"/>
    <s v="Ahmedabad"/>
    <s v="PRD005"/>
    <s v="Bajaj Mixer Grinder 750W"/>
    <s v="Appliances"/>
    <n v="2100"/>
    <n v="17"/>
    <n v="0.06"/>
    <n v="33558"/>
    <s v="Debit Card"/>
    <s v="Pending"/>
  </r>
  <r>
    <s v="ORD01262"/>
    <d v="2024-09-17T00:00:00"/>
    <s v="SP05"/>
    <s v="Suresh Pillai"/>
    <s v="South"/>
    <s v="Hyderabad"/>
    <s v="PRD019"/>
    <s v="Classmate A4 Notebook 200pg"/>
    <s v="Stationery"/>
    <n v="85"/>
    <n v="20"/>
    <n v="0.03"/>
    <n v="1649"/>
    <s v="EMI"/>
    <s v="Delivered"/>
  </r>
  <r>
    <s v="ORD01301"/>
    <d v="2024-06-02T00:00:00"/>
    <s v="SP011"/>
    <s v="Nikhil Joshi"/>
    <s v="East"/>
    <s v="Kolkata"/>
    <s v="PRD008"/>
    <s v="American Tourister Trolley"/>
    <s v="Bags"/>
    <n v="4999"/>
    <n v="3"/>
    <n v="0.21"/>
    <n v="11847.63"/>
    <s v="Debit Card"/>
    <s v="Delivered"/>
  </r>
  <r>
    <s v="ORD01373"/>
    <d v="2024-05-21T00:00:00"/>
    <s v="SP011"/>
    <s v="Nikhil Joshi"/>
    <s v="East"/>
    <s v="Ranchi"/>
    <s v="PRD010"/>
    <s v="Bata Ladies Sandals"/>
    <s v="Footwear"/>
    <n v="1299"/>
    <n v="7"/>
    <n v="0.16"/>
    <n v="7638.12"/>
    <s v="Debit Card"/>
    <s v="Delivered"/>
  </r>
  <r>
    <s v="ORD01411"/>
    <d v="2024-01-26T00:00:00"/>
    <s v="SP07"/>
    <s v="Rohit Verma"/>
    <s v="East"/>
    <s v="Ranchi"/>
    <s v="PRD009"/>
    <s v="Woodland Men Boots"/>
    <s v="Footwear"/>
    <n v="3499"/>
    <n v="6"/>
    <n v="0.01"/>
    <n v="20784.060000000001"/>
    <s v="Credit Card"/>
    <s v="Delivered"/>
  </r>
  <r>
    <s v="ORD01523"/>
    <d v="2024-10-27T00:00:00"/>
    <s v="SP08"/>
    <s v="Kavitha Reddy"/>
    <s v="West"/>
    <s v="Ahmedabad"/>
    <s v="PRD005"/>
    <s v="Bajaj Mixer Grinder 750W"/>
    <s v="Appliances"/>
    <n v="2100"/>
    <n v="2"/>
    <n v="0.05"/>
    <n v="3990"/>
    <s v="EMI"/>
    <s v="Delivered"/>
  </r>
  <r>
    <s v="ORD01674"/>
    <d v="2024-03-23T00:00:00"/>
    <s v="SP04"/>
    <s v="Fatima Sheikh"/>
    <s v="West"/>
    <s v="Nagpur"/>
    <s v="PRD018"/>
    <s v="Maggi Noodles Pack of 12"/>
    <s v="Food &amp; Bev"/>
    <n v="144"/>
    <n v="17"/>
    <n v="0.23"/>
    <n v="1884.96"/>
    <s v="EMI"/>
    <s v="Delivered"/>
  </r>
  <r>
    <s v="ORD01777"/>
    <d v="2024-11-27T00:00:00"/>
    <s v="SP05"/>
    <s v="Suresh Pillai"/>
    <s v="South"/>
    <s v="Coimbatore"/>
    <s v="PRD009"/>
    <s v="Woodland Men Boots"/>
    <s v="Footwear"/>
    <n v="3499"/>
    <n v="7"/>
    <n v="0.01"/>
    <n v="24248.07"/>
    <s v="Net Banking"/>
    <s v="Delivered"/>
  </r>
  <r>
    <s v="ORD01846"/>
    <d v="2024-09-28T00:00:00"/>
    <s v="SP010"/>
    <s v="Divya Iyer"/>
    <s v="South"/>
    <s v="Hyderabad"/>
    <s v="PRD017"/>
    <s v="Tata Gold Tea 500g"/>
    <s v="Food &amp; Bev"/>
    <n v="299"/>
    <n v="8"/>
    <n v="0.23"/>
    <n v="1841.84"/>
    <s v="Cash"/>
    <s v="Delivered"/>
  </r>
  <r>
    <s v="ORD01850"/>
    <d v="2024-03-27T00:00:00"/>
    <s v="SP07"/>
    <s v="Rohit Verma"/>
    <s v="East"/>
    <s v="Guwahati"/>
    <s v="PRD015"/>
    <s v="Dettol Liquid Soap 250ml"/>
    <s v="Personal Care"/>
    <n v="145"/>
    <n v="10"/>
    <n v="0.05"/>
    <n v="1377.5"/>
    <s v="Debit Card"/>
    <s v="Returned"/>
  </r>
  <r>
    <s v="ORD01904"/>
    <d v="2024-11-23T00:00:00"/>
    <s v="SP07"/>
    <s v="Rohit Verma"/>
    <s v="East"/>
    <s v="Ranchi"/>
    <s v="PRD009"/>
    <s v="Woodland Men Boots"/>
    <s v="Footwear"/>
    <n v="3499"/>
    <n v="20"/>
    <n v="0.15"/>
    <n v="59483"/>
    <s v="Cash"/>
    <s v="Delivered"/>
  </r>
  <r>
    <s v="ORD02130"/>
    <d v="2024-02-12T00:00:00"/>
    <s v="SP05"/>
    <s v="Suresh Pillai"/>
    <s v="South"/>
    <s v="Bangalore"/>
    <s v="PRD019"/>
    <s v="Classmate A4 Notebook 200pg"/>
    <s v="Stationery"/>
    <n v="85"/>
    <n v="15"/>
    <n v="0.28999999999999998"/>
    <n v="905.25"/>
    <s v="Debit Card"/>
    <s v="Delivered"/>
  </r>
  <r>
    <s v="ORD02187"/>
    <d v="2024-01-05T00:00:00"/>
    <s v="SP03"/>
    <s v="Ravi Kumar"/>
    <s v="East"/>
    <s v="Guwahati"/>
    <s v="PRD020"/>
    <s v="Cello Butterflow Pens Pk10"/>
    <s v="Stationery"/>
    <n v="75"/>
    <n v="6"/>
    <n v="0"/>
    <n v="450"/>
    <s v="Cash"/>
    <s v="Cancelled"/>
  </r>
  <r>
    <s v="ORD02249"/>
    <d v="2024-03-15T00:00:00"/>
    <s v="SP04"/>
    <s v="Fatima Sheikh"/>
    <s v="West"/>
    <s v="Pune"/>
    <s v="PRD015"/>
    <s v="Dettol Liquid Soap 250ml"/>
    <s v="Personal Care"/>
    <n v="145"/>
    <n v="8"/>
    <n v="0.1"/>
    <n v="1044"/>
    <s v="Debit Card"/>
    <s v="Delivered"/>
  </r>
  <r>
    <s v="ORD02292"/>
    <d v="2024-06-12T00:00:00"/>
    <s v="SP08"/>
    <s v="Kavitha Reddy"/>
    <s v="West"/>
    <s v="Pune"/>
    <s v="PRD011"/>
    <s v="Peter England Formal Shirt"/>
    <s v="Clothing"/>
    <n v="1199"/>
    <n v="6"/>
    <n v="0.28000000000000003"/>
    <n v="5179.68"/>
    <s v="Net Banking"/>
    <s v="Delivered"/>
  </r>
  <r>
    <s v="ORD02296"/>
    <d v="2024-01-24T00:00:00"/>
    <s v="SP07"/>
    <s v="Rohit Verma"/>
    <s v="East"/>
    <s v="Kolkata"/>
    <s v="PRD017"/>
    <s v="Tata Gold Tea 500g"/>
    <s v="Food &amp; Bev"/>
    <n v="299"/>
    <n v="15"/>
    <n v="0.08"/>
    <n v="4126.2"/>
    <s v="EMI"/>
    <s v="Delivered"/>
  </r>
  <r>
    <s v="ORD02430"/>
    <d v="2024-10-23T00:00:00"/>
    <s v="SP09"/>
    <s v="Manish Gupta"/>
    <s v="North"/>
    <s v="Delhi"/>
    <s v="PRD011"/>
    <s v="Peter England Formal Shirt"/>
    <s v="Clothing"/>
    <n v="1199"/>
    <n v="2"/>
    <n v="7.0000000000000007E-2"/>
    <n v="2230.14"/>
    <s v="Net Banking"/>
    <s v="Cancelled"/>
  </r>
  <r>
    <s v="ORD02441"/>
    <d v="2024-09-04T00:00:00"/>
    <s v="SP09"/>
    <s v="Manish Gupta"/>
    <s v="North"/>
    <s v="Lucknow"/>
    <s v="PRD010"/>
    <s v="Bata Ladies Sandals"/>
    <s v="Footwear"/>
    <n v="1299"/>
    <n v="8"/>
    <n v="0.16"/>
    <n v="8729.2800000000007"/>
    <s v="Net Banking"/>
    <s v="Delivered"/>
  </r>
  <r>
    <s v="ORD02458"/>
    <d v="2024-09-23T00:00:00"/>
    <s v="SP04"/>
    <s v="Fatima Sheikh"/>
    <s v="West"/>
    <s v="Mumbai"/>
    <s v="PRD002"/>
    <s v="iPhone 15 128GB"/>
    <s v="Electronics"/>
    <n v="79999"/>
    <n v="9"/>
    <n v="0.28999999999999998"/>
    <n v="511193.61"/>
    <s v="Credit Card"/>
    <s v="Delivered"/>
  </r>
  <r>
    <s v="ORD02499"/>
    <d v="2024-01-18T00:00:00"/>
    <s v="SP011"/>
    <s v="Nikhil Joshi"/>
    <s v="East"/>
    <s v="Ranchi"/>
    <s v="PRD008"/>
    <s v="American Tourister Trolley"/>
    <s v="Bags"/>
    <n v="4999"/>
    <n v="1"/>
    <n v="0.09"/>
    <n v="4549.09"/>
    <s v="Debit Card"/>
    <s v="Delivered"/>
  </r>
  <r>
    <s v="ORD02512"/>
    <d v="2024-05-23T00:00:00"/>
    <s v="SP07"/>
    <s v="Rohit Verma"/>
    <s v="East"/>
    <s v="Guwahati"/>
    <s v="PRD010"/>
    <s v="Bata Ladies Sandals"/>
    <s v="Footwear"/>
    <n v="1299"/>
    <n v="14"/>
    <n v="0.03"/>
    <n v="17640.419999999998"/>
    <s v="Debit Card"/>
    <s v="Delivered"/>
  </r>
  <r>
    <s v="ORD02521"/>
    <d v="2024-02-02T00:00:00"/>
    <s v="SP07"/>
    <s v="Rohit Verma"/>
    <s v="East"/>
    <s v="Kolkata"/>
    <s v="PRD005"/>
    <s v="Bajaj Mixer Grinder 750W"/>
    <s v="Appliances"/>
    <n v="2100"/>
    <n v="1"/>
    <n v="0.05"/>
    <n v="1995"/>
    <s v="Debit Card"/>
    <s v="Delivered"/>
  </r>
  <r>
    <s v="ORD02573"/>
    <d v="2024-11-24T00:00:00"/>
    <s v="SP06"/>
    <s v="Anjali Mehta"/>
    <s v="North"/>
    <s v="Agra"/>
    <s v="PRD010"/>
    <s v="Bata Ladies Sandals"/>
    <s v="Footwear"/>
    <n v="1299"/>
    <n v="14"/>
    <n v="0.18"/>
    <n v="14912.52"/>
    <s v="Debit Card"/>
    <s v="Delivered"/>
  </r>
  <r>
    <s v="ORD02658"/>
    <d v="2024-12-23T00:00:00"/>
    <s v="SP09"/>
    <s v="Manish Gupta"/>
    <s v="North"/>
    <s v="Chandigarh"/>
    <s v="PRD017"/>
    <s v="Tata Gold Tea 500g"/>
    <s v="Food &amp; Bev"/>
    <n v="299"/>
    <n v="10"/>
    <n v="0.21"/>
    <n v="2362.1"/>
    <s v="Cash"/>
    <s v="Returned"/>
  </r>
  <r>
    <s v="ORD02682"/>
    <d v="2024-08-07T00:00:00"/>
    <s v="SP012"/>
    <s v="Sneha Patil"/>
    <s v="West"/>
    <s v="Mumbai"/>
    <s v="PRD006"/>
    <s v="Whirlpool 7kg Washing Machine"/>
    <s v="Appliances"/>
    <n v="22000"/>
    <n v="12"/>
    <n v="0.26"/>
    <n v="195360"/>
    <s v="Cash"/>
    <s v="Returned"/>
  </r>
  <r>
    <s v="ORD02701"/>
    <d v="2024-01-26T00:00:00"/>
    <s v="SP06"/>
    <s v="Anjali Mehta"/>
    <s v="North"/>
    <s v="Agra"/>
    <s v="PRD017"/>
    <s v="Tata Gold Tea 500g"/>
    <s v="Food &amp; Bev"/>
    <n v="299"/>
    <n v="20"/>
    <n v="0.23"/>
    <n v="4604.6000000000004"/>
    <s v="Net Banking"/>
    <s v="Cancelled"/>
  </r>
  <r>
    <s v="ORD02711"/>
    <d v="2024-09-24T00:00:00"/>
    <s v="SP011"/>
    <s v="Nikhil Joshi"/>
    <s v="East"/>
    <s v="Guwahati"/>
    <s v="PRD020"/>
    <s v="Cello Butterflow Pens Pk10"/>
    <s v="Stationery"/>
    <n v="75"/>
    <n v="16"/>
    <n v="7.0000000000000007E-2"/>
    <n v="1116"/>
    <s v="Cash"/>
    <s v="Delivered"/>
  </r>
  <r>
    <s v="ORD02956"/>
    <d v="2024-01-26T00:00:00"/>
    <s v="SP012"/>
    <s v="Sneha Patil"/>
    <s v="West"/>
    <s v="Surat"/>
    <s v="PRD006"/>
    <s v="Whirlpool 7kg Washing Machine"/>
    <s v="Appliances"/>
    <n v="22000"/>
    <n v="10"/>
    <n v="0.16"/>
    <n v="184800"/>
    <s v="UPI"/>
    <s v="Cancelled"/>
  </r>
  <r>
    <s v="ORD03044"/>
    <d v="2024-09-08T00:00:00"/>
    <s v="SP02"/>
    <s v="Priya Nair"/>
    <s v="South"/>
    <s v="Bangalore"/>
    <s v="PRD001"/>
    <s v="Samsung 55&quot; QLED TV"/>
    <s v="Electronics"/>
    <n v="45000"/>
    <n v="16"/>
    <n v="7.0000000000000007E-2"/>
    <n v="669600"/>
    <s v="EMI"/>
    <s v="Delivered"/>
  </r>
  <r>
    <s v="ORD03045"/>
    <d v="2024-08-18T00:00:00"/>
    <s v="SP07"/>
    <s v="Rohit Verma"/>
    <s v="East"/>
    <s v="Ranchi"/>
    <s v="PRD001"/>
    <s v="Samsung 55&quot; QLED TV"/>
    <s v="Electronics"/>
    <n v="45000"/>
    <n v="17"/>
    <n v="0.26"/>
    <n v="566100"/>
    <s v="UPI"/>
    <s v="Returned"/>
  </r>
  <r>
    <s v="ORD03087"/>
    <d v="2024-02-11T00:00:00"/>
    <s v="SP01"/>
    <s v="Arjun Sharma"/>
    <s v="North"/>
    <s v="Delhi"/>
    <s v="PRD017"/>
    <s v="Tata Gold Tea 500g"/>
    <s v="Food &amp; Bev"/>
    <n v="299"/>
    <n v="20"/>
    <n v="0.16"/>
    <n v="5023.2"/>
    <s v="Net Banking"/>
    <s v="Delivered"/>
  </r>
  <r>
    <s v="ORD03150"/>
    <d v="2024-01-27T00:00:00"/>
    <s v="SP011"/>
    <s v="Nikhil Joshi"/>
    <s v="East"/>
    <s v="Ranchi"/>
    <s v="PRD020"/>
    <s v="Cello Butterflow Pens Pk10"/>
    <s v="Stationery"/>
    <n v="75"/>
    <n v="12"/>
    <n v="0.2"/>
    <n v="720"/>
    <s v="Net Banking"/>
    <s v="Delivered"/>
  </r>
  <r>
    <s v="ORD03220"/>
    <d v="2024-12-27T00:00:00"/>
    <s v="SP09"/>
    <s v="Manish Gupta"/>
    <s v="North"/>
    <s v="Lucknow"/>
    <s v="PRD011"/>
    <s v="Peter England Formal Shirt"/>
    <s v="Clothing"/>
    <n v="1199"/>
    <n v="19"/>
    <n v="0.13"/>
    <n v="19819.47"/>
    <s v="Credit Card"/>
    <s v="Returned"/>
  </r>
  <r>
    <s v="ORD03280"/>
    <d v="2024-01-15T00:00:00"/>
    <s v="SP08"/>
    <s v="Kavitha Reddy"/>
    <s v="West"/>
    <s v="Mumbai"/>
    <s v="PRD004"/>
    <s v="Prestige Induction Cooktop"/>
    <s v="Appliances"/>
    <n v="3200"/>
    <n v="5"/>
    <n v="0.18"/>
    <n v="13120"/>
    <s v="EMI"/>
    <s v="Pending"/>
  </r>
  <r>
    <s v="ORD01469"/>
    <d v="2024-06-14T00:00:00"/>
    <s v="SP05"/>
    <s v="Suresh Pillai"/>
    <s v="South"/>
    <s v="Bangalore"/>
    <s v="Ambiguous"/>
    <s v="Ambiguous"/>
    <s v="Ambiguous"/>
    <n v="95"/>
    <n v="2"/>
    <n v="0.26"/>
    <n v="140.6"/>
    <s v="UPI"/>
    <s v="Delivered"/>
  </r>
  <r>
    <s v="ORD02065"/>
    <d v="2024-04-07T00:00:00"/>
    <s v="SP08"/>
    <s v="Kavitha Reddy"/>
    <s v="West"/>
    <s v="Ahmedabad"/>
    <s v="Ambiguous"/>
    <s v="Ambiguous"/>
    <s v="Ambiguous"/>
    <n v="2499"/>
    <n v="19"/>
    <n v="0.27"/>
    <n v="34661.129999999997"/>
    <s v="Cash"/>
    <s v="Delivered"/>
  </r>
  <r>
    <s v="ORD02435"/>
    <d v="2024-06-12T00:00:00"/>
    <s v="SP012"/>
    <s v="Sneha Patil"/>
    <s v="West"/>
    <s v="Surat"/>
    <s v="Ambiguous"/>
    <s v="Ambiguous"/>
    <s v="Ambiguous"/>
    <n v="95"/>
    <n v="18"/>
    <n v="0.04"/>
    <n v="1641.6"/>
    <s v="Net Banking"/>
    <s v="Delivered"/>
  </r>
  <r>
    <s v="ORD02617"/>
    <d v="2024-01-12T00:00:00"/>
    <s v="SP08"/>
    <s v="Kavitha Reddy"/>
    <s v="West"/>
    <s v="Surat"/>
    <s v="Ambiguous"/>
    <s v="Ambiguous"/>
    <s v="Ambiguous"/>
    <n v="95"/>
    <n v="2"/>
    <n v="0.09"/>
    <n v="172.9"/>
    <s v="EMI"/>
    <s v="Cancelled"/>
  </r>
  <r>
    <s v="ORD02879"/>
    <d v="2024-04-23T00:00:00"/>
    <s v="SP012"/>
    <s v="Sneha Patil"/>
    <s v="West"/>
    <s v="Mumbai"/>
    <s v="Ambiguous"/>
    <s v="Ambiguous"/>
    <s v="Ambiguous"/>
    <n v="95"/>
    <n v="7"/>
    <n v="0.24"/>
    <n v="505.4"/>
    <s v="UPI"/>
    <s v="Delivered"/>
  </r>
  <r>
    <s v="ORD01022"/>
    <d v="2024-04-01T00:00:00"/>
    <s v="SP04"/>
    <s v="Fatima Sheikh"/>
    <s v="West"/>
    <s v="Nagpur"/>
    <s v="PRD008"/>
    <s v="American Tourister Trolley"/>
    <s v="Bags"/>
    <n v="4999"/>
    <n v="3"/>
    <n v="0.1"/>
    <n v="13497.3"/>
    <s v="Net Banking"/>
    <s v="Delivered"/>
  </r>
  <r>
    <s v="ORD01073"/>
    <d v="2024-04-27T00:00:00"/>
    <s v="SP06"/>
    <s v="Anjali Mehta"/>
    <s v="North"/>
    <s v="Delhi"/>
    <s v="PRD008"/>
    <s v="American Tourister Trolley"/>
    <s v="Bags"/>
    <n v="4999"/>
    <n v="3"/>
    <n v="0.23"/>
    <n v="11547.69"/>
    <s v="UPI"/>
    <s v="Returned"/>
  </r>
  <r>
    <s v="ORD01082"/>
    <d v="2024-06-06T00:00:00"/>
    <s v="SP08"/>
    <s v="Kavitha Reddy"/>
    <s v="West"/>
    <s v="Surat"/>
    <s v="PRD008"/>
    <s v="American Tourister Trolley"/>
    <s v="Bags"/>
    <n v="4999"/>
    <n v="15"/>
    <n v="0.17"/>
    <n v="62237.55"/>
    <s v="Debit Card"/>
    <s v="Delivered"/>
  </r>
  <r>
    <s v="ORD01125"/>
    <d v="2024-08-10T00:00:00"/>
    <s v="SP03"/>
    <s v="Ravi Kumar"/>
    <s v="East"/>
    <s v="Guwahati"/>
    <s v="PRD008"/>
    <s v="American Tourister Trolley"/>
    <s v="Bags"/>
    <n v="4999"/>
    <n v="15"/>
    <n v="0.19"/>
    <n v="60737.85"/>
    <s v="Cash"/>
    <s v="Delivered"/>
  </r>
  <r>
    <s v="ORD01130"/>
    <d v="2024-11-02T00:00:00"/>
    <s v="SP06"/>
    <s v="Anjali Mehta"/>
    <s v="North"/>
    <s v="Chandigarh"/>
    <s v="PRD008"/>
    <s v="American Tourister Trolley"/>
    <s v="Bags"/>
    <n v="4999"/>
    <n v="7"/>
    <n v="0.19"/>
    <n v="28344.33"/>
    <s v="EMI"/>
    <s v="Delivered"/>
  </r>
  <r>
    <s v="ORD01146"/>
    <d v="2024-12-14T00:00:00"/>
    <s v="SP06"/>
    <s v="Anjali Mehta"/>
    <s v="North"/>
    <s v="Chandigarh"/>
    <s v="PRD008"/>
    <s v="American Tourister Trolley"/>
    <s v="Bags"/>
    <n v="4999"/>
    <n v="19"/>
    <n v="0.1"/>
    <n v="85482.9"/>
    <s v="UPI"/>
    <s v="Delivered"/>
  </r>
  <r>
    <s v="ORD01200"/>
    <d v="2024-10-14T00:00:00"/>
    <s v="SP010"/>
    <s v="Divya Iyer"/>
    <s v="South"/>
    <s v="Chennai"/>
    <s v="PRD008"/>
    <s v="American Tourister Trolley"/>
    <s v="Bags"/>
    <n v="4999"/>
    <n v="5"/>
    <n v="0.09"/>
    <n v="22745.45"/>
    <s v="UPI"/>
    <s v="Delivered"/>
  </r>
  <r>
    <s v="ORD01248"/>
    <d v="2024-06-14T00:00:00"/>
    <s v="SP011"/>
    <s v="Nikhil Joshi"/>
    <s v="East"/>
    <s v="Kolkata"/>
    <s v="PRD008"/>
    <s v="American Tourister Trolley"/>
    <s v="Bags"/>
    <n v="4999"/>
    <n v="2"/>
    <n v="0.17"/>
    <n v="8298.34"/>
    <s v="Debit Card"/>
    <s v="Delivered"/>
  </r>
  <r>
    <s v="ORD01267"/>
    <d v="2024-10-01T00:00:00"/>
    <s v="SP07"/>
    <s v="Rohit Verma"/>
    <s v="East"/>
    <s v="Patna"/>
    <s v="PRD008"/>
    <s v="American Tourister Trolley"/>
    <s v="Bags"/>
    <n v="4999"/>
    <n v="15"/>
    <n v="0.23"/>
    <n v="57738.45"/>
    <s v="EMI"/>
    <s v="Delivered"/>
  </r>
  <r>
    <s v="ORD01285"/>
    <d v="2024-04-10T00:00:00"/>
    <s v="SP05"/>
    <s v="Suresh Pillai"/>
    <s v="South"/>
    <s v="Coimbatore"/>
    <s v="PRD008"/>
    <s v="American Tourister Trolley"/>
    <s v="Bags"/>
    <n v="4999"/>
    <n v="19"/>
    <n v="0.1"/>
    <n v="85482.9"/>
    <s v="Credit Card"/>
    <s v="Returned"/>
  </r>
  <r>
    <s v="ORD01349"/>
    <d v="2024-09-17T00:00:00"/>
    <s v="SP05"/>
    <s v="Suresh Pillai"/>
    <s v="South"/>
    <s v="Kochi"/>
    <s v="PRD008"/>
    <s v="American Tourister Trolley"/>
    <s v="Bags"/>
    <n v="4999"/>
    <n v="18"/>
    <n v="0.09"/>
    <n v="81883.62"/>
    <s v="Debit Card"/>
    <s v="Delivered"/>
  </r>
  <r>
    <s v="ORD01374"/>
    <d v="2024-02-17T00:00:00"/>
    <s v="SP01"/>
    <s v="Arjun Sharma"/>
    <s v="North"/>
    <s v="Chandigarh"/>
    <s v="PRD008"/>
    <s v="American Tourister Trolley"/>
    <s v="Bags"/>
    <n v="4999"/>
    <n v="16"/>
    <n v="0.12"/>
    <n v="70385.919999999998"/>
    <s v="Net Banking"/>
    <s v="Delivered"/>
  </r>
  <r>
    <s v="ORD01386"/>
    <d v="2024-01-18T00:00:00"/>
    <s v="SP01"/>
    <s v="Arjun Sharma"/>
    <s v="North"/>
    <s v="Jaipur"/>
    <s v="PRD008"/>
    <s v="American Tourister Trolley"/>
    <s v="Bags"/>
    <n v="4999"/>
    <n v="2"/>
    <n v="0.14000000000000001"/>
    <n v="8598.2800000000007"/>
    <s v="UPI"/>
    <s v="Pending"/>
  </r>
  <r>
    <s v="ORD01403"/>
    <d v="2024-11-03T00:00:00"/>
    <s v="SP01"/>
    <s v="Arjun Sharma"/>
    <s v="North"/>
    <s v="Jaipur"/>
    <s v="PRD008"/>
    <s v="American Tourister Trolley"/>
    <s v="Bags"/>
    <n v="4999"/>
    <n v="5"/>
    <n v="0.06"/>
    <n v="23495.3"/>
    <s v="EMI"/>
    <s v="Delivered"/>
  </r>
  <r>
    <s v="ORD01427"/>
    <d v="2024-05-04T00:00:00"/>
    <s v="SP011"/>
    <s v="Nikhil Joshi"/>
    <s v="East"/>
    <s v="Kolkata"/>
    <s v="PRD008"/>
    <s v="American Tourister Trolley"/>
    <s v="Bags"/>
    <n v="4999"/>
    <n v="6"/>
    <n v="0.14000000000000001"/>
    <n v="25794.84"/>
    <s v="Credit Card"/>
    <s v="Delivered"/>
  </r>
  <r>
    <s v="ORD01437"/>
    <d v="2024-09-22T00:00:00"/>
    <s v="SP010"/>
    <s v="Divya Iyer"/>
    <s v="South"/>
    <s v="Kochi"/>
    <s v="PRD008"/>
    <s v="American Tourister Trolley"/>
    <s v="Bags"/>
    <n v="4999"/>
    <n v="18"/>
    <n v="0.02"/>
    <n v="88182.36"/>
    <s v="Debit Card"/>
    <s v="Cancelled"/>
  </r>
  <r>
    <s v="ORD01448"/>
    <d v="2024-05-24T00:00:00"/>
    <s v="SP02"/>
    <s v="Priya Nair"/>
    <s v="South"/>
    <s v="Kochi"/>
    <s v="PRD008"/>
    <s v="American Tourister Trolley"/>
    <s v="Bags"/>
    <n v="4999"/>
    <n v="5"/>
    <n v="0.09"/>
    <n v="22745.45"/>
    <s v="Credit Card"/>
    <s v="Returned"/>
  </r>
  <r>
    <s v="ORD01485"/>
    <d v="2024-11-16T00:00:00"/>
    <s v="SP06"/>
    <s v="Anjali Mehta"/>
    <s v="North"/>
    <s v="Delhi"/>
    <s v="PRD008"/>
    <s v="American Tourister Trolley"/>
    <s v="Bags"/>
    <n v="4999"/>
    <n v="1"/>
    <n v="0"/>
    <n v="4999"/>
    <s v="Net Banking"/>
    <s v="Pending"/>
  </r>
  <r>
    <s v="ORD01518"/>
    <d v="2024-07-13T00:00:00"/>
    <s v="SP07"/>
    <s v="Rohit Verma"/>
    <s v="East"/>
    <s v="Patna"/>
    <s v="PRD008"/>
    <s v="American Tourister Trolley"/>
    <s v="Bags"/>
    <n v="4999"/>
    <n v="17"/>
    <n v="0.24"/>
    <n v="64587.08"/>
    <s v="Cash"/>
    <s v="Delivered"/>
  </r>
  <r>
    <s v="ORD01583"/>
    <d v="2024-01-06T00:00:00"/>
    <s v="SP09"/>
    <s v="Manish Gupta"/>
    <s v="North"/>
    <s v="Delhi"/>
    <s v="PRD008"/>
    <s v="American Tourister Trolley"/>
    <s v="Bags"/>
    <n v="4999"/>
    <n v="20"/>
    <n v="0.05"/>
    <n v="94981"/>
    <s v="EMI"/>
    <s v="Delivered"/>
  </r>
  <r>
    <s v="ORD01586"/>
    <d v="2024-09-01T00:00:00"/>
    <s v="SP05"/>
    <s v="Suresh Pillai"/>
    <s v="South"/>
    <s v="Kochi"/>
    <s v="PRD008"/>
    <s v="American Tourister Trolley"/>
    <s v="Bags"/>
    <n v="4999"/>
    <n v="20"/>
    <n v="0.28999999999999998"/>
    <n v="70985.8"/>
    <s v="Net Banking"/>
    <s v="Pending"/>
  </r>
  <r>
    <s v="ORD01589"/>
    <d v="2024-01-16T00:00:00"/>
    <s v="SP08"/>
    <s v="Kavitha Reddy"/>
    <s v="West"/>
    <s v="Surat"/>
    <s v="PRD008"/>
    <s v="American Tourister Trolley"/>
    <s v="Bags"/>
    <n v="4999"/>
    <n v="11"/>
    <n v="0.28999999999999998"/>
    <n v="39042.19"/>
    <s v="Net Banking"/>
    <s v="Delivered"/>
  </r>
  <r>
    <s v="ORD01602"/>
    <d v="2024-04-05T00:00:00"/>
    <s v="SP010"/>
    <s v="Divya Iyer"/>
    <s v="South"/>
    <s v="Bangalore"/>
    <s v="PRD008"/>
    <s v="American Tourister Trolley"/>
    <s v="Bags"/>
    <n v="4999"/>
    <n v="4"/>
    <n v="0.22"/>
    <n v="15596.88"/>
    <s v="Debit Card"/>
    <s v="Delivered"/>
  </r>
  <r>
    <s v="ORD01623"/>
    <d v="2024-05-10T00:00:00"/>
    <s v="SP07"/>
    <s v="Rohit Verma"/>
    <s v="East"/>
    <s v="Ranchi"/>
    <s v="PRD008"/>
    <s v="American Tourister Trolley"/>
    <s v="Bags"/>
    <n v="4999"/>
    <n v="17"/>
    <n v="0.23"/>
    <n v="65436.91"/>
    <s v="EMI"/>
    <s v="Cancelled"/>
  </r>
  <r>
    <s v="ORD01659"/>
    <d v="2024-04-24T00:00:00"/>
    <s v="SP04"/>
    <s v="Fatima Sheikh"/>
    <s v="West"/>
    <s v="Mumbai"/>
    <s v="PRD008"/>
    <s v="American Tourister Trolley"/>
    <s v="Bags"/>
    <n v="4999"/>
    <n v="9"/>
    <n v="0.24"/>
    <n v="34193.160000000003"/>
    <s v="Net Banking"/>
    <s v="Delivered"/>
  </r>
  <r>
    <s v="ORD01664"/>
    <d v="2024-10-17T00:00:00"/>
    <s v="SP09"/>
    <s v="Manish Gupta"/>
    <s v="North"/>
    <s v="Jaipur"/>
    <s v="PRD008"/>
    <s v="American Tourister Trolley"/>
    <s v="Bags"/>
    <n v="4999"/>
    <n v="5"/>
    <n v="0.02"/>
    <n v="24495.1"/>
    <s v="Net Banking"/>
    <s v="Pending"/>
  </r>
  <r>
    <s v="ORD01665"/>
    <d v="2024-02-16T00:00:00"/>
    <s v="SP02"/>
    <s v="Priya Nair"/>
    <s v="South"/>
    <s v="Kochi"/>
    <s v="PRD008"/>
    <s v="American Tourister Trolley"/>
    <s v="Bags"/>
    <n v="4999"/>
    <n v="14"/>
    <n v="0.09"/>
    <n v="63687.26"/>
    <s v="Credit Card"/>
    <s v="Delivered"/>
  </r>
  <r>
    <s v="ORD01683"/>
    <d v="2024-11-10T00:00:00"/>
    <s v="SP011"/>
    <s v="Nikhil Joshi"/>
    <s v="East"/>
    <s v="Bhubaneswar"/>
    <s v="PRD008"/>
    <s v="American Tourister Trolley"/>
    <s v="Bags"/>
    <n v="4999"/>
    <n v="14"/>
    <n v="7.0000000000000007E-2"/>
    <n v="65086.98"/>
    <s v="Credit Card"/>
    <s v="Delivered"/>
  </r>
  <r>
    <s v="ORD01693"/>
    <d v="2024-12-11T00:00:00"/>
    <s v="SP08"/>
    <s v="Kavitha Reddy"/>
    <s v="West"/>
    <s v="Mumbai"/>
    <s v="PRD008"/>
    <s v="American Tourister Trolley"/>
    <s v="Bags"/>
    <n v="4999"/>
    <n v="14"/>
    <n v="0.12"/>
    <n v="61587.68"/>
    <s v="Debit Card"/>
    <s v="Delivered"/>
  </r>
  <r>
    <s v="ORD01707"/>
    <d v="2024-01-06T00:00:00"/>
    <s v="SP01"/>
    <s v="Arjun Sharma"/>
    <s v="North"/>
    <s v="Agra"/>
    <s v="PRD008"/>
    <s v="American Tourister Trolley"/>
    <s v="Bags"/>
    <n v="4999"/>
    <n v="18"/>
    <n v="0.08"/>
    <n v="82783.44"/>
    <s v="UPI"/>
    <s v="Unknown"/>
  </r>
  <r>
    <s v="ORD01757"/>
    <d v="2024-04-23T00:00:00"/>
    <s v="SP06"/>
    <s v="Anjali Mehta"/>
    <s v="North"/>
    <s v="Delhi"/>
    <s v="PRD008"/>
    <s v="American Tourister Trolley"/>
    <s v="Bags"/>
    <n v="4999"/>
    <n v="6"/>
    <n v="0.13"/>
    <n v="26094.78"/>
    <s v="EMI"/>
    <s v="Delivered"/>
  </r>
  <r>
    <s v="ORD01810"/>
    <d v="2024-08-19T00:00:00"/>
    <s v="SP02"/>
    <s v="Priya Nair"/>
    <s v="South"/>
    <s v="Kochi"/>
    <s v="PRD008"/>
    <s v="American Tourister Trolley"/>
    <s v="Bags"/>
    <n v="4999"/>
    <n v="14"/>
    <n v="0.26"/>
    <n v="51789.64"/>
    <s v="Cash"/>
    <s v="Cancelled"/>
  </r>
  <r>
    <s v="ORD01819"/>
    <d v="2024-04-05T00:00:00"/>
    <s v="SP08"/>
    <s v="Kavitha Reddy"/>
    <s v="West"/>
    <s v="Mumbai"/>
    <s v="PRD008"/>
    <s v="American Tourister Trolley"/>
    <s v="Bags"/>
    <n v="4999"/>
    <n v="3"/>
    <n v="0.17"/>
    <n v="12447.51"/>
    <s v="Debit Card"/>
    <s v="Delivered"/>
  </r>
  <r>
    <s v="ORD01837"/>
    <d v="2024-03-12T00:00:00"/>
    <s v="SP05"/>
    <s v="Suresh Pillai"/>
    <s v="South"/>
    <s v="Hyderabad"/>
    <s v="PRD008"/>
    <s v="American Tourister Trolley"/>
    <s v="Bags"/>
    <n v="4999"/>
    <n v="16"/>
    <n v="0.11"/>
    <n v="71185.759999999995"/>
    <s v="Cash"/>
    <s v="Returned"/>
  </r>
  <r>
    <s v="ORD01915"/>
    <d v="2024-08-14T00:00:00"/>
    <s v="SP012"/>
    <s v="Sneha Patil"/>
    <s v="West"/>
    <s v="Mumbai"/>
    <s v="PRD008"/>
    <s v="American Tourister Trolley"/>
    <s v="Bags"/>
    <n v="4999"/>
    <n v="14"/>
    <n v="7.0000000000000007E-2"/>
    <n v="65086.98"/>
    <s v="Credit Card"/>
    <s v="Delivered"/>
  </r>
  <r>
    <s v="ORD01932"/>
    <d v="2024-07-05T00:00:00"/>
    <s v="SP02"/>
    <s v="Priya Nair"/>
    <s v="South"/>
    <s v="Hyderabad"/>
    <s v="PRD008"/>
    <s v="American Tourister Trolley"/>
    <s v="Bags"/>
    <n v="4999"/>
    <n v="7"/>
    <n v="0.06"/>
    <n v="32893.42"/>
    <s v="Debit Card"/>
    <s v="Delivered"/>
  </r>
  <r>
    <s v="ORD01937"/>
    <d v="2024-12-24T00:00:00"/>
    <s v="SP06"/>
    <s v="Anjali Mehta"/>
    <s v="North"/>
    <s v="Agra"/>
    <s v="PRD008"/>
    <s v="American Tourister Trolley"/>
    <s v="Bags"/>
    <n v="4999"/>
    <n v="16"/>
    <n v="0.27"/>
    <n v="58388.32"/>
    <s v="Net Banking"/>
    <s v="Unknown"/>
  </r>
  <r>
    <s v="ORD01979"/>
    <d v="2024-06-22T00:00:00"/>
    <s v="SP05"/>
    <s v="Suresh Pillai"/>
    <s v="South"/>
    <s v="Chennai"/>
    <s v="PRD008"/>
    <s v="American Tourister Trolley"/>
    <s v="Bags"/>
    <n v="4999"/>
    <n v="7"/>
    <n v="0.17"/>
    <n v="29044.19"/>
    <s v="Credit Card"/>
    <s v="Delivered"/>
  </r>
  <r>
    <s v="ORD02036"/>
    <d v="2024-11-10T00:00:00"/>
    <s v="SP01"/>
    <s v="Arjun Sharma"/>
    <s v="North"/>
    <s v="Lucknow"/>
    <s v="PRD008"/>
    <s v="American Tourister Trolley"/>
    <s v="Bags"/>
    <n v="4999"/>
    <n v="1"/>
    <n v="0.23"/>
    <n v="3849.23"/>
    <s v="Net Banking"/>
    <s v="Delivered"/>
  </r>
  <r>
    <s v="ORD02037"/>
    <d v="2024-12-23T00:00:00"/>
    <s v="SP012"/>
    <s v="Sneha Patil"/>
    <s v="West"/>
    <s v="Ahmedabad"/>
    <s v="PRD008"/>
    <s v="American Tourister Trolley"/>
    <s v="Bags"/>
    <n v="4999"/>
    <n v="8"/>
    <n v="0.28999999999999998"/>
    <n v="28394.32"/>
    <s v="Debit Card"/>
    <s v="Delivered"/>
  </r>
  <r>
    <s v="ORD02048"/>
    <d v="2024-09-26T00:00:00"/>
    <s v="SP05"/>
    <s v="Suresh Pillai"/>
    <s v="South"/>
    <s v="Hyderabad"/>
    <s v="PRD008"/>
    <s v="American Tourister Trolley"/>
    <s v="Bags"/>
    <n v="4999"/>
    <n v="4"/>
    <n v="0.14000000000000001"/>
    <n v="17196.560000000001"/>
    <s v="Credit Card"/>
    <s v="Cancelled"/>
  </r>
  <r>
    <s v="ORD02076"/>
    <d v="2024-03-27T00:00:00"/>
    <s v="SP08"/>
    <s v="Kavitha Reddy"/>
    <s v="West"/>
    <s v="Surat"/>
    <s v="PRD008"/>
    <s v="American Tourister Trolley"/>
    <s v="Bags"/>
    <n v="4999"/>
    <n v="13"/>
    <n v="7.0000000000000007E-2"/>
    <n v="60437.91"/>
    <s v="Net Banking"/>
    <s v="Cancelled"/>
  </r>
  <r>
    <s v="ORD02081"/>
    <d v="2024-06-07T00:00:00"/>
    <s v="SP05"/>
    <s v="Suresh Pillai"/>
    <s v="South"/>
    <s v="Hyderabad"/>
    <s v="PRD008"/>
    <s v="American Tourister Trolley"/>
    <s v="Bags"/>
    <n v="4999"/>
    <n v="4"/>
    <n v="0.04"/>
    <n v="19196.16"/>
    <s v="UPI"/>
    <s v="Delivered"/>
  </r>
  <r>
    <s v="ORD02113"/>
    <d v="2024-07-17T00:00:00"/>
    <s v="SP02"/>
    <s v="Priya Nair"/>
    <s v="South"/>
    <s v="Bangalore"/>
    <s v="PRD008"/>
    <s v="American Tourister Trolley"/>
    <s v="Bags"/>
    <n v="4999"/>
    <n v="4"/>
    <n v="0.24"/>
    <n v="15196.96"/>
    <s v="Cash"/>
    <s v="Returned"/>
  </r>
  <r>
    <s v="ORD02115"/>
    <d v="2024-11-11T00:00:00"/>
    <s v="SP02"/>
    <s v="Priya Nair"/>
    <s v="South"/>
    <s v="Hyderabad"/>
    <s v="PRD008"/>
    <s v="American Tourister Trolley"/>
    <s v="Bags"/>
    <n v="4999"/>
    <n v="7"/>
    <n v="0.03"/>
    <n v="33943.21"/>
    <s v="Debit Card"/>
    <s v="Delivered"/>
  </r>
  <r>
    <s v="ORD02126"/>
    <d v="2024-08-21T00:00:00"/>
    <s v="SP011"/>
    <s v="Nikhil Joshi"/>
    <s v="East"/>
    <s v="Guwahati"/>
    <s v="PRD008"/>
    <s v="American Tourister Trolley"/>
    <s v="Bags"/>
    <n v="4999"/>
    <n v="8"/>
    <n v="0.18"/>
    <n v="32793.440000000002"/>
    <s v="UPI"/>
    <s v="Delivered"/>
  </r>
  <r>
    <s v="ORD02162"/>
    <d v="2024-11-24T00:00:00"/>
    <s v="SP05"/>
    <s v="Suresh Pillai"/>
    <s v="South"/>
    <s v="Chennai"/>
    <s v="PRD008"/>
    <s v="American Tourister Trolley"/>
    <s v="Bags"/>
    <n v="4999"/>
    <n v="9"/>
    <n v="0.2"/>
    <n v="35992.800000000003"/>
    <s v="Net Banking"/>
    <s v="Delivered"/>
  </r>
  <r>
    <s v="ORD02183"/>
    <d v="2024-12-04T00:00:00"/>
    <s v="SP09"/>
    <s v="Manish Gupta"/>
    <s v="North"/>
    <s v="Agra"/>
    <s v="PRD008"/>
    <s v="American Tourister Trolley"/>
    <s v="Bags"/>
    <n v="4999"/>
    <n v="1"/>
    <n v="0.18"/>
    <n v="4099.18"/>
    <s v="EMI"/>
    <s v="Delivered"/>
  </r>
  <r>
    <s v="ORD02207"/>
    <d v="2024-09-16T00:00:00"/>
    <s v="SP012"/>
    <s v="Sneha Patil"/>
    <s v="West"/>
    <s v="Mumbai"/>
    <s v="PRD008"/>
    <s v="American Tourister Trolley"/>
    <s v="Bags"/>
    <n v="4999"/>
    <n v="3"/>
    <n v="0.05"/>
    <n v="14247.15"/>
    <s v="Credit Card"/>
    <s v="Delivered"/>
  </r>
  <r>
    <s v="ORD02229"/>
    <d v="2024-11-02T00:00:00"/>
    <s v="SP011"/>
    <s v="Nikhil Joshi"/>
    <s v="East"/>
    <s v="Guwahati"/>
    <s v="PRD008"/>
    <s v="American Tourister Trolley"/>
    <s v="Bags"/>
    <n v="4999"/>
    <n v="8"/>
    <n v="0.1"/>
    <n v="35992.800000000003"/>
    <s v="Debit Card"/>
    <s v="Delivered"/>
  </r>
  <r>
    <s v="ORD02267"/>
    <d v="2024-09-18T00:00:00"/>
    <s v="SP011"/>
    <s v="Nikhil Joshi"/>
    <s v="East"/>
    <s v="Guwahati"/>
    <s v="PRD008"/>
    <s v="American Tourister Trolley"/>
    <s v="Bags"/>
    <n v="4999"/>
    <n v="13"/>
    <n v="0.13"/>
    <n v="56538.69"/>
    <s v="Debit Card"/>
    <s v="Delivered"/>
  </r>
  <r>
    <s v="ORD02278"/>
    <d v="2024-07-05T00:00:00"/>
    <s v="SP05"/>
    <s v="Suresh Pillai"/>
    <s v="South"/>
    <s v="Hyderabad"/>
    <s v="PRD008"/>
    <s v="American Tourister Trolley"/>
    <s v="Bags"/>
    <n v="4999"/>
    <n v="14"/>
    <n v="0.28000000000000003"/>
    <n v="50389.919999999998"/>
    <s v="Net Banking"/>
    <s v="Pending"/>
  </r>
  <r>
    <s v="ORD02298"/>
    <d v="2024-11-18T00:00:00"/>
    <s v="SP02"/>
    <s v="Priya Nair"/>
    <s v="South"/>
    <s v="Chennai"/>
    <s v="PRD008"/>
    <s v="American Tourister Trolley"/>
    <s v="Bags"/>
    <n v="4999"/>
    <n v="13"/>
    <n v="0.26"/>
    <n v="48090.38"/>
    <s v="Debit Card"/>
    <s v="Delivered"/>
  </r>
  <r>
    <s v="ORD02417"/>
    <d v="2024-07-03T00:00:00"/>
    <s v="SP04"/>
    <s v="Fatima Sheikh"/>
    <s v="West"/>
    <s v="Pune"/>
    <s v="PRD008"/>
    <s v="American Tourister Trolley"/>
    <s v="Bags"/>
    <n v="4999"/>
    <n v="4"/>
    <n v="0.27"/>
    <n v="14597.08"/>
    <s v="Debit Card"/>
    <s v="Returned"/>
  </r>
  <r>
    <s v="ORD02443"/>
    <d v="2024-03-02T00:00:00"/>
    <s v="SP09"/>
    <s v="Manish Gupta"/>
    <s v="North"/>
    <s v="Chandigarh"/>
    <s v="PRD008"/>
    <s v="American Tourister Trolley"/>
    <s v="Bags"/>
    <n v="4999"/>
    <n v="10"/>
    <n v="0.22"/>
    <n v="38992.199999999997"/>
    <s v="EMI"/>
    <s v="Delivered"/>
  </r>
  <r>
    <s v="ORD02484"/>
    <d v="2024-03-01T00:00:00"/>
    <s v="SP02"/>
    <s v="Priya Nair"/>
    <s v="South"/>
    <s v="Bangalore"/>
    <s v="PRD008"/>
    <s v="American Tourister Trolley"/>
    <s v="Bags"/>
    <n v="4999"/>
    <n v="9"/>
    <n v="0.04"/>
    <n v="43191.360000000001"/>
    <s v="Net Banking"/>
    <s v="Delivered"/>
  </r>
  <r>
    <s v="ORD02501"/>
    <d v="2024-04-19T00:00:00"/>
    <s v="SP08"/>
    <s v="Kavitha Reddy"/>
    <s v="West"/>
    <s v="Mumbai"/>
    <s v="PRD008"/>
    <s v="American Tourister Trolley"/>
    <s v="Bags"/>
    <n v="4999"/>
    <n v="11"/>
    <n v="0.19"/>
    <n v="44541.09"/>
    <s v="Debit Card"/>
    <s v="Delivered"/>
  </r>
  <r>
    <s v="ORD02506"/>
    <d v="2024-02-17T00:00:00"/>
    <s v="SP09"/>
    <s v="Manish Gupta"/>
    <s v="North"/>
    <s v="Delhi"/>
    <s v="PRD008"/>
    <s v="American Tourister Trolley"/>
    <s v="Bags"/>
    <n v="4999"/>
    <n v="1"/>
    <n v="0.01"/>
    <n v="4949.01"/>
    <s v="Net Banking"/>
    <s v="Returned"/>
  </r>
  <r>
    <s v="ORD02555"/>
    <d v="2024-05-23T00:00:00"/>
    <s v="SP07"/>
    <s v="Rohit Verma"/>
    <s v="East"/>
    <s v="Bhubaneswar"/>
    <s v="PRD008"/>
    <s v="American Tourister Trolley"/>
    <s v="Bags"/>
    <n v="4999"/>
    <n v="7"/>
    <n v="0.08"/>
    <n v="32193.56"/>
    <s v="Credit Card"/>
    <s v="Delivered"/>
  </r>
  <r>
    <s v="ORD02572"/>
    <d v="2024-07-25T00:00:00"/>
    <s v="SP08"/>
    <s v="Kavitha Reddy"/>
    <s v="West"/>
    <s v="Ahmedabad"/>
    <s v="PRD008"/>
    <s v="American Tourister Trolley"/>
    <s v="Bags"/>
    <n v="4999"/>
    <n v="4"/>
    <n v="0.12"/>
    <n v="17596.48"/>
    <s v="UPI"/>
    <s v="Returned"/>
  </r>
  <r>
    <s v="ORD02596"/>
    <d v="2024-05-24T00:00:00"/>
    <s v="SP02"/>
    <s v="Priya Nair"/>
    <s v="South"/>
    <s v="Hyderabad"/>
    <s v="PRD008"/>
    <s v="American Tourister Trolley"/>
    <s v="Bags"/>
    <n v="4999"/>
    <n v="8"/>
    <n v="0"/>
    <n v="39992"/>
    <s v="Net Banking"/>
    <s v="Delivered"/>
  </r>
  <r>
    <s v="ORD02613"/>
    <d v="2024-09-21T00:00:00"/>
    <s v="SP08"/>
    <s v="Kavitha Reddy"/>
    <s v="West"/>
    <s v="Pune"/>
    <s v="PRD008"/>
    <s v="American Tourister Trolley"/>
    <s v="Bags"/>
    <n v="4999"/>
    <n v="20"/>
    <n v="0.13"/>
    <n v="86982.6"/>
    <s v="Debit Card"/>
    <s v="Returned"/>
  </r>
  <r>
    <s v="ORD02631"/>
    <d v="2024-06-17T00:00:00"/>
    <s v="SP09"/>
    <s v="Manish Gupta"/>
    <s v="North"/>
    <s v="Delhi"/>
    <s v="PRD008"/>
    <s v="American Tourister Trolley"/>
    <s v="Bags"/>
    <n v="4999"/>
    <n v="7"/>
    <n v="0.11"/>
    <n v="31143.77"/>
    <s v="Cash"/>
    <s v="Delivered"/>
  </r>
  <r>
    <s v="ORD02633"/>
    <d v="2024-04-08T00:00:00"/>
    <s v="SP09"/>
    <s v="Manish Gupta"/>
    <s v="North"/>
    <s v="Chandigarh"/>
    <s v="PRD008"/>
    <s v="American Tourister Trolley"/>
    <s v="Bags"/>
    <n v="4999"/>
    <n v="8"/>
    <n v="0.08"/>
    <n v="36792.639999999999"/>
    <s v="EMI"/>
    <s v="Delivered"/>
  </r>
  <r>
    <s v="ORD02660"/>
    <d v="2024-05-09T00:00:00"/>
    <s v="SP08"/>
    <s v="Kavitha Reddy"/>
    <s v="West"/>
    <s v="Pune"/>
    <s v="PRD008"/>
    <s v="American Tourister Trolley"/>
    <s v="Bags"/>
    <n v="4999"/>
    <n v="15"/>
    <n v="0.11"/>
    <n v="66736.649999999994"/>
    <s v="EMI"/>
    <s v="Delivered"/>
  </r>
  <r>
    <s v="ORD02689"/>
    <d v="2024-02-08T00:00:00"/>
    <s v="SP03"/>
    <s v="Ravi Kumar"/>
    <s v="East"/>
    <s v="Guwahati"/>
    <s v="PRD008"/>
    <s v="American Tourister Trolley"/>
    <s v="Bags"/>
    <n v="4999"/>
    <n v="3"/>
    <n v="0.22"/>
    <n v="11697.66"/>
    <s v="Net Banking"/>
    <s v="Delivered"/>
  </r>
  <r>
    <s v="ORD02714"/>
    <d v="2024-04-28T00:00:00"/>
    <s v="SP05"/>
    <s v="Suresh Pillai"/>
    <s v="South"/>
    <s v="Coimbatore"/>
    <s v="PRD008"/>
    <s v="American Tourister Trolley"/>
    <s v="Bags"/>
    <n v="4999"/>
    <n v="17"/>
    <n v="0.03"/>
    <n v="82433.509999999995"/>
    <s v="Credit Card"/>
    <s v="Pending"/>
  </r>
  <r>
    <s v="ORD02733"/>
    <d v="2024-04-01T00:00:00"/>
    <s v="SP04"/>
    <s v="Fatima Sheikh"/>
    <s v="West"/>
    <s v="Unknown"/>
    <s v="PRD008"/>
    <s v="American Tourister Trolley"/>
    <s v="Bags"/>
    <n v="4999"/>
    <n v="15"/>
    <n v="0.19"/>
    <n v="60737.85"/>
    <s v="Credit Card"/>
    <s v="Delivered"/>
  </r>
  <r>
    <s v="ORD02781"/>
    <d v="2024-01-28T00:00:00"/>
    <s v="SP02"/>
    <s v="Priya Nair"/>
    <s v="South"/>
    <s v="Hyderabad"/>
    <s v="PRD008"/>
    <s v="American Tourister Trolley"/>
    <s v="Bags"/>
    <n v="4999"/>
    <n v="6"/>
    <n v="0.19"/>
    <n v="24295.14"/>
    <s v="Debit Card"/>
    <s v="Delivered"/>
  </r>
  <r>
    <s v="ORD02793"/>
    <d v="2024-11-26T00:00:00"/>
    <s v="SP04"/>
    <s v="Fatima Sheikh"/>
    <s v="West"/>
    <s v="Nagpur"/>
    <s v="PRD008"/>
    <s v="American Tourister Trolley"/>
    <s v="Bags"/>
    <n v="4999"/>
    <n v="7"/>
    <n v="0.21"/>
    <n v="27644.47"/>
    <s v="EMI"/>
    <s v="Delivered"/>
  </r>
  <r>
    <s v="ORD02825"/>
    <d v="2024-02-02T00:00:00"/>
    <s v="SP06"/>
    <s v="Anjali Mehta"/>
    <s v="North"/>
    <s v="Lucknow"/>
    <s v="PRD008"/>
    <s v="American Tourister Trolley"/>
    <s v="Bags"/>
    <n v="4999"/>
    <n v="17"/>
    <n v="0"/>
    <n v="84983"/>
    <s v="UPI"/>
    <s v="Delivered"/>
  </r>
  <r>
    <s v="ORD02890"/>
    <d v="2024-04-21T00:00:00"/>
    <s v="SP07"/>
    <s v="Rohit Verma"/>
    <s v="East"/>
    <s v="Guwahati"/>
    <s v="PRD008"/>
    <s v="American Tourister Trolley"/>
    <s v="Bags"/>
    <n v="4999"/>
    <n v="19"/>
    <n v="0.11"/>
    <n v="84533.09"/>
    <s v="Cash"/>
    <s v="Delivered"/>
  </r>
  <r>
    <s v="ORD03008"/>
    <d v="2024-03-14T00:00:00"/>
    <s v="SP03"/>
    <s v="Ravi Kumar"/>
    <s v="East"/>
    <s v="Patna"/>
    <s v="PRD008"/>
    <s v="American Tourister Trolley"/>
    <s v="Bags"/>
    <n v="4999"/>
    <n v="17"/>
    <n v="0.18"/>
    <n v="69686.06"/>
    <s v="EMI"/>
    <s v="Pending"/>
  </r>
  <r>
    <s v="ORD03043"/>
    <d v="2024-12-28T00:00:00"/>
    <s v="SP09"/>
    <s v="Manish Gupta"/>
    <s v="North"/>
    <s v="Chandigarh"/>
    <s v="PRD008"/>
    <s v="American Tourister Trolley"/>
    <s v="Bags"/>
    <n v="4999"/>
    <n v="3"/>
    <n v="0.1"/>
    <n v="13497.3"/>
    <s v="Net Banking"/>
    <s v="Delivered"/>
  </r>
  <r>
    <s v="ORD03059"/>
    <d v="2024-02-09T00:00:00"/>
    <s v="SP01"/>
    <s v="Arjun Sharma"/>
    <s v="North"/>
    <s v="Agra"/>
    <s v="PRD008"/>
    <s v="American Tourister Trolley"/>
    <s v="Bags"/>
    <n v="4999"/>
    <n v="16"/>
    <n v="0.12"/>
    <n v="70385.919999999998"/>
    <s v="UPI"/>
    <s v="Delivered"/>
  </r>
  <r>
    <s v="ORD03067"/>
    <d v="2024-10-05T00:00:00"/>
    <s v="SP08"/>
    <s v="Kavitha Reddy"/>
    <s v="West"/>
    <s v="Unknown"/>
    <s v="PRD008"/>
    <s v="American Tourister Trolley"/>
    <s v="Bags"/>
    <n v="4999"/>
    <n v="14"/>
    <n v="0.28999999999999998"/>
    <n v="49690.06"/>
    <s v="Cash"/>
    <s v="Delivered"/>
  </r>
  <r>
    <s v="ORD03076"/>
    <d v="2024-03-10T00:00:00"/>
    <s v="SP03"/>
    <s v="Ravi Kumar"/>
    <s v="East"/>
    <s v="Bhubaneswar"/>
    <s v="PRD008"/>
    <s v="American Tourister Trolley"/>
    <s v="Bags"/>
    <n v="4999"/>
    <n v="2"/>
    <n v="0.22"/>
    <n v="7798.44"/>
    <s v="UPI"/>
    <s v="Cancelled"/>
  </r>
  <r>
    <s v="ORD03117"/>
    <d v="2024-08-17T00:00:00"/>
    <s v="SP07"/>
    <s v="Rohit Verma"/>
    <s v="East"/>
    <s v="Kolkata"/>
    <s v="PRD008"/>
    <s v="American Tourister Trolley"/>
    <s v="Bags"/>
    <n v="4999"/>
    <n v="5"/>
    <n v="0.24"/>
    <n v="18996.2"/>
    <s v="Net Banking"/>
    <s v="Delivered"/>
  </r>
  <r>
    <s v="ORD03145"/>
    <d v="2024-05-19T00:00:00"/>
    <s v="SP010"/>
    <s v="Divya Iyer"/>
    <s v="South"/>
    <s v="Chennai"/>
    <s v="PRD008"/>
    <s v="American Tourister Trolley"/>
    <s v="Bags"/>
    <n v="4999"/>
    <n v="5"/>
    <n v="0.1"/>
    <n v="22495.5"/>
    <s v="Net Banking"/>
    <s v="Delivered"/>
  </r>
  <r>
    <s v="ORD03205"/>
    <d v="2024-02-08T00:00:00"/>
    <s v="SP010"/>
    <s v="Divya Iyer"/>
    <s v="South"/>
    <s v="Coimbatore"/>
    <s v="PRD008"/>
    <s v="American Tourister Trolley"/>
    <s v="Bags"/>
    <n v="4999"/>
    <n v="8"/>
    <n v="0.1"/>
    <n v="35992.800000000003"/>
    <s v="Credit Card"/>
    <s v="Returned"/>
  </r>
  <r>
    <s v="ORD03208"/>
    <d v="2024-09-27T00:00:00"/>
    <s v="SP05"/>
    <s v="Suresh Pillai"/>
    <s v="South"/>
    <s v="Coimbatore"/>
    <s v="PRD008"/>
    <s v="American Tourister Trolley"/>
    <s v="Bags"/>
    <n v="4999"/>
    <n v="1"/>
    <n v="0.06"/>
    <n v="4699.0600000000004"/>
    <s v="EMI"/>
    <s v="Delivered"/>
  </r>
  <r>
    <s v="ORD03305"/>
    <d v="2024-09-06T00:00:00"/>
    <s v="SP012"/>
    <s v="Sneha Patil"/>
    <s v="West"/>
    <s v="Nagpur"/>
    <s v="PRD008"/>
    <s v="American Tourister Trolley"/>
    <s v="Bags"/>
    <n v="4999"/>
    <n v="19"/>
    <n v="0.28999999999999998"/>
    <n v="67436.509999999995"/>
    <s v="Cash"/>
    <s v="Delivered"/>
  </r>
  <r>
    <s v="ORD03335"/>
    <d v="2024-07-11T00:00:00"/>
    <s v="SP01"/>
    <s v="Arjun Sharma"/>
    <s v="North"/>
    <s v="Agra"/>
    <s v="PRD008"/>
    <s v="American Tourister Trolley"/>
    <s v="Bags"/>
    <n v="4999"/>
    <n v="20"/>
    <n v="0.16"/>
    <n v="83983.2"/>
    <s v="UPI"/>
    <s v="Cancelled"/>
  </r>
  <r>
    <s v="ORD01039"/>
    <d v="2024-05-10T00:00:00"/>
    <s v="SP02"/>
    <s v="Priya Nair"/>
    <s v="South"/>
    <s v="Chennai"/>
    <s v="PRD005"/>
    <s v="Bajaj Mixer Grinder 750W"/>
    <s v="Appliances"/>
    <n v="2100"/>
    <n v="9"/>
    <n v="0.03"/>
    <n v="18333"/>
    <s v="UPI"/>
    <s v="Returned"/>
  </r>
  <r>
    <s v="ORD01045"/>
    <d v="2024-03-24T00:00:00"/>
    <s v="SP012"/>
    <s v="Sneha Patil"/>
    <s v="West"/>
    <s v="Pune"/>
    <s v="PRD005"/>
    <s v="Bajaj Mixer Grinder 750W"/>
    <s v="Appliances"/>
    <n v="2100"/>
    <n v="8"/>
    <n v="0.26"/>
    <n v="12432"/>
    <s v="Cash"/>
    <s v="Cancelled"/>
  </r>
  <r>
    <s v="ORD01080"/>
    <d v="2024-10-26T00:00:00"/>
    <s v="SP08"/>
    <s v="Kavitha Reddy"/>
    <s v="West"/>
    <s v="Nagpur"/>
    <s v="PRD005"/>
    <s v="Bajaj Mixer Grinder 750W"/>
    <s v="Appliances"/>
    <n v="2100"/>
    <n v="14"/>
    <n v="0.05"/>
    <n v="27930"/>
    <s v="Credit Card"/>
    <s v="Pending"/>
  </r>
  <r>
    <s v="ORD01093"/>
    <d v="2024-02-18T00:00:00"/>
    <s v="SP01"/>
    <s v="Arjun Sharma"/>
    <s v="North"/>
    <s v="Lucknow"/>
    <s v="PRD005"/>
    <s v="Bajaj Mixer Grinder 750W"/>
    <s v="Appliances"/>
    <n v="2100"/>
    <n v="5"/>
    <n v="0.24"/>
    <n v="7980"/>
    <s v="UPI"/>
    <s v="Delivered"/>
  </r>
  <r>
    <s v="ORD01111"/>
    <d v="2024-07-27T00:00:00"/>
    <s v="SP011"/>
    <s v="Nikhil Joshi"/>
    <s v="East"/>
    <s v="Patna"/>
    <s v="PRD005"/>
    <s v="Bajaj Mixer Grinder 750W"/>
    <s v="Appliances"/>
    <n v="2100"/>
    <n v="16"/>
    <n v="0.28000000000000003"/>
    <n v="24192"/>
    <s v="Credit Card"/>
    <s v="Delivered"/>
  </r>
  <r>
    <s v="ORD01119"/>
    <d v="2024-07-21T00:00:00"/>
    <s v="SP011"/>
    <s v="Nikhil Joshi"/>
    <s v="East"/>
    <s v="Patna"/>
    <s v="PRD005"/>
    <s v="Bajaj Mixer Grinder 750W"/>
    <s v="Appliances"/>
    <n v="2100"/>
    <n v="3"/>
    <n v="0.14000000000000001"/>
    <n v="5418"/>
    <s v="EMI"/>
    <s v="Delivered"/>
  </r>
  <r>
    <s v="ORD01145"/>
    <d v="2024-03-01T00:00:00"/>
    <s v="SP05"/>
    <s v="Suresh Pillai"/>
    <s v="South"/>
    <s v="Bangalore"/>
    <s v="PRD005"/>
    <s v="Bajaj Mixer Grinder 750W"/>
    <s v="Appliances"/>
    <n v="2100"/>
    <n v="5"/>
    <n v="0.16"/>
    <n v="8820"/>
    <s v="Cash"/>
    <s v="Delivered"/>
  </r>
  <r>
    <s v="ORD01155"/>
    <d v="2024-02-14T00:00:00"/>
    <s v="SP06"/>
    <s v="Anjali Mehta"/>
    <s v="North"/>
    <s v="Agra"/>
    <s v="PRD005"/>
    <s v="Bajaj Mixer Grinder 750W"/>
    <s v="Appliances"/>
    <n v="2100"/>
    <n v="18"/>
    <n v="0.02"/>
    <n v="37044"/>
    <s v="EMI"/>
    <s v="Delivered"/>
  </r>
  <r>
    <s v="ORD01157"/>
    <d v="2024-06-04T00:00:00"/>
    <s v="SP04"/>
    <s v="Fatima Sheikh"/>
    <s v="West"/>
    <s v="Mumbai"/>
    <s v="PRD005"/>
    <s v="Bajaj Mixer Grinder 750W"/>
    <s v="Appliances"/>
    <n v="2100"/>
    <n v="16"/>
    <n v="7.0000000000000007E-2"/>
    <n v="31248"/>
    <s v="Net Banking"/>
    <s v="Delivered"/>
  </r>
  <r>
    <s v="ORD01173"/>
    <d v="2024-02-06T00:00:00"/>
    <s v="SP02"/>
    <s v="Priya Nair"/>
    <s v="South"/>
    <s v="Coimbatore"/>
    <s v="PRD005"/>
    <s v="Bajaj Mixer Grinder 750W"/>
    <s v="Appliances"/>
    <n v="2100"/>
    <n v="9"/>
    <n v="0.06"/>
    <n v="17766"/>
    <s v="EMI"/>
    <s v="Delivered"/>
  </r>
  <r>
    <s v="ORD01179"/>
    <d v="2024-09-21T00:00:00"/>
    <s v="SP09"/>
    <s v="Manish Gupta"/>
    <s v="North"/>
    <s v="Lucknow"/>
    <s v="PRD005"/>
    <s v="Bajaj Mixer Grinder 750W"/>
    <s v="Appliances"/>
    <n v="2100"/>
    <n v="2"/>
    <n v="0.14000000000000001"/>
    <n v="3612"/>
    <s v="Cash"/>
    <s v="Pending"/>
  </r>
  <r>
    <s v="ORD01185"/>
    <d v="2024-06-10T00:00:00"/>
    <s v="SP06"/>
    <s v="Anjali Mehta"/>
    <s v="North"/>
    <s v="Jaipur"/>
    <s v="PRD005"/>
    <s v="Bajaj Mixer Grinder 750W"/>
    <s v="Appliances"/>
    <n v="2100"/>
    <n v="17"/>
    <n v="0.03"/>
    <n v="34629"/>
    <s v="Cash"/>
    <s v="Delivered"/>
  </r>
  <r>
    <s v="ORD01224"/>
    <d v="2024-03-10T00:00:00"/>
    <s v="SP03"/>
    <s v="Ravi Kumar"/>
    <s v="East"/>
    <s v="Kolkata"/>
    <s v="PRD005"/>
    <s v="Bajaj Mixer Grinder 750W"/>
    <s v="Appliances"/>
    <n v="2100"/>
    <n v="14"/>
    <n v="0.15"/>
    <n v="24990"/>
    <s v="Net Banking"/>
    <s v="Cancelled"/>
  </r>
  <r>
    <s v="ORD01241"/>
    <d v="2024-03-07T00:00:00"/>
    <s v="SP02"/>
    <s v="Priya Nair"/>
    <s v="South"/>
    <s v="Hyderabad"/>
    <s v="PRD005"/>
    <s v="Bajaj Mixer Grinder 750W"/>
    <s v="Appliances"/>
    <n v="2100"/>
    <n v="4"/>
    <n v="0.12"/>
    <n v="7392"/>
    <s v="Credit Card"/>
    <s v="Delivered"/>
  </r>
  <r>
    <s v="ORD01263"/>
    <d v="2024-03-24T00:00:00"/>
    <s v="SP08"/>
    <s v="Kavitha Reddy"/>
    <s v="West"/>
    <s v="Pune"/>
    <s v="PRD005"/>
    <s v="Bajaj Mixer Grinder 750W"/>
    <s v="Appliances"/>
    <n v="2100"/>
    <n v="17"/>
    <n v="0.14000000000000001"/>
    <n v="30702"/>
    <s v="Credit Card"/>
    <s v="Cancelled"/>
  </r>
  <r>
    <s v="ORD01270"/>
    <d v="2024-09-16T00:00:00"/>
    <s v="SP08"/>
    <s v="Kavitha Reddy"/>
    <s v="West"/>
    <s v="Nagpur"/>
    <s v="PRD005"/>
    <s v="Bajaj Mixer Grinder 750W"/>
    <s v="Appliances"/>
    <n v="2100"/>
    <n v="15"/>
    <n v="0.22"/>
    <n v="24570"/>
    <s v="EMI"/>
    <s v="Delivered"/>
  </r>
  <r>
    <s v="ORD01310"/>
    <d v="2024-10-27T00:00:00"/>
    <s v="SP010"/>
    <s v="Divya Iyer"/>
    <s v="South"/>
    <s v="Hyderabad"/>
    <s v="PRD005"/>
    <s v="Bajaj Mixer Grinder 750W"/>
    <s v="Appliances"/>
    <n v="2100"/>
    <n v="13"/>
    <n v="0.28000000000000003"/>
    <n v="19656"/>
    <s v="UPI"/>
    <s v="Delivered"/>
  </r>
  <r>
    <s v="ORD01316"/>
    <d v="2024-08-12T00:00:00"/>
    <s v="SP011"/>
    <s v="Nikhil Joshi"/>
    <s v="East"/>
    <s v="Kolkata"/>
    <s v="PRD005"/>
    <s v="Bajaj Mixer Grinder 750W"/>
    <s v="Appliances"/>
    <n v="2100"/>
    <n v="13"/>
    <n v="0.1"/>
    <n v="24570"/>
    <s v="Credit Card"/>
    <s v="Delivered"/>
  </r>
  <r>
    <s v="ORD01366"/>
    <d v="2024-06-27T00:00:00"/>
    <s v="SP02"/>
    <s v="Priya Nair"/>
    <s v="South"/>
    <s v="Kochi"/>
    <s v="PRD005"/>
    <s v="Bajaj Mixer Grinder 750W"/>
    <s v="Appliances"/>
    <n v="2100"/>
    <n v="19"/>
    <n v="7.0000000000000007E-2"/>
    <n v="37107"/>
    <s v="EMI"/>
    <s v="Unknown"/>
  </r>
  <r>
    <s v="ORD01370"/>
    <d v="2024-02-05T00:00:00"/>
    <s v="SP012"/>
    <s v="Sneha Patil"/>
    <s v="West"/>
    <s v="Surat"/>
    <s v="PRD005"/>
    <s v="Bajaj Mixer Grinder 750W"/>
    <s v="Appliances"/>
    <n v="2100"/>
    <n v="14"/>
    <n v="0.18"/>
    <n v="24108"/>
    <s v="Cash"/>
    <s v="Unknown"/>
  </r>
  <r>
    <s v="ORD01396"/>
    <d v="2024-12-27T00:00:00"/>
    <s v="SP011"/>
    <s v="Nikhil Joshi"/>
    <s v="East"/>
    <s v="Patna"/>
    <s v="PRD005"/>
    <s v="Bajaj Mixer Grinder 750W"/>
    <s v="Appliances"/>
    <n v="2100"/>
    <n v="8"/>
    <n v="0.09"/>
    <n v="15288"/>
    <s v="Debit Card"/>
    <s v="Pending"/>
  </r>
  <r>
    <s v="ORD01405"/>
    <d v="2024-06-01T00:00:00"/>
    <s v="SP08"/>
    <s v="Kavitha Reddy"/>
    <s v="West"/>
    <s v="Ahmedabad"/>
    <s v="PRD005"/>
    <s v="Bajaj Mixer Grinder 750W"/>
    <s v="Appliances"/>
    <n v="2100"/>
    <n v="3"/>
    <n v="0.27"/>
    <n v="4599"/>
    <s v="Debit Card"/>
    <s v="Delivered"/>
  </r>
  <r>
    <s v="ORD01432"/>
    <d v="2024-11-20T00:00:00"/>
    <s v="SP08"/>
    <s v="Kavitha Reddy"/>
    <s v="West"/>
    <s v="Surat"/>
    <s v="PRD005"/>
    <s v="Bajaj Mixer Grinder 750W"/>
    <s v="Appliances"/>
    <n v="2100"/>
    <n v="2"/>
    <n v="0.11"/>
    <n v="3738"/>
    <s v="EMI"/>
    <s v="Delivered"/>
  </r>
  <r>
    <s v="ORD01441"/>
    <d v="2024-07-18T00:00:00"/>
    <s v="SP011"/>
    <s v="Nikhil Joshi"/>
    <s v="East"/>
    <s v="Kolkata"/>
    <s v="PRD005"/>
    <s v="Bajaj Mixer Grinder 750W"/>
    <s v="Appliances"/>
    <n v="2100"/>
    <n v="20"/>
    <n v="0.08"/>
    <n v="38640"/>
    <s v="Net Banking"/>
    <s v="Delivered"/>
  </r>
  <r>
    <s v="ORD01482"/>
    <d v="2024-02-10T00:00:00"/>
    <s v="SP012"/>
    <s v="Sneha Patil"/>
    <s v="West"/>
    <s v="Mumbai"/>
    <s v="PRD005"/>
    <s v="Bajaj Mixer Grinder 750W"/>
    <s v="Appliances"/>
    <n v="2100"/>
    <n v="14"/>
    <n v="0.25"/>
    <n v="22050"/>
    <s v="Net Banking"/>
    <s v="Delivered"/>
  </r>
  <r>
    <s v="ORD01493"/>
    <d v="2024-01-03T00:00:00"/>
    <s v="SP011"/>
    <s v="Nikhil Joshi"/>
    <s v="East"/>
    <s v="Kolkata"/>
    <s v="PRD005"/>
    <s v="Bajaj Mixer Grinder 750W"/>
    <s v="Appliances"/>
    <n v="2100"/>
    <n v="16"/>
    <n v="0.28000000000000003"/>
    <n v="24192"/>
    <s v="Debit Card"/>
    <s v="Cancelled"/>
  </r>
  <r>
    <s v="ORD01509"/>
    <d v="2024-09-13T00:00:00"/>
    <s v="SP03"/>
    <s v="Ravi Kumar"/>
    <s v="East"/>
    <s v="Ranchi"/>
    <s v="PRD005"/>
    <s v="Bajaj Mixer Grinder 750W"/>
    <s v="Appliances"/>
    <n v="2100"/>
    <n v="4"/>
    <n v="0.12"/>
    <n v="7392"/>
    <s v="Credit Card"/>
    <s v="Delivered"/>
  </r>
  <r>
    <s v="ORD01516"/>
    <d v="2024-01-12T00:00:00"/>
    <s v="SP05"/>
    <s v="Suresh Pillai"/>
    <s v="South"/>
    <s v="Hyderabad"/>
    <s v="PRD005"/>
    <s v="Bajaj Mixer Grinder 750W"/>
    <s v="Appliances"/>
    <n v="2100"/>
    <n v="2"/>
    <n v="0.21"/>
    <n v="3318"/>
    <s v="Net Banking"/>
    <s v="Delivered"/>
  </r>
  <r>
    <s v="ORD01539"/>
    <d v="2024-09-28T00:00:00"/>
    <s v="SP011"/>
    <s v="Nikhil Joshi"/>
    <s v="East"/>
    <s v="Patna"/>
    <s v="PRD005"/>
    <s v="Bajaj Mixer Grinder 750W"/>
    <s v="Appliances"/>
    <n v="2100"/>
    <n v="10"/>
    <n v="0.2"/>
    <n v="16800"/>
    <s v="Unknown"/>
    <s v="Pending"/>
  </r>
  <r>
    <s v="ORD01540"/>
    <d v="2024-09-03T00:00:00"/>
    <s v="SP09"/>
    <s v="Manish Gupta"/>
    <s v="North"/>
    <s v="Agra"/>
    <s v="PRD005"/>
    <s v="Bajaj Mixer Grinder 750W"/>
    <s v="Appliances"/>
    <n v="2100"/>
    <n v="4"/>
    <n v="0.01"/>
    <n v="8316"/>
    <s v="Net Banking"/>
    <s v="Delivered"/>
  </r>
  <r>
    <s v="ORD01549"/>
    <d v="2024-09-21T00:00:00"/>
    <s v="SP05"/>
    <s v="Suresh Pillai"/>
    <s v="South"/>
    <s v="Chennai"/>
    <s v="PRD005"/>
    <s v="Bajaj Mixer Grinder 750W"/>
    <s v="Appliances"/>
    <n v="2100"/>
    <n v="18"/>
    <n v="0.06"/>
    <n v="35532"/>
    <s v="Cash"/>
    <s v="Returned"/>
  </r>
  <r>
    <s v="ORD01552"/>
    <d v="2024-01-22T00:00:00"/>
    <s v="SP05"/>
    <s v="Suresh Pillai"/>
    <s v="South"/>
    <s v="Chennai"/>
    <s v="PRD005"/>
    <s v="Bajaj Mixer Grinder 750W"/>
    <s v="Appliances"/>
    <n v="2100"/>
    <n v="15"/>
    <n v="0.15"/>
    <n v="26775"/>
    <s v="Net Banking"/>
    <s v="Delivered"/>
  </r>
  <r>
    <s v="ORD01554"/>
    <d v="2024-03-04T00:00:00"/>
    <s v="SP011"/>
    <s v="Nikhil Joshi"/>
    <s v="East"/>
    <s v="Kolkata"/>
    <s v="PRD005"/>
    <s v="Bajaj Mixer Grinder 750W"/>
    <s v="Appliances"/>
    <n v="2100"/>
    <n v="16"/>
    <n v="0.28000000000000003"/>
    <n v="24192"/>
    <s v="Debit Card"/>
    <s v="Delivered"/>
  </r>
  <r>
    <s v="ORD01603"/>
    <d v="2024-11-17T00:00:00"/>
    <s v="SP012"/>
    <s v="Sneha Patil"/>
    <s v="West"/>
    <s v="Pune"/>
    <s v="PRD005"/>
    <s v="Bajaj Mixer Grinder 750W"/>
    <s v="Appliances"/>
    <n v="2100"/>
    <n v="16"/>
    <n v="0.24"/>
    <n v="25536"/>
    <s v="UPI"/>
    <s v="Delivered"/>
  </r>
  <r>
    <s v="ORD01620"/>
    <d v="2024-08-10T00:00:00"/>
    <s v="SP09"/>
    <s v="Manish Gupta"/>
    <s v="North"/>
    <s v="Agra"/>
    <s v="PRD005"/>
    <s v="Bajaj Mixer Grinder 750W"/>
    <s v="Appliances"/>
    <n v="2100"/>
    <n v="12"/>
    <n v="0.09"/>
    <n v="22932"/>
    <s v="Debit Card"/>
    <s v="Delivered"/>
  </r>
  <r>
    <s v="ORD01635"/>
    <d v="2024-11-20T00:00:00"/>
    <s v="SP010"/>
    <s v="Divya Iyer"/>
    <s v="South"/>
    <s v="Bangalore"/>
    <s v="PRD005"/>
    <s v="Bajaj Mixer Grinder 750W"/>
    <s v="Appliances"/>
    <n v="2100"/>
    <n v="12"/>
    <n v="0.23"/>
    <n v="19404"/>
    <s v="Cash"/>
    <s v="Delivered"/>
  </r>
  <r>
    <s v="ORD01641"/>
    <d v="2024-01-25T00:00:00"/>
    <s v="SP09"/>
    <s v="Manish Gupta"/>
    <s v="North"/>
    <s v="Lucknow"/>
    <s v="PRD005"/>
    <s v="Bajaj Mixer Grinder 750W"/>
    <s v="Appliances"/>
    <n v="2100"/>
    <n v="15"/>
    <n v="0.09"/>
    <n v="28665"/>
    <s v="Debit Card"/>
    <s v="Delivered"/>
  </r>
  <r>
    <s v="ORD01645"/>
    <d v="2024-02-02T00:00:00"/>
    <s v="SP01"/>
    <s v="Arjun Sharma"/>
    <s v="North"/>
    <s v="Chandigarh"/>
    <s v="PRD005"/>
    <s v="Bajaj Mixer Grinder 750W"/>
    <s v="Appliances"/>
    <n v="2100"/>
    <n v="6"/>
    <n v="0.26"/>
    <n v="9324"/>
    <s v="UPI"/>
    <s v="Delivered"/>
  </r>
  <r>
    <s v="ORD01658"/>
    <d v="2024-06-19T00:00:00"/>
    <s v="SP010"/>
    <s v="Divya Iyer"/>
    <s v="South"/>
    <s v="Hyderabad"/>
    <s v="PRD005"/>
    <s v="Bajaj Mixer Grinder 750W"/>
    <s v="Appliances"/>
    <n v="2100"/>
    <n v="4"/>
    <n v="0.01"/>
    <n v="8316"/>
    <s v="Credit Card"/>
    <s v="Delivered"/>
  </r>
  <r>
    <s v="ORD01728"/>
    <d v="2024-04-24T00:00:00"/>
    <s v="SP06"/>
    <s v="Anjali Mehta"/>
    <s v="North"/>
    <s v="Agra"/>
    <s v="PRD005"/>
    <s v="Bajaj Mixer Grinder 750W"/>
    <s v="Appliances"/>
    <n v="2100"/>
    <n v="4"/>
    <n v="0.25"/>
    <n v="6300"/>
    <s v="UPI"/>
    <s v="Delivered"/>
  </r>
  <r>
    <s v="ORD01735"/>
    <d v="2024-02-14T00:00:00"/>
    <s v="SP01"/>
    <s v="Arjun Sharma"/>
    <s v="North"/>
    <s v="Delhi"/>
    <s v="PRD005"/>
    <s v="Bajaj Mixer Grinder 750W"/>
    <s v="Appliances"/>
    <n v="2100"/>
    <n v="1"/>
    <n v="0.14000000000000001"/>
    <n v="1806"/>
    <s v="Cash"/>
    <s v="Delivered"/>
  </r>
  <r>
    <s v="ORD01767"/>
    <d v="2024-04-16T00:00:00"/>
    <s v="SP012"/>
    <s v="Sneha Patil"/>
    <s v="West"/>
    <s v="Unknown"/>
    <s v="PRD005"/>
    <s v="Bajaj Mixer Grinder 750W"/>
    <s v="Appliances"/>
    <n v="2100"/>
    <n v="15"/>
    <n v="0.11"/>
    <n v="28035"/>
    <s v="EMI"/>
    <s v="Delivered"/>
  </r>
  <r>
    <s v="ORD01794"/>
    <d v="2024-01-08T00:00:00"/>
    <s v="SP01"/>
    <s v="Arjun Sharma"/>
    <s v="North"/>
    <s v="Jaipur"/>
    <s v="PRD005"/>
    <s v="Bajaj Mixer Grinder 750W"/>
    <s v="Appliances"/>
    <n v="2100"/>
    <n v="16"/>
    <n v="0.2"/>
    <n v="26880"/>
    <s v="Net Banking"/>
    <s v="Pending"/>
  </r>
  <r>
    <s v="ORD01795"/>
    <d v="2024-08-20T00:00:00"/>
    <s v="SP012"/>
    <s v="Sneha Patil"/>
    <s v="West"/>
    <s v="Mumbai"/>
    <s v="PRD005"/>
    <s v="Bajaj Mixer Grinder 750W"/>
    <s v="Appliances"/>
    <n v="2100"/>
    <n v="1"/>
    <n v="0.05"/>
    <n v="1995"/>
    <s v="Cash"/>
    <s v="Pending"/>
  </r>
  <r>
    <s v="ORD01802"/>
    <d v="2024-04-06T00:00:00"/>
    <s v="SP08"/>
    <s v="Kavitha Reddy"/>
    <s v="West"/>
    <s v="Ahmedabad"/>
    <s v="PRD005"/>
    <s v="Bajaj Mixer Grinder 750W"/>
    <s v="Appliances"/>
    <n v="2100"/>
    <n v="7"/>
    <n v="0.04"/>
    <n v="14112"/>
    <s v="Debit Card"/>
    <s v="Delivered"/>
  </r>
  <r>
    <s v="ORD01817"/>
    <d v="2024-08-24T00:00:00"/>
    <s v="SP010"/>
    <s v="Divya Iyer"/>
    <s v="South"/>
    <s v="Kochi"/>
    <s v="PRD005"/>
    <s v="Bajaj Mixer Grinder 750W"/>
    <s v="Appliances"/>
    <n v="2100"/>
    <n v="19"/>
    <n v="0.27"/>
    <n v="29127"/>
    <s v="Cash"/>
    <s v="Pending"/>
  </r>
  <r>
    <s v="ORD01839"/>
    <d v="2024-03-15T00:00:00"/>
    <s v="SP012"/>
    <s v="Sneha Patil"/>
    <s v="West"/>
    <s v="Mumbai"/>
    <s v="PRD005"/>
    <s v="Bajaj Mixer Grinder 750W"/>
    <s v="Appliances"/>
    <n v="2100"/>
    <n v="6"/>
    <n v="7.0000000000000007E-2"/>
    <n v="11718"/>
    <s v="Net Banking"/>
    <s v="Pending"/>
  </r>
  <r>
    <s v="ORD01853"/>
    <d v="2024-01-27T00:00:00"/>
    <s v="SP010"/>
    <s v="Divya Iyer"/>
    <s v="South"/>
    <s v="Kochi"/>
    <s v="PRD005"/>
    <s v="Bajaj Mixer Grinder 750W"/>
    <s v="Appliances"/>
    <n v="2100"/>
    <n v="7"/>
    <n v="0.06"/>
    <n v="13818"/>
    <s v="Debit Card"/>
    <s v="Delivered"/>
  </r>
  <r>
    <s v="ORD01885"/>
    <d v="2024-11-01T00:00:00"/>
    <s v="SP04"/>
    <s v="Fatima Sheikh"/>
    <s v="West"/>
    <s v="Mumbai"/>
    <s v="PRD005"/>
    <s v="Bajaj Mixer Grinder 750W"/>
    <s v="Appliances"/>
    <n v="2100"/>
    <n v="1"/>
    <n v="0.03"/>
    <n v="2037"/>
    <s v="Debit Card"/>
    <s v="Cancelled"/>
  </r>
  <r>
    <s v="ORD01907"/>
    <d v="2024-11-07T00:00:00"/>
    <s v="SP04"/>
    <s v="Fatima Sheikh"/>
    <s v="West"/>
    <s v="Surat"/>
    <s v="PRD005"/>
    <s v="Bajaj Mixer Grinder 750W"/>
    <s v="Appliances"/>
    <n v="2100"/>
    <n v="10"/>
    <n v="0.25"/>
    <n v="15750"/>
    <s v="Cash"/>
    <s v="Delivered"/>
  </r>
  <r>
    <s v="ORD01909"/>
    <d v="2024-07-14T00:00:00"/>
    <s v="SP02"/>
    <s v="Priya Nair"/>
    <s v="South"/>
    <s v="Hyderabad"/>
    <s v="PRD005"/>
    <s v="Bajaj Mixer Grinder 750W"/>
    <s v="Appliances"/>
    <n v="2100"/>
    <n v="7"/>
    <n v="0.01"/>
    <n v="14553"/>
    <s v="Net Banking"/>
    <s v="Delivered"/>
  </r>
  <r>
    <s v="ORD01934"/>
    <d v="2024-04-12T00:00:00"/>
    <s v="SP07"/>
    <s v="Rohit Verma"/>
    <s v="East"/>
    <s v="Patna"/>
    <s v="PRD005"/>
    <s v="Bajaj Mixer Grinder 750W"/>
    <s v="Appliances"/>
    <n v="2100"/>
    <n v="1"/>
    <n v="0.09"/>
    <n v="1911"/>
    <s v="Debit Card"/>
    <s v="Delivered"/>
  </r>
  <r>
    <s v="ORD01949"/>
    <d v="2024-10-22T00:00:00"/>
    <s v="SP06"/>
    <s v="Anjali Mehta"/>
    <s v="North"/>
    <s v="Jaipur"/>
    <s v="PRD005"/>
    <s v="Bajaj Mixer Grinder 750W"/>
    <s v="Appliances"/>
    <n v="2100"/>
    <n v="1"/>
    <n v="0.02"/>
    <n v="2058"/>
    <s v="Credit Card"/>
    <s v="Delivered"/>
  </r>
  <r>
    <s v="ORD01951"/>
    <d v="2024-12-03T00:00:00"/>
    <s v="SP010"/>
    <s v="Divya Iyer"/>
    <s v="South"/>
    <s v="Hyderabad"/>
    <s v="PRD005"/>
    <s v="Bajaj Mixer Grinder 750W"/>
    <s v="Appliances"/>
    <n v="2100"/>
    <n v="7"/>
    <n v="0.26"/>
    <n v="10878"/>
    <s v="Cash"/>
    <s v="Delivered"/>
  </r>
  <r>
    <s v="ORD01958"/>
    <d v="2024-07-03T00:00:00"/>
    <s v="SP011"/>
    <s v="Nikhil Joshi"/>
    <s v="East"/>
    <s v="Ranchi"/>
    <s v="PRD005"/>
    <s v="Bajaj Mixer Grinder 750W"/>
    <s v="Appliances"/>
    <n v="2100"/>
    <n v="16"/>
    <n v="0.16"/>
    <n v="28224"/>
    <s v="Debit Card"/>
    <s v="Delivered"/>
  </r>
  <r>
    <s v="ORD01991"/>
    <d v="2024-07-22T00:00:00"/>
    <s v="SP011"/>
    <s v="Nikhil Joshi"/>
    <s v="East"/>
    <s v="Ranchi"/>
    <s v="PRD005"/>
    <s v="Bajaj Mixer Grinder 750W"/>
    <s v="Appliances"/>
    <n v="2100"/>
    <n v="19"/>
    <n v="0.02"/>
    <n v="39102"/>
    <s v="Debit Card"/>
    <s v="Pending"/>
  </r>
  <r>
    <s v="ORD01993"/>
    <d v="2024-10-21T00:00:00"/>
    <s v="SP010"/>
    <s v="Divya Iyer"/>
    <s v="South"/>
    <s v="Bangalore"/>
    <s v="PRD005"/>
    <s v="Bajaj Mixer Grinder 750W"/>
    <s v="Appliances"/>
    <n v="2100"/>
    <n v="13"/>
    <n v="0.13"/>
    <n v="23751"/>
    <s v="Net Banking"/>
    <s v="Cancelled"/>
  </r>
  <r>
    <s v="ORD01995"/>
    <d v="2024-09-10T00:00:00"/>
    <s v="SP012"/>
    <s v="Sneha Patil"/>
    <s v="West"/>
    <s v="Ahmedabad"/>
    <s v="PRD005"/>
    <s v="Bajaj Mixer Grinder 750W"/>
    <s v="Appliances"/>
    <n v="2100"/>
    <n v="17"/>
    <n v="0.3"/>
    <n v="24990"/>
    <s v="Net Banking"/>
    <s v="Delivered"/>
  </r>
  <r>
    <s v="ORD02002"/>
    <d v="2024-07-19T00:00:00"/>
    <s v="SP07"/>
    <s v="Rohit Verma"/>
    <s v="East"/>
    <s v="Kolkata"/>
    <s v="PRD005"/>
    <s v="Bajaj Mixer Grinder 750W"/>
    <s v="Appliances"/>
    <n v="2100"/>
    <n v="16"/>
    <n v="0.06"/>
    <n v="31584"/>
    <s v="Net Banking"/>
    <s v="Delivered"/>
  </r>
  <r>
    <s v="ORD02007"/>
    <d v="2024-01-26T00:00:00"/>
    <s v="SP09"/>
    <s v="Manish Gupta"/>
    <s v="North"/>
    <s v="Lucknow"/>
    <s v="PRD005"/>
    <s v="Bajaj Mixer Grinder 750W"/>
    <s v="Appliances"/>
    <n v="2100"/>
    <n v="4"/>
    <n v="0.11"/>
    <n v="7476"/>
    <s v="Debit Card"/>
    <s v="Delivered"/>
  </r>
  <r>
    <s v="ORD02008"/>
    <d v="2024-03-27T00:00:00"/>
    <s v="SP03"/>
    <s v="Ravi Kumar"/>
    <s v="East"/>
    <s v="Patna"/>
    <s v="PRD005"/>
    <s v="Bajaj Mixer Grinder 750W"/>
    <s v="Appliances"/>
    <n v="2100"/>
    <n v="19"/>
    <n v="0.13"/>
    <n v="34713"/>
    <s v="UPI"/>
    <s v="Cancelled"/>
  </r>
  <r>
    <s v="ORD02011"/>
    <d v="2024-08-05T00:00:00"/>
    <s v="SP010"/>
    <s v="Divya Iyer"/>
    <s v="South"/>
    <s v="Kochi"/>
    <s v="PRD005"/>
    <s v="Bajaj Mixer Grinder 750W"/>
    <s v="Appliances"/>
    <n v="2100"/>
    <n v="5"/>
    <n v="0.15"/>
    <n v="8925"/>
    <s v="EMI"/>
    <s v="Returned"/>
  </r>
  <r>
    <s v="ORD02059"/>
    <d v="2024-06-07T00:00:00"/>
    <s v="SP011"/>
    <s v="Nikhil Joshi"/>
    <s v="East"/>
    <s v="Ranchi"/>
    <s v="PRD005"/>
    <s v="Bajaj Mixer Grinder 750W"/>
    <s v="Appliances"/>
    <n v="2100"/>
    <n v="2"/>
    <n v="7.0000000000000007E-2"/>
    <n v="3906"/>
    <s v="Debit Card"/>
    <s v="Cancelled"/>
  </r>
  <r>
    <s v="ORD02119"/>
    <d v="2024-08-03T00:00:00"/>
    <s v="SP011"/>
    <s v="Nikhil Joshi"/>
    <s v="East"/>
    <s v="Patna"/>
    <s v="PRD005"/>
    <s v="Bajaj Mixer Grinder 750W"/>
    <s v="Appliances"/>
    <n v="2100"/>
    <n v="11"/>
    <n v="0.05"/>
    <n v="21945"/>
    <s v="EMI"/>
    <s v="Pending"/>
  </r>
  <r>
    <s v="ORD02124"/>
    <d v="2024-11-27T00:00:00"/>
    <s v="SP06"/>
    <s v="Anjali Mehta"/>
    <s v="North"/>
    <s v="Delhi"/>
    <s v="PRD005"/>
    <s v="Bajaj Mixer Grinder 750W"/>
    <s v="Appliances"/>
    <n v="2100"/>
    <n v="9"/>
    <n v="0.1"/>
    <n v="17010"/>
    <s v="Debit Card"/>
    <s v="Delivered"/>
  </r>
  <r>
    <s v="ORD02146"/>
    <d v="2024-10-27T00:00:00"/>
    <s v="SP03"/>
    <s v="Ravi Kumar"/>
    <s v="East"/>
    <s v="Ranchi"/>
    <s v="PRD005"/>
    <s v="Bajaj Mixer Grinder 750W"/>
    <s v="Appliances"/>
    <n v="2100"/>
    <n v="7"/>
    <n v="0.15"/>
    <n v="12495"/>
    <s v="Debit Card"/>
    <s v="Pending"/>
  </r>
  <r>
    <s v="ORD02159"/>
    <d v="2024-06-08T00:00:00"/>
    <s v="SP01"/>
    <s v="Arjun Sharma"/>
    <s v="North"/>
    <s v="Lucknow"/>
    <s v="PRD005"/>
    <s v="Bajaj Mixer Grinder 750W"/>
    <s v="Appliances"/>
    <n v="2100"/>
    <n v="16"/>
    <n v="0.24"/>
    <n v="25536"/>
    <s v="Net Banking"/>
    <s v="Cancelled"/>
  </r>
  <r>
    <s v="ORD02168"/>
    <d v="2024-01-18T00:00:00"/>
    <s v="SP011"/>
    <s v="Nikhil Joshi"/>
    <s v="East"/>
    <s v="Ranchi"/>
    <s v="PRD005"/>
    <s v="Bajaj Mixer Grinder 750W"/>
    <s v="Appliances"/>
    <n v="2100"/>
    <n v="17"/>
    <n v="0.2"/>
    <n v="28560"/>
    <s v="Debit Card"/>
    <s v="Delivered"/>
  </r>
  <r>
    <s v="ORD02172"/>
    <d v="2024-03-28T00:00:00"/>
    <s v="SP06"/>
    <s v="Anjali Mehta"/>
    <s v="North"/>
    <s v="Chandigarh"/>
    <s v="PRD005"/>
    <s v="Bajaj Mixer Grinder 750W"/>
    <s v="Appliances"/>
    <n v="2100"/>
    <n v="7"/>
    <n v="0.25"/>
    <n v="11025"/>
    <s v="Cash"/>
    <s v="Returned"/>
  </r>
  <r>
    <s v="ORD02180"/>
    <d v="2024-05-23T00:00:00"/>
    <s v="SP07"/>
    <s v="Rohit Verma"/>
    <s v="East"/>
    <s v="Kolkata"/>
    <s v="PRD005"/>
    <s v="Bajaj Mixer Grinder 750W"/>
    <s v="Appliances"/>
    <n v="2100"/>
    <n v="13"/>
    <n v="7.0000000000000007E-2"/>
    <n v="25389"/>
    <s v="Debit Card"/>
    <s v="Delivered"/>
  </r>
  <r>
    <s v="ORD02195"/>
    <d v="2024-11-07T00:00:00"/>
    <s v="SP07"/>
    <s v="Rohit Verma"/>
    <s v="East"/>
    <s v="Patna"/>
    <s v="PRD005"/>
    <s v="Bajaj Mixer Grinder 750W"/>
    <s v="Appliances"/>
    <n v="2100"/>
    <n v="18"/>
    <n v="0.06"/>
    <n v="35532"/>
    <s v="EMI"/>
    <s v="Pending"/>
  </r>
  <r>
    <s v="ORD02217"/>
    <d v="2024-05-08T00:00:00"/>
    <s v="SP09"/>
    <s v="Manish Gupta"/>
    <s v="North"/>
    <s v="Jaipur"/>
    <s v="PRD005"/>
    <s v="Bajaj Mixer Grinder 750W"/>
    <s v="Appliances"/>
    <n v="2100"/>
    <n v="14"/>
    <n v="0.04"/>
    <n v="28224"/>
    <s v="EMI"/>
    <s v="Delivered"/>
  </r>
  <r>
    <s v="ORD02246"/>
    <d v="2024-11-27T00:00:00"/>
    <s v="SP012"/>
    <s v="Sneha Patil"/>
    <s v="West"/>
    <s v="Ahmedabad"/>
    <s v="PRD005"/>
    <s v="Bajaj Mixer Grinder 750W"/>
    <s v="Appliances"/>
    <n v="2100"/>
    <n v="14"/>
    <n v="0.27"/>
    <n v="21462"/>
    <s v="Cash"/>
    <s v="Delivered"/>
  </r>
  <r>
    <s v="ORD02258"/>
    <d v="2024-03-12T00:00:00"/>
    <s v="SP07"/>
    <s v="Rohit Verma"/>
    <s v="East"/>
    <s v="Kolkata"/>
    <s v="PRD005"/>
    <s v="Bajaj Mixer Grinder 750W"/>
    <s v="Appliances"/>
    <n v="2100"/>
    <n v="1"/>
    <n v="0.27"/>
    <n v="1533"/>
    <s v="Debit Card"/>
    <s v="Delivered"/>
  </r>
  <r>
    <s v="ORD02264"/>
    <d v="2024-10-14T00:00:00"/>
    <s v="SP06"/>
    <s v="Anjali Mehta"/>
    <s v="North"/>
    <s v="Jaipur"/>
    <s v="PRD005"/>
    <s v="Bajaj Mixer Grinder 750W"/>
    <s v="Appliances"/>
    <n v="2100"/>
    <n v="13"/>
    <n v="0.13"/>
    <n v="23751"/>
    <s v="Cash"/>
    <s v="Cancelled"/>
  </r>
  <r>
    <s v="ORD02270"/>
    <d v="2024-05-15T00:00:00"/>
    <s v="SP08"/>
    <s v="Kavitha Reddy"/>
    <s v="West"/>
    <s v="Ahmedabad"/>
    <s v="PRD005"/>
    <s v="Bajaj Mixer Grinder 750W"/>
    <s v="Appliances"/>
    <n v="2100"/>
    <n v="4"/>
    <n v="0.02"/>
    <n v="8232"/>
    <s v="UPI"/>
    <s v="Delivered"/>
  </r>
  <r>
    <s v="ORD02272"/>
    <d v="2024-02-22T00:00:00"/>
    <s v="SP012"/>
    <s v="Sneha Patil"/>
    <s v="West"/>
    <s v="Surat"/>
    <s v="PRD005"/>
    <s v="Bajaj Mixer Grinder 750W"/>
    <s v="Appliances"/>
    <n v="2100"/>
    <n v="13"/>
    <n v="0.22"/>
    <n v="21294"/>
    <s v="EMI"/>
    <s v="Delivered"/>
  </r>
  <r>
    <s v="ORD02294"/>
    <d v="2024-07-14T00:00:00"/>
    <s v="SP08"/>
    <s v="Kavitha Reddy"/>
    <s v="West"/>
    <s v="Surat"/>
    <s v="PRD005"/>
    <s v="Bajaj Mixer Grinder 750W"/>
    <s v="Appliances"/>
    <n v="2100"/>
    <n v="4"/>
    <n v="0.28999999999999998"/>
    <n v="5964"/>
    <s v="Credit Card"/>
    <s v="Unknown"/>
  </r>
  <r>
    <s v="ORD02295"/>
    <d v="2024-02-22T00:00:00"/>
    <s v="SP010"/>
    <s v="Divya Iyer"/>
    <s v="South"/>
    <s v="Coimbatore"/>
    <s v="PRD005"/>
    <s v="Bajaj Mixer Grinder 750W"/>
    <s v="Appliances"/>
    <n v="2100"/>
    <n v="15"/>
    <n v="0.11"/>
    <n v="28035"/>
    <s v="Credit Card"/>
    <s v="Pending"/>
  </r>
  <r>
    <s v="ORD02328"/>
    <d v="2024-04-10T00:00:00"/>
    <s v="SP01"/>
    <s v="Arjun Sharma"/>
    <s v="North"/>
    <s v="Lucknow"/>
    <s v="PRD005"/>
    <s v="Bajaj Mixer Grinder 750W"/>
    <s v="Appliances"/>
    <n v="2100"/>
    <n v="15"/>
    <n v="0.19"/>
    <n v="25515"/>
    <s v="EMI"/>
    <s v="Delivered"/>
  </r>
  <r>
    <s v="ORD02330"/>
    <d v="2024-08-20T00:00:00"/>
    <s v="SP02"/>
    <s v="Priya Nair"/>
    <s v="South"/>
    <s v="Coimbatore"/>
    <s v="PRD005"/>
    <s v="Bajaj Mixer Grinder 750W"/>
    <s v="Appliances"/>
    <n v="2100"/>
    <n v="1"/>
    <n v="0.19"/>
    <n v="1701"/>
    <s v="Cash"/>
    <s v="Cancelled"/>
  </r>
  <r>
    <s v="ORD02382"/>
    <d v="2024-07-12T00:00:00"/>
    <s v="SP04"/>
    <s v="Fatima Sheikh"/>
    <s v="West"/>
    <s v="Pune"/>
    <s v="PRD005"/>
    <s v="Bajaj Mixer Grinder 750W"/>
    <s v="Appliances"/>
    <n v="2100"/>
    <n v="12"/>
    <n v="0.15"/>
    <n v="21420"/>
    <s v="EMI"/>
    <s v="Delivered"/>
  </r>
  <r>
    <s v="ORD02387"/>
    <d v="2024-05-16T00:00:00"/>
    <s v="SP011"/>
    <s v="Nikhil Joshi"/>
    <s v="East"/>
    <s v="Ranchi"/>
    <s v="PRD005"/>
    <s v="Bajaj Mixer Grinder 750W"/>
    <s v="Appliances"/>
    <n v="2100"/>
    <n v="17"/>
    <n v="0.28999999999999998"/>
    <n v="25347"/>
    <s v="UPI"/>
    <s v="Delivered"/>
  </r>
  <r>
    <s v="ORD02413"/>
    <d v="2024-11-16T00:00:00"/>
    <s v="SP012"/>
    <s v="Sneha Patil"/>
    <s v="West"/>
    <s v="Ahmedabad"/>
    <s v="PRD005"/>
    <s v="Bajaj Mixer Grinder 750W"/>
    <s v="Appliances"/>
    <n v="2100"/>
    <n v="9"/>
    <n v="0.24"/>
    <n v="14364"/>
    <s v="Cash"/>
    <s v="Pending"/>
  </r>
  <r>
    <s v="ORD02415"/>
    <d v="2024-07-03T00:00:00"/>
    <s v="SP05"/>
    <s v="Suresh Pillai"/>
    <s v="South"/>
    <s v="Coimbatore"/>
    <s v="PRD005"/>
    <s v="Bajaj Mixer Grinder 750W"/>
    <s v="Appliances"/>
    <n v="2100"/>
    <n v="11"/>
    <n v="0.18"/>
    <n v="18942"/>
    <s v="Net Banking"/>
    <s v="Delivered"/>
  </r>
  <r>
    <s v="ORD02425"/>
    <d v="2024-10-18T00:00:00"/>
    <s v="SP02"/>
    <s v="Priya Nair"/>
    <s v="South"/>
    <s v="Chennai"/>
    <s v="PRD005"/>
    <s v="Bajaj Mixer Grinder 750W"/>
    <s v="Appliances"/>
    <n v="2100"/>
    <n v="17"/>
    <n v="0.09"/>
    <n v="32487"/>
    <s v="Cash"/>
    <s v="Delivered"/>
  </r>
  <r>
    <s v="ORD02438"/>
    <d v="2024-11-08T00:00:00"/>
    <s v="SP01"/>
    <s v="Arjun Sharma"/>
    <s v="North"/>
    <s v="Delhi"/>
    <s v="PRD005"/>
    <s v="Bajaj Mixer Grinder 750W"/>
    <s v="Appliances"/>
    <n v="2100"/>
    <n v="15"/>
    <n v="0.05"/>
    <n v="29925"/>
    <s v="Net Banking"/>
    <s v="Delivered"/>
  </r>
  <r>
    <s v="ORD02439"/>
    <d v="2024-05-18T00:00:00"/>
    <s v="SP05"/>
    <s v="Suresh Pillai"/>
    <s v="South"/>
    <s v="Chennai"/>
    <s v="PRD005"/>
    <s v="Bajaj Mixer Grinder 750W"/>
    <s v="Appliances"/>
    <n v="2100"/>
    <n v="20"/>
    <n v="0.12"/>
    <n v="36960"/>
    <s v="Cash"/>
    <s v="Delivered"/>
  </r>
  <r>
    <s v="ORD02456"/>
    <d v="2024-01-08T00:00:00"/>
    <s v="SP08"/>
    <s v="Kavitha Reddy"/>
    <s v="West"/>
    <s v="Pune"/>
    <s v="PRD005"/>
    <s v="Bajaj Mixer Grinder 750W"/>
    <s v="Appliances"/>
    <n v="2100"/>
    <n v="8"/>
    <n v="0.19"/>
    <n v="13608"/>
    <s v="EMI"/>
    <s v="Cancelled"/>
  </r>
  <r>
    <s v="ORD02471"/>
    <d v="2024-02-14T00:00:00"/>
    <s v="SP010"/>
    <s v="Divya Iyer"/>
    <s v="South"/>
    <s v="Hyderabad"/>
    <s v="PRD005"/>
    <s v="Bajaj Mixer Grinder 750W"/>
    <s v="Appliances"/>
    <n v="2100"/>
    <n v="20"/>
    <n v="0.08"/>
    <n v="38640"/>
    <s v="Cash"/>
    <s v="Delivered"/>
  </r>
  <r>
    <s v="ORD02475"/>
    <d v="2024-06-27T00:00:00"/>
    <s v="SP06"/>
    <s v="Anjali Mehta"/>
    <s v="North"/>
    <s v="Chandigarh"/>
    <s v="PRD005"/>
    <s v="Bajaj Mixer Grinder 750W"/>
    <s v="Appliances"/>
    <n v="2100"/>
    <n v="13"/>
    <n v="0.21"/>
    <n v="21567"/>
    <s v="Cash"/>
    <s v="Returned"/>
  </r>
  <r>
    <s v="ORD02534"/>
    <d v="2024-03-17T00:00:00"/>
    <s v="SP010"/>
    <s v="Divya Iyer"/>
    <s v="South"/>
    <s v="Chennai"/>
    <s v="PRD005"/>
    <s v="Bajaj Mixer Grinder 750W"/>
    <s v="Appliances"/>
    <n v="2100"/>
    <n v="5"/>
    <n v="0.05"/>
    <n v="9975"/>
    <s v="Cash"/>
    <s v="Delivered"/>
  </r>
  <r>
    <s v="ORD02545"/>
    <d v="2024-12-02T00:00:00"/>
    <s v="SP03"/>
    <s v="Ravi Kumar"/>
    <s v="East"/>
    <s v="Kolkata"/>
    <s v="PRD005"/>
    <s v="Bajaj Mixer Grinder 750W"/>
    <s v="Appliances"/>
    <n v="2100"/>
    <n v="3"/>
    <n v="0.13"/>
    <n v="5481"/>
    <s v="EMI"/>
    <s v="Delivered"/>
  </r>
  <r>
    <s v="ORD02554"/>
    <d v="2024-10-11T00:00:00"/>
    <s v="SP04"/>
    <s v="Fatima Sheikh"/>
    <s v="West"/>
    <s v="Ahmedabad"/>
    <s v="PRD005"/>
    <s v="Bajaj Mixer Grinder 750W"/>
    <s v="Appliances"/>
    <n v="2100"/>
    <n v="10"/>
    <n v="0.02"/>
    <n v="20580"/>
    <s v="UPI"/>
    <s v="Delivered"/>
  </r>
  <r>
    <s v="ORD02577"/>
    <d v="2024-03-06T00:00:00"/>
    <s v="SP07"/>
    <s v="Rohit Verma"/>
    <s v="East"/>
    <s v="Guwahati"/>
    <s v="PRD005"/>
    <s v="Bajaj Mixer Grinder 750W"/>
    <s v="Appliances"/>
    <n v="2100"/>
    <n v="10"/>
    <n v="0.09"/>
    <n v="19110"/>
    <s v="Debit Card"/>
    <s v="Delivered"/>
  </r>
  <r>
    <s v="ORD02650"/>
    <d v="2024-04-22T00:00:00"/>
    <s v="SP06"/>
    <s v="Anjali Mehta"/>
    <s v="North"/>
    <s v="Delhi"/>
    <s v="PRD005"/>
    <s v="Bajaj Mixer Grinder 750W"/>
    <s v="Appliances"/>
    <n v="2100"/>
    <n v="15"/>
    <n v="0.23"/>
    <n v="24255"/>
    <s v="UPI"/>
    <s v="Cancelled"/>
  </r>
  <r>
    <s v="ORD02680"/>
    <d v="2024-12-22T00:00:00"/>
    <s v="SP03"/>
    <s v="Ravi Kumar"/>
    <s v="East"/>
    <s v="Unknown"/>
    <s v="PRD005"/>
    <s v="Bajaj Mixer Grinder 750W"/>
    <s v="Appliances"/>
    <n v="2100"/>
    <n v="16"/>
    <n v="0.23"/>
    <n v="25872"/>
    <s v="UPI"/>
    <s v="Delivered"/>
  </r>
  <r>
    <s v="ORD02692"/>
    <d v="2024-11-02T00:00:00"/>
    <s v="SP06"/>
    <s v="Anjali Mehta"/>
    <s v="North"/>
    <s v="Delhi"/>
    <s v="PRD005"/>
    <s v="Bajaj Mixer Grinder 750W"/>
    <s v="Appliances"/>
    <n v="2100"/>
    <n v="19"/>
    <n v="0.22"/>
    <n v="31122"/>
    <s v="Debit Card"/>
    <s v="Returned"/>
  </r>
  <r>
    <s v="ORD02699"/>
    <d v="2024-09-06T00:00:00"/>
    <s v="SP05"/>
    <s v="Suresh Pillai"/>
    <s v="South"/>
    <s v="Kochi"/>
    <s v="PRD005"/>
    <s v="Bajaj Mixer Grinder 750W"/>
    <s v="Appliances"/>
    <n v="2100"/>
    <n v="12"/>
    <n v="0.09"/>
    <n v="22932"/>
    <s v="Cash"/>
    <s v="Delivered"/>
  </r>
  <r>
    <s v="ORD02707"/>
    <d v="2024-07-26T00:00:00"/>
    <s v="SP07"/>
    <s v="Rohit Verma"/>
    <s v="East"/>
    <s v="Bhubaneswar"/>
    <s v="PRD005"/>
    <s v="Bajaj Mixer Grinder 750W"/>
    <s v="Appliances"/>
    <n v="2100"/>
    <n v="5"/>
    <n v="0.14000000000000001"/>
    <n v="9030"/>
    <s v="UPI"/>
    <s v="Returned"/>
  </r>
  <r>
    <s v="ORD02790"/>
    <d v="2024-03-27T00:00:00"/>
    <s v="SP05"/>
    <s v="Suresh Pillai"/>
    <s v="South"/>
    <s v="Coimbatore"/>
    <s v="PRD005"/>
    <s v="Bajaj Mixer Grinder 750W"/>
    <s v="Appliances"/>
    <n v="2100"/>
    <n v="2"/>
    <n v="0.14000000000000001"/>
    <n v="3612"/>
    <s v="Debit Card"/>
    <s v="Cancelled"/>
  </r>
  <r>
    <s v="ORD02799"/>
    <d v="2024-01-22T00:00:00"/>
    <s v="SP012"/>
    <s v="Sneha Patil"/>
    <s v="West"/>
    <s v="Nagpur"/>
    <s v="PRD005"/>
    <s v="Bajaj Mixer Grinder 750W"/>
    <s v="Appliances"/>
    <n v="2100"/>
    <n v="16"/>
    <n v="0.09"/>
    <n v="30576"/>
    <s v="EMI"/>
    <s v="Delivered"/>
  </r>
  <r>
    <s v="ORD02801"/>
    <d v="2024-10-27T00:00:00"/>
    <s v="SP04"/>
    <s v="Fatima Sheikh"/>
    <s v="West"/>
    <s v="Mumbai"/>
    <s v="PRD005"/>
    <s v="Bajaj Mixer Grinder 750W"/>
    <s v="Appliances"/>
    <n v="2100"/>
    <n v="7"/>
    <n v="0.09"/>
    <n v="13377"/>
    <s v="Credit Card"/>
    <s v="Delivered"/>
  </r>
  <r>
    <s v="ORD02839"/>
    <d v="2024-06-14T00:00:00"/>
    <s v="SP06"/>
    <s v="Anjali Mehta"/>
    <s v="North"/>
    <s v="Jaipur"/>
    <s v="PRD005"/>
    <s v="Bajaj Mixer Grinder 750W"/>
    <s v="Appliances"/>
    <n v="2100"/>
    <n v="12"/>
    <n v="0.17"/>
    <n v="20916"/>
    <s v="Debit Card"/>
    <s v="Delivered"/>
  </r>
  <r>
    <s v="ORD02849"/>
    <d v="2024-03-15T00:00:00"/>
    <s v="SP04"/>
    <s v="Fatima Sheikh"/>
    <s v="West"/>
    <s v="Unknown"/>
    <s v="PRD005"/>
    <s v="Bajaj Mixer Grinder 750W"/>
    <s v="Appliances"/>
    <n v="2100"/>
    <n v="10"/>
    <n v="0.01"/>
    <n v="20790"/>
    <s v="Debit Card"/>
    <s v="Delivered"/>
  </r>
  <r>
    <s v="ORD02860"/>
    <d v="2024-11-13T00:00:00"/>
    <s v="SP04"/>
    <s v="Fatima Sheikh"/>
    <s v="West"/>
    <s v="Ahmedabad"/>
    <s v="PRD005"/>
    <s v="Bajaj Mixer Grinder 750W"/>
    <s v="Appliances"/>
    <n v="2100"/>
    <n v="5"/>
    <n v="0.15"/>
    <n v="8925"/>
    <s v="EMI"/>
    <s v="Delivered"/>
  </r>
  <r>
    <s v="ORD02886"/>
    <d v="2024-03-27T00:00:00"/>
    <s v="SP011"/>
    <s v="Nikhil Joshi"/>
    <s v="East"/>
    <s v="Bhubaneswar"/>
    <s v="PRD005"/>
    <s v="Bajaj Mixer Grinder 750W"/>
    <s v="Appliances"/>
    <n v="2100"/>
    <n v="20"/>
    <n v="0.1"/>
    <n v="37800"/>
    <s v="Net Banking"/>
    <s v="Cancelled"/>
  </r>
  <r>
    <s v="ORD02960"/>
    <d v="2024-10-27T00:00:00"/>
    <s v="SP07"/>
    <s v="Rohit Verma"/>
    <s v="East"/>
    <s v="Bhubaneswar"/>
    <s v="PRD005"/>
    <s v="Bajaj Mixer Grinder 750W"/>
    <s v="Appliances"/>
    <n v="2100"/>
    <n v="6"/>
    <n v="0.01"/>
    <n v="12474"/>
    <s v="UPI"/>
    <s v="Cancelled"/>
  </r>
  <r>
    <s v="ORD02993"/>
    <d v="2024-06-22T00:00:00"/>
    <s v="SP01"/>
    <s v="Arjun Sharma"/>
    <s v="North"/>
    <s v="Lucknow"/>
    <s v="PRD005"/>
    <s v="Bajaj Mixer Grinder 750W"/>
    <s v="Appliances"/>
    <n v="2100"/>
    <n v="10"/>
    <n v="0.3"/>
    <n v="14700"/>
    <s v="EMI"/>
    <s v="Delivered"/>
  </r>
  <r>
    <s v="ORD03001"/>
    <d v="2024-02-15T00:00:00"/>
    <s v="SP03"/>
    <s v="Ravi Kumar"/>
    <s v="East"/>
    <s v="Ranchi"/>
    <s v="PRD005"/>
    <s v="Bajaj Mixer Grinder 750W"/>
    <s v="Appliances"/>
    <n v="2100"/>
    <n v="2"/>
    <n v="0.02"/>
    <n v="4116"/>
    <s v="UPI"/>
    <s v="Cancelled"/>
  </r>
  <r>
    <s v="ORD03002"/>
    <d v="2024-04-23T00:00:00"/>
    <s v="SP03"/>
    <s v="Ravi Kumar"/>
    <s v="East"/>
    <s v="Patna"/>
    <s v="PRD005"/>
    <s v="Bajaj Mixer Grinder 750W"/>
    <s v="Appliances"/>
    <n v="2100"/>
    <n v="3"/>
    <n v="0.08"/>
    <n v="5796"/>
    <s v="Net Banking"/>
    <s v="Delivered"/>
  </r>
  <r>
    <s v="ORD03020"/>
    <d v="2024-03-14T00:00:00"/>
    <s v="SP02"/>
    <s v="Priya Nair"/>
    <s v="South"/>
    <s v="Hyderabad"/>
    <s v="PRD005"/>
    <s v="Bajaj Mixer Grinder 750W"/>
    <s v="Appliances"/>
    <n v="2100"/>
    <n v="9"/>
    <n v="0.05"/>
    <n v="17955"/>
    <s v="Debit Card"/>
    <s v="Delivered"/>
  </r>
  <r>
    <s v="ORD03026"/>
    <d v="2024-06-01T00:00:00"/>
    <s v="SP03"/>
    <s v="Ravi Kumar"/>
    <s v="East"/>
    <s v="Ranchi"/>
    <s v="PRD005"/>
    <s v="Bajaj Mixer Grinder 750W"/>
    <s v="Appliances"/>
    <n v="2100"/>
    <n v="11"/>
    <n v="0.05"/>
    <n v="21945"/>
    <s v="EMI"/>
    <s v="Delivered"/>
  </r>
  <r>
    <s v="ORD03063"/>
    <d v="2024-01-16T00:00:00"/>
    <s v="SP01"/>
    <s v="Arjun Sharma"/>
    <s v="North"/>
    <s v="Agra"/>
    <s v="PRD005"/>
    <s v="Bajaj Mixer Grinder 750W"/>
    <s v="Appliances"/>
    <n v="2100"/>
    <n v="1"/>
    <n v="0.1"/>
    <n v="1890"/>
    <s v="Credit Card"/>
    <s v="Delivered"/>
  </r>
  <r>
    <s v="ORD03085"/>
    <d v="2024-09-16T00:00:00"/>
    <s v="SP012"/>
    <s v="Sneha Patil"/>
    <s v="West"/>
    <s v="Nagpur"/>
    <s v="PRD005"/>
    <s v="Bajaj Mixer Grinder 750W"/>
    <s v="Appliances"/>
    <n v="2100"/>
    <n v="2"/>
    <n v="7.0000000000000007E-2"/>
    <n v="3906"/>
    <s v="Cash"/>
    <s v="Pending"/>
  </r>
  <r>
    <s v="ORD03094"/>
    <d v="2024-11-10T00:00:00"/>
    <s v="SP012"/>
    <s v="Sneha Patil"/>
    <s v="West"/>
    <s v="Mumbai"/>
    <s v="PRD005"/>
    <s v="Bajaj Mixer Grinder 750W"/>
    <s v="Appliances"/>
    <n v="2100"/>
    <n v="12"/>
    <n v="0.09"/>
    <n v="22932"/>
    <s v="Net Banking"/>
    <s v="Returned"/>
  </r>
  <r>
    <s v="ORD03123"/>
    <d v="2024-06-16T00:00:00"/>
    <s v="SP09"/>
    <s v="Manish Gupta"/>
    <s v="North"/>
    <s v="Delhi"/>
    <s v="PRD005"/>
    <s v="Bajaj Mixer Grinder 750W"/>
    <s v="Appliances"/>
    <n v="2100"/>
    <n v="20"/>
    <n v="0.16"/>
    <n v="35280"/>
    <s v="Debit Card"/>
    <s v="Delivered"/>
  </r>
  <r>
    <s v="ORD03148"/>
    <d v="2024-11-15T00:00:00"/>
    <s v="SP08"/>
    <s v="Kavitha Reddy"/>
    <s v="West"/>
    <s v="Surat"/>
    <s v="PRD005"/>
    <s v="Bajaj Mixer Grinder 750W"/>
    <s v="Appliances"/>
    <n v="2100"/>
    <n v="13"/>
    <n v="0.19"/>
    <n v="22113"/>
    <s v="Cash"/>
    <s v="Returned"/>
  </r>
  <r>
    <s v="ORD03155"/>
    <d v="2024-05-27T00:00:00"/>
    <s v="SP011"/>
    <s v="Nikhil Joshi"/>
    <s v="East"/>
    <s v="Patna"/>
    <s v="PRD005"/>
    <s v="Bajaj Mixer Grinder 750W"/>
    <s v="Appliances"/>
    <n v="2100"/>
    <n v="7"/>
    <n v="0.24"/>
    <n v="11172"/>
    <s v="Cash"/>
    <s v="Delivered"/>
  </r>
  <r>
    <s v="ORD03164"/>
    <d v="2024-03-12T00:00:00"/>
    <s v="SP08"/>
    <s v="Kavitha Reddy"/>
    <s v="West"/>
    <s v="Surat"/>
    <s v="PRD005"/>
    <s v="Bajaj Mixer Grinder 750W"/>
    <s v="Appliances"/>
    <n v="2100"/>
    <n v="13"/>
    <n v="0.23"/>
    <n v="21021"/>
    <s v="Net Banking"/>
    <s v="Delivered"/>
  </r>
  <r>
    <s v="ORD03195"/>
    <d v="2024-03-27T00:00:00"/>
    <s v="SP09"/>
    <s v="Manish Gupta"/>
    <s v="North"/>
    <s v="Jaipur"/>
    <s v="PRD005"/>
    <s v="Bajaj Mixer Grinder 750W"/>
    <s v="Appliances"/>
    <n v="2100"/>
    <n v="20"/>
    <n v="0.17"/>
    <n v="34860"/>
    <s v="EMI"/>
    <s v="Delivered"/>
  </r>
  <r>
    <s v="ORD03214"/>
    <d v="2024-03-15T00:00:00"/>
    <s v="SP05"/>
    <s v="Suresh Pillai"/>
    <s v="South"/>
    <s v="Chennai"/>
    <s v="PRD005"/>
    <s v="Bajaj Mixer Grinder 750W"/>
    <s v="Appliances"/>
    <n v="2100"/>
    <n v="4"/>
    <n v="0.09"/>
    <n v="7644"/>
    <s v="Credit Card"/>
    <s v="Delivered"/>
  </r>
  <r>
    <s v="ORD03229"/>
    <d v="2024-11-01T00:00:00"/>
    <s v="SP02"/>
    <s v="Priya Nair"/>
    <s v="South"/>
    <s v="Bangalore"/>
    <s v="PRD005"/>
    <s v="Bajaj Mixer Grinder 750W"/>
    <s v="Appliances"/>
    <n v="2100"/>
    <n v="7"/>
    <n v="0.25"/>
    <n v="11025"/>
    <s v="UPI"/>
    <s v="Delivered"/>
  </r>
  <r>
    <s v="ORD03234"/>
    <d v="2024-09-27T00:00:00"/>
    <s v="SP07"/>
    <s v="Rohit Verma"/>
    <s v="East"/>
    <s v="Patna"/>
    <s v="PRD005"/>
    <s v="Bajaj Mixer Grinder 750W"/>
    <s v="Appliances"/>
    <n v="2100"/>
    <n v="19"/>
    <n v="0.28000000000000003"/>
    <n v="28728"/>
    <s v="Cash"/>
    <s v="Unknown"/>
  </r>
  <r>
    <s v="ORD03238"/>
    <d v="2024-03-04T00:00:00"/>
    <s v="SP03"/>
    <s v="Ravi Kumar"/>
    <s v="East"/>
    <s v="Ranchi"/>
    <s v="PRD005"/>
    <s v="Bajaj Mixer Grinder 750W"/>
    <s v="Appliances"/>
    <n v="2100"/>
    <n v="19"/>
    <n v="0.28999999999999998"/>
    <n v="28329"/>
    <s v="Debit Card"/>
    <s v="Delivered"/>
  </r>
  <r>
    <s v="ORD03240"/>
    <d v="2024-04-26T00:00:00"/>
    <s v="SP09"/>
    <s v="Manish Gupta"/>
    <s v="North"/>
    <s v="Lucknow"/>
    <s v="PRD005"/>
    <s v="Bajaj Mixer Grinder 750W"/>
    <s v="Appliances"/>
    <n v="2100"/>
    <n v="8"/>
    <n v="0.27"/>
    <n v="12264"/>
    <s v="EMI"/>
    <s v="Delivered"/>
  </r>
  <r>
    <s v="ORD03247"/>
    <d v="2024-07-24T00:00:00"/>
    <s v="SP03"/>
    <s v="Ravi Kumar"/>
    <s v="East"/>
    <s v="Kolkata"/>
    <s v="PRD005"/>
    <s v="Bajaj Mixer Grinder 750W"/>
    <s v="Appliances"/>
    <n v="2100"/>
    <n v="1"/>
    <n v="0.24"/>
    <n v="1596"/>
    <s v="Credit Card"/>
    <s v="Delivered"/>
  </r>
  <r>
    <s v="ORD03257"/>
    <d v="2024-08-14T00:00:00"/>
    <s v="SP012"/>
    <s v="Sneha Patil"/>
    <s v="West"/>
    <s v="Mumbai"/>
    <s v="PRD005"/>
    <s v="Bajaj Mixer Grinder 750W"/>
    <s v="Appliances"/>
    <n v="2100"/>
    <n v="4"/>
    <n v="0.06"/>
    <n v="7896"/>
    <s v="EMI"/>
    <s v="Cancelled"/>
  </r>
  <r>
    <s v="ORD03258"/>
    <d v="2024-07-04T00:00:00"/>
    <s v="SP08"/>
    <s v="Kavitha Reddy"/>
    <s v="West"/>
    <s v="Mumbai"/>
    <s v="PRD005"/>
    <s v="Bajaj Mixer Grinder 750W"/>
    <s v="Appliances"/>
    <n v="2100"/>
    <n v="2"/>
    <n v="0.03"/>
    <n v="4074"/>
    <s v="Debit Card"/>
    <s v="Delivered"/>
  </r>
  <r>
    <s v="ORD03272"/>
    <d v="2024-06-11T00:00:00"/>
    <s v="SP04"/>
    <s v="Fatima Sheikh"/>
    <s v="West"/>
    <s v="Nagpur"/>
    <s v="PRD005"/>
    <s v="Bajaj Mixer Grinder 750W"/>
    <s v="Appliances"/>
    <n v="2100"/>
    <n v="5"/>
    <n v="0.26"/>
    <n v="7770"/>
    <s v="Cash"/>
    <s v="Delivered"/>
  </r>
  <r>
    <s v="ORD03319"/>
    <d v="2024-10-27T00:00:00"/>
    <s v="SP08"/>
    <s v="Kavitha Reddy"/>
    <s v="West"/>
    <s v="Nagpur"/>
    <s v="PRD005"/>
    <s v="Bajaj Mixer Grinder 750W"/>
    <s v="Appliances"/>
    <n v="2100"/>
    <n v="17"/>
    <n v="0.13"/>
    <n v="31059"/>
    <s v="Cash"/>
    <s v="Delivered"/>
  </r>
  <r>
    <s v="ORD03333"/>
    <d v="2024-06-08T00:00:00"/>
    <s v="SP010"/>
    <s v="Divya Iyer"/>
    <s v="South"/>
    <s v="Chennai"/>
    <s v="PRD005"/>
    <s v="Bajaj Mixer Grinder 750W"/>
    <s v="Appliances"/>
    <n v="2100"/>
    <n v="20"/>
    <n v="0.2"/>
    <n v="33600"/>
    <s v="Unknown"/>
    <s v="Cancelled"/>
  </r>
  <r>
    <s v="ORD03370"/>
    <d v="2024-03-27T00:00:00"/>
    <s v="SP09"/>
    <s v="Manish Gupta"/>
    <s v="North"/>
    <s v="Lucknow"/>
    <s v="PRD005"/>
    <s v="Bajaj Mixer Grinder 750W"/>
    <s v="Appliances"/>
    <n v="2100"/>
    <n v="20"/>
    <n v="0.02"/>
    <n v="41160"/>
    <s v="EMI"/>
    <s v="Delivered"/>
  </r>
  <r>
    <s v="ORD03374"/>
    <d v="2024-03-19T00:00:00"/>
    <s v="SP02"/>
    <s v="Priya Nair"/>
    <s v="South"/>
    <s v="Coimbatore"/>
    <s v="PRD005"/>
    <s v="Bajaj Mixer Grinder 750W"/>
    <s v="Appliances"/>
    <n v="2100"/>
    <n v="4"/>
    <n v="0.3"/>
    <n v="5880"/>
    <s v="Debit Card"/>
    <s v="Delivered"/>
  </r>
  <r>
    <s v="ORD01055"/>
    <d v="2024-08-15T00:00:00"/>
    <s v="SP01"/>
    <s v="Arjun Sharma"/>
    <s v="North"/>
    <s v="Agra"/>
    <s v="PRD010"/>
    <s v="Bata Ladies Sandals"/>
    <s v="Footwear"/>
    <n v="1299"/>
    <n v="10"/>
    <n v="0.06"/>
    <n v="12210.6"/>
    <s v="Credit Card"/>
    <s v="Delivered"/>
  </r>
  <r>
    <s v="ORD01076"/>
    <d v="2024-07-23T00:00:00"/>
    <s v="SP03"/>
    <s v="Ravi Kumar"/>
    <s v="East"/>
    <s v="Patna"/>
    <s v="PRD010"/>
    <s v="Bata Ladies Sandals"/>
    <s v="Footwear"/>
    <n v="1299"/>
    <n v="4"/>
    <n v="0.17"/>
    <n v="4312.68"/>
    <s v="Debit Card"/>
    <s v="Delivered"/>
  </r>
  <r>
    <s v="ORD01086"/>
    <d v="2024-12-18T00:00:00"/>
    <s v="SP04"/>
    <s v="Fatima Sheikh"/>
    <s v="West"/>
    <s v="Nagpur"/>
    <s v="PRD010"/>
    <s v="Bata Ladies Sandals"/>
    <s v="Footwear"/>
    <n v="1299"/>
    <n v="19"/>
    <n v="0.11"/>
    <n v="21966.09"/>
    <s v="Debit Card"/>
    <s v="Delivered"/>
  </r>
  <r>
    <s v="ORD01100"/>
    <d v="2024-02-15T00:00:00"/>
    <s v="SP03"/>
    <s v="Ravi Kumar"/>
    <s v="East"/>
    <s v="Ranchi"/>
    <s v="PRD010"/>
    <s v="Bata Ladies Sandals"/>
    <s v="Footwear"/>
    <n v="1299"/>
    <n v="20"/>
    <n v="0.22"/>
    <n v="20264.400000000001"/>
    <s v="Debit Card"/>
    <s v="Pending"/>
  </r>
  <r>
    <s v="ORD01101"/>
    <d v="2024-02-20T00:00:00"/>
    <s v="SP012"/>
    <s v="Sneha Patil"/>
    <s v="West"/>
    <s v="Nagpur"/>
    <s v="PRD010"/>
    <s v="Bata Ladies Sandals"/>
    <s v="Footwear"/>
    <n v="1299"/>
    <n v="13"/>
    <n v="0.28000000000000003"/>
    <n v="12158.64"/>
    <s v="Debit Card"/>
    <s v="Delivered"/>
  </r>
  <r>
    <s v="ORD01114"/>
    <d v="2024-03-15T00:00:00"/>
    <s v="SP01"/>
    <s v="Arjun Sharma"/>
    <s v="North"/>
    <s v="Agra"/>
    <s v="PRD010"/>
    <s v="Bata Ladies Sandals"/>
    <s v="Footwear"/>
    <n v="1299"/>
    <n v="10"/>
    <n v="0.25"/>
    <n v="9742.5"/>
    <s v="Debit Card"/>
    <s v="Pending"/>
  </r>
  <r>
    <s v="ORD01123"/>
    <d v="2024-10-22T00:00:00"/>
    <s v="SP01"/>
    <s v="Arjun Sharma"/>
    <s v="North"/>
    <s v="Chandigarh"/>
    <s v="PRD010"/>
    <s v="Bata Ladies Sandals"/>
    <s v="Footwear"/>
    <n v="1299"/>
    <n v="12"/>
    <n v="0.11"/>
    <n v="13873.32"/>
    <s v="Debit Card"/>
    <s v="Delivered"/>
  </r>
  <r>
    <s v="ORD01162"/>
    <d v="2024-03-06T00:00:00"/>
    <s v="SP06"/>
    <s v="Anjali Mehta"/>
    <s v="North"/>
    <s v="Agra"/>
    <s v="PRD010"/>
    <s v="Bata Ladies Sandals"/>
    <s v="Footwear"/>
    <n v="1299"/>
    <n v="11"/>
    <n v="0.23"/>
    <n v="11002.53"/>
    <s v="Cash"/>
    <s v="Delivered"/>
  </r>
  <r>
    <s v="ORD01165"/>
    <d v="2024-07-05T00:00:00"/>
    <s v="SP09"/>
    <s v="Manish Gupta"/>
    <s v="North"/>
    <s v="Agra"/>
    <s v="PRD010"/>
    <s v="Bata Ladies Sandals"/>
    <s v="Footwear"/>
    <n v="1299"/>
    <n v="2"/>
    <n v="7.0000000000000007E-2"/>
    <n v="2416.14"/>
    <s v="UPI"/>
    <s v="Delivered"/>
  </r>
  <r>
    <s v="ORD01169"/>
    <d v="2024-08-27T00:00:00"/>
    <s v="SP07"/>
    <s v="Rohit Verma"/>
    <s v="East"/>
    <s v="Patna"/>
    <s v="PRD010"/>
    <s v="Bata Ladies Sandals"/>
    <s v="Footwear"/>
    <n v="1299"/>
    <n v="4"/>
    <n v="0.12"/>
    <n v="4572.4799999999996"/>
    <s v="Net Banking"/>
    <s v="Delivered"/>
  </r>
  <r>
    <s v="ORD01177"/>
    <d v="2024-07-15T00:00:00"/>
    <s v="SP06"/>
    <s v="Anjali Mehta"/>
    <s v="North"/>
    <s v="Delhi"/>
    <s v="PRD010"/>
    <s v="Bata Ladies Sandals"/>
    <s v="Footwear"/>
    <n v="1299"/>
    <n v="3"/>
    <n v="0.19"/>
    <n v="3156.57"/>
    <s v="Net Banking"/>
    <s v="Delivered"/>
  </r>
  <r>
    <s v="ORD01181"/>
    <d v="2024-11-21T00:00:00"/>
    <s v="SP06"/>
    <s v="Anjali Mehta"/>
    <s v="North"/>
    <s v="Lucknow"/>
    <s v="PRD010"/>
    <s v="Bata Ladies Sandals"/>
    <s v="Footwear"/>
    <n v="1299"/>
    <n v="13"/>
    <n v="0.12"/>
    <n v="14860.56"/>
    <s v="Cash"/>
    <s v="Delivered"/>
  </r>
  <r>
    <s v="ORD01211"/>
    <d v="2024-06-15T00:00:00"/>
    <s v="SP06"/>
    <s v="Anjali Mehta"/>
    <s v="North"/>
    <s v="Jaipur"/>
    <s v="PRD010"/>
    <s v="Bata Ladies Sandals"/>
    <s v="Footwear"/>
    <n v="1299"/>
    <n v="10"/>
    <n v="0.13"/>
    <n v="11301.3"/>
    <s v="Debit Card"/>
    <s v="Delivered"/>
  </r>
  <r>
    <s v="ORD01234"/>
    <d v="2024-06-19T00:00:00"/>
    <s v="SP01"/>
    <s v="Arjun Sharma"/>
    <s v="North"/>
    <s v="Jaipur"/>
    <s v="PRD010"/>
    <s v="Bata Ladies Sandals"/>
    <s v="Footwear"/>
    <n v="1299"/>
    <n v="13"/>
    <n v="0.26"/>
    <n v="12496.38"/>
    <s v="UPI"/>
    <s v="Delivered"/>
  </r>
  <r>
    <s v="ORD01245"/>
    <d v="2024-07-19T00:00:00"/>
    <s v="SP010"/>
    <s v="Divya Iyer"/>
    <s v="South"/>
    <s v="Hyderabad"/>
    <s v="PRD010"/>
    <s v="Bata Ladies Sandals"/>
    <s v="Footwear"/>
    <n v="1299"/>
    <n v="16"/>
    <n v="0.24"/>
    <n v="15795.84"/>
    <s v="Cash"/>
    <s v="Delivered"/>
  </r>
  <r>
    <s v="ORD01269"/>
    <d v="2024-04-05T00:00:00"/>
    <s v="SP09"/>
    <s v="Manish Gupta"/>
    <s v="North"/>
    <s v="Lucknow"/>
    <s v="PRD010"/>
    <s v="Bata Ladies Sandals"/>
    <s v="Footwear"/>
    <n v="1299"/>
    <n v="4"/>
    <n v="0.19"/>
    <n v="4208.76"/>
    <s v="UPI"/>
    <s v="Delivered"/>
  </r>
  <r>
    <s v="ORD01289"/>
    <d v="2024-09-17T00:00:00"/>
    <s v="SP04"/>
    <s v="Fatima Sheikh"/>
    <s v="West"/>
    <s v="Mumbai"/>
    <s v="PRD010"/>
    <s v="Bata Ladies Sandals"/>
    <s v="Footwear"/>
    <n v="1299"/>
    <n v="5"/>
    <n v="0.24"/>
    <n v="4936.2"/>
    <s v="Debit Card"/>
    <s v="Delivered"/>
  </r>
  <r>
    <s v="ORD01294"/>
    <d v="2024-09-16T00:00:00"/>
    <s v="SP06"/>
    <s v="Anjali Mehta"/>
    <s v="North"/>
    <s v="Lucknow"/>
    <s v="PRD010"/>
    <s v="Bata Ladies Sandals"/>
    <s v="Footwear"/>
    <n v="1299"/>
    <n v="13"/>
    <n v="0.14000000000000001"/>
    <n v="14522.82"/>
    <s v="Credit Card"/>
    <s v="Unknown"/>
  </r>
  <r>
    <s v="ORD01297"/>
    <d v="2024-08-18T00:00:00"/>
    <s v="SP07"/>
    <s v="Rohit Verma"/>
    <s v="East"/>
    <s v="Bhubaneswar"/>
    <s v="PRD010"/>
    <s v="Bata Ladies Sandals"/>
    <s v="Footwear"/>
    <n v="1299"/>
    <n v="5"/>
    <n v="0.06"/>
    <n v="6105.3"/>
    <s v="UPI"/>
    <s v="Delivered"/>
  </r>
  <r>
    <s v="ORD01328"/>
    <d v="2024-02-15T00:00:00"/>
    <s v="SP03"/>
    <s v="Ravi Kumar"/>
    <s v="East"/>
    <s v="Bhubaneswar"/>
    <s v="PRD010"/>
    <s v="Bata Ladies Sandals"/>
    <s v="Footwear"/>
    <n v="1299"/>
    <n v="8"/>
    <n v="0.08"/>
    <n v="9560.64"/>
    <s v="Debit Card"/>
    <s v="Returned"/>
  </r>
  <r>
    <s v="ORD01343"/>
    <d v="2024-05-04T00:00:00"/>
    <s v="SP011"/>
    <s v="Nikhil Joshi"/>
    <s v="East"/>
    <s v="Bhubaneswar"/>
    <s v="PRD010"/>
    <s v="Bata Ladies Sandals"/>
    <s v="Footwear"/>
    <n v="1299"/>
    <n v="20"/>
    <n v="0.18"/>
    <n v="21303.599999999999"/>
    <s v="UPI"/>
    <s v="Delivered"/>
  </r>
  <r>
    <s v="ORD01355"/>
    <d v="2024-02-05T00:00:00"/>
    <s v="SP012"/>
    <s v="Sneha Patil"/>
    <s v="West"/>
    <s v="Nagpur"/>
    <s v="PRD010"/>
    <s v="Bata Ladies Sandals"/>
    <s v="Footwear"/>
    <n v="1299"/>
    <n v="10"/>
    <n v="0.17"/>
    <n v="10781.7"/>
    <s v="EMI"/>
    <s v="Pending"/>
  </r>
  <r>
    <s v="ORD01365"/>
    <d v="2024-04-16T00:00:00"/>
    <s v="SP07"/>
    <s v="Rohit Verma"/>
    <s v="East"/>
    <s v="Kolkata"/>
    <s v="PRD010"/>
    <s v="Bata Ladies Sandals"/>
    <s v="Footwear"/>
    <n v="1299"/>
    <n v="8"/>
    <n v="0.13"/>
    <n v="9041.0400000000009"/>
    <s v="Cash"/>
    <s v="Returned"/>
  </r>
  <r>
    <s v="ORD01393"/>
    <d v="2024-03-23T00:00:00"/>
    <s v="SP012"/>
    <s v="Sneha Patil"/>
    <s v="West"/>
    <s v="Pune"/>
    <s v="PRD010"/>
    <s v="Bata Ladies Sandals"/>
    <s v="Footwear"/>
    <n v="1299"/>
    <n v="4"/>
    <n v="0.06"/>
    <n v="4884.24"/>
    <s v="Cash"/>
    <s v="Delivered"/>
  </r>
  <r>
    <s v="ORD01400"/>
    <d v="2024-04-12T00:00:00"/>
    <s v="SP011"/>
    <s v="Nikhil Joshi"/>
    <s v="East"/>
    <s v="Patna"/>
    <s v="PRD010"/>
    <s v="Bata Ladies Sandals"/>
    <s v="Footwear"/>
    <n v="1299"/>
    <n v="20"/>
    <n v="0.01"/>
    <n v="25720.2"/>
    <s v="Unknown"/>
    <s v="Delivered"/>
  </r>
  <r>
    <s v="ORD01408"/>
    <d v="2024-05-13T00:00:00"/>
    <s v="SP011"/>
    <s v="Nikhil Joshi"/>
    <s v="East"/>
    <s v="Ranchi"/>
    <s v="PRD010"/>
    <s v="Bata Ladies Sandals"/>
    <s v="Footwear"/>
    <n v="1299"/>
    <n v="16"/>
    <n v="0.12"/>
    <n v="18289.919999999998"/>
    <s v="Cash"/>
    <s v="Delivered"/>
  </r>
  <r>
    <s v="ORD01434"/>
    <d v="2024-07-06T00:00:00"/>
    <s v="SP02"/>
    <s v="Priya Nair"/>
    <s v="South"/>
    <s v="Hyderabad"/>
    <s v="PRD010"/>
    <s v="Bata Ladies Sandals"/>
    <s v="Footwear"/>
    <n v="1299"/>
    <n v="13"/>
    <n v="0.14000000000000001"/>
    <n v="14522.82"/>
    <s v="Net Banking"/>
    <s v="Delivered"/>
  </r>
  <r>
    <s v="ORD01444"/>
    <d v="2024-08-19T00:00:00"/>
    <s v="SP02"/>
    <s v="Priya Nair"/>
    <s v="South"/>
    <s v="Kochi"/>
    <s v="PRD010"/>
    <s v="Bata Ladies Sandals"/>
    <s v="Footwear"/>
    <n v="1299"/>
    <n v="18"/>
    <n v="0.26"/>
    <n v="17302.68"/>
    <s v="EMI"/>
    <s v="Delivered"/>
  </r>
  <r>
    <s v="ORD01465"/>
    <d v="2024-03-22T00:00:00"/>
    <s v="SP03"/>
    <s v="Ravi Kumar"/>
    <s v="East"/>
    <s v="Patna"/>
    <s v="PRD010"/>
    <s v="Bata Ladies Sandals"/>
    <s v="Footwear"/>
    <n v="1299"/>
    <n v="4"/>
    <n v="0.14000000000000001"/>
    <n v="4468.5600000000004"/>
    <s v="Net Banking"/>
    <s v="Returned"/>
  </r>
  <r>
    <s v="ORD01467"/>
    <d v="2024-10-19T00:00:00"/>
    <s v="SP010"/>
    <s v="Divya Iyer"/>
    <s v="South"/>
    <s v="Kochi"/>
    <s v="PRD010"/>
    <s v="Bata Ladies Sandals"/>
    <s v="Footwear"/>
    <n v="1299"/>
    <n v="15"/>
    <n v="0.26"/>
    <n v="14418.9"/>
    <s v="EMI"/>
    <s v="Delivered"/>
  </r>
  <r>
    <s v="ORD01475"/>
    <d v="2024-08-24T00:00:00"/>
    <s v="SP010"/>
    <s v="Divya Iyer"/>
    <s v="South"/>
    <s v="Chennai"/>
    <s v="PRD010"/>
    <s v="Bata Ladies Sandals"/>
    <s v="Footwear"/>
    <n v="1299"/>
    <n v="6"/>
    <n v="0.02"/>
    <n v="7638.12"/>
    <s v="Credit Card"/>
    <s v="Delivered"/>
  </r>
  <r>
    <s v="ORD01524"/>
    <d v="2024-06-17T00:00:00"/>
    <s v="SP011"/>
    <s v="Nikhil Joshi"/>
    <s v="East"/>
    <s v="Ranchi"/>
    <s v="PRD010"/>
    <s v="Bata Ladies Sandals"/>
    <s v="Footwear"/>
    <n v="1299"/>
    <n v="16"/>
    <n v="0.24"/>
    <n v="15795.84"/>
    <s v="EMI"/>
    <s v="Delivered"/>
  </r>
  <r>
    <s v="ORD01537"/>
    <d v="2024-07-13T00:00:00"/>
    <s v="SP02"/>
    <s v="Priya Nair"/>
    <s v="South"/>
    <s v="Hyderabad"/>
    <s v="PRD010"/>
    <s v="Bata Ladies Sandals"/>
    <s v="Footwear"/>
    <n v="1299"/>
    <n v="10"/>
    <n v="0.18"/>
    <n v="10651.8"/>
    <s v="Debit Card"/>
    <s v="Returned"/>
  </r>
  <r>
    <s v="ORD01611"/>
    <d v="2024-06-24T00:00:00"/>
    <s v="SP06"/>
    <s v="Anjali Mehta"/>
    <s v="North"/>
    <s v="Jaipur"/>
    <s v="PRD010"/>
    <s v="Bata Ladies Sandals"/>
    <s v="Footwear"/>
    <n v="1299"/>
    <n v="9"/>
    <n v="0.18"/>
    <n v="9586.6200000000008"/>
    <s v="Debit Card"/>
    <s v="Delivered"/>
  </r>
  <r>
    <s v="ORD01639"/>
    <d v="2024-06-11T00:00:00"/>
    <s v="SP09"/>
    <s v="Manish Gupta"/>
    <s v="North"/>
    <s v="Chandigarh"/>
    <s v="PRD010"/>
    <s v="Bata Ladies Sandals"/>
    <s v="Footwear"/>
    <n v="1299"/>
    <n v="18"/>
    <n v="0.21"/>
    <n v="18471.78"/>
    <s v="Net Banking"/>
    <s v="Delivered"/>
  </r>
  <r>
    <s v="ORD01644"/>
    <d v="2024-11-03T00:00:00"/>
    <s v="SP010"/>
    <s v="Divya Iyer"/>
    <s v="South"/>
    <s v="Unknown"/>
    <s v="PRD010"/>
    <s v="Bata Ladies Sandals"/>
    <s v="Footwear"/>
    <n v="1299"/>
    <n v="11"/>
    <n v="0.12"/>
    <n v="12574.32"/>
    <s v="Net Banking"/>
    <s v="Delivered"/>
  </r>
  <r>
    <s v="ORD01656"/>
    <d v="2024-01-10T00:00:00"/>
    <s v="SP01"/>
    <s v="Arjun Sharma"/>
    <s v="North"/>
    <s v="Chandigarh"/>
    <s v="PRD010"/>
    <s v="Bata Ladies Sandals"/>
    <s v="Footwear"/>
    <n v="1299"/>
    <n v="20"/>
    <n v="0"/>
    <n v="25980"/>
    <s v="Credit Card"/>
    <s v="Pending"/>
  </r>
  <r>
    <s v="ORD01670"/>
    <d v="2024-10-05T00:00:00"/>
    <s v="SP01"/>
    <s v="Arjun Sharma"/>
    <s v="North"/>
    <s v="Agra"/>
    <s v="PRD010"/>
    <s v="Bata Ladies Sandals"/>
    <s v="Footwear"/>
    <n v="1299"/>
    <n v="6"/>
    <n v="0.3"/>
    <n v="5455.8"/>
    <s v="Debit Card"/>
    <s v="Cancelled"/>
  </r>
  <r>
    <s v="ORD01685"/>
    <d v="2024-11-19T00:00:00"/>
    <s v="SP03"/>
    <s v="Ravi Kumar"/>
    <s v="East"/>
    <s v="Guwahati"/>
    <s v="PRD010"/>
    <s v="Bata Ladies Sandals"/>
    <s v="Footwear"/>
    <n v="1299"/>
    <n v="17"/>
    <n v="0.27"/>
    <n v="16120.59"/>
    <s v="UPI"/>
    <s v="Pending"/>
  </r>
  <r>
    <s v="ORD01704"/>
    <d v="2024-10-25T00:00:00"/>
    <s v="SP08"/>
    <s v="Kavitha Reddy"/>
    <s v="West"/>
    <s v="Pune"/>
    <s v="PRD010"/>
    <s v="Bata Ladies Sandals"/>
    <s v="Footwear"/>
    <n v="1299"/>
    <n v="6"/>
    <n v="0.04"/>
    <n v="7482.24"/>
    <s v="Cash"/>
    <s v="Pending"/>
  </r>
  <r>
    <s v="ORD01716"/>
    <d v="2024-12-28T00:00:00"/>
    <s v="SP012"/>
    <s v="Sneha Patil"/>
    <s v="West"/>
    <s v="Mumbai"/>
    <s v="PRD010"/>
    <s v="Bata Ladies Sandals"/>
    <s v="Footwear"/>
    <n v="1299"/>
    <n v="7"/>
    <n v="0"/>
    <n v="9093"/>
    <s v="Cash"/>
    <s v="Delivered"/>
  </r>
  <r>
    <s v="ORD01734"/>
    <d v="2024-09-15T00:00:00"/>
    <s v="SP012"/>
    <s v="Sneha Patil"/>
    <s v="West"/>
    <s v="Mumbai"/>
    <s v="PRD010"/>
    <s v="Bata Ladies Sandals"/>
    <s v="Footwear"/>
    <n v="1299"/>
    <n v="19"/>
    <n v="7.0000000000000007E-2"/>
    <n v="22953.33"/>
    <s v="Credit Card"/>
    <s v="Delivered"/>
  </r>
  <r>
    <s v="ORD01763"/>
    <d v="2024-10-09T00:00:00"/>
    <s v="SP05"/>
    <s v="Suresh Pillai"/>
    <s v="South"/>
    <s v="Coimbatore"/>
    <s v="PRD010"/>
    <s v="Bata Ladies Sandals"/>
    <s v="Footwear"/>
    <n v="1299"/>
    <n v="6"/>
    <n v="0.01"/>
    <n v="7716.06"/>
    <s v="EMI"/>
    <s v="Returned"/>
  </r>
  <r>
    <s v="ORD01765"/>
    <d v="2024-05-05T00:00:00"/>
    <s v="SP01"/>
    <s v="Arjun Sharma"/>
    <s v="North"/>
    <s v="Agra"/>
    <s v="PRD010"/>
    <s v="Bata Ladies Sandals"/>
    <s v="Footwear"/>
    <n v="1299"/>
    <n v="16"/>
    <n v="0.02"/>
    <n v="20368.32"/>
    <s v="Credit Card"/>
    <s v="Delivered"/>
  </r>
  <r>
    <s v="ORD01820"/>
    <d v="2024-05-06T00:00:00"/>
    <s v="SP06"/>
    <s v="Anjali Mehta"/>
    <s v="North"/>
    <s v="Delhi"/>
    <s v="PRD010"/>
    <s v="Bata Ladies Sandals"/>
    <s v="Footwear"/>
    <n v="1299"/>
    <n v="8"/>
    <n v="0.19"/>
    <n v="8417.52"/>
    <s v="EMI"/>
    <s v="Delivered"/>
  </r>
  <r>
    <s v="ORD01863"/>
    <d v="2024-02-07T00:00:00"/>
    <s v="SP09"/>
    <s v="Manish Gupta"/>
    <s v="North"/>
    <s v="Jaipur"/>
    <s v="PRD010"/>
    <s v="Bata Ladies Sandals"/>
    <s v="Footwear"/>
    <n v="1299"/>
    <n v="12"/>
    <n v="0.23"/>
    <n v="12002.76"/>
    <s v="UPI"/>
    <s v="Delivered"/>
  </r>
  <r>
    <s v="ORD01866"/>
    <d v="2024-09-25T00:00:00"/>
    <s v="SP06"/>
    <s v="Anjali Mehta"/>
    <s v="North"/>
    <s v="Jaipur"/>
    <s v="PRD010"/>
    <s v="Bata Ladies Sandals"/>
    <s v="Footwear"/>
    <n v="1299"/>
    <n v="12"/>
    <n v="0.04"/>
    <n v="14964.48"/>
    <s v="Net Banking"/>
    <s v="Cancelled"/>
  </r>
  <r>
    <s v="ORD01868"/>
    <d v="2024-02-01T00:00:00"/>
    <s v="SP04"/>
    <s v="Fatima Sheikh"/>
    <s v="West"/>
    <s v="Mumbai"/>
    <s v="PRD010"/>
    <s v="Bata Ladies Sandals"/>
    <s v="Footwear"/>
    <n v="1299"/>
    <n v="5"/>
    <n v="0.06"/>
    <n v="6105.3"/>
    <s v="Cash"/>
    <s v="Delivered"/>
  </r>
  <r>
    <s v="ORD01890"/>
    <d v="2024-08-25T00:00:00"/>
    <s v="SP011"/>
    <s v="Nikhil Joshi"/>
    <s v="East"/>
    <s v="Bhubaneswar"/>
    <s v="PRD010"/>
    <s v="Bata Ladies Sandals"/>
    <s v="Footwear"/>
    <n v="1299"/>
    <n v="6"/>
    <n v="0.15"/>
    <n v="6624.9"/>
    <s v="Unknown"/>
    <s v="Delivered"/>
  </r>
  <r>
    <s v="ORD01893"/>
    <d v="2024-06-26T00:00:00"/>
    <s v="SP06"/>
    <s v="Anjali Mehta"/>
    <s v="North"/>
    <s v="Agra"/>
    <s v="PRD010"/>
    <s v="Bata Ladies Sandals"/>
    <s v="Footwear"/>
    <n v="1299"/>
    <n v="11"/>
    <n v="0.02"/>
    <n v="14003.22"/>
    <s v="Credit Card"/>
    <s v="Delivered"/>
  </r>
  <r>
    <s v="ORD01903"/>
    <d v="2024-04-14T00:00:00"/>
    <s v="SP02"/>
    <s v="Priya Nair"/>
    <s v="South"/>
    <s v="Kochi"/>
    <s v="PRD010"/>
    <s v="Bata Ladies Sandals"/>
    <s v="Footwear"/>
    <n v="1299"/>
    <n v="17"/>
    <n v="0.24"/>
    <n v="16783.080000000002"/>
    <s v="Credit Card"/>
    <s v="Delivered"/>
  </r>
  <r>
    <s v="ORD01921"/>
    <d v="2024-06-26T00:00:00"/>
    <s v="SP04"/>
    <s v="Fatima Sheikh"/>
    <s v="West"/>
    <s v="Pune"/>
    <s v="PRD010"/>
    <s v="Bata Ladies Sandals"/>
    <s v="Footwear"/>
    <n v="1299"/>
    <n v="7"/>
    <n v="0.26"/>
    <n v="6728.82"/>
    <s v="EMI"/>
    <s v="Pending"/>
  </r>
  <r>
    <s v="ORD01928"/>
    <d v="2024-10-08T00:00:00"/>
    <s v="SP06"/>
    <s v="Anjali Mehta"/>
    <s v="North"/>
    <s v="Lucknow"/>
    <s v="PRD010"/>
    <s v="Bata Ladies Sandals"/>
    <s v="Footwear"/>
    <n v="1299"/>
    <n v="7"/>
    <n v="0.03"/>
    <n v="8820.2099999999991"/>
    <s v="Debit Card"/>
    <s v="Delivered"/>
  </r>
  <r>
    <s v="ORD01959"/>
    <d v="2024-07-10T00:00:00"/>
    <s v="SP08"/>
    <s v="Kavitha Reddy"/>
    <s v="West"/>
    <s v="Ahmedabad"/>
    <s v="PRD010"/>
    <s v="Bata Ladies Sandals"/>
    <s v="Footwear"/>
    <n v="1299"/>
    <n v="5"/>
    <n v="0.3"/>
    <n v="4546.5"/>
    <s v="Net Banking"/>
    <s v="Cancelled"/>
  </r>
  <r>
    <s v="ORD01967"/>
    <d v="2024-07-12T00:00:00"/>
    <s v="SP07"/>
    <s v="Rohit Verma"/>
    <s v="East"/>
    <s v="Kolkata"/>
    <s v="PRD010"/>
    <s v="Bata Ladies Sandals"/>
    <s v="Footwear"/>
    <n v="1299"/>
    <n v="3"/>
    <n v="0.04"/>
    <n v="3741.12"/>
    <s v="Cash"/>
    <s v="Delivered"/>
  </r>
  <r>
    <s v="ORD01969"/>
    <d v="2024-03-24T00:00:00"/>
    <s v="SP02"/>
    <s v="Priya Nair"/>
    <s v="South"/>
    <s v="Kochi"/>
    <s v="PRD010"/>
    <s v="Bata Ladies Sandals"/>
    <s v="Footwear"/>
    <n v="1299"/>
    <n v="15"/>
    <n v="0.04"/>
    <n v="18705.599999999999"/>
    <s v="UPI"/>
    <s v="Delivered"/>
  </r>
  <r>
    <s v="ORD02010"/>
    <d v="2024-12-27T00:00:00"/>
    <s v="SP010"/>
    <s v="Divya Iyer"/>
    <s v="South"/>
    <s v="Hyderabad"/>
    <s v="PRD010"/>
    <s v="Bata Ladies Sandals"/>
    <s v="Footwear"/>
    <n v="1299"/>
    <n v="19"/>
    <n v="0.14000000000000001"/>
    <n v="21225.66"/>
    <s v="Debit Card"/>
    <s v="Returned"/>
  </r>
  <r>
    <s v="ORD02014"/>
    <d v="2024-09-19T00:00:00"/>
    <s v="SP011"/>
    <s v="Nikhil Joshi"/>
    <s v="East"/>
    <s v="Ranchi"/>
    <s v="PRD010"/>
    <s v="Bata Ladies Sandals"/>
    <s v="Footwear"/>
    <n v="1299"/>
    <n v="18"/>
    <n v="0.19"/>
    <n v="18939.419999999998"/>
    <s v="Net Banking"/>
    <s v="Delivered"/>
  </r>
  <r>
    <s v="ORD02025"/>
    <d v="2024-04-26T00:00:00"/>
    <s v="SP03"/>
    <s v="Ravi Kumar"/>
    <s v="East"/>
    <s v="Kolkata"/>
    <s v="PRD010"/>
    <s v="Bata Ladies Sandals"/>
    <s v="Footwear"/>
    <n v="1299"/>
    <n v="19"/>
    <n v="0.12"/>
    <n v="21719.279999999999"/>
    <s v="Net Banking"/>
    <s v="Cancelled"/>
  </r>
  <r>
    <s v="ORD02029"/>
    <d v="2024-02-13T00:00:00"/>
    <s v="SP09"/>
    <s v="Manish Gupta"/>
    <s v="North"/>
    <s v="Agra"/>
    <s v="PRD010"/>
    <s v="Bata Ladies Sandals"/>
    <s v="Footwear"/>
    <n v="1299"/>
    <n v="2"/>
    <n v="0.05"/>
    <n v="2468.1"/>
    <s v="Credit Card"/>
    <s v="Delivered"/>
  </r>
  <r>
    <s v="ORD02058"/>
    <d v="2024-10-22T00:00:00"/>
    <s v="SP08"/>
    <s v="Kavitha Reddy"/>
    <s v="West"/>
    <s v="Ahmedabad"/>
    <s v="PRD010"/>
    <s v="Bata Ladies Sandals"/>
    <s v="Footwear"/>
    <n v="1299"/>
    <n v="20"/>
    <n v="0.1"/>
    <n v="23382"/>
    <s v="Net Banking"/>
    <s v="Pending"/>
  </r>
  <r>
    <s v="ORD02096"/>
    <d v="2024-05-19T00:00:00"/>
    <s v="SP04"/>
    <s v="Fatima Sheikh"/>
    <s v="West"/>
    <s v="Surat"/>
    <s v="PRD010"/>
    <s v="Bata Ladies Sandals"/>
    <s v="Footwear"/>
    <n v="1299"/>
    <n v="14"/>
    <n v="0.25"/>
    <n v="13639.5"/>
    <s v="Net Banking"/>
    <s v="Delivered"/>
  </r>
  <r>
    <s v="ORD02102"/>
    <d v="2024-09-04T00:00:00"/>
    <s v="SP09"/>
    <s v="Manish Gupta"/>
    <s v="North"/>
    <s v="Chandigarh"/>
    <s v="PRD010"/>
    <s v="Bata Ladies Sandals"/>
    <s v="Footwear"/>
    <n v="1299"/>
    <n v="3"/>
    <n v="0.21"/>
    <n v="3078.63"/>
    <s v="Debit Card"/>
    <s v="Pending"/>
  </r>
  <r>
    <s v="ORD02129"/>
    <d v="2024-04-10T00:00:00"/>
    <s v="SP08"/>
    <s v="Kavitha Reddy"/>
    <s v="West"/>
    <s v="Pune"/>
    <s v="PRD010"/>
    <s v="Bata Ladies Sandals"/>
    <s v="Footwear"/>
    <n v="1299"/>
    <n v="6"/>
    <n v="0.22"/>
    <n v="6079.32"/>
    <s v="Net Banking"/>
    <s v="Delivered"/>
  </r>
  <r>
    <s v="ORD02136"/>
    <d v="2024-07-19T00:00:00"/>
    <s v="SP08"/>
    <s v="Kavitha Reddy"/>
    <s v="West"/>
    <s v="Mumbai"/>
    <s v="PRD010"/>
    <s v="Bata Ladies Sandals"/>
    <s v="Footwear"/>
    <n v="1299"/>
    <n v="19"/>
    <n v="0.02"/>
    <n v="24187.38"/>
    <s v="Cash"/>
    <s v="Pending"/>
  </r>
  <r>
    <s v="ORD02158"/>
    <d v="2024-12-17T00:00:00"/>
    <s v="SP07"/>
    <s v="Rohit Verma"/>
    <s v="East"/>
    <s v="Bhubaneswar"/>
    <s v="PRD010"/>
    <s v="Bata Ladies Sandals"/>
    <s v="Footwear"/>
    <n v="1299"/>
    <n v="20"/>
    <n v="0.06"/>
    <n v="24421.200000000001"/>
    <s v="Net Banking"/>
    <s v="Cancelled"/>
  </r>
  <r>
    <s v="ORD02176"/>
    <d v="2024-08-10T00:00:00"/>
    <s v="SP012"/>
    <s v="Sneha Patil"/>
    <s v="West"/>
    <s v="Nagpur"/>
    <s v="PRD010"/>
    <s v="Bata Ladies Sandals"/>
    <s v="Footwear"/>
    <n v="1299"/>
    <n v="15"/>
    <n v="0.2"/>
    <n v="15588"/>
    <s v="EMI"/>
    <s v="Delivered"/>
  </r>
  <r>
    <s v="ORD02189"/>
    <d v="2024-01-08T00:00:00"/>
    <s v="SP09"/>
    <s v="Manish Gupta"/>
    <s v="North"/>
    <s v="Chandigarh"/>
    <s v="PRD010"/>
    <s v="Bata Ladies Sandals"/>
    <s v="Footwear"/>
    <n v="1299"/>
    <n v="12"/>
    <n v="0.28999999999999998"/>
    <n v="11067.48"/>
    <s v="EMI"/>
    <s v="Delivered"/>
  </r>
  <r>
    <s v="ORD02200"/>
    <d v="2024-12-19T00:00:00"/>
    <s v="SP09"/>
    <s v="Manish Gupta"/>
    <s v="North"/>
    <s v="Jaipur"/>
    <s v="PRD010"/>
    <s v="Bata Ladies Sandals"/>
    <s v="Footwear"/>
    <n v="1299"/>
    <n v="19"/>
    <n v="0.25"/>
    <n v="18510.75"/>
    <s v="Credit Card"/>
    <s v="Delivered"/>
  </r>
  <r>
    <s v="ORD02220"/>
    <d v="2024-03-22T00:00:00"/>
    <s v="SP04"/>
    <s v="Fatima Sheikh"/>
    <s v="West"/>
    <s v="Surat"/>
    <s v="PRD010"/>
    <s v="Bata Ladies Sandals"/>
    <s v="Footwear"/>
    <n v="1299"/>
    <n v="2"/>
    <n v="0.04"/>
    <n v="2494.08"/>
    <s v="Cash"/>
    <s v="Returned"/>
  </r>
  <r>
    <s v="ORD02259"/>
    <d v="2024-02-16T00:00:00"/>
    <s v="SP011"/>
    <s v="Nikhil Joshi"/>
    <s v="East"/>
    <s v="Guwahati"/>
    <s v="PRD010"/>
    <s v="Bata Ladies Sandals"/>
    <s v="Footwear"/>
    <n v="1299"/>
    <n v="8"/>
    <n v="0.28000000000000003"/>
    <n v="7482.24"/>
    <s v="EMI"/>
    <s v="Delivered"/>
  </r>
  <r>
    <s v="ORD02282"/>
    <d v="2024-05-07T00:00:00"/>
    <s v="SP04"/>
    <s v="Fatima Sheikh"/>
    <s v="West"/>
    <s v="Mumbai"/>
    <s v="PRD010"/>
    <s v="Bata Ladies Sandals"/>
    <s v="Footwear"/>
    <n v="1299"/>
    <n v="6"/>
    <n v="0.16"/>
    <n v="6546.96"/>
    <s v="Cash"/>
    <s v="Delivered"/>
  </r>
  <r>
    <s v="ORD02287"/>
    <d v="2024-02-23T00:00:00"/>
    <s v="SP01"/>
    <s v="Arjun Sharma"/>
    <s v="North"/>
    <s v="Jaipur"/>
    <s v="PRD010"/>
    <s v="Bata Ladies Sandals"/>
    <s v="Footwear"/>
    <n v="1299"/>
    <n v="6"/>
    <n v="0.05"/>
    <n v="7404.3"/>
    <s v="EMI"/>
    <s v="Delivered"/>
  </r>
  <r>
    <s v="ORD02353"/>
    <d v="2024-02-01T00:00:00"/>
    <s v="SP07"/>
    <s v="Rohit Verma"/>
    <s v="East"/>
    <s v="Kolkata"/>
    <s v="PRD010"/>
    <s v="Bata Ladies Sandals"/>
    <s v="Footwear"/>
    <n v="1299"/>
    <n v="15"/>
    <n v="0.15"/>
    <n v="16562.25"/>
    <s v="Net Banking"/>
    <s v="Cancelled"/>
  </r>
  <r>
    <s v="ORD02365"/>
    <d v="2024-12-04T00:00:00"/>
    <s v="SP011"/>
    <s v="Nikhil Joshi"/>
    <s v="East"/>
    <s v="Bhubaneswar"/>
    <s v="PRD010"/>
    <s v="Bata Ladies Sandals"/>
    <s v="Footwear"/>
    <n v="1299"/>
    <n v="19"/>
    <n v="0.19"/>
    <n v="19991.61"/>
    <s v="Cash"/>
    <s v="Delivered"/>
  </r>
  <r>
    <s v="ORD02385"/>
    <d v="2024-02-14T00:00:00"/>
    <s v="SP05"/>
    <s v="Suresh Pillai"/>
    <s v="South"/>
    <s v="Coimbatore"/>
    <s v="PRD010"/>
    <s v="Bata Ladies Sandals"/>
    <s v="Footwear"/>
    <n v="1299"/>
    <n v="7"/>
    <n v="0.01"/>
    <n v="9002.07"/>
    <s v="Net Banking"/>
    <s v="Returned"/>
  </r>
  <r>
    <s v="ORD02389"/>
    <d v="2024-06-10T00:00:00"/>
    <s v="SP08"/>
    <s v="Kavitha Reddy"/>
    <s v="West"/>
    <s v="Mumbai"/>
    <s v="PRD010"/>
    <s v="Bata Ladies Sandals"/>
    <s v="Footwear"/>
    <n v="1299"/>
    <n v="1"/>
    <n v="0"/>
    <n v="1299"/>
    <s v="UPI"/>
    <s v="Delivered"/>
  </r>
  <r>
    <s v="ORD02428"/>
    <d v="2024-10-16T00:00:00"/>
    <s v="SP09"/>
    <s v="Manish Gupta"/>
    <s v="North"/>
    <s v="Agra"/>
    <s v="PRD010"/>
    <s v="Bata Ladies Sandals"/>
    <s v="Footwear"/>
    <n v="1299"/>
    <n v="13"/>
    <n v="0.19"/>
    <n v="13678.47"/>
    <s v="Cash"/>
    <s v="Delivered"/>
  </r>
  <r>
    <s v="ORD02433"/>
    <d v="2024-09-20T00:00:00"/>
    <s v="SP08"/>
    <s v="Kavitha Reddy"/>
    <s v="West"/>
    <s v="Mumbai"/>
    <s v="PRD010"/>
    <s v="Bata Ladies Sandals"/>
    <s v="Footwear"/>
    <n v="1299"/>
    <n v="8"/>
    <n v="0.01"/>
    <n v="10288.08"/>
    <s v="UPI"/>
    <s v="Delivered"/>
  </r>
  <r>
    <s v="ORD02481"/>
    <d v="2024-12-24T00:00:00"/>
    <s v="SP07"/>
    <s v="Rohit Verma"/>
    <s v="East"/>
    <s v="Bhubaneswar"/>
    <s v="PRD010"/>
    <s v="Bata Ladies Sandals"/>
    <s v="Footwear"/>
    <n v="1299"/>
    <n v="11"/>
    <n v="0.12"/>
    <n v="12574.32"/>
    <s v="Cash"/>
    <s v="Unknown"/>
  </r>
  <r>
    <s v="ORD02483"/>
    <d v="2024-05-20T00:00:00"/>
    <s v="SP02"/>
    <s v="Priya Nair"/>
    <s v="South"/>
    <s v="Bangalore"/>
    <s v="PRD010"/>
    <s v="Bata Ladies Sandals"/>
    <s v="Footwear"/>
    <n v="1299"/>
    <n v="9"/>
    <n v="0.15"/>
    <n v="9937.35"/>
    <s v="Credit Card"/>
    <s v="Cancelled"/>
  </r>
  <r>
    <s v="ORD02518"/>
    <d v="2024-10-14T00:00:00"/>
    <s v="SP07"/>
    <s v="Rohit Verma"/>
    <s v="East"/>
    <s v="Kolkata"/>
    <s v="PRD010"/>
    <s v="Bata Ladies Sandals"/>
    <s v="Footwear"/>
    <n v="1299"/>
    <n v="11"/>
    <n v="0.25"/>
    <n v="10716.75"/>
    <s v="Net Banking"/>
    <s v="Delivered"/>
  </r>
  <r>
    <s v="ORD02585"/>
    <d v="2024-01-15T00:00:00"/>
    <s v="SP011"/>
    <s v="Nikhil Joshi"/>
    <s v="East"/>
    <s v="Bhubaneswar"/>
    <s v="PRD010"/>
    <s v="Bata Ladies Sandals"/>
    <s v="Footwear"/>
    <n v="1299"/>
    <n v="1"/>
    <n v="0.16"/>
    <n v="1091.1600000000001"/>
    <s v="Debit Card"/>
    <s v="Delivered"/>
  </r>
  <r>
    <s v="ORD02586"/>
    <d v="2024-12-13T00:00:00"/>
    <s v="SP06"/>
    <s v="Anjali Mehta"/>
    <s v="North"/>
    <s v="Lucknow"/>
    <s v="PRD010"/>
    <s v="Bata Ladies Sandals"/>
    <s v="Footwear"/>
    <n v="1299"/>
    <n v="2"/>
    <n v="0.18"/>
    <n v="2130.36"/>
    <s v="Net Banking"/>
    <s v="Returned"/>
  </r>
  <r>
    <s v="ORD02625"/>
    <d v="2024-10-10T00:00:00"/>
    <s v="SP010"/>
    <s v="Divya Iyer"/>
    <s v="South"/>
    <s v="Bangalore"/>
    <s v="PRD010"/>
    <s v="Bata Ladies Sandals"/>
    <s v="Footwear"/>
    <n v="1299"/>
    <n v="13"/>
    <n v="0.08"/>
    <n v="15536.04"/>
    <s v="UPI"/>
    <s v="Delivered"/>
  </r>
  <r>
    <s v="ORD02638"/>
    <d v="2024-12-15T00:00:00"/>
    <s v="SP08"/>
    <s v="Kavitha Reddy"/>
    <s v="West"/>
    <s v="Surat"/>
    <s v="PRD010"/>
    <s v="Bata Ladies Sandals"/>
    <s v="Footwear"/>
    <n v="1299"/>
    <n v="19"/>
    <n v="0"/>
    <n v="24681"/>
    <s v="Cash"/>
    <s v="Cancelled"/>
  </r>
  <r>
    <s v="ORD02641"/>
    <d v="2024-09-17T00:00:00"/>
    <s v="SP011"/>
    <s v="Nikhil Joshi"/>
    <s v="East"/>
    <s v="Bhubaneswar"/>
    <s v="PRD010"/>
    <s v="Bata Ladies Sandals"/>
    <s v="Footwear"/>
    <n v="1299"/>
    <n v="9"/>
    <n v="0.26"/>
    <n v="8651.34"/>
    <s v="EMI"/>
    <s v="Delivered"/>
  </r>
  <r>
    <s v="ORD02649"/>
    <d v="2024-01-14T00:00:00"/>
    <s v="SP08"/>
    <s v="Kavitha Reddy"/>
    <s v="West"/>
    <s v="Surat"/>
    <s v="PRD010"/>
    <s v="Bata Ladies Sandals"/>
    <s v="Footwear"/>
    <n v="1299"/>
    <n v="14"/>
    <n v="0.17"/>
    <n v="15094.38"/>
    <s v="Debit Card"/>
    <s v="Delivered"/>
  </r>
  <r>
    <s v="ORD02678"/>
    <d v="2024-08-01T00:00:00"/>
    <s v="SP011"/>
    <s v="Nikhil Joshi"/>
    <s v="East"/>
    <s v="Kolkata"/>
    <s v="PRD010"/>
    <s v="Bata Ladies Sandals"/>
    <s v="Footwear"/>
    <n v="1299"/>
    <n v="8"/>
    <n v="0.3"/>
    <n v="7274.4"/>
    <s v="Debit Card"/>
    <s v="Delivered"/>
  </r>
  <r>
    <s v="ORD02706"/>
    <d v="2024-01-25T00:00:00"/>
    <s v="SP011"/>
    <s v="Nikhil Joshi"/>
    <s v="East"/>
    <s v="Ranchi"/>
    <s v="PRD010"/>
    <s v="Bata Ladies Sandals"/>
    <s v="Footwear"/>
    <n v="1299"/>
    <n v="7"/>
    <n v="0.28000000000000003"/>
    <n v="6546.96"/>
    <s v="Cash"/>
    <s v="Delivered"/>
  </r>
  <r>
    <s v="ORD02729"/>
    <d v="2024-04-03T00:00:00"/>
    <s v="SP09"/>
    <s v="Manish Gupta"/>
    <s v="North"/>
    <s v="Jaipur"/>
    <s v="PRD010"/>
    <s v="Bata Ladies Sandals"/>
    <s v="Footwear"/>
    <n v="1299"/>
    <n v="18"/>
    <n v="0.16"/>
    <n v="19640.88"/>
    <s v="Cash"/>
    <s v="Delivered"/>
  </r>
  <r>
    <s v="ORD02762"/>
    <d v="2024-08-04T00:00:00"/>
    <s v="SP04"/>
    <s v="Fatima Sheikh"/>
    <s v="West"/>
    <s v="Surat"/>
    <s v="PRD010"/>
    <s v="Bata Ladies Sandals"/>
    <s v="Footwear"/>
    <n v="1299"/>
    <n v="14"/>
    <n v="0.12"/>
    <n v="16003.68"/>
    <s v="Cash"/>
    <s v="Delivered"/>
  </r>
  <r>
    <s v="ORD02769"/>
    <d v="2024-04-12T00:00:00"/>
    <s v="SP02"/>
    <s v="Priya Nair"/>
    <s v="South"/>
    <s v="Hyderabad"/>
    <s v="PRD010"/>
    <s v="Bata Ladies Sandals"/>
    <s v="Footwear"/>
    <n v="1299"/>
    <n v="1"/>
    <n v="0.27"/>
    <n v="948.27"/>
    <s v="Debit Card"/>
    <s v="Pending"/>
  </r>
  <r>
    <s v="ORD02771"/>
    <d v="2024-07-27T00:00:00"/>
    <s v="SP010"/>
    <s v="Divya Iyer"/>
    <s v="South"/>
    <s v="Hyderabad"/>
    <s v="PRD010"/>
    <s v="Bata Ladies Sandals"/>
    <s v="Footwear"/>
    <n v="1299"/>
    <n v="7"/>
    <n v="0.28000000000000003"/>
    <n v="6546.96"/>
    <s v="Cash"/>
    <s v="Delivered"/>
  </r>
  <r>
    <s v="ORD02829"/>
    <d v="2024-01-23T00:00:00"/>
    <s v="SP08"/>
    <s v="Kavitha Reddy"/>
    <s v="West"/>
    <s v="Pune"/>
    <s v="PRD010"/>
    <s v="Bata Ladies Sandals"/>
    <s v="Footwear"/>
    <n v="1299"/>
    <n v="16"/>
    <n v="0.09"/>
    <n v="18913.439999999999"/>
    <s v="UPI"/>
    <s v="Delivered"/>
  </r>
  <r>
    <s v="ORD02848"/>
    <d v="2024-09-05T00:00:00"/>
    <s v="SP09"/>
    <s v="Manish Gupta"/>
    <s v="North"/>
    <s v="Jaipur"/>
    <s v="PRD010"/>
    <s v="Bata Ladies Sandals"/>
    <s v="Footwear"/>
    <n v="1299"/>
    <n v="8"/>
    <n v="0.24"/>
    <n v="7897.92"/>
    <s v="Cash"/>
    <s v="Returned"/>
  </r>
  <r>
    <s v="ORD02869"/>
    <d v="2024-08-24T00:00:00"/>
    <s v="SP01"/>
    <s v="Arjun Sharma"/>
    <s v="North"/>
    <s v="Chandigarh"/>
    <s v="PRD010"/>
    <s v="Bata Ladies Sandals"/>
    <s v="Footwear"/>
    <n v="1299"/>
    <n v="1"/>
    <n v="0.06"/>
    <n v="1221.06"/>
    <s v="UPI"/>
    <s v="Cancelled"/>
  </r>
  <r>
    <s v="ORD02871"/>
    <d v="2024-10-02T00:00:00"/>
    <s v="SP010"/>
    <s v="Divya Iyer"/>
    <s v="South"/>
    <s v="Chennai"/>
    <s v="PRD010"/>
    <s v="Bata Ladies Sandals"/>
    <s v="Footwear"/>
    <n v="1299"/>
    <n v="8"/>
    <n v="0"/>
    <n v="10392"/>
    <s v="Cash"/>
    <s v="Cancelled"/>
  </r>
  <r>
    <s v="ORD02930"/>
    <d v="2024-08-12T00:00:00"/>
    <s v="SP02"/>
    <s v="Priya Nair"/>
    <s v="South"/>
    <s v="Hyderabad"/>
    <s v="PRD010"/>
    <s v="Bata Ladies Sandals"/>
    <s v="Footwear"/>
    <n v="1299"/>
    <n v="8"/>
    <n v="0.06"/>
    <n v="9768.48"/>
    <s v="EMI"/>
    <s v="Delivered"/>
  </r>
  <r>
    <s v="ORD02948"/>
    <d v="2024-10-08T00:00:00"/>
    <s v="SP04"/>
    <s v="Fatima Sheikh"/>
    <s v="West"/>
    <s v="Surat"/>
    <s v="PRD010"/>
    <s v="Bata Ladies Sandals"/>
    <s v="Footwear"/>
    <n v="1299"/>
    <n v="8"/>
    <n v="0.11"/>
    <n v="9248.8799999999992"/>
    <s v="EMI"/>
    <s v="Pending"/>
  </r>
  <r>
    <s v="ORD02954"/>
    <d v="2024-04-14T00:00:00"/>
    <s v="SP03"/>
    <s v="Ravi Kumar"/>
    <s v="East"/>
    <s v="Patna"/>
    <s v="PRD010"/>
    <s v="Bata Ladies Sandals"/>
    <s v="Footwear"/>
    <n v="1299"/>
    <n v="5"/>
    <n v="0.26"/>
    <n v="4806.3"/>
    <s v="UPI"/>
    <s v="Cancelled"/>
  </r>
  <r>
    <s v="ORD02968"/>
    <d v="2024-05-16T00:00:00"/>
    <s v="SP011"/>
    <s v="Nikhil Joshi"/>
    <s v="East"/>
    <s v="Kolkata"/>
    <s v="PRD010"/>
    <s v="Bata Ladies Sandals"/>
    <s v="Footwear"/>
    <n v="1299"/>
    <n v="13"/>
    <n v="7.0000000000000007E-2"/>
    <n v="15704.91"/>
    <s v="Debit Card"/>
    <s v="Pending"/>
  </r>
  <r>
    <s v="ORD02985"/>
    <d v="2024-04-15T00:00:00"/>
    <s v="SP010"/>
    <s v="Divya Iyer"/>
    <s v="South"/>
    <s v="Bangalore"/>
    <s v="PRD010"/>
    <s v="Bata Ladies Sandals"/>
    <s v="Footwear"/>
    <n v="1299"/>
    <n v="9"/>
    <n v="0.03"/>
    <n v="11340.27"/>
    <s v="UPI"/>
    <s v="Delivered"/>
  </r>
  <r>
    <s v="ORD03017"/>
    <d v="2024-09-22T00:00:00"/>
    <s v="SP09"/>
    <s v="Manish Gupta"/>
    <s v="North"/>
    <s v="Jaipur"/>
    <s v="PRD010"/>
    <s v="Bata Ladies Sandals"/>
    <s v="Footwear"/>
    <n v="1299"/>
    <n v="20"/>
    <n v="0.2"/>
    <n v="20784"/>
    <s v="UPI"/>
    <s v="Pending"/>
  </r>
  <r>
    <s v="ORD03018"/>
    <d v="2024-03-18T00:00:00"/>
    <s v="SP09"/>
    <s v="Manish Gupta"/>
    <s v="North"/>
    <s v="Jaipur"/>
    <s v="PRD010"/>
    <s v="Bata Ladies Sandals"/>
    <s v="Footwear"/>
    <n v="1299"/>
    <n v="4"/>
    <n v="0.26"/>
    <n v="3845.04"/>
    <s v="Credit Card"/>
    <s v="Delivered"/>
  </r>
  <r>
    <s v="ORD03040"/>
    <d v="2024-02-22T00:00:00"/>
    <s v="SP09"/>
    <s v="Manish Gupta"/>
    <s v="North"/>
    <s v="Delhi"/>
    <s v="PRD010"/>
    <s v="Bata Ladies Sandals"/>
    <s v="Footwear"/>
    <n v="1299"/>
    <n v="4"/>
    <n v="0.27"/>
    <n v="3793.08"/>
    <s v="Debit Card"/>
    <s v="Delivered"/>
  </r>
  <r>
    <s v="ORD03056"/>
    <d v="2024-03-14T00:00:00"/>
    <s v="SP09"/>
    <s v="Manish Gupta"/>
    <s v="North"/>
    <s v="Lucknow"/>
    <s v="PRD010"/>
    <s v="Bata Ladies Sandals"/>
    <s v="Footwear"/>
    <n v="1299"/>
    <n v="7"/>
    <n v="0.12"/>
    <n v="8001.84"/>
    <s v="Credit Card"/>
    <s v="Delivered"/>
  </r>
  <r>
    <s v="ORD03078"/>
    <d v="2024-08-13T00:00:00"/>
    <s v="SP06"/>
    <s v="Anjali Mehta"/>
    <s v="North"/>
    <s v="Delhi"/>
    <s v="PRD010"/>
    <s v="Bata Ladies Sandals"/>
    <s v="Footwear"/>
    <n v="1299"/>
    <n v="14"/>
    <n v="0.05"/>
    <n v="17276.7"/>
    <s v="UPI"/>
    <s v="Cancelled"/>
  </r>
  <r>
    <s v="ORD03084"/>
    <d v="2024-02-26T00:00:00"/>
    <s v="SP07"/>
    <s v="Rohit Verma"/>
    <s v="East"/>
    <s v="Guwahati"/>
    <s v="PRD010"/>
    <s v="Bata Ladies Sandals"/>
    <s v="Footwear"/>
    <n v="1299"/>
    <n v="13"/>
    <n v="0.23"/>
    <n v="13002.99"/>
    <s v="Net Banking"/>
    <s v="Pending"/>
  </r>
  <r>
    <s v="ORD03108"/>
    <d v="2024-12-05T00:00:00"/>
    <s v="SP012"/>
    <s v="Sneha Patil"/>
    <s v="West"/>
    <s v="Mumbai"/>
    <s v="PRD010"/>
    <s v="Bata Ladies Sandals"/>
    <s v="Footwear"/>
    <n v="1299"/>
    <n v="14"/>
    <n v="0.09"/>
    <n v="16549.259999999998"/>
    <s v="Debit Card"/>
    <s v="Delivered"/>
  </r>
  <r>
    <s v="ORD03130"/>
    <d v="2024-06-21T00:00:00"/>
    <s v="SP012"/>
    <s v="Sneha Patil"/>
    <s v="West"/>
    <s v="Surat"/>
    <s v="PRD010"/>
    <s v="Bata Ladies Sandals"/>
    <s v="Footwear"/>
    <n v="1299"/>
    <n v="5"/>
    <n v="0.16"/>
    <n v="5455.8"/>
    <s v="Cash"/>
    <s v="Pending"/>
  </r>
  <r>
    <s v="ORD03141"/>
    <d v="2024-05-19T00:00:00"/>
    <s v="SP02"/>
    <s v="Priya Nair"/>
    <s v="South"/>
    <s v="Chennai"/>
    <s v="PRD010"/>
    <s v="Bata Ladies Sandals"/>
    <s v="Footwear"/>
    <n v="1299"/>
    <n v="10"/>
    <n v="0.17"/>
    <n v="10781.7"/>
    <s v="Debit Card"/>
    <s v="Returned"/>
  </r>
  <r>
    <s v="ORD03143"/>
    <d v="2024-11-25T00:00:00"/>
    <s v="SP07"/>
    <s v="Rohit Verma"/>
    <s v="East"/>
    <s v="Ranchi"/>
    <s v="PRD010"/>
    <s v="Bata Ladies Sandals"/>
    <s v="Footwear"/>
    <n v="1299"/>
    <n v="18"/>
    <n v="0.19"/>
    <n v="18939.419999999998"/>
    <s v="EMI"/>
    <s v="Returned"/>
  </r>
  <r>
    <s v="ORD03173"/>
    <d v="2024-01-08T00:00:00"/>
    <s v="SP07"/>
    <s v="Rohit Verma"/>
    <s v="East"/>
    <s v="Kolkata"/>
    <s v="PRD010"/>
    <s v="Bata Ladies Sandals"/>
    <s v="Footwear"/>
    <n v="1299"/>
    <n v="17"/>
    <n v="0.01"/>
    <n v="21862.17"/>
    <s v="Credit Card"/>
    <s v="Delivered"/>
  </r>
  <r>
    <s v="ORD03191"/>
    <d v="2024-12-21T00:00:00"/>
    <s v="SP02"/>
    <s v="Priya Nair"/>
    <s v="South"/>
    <s v="Coimbatore"/>
    <s v="PRD010"/>
    <s v="Bata Ladies Sandals"/>
    <s v="Footwear"/>
    <n v="1299"/>
    <n v="12"/>
    <n v="0.14000000000000001"/>
    <n v="13405.68"/>
    <s v="Cash"/>
    <s v="Delivered"/>
  </r>
  <r>
    <s v="ORD03219"/>
    <d v="2024-11-09T00:00:00"/>
    <s v="SP05"/>
    <s v="Suresh Pillai"/>
    <s v="South"/>
    <s v="Hyderabad"/>
    <s v="PRD010"/>
    <s v="Bata Ladies Sandals"/>
    <s v="Footwear"/>
    <n v="1299"/>
    <n v="6"/>
    <n v="0.04"/>
    <n v="7482.24"/>
    <s v="EMI"/>
    <s v="Delivered"/>
  </r>
  <r>
    <s v="ORD03221"/>
    <d v="2024-02-26T00:00:00"/>
    <s v="SP010"/>
    <s v="Divya Iyer"/>
    <s v="South"/>
    <s v="Hyderabad"/>
    <s v="PRD010"/>
    <s v="Bata Ladies Sandals"/>
    <s v="Footwear"/>
    <n v="1299"/>
    <n v="6"/>
    <n v="0.15"/>
    <n v="6624.9"/>
    <s v="Cash"/>
    <s v="Pending"/>
  </r>
  <r>
    <s v="ORD03230"/>
    <d v="2024-09-08T00:00:00"/>
    <s v="SP011"/>
    <s v="Nikhil Joshi"/>
    <s v="East"/>
    <s v="Guwahati"/>
    <s v="PRD010"/>
    <s v="Bata Ladies Sandals"/>
    <s v="Footwear"/>
    <n v="1299"/>
    <n v="20"/>
    <n v="0.03"/>
    <n v="25200.6"/>
    <s v="Cash"/>
    <s v="Returned"/>
  </r>
  <r>
    <s v="ORD03261"/>
    <d v="2024-01-22T00:00:00"/>
    <s v="SP01"/>
    <s v="Arjun Sharma"/>
    <s v="North"/>
    <s v="Jaipur"/>
    <s v="PRD010"/>
    <s v="Bata Ladies Sandals"/>
    <s v="Footwear"/>
    <n v="1299"/>
    <n v="19"/>
    <n v="0.06"/>
    <n v="23200.14"/>
    <s v="Net Banking"/>
    <s v="Delivered"/>
  </r>
  <r>
    <s v="ORD03263"/>
    <d v="2024-06-28T00:00:00"/>
    <s v="SP02"/>
    <s v="Priya Nair"/>
    <s v="South"/>
    <s v="Kochi"/>
    <s v="PRD010"/>
    <s v="Bata Ladies Sandals"/>
    <s v="Footwear"/>
    <n v="1299"/>
    <n v="1"/>
    <n v="0.24"/>
    <n v="987.24"/>
    <s v="UPI"/>
    <s v="Delivered"/>
  </r>
  <r>
    <s v="ORD03275"/>
    <d v="2024-06-10T00:00:00"/>
    <s v="SP07"/>
    <s v="Rohit Verma"/>
    <s v="East"/>
    <s v="Guwahati"/>
    <s v="PRD010"/>
    <s v="Bata Ladies Sandals"/>
    <s v="Footwear"/>
    <n v="1299"/>
    <n v="20"/>
    <n v="0.02"/>
    <n v="25460.400000000001"/>
    <s v="Credit Card"/>
    <s v="Delivered"/>
  </r>
  <r>
    <s v="ORD03295"/>
    <d v="2024-04-16T00:00:00"/>
    <s v="SP012"/>
    <s v="Sneha Patil"/>
    <s v="West"/>
    <s v="Surat"/>
    <s v="PRD010"/>
    <s v="Bata Ladies Sandals"/>
    <s v="Footwear"/>
    <n v="1299"/>
    <n v="4"/>
    <n v="0.12"/>
    <n v="4572.4799999999996"/>
    <s v="UPI"/>
    <s v="Pending"/>
  </r>
  <r>
    <s v="ORD03304"/>
    <d v="2024-09-17T00:00:00"/>
    <s v="SP05"/>
    <s v="Suresh Pillai"/>
    <s v="South"/>
    <s v="Chennai"/>
    <s v="PRD010"/>
    <s v="Bata Ladies Sandals"/>
    <s v="Footwear"/>
    <n v="1299"/>
    <n v="18"/>
    <n v="0.04"/>
    <n v="22446.720000000001"/>
    <s v="Credit Card"/>
    <s v="Delivered"/>
  </r>
  <r>
    <s v="ORD03314"/>
    <d v="2024-10-14T00:00:00"/>
    <s v="SP07"/>
    <s v="Rohit Verma"/>
    <s v="East"/>
    <s v="Ranchi"/>
    <s v="PRD010"/>
    <s v="Bata Ladies Sandals"/>
    <s v="Footwear"/>
    <n v="1299"/>
    <n v="20"/>
    <n v="0.11"/>
    <n v="23122.2"/>
    <s v="Credit Card"/>
    <s v="Unknown"/>
  </r>
  <r>
    <s v="ORD03325"/>
    <d v="2024-08-25T00:00:00"/>
    <s v="SP04"/>
    <s v="Fatima Sheikh"/>
    <s v="West"/>
    <s v="Nagpur"/>
    <s v="PRD010"/>
    <s v="Bata Ladies Sandals"/>
    <s v="Footwear"/>
    <n v="1299"/>
    <n v="9"/>
    <n v="0.01"/>
    <n v="11574.09"/>
    <s v="Cash"/>
    <s v="Delivered"/>
  </r>
  <r>
    <s v="ORD03338"/>
    <d v="2024-07-13T00:00:00"/>
    <s v="SP03"/>
    <s v="Ravi Kumar"/>
    <s v="East"/>
    <s v="Patna"/>
    <s v="PRD010"/>
    <s v="Bata Ladies Sandals"/>
    <s v="Footwear"/>
    <n v="1299"/>
    <n v="17"/>
    <n v="0.28999999999999998"/>
    <n v="15678.93"/>
    <s v="Credit Card"/>
    <s v="Delivered"/>
  </r>
  <r>
    <s v="ORD03359"/>
    <d v="2024-09-13T00:00:00"/>
    <s v="SP011"/>
    <s v="Nikhil Joshi"/>
    <s v="East"/>
    <s v="Kolkata"/>
    <s v="PRD010"/>
    <s v="Bata Ladies Sandals"/>
    <s v="Footwear"/>
    <n v="1299"/>
    <n v="6"/>
    <n v="0.15"/>
    <n v="6624.9"/>
    <s v="Net Banking"/>
    <s v="Delivered"/>
  </r>
  <r>
    <s v="ORD03379"/>
    <d v="2024-04-18T00:00:00"/>
    <s v="SP02"/>
    <s v="Priya Nair"/>
    <s v="South"/>
    <s v="Chennai"/>
    <s v="PRD010"/>
    <s v="Bata Ladies Sandals"/>
    <s v="Footwear"/>
    <n v="1299"/>
    <n v="7"/>
    <n v="0.11"/>
    <n v="8092.77"/>
    <s v="EMI"/>
    <s v="Delivered"/>
  </r>
  <r>
    <s v="ORD03396"/>
    <d v="2024-10-06T00:00:00"/>
    <s v="SP08"/>
    <s v="Kavitha Reddy"/>
    <s v="West"/>
    <s v="Pune"/>
    <s v="PRD010"/>
    <s v="Bata Ladies Sandals"/>
    <s v="Footwear"/>
    <n v="1299"/>
    <n v="3"/>
    <n v="0.2"/>
    <n v="3117.6"/>
    <s v="Debit Card"/>
    <s v="Delivered"/>
  </r>
  <r>
    <s v="ORD01006"/>
    <d v="2024-02-13T00:00:00"/>
    <s v="SP04"/>
    <s v="Fatima Sheikh"/>
    <s v="West"/>
    <s v="Ahmedabad"/>
    <s v="PRD003"/>
    <s v="Boat Rockerz 450 Headphones"/>
    <s v="Electronics"/>
    <n v="1799"/>
    <n v="2"/>
    <n v="0.2"/>
    <n v="2878.4"/>
    <s v="UPI"/>
    <s v="Pending"/>
  </r>
  <r>
    <s v="ORD01008"/>
    <d v="2024-08-13T00:00:00"/>
    <s v="SP011"/>
    <s v="Nikhil Joshi"/>
    <s v="East"/>
    <s v="Ranchi"/>
    <s v="PRD003"/>
    <s v="Boat Rockerz 450 Headphones"/>
    <s v="Electronics"/>
    <n v="1799"/>
    <n v="20"/>
    <n v="0.19"/>
    <n v="29143.8"/>
    <s v="UPI"/>
    <s v="Returned"/>
  </r>
  <r>
    <s v="ORD01010"/>
    <d v="2024-04-21T00:00:00"/>
    <s v="SP05"/>
    <s v="Suresh Pillai"/>
    <s v="South"/>
    <s v="Coimbatore"/>
    <s v="PRD003"/>
    <s v="Boat Rockerz 450 Headphones"/>
    <s v="Electronics"/>
    <n v="1799"/>
    <n v="7"/>
    <n v="0.27"/>
    <n v="9192.89"/>
    <s v="Credit Card"/>
    <s v="Cancelled"/>
  </r>
  <r>
    <s v="ORD01033"/>
    <d v="2024-04-19T00:00:00"/>
    <s v="SP03"/>
    <s v="Ravi Kumar"/>
    <s v="East"/>
    <s v="Bhubaneswar"/>
    <s v="PRD003"/>
    <s v="Boat Rockerz 450 Headphones"/>
    <s v="Electronics"/>
    <n v="1799"/>
    <n v="20"/>
    <n v="0.02"/>
    <n v="35260.400000000001"/>
    <s v="Net Banking"/>
    <s v="Delivered"/>
  </r>
  <r>
    <s v="ORD01077"/>
    <d v="2024-11-20T00:00:00"/>
    <s v="SP04"/>
    <s v="Fatima Sheikh"/>
    <s v="West"/>
    <s v="Pune"/>
    <s v="PRD003"/>
    <s v="Boat Rockerz 450 Headphones"/>
    <s v="Electronics"/>
    <n v="1799"/>
    <n v="19"/>
    <n v="0.21"/>
    <n v="27002.99"/>
    <s v="Credit Card"/>
    <s v="Delivered"/>
  </r>
  <r>
    <s v="ORD01113"/>
    <d v="2024-05-27T00:00:00"/>
    <s v="SP03"/>
    <s v="Ravi Kumar"/>
    <s v="East"/>
    <s v="Guwahati"/>
    <s v="PRD003"/>
    <s v="Boat Rockerz 450 Headphones"/>
    <s v="Electronics"/>
    <n v="1799"/>
    <n v="9"/>
    <n v="0.23"/>
    <n v="12467.07"/>
    <s v="Net Banking"/>
    <s v="Delivered"/>
  </r>
  <r>
    <s v="ORD01121"/>
    <d v="2024-02-14T00:00:00"/>
    <s v="SP010"/>
    <s v="Divya Iyer"/>
    <s v="South"/>
    <s v="Hyderabad"/>
    <s v="PRD003"/>
    <s v="Boat Rockerz 450 Headphones"/>
    <s v="Electronics"/>
    <n v="1799"/>
    <n v="8"/>
    <n v="0.19"/>
    <n v="11657.52"/>
    <s v="EMI"/>
    <s v="Pending"/>
  </r>
  <r>
    <s v="ORD01182"/>
    <d v="2024-11-20T00:00:00"/>
    <s v="SP06"/>
    <s v="Anjali Mehta"/>
    <s v="North"/>
    <s v="Jaipur"/>
    <s v="PRD003"/>
    <s v="Boat Rockerz 450 Headphones"/>
    <s v="Electronics"/>
    <n v="1799"/>
    <n v="11"/>
    <n v="0.03"/>
    <n v="19195.330000000002"/>
    <s v="EMI"/>
    <s v="Unknown"/>
  </r>
  <r>
    <s v="ORD01194"/>
    <d v="2024-01-13T00:00:00"/>
    <s v="SP07"/>
    <s v="Rohit Verma"/>
    <s v="East"/>
    <s v="Patna"/>
    <s v="PRD003"/>
    <s v="Boat Rockerz 450 Headphones"/>
    <s v="Electronics"/>
    <n v="1799"/>
    <n v="8"/>
    <n v="0.25"/>
    <n v="10794"/>
    <s v="Debit Card"/>
    <s v="Pending"/>
  </r>
  <r>
    <s v="ORD01201"/>
    <d v="2024-09-26T00:00:00"/>
    <s v="SP03"/>
    <s v="Ravi Kumar"/>
    <s v="East"/>
    <s v="Kolkata"/>
    <s v="PRD003"/>
    <s v="Boat Rockerz 450 Headphones"/>
    <s v="Electronics"/>
    <n v="1799"/>
    <n v="17"/>
    <n v="0.28999999999999998"/>
    <n v="21713.93"/>
    <s v="Net Banking"/>
    <s v="Pending"/>
  </r>
  <r>
    <s v="ORD01222"/>
    <d v="2024-10-03T00:00:00"/>
    <s v="SP02"/>
    <s v="Priya Nair"/>
    <s v="South"/>
    <s v="Kochi"/>
    <s v="PRD003"/>
    <s v="Boat Rockerz 450 Headphones"/>
    <s v="Electronics"/>
    <n v="1799"/>
    <n v="10"/>
    <n v="0.12"/>
    <n v="15831.2"/>
    <s v="Debit Card"/>
    <s v="Delivered"/>
  </r>
  <r>
    <s v="ORD01227"/>
    <d v="2024-03-22T00:00:00"/>
    <s v="SP09"/>
    <s v="Manish Gupta"/>
    <s v="North"/>
    <s v="Agra"/>
    <s v="PRD003"/>
    <s v="Boat Rockerz 450 Headphones"/>
    <s v="Electronics"/>
    <n v="1799"/>
    <n v="17"/>
    <n v="0.19"/>
    <n v="24772.23"/>
    <s v="UPI"/>
    <s v="Pending"/>
  </r>
  <r>
    <s v="ORD01231"/>
    <d v="2024-06-20T00:00:00"/>
    <s v="SP08"/>
    <s v="Kavitha Reddy"/>
    <s v="West"/>
    <s v="Surat"/>
    <s v="PRD003"/>
    <s v="Boat Rockerz 450 Headphones"/>
    <s v="Electronics"/>
    <n v="1799"/>
    <n v="2"/>
    <n v="0.05"/>
    <n v="3418.1"/>
    <s v="UPI"/>
    <s v="Delivered"/>
  </r>
  <r>
    <s v="ORD01255"/>
    <d v="2024-04-27T00:00:00"/>
    <s v="SP05"/>
    <s v="Suresh Pillai"/>
    <s v="South"/>
    <s v="Hyderabad"/>
    <s v="PRD003"/>
    <s v="Boat Rockerz 450 Headphones"/>
    <s v="Electronics"/>
    <n v="1799"/>
    <n v="12"/>
    <n v="0.28000000000000003"/>
    <n v="15543.36"/>
    <s v="UPI"/>
    <s v="Returned"/>
  </r>
  <r>
    <s v="ORD01306"/>
    <d v="2024-01-21T00:00:00"/>
    <s v="SP05"/>
    <s v="Suresh Pillai"/>
    <s v="South"/>
    <s v="Kochi"/>
    <s v="PRD003"/>
    <s v="Boat Rockerz 450 Headphones"/>
    <s v="Electronics"/>
    <n v="1799"/>
    <n v="2"/>
    <n v="0.03"/>
    <n v="3490.06"/>
    <s v="Debit Card"/>
    <s v="Delivered"/>
  </r>
  <r>
    <s v="ORD01364"/>
    <d v="2024-03-02T00:00:00"/>
    <s v="SP05"/>
    <s v="Suresh Pillai"/>
    <s v="South"/>
    <s v="Hyderabad"/>
    <s v="PRD003"/>
    <s v="Boat Rockerz 450 Headphones"/>
    <s v="Electronics"/>
    <n v="1799"/>
    <n v="12"/>
    <n v="0.08"/>
    <n v="19860.96"/>
    <s v="EMI"/>
    <s v="Delivered"/>
  </r>
  <r>
    <s v="ORD01372"/>
    <d v="2024-12-01T00:00:00"/>
    <s v="SP011"/>
    <s v="Nikhil Joshi"/>
    <s v="East"/>
    <s v="Ranchi"/>
    <s v="PRD003"/>
    <s v="Boat Rockerz 450 Headphones"/>
    <s v="Electronics"/>
    <n v="1799"/>
    <n v="8"/>
    <n v="0.17"/>
    <n v="11945.36"/>
    <s v="Credit Card"/>
    <s v="Returned"/>
  </r>
  <r>
    <s v="ORD01376"/>
    <d v="2024-01-26T00:00:00"/>
    <s v="SP08"/>
    <s v="Kavitha Reddy"/>
    <s v="West"/>
    <s v="Mumbai"/>
    <s v="PRD003"/>
    <s v="Boat Rockerz 450 Headphones"/>
    <s v="Electronics"/>
    <n v="1799"/>
    <n v="1"/>
    <n v="0.18"/>
    <n v="1475.18"/>
    <s v="Cash"/>
    <s v="Delivered"/>
  </r>
  <r>
    <s v="ORD01394"/>
    <d v="2024-08-24T00:00:00"/>
    <s v="SP05"/>
    <s v="Suresh Pillai"/>
    <s v="South"/>
    <s v="Coimbatore"/>
    <s v="PRD003"/>
    <s v="Boat Rockerz 450 Headphones"/>
    <s v="Electronics"/>
    <n v="1799"/>
    <n v="2"/>
    <n v="0.28000000000000003"/>
    <n v="2590.56"/>
    <s v="Credit Card"/>
    <s v="Delivered"/>
  </r>
  <r>
    <s v="ORD01466"/>
    <d v="2024-06-09T00:00:00"/>
    <s v="SP06"/>
    <s v="Anjali Mehta"/>
    <s v="North"/>
    <s v="Lucknow"/>
    <s v="PRD003"/>
    <s v="Boat Rockerz 450 Headphones"/>
    <s v="Electronics"/>
    <n v="1799"/>
    <n v="8"/>
    <n v="0.11"/>
    <n v="12808.88"/>
    <s v="Credit Card"/>
    <s v="Delivered"/>
  </r>
  <r>
    <s v="ORD01468"/>
    <d v="2024-07-17T00:00:00"/>
    <s v="SP010"/>
    <s v="Divya Iyer"/>
    <s v="South"/>
    <s v="Coimbatore"/>
    <s v="PRD003"/>
    <s v="Boat Rockerz 450 Headphones"/>
    <s v="Electronics"/>
    <n v="1799"/>
    <n v="16"/>
    <n v="0.27"/>
    <n v="21012.32"/>
    <s v="EMI"/>
    <s v="Delivered"/>
  </r>
  <r>
    <s v="ORD01486"/>
    <d v="2024-04-15T00:00:00"/>
    <s v="SP03"/>
    <s v="Ravi Kumar"/>
    <s v="East"/>
    <s v="Kolkata"/>
    <s v="PRD003"/>
    <s v="Boat Rockerz 450 Headphones"/>
    <s v="Electronics"/>
    <n v="1799"/>
    <n v="17"/>
    <n v="0.02"/>
    <n v="29971.34"/>
    <s v="EMI"/>
    <s v="Pending"/>
  </r>
  <r>
    <s v="ORD01499"/>
    <d v="2024-11-08T00:00:00"/>
    <s v="SP04"/>
    <s v="Fatima Sheikh"/>
    <s v="West"/>
    <s v="Nagpur"/>
    <s v="PRD003"/>
    <s v="Boat Rockerz 450 Headphones"/>
    <s v="Electronics"/>
    <n v="1799"/>
    <n v="15"/>
    <n v="0.13"/>
    <n v="23476.95"/>
    <s v="Debit Card"/>
    <s v="Delivered"/>
  </r>
  <r>
    <s v="ORD01543"/>
    <d v="2024-10-16T00:00:00"/>
    <s v="SP09"/>
    <s v="Manish Gupta"/>
    <s v="North"/>
    <s v="Lucknow"/>
    <s v="PRD003"/>
    <s v="Boat Rockerz 450 Headphones"/>
    <s v="Electronics"/>
    <n v="1799"/>
    <n v="10"/>
    <n v="0.2"/>
    <n v="14392"/>
    <s v="EMI"/>
    <s v="Delivered"/>
  </r>
  <r>
    <s v="ORD01558"/>
    <d v="2024-06-16T00:00:00"/>
    <s v="SP011"/>
    <s v="Nikhil Joshi"/>
    <s v="East"/>
    <s v="Bhubaneswar"/>
    <s v="PRD003"/>
    <s v="Boat Rockerz 450 Headphones"/>
    <s v="Electronics"/>
    <n v="1799"/>
    <n v="17"/>
    <n v="0.08"/>
    <n v="28136.36"/>
    <s v="Credit Card"/>
    <s v="Delivered"/>
  </r>
  <r>
    <s v="ORD01569"/>
    <d v="2024-11-21T00:00:00"/>
    <s v="SP02"/>
    <s v="Priya Nair"/>
    <s v="South"/>
    <s v="Coimbatore"/>
    <s v="PRD003"/>
    <s v="Boat Rockerz 450 Headphones"/>
    <s v="Electronics"/>
    <n v="1799"/>
    <n v="16"/>
    <n v="0.2"/>
    <n v="23027.200000000001"/>
    <s v="Cash"/>
    <s v="Delivered"/>
  </r>
  <r>
    <s v="ORD01572"/>
    <d v="2024-01-23T00:00:00"/>
    <s v="SP04"/>
    <s v="Fatima Sheikh"/>
    <s v="West"/>
    <s v="Nagpur"/>
    <s v="PRD003"/>
    <s v="Boat Rockerz 450 Headphones"/>
    <s v="Electronics"/>
    <n v="1799"/>
    <n v="10"/>
    <n v="0.18"/>
    <n v="14751.8"/>
    <s v="UPI"/>
    <s v="Delivered"/>
  </r>
  <r>
    <s v="ORD01580"/>
    <d v="2024-12-13T00:00:00"/>
    <s v="SP07"/>
    <s v="Rohit Verma"/>
    <s v="East"/>
    <s v="Patna"/>
    <s v="PRD003"/>
    <s v="Boat Rockerz 450 Headphones"/>
    <s v="Electronics"/>
    <n v="1799"/>
    <n v="3"/>
    <n v="0.08"/>
    <n v="4965.24"/>
    <s v="Cash"/>
    <s v="Delivered"/>
  </r>
  <r>
    <s v="ORD01585"/>
    <d v="2024-06-27T00:00:00"/>
    <s v="SP012"/>
    <s v="Sneha Patil"/>
    <s v="West"/>
    <s v="Nagpur"/>
    <s v="PRD003"/>
    <s v="Boat Rockerz 450 Headphones"/>
    <s v="Electronics"/>
    <n v="1799"/>
    <n v="3"/>
    <n v="0.16"/>
    <n v="4533.4799999999996"/>
    <s v="Credit Card"/>
    <s v="Pending"/>
  </r>
  <r>
    <s v="ORD01619"/>
    <d v="2024-01-01T00:00:00"/>
    <s v="SP04"/>
    <s v="Fatima Sheikh"/>
    <s v="West"/>
    <s v="Surat"/>
    <s v="PRD003"/>
    <s v="Boat Rockerz 450 Headphones"/>
    <s v="Electronics"/>
    <n v="1799"/>
    <n v="15"/>
    <n v="0.09"/>
    <n v="24556.35"/>
    <s v="Credit Card"/>
    <s v="Delivered"/>
  </r>
  <r>
    <s v="ORD01629"/>
    <d v="2024-07-27T00:00:00"/>
    <s v="SP07"/>
    <s v="Rohit Verma"/>
    <s v="East"/>
    <s v="Bhubaneswar"/>
    <s v="PRD003"/>
    <s v="Boat Rockerz 450 Headphones"/>
    <s v="Electronics"/>
    <n v="1799"/>
    <n v="18"/>
    <n v="0.14000000000000001"/>
    <n v="27848.52"/>
    <s v="Credit Card"/>
    <s v="Cancelled"/>
  </r>
  <r>
    <s v="ORD01643"/>
    <d v="2024-09-05T00:00:00"/>
    <s v="SP06"/>
    <s v="Anjali Mehta"/>
    <s v="North"/>
    <s v="Chandigarh"/>
    <s v="PRD003"/>
    <s v="Boat Rockerz 450 Headphones"/>
    <s v="Electronics"/>
    <n v="1799"/>
    <n v="18"/>
    <n v="0.25"/>
    <n v="24286.5"/>
    <s v="Debit Card"/>
    <s v="Delivered"/>
  </r>
  <r>
    <s v="ORD01647"/>
    <d v="2024-08-26T00:00:00"/>
    <s v="SP012"/>
    <s v="Sneha Patil"/>
    <s v="West"/>
    <s v="Pune"/>
    <s v="PRD003"/>
    <s v="Boat Rockerz 450 Headphones"/>
    <s v="Electronics"/>
    <n v="1799"/>
    <n v="1"/>
    <n v="0"/>
    <n v="1799"/>
    <s v="Cash"/>
    <s v="Delivered"/>
  </r>
  <r>
    <s v="ORD01692"/>
    <d v="2024-12-11T00:00:00"/>
    <s v="SP04"/>
    <s v="Fatima Sheikh"/>
    <s v="West"/>
    <s v="Surat"/>
    <s v="PRD003"/>
    <s v="Boat Rockerz 450 Headphones"/>
    <s v="Electronics"/>
    <n v="1799"/>
    <n v="6"/>
    <n v="0.28000000000000003"/>
    <n v="7771.68"/>
    <s v="Debit Card"/>
    <s v="Cancelled"/>
  </r>
  <r>
    <s v="ORD01700"/>
    <d v="2024-02-04T00:00:00"/>
    <s v="SP08"/>
    <s v="Kavitha Reddy"/>
    <s v="West"/>
    <s v="Pune"/>
    <s v="PRD003"/>
    <s v="Boat Rockerz 450 Headphones"/>
    <s v="Electronics"/>
    <n v="1799"/>
    <n v="9"/>
    <n v="0.1"/>
    <n v="14571.9"/>
    <s v="Cash"/>
    <s v="Returned"/>
  </r>
  <r>
    <s v="ORD01711"/>
    <d v="2024-09-03T00:00:00"/>
    <s v="SP01"/>
    <s v="Arjun Sharma"/>
    <s v="North"/>
    <s v="Jaipur"/>
    <s v="PRD003"/>
    <s v="Boat Rockerz 450 Headphones"/>
    <s v="Electronics"/>
    <n v="1799"/>
    <n v="10"/>
    <n v="0.1"/>
    <n v="16191"/>
    <s v="Debit Card"/>
    <s v="Cancelled"/>
  </r>
  <r>
    <s v="ORD01730"/>
    <d v="2024-12-10T00:00:00"/>
    <s v="SP010"/>
    <s v="Divya Iyer"/>
    <s v="South"/>
    <s v="Chennai"/>
    <s v="PRD003"/>
    <s v="Boat Rockerz 450 Headphones"/>
    <s v="Electronics"/>
    <n v="1799"/>
    <n v="11"/>
    <n v="0.14000000000000001"/>
    <n v="17018.54"/>
    <s v="EMI"/>
    <s v="Delivered"/>
  </r>
  <r>
    <s v="ORD01740"/>
    <d v="2024-05-25T00:00:00"/>
    <s v="SP01"/>
    <s v="Arjun Sharma"/>
    <s v="North"/>
    <s v="Jaipur"/>
    <s v="PRD003"/>
    <s v="Boat Rockerz 450 Headphones"/>
    <s v="Electronics"/>
    <n v="1799"/>
    <n v="16"/>
    <n v="0.03"/>
    <n v="27920.48"/>
    <s v="UPI"/>
    <s v="Delivered"/>
  </r>
  <r>
    <s v="ORD01742"/>
    <d v="2024-10-08T00:00:00"/>
    <s v="SP09"/>
    <s v="Manish Gupta"/>
    <s v="North"/>
    <s v="Jaipur"/>
    <s v="PRD003"/>
    <s v="Boat Rockerz 450 Headphones"/>
    <s v="Electronics"/>
    <n v="1799"/>
    <n v="10"/>
    <n v="0.16"/>
    <n v="15111.6"/>
    <s v="UPI"/>
    <s v="Delivered"/>
  </r>
  <r>
    <s v="ORD01761"/>
    <d v="2024-09-25T00:00:00"/>
    <s v="SP011"/>
    <s v="Nikhil Joshi"/>
    <s v="East"/>
    <s v="Patna"/>
    <s v="PRD003"/>
    <s v="Boat Rockerz 450 Headphones"/>
    <s v="Electronics"/>
    <n v="1799"/>
    <n v="18"/>
    <n v="0.24"/>
    <n v="24610.32"/>
    <s v="Credit Card"/>
    <s v="Delivered"/>
  </r>
  <r>
    <s v="ORD01788"/>
    <d v="2024-05-21T00:00:00"/>
    <s v="SP011"/>
    <s v="Nikhil Joshi"/>
    <s v="East"/>
    <s v="Patna"/>
    <s v="PRD003"/>
    <s v="Boat Rockerz 450 Headphones"/>
    <s v="Electronics"/>
    <n v="1799"/>
    <n v="12"/>
    <n v="0.16"/>
    <n v="18133.919999999998"/>
    <s v="Debit Card"/>
    <s v="Delivered"/>
  </r>
  <r>
    <s v="ORD01815"/>
    <d v="2024-10-16T00:00:00"/>
    <s v="SP04"/>
    <s v="Fatima Sheikh"/>
    <s v="West"/>
    <s v="Surat"/>
    <s v="PRD003"/>
    <s v="Boat Rockerz 450 Headphones"/>
    <s v="Electronics"/>
    <n v="1799"/>
    <n v="14"/>
    <n v="0.26"/>
    <n v="18637.64"/>
    <s v="UPI"/>
    <s v="Cancelled"/>
  </r>
  <r>
    <s v="ORD01823"/>
    <d v="2024-07-25T00:00:00"/>
    <s v="SP011"/>
    <s v="Nikhil Joshi"/>
    <s v="East"/>
    <s v="Patna"/>
    <s v="PRD003"/>
    <s v="Boat Rockerz 450 Headphones"/>
    <s v="Electronics"/>
    <n v="1799"/>
    <n v="13"/>
    <n v="0"/>
    <n v="23387"/>
    <s v="Credit Card"/>
    <s v="Delivered"/>
  </r>
  <r>
    <s v="ORD01831"/>
    <d v="2024-02-06T00:00:00"/>
    <s v="SP08"/>
    <s v="Kavitha Reddy"/>
    <s v="West"/>
    <s v="Pune"/>
    <s v="PRD003"/>
    <s v="Boat Rockerz 450 Headphones"/>
    <s v="Electronics"/>
    <n v="1799"/>
    <n v="3"/>
    <n v="0.12"/>
    <n v="4749.3599999999997"/>
    <s v="Cash"/>
    <s v="Delivered"/>
  </r>
  <r>
    <s v="ORD01834"/>
    <d v="2024-11-11T00:00:00"/>
    <s v="SP04"/>
    <s v="Fatima Sheikh"/>
    <s v="West"/>
    <s v="Pune"/>
    <s v="PRD003"/>
    <s v="Boat Rockerz 450 Headphones"/>
    <s v="Electronics"/>
    <n v="1799"/>
    <n v="1"/>
    <n v="0.26"/>
    <n v="1331.26"/>
    <s v="Net Banking"/>
    <s v="Cancelled"/>
  </r>
  <r>
    <s v="ORD01847"/>
    <d v="2024-02-09T00:00:00"/>
    <s v="SP08"/>
    <s v="Kavitha Reddy"/>
    <s v="West"/>
    <s v="Surat"/>
    <s v="PRD003"/>
    <s v="Boat Rockerz 450 Headphones"/>
    <s v="Electronics"/>
    <n v="1799"/>
    <n v="17"/>
    <n v="0.12"/>
    <n v="26913.040000000001"/>
    <s v="Net Banking"/>
    <s v="Delivered"/>
  </r>
  <r>
    <s v="ORD01873"/>
    <d v="2024-04-10T00:00:00"/>
    <s v="SP010"/>
    <s v="Divya Iyer"/>
    <s v="South"/>
    <s v="Chennai"/>
    <s v="PRD003"/>
    <s v="Boat Rockerz 450 Headphones"/>
    <s v="Electronics"/>
    <n v="1799"/>
    <n v="4"/>
    <n v="0.25"/>
    <n v="5397"/>
    <s v="EMI"/>
    <s v="Delivered"/>
  </r>
  <r>
    <s v="ORD01896"/>
    <d v="2024-01-15T00:00:00"/>
    <s v="SP012"/>
    <s v="Sneha Patil"/>
    <s v="West"/>
    <s v="Pune"/>
    <s v="PRD003"/>
    <s v="Boat Rockerz 450 Headphones"/>
    <s v="Electronics"/>
    <n v="1799"/>
    <n v="10"/>
    <n v="0.03"/>
    <n v="17450.3"/>
    <s v="Credit Card"/>
    <s v="Delivered"/>
  </r>
  <r>
    <s v="ORD01912"/>
    <d v="2024-03-08T00:00:00"/>
    <s v="SP05"/>
    <s v="Suresh Pillai"/>
    <s v="South"/>
    <s v="Chennai"/>
    <s v="PRD003"/>
    <s v="Boat Rockerz 450 Headphones"/>
    <s v="Electronics"/>
    <n v="1799"/>
    <n v="14"/>
    <n v="0.27"/>
    <n v="18385.78"/>
    <s v="EMI"/>
    <s v="Delivered"/>
  </r>
  <r>
    <s v="ORD01914"/>
    <d v="2024-12-13T00:00:00"/>
    <s v="SP08"/>
    <s v="Kavitha Reddy"/>
    <s v="West"/>
    <s v="Ahmedabad"/>
    <s v="PRD003"/>
    <s v="Boat Rockerz 450 Headphones"/>
    <s v="Electronics"/>
    <n v="1799"/>
    <n v="8"/>
    <n v="0.18"/>
    <n v="11801.44"/>
    <s v="Net Banking"/>
    <s v="Delivered"/>
  </r>
  <r>
    <s v="ORD01940"/>
    <d v="2024-06-02T00:00:00"/>
    <s v="SP03"/>
    <s v="Ravi Kumar"/>
    <s v="East"/>
    <s v="Guwahati"/>
    <s v="PRD003"/>
    <s v="Boat Rockerz 450 Headphones"/>
    <s v="Electronics"/>
    <n v="1799"/>
    <n v="11"/>
    <n v="0.21"/>
    <n v="15633.31"/>
    <s v="Cash"/>
    <s v="Delivered"/>
  </r>
  <r>
    <s v="ORD02034"/>
    <d v="2024-07-27T00:00:00"/>
    <s v="SP011"/>
    <s v="Nikhil Joshi"/>
    <s v="East"/>
    <s v="Guwahati"/>
    <s v="PRD003"/>
    <s v="Boat Rockerz 450 Headphones"/>
    <s v="Electronics"/>
    <n v="1799"/>
    <n v="18"/>
    <n v="0.01"/>
    <n v="32058.18"/>
    <s v="Credit Card"/>
    <s v="Delivered"/>
  </r>
  <r>
    <s v="ORD02049"/>
    <d v="2024-02-03T00:00:00"/>
    <s v="SP04"/>
    <s v="Fatima Sheikh"/>
    <s v="West"/>
    <s v="Mumbai"/>
    <s v="PRD003"/>
    <s v="Boat Rockerz 450 Headphones"/>
    <s v="Electronics"/>
    <n v="1799"/>
    <n v="20"/>
    <n v="0.19"/>
    <n v="29143.8"/>
    <s v="Net Banking"/>
    <s v="Delivered"/>
  </r>
  <r>
    <s v="ORD02094"/>
    <d v="2024-07-13T00:00:00"/>
    <s v="SP09"/>
    <s v="Manish Gupta"/>
    <s v="North"/>
    <s v="Agra"/>
    <s v="PRD003"/>
    <s v="Boat Rockerz 450 Headphones"/>
    <s v="Electronics"/>
    <n v="1799"/>
    <n v="15"/>
    <n v="0.02"/>
    <n v="26445.3"/>
    <s v="Credit Card"/>
    <s v="Delivered"/>
  </r>
  <r>
    <s v="ORD02099"/>
    <d v="2024-05-13T00:00:00"/>
    <s v="SP01"/>
    <s v="Arjun Sharma"/>
    <s v="North"/>
    <s v="Jaipur"/>
    <s v="PRD003"/>
    <s v="Boat Rockerz 450 Headphones"/>
    <s v="Electronics"/>
    <n v="1799"/>
    <n v="10"/>
    <n v="0.19"/>
    <n v="14571.9"/>
    <s v="EMI"/>
    <s v="Delivered"/>
  </r>
  <r>
    <s v="ORD02103"/>
    <d v="2024-05-07T00:00:00"/>
    <s v="SP06"/>
    <s v="Anjali Mehta"/>
    <s v="North"/>
    <s v="Lucknow"/>
    <s v="PRD003"/>
    <s v="Boat Rockerz 450 Headphones"/>
    <s v="Electronics"/>
    <n v="1799"/>
    <n v="4"/>
    <n v="0.15"/>
    <n v="6116.6"/>
    <s v="UPI"/>
    <s v="Delivered"/>
  </r>
  <r>
    <s v="ORD02127"/>
    <d v="2024-04-05T00:00:00"/>
    <s v="SP01"/>
    <s v="Arjun Sharma"/>
    <s v="North"/>
    <s v="Chandigarh"/>
    <s v="PRD003"/>
    <s v="Boat Rockerz 450 Headphones"/>
    <s v="Electronics"/>
    <n v="1799"/>
    <n v="16"/>
    <n v="0"/>
    <n v="28784"/>
    <s v="UPI"/>
    <s v="Delivered"/>
  </r>
  <r>
    <s v="ORD02141"/>
    <d v="2024-05-23T00:00:00"/>
    <s v="SP010"/>
    <s v="Divya Iyer"/>
    <s v="South"/>
    <s v="Kochi"/>
    <s v="PRD003"/>
    <s v="Boat Rockerz 450 Headphones"/>
    <s v="Electronics"/>
    <n v="1799"/>
    <n v="17"/>
    <n v="0.27"/>
    <n v="22325.59"/>
    <s v="Debit Card"/>
    <s v="Delivered"/>
  </r>
  <r>
    <s v="ORD02143"/>
    <d v="2024-12-07T00:00:00"/>
    <s v="SP012"/>
    <s v="Sneha Patil"/>
    <s v="West"/>
    <s v="Ahmedabad"/>
    <s v="PRD003"/>
    <s v="Boat Rockerz 450 Headphones"/>
    <s v="Electronics"/>
    <n v="1799"/>
    <n v="4"/>
    <n v="0.19"/>
    <n v="5828.76"/>
    <s v="Credit Card"/>
    <s v="Cancelled"/>
  </r>
  <r>
    <s v="ORD02149"/>
    <d v="2024-02-01T00:00:00"/>
    <s v="SP05"/>
    <s v="Suresh Pillai"/>
    <s v="South"/>
    <s v="Bangalore"/>
    <s v="PRD003"/>
    <s v="Boat Rockerz 450 Headphones"/>
    <s v="Electronics"/>
    <n v="1799"/>
    <n v="11"/>
    <n v="0.01"/>
    <n v="19591.11"/>
    <s v="EMI"/>
    <s v="Delivered"/>
  </r>
  <r>
    <s v="ORD02163"/>
    <d v="2024-02-21T00:00:00"/>
    <s v="SP08"/>
    <s v="Kavitha Reddy"/>
    <s v="West"/>
    <s v="Nagpur"/>
    <s v="PRD003"/>
    <s v="Boat Rockerz 450 Headphones"/>
    <s v="Electronics"/>
    <n v="1799"/>
    <n v="11"/>
    <n v="0.26"/>
    <n v="14643.86"/>
    <s v="Net Banking"/>
    <s v="Returned"/>
  </r>
  <r>
    <s v="ORD02206"/>
    <d v="2024-02-03T00:00:00"/>
    <s v="SP011"/>
    <s v="Nikhil Joshi"/>
    <s v="East"/>
    <s v="Patna"/>
    <s v="PRD003"/>
    <s v="Boat Rockerz 450 Headphones"/>
    <s v="Electronics"/>
    <n v="1799"/>
    <n v="10"/>
    <n v="0.12"/>
    <n v="15831.2"/>
    <s v="EMI"/>
    <s v="Cancelled"/>
  </r>
  <r>
    <s v="ORD02261"/>
    <d v="2024-10-06T00:00:00"/>
    <s v="SP06"/>
    <s v="Anjali Mehta"/>
    <s v="North"/>
    <s v="Chandigarh"/>
    <s v="PRD003"/>
    <s v="Boat Rockerz 450 Headphones"/>
    <s v="Electronics"/>
    <n v="1799"/>
    <n v="2"/>
    <n v="0.18"/>
    <n v="2950.36"/>
    <s v="Credit Card"/>
    <s v="Delivered"/>
  </r>
  <r>
    <s v="ORD02269"/>
    <d v="2024-06-18T00:00:00"/>
    <s v="SP012"/>
    <s v="Sneha Patil"/>
    <s v="West"/>
    <s v="Pune"/>
    <s v="PRD003"/>
    <s v="Boat Rockerz 450 Headphones"/>
    <s v="Electronics"/>
    <n v="1799"/>
    <n v="8"/>
    <n v="0.11"/>
    <n v="12808.88"/>
    <s v="Cash"/>
    <s v="Pending"/>
  </r>
  <r>
    <s v="ORD02273"/>
    <d v="2024-03-03T00:00:00"/>
    <s v="SP010"/>
    <s v="Divya Iyer"/>
    <s v="South"/>
    <s v="Bangalore"/>
    <s v="PRD003"/>
    <s v="Boat Rockerz 450 Headphones"/>
    <s v="Electronics"/>
    <n v="1799"/>
    <n v="16"/>
    <n v="0.25"/>
    <n v="21588"/>
    <s v="Credit Card"/>
    <s v="Delivered"/>
  </r>
  <r>
    <s v="ORD02274"/>
    <d v="2024-08-24T00:00:00"/>
    <s v="SP04"/>
    <s v="Fatima Sheikh"/>
    <s v="West"/>
    <s v="Surat"/>
    <s v="PRD003"/>
    <s v="Boat Rockerz 450 Headphones"/>
    <s v="Electronics"/>
    <n v="1799"/>
    <n v="1"/>
    <n v="0.17"/>
    <n v="1493.17"/>
    <s v="UPI"/>
    <s v="Delivered"/>
  </r>
  <r>
    <s v="ORD02293"/>
    <d v="2024-05-25T00:00:00"/>
    <s v="SP02"/>
    <s v="Priya Nair"/>
    <s v="South"/>
    <s v="Kochi"/>
    <s v="PRD003"/>
    <s v="Boat Rockerz 450 Headphones"/>
    <s v="Electronics"/>
    <n v="1799"/>
    <n v="6"/>
    <n v="0.21"/>
    <n v="8527.26"/>
    <s v="Debit Card"/>
    <s v="Delivered"/>
  </r>
  <r>
    <s v="ORD02304"/>
    <d v="2024-07-17T00:00:00"/>
    <s v="SP03"/>
    <s v="Ravi Kumar"/>
    <s v="East"/>
    <s v="Patna"/>
    <s v="PRD003"/>
    <s v="Boat Rockerz 450 Headphones"/>
    <s v="Electronics"/>
    <n v="1799"/>
    <n v="9"/>
    <n v="0.12"/>
    <n v="14248.08"/>
    <s v="Debit Card"/>
    <s v="Cancelled"/>
  </r>
  <r>
    <s v="ORD02317"/>
    <d v="2024-02-16T00:00:00"/>
    <s v="SP02"/>
    <s v="Priya Nair"/>
    <s v="South"/>
    <s v="Chennai"/>
    <s v="PRD003"/>
    <s v="Boat Rockerz 450 Headphones"/>
    <s v="Electronics"/>
    <n v="1799"/>
    <n v="4"/>
    <n v="0.03"/>
    <n v="6980.12"/>
    <s v="Debit Card"/>
    <s v="Delivered"/>
  </r>
  <r>
    <s v="ORD02347"/>
    <d v="2024-06-27T00:00:00"/>
    <s v="SP011"/>
    <s v="Nikhil Joshi"/>
    <s v="East"/>
    <s v="Guwahati"/>
    <s v="PRD003"/>
    <s v="Boat Rockerz 450 Headphones"/>
    <s v="Electronics"/>
    <n v="1799"/>
    <n v="19"/>
    <n v="0.27"/>
    <n v="24952.13"/>
    <s v="Debit Card"/>
    <s v="Delivered"/>
  </r>
  <r>
    <s v="ORD02355"/>
    <d v="2024-01-23T00:00:00"/>
    <s v="SP03"/>
    <s v="Ravi Kumar"/>
    <s v="East"/>
    <s v="Patna"/>
    <s v="PRD003"/>
    <s v="Boat Rockerz 450 Headphones"/>
    <s v="Electronics"/>
    <n v="1799"/>
    <n v="7"/>
    <n v="0.22"/>
    <n v="9822.5400000000009"/>
    <s v="Net Banking"/>
    <s v="Cancelled"/>
  </r>
  <r>
    <s v="ORD02361"/>
    <d v="2024-07-07T00:00:00"/>
    <s v="SP02"/>
    <s v="Priya Nair"/>
    <s v="South"/>
    <s v="Chennai"/>
    <s v="PRD003"/>
    <s v="Boat Rockerz 450 Headphones"/>
    <s v="Electronics"/>
    <n v="1799"/>
    <n v="16"/>
    <n v="0.02"/>
    <n v="28208.32"/>
    <s v="Debit Card"/>
    <s v="Delivered"/>
  </r>
  <r>
    <s v="ORD02383"/>
    <d v="2024-11-22T00:00:00"/>
    <s v="SP04"/>
    <s v="Fatima Sheikh"/>
    <s v="West"/>
    <s v="Surat"/>
    <s v="PRD003"/>
    <s v="Boat Rockerz 450 Headphones"/>
    <s v="Electronics"/>
    <n v="1799"/>
    <n v="7"/>
    <n v="0.28000000000000003"/>
    <n v="9066.9599999999991"/>
    <s v="Credit Card"/>
    <s v="Delivered"/>
  </r>
  <r>
    <s v="ORD02388"/>
    <d v="2024-02-02T00:00:00"/>
    <s v="SP05"/>
    <s v="Suresh Pillai"/>
    <s v="South"/>
    <s v="Chennai"/>
    <s v="PRD003"/>
    <s v="Boat Rockerz 450 Headphones"/>
    <s v="Electronics"/>
    <n v="1799"/>
    <n v="10"/>
    <n v="0"/>
    <n v="17990"/>
    <s v="Net Banking"/>
    <s v="Delivered"/>
  </r>
  <r>
    <s v="ORD02391"/>
    <d v="2024-11-21T00:00:00"/>
    <s v="SP010"/>
    <s v="Divya Iyer"/>
    <s v="South"/>
    <s v="Kochi"/>
    <s v="PRD003"/>
    <s v="Boat Rockerz 450 Headphones"/>
    <s v="Electronics"/>
    <n v="1799"/>
    <n v="10"/>
    <n v="7.0000000000000007E-2"/>
    <n v="16730.7"/>
    <s v="UPI"/>
    <s v="Pending"/>
  </r>
  <r>
    <s v="ORD02412"/>
    <d v="2024-06-15T00:00:00"/>
    <s v="SP09"/>
    <s v="Manish Gupta"/>
    <s v="North"/>
    <s v="Lucknow"/>
    <s v="PRD003"/>
    <s v="Boat Rockerz 450 Headphones"/>
    <s v="Electronics"/>
    <n v="1799"/>
    <n v="6"/>
    <n v="0.2"/>
    <n v="8635.2000000000007"/>
    <s v="Net Banking"/>
    <s v="Delivered"/>
  </r>
  <r>
    <s v="ORD02427"/>
    <d v="2024-09-20T00:00:00"/>
    <s v="SP06"/>
    <s v="Anjali Mehta"/>
    <s v="North"/>
    <s v="Delhi"/>
    <s v="PRD003"/>
    <s v="Boat Rockerz 450 Headphones"/>
    <s v="Electronics"/>
    <n v="1799"/>
    <n v="6"/>
    <n v="0.28999999999999998"/>
    <n v="7663.74"/>
    <s v="UPI"/>
    <s v="Delivered"/>
  </r>
  <r>
    <s v="ORD02465"/>
    <d v="2024-11-18T00:00:00"/>
    <s v="SP011"/>
    <s v="Nikhil Joshi"/>
    <s v="East"/>
    <s v="Bhubaneswar"/>
    <s v="PRD003"/>
    <s v="Boat Rockerz 450 Headphones"/>
    <s v="Electronics"/>
    <n v="1799"/>
    <n v="3"/>
    <n v="0.28999999999999998"/>
    <n v="3831.87"/>
    <s v="Net Banking"/>
    <s v="Delivered"/>
  </r>
  <r>
    <s v="ORD02469"/>
    <d v="2024-08-20T00:00:00"/>
    <s v="SP06"/>
    <s v="Anjali Mehta"/>
    <s v="North"/>
    <s v="Delhi"/>
    <s v="PRD003"/>
    <s v="Boat Rockerz 450 Headphones"/>
    <s v="Electronics"/>
    <n v="1799"/>
    <n v="12"/>
    <n v="0.17"/>
    <n v="17918.04"/>
    <s v="EMI"/>
    <s v="Pending"/>
  </r>
  <r>
    <s v="ORD02493"/>
    <d v="2024-08-18T00:00:00"/>
    <s v="SP011"/>
    <s v="Nikhil Joshi"/>
    <s v="East"/>
    <s v="Bhubaneswar"/>
    <s v="PRD003"/>
    <s v="Boat Rockerz 450 Headphones"/>
    <s v="Electronics"/>
    <n v="1799"/>
    <n v="17"/>
    <n v="0.26"/>
    <n v="22631.42"/>
    <s v="Cash"/>
    <s v="Delivered"/>
  </r>
  <r>
    <s v="ORD02509"/>
    <d v="2024-09-20T00:00:00"/>
    <s v="SP02"/>
    <s v="Priya Nair"/>
    <s v="South"/>
    <s v="Kochi"/>
    <s v="PRD003"/>
    <s v="Boat Rockerz 450 Headphones"/>
    <s v="Electronics"/>
    <n v="1799"/>
    <n v="3"/>
    <n v="0.15"/>
    <n v="4587.45"/>
    <s v="EMI"/>
    <s v="Delivered"/>
  </r>
  <r>
    <s v="ORD02527"/>
    <d v="2024-09-15T00:00:00"/>
    <s v="SP08"/>
    <s v="Kavitha Reddy"/>
    <s v="West"/>
    <s v="Pune"/>
    <s v="PRD003"/>
    <s v="Boat Rockerz 450 Headphones"/>
    <s v="Electronics"/>
    <n v="1799"/>
    <n v="1"/>
    <n v="0.09"/>
    <n v="1637.09"/>
    <s v="Cash"/>
    <s v="Delivered"/>
  </r>
  <r>
    <s v="ORD02549"/>
    <d v="2024-09-14T00:00:00"/>
    <s v="SP05"/>
    <s v="Suresh Pillai"/>
    <s v="South"/>
    <s v="Hyderabad"/>
    <s v="PRD003"/>
    <s v="Boat Rockerz 450 Headphones"/>
    <s v="Electronics"/>
    <n v="1799"/>
    <n v="6"/>
    <n v="0.13"/>
    <n v="9390.7800000000007"/>
    <s v="EMI"/>
    <s v="Delivered"/>
  </r>
  <r>
    <s v="ORD02551"/>
    <d v="2024-03-24T00:00:00"/>
    <s v="SP012"/>
    <s v="Sneha Patil"/>
    <s v="West"/>
    <s v="Mumbai"/>
    <s v="PRD003"/>
    <s v="Boat Rockerz 450 Headphones"/>
    <s v="Electronics"/>
    <n v="1799"/>
    <n v="19"/>
    <n v="0.28000000000000003"/>
    <n v="24610.32"/>
    <s v="Cash"/>
    <s v="Delivered"/>
  </r>
  <r>
    <s v="ORD02568"/>
    <d v="2024-07-06T00:00:00"/>
    <s v="SP01"/>
    <s v="Arjun Sharma"/>
    <s v="North"/>
    <s v="Chandigarh"/>
    <s v="PRD003"/>
    <s v="Boat Rockerz 450 Headphones"/>
    <s v="Electronics"/>
    <n v="1799"/>
    <n v="10"/>
    <n v="0.24"/>
    <n v="13672.4"/>
    <s v="Debit Card"/>
    <s v="Cancelled"/>
  </r>
  <r>
    <s v="ORD02609"/>
    <d v="2024-10-08T00:00:00"/>
    <s v="SP09"/>
    <s v="Manish Gupta"/>
    <s v="North"/>
    <s v="Jaipur"/>
    <s v="PRD003"/>
    <s v="Boat Rockerz 450 Headphones"/>
    <s v="Electronics"/>
    <n v="1799"/>
    <n v="20"/>
    <n v="0.17"/>
    <n v="29863.4"/>
    <s v="Credit Card"/>
    <s v="Pending"/>
  </r>
  <r>
    <s v="ORD02635"/>
    <d v="2024-10-25T00:00:00"/>
    <s v="SP04"/>
    <s v="Fatima Sheikh"/>
    <s v="West"/>
    <s v="Mumbai"/>
    <s v="PRD003"/>
    <s v="Boat Rockerz 450 Headphones"/>
    <s v="Electronics"/>
    <n v="1799"/>
    <n v="5"/>
    <n v="0.16"/>
    <n v="7555.8"/>
    <s v="UPI"/>
    <s v="Delivered"/>
  </r>
  <r>
    <s v="ORD02656"/>
    <d v="2024-10-10T00:00:00"/>
    <s v="SP012"/>
    <s v="Sneha Patil"/>
    <s v="West"/>
    <s v="Surat"/>
    <s v="PRD003"/>
    <s v="Boat Rockerz 450 Headphones"/>
    <s v="Electronics"/>
    <n v="1799"/>
    <n v="11"/>
    <n v="0.28999999999999998"/>
    <n v="14050.19"/>
    <s v="UPI"/>
    <s v="Cancelled"/>
  </r>
  <r>
    <s v="ORD02674"/>
    <d v="2024-03-25T00:00:00"/>
    <s v="SP02"/>
    <s v="Priya Nair"/>
    <s v="South"/>
    <s v="Coimbatore"/>
    <s v="PRD003"/>
    <s v="Boat Rockerz 450 Headphones"/>
    <s v="Electronics"/>
    <n v="1799"/>
    <n v="6"/>
    <n v="0.15"/>
    <n v="9174.9"/>
    <s v="Cash"/>
    <s v="Returned"/>
  </r>
  <r>
    <s v="ORD02676"/>
    <d v="2024-01-01T00:00:00"/>
    <s v="SP04"/>
    <s v="Fatima Sheikh"/>
    <s v="West"/>
    <s v="Ahmedabad"/>
    <s v="PRD003"/>
    <s v="Boat Rockerz 450 Headphones"/>
    <s v="Electronics"/>
    <n v="1799"/>
    <n v="17"/>
    <n v="0.11"/>
    <n v="27218.87"/>
    <s v="Debit Card"/>
    <s v="Delivered"/>
  </r>
  <r>
    <s v="ORD02758"/>
    <d v="2024-04-26T00:00:00"/>
    <s v="SP09"/>
    <s v="Manish Gupta"/>
    <s v="North"/>
    <s v="Chandigarh"/>
    <s v="PRD003"/>
    <s v="Boat Rockerz 450 Headphones"/>
    <s v="Electronics"/>
    <n v="1799"/>
    <n v="11"/>
    <n v="7.0000000000000007E-2"/>
    <n v="18403.77"/>
    <s v="Debit Card"/>
    <s v="Delivered"/>
  </r>
  <r>
    <s v="ORD02778"/>
    <d v="2024-08-20T00:00:00"/>
    <s v="SP012"/>
    <s v="Sneha Patil"/>
    <s v="West"/>
    <s v="Ahmedabad"/>
    <s v="PRD003"/>
    <s v="Boat Rockerz 450 Headphones"/>
    <s v="Electronics"/>
    <n v="1799"/>
    <n v="8"/>
    <n v="0.13"/>
    <n v="12521.04"/>
    <s v="UPI"/>
    <s v="Delivered"/>
  </r>
  <r>
    <s v="ORD02782"/>
    <d v="2024-09-11T00:00:00"/>
    <s v="SP08"/>
    <s v="Kavitha Reddy"/>
    <s v="West"/>
    <s v="Ahmedabad"/>
    <s v="PRD003"/>
    <s v="Boat Rockerz 450 Headphones"/>
    <s v="Electronics"/>
    <n v="1799"/>
    <n v="8"/>
    <n v="0.18"/>
    <n v="11801.44"/>
    <s v="UPI"/>
    <s v="Delivered"/>
  </r>
  <r>
    <s v="ORD02786"/>
    <d v="2024-07-10T00:00:00"/>
    <s v="SP09"/>
    <s v="Manish Gupta"/>
    <s v="North"/>
    <s v="Jaipur"/>
    <s v="PRD003"/>
    <s v="Boat Rockerz 450 Headphones"/>
    <s v="Electronics"/>
    <n v="1799"/>
    <n v="1"/>
    <n v="0.19"/>
    <n v="1457.19"/>
    <s v="EMI"/>
    <s v="Pending"/>
  </r>
  <r>
    <s v="ORD02800"/>
    <d v="2024-06-12T00:00:00"/>
    <s v="SP02"/>
    <s v="Priya Nair"/>
    <s v="South"/>
    <s v="Chennai"/>
    <s v="PRD003"/>
    <s v="Boat Rockerz 450 Headphones"/>
    <s v="Electronics"/>
    <n v="1799"/>
    <n v="3"/>
    <n v="0.01"/>
    <n v="5343.03"/>
    <s v="Cash"/>
    <s v="Delivered"/>
  </r>
  <r>
    <s v="ORD02817"/>
    <d v="2024-02-05T00:00:00"/>
    <s v="SP02"/>
    <s v="Priya Nair"/>
    <s v="South"/>
    <s v="Hyderabad"/>
    <s v="PRD003"/>
    <s v="Boat Rockerz 450 Headphones"/>
    <s v="Electronics"/>
    <n v="1799"/>
    <n v="1"/>
    <n v="0.22"/>
    <n v="1403.22"/>
    <s v="Net Banking"/>
    <s v="Cancelled"/>
  </r>
  <r>
    <s v="ORD02819"/>
    <d v="2024-04-07T00:00:00"/>
    <s v="SP04"/>
    <s v="Fatima Sheikh"/>
    <s v="West"/>
    <s v="Mumbai"/>
    <s v="PRD003"/>
    <s v="Boat Rockerz 450 Headphones"/>
    <s v="Electronics"/>
    <n v="1799"/>
    <n v="6"/>
    <n v="0.03"/>
    <n v="10470.18"/>
    <s v="EMI"/>
    <s v="Delivered"/>
  </r>
  <r>
    <s v="ORD02820"/>
    <d v="2024-12-16T00:00:00"/>
    <s v="SP01"/>
    <s v="Arjun Sharma"/>
    <s v="North"/>
    <s v="Agra"/>
    <s v="PRD003"/>
    <s v="Boat Rockerz 450 Headphones"/>
    <s v="Electronics"/>
    <n v="1799"/>
    <n v="13"/>
    <n v="0.1"/>
    <n v="21048.3"/>
    <s v="UPI"/>
    <s v="Delivered"/>
  </r>
  <r>
    <s v="ORD02828"/>
    <d v="2024-08-12T00:00:00"/>
    <s v="SP010"/>
    <s v="Divya Iyer"/>
    <s v="South"/>
    <s v="Hyderabad"/>
    <s v="PRD003"/>
    <s v="Boat Rockerz 450 Headphones"/>
    <s v="Electronics"/>
    <n v="1799"/>
    <n v="19"/>
    <n v="0.08"/>
    <n v="31446.52"/>
    <s v="EMI"/>
    <s v="Delivered"/>
  </r>
  <r>
    <s v="ORD02836"/>
    <d v="2024-09-16T00:00:00"/>
    <s v="SP02"/>
    <s v="Priya Nair"/>
    <s v="South"/>
    <s v="Coimbatore"/>
    <s v="PRD003"/>
    <s v="Boat Rockerz 450 Headphones"/>
    <s v="Electronics"/>
    <n v="1799"/>
    <n v="11"/>
    <n v="0.21"/>
    <n v="15633.31"/>
    <s v="UPI"/>
    <s v="Delivered"/>
  </r>
  <r>
    <s v="ORD02855"/>
    <d v="2024-04-03T00:00:00"/>
    <s v="SP08"/>
    <s v="Kavitha Reddy"/>
    <s v="West"/>
    <s v="Mumbai"/>
    <s v="PRD003"/>
    <s v="Boat Rockerz 450 Headphones"/>
    <s v="Electronics"/>
    <n v="1799"/>
    <n v="3"/>
    <n v="0.04"/>
    <n v="5181.12"/>
    <s v="EMI"/>
    <s v="Delivered"/>
  </r>
  <r>
    <s v="ORD02877"/>
    <d v="2024-08-14T00:00:00"/>
    <s v="SP04"/>
    <s v="Fatima Sheikh"/>
    <s v="West"/>
    <s v="Mumbai"/>
    <s v="PRD003"/>
    <s v="Boat Rockerz 450 Headphones"/>
    <s v="Electronics"/>
    <n v="1799"/>
    <n v="13"/>
    <n v="0.2"/>
    <n v="18709.599999999999"/>
    <s v="Debit Card"/>
    <s v="Delivered"/>
  </r>
  <r>
    <s v="ORD02892"/>
    <d v="2024-09-21T00:00:00"/>
    <s v="SP03"/>
    <s v="Ravi Kumar"/>
    <s v="East"/>
    <s v="Guwahati"/>
    <s v="PRD003"/>
    <s v="Boat Rockerz 450 Headphones"/>
    <s v="Electronics"/>
    <n v="1799"/>
    <n v="10"/>
    <n v="7.0000000000000007E-2"/>
    <n v="16730.7"/>
    <s v="UPI"/>
    <s v="Delivered"/>
  </r>
  <r>
    <s v="ORD02910"/>
    <d v="2024-04-05T00:00:00"/>
    <s v="SP02"/>
    <s v="Priya Nair"/>
    <s v="South"/>
    <s v="Hyderabad"/>
    <s v="PRD003"/>
    <s v="Boat Rockerz 450 Headphones"/>
    <s v="Electronics"/>
    <n v="1799"/>
    <n v="3"/>
    <n v="0.08"/>
    <n v="4965.24"/>
    <s v="Net Banking"/>
    <s v="Delivered"/>
  </r>
  <r>
    <s v="ORD02922"/>
    <d v="2024-05-15T00:00:00"/>
    <s v="SP09"/>
    <s v="Manish Gupta"/>
    <s v="North"/>
    <s v="Delhi"/>
    <s v="PRD003"/>
    <s v="Boat Rockerz 450 Headphones"/>
    <s v="Electronics"/>
    <n v="1799"/>
    <n v="5"/>
    <n v="0.23"/>
    <n v="6926.15"/>
    <s v="Debit Card"/>
    <s v="Delivered"/>
  </r>
  <r>
    <s v="ORD02925"/>
    <d v="2024-02-09T00:00:00"/>
    <s v="SP06"/>
    <s v="Anjali Mehta"/>
    <s v="North"/>
    <s v="Agra"/>
    <s v="PRD003"/>
    <s v="Boat Rockerz 450 Headphones"/>
    <s v="Electronics"/>
    <n v="1799"/>
    <n v="16"/>
    <n v="0.28000000000000003"/>
    <n v="20724.48"/>
    <s v="EMI"/>
    <s v="Delivered"/>
  </r>
  <r>
    <s v="ORD02932"/>
    <d v="2024-01-03T00:00:00"/>
    <s v="SP010"/>
    <s v="Divya Iyer"/>
    <s v="South"/>
    <s v="Kochi"/>
    <s v="PRD003"/>
    <s v="Boat Rockerz 450 Headphones"/>
    <s v="Electronics"/>
    <n v="1799"/>
    <n v="9"/>
    <n v="0.04"/>
    <n v="15543.36"/>
    <s v="Debit Card"/>
    <s v="Cancelled"/>
  </r>
  <r>
    <s v="ORD02949"/>
    <d v="2024-06-13T00:00:00"/>
    <s v="SP011"/>
    <s v="Nikhil Joshi"/>
    <s v="East"/>
    <s v="Kolkata"/>
    <s v="PRD003"/>
    <s v="Boat Rockerz 450 Headphones"/>
    <s v="Electronics"/>
    <n v="1799"/>
    <n v="15"/>
    <n v="0.21"/>
    <n v="21318.15"/>
    <s v="Credit Card"/>
    <s v="Delivered"/>
  </r>
  <r>
    <s v="ORD02953"/>
    <d v="2024-05-15T00:00:00"/>
    <s v="SP03"/>
    <s v="Ravi Kumar"/>
    <s v="East"/>
    <s v="Kolkata"/>
    <s v="PRD003"/>
    <s v="Boat Rockerz 450 Headphones"/>
    <s v="Electronics"/>
    <n v="1799"/>
    <n v="20"/>
    <n v="0.21"/>
    <n v="28424.2"/>
    <s v="Net Banking"/>
    <s v="Delivered"/>
  </r>
  <r>
    <s v="ORD02971"/>
    <d v="2024-08-03T00:00:00"/>
    <s v="SP07"/>
    <s v="Rohit Verma"/>
    <s v="East"/>
    <s v="Ranchi"/>
    <s v="PRD003"/>
    <s v="Boat Rockerz 450 Headphones"/>
    <s v="Electronics"/>
    <n v="1799"/>
    <n v="20"/>
    <n v="0.09"/>
    <n v="32741.8"/>
    <s v="Cash"/>
    <s v="Delivered"/>
  </r>
  <r>
    <s v="ORD02981"/>
    <d v="2024-08-09T00:00:00"/>
    <s v="SP02"/>
    <s v="Priya Nair"/>
    <s v="South"/>
    <s v="Hyderabad"/>
    <s v="PRD003"/>
    <s v="Boat Rockerz 450 Headphones"/>
    <s v="Electronics"/>
    <n v="1799"/>
    <n v="15"/>
    <n v="0.24"/>
    <n v="20508.599999999999"/>
    <s v="Credit Card"/>
    <s v="Delivered"/>
  </r>
  <r>
    <s v="ORD02987"/>
    <d v="2024-02-25T00:00:00"/>
    <s v="SP05"/>
    <s v="Suresh Pillai"/>
    <s v="South"/>
    <s v="Kochi"/>
    <s v="PRD003"/>
    <s v="Boat Rockerz 450 Headphones"/>
    <s v="Electronics"/>
    <n v="1799"/>
    <n v="8"/>
    <n v="0.05"/>
    <n v="13672.4"/>
    <s v="EMI"/>
    <s v="Pending"/>
  </r>
  <r>
    <s v="ORD02994"/>
    <d v="2024-10-03T00:00:00"/>
    <s v="SP010"/>
    <s v="Divya Iyer"/>
    <s v="South"/>
    <s v="Hyderabad"/>
    <s v="PRD003"/>
    <s v="Boat Rockerz 450 Headphones"/>
    <s v="Electronics"/>
    <n v="1799"/>
    <n v="2"/>
    <n v="0.05"/>
    <n v="3418.1"/>
    <s v="Cash"/>
    <s v="Delivered"/>
  </r>
  <r>
    <s v="ORD03022"/>
    <d v="2024-04-03T00:00:00"/>
    <s v="SP011"/>
    <s v="Nikhil Joshi"/>
    <s v="East"/>
    <s v="Kolkata"/>
    <s v="PRD003"/>
    <s v="Boat Rockerz 450 Headphones"/>
    <s v="Electronics"/>
    <n v="1799"/>
    <n v="3"/>
    <n v="0.28999999999999998"/>
    <n v="3831.87"/>
    <s v="Cash"/>
    <s v="Cancelled"/>
  </r>
  <r>
    <s v="ORD03120"/>
    <d v="2024-06-13T00:00:00"/>
    <s v="SP01"/>
    <s v="Arjun Sharma"/>
    <s v="North"/>
    <s v="Agra"/>
    <s v="PRD003"/>
    <s v="Boat Rockerz 450 Headphones"/>
    <s v="Electronics"/>
    <n v="1799"/>
    <n v="3"/>
    <n v="0.28000000000000003"/>
    <n v="3885.84"/>
    <s v="Debit Card"/>
    <s v="Returned"/>
  </r>
  <r>
    <s v="ORD03126"/>
    <d v="2024-05-08T00:00:00"/>
    <s v="SP010"/>
    <s v="Divya Iyer"/>
    <s v="South"/>
    <s v="Coimbatore"/>
    <s v="PRD003"/>
    <s v="Boat Rockerz 450 Headphones"/>
    <s v="Electronics"/>
    <n v="1799"/>
    <n v="4"/>
    <n v="0.26"/>
    <n v="5325.04"/>
    <s v="Net Banking"/>
    <s v="Delivered"/>
  </r>
  <r>
    <s v="ORD03144"/>
    <d v="2024-07-21T00:00:00"/>
    <s v="SP08"/>
    <s v="Kavitha Reddy"/>
    <s v="West"/>
    <s v="Nagpur"/>
    <s v="PRD003"/>
    <s v="Boat Rockerz 450 Headphones"/>
    <s v="Electronics"/>
    <n v="1799"/>
    <n v="17"/>
    <n v="0.09"/>
    <n v="27830.53"/>
    <s v="Net Banking"/>
    <s v="Returned"/>
  </r>
  <r>
    <s v="ORD03154"/>
    <d v="2024-11-27T00:00:00"/>
    <s v="SP011"/>
    <s v="Nikhil Joshi"/>
    <s v="East"/>
    <s v="Guwahati"/>
    <s v="PRD003"/>
    <s v="Boat Rockerz 450 Headphones"/>
    <s v="Electronics"/>
    <n v="1799"/>
    <n v="7"/>
    <n v="0"/>
    <n v="12593"/>
    <s v="Cash"/>
    <s v="Cancelled"/>
  </r>
  <r>
    <s v="ORD03167"/>
    <d v="2024-06-12T00:00:00"/>
    <s v="SP05"/>
    <s v="Suresh Pillai"/>
    <s v="South"/>
    <s v="Kochi"/>
    <s v="PRD003"/>
    <s v="Boat Rockerz 450 Headphones"/>
    <s v="Electronics"/>
    <n v="1799"/>
    <n v="7"/>
    <n v="0.06"/>
    <n v="11837.42"/>
    <s v="UPI"/>
    <s v="Delivered"/>
  </r>
  <r>
    <s v="ORD03192"/>
    <d v="2024-08-13T00:00:00"/>
    <s v="SP08"/>
    <s v="Kavitha Reddy"/>
    <s v="West"/>
    <s v="Pune"/>
    <s v="PRD003"/>
    <s v="Boat Rockerz 450 Headphones"/>
    <s v="Electronics"/>
    <n v="1799"/>
    <n v="12"/>
    <n v="0.28000000000000003"/>
    <n v="15543.36"/>
    <s v="Debit Card"/>
    <s v="Cancelled"/>
  </r>
  <r>
    <s v="ORD03194"/>
    <d v="2024-08-13T00:00:00"/>
    <s v="SP07"/>
    <s v="Rohit Verma"/>
    <s v="East"/>
    <s v="Guwahati"/>
    <s v="PRD003"/>
    <s v="Boat Rockerz 450 Headphones"/>
    <s v="Electronics"/>
    <n v="1799"/>
    <n v="20"/>
    <n v="0.02"/>
    <n v="35260.400000000001"/>
    <s v="Net Banking"/>
    <s v="Delivered"/>
  </r>
  <r>
    <s v="ORD03209"/>
    <d v="2024-04-17T00:00:00"/>
    <s v="SP010"/>
    <s v="Divya Iyer"/>
    <s v="South"/>
    <s v="Coimbatore"/>
    <s v="PRD003"/>
    <s v="Boat Rockerz 450 Headphones"/>
    <s v="Electronics"/>
    <n v="1799"/>
    <n v="4"/>
    <n v="0.27"/>
    <n v="5253.08"/>
    <s v="Cash"/>
    <s v="Delivered"/>
  </r>
  <r>
    <s v="ORD03211"/>
    <d v="2024-04-04T00:00:00"/>
    <s v="SP05"/>
    <s v="Suresh Pillai"/>
    <s v="South"/>
    <s v="Chennai"/>
    <s v="PRD003"/>
    <s v="Boat Rockerz 450 Headphones"/>
    <s v="Electronics"/>
    <n v="1799"/>
    <n v="11"/>
    <n v="0.09"/>
    <n v="18007.990000000002"/>
    <s v="Credit Card"/>
    <s v="Delivered"/>
  </r>
  <r>
    <s v="ORD03289"/>
    <d v="2024-02-09T00:00:00"/>
    <s v="SP01"/>
    <s v="Arjun Sharma"/>
    <s v="North"/>
    <s v="Agra"/>
    <s v="PRD003"/>
    <s v="Boat Rockerz 450 Headphones"/>
    <s v="Electronics"/>
    <n v="1799"/>
    <n v="4"/>
    <n v="0.02"/>
    <n v="7052.08"/>
    <s v="Debit Card"/>
    <s v="Delivered"/>
  </r>
  <r>
    <s v="ORD03320"/>
    <d v="2024-04-12T00:00:00"/>
    <s v="SP02"/>
    <s v="Priya Nair"/>
    <s v="South"/>
    <s v="Chennai"/>
    <s v="PRD003"/>
    <s v="Boat Rockerz 450 Headphones"/>
    <s v="Electronics"/>
    <n v="1799"/>
    <n v="10"/>
    <n v="0.02"/>
    <n v="17630.2"/>
    <s v="EMI"/>
    <s v="Delivered"/>
  </r>
  <r>
    <s v="ORD03350"/>
    <d v="2024-05-15T00:00:00"/>
    <s v="SP04"/>
    <s v="Fatima Sheikh"/>
    <s v="West"/>
    <s v="Ahmedabad"/>
    <s v="PRD003"/>
    <s v="Boat Rockerz 450 Headphones"/>
    <s v="Electronics"/>
    <n v="1799"/>
    <n v="6"/>
    <n v="0.17"/>
    <n v="8959.02"/>
    <s v="Cash"/>
    <s v="Delivered"/>
  </r>
  <r>
    <s v="ORD03393"/>
    <d v="2024-09-19T00:00:00"/>
    <s v="SP01"/>
    <s v="Arjun Sharma"/>
    <s v="North"/>
    <s v="Lucknow"/>
    <s v="PRD003"/>
    <s v="Boat Rockerz 450 Headphones"/>
    <s v="Electronics"/>
    <n v="1799"/>
    <n v="5"/>
    <n v="0.13"/>
    <n v="7825.65"/>
    <s v="EMI"/>
    <s v="Delivered"/>
  </r>
  <r>
    <s v="ORD03395"/>
    <d v="2024-08-16T00:00:00"/>
    <s v="SP03"/>
    <s v="Ravi Kumar"/>
    <s v="East"/>
    <s v="Ranchi"/>
    <s v="PRD003"/>
    <s v="Boat Rockerz 450 Headphones"/>
    <s v="Electronics"/>
    <n v="1799"/>
    <n v="15"/>
    <n v="0.11"/>
    <n v="24016.65"/>
    <s v="Cash"/>
    <s v="Delivered"/>
  </r>
  <r>
    <s v="ORD01020"/>
    <d v="2024-04-18T00:00:00"/>
    <s v="SP011"/>
    <s v="Nikhil Joshi"/>
    <s v="East"/>
    <s v="Ranchi"/>
    <s v="PRD016"/>
    <s v="Cadbury Dairy Milk Silk"/>
    <s v="Food &amp; Bev"/>
    <n v="95"/>
    <n v="18"/>
    <n v="0.05"/>
    <n v="1624.5"/>
    <s v="Debit Card"/>
    <s v="Cancelled"/>
  </r>
  <r>
    <s v="ORD01024"/>
    <d v="2024-08-26T00:00:00"/>
    <s v="SP05"/>
    <s v="Suresh Pillai"/>
    <s v="South"/>
    <s v="Coimbatore"/>
    <s v="PRD016"/>
    <s v="Cadbury Dairy Milk Silk"/>
    <s v="Food &amp; Bev"/>
    <n v="95"/>
    <n v="7"/>
    <n v="0.16"/>
    <n v="558.6"/>
    <s v="UPI"/>
    <s v="Delivered"/>
  </r>
  <r>
    <s v="ORD01029"/>
    <d v="2024-07-01T00:00:00"/>
    <s v="SP07"/>
    <s v="Rohit Verma"/>
    <s v="East"/>
    <s v="Guwahati"/>
    <s v="PRD016"/>
    <s v="Cadbury Dairy Milk Silk"/>
    <s v="Food &amp; Bev"/>
    <n v="95"/>
    <n v="16"/>
    <n v="0.06"/>
    <n v="1428.8"/>
    <s v="UPI"/>
    <s v="Pending"/>
  </r>
  <r>
    <s v="ORD01032"/>
    <d v="2024-02-28T00:00:00"/>
    <s v="SP010"/>
    <s v="Divya Iyer"/>
    <s v="South"/>
    <s v="Coimbatore"/>
    <s v="PRD016"/>
    <s v="Cadbury Dairy Milk Silk"/>
    <s v="Food &amp; Bev"/>
    <n v="95"/>
    <n v="17"/>
    <n v="0.28000000000000003"/>
    <n v="1162.8"/>
    <s v="Net Banking"/>
    <s v="Delivered"/>
  </r>
  <r>
    <s v="ORD01064"/>
    <d v="2024-05-11T00:00:00"/>
    <s v="SP09"/>
    <s v="Manish Gupta"/>
    <s v="North"/>
    <s v="Delhi"/>
    <s v="PRD016"/>
    <s v="Cadbury Dairy Milk Silk"/>
    <s v="Food &amp; Bev"/>
    <n v="95"/>
    <n v="8"/>
    <n v="0.08"/>
    <n v="699.2"/>
    <s v="UPI"/>
    <s v="Returned"/>
  </r>
  <r>
    <s v="ORD01081"/>
    <d v="2024-02-09T00:00:00"/>
    <s v="SP09"/>
    <s v="Manish Gupta"/>
    <s v="North"/>
    <s v="Agra"/>
    <s v="PRD016"/>
    <s v="Cadbury Dairy Milk Silk"/>
    <s v="Food &amp; Bev"/>
    <n v="95"/>
    <n v="15"/>
    <n v="0.13"/>
    <n v="1239.75"/>
    <s v="UPI"/>
    <s v="Delivered"/>
  </r>
  <r>
    <s v="ORD01085"/>
    <d v="2024-07-23T00:00:00"/>
    <s v="SP04"/>
    <s v="Fatima Sheikh"/>
    <s v="West"/>
    <s v="Mumbai"/>
    <s v="PRD016"/>
    <s v="Cadbury Dairy Milk Silk"/>
    <s v="Food &amp; Bev"/>
    <n v="95"/>
    <n v="16"/>
    <n v="0.13"/>
    <n v="1322.4"/>
    <s v="UPI"/>
    <s v="Delivered"/>
  </r>
  <r>
    <s v="ORD01092"/>
    <d v="2024-11-22T00:00:00"/>
    <s v="SP05"/>
    <s v="Suresh Pillai"/>
    <s v="South"/>
    <s v="Kochi"/>
    <s v="PRD016"/>
    <s v="Cadbury Dairy Milk Silk"/>
    <s v="Food &amp; Bev"/>
    <n v="95"/>
    <n v="4"/>
    <n v="0.25"/>
    <n v="285"/>
    <s v="Net Banking"/>
    <s v="Delivered"/>
  </r>
  <r>
    <s v="ORD01112"/>
    <d v="2024-09-24T00:00:00"/>
    <s v="SP08"/>
    <s v="Kavitha Reddy"/>
    <s v="West"/>
    <s v="Pune"/>
    <s v="PRD016"/>
    <s v="Cadbury Dairy Milk Silk"/>
    <s v="Food &amp; Bev"/>
    <n v="95"/>
    <n v="8"/>
    <n v="0.14000000000000001"/>
    <n v="653.6"/>
    <s v="Net Banking"/>
    <s v="Delivered"/>
  </r>
  <r>
    <s v="ORD01115"/>
    <d v="2024-04-23T00:00:00"/>
    <s v="SP09"/>
    <s v="Manish Gupta"/>
    <s v="North"/>
    <s v="Agra"/>
    <s v="PRD016"/>
    <s v="Cadbury Dairy Milk Silk"/>
    <s v="Food &amp; Bev"/>
    <n v="95"/>
    <n v="12"/>
    <n v="0.1"/>
    <n v="1026"/>
    <s v="Credit Card"/>
    <s v="Delivered"/>
  </r>
  <r>
    <s v="ORD01154"/>
    <d v="2024-12-24T00:00:00"/>
    <s v="SP03"/>
    <s v="Ravi Kumar"/>
    <s v="East"/>
    <s v="Kolkata"/>
    <s v="PRD016"/>
    <s v="Cadbury Dairy Milk Silk"/>
    <s v="Food &amp; Bev"/>
    <n v="95"/>
    <n v="3"/>
    <n v="0.03"/>
    <n v="276.45"/>
    <s v="Cash"/>
    <s v="Delivered"/>
  </r>
  <r>
    <s v="ORD01174"/>
    <d v="2024-11-21T00:00:00"/>
    <s v="SP011"/>
    <s v="Nikhil Joshi"/>
    <s v="East"/>
    <s v="Ranchi"/>
    <s v="PRD016"/>
    <s v="Cadbury Dairy Milk Silk"/>
    <s v="Food &amp; Bev"/>
    <n v="95"/>
    <n v="15"/>
    <n v="0.23"/>
    <n v="1097.25"/>
    <s v="Net Banking"/>
    <s v="Delivered"/>
  </r>
  <r>
    <s v="ORD01197"/>
    <d v="2024-03-18T00:00:00"/>
    <s v="SP03"/>
    <s v="Ravi Kumar"/>
    <s v="East"/>
    <s v="Kolkata"/>
    <s v="PRD016"/>
    <s v="Cadbury Dairy Milk Silk"/>
    <s v="Food &amp; Bev"/>
    <n v="95"/>
    <n v="15"/>
    <n v="0.18"/>
    <n v="1168.5"/>
    <s v="UPI"/>
    <s v="Delivered"/>
  </r>
  <r>
    <s v="ORD01207"/>
    <d v="2024-11-11T00:00:00"/>
    <s v="SP09"/>
    <s v="Manish Gupta"/>
    <s v="North"/>
    <s v="Chandigarh"/>
    <s v="PRD016"/>
    <s v="Cadbury Dairy Milk Silk"/>
    <s v="Food &amp; Bev"/>
    <n v="95"/>
    <n v="9"/>
    <n v="0.01"/>
    <n v="846.45"/>
    <s v="Cash"/>
    <s v="Delivered"/>
  </r>
  <r>
    <s v="ORD01209"/>
    <d v="2024-12-14T00:00:00"/>
    <s v="SP08"/>
    <s v="Kavitha Reddy"/>
    <s v="West"/>
    <s v="Nagpur"/>
    <s v="PRD016"/>
    <s v="Cadbury Dairy Milk Silk"/>
    <s v="Food &amp; Bev"/>
    <n v="95"/>
    <n v="12"/>
    <n v="0.28000000000000003"/>
    <n v="820.8"/>
    <s v="Cash"/>
    <s v="Delivered"/>
  </r>
  <r>
    <s v="ORD01259"/>
    <d v="2024-01-25T00:00:00"/>
    <s v="SP08"/>
    <s v="Kavitha Reddy"/>
    <s v="West"/>
    <s v="Ahmedabad"/>
    <s v="PRD016"/>
    <s v="Cadbury Dairy Milk Silk"/>
    <s v="Food &amp; Bev"/>
    <n v="95"/>
    <n v="7"/>
    <n v="0.23"/>
    <n v="512.04999999999995"/>
    <s v="EMI"/>
    <s v="Delivered"/>
  </r>
  <r>
    <s v="ORD01274"/>
    <d v="2024-03-17T00:00:00"/>
    <s v="SP010"/>
    <s v="Divya Iyer"/>
    <s v="South"/>
    <s v="Kochi"/>
    <s v="PRD016"/>
    <s v="Cadbury Dairy Milk Silk"/>
    <s v="Food &amp; Bev"/>
    <n v="95"/>
    <n v="3"/>
    <n v="0.27"/>
    <n v="208.05"/>
    <s v="Debit Card"/>
    <s v="Cancelled"/>
  </r>
  <r>
    <s v="ORD01325"/>
    <d v="2024-06-04T00:00:00"/>
    <s v="SP05"/>
    <s v="Suresh Pillai"/>
    <s v="South"/>
    <s v="Hyderabad"/>
    <s v="PRD016"/>
    <s v="Cadbury Dairy Milk Silk"/>
    <s v="Food &amp; Bev"/>
    <n v="95"/>
    <n v="19"/>
    <n v="0.23"/>
    <n v="1389.85"/>
    <s v="Debit Card"/>
    <s v="Delivered"/>
  </r>
  <r>
    <s v="ORD01329"/>
    <d v="2024-07-18T00:00:00"/>
    <s v="SP010"/>
    <s v="Divya Iyer"/>
    <s v="South"/>
    <s v="Coimbatore"/>
    <s v="PRD016"/>
    <s v="Cadbury Dairy Milk Silk"/>
    <s v="Food &amp; Bev"/>
    <n v="95"/>
    <n v="19"/>
    <n v="0.12"/>
    <n v="1588.4"/>
    <s v="EMI"/>
    <s v="Pending"/>
  </r>
  <r>
    <s v="ORD01345"/>
    <d v="2024-05-05T00:00:00"/>
    <s v="SP03"/>
    <s v="Ravi Kumar"/>
    <s v="East"/>
    <s v="Bhubaneswar"/>
    <s v="PRD016"/>
    <s v="Cadbury Dairy Milk Silk"/>
    <s v="Food &amp; Bev"/>
    <n v="95"/>
    <n v="18"/>
    <n v="0.21"/>
    <n v="1350.9"/>
    <s v="Debit Card"/>
    <s v="Unknown"/>
  </r>
  <r>
    <s v="ORD01348"/>
    <d v="2024-05-02T00:00:00"/>
    <s v="SP08"/>
    <s v="Kavitha Reddy"/>
    <s v="West"/>
    <s v="Mumbai"/>
    <s v="PRD016"/>
    <s v="Cadbury Dairy Milk Silk"/>
    <s v="Food &amp; Bev"/>
    <n v="95"/>
    <n v="6"/>
    <n v="0.02"/>
    <n v="558.6"/>
    <s v="UPI"/>
    <s v="Returned"/>
  </r>
  <r>
    <s v="ORD01391"/>
    <d v="2024-03-01T00:00:00"/>
    <s v="SP010"/>
    <s v="Divya Iyer"/>
    <s v="South"/>
    <s v="Coimbatore"/>
    <s v="PRD016"/>
    <s v="Cadbury Dairy Milk Silk"/>
    <s v="Food &amp; Bev"/>
    <n v="95"/>
    <n v="7"/>
    <n v="0.22"/>
    <n v="518.70000000000005"/>
    <s v="UPI"/>
    <s v="Returned"/>
  </r>
  <r>
    <s v="ORD01420"/>
    <d v="2024-06-08T00:00:00"/>
    <s v="SP011"/>
    <s v="Nikhil Joshi"/>
    <s v="East"/>
    <s v="Ranchi"/>
    <s v="PRD016"/>
    <s v="Cadbury Dairy Milk Silk"/>
    <s v="Food &amp; Bev"/>
    <n v="95"/>
    <n v="11"/>
    <n v="0.05"/>
    <n v="992.75"/>
    <s v="Net Banking"/>
    <s v="Delivered"/>
  </r>
  <r>
    <s v="ORD01445"/>
    <d v="2024-11-23T00:00:00"/>
    <s v="SP010"/>
    <s v="Divya Iyer"/>
    <s v="South"/>
    <s v="Kochi"/>
    <s v="PRD016"/>
    <s v="Cadbury Dairy Milk Silk"/>
    <s v="Food &amp; Bev"/>
    <n v="95"/>
    <n v="2"/>
    <n v="0.05"/>
    <n v="180.5"/>
    <s v="Net Banking"/>
    <s v="Delivered"/>
  </r>
  <r>
    <s v="ORD01472"/>
    <d v="2024-07-16T00:00:00"/>
    <s v="SP03"/>
    <s v="Ravi Kumar"/>
    <s v="East"/>
    <s v="Guwahati"/>
    <s v="PRD016"/>
    <s v="Cadbury Dairy Milk Silk"/>
    <s v="Food &amp; Bev"/>
    <n v="95"/>
    <n v="3"/>
    <n v="0.04"/>
    <n v="273.60000000000002"/>
    <s v="Debit Card"/>
    <s v="Delivered"/>
  </r>
  <r>
    <s v="ORD01492"/>
    <d v="2024-10-01T00:00:00"/>
    <s v="SP010"/>
    <s v="Divya Iyer"/>
    <s v="South"/>
    <s v="Unknown"/>
    <s v="PRD016"/>
    <s v="Cadbury Dairy Milk Silk"/>
    <s v="Food &amp; Bev"/>
    <n v="95"/>
    <n v="19"/>
    <n v="0.2"/>
    <n v="1444"/>
    <s v="Credit Card"/>
    <s v="Delivered"/>
  </r>
  <r>
    <s v="ORD01500"/>
    <d v="2024-01-27T00:00:00"/>
    <s v="SP02"/>
    <s v="Priya Nair"/>
    <s v="South"/>
    <s v="Kochi"/>
    <s v="PRD016"/>
    <s v="Cadbury Dairy Milk Silk"/>
    <s v="Food &amp; Bev"/>
    <n v="95"/>
    <n v="1"/>
    <n v="0.03"/>
    <n v="92.15"/>
    <s v="Net Banking"/>
    <s v="Delivered"/>
  </r>
  <r>
    <s v="ORD01545"/>
    <d v="2024-10-19T00:00:00"/>
    <s v="SP06"/>
    <s v="Anjali Mehta"/>
    <s v="North"/>
    <s v="Lucknow"/>
    <s v="PRD016"/>
    <s v="Cadbury Dairy Milk Silk"/>
    <s v="Food &amp; Bev"/>
    <n v="95"/>
    <n v="15"/>
    <n v="0.1"/>
    <n v="1282.5"/>
    <s v="Unknown"/>
    <s v="Delivered"/>
  </r>
  <r>
    <s v="ORD01565"/>
    <d v="2024-03-20T00:00:00"/>
    <s v="SP08"/>
    <s v="Kavitha Reddy"/>
    <s v="West"/>
    <s v="Surat"/>
    <s v="PRD016"/>
    <s v="Cadbury Dairy Milk Silk"/>
    <s v="Food &amp; Bev"/>
    <n v="95"/>
    <n v="6"/>
    <n v="7.0000000000000007E-2"/>
    <n v="530.1"/>
    <s v="Net Banking"/>
    <s v="Delivered"/>
  </r>
  <r>
    <s v="ORD01595"/>
    <d v="2024-06-20T00:00:00"/>
    <s v="SP011"/>
    <s v="Nikhil Joshi"/>
    <s v="East"/>
    <s v="Ranchi"/>
    <s v="PRD016"/>
    <s v="Cadbury Dairy Milk Silk"/>
    <s v="Food &amp; Bev"/>
    <n v="95"/>
    <n v="20"/>
    <n v="0"/>
    <n v="1900"/>
    <s v="Debit Card"/>
    <s v="Pending"/>
  </r>
  <r>
    <s v="ORD01596"/>
    <d v="2024-05-13T00:00:00"/>
    <s v="SP06"/>
    <s v="Anjali Mehta"/>
    <s v="North"/>
    <s v="Jaipur"/>
    <s v="PRD016"/>
    <s v="Cadbury Dairy Milk Silk"/>
    <s v="Food &amp; Bev"/>
    <n v="95"/>
    <n v="19"/>
    <n v="0.26"/>
    <n v="1335.7"/>
    <s v="Net Banking"/>
    <s v="Delivered"/>
  </r>
  <r>
    <s v="ORD01667"/>
    <d v="2024-09-20T00:00:00"/>
    <s v="SP03"/>
    <s v="Ravi Kumar"/>
    <s v="East"/>
    <s v="Guwahati"/>
    <s v="PRD016"/>
    <s v="Cadbury Dairy Milk Silk"/>
    <s v="Food &amp; Bev"/>
    <n v="95"/>
    <n v="18"/>
    <n v="0.06"/>
    <n v="1607.4"/>
    <s v="UPI"/>
    <s v="Delivered"/>
  </r>
  <r>
    <s v="ORD01712"/>
    <d v="2024-09-07T00:00:00"/>
    <s v="SP05"/>
    <s v="Suresh Pillai"/>
    <s v="South"/>
    <s v="Hyderabad"/>
    <s v="PRD016"/>
    <s v="Cadbury Dairy Milk Silk"/>
    <s v="Food &amp; Bev"/>
    <n v="95"/>
    <n v="5"/>
    <n v="0.04"/>
    <n v="456"/>
    <s v="Debit Card"/>
    <s v="Delivered"/>
  </r>
  <r>
    <s v="ORD01727"/>
    <d v="2024-09-10T00:00:00"/>
    <s v="SP01"/>
    <s v="Arjun Sharma"/>
    <s v="North"/>
    <s v="Lucknow"/>
    <s v="PRD016"/>
    <s v="Cadbury Dairy Milk Silk"/>
    <s v="Food &amp; Bev"/>
    <n v="95"/>
    <n v="17"/>
    <n v="0.05"/>
    <n v="1534.25"/>
    <s v="EMI"/>
    <s v="Pending"/>
  </r>
  <r>
    <s v="ORD01755"/>
    <d v="2024-07-28T00:00:00"/>
    <s v="SP03"/>
    <s v="Ravi Kumar"/>
    <s v="East"/>
    <s v="Bhubaneswar"/>
    <s v="PRD016"/>
    <s v="Cadbury Dairy Milk Silk"/>
    <s v="Food &amp; Bev"/>
    <n v="95"/>
    <n v="14"/>
    <n v="0.28999999999999998"/>
    <n v="944.3"/>
    <s v="EMI"/>
    <s v="Delivered"/>
  </r>
  <r>
    <s v="ORD01762"/>
    <d v="2024-07-12T00:00:00"/>
    <s v="SP01"/>
    <s v="Arjun Sharma"/>
    <s v="North"/>
    <s v="Jaipur"/>
    <s v="PRD016"/>
    <s v="Cadbury Dairy Milk Silk"/>
    <s v="Food &amp; Bev"/>
    <n v="95"/>
    <n v="15"/>
    <n v="0.15"/>
    <n v="1211.25"/>
    <s v="Credit Card"/>
    <s v="Delivered"/>
  </r>
  <r>
    <s v="ORD01764"/>
    <d v="2024-12-20T00:00:00"/>
    <s v="SP01"/>
    <s v="Arjun Sharma"/>
    <s v="North"/>
    <s v="Delhi"/>
    <s v="PRD016"/>
    <s v="Cadbury Dairy Milk Silk"/>
    <s v="Food &amp; Bev"/>
    <n v="95"/>
    <n v="19"/>
    <n v="0.05"/>
    <n v="1714.75"/>
    <s v="Credit Card"/>
    <s v="Delivered"/>
  </r>
  <r>
    <s v="ORD01771"/>
    <d v="2024-09-28T00:00:00"/>
    <s v="SP05"/>
    <s v="Suresh Pillai"/>
    <s v="South"/>
    <s v="Kochi"/>
    <s v="PRD016"/>
    <s v="Cadbury Dairy Milk Silk"/>
    <s v="Food &amp; Bev"/>
    <n v="95"/>
    <n v="18"/>
    <n v="7.0000000000000007E-2"/>
    <n v="1590.3"/>
    <s v="UPI"/>
    <s v="Delivered"/>
  </r>
  <r>
    <s v="ORD01782"/>
    <d v="2024-03-18T00:00:00"/>
    <s v="SP02"/>
    <s v="Priya Nair"/>
    <s v="South"/>
    <s v="Bangalore"/>
    <s v="PRD016"/>
    <s v="Cadbury Dairy Milk Silk"/>
    <s v="Food &amp; Bev"/>
    <n v="95"/>
    <n v="7"/>
    <n v="0"/>
    <n v="665"/>
    <s v="Cash"/>
    <s v="Delivered"/>
  </r>
  <r>
    <s v="ORD01786"/>
    <d v="2024-07-23T00:00:00"/>
    <s v="SP012"/>
    <s v="Sneha Patil"/>
    <s v="West"/>
    <s v="Mumbai"/>
    <s v="PRD016"/>
    <s v="Cadbury Dairy Milk Silk"/>
    <s v="Food &amp; Bev"/>
    <n v="95"/>
    <n v="16"/>
    <n v="0.13"/>
    <n v="1322.4"/>
    <s v="Cash"/>
    <s v="Delivered"/>
  </r>
  <r>
    <s v="ORD01806"/>
    <d v="2024-05-07T00:00:00"/>
    <s v="SP03"/>
    <s v="Ravi Kumar"/>
    <s v="East"/>
    <s v="Kolkata"/>
    <s v="PRD016"/>
    <s v="Cadbury Dairy Milk Silk"/>
    <s v="Food &amp; Bev"/>
    <n v="95"/>
    <n v="16"/>
    <n v="0.05"/>
    <n v="1444"/>
    <s v="Credit Card"/>
    <s v="Delivered"/>
  </r>
  <r>
    <s v="ORD01843"/>
    <d v="2024-12-15T00:00:00"/>
    <s v="SP05"/>
    <s v="Suresh Pillai"/>
    <s v="South"/>
    <s v="Coimbatore"/>
    <s v="PRD016"/>
    <s v="Cadbury Dairy Milk Silk"/>
    <s v="Food &amp; Bev"/>
    <n v="95"/>
    <n v="10"/>
    <n v="0.28999999999999998"/>
    <n v="674.5"/>
    <s v="Net Banking"/>
    <s v="Delivered"/>
  </r>
  <r>
    <s v="ORD01855"/>
    <d v="2024-12-21T00:00:00"/>
    <s v="SP05"/>
    <s v="Suresh Pillai"/>
    <s v="South"/>
    <s v="Hyderabad"/>
    <s v="PRD016"/>
    <s v="Cadbury Dairy Milk Silk"/>
    <s v="Food &amp; Bev"/>
    <n v="95"/>
    <n v="4"/>
    <n v="0.2"/>
    <n v="304"/>
    <s v="Debit Card"/>
    <s v="Delivered"/>
  </r>
  <r>
    <s v="ORD01880"/>
    <d v="2024-02-05T00:00:00"/>
    <s v="SP011"/>
    <s v="Nikhil Joshi"/>
    <s v="East"/>
    <s v="Ranchi"/>
    <s v="PRD016"/>
    <s v="Cadbury Dairy Milk Silk"/>
    <s v="Food &amp; Bev"/>
    <n v="95"/>
    <n v="4"/>
    <n v="0.12"/>
    <n v="334.4"/>
    <s v="Cash"/>
    <s v="Delivered"/>
  </r>
  <r>
    <s v="ORD01900"/>
    <d v="2024-01-10T00:00:00"/>
    <s v="SP04"/>
    <s v="Fatima Sheikh"/>
    <s v="West"/>
    <s v="Nagpur"/>
    <s v="PRD016"/>
    <s v="Cadbury Dairy Milk Silk"/>
    <s v="Food &amp; Bev"/>
    <n v="95"/>
    <n v="3"/>
    <n v="0.25"/>
    <n v="213.75"/>
    <s v="Credit Card"/>
    <s v="Delivered"/>
  </r>
  <r>
    <s v="ORD01917"/>
    <d v="2024-06-27T00:00:00"/>
    <s v="SP07"/>
    <s v="Rohit Verma"/>
    <s v="East"/>
    <s v="Bhubaneswar"/>
    <s v="PRD016"/>
    <s v="Cadbury Dairy Milk Silk"/>
    <s v="Food &amp; Bev"/>
    <n v="95"/>
    <n v="8"/>
    <n v="0.28999999999999998"/>
    <n v="539.6"/>
    <s v="EMI"/>
    <s v="Delivered"/>
  </r>
  <r>
    <s v="ORD01941"/>
    <d v="2024-10-27T00:00:00"/>
    <s v="SP03"/>
    <s v="Ravi Kumar"/>
    <s v="East"/>
    <s v="Guwahati"/>
    <s v="PRD016"/>
    <s v="Cadbury Dairy Milk Silk"/>
    <s v="Food &amp; Bev"/>
    <n v="95"/>
    <n v="9"/>
    <n v="0.22"/>
    <n v="666.9"/>
    <s v="Credit Card"/>
    <s v="Delivered"/>
  </r>
  <r>
    <s v="ORD01954"/>
    <d v="2024-03-12T00:00:00"/>
    <s v="SP05"/>
    <s v="Suresh Pillai"/>
    <s v="South"/>
    <s v="Hyderabad"/>
    <s v="PRD016"/>
    <s v="Cadbury Dairy Milk Silk"/>
    <s v="Food &amp; Bev"/>
    <n v="95"/>
    <n v="14"/>
    <n v="0.22"/>
    <n v="1037.4000000000001"/>
    <s v="Net Banking"/>
    <s v="Pending"/>
  </r>
  <r>
    <s v="ORD01973"/>
    <d v="2024-06-18T00:00:00"/>
    <s v="SP011"/>
    <s v="Nikhil Joshi"/>
    <s v="East"/>
    <s v="Ranchi"/>
    <s v="PRD016"/>
    <s v="Cadbury Dairy Milk Silk"/>
    <s v="Food &amp; Bev"/>
    <n v="95"/>
    <n v="8"/>
    <n v="0.21"/>
    <n v="600.4"/>
    <s v="Net Banking"/>
    <s v="Delivered"/>
  </r>
  <r>
    <s v="ORD01978"/>
    <d v="2024-07-16T00:00:00"/>
    <s v="SP02"/>
    <s v="Priya Nair"/>
    <s v="South"/>
    <s v="Bangalore"/>
    <s v="PRD016"/>
    <s v="Cadbury Dairy Milk Silk"/>
    <s v="Food &amp; Bev"/>
    <n v="95"/>
    <n v="5"/>
    <n v="0.05"/>
    <n v="451.25"/>
    <s v="Cash"/>
    <s v="Delivered"/>
  </r>
  <r>
    <s v="ORD01985"/>
    <d v="2024-02-28T00:00:00"/>
    <s v="SP09"/>
    <s v="Manish Gupta"/>
    <s v="North"/>
    <s v="Lucknow"/>
    <s v="PRD016"/>
    <s v="Cadbury Dairy Milk Silk"/>
    <s v="Food &amp; Bev"/>
    <n v="95"/>
    <n v="4"/>
    <n v="0.05"/>
    <n v="361"/>
    <s v="UPI"/>
    <s v="Delivered"/>
  </r>
  <r>
    <s v="ORD02009"/>
    <d v="2024-07-16T00:00:00"/>
    <s v="SP012"/>
    <s v="Sneha Patil"/>
    <s v="West"/>
    <s v="Ahmedabad"/>
    <s v="PRD016"/>
    <s v="Cadbury Dairy Milk Silk"/>
    <s v="Food &amp; Bev"/>
    <n v="95"/>
    <n v="1"/>
    <n v="0.04"/>
    <n v="91.2"/>
    <s v="Cash"/>
    <s v="Delivered"/>
  </r>
  <r>
    <s v="ORD02079"/>
    <d v="2024-05-21T00:00:00"/>
    <s v="SP06"/>
    <s v="Anjali Mehta"/>
    <s v="North"/>
    <s v="Delhi"/>
    <s v="PRD016"/>
    <s v="Cadbury Dairy Milk Silk"/>
    <s v="Food &amp; Bev"/>
    <n v="95"/>
    <n v="11"/>
    <n v="0.08"/>
    <n v="961.4"/>
    <s v="UPI"/>
    <s v="Delivered"/>
  </r>
  <r>
    <s v="ORD02088"/>
    <d v="2024-12-18T00:00:00"/>
    <s v="SP01"/>
    <s v="Arjun Sharma"/>
    <s v="North"/>
    <s v="Jaipur"/>
    <s v="PRD016"/>
    <s v="Cadbury Dairy Milk Silk"/>
    <s v="Food &amp; Bev"/>
    <n v="95"/>
    <n v="12"/>
    <n v="0.1"/>
    <n v="1026"/>
    <s v="Debit Card"/>
    <s v="Delivered"/>
  </r>
  <r>
    <s v="ORD02107"/>
    <d v="2024-02-06T00:00:00"/>
    <s v="SP03"/>
    <s v="Ravi Kumar"/>
    <s v="East"/>
    <s v="Bhubaneswar"/>
    <s v="PRD016"/>
    <s v="Cadbury Dairy Milk Silk"/>
    <s v="Food &amp; Bev"/>
    <n v="95"/>
    <n v="9"/>
    <n v="0.25"/>
    <n v="641.25"/>
    <s v="Net Banking"/>
    <s v="Unknown"/>
  </r>
  <r>
    <s v="ORD02132"/>
    <d v="2024-10-18T00:00:00"/>
    <s v="SP03"/>
    <s v="Ravi Kumar"/>
    <s v="East"/>
    <s v="Guwahati"/>
    <s v="PRD016"/>
    <s v="Cadbury Dairy Milk Silk"/>
    <s v="Food &amp; Bev"/>
    <n v="95"/>
    <n v="1"/>
    <n v="0.23"/>
    <n v="73.150000000000006"/>
    <s v="Credit Card"/>
    <s v="Cancelled"/>
  </r>
  <r>
    <s v="ORD02134"/>
    <d v="2024-01-01T00:00:00"/>
    <s v="SP010"/>
    <s v="Divya Iyer"/>
    <s v="South"/>
    <s v="Kochi"/>
    <s v="PRD016"/>
    <s v="Cadbury Dairy Milk Silk"/>
    <s v="Food &amp; Bev"/>
    <n v="95"/>
    <n v="3"/>
    <n v="0.1"/>
    <n v="256.5"/>
    <s v="UPI"/>
    <s v="Delivered"/>
  </r>
  <r>
    <s v="ORD02174"/>
    <d v="2024-05-10T00:00:00"/>
    <s v="SP07"/>
    <s v="Rohit Verma"/>
    <s v="East"/>
    <s v="Guwahati"/>
    <s v="PRD016"/>
    <s v="Cadbury Dairy Milk Silk"/>
    <s v="Food &amp; Bev"/>
    <n v="95"/>
    <n v="12"/>
    <n v="0.23"/>
    <n v="877.8"/>
    <s v="EMI"/>
    <s v="Delivered"/>
  </r>
  <r>
    <s v="ORD02179"/>
    <d v="2024-06-19T00:00:00"/>
    <s v="SP06"/>
    <s v="Anjali Mehta"/>
    <s v="North"/>
    <s v="Delhi"/>
    <s v="PRD016"/>
    <s v="Cadbury Dairy Milk Silk"/>
    <s v="Food &amp; Bev"/>
    <n v="95"/>
    <n v="6"/>
    <n v="0.28000000000000003"/>
    <n v="410.4"/>
    <s v="EMI"/>
    <s v="Pending"/>
  </r>
  <r>
    <s v="ORD02212"/>
    <d v="2024-04-27T00:00:00"/>
    <s v="SP07"/>
    <s v="Rohit Verma"/>
    <s v="East"/>
    <s v="Kolkata"/>
    <s v="PRD016"/>
    <s v="Cadbury Dairy Milk Silk"/>
    <s v="Food &amp; Bev"/>
    <n v="95"/>
    <n v="13"/>
    <n v="0.05"/>
    <n v="1173.25"/>
    <s v="EMI"/>
    <s v="Delivered"/>
  </r>
  <r>
    <s v="ORD02221"/>
    <d v="2024-12-05T00:00:00"/>
    <s v="SP04"/>
    <s v="Fatima Sheikh"/>
    <s v="West"/>
    <s v="Surat"/>
    <s v="PRD016"/>
    <s v="Cadbury Dairy Milk Silk"/>
    <s v="Food &amp; Bev"/>
    <n v="95"/>
    <n v="9"/>
    <n v="0.04"/>
    <n v="820.8"/>
    <s v="EMI"/>
    <s v="Delivered"/>
  </r>
  <r>
    <s v="ORD02240"/>
    <d v="2024-07-18T00:00:00"/>
    <s v="SP07"/>
    <s v="Rohit Verma"/>
    <s v="East"/>
    <s v="Kolkata"/>
    <s v="PRD016"/>
    <s v="Cadbury Dairy Milk Silk"/>
    <s v="Food &amp; Bev"/>
    <n v="95"/>
    <n v="18"/>
    <n v="0.26"/>
    <n v="1265.4000000000001"/>
    <s v="Net Banking"/>
    <s v="Delivered"/>
  </r>
  <r>
    <s v="ORD02263"/>
    <d v="2024-11-05T00:00:00"/>
    <s v="SP05"/>
    <s v="Suresh Pillai"/>
    <s v="South"/>
    <s v="Chennai"/>
    <s v="PRD016"/>
    <s v="Cadbury Dairy Milk Silk"/>
    <s v="Food &amp; Bev"/>
    <n v="95"/>
    <n v="12"/>
    <n v="0.28000000000000003"/>
    <n v="820.8"/>
    <s v="UPI"/>
    <s v="Returned"/>
  </r>
  <r>
    <s v="ORD02340"/>
    <d v="2024-06-20T00:00:00"/>
    <s v="SP04"/>
    <s v="Fatima Sheikh"/>
    <s v="West"/>
    <s v="Surat"/>
    <s v="PRD016"/>
    <s v="Cadbury Dairy Milk Silk"/>
    <s v="Food &amp; Bev"/>
    <n v="95"/>
    <n v="14"/>
    <n v="0.26"/>
    <n v="984.2"/>
    <s v="Credit Card"/>
    <s v="Delivered"/>
  </r>
  <r>
    <s v="ORD02359"/>
    <d v="2024-05-23T00:00:00"/>
    <s v="SP011"/>
    <s v="Nikhil Joshi"/>
    <s v="East"/>
    <s v="Guwahati"/>
    <s v="PRD016"/>
    <s v="Cadbury Dairy Milk Silk"/>
    <s v="Food &amp; Bev"/>
    <n v="95"/>
    <n v="9"/>
    <n v="0.1"/>
    <n v="769.5"/>
    <s v="Credit Card"/>
    <s v="Delivered"/>
  </r>
  <r>
    <s v="ORD02380"/>
    <d v="2024-12-11T00:00:00"/>
    <s v="SP05"/>
    <s v="Suresh Pillai"/>
    <s v="South"/>
    <s v="Chennai"/>
    <s v="PRD016"/>
    <s v="Cadbury Dairy Milk Silk"/>
    <s v="Food &amp; Bev"/>
    <n v="95"/>
    <n v="9"/>
    <n v="0.11"/>
    <n v="760.95"/>
    <s v="Credit Card"/>
    <s v="Cancelled"/>
  </r>
  <r>
    <s v="ORD02402"/>
    <d v="2024-12-01T00:00:00"/>
    <s v="SP012"/>
    <s v="Sneha Patil"/>
    <s v="West"/>
    <s v="Pune"/>
    <s v="PRD016"/>
    <s v="Cadbury Dairy Milk Silk"/>
    <s v="Food &amp; Bev"/>
    <n v="95"/>
    <n v="5"/>
    <n v="7.0000000000000007E-2"/>
    <n v="441.75"/>
    <s v="Credit Card"/>
    <s v="Delivered"/>
  </r>
  <r>
    <s v="ORD02405"/>
    <d v="2024-11-15T00:00:00"/>
    <s v="SP07"/>
    <s v="Rohit Verma"/>
    <s v="East"/>
    <s v="Ranchi"/>
    <s v="PRD016"/>
    <s v="Cadbury Dairy Milk Silk"/>
    <s v="Food &amp; Bev"/>
    <n v="95"/>
    <n v="6"/>
    <n v="0.25"/>
    <n v="427.5"/>
    <s v="Net Banking"/>
    <s v="Delivered"/>
  </r>
  <r>
    <s v="ORD02414"/>
    <d v="2024-11-17T00:00:00"/>
    <s v="SP07"/>
    <s v="Rohit Verma"/>
    <s v="East"/>
    <s v="Ranchi"/>
    <s v="PRD016"/>
    <s v="Cadbury Dairy Milk Silk"/>
    <s v="Food &amp; Bev"/>
    <n v="95"/>
    <n v="20"/>
    <n v="0.2"/>
    <n v="1520"/>
    <s v="Net Banking"/>
    <s v="Returned"/>
  </r>
  <r>
    <s v="ORD02423"/>
    <d v="2024-06-12T00:00:00"/>
    <s v="SP09"/>
    <s v="Manish Gupta"/>
    <s v="North"/>
    <s v="Agra"/>
    <s v="PRD016"/>
    <s v="Cadbury Dairy Milk Silk"/>
    <s v="Food &amp; Bev"/>
    <n v="95"/>
    <n v="7"/>
    <n v="0.25"/>
    <n v="498.75"/>
    <s v="Net Banking"/>
    <s v="Cancelled"/>
  </r>
  <r>
    <s v="ORD02440"/>
    <d v="2024-06-25T00:00:00"/>
    <s v="SP04"/>
    <s v="Fatima Sheikh"/>
    <s v="West"/>
    <s v="Pune"/>
    <s v="PRD016"/>
    <s v="Cadbury Dairy Milk Silk"/>
    <s v="Food &amp; Bev"/>
    <n v="95"/>
    <n v="12"/>
    <n v="0.27"/>
    <n v="832.2"/>
    <s v="Credit Card"/>
    <s v="Delivered"/>
  </r>
  <r>
    <s v="ORD02480"/>
    <d v="2024-09-28T00:00:00"/>
    <s v="SP05"/>
    <s v="Suresh Pillai"/>
    <s v="South"/>
    <s v="Coimbatore"/>
    <s v="PRD016"/>
    <s v="Cadbury Dairy Milk Silk"/>
    <s v="Food &amp; Bev"/>
    <n v="95"/>
    <n v="11"/>
    <n v="0.01"/>
    <n v="1034.55"/>
    <s v="Net Banking"/>
    <s v="Cancelled"/>
  </r>
  <r>
    <s v="ORD02492"/>
    <d v="2024-03-07T00:00:00"/>
    <s v="SP05"/>
    <s v="Suresh Pillai"/>
    <s v="South"/>
    <s v="Bangalore"/>
    <s v="PRD016"/>
    <s v="Cadbury Dairy Milk Silk"/>
    <s v="Food &amp; Bev"/>
    <n v="95"/>
    <n v="5"/>
    <n v="0.15"/>
    <n v="403.75"/>
    <s v="Credit Card"/>
    <s v="Returned"/>
  </r>
  <r>
    <s v="ORD02496"/>
    <d v="2024-04-04T00:00:00"/>
    <s v="SP08"/>
    <s v="Kavitha Reddy"/>
    <s v="West"/>
    <s v="Nagpur"/>
    <s v="PRD016"/>
    <s v="Cadbury Dairy Milk Silk"/>
    <s v="Food &amp; Bev"/>
    <n v="95"/>
    <n v="13"/>
    <n v="0.18"/>
    <n v="1012.7"/>
    <s v="Cash"/>
    <s v="Delivered"/>
  </r>
  <r>
    <s v="ORD02507"/>
    <d v="2024-12-08T00:00:00"/>
    <s v="SP07"/>
    <s v="Rohit Verma"/>
    <s v="East"/>
    <s v="Patna"/>
    <s v="PRD016"/>
    <s v="Cadbury Dairy Milk Silk"/>
    <s v="Food &amp; Bev"/>
    <n v="95"/>
    <n v="2"/>
    <n v="0.05"/>
    <n v="180.5"/>
    <s v="EMI"/>
    <s v="Delivered"/>
  </r>
  <r>
    <s v="ORD02517"/>
    <d v="2024-08-09T00:00:00"/>
    <s v="SP010"/>
    <s v="Divya Iyer"/>
    <s v="South"/>
    <s v="Coimbatore"/>
    <s v="PRD016"/>
    <s v="Cadbury Dairy Milk Silk"/>
    <s v="Food &amp; Bev"/>
    <n v="95"/>
    <n v="17"/>
    <n v="0.22"/>
    <n v="1259.7"/>
    <s v="Cash"/>
    <s v="Returned"/>
  </r>
  <r>
    <s v="ORD02522"/>
    <d v="2024-09-14T00:00:00"/>
    <s v="SP07"/>
    <s v="Rohit Verma"/>
    <s v="East"/>
    <s v="Ranchi"/>
    <s v="PRD016"/>
    <s v="Cadbury Dairy Milk Silk"/>
    <s v="Food &amp; Bev"/>
    <n v="95"/>
    <n v="6"/>
    <n v="0.19"/>
    <n v="461.7"/>
    <s v="EMI"/>
    <s v="Delivered"/>
  </r>
  <r>
    <s v="ORD02542"/>
    <d v="2024-10-27T00:00:00"/>
    <s v="SP011"/>
    <s v="Nikhil Joshi"/>
    <s v="East"/>
    <s v="Patna"/>
    <s v="PRD016"/>
    <s v="Cadbury Dairy Milk Silk"/>
    <s v="Food &amp; Bev"/>
    <n v="95"/>
    <n v="13"/>
    <n v="0.01"/>
    <n v="1222.6500000000001"/>
    <s v="Cash"/>
    <s v="Delivered"/>
  </r>
  <r>
    <s v="ORD02543"/>
    <d v="2024-11-25T00:00:00"/>
    <s v="SP01"/>
    <s v="Arjun Sharma"/>
    <s v="North"/>
    <s v="Jaipur"/>
    <s v="PRD016"/>
    <s v="Cadbury Dairy Milk Silk"/>
    <s v="Food &amp; Bev"/>
    <n v="95"/>
    <n v="20"/>
    <n v="0.19"/>
    <n v="1539"/>
    <s v="EMI"/>
    <s v="Delivered"/>
  </r>
  <r>
    <s v="ORD02584"/>
    <d v="2024-07-11T00:00:00"/>
    <s v="SP02"/>
    <s v="Priya Nair"/>
    <s v="South"/>
    <s v="Coimbatore"/>
    <s v="PRD016"/>
    <s v="Cadbury Dairy Milk Silk"/>
    <s v="Food &amp; Bev"/>
    <n v="95"/>
    <n v="15"/>
    <n v="0.11"/>
    <n v="1268.25"/>
    <s v="Credit Card"/>
    <s v="Delivered"/>
  </r>
  <r>
    <s v="ORD02606"/>
    <d v="2024-07-10T00:00:00"/>
    <s v="SP07"/>
    <s v="Rohit Verma"/>
    <s v="East"/>
    <s v="Guwahati"/>
    <s v="PRD016"/>
    <s v="Cadbury Dairy Milk Silk"/>
    <s v="Food &amp; Bev"/>
    <n v="95"/>
    <n v="15"/>
    <n v="0.09"/>
    <n v="1296.75"/>
    <s v="UPI"/>
    <s v="Delivered"/>
  </r>
  <r>
    <s v="ORD02624"/>
    <d v="2024-03-05T00:00:00"/>
    <s v="SP05"/>
    <s v="Suresh Pillai"/>
    <s v="South"/>
    <s v="Bangalore"/>
    <s v="PRD016"/>
    <s v="Cadbury Dairy Milk Silk"/>
    <s v="Food &amp; Bev"/>
    <n v="95"/>
    <n v="15"/>
    <n v="0.2"/>
    <n v="1140"/>
    <s v="EMI"/>
    <s v="Returned"/>
  </r>
  <r>
    <s v="ORD02628"/>
    <d v="2024-01-22T00:00:00"/>
    <s v="SP07"/>
    <s v="Rohit Verma"/>
    <s v="East"/>
    <s v="Guwahati"/>
    <s v="PRD016"/>
    <s v="Cadbury Dairy Milk Silk"/>
    <s v="Food &amp; Bev"/>
    <n v="95"/>
    <n v="6"/>
    <n v="0.26"/>
    <n v="421.8"/>
    <s v="Debit Card"/>
    <s v="Delivered"/>
  </r>
  <r>
    <s v="ORD02636"/>
    <d v="2024-02-07T00:00:00"/>
    <s v="SP010"/>
    <s v="Divya Iyer"/>
    <s v="South"/>
    <s v="Chennai"/>
    <s v="PRD016"/>
    <s v="Cadbury Dairy Milk Silk"/>
    <s v="Food &amp; Bev"/>
    <n v="95"/>
    <n v="15"/>
    <n v="0.03"/>
    <n v="1382.25"/>
    <s v="EMI"/>
    <s v="Delivered"/>
  </r>
  <r>
    <s v="ORD02648"/>
    <d v="2024-12-11T00:00:00"/>
    <s v="SP05"/>
    <s v="Suresh Pillai"/>
    <s v="South"/>
    <s v="Hyderabad"/>
    <s v="PRD016"/>
    <s v="Cadbury Dairy Milk Silk"/>
    <s v="Food &amp; Bev"/>
    <n v="95"/>
    <n v="10"/>
    <n v="0.11"/>
    <n v="845.5"/>
    <s v="Credit Card"/>
    <s v="Delivered"/>
  </r>
  <r>
    <s v="ORD02654"/>
    <d v="2024-02-02T00:00:00"/>
    <s v="SP012"/>
    <s v="Sneha Patil"/>
    <s v="West"/>
    <s v="Nagpur"/>
    <s v="PRD016"/>
    <s v="Cadbury Dairy Milk Silk"/>
    <s v="Food &amp; Bev"/>
    <n v="95"/>
    <n v="8"/>
    <n v="0.08"/>
    <n v="699.2"/>
    <s v="Cash"/>
    <s v="Delivered"/>
  </r>
  <r>
    <s v="ORD02684"/>
    <d v="2024-09-13T00:00:00"/>
    <s v="SP01"/>
    <s v="Arjun Sharma"/>
    <s v="North"/>
    <s v="Chandigarh"/>
    <s v="PRD016"/>
    <s v="Cadbury Dairy Milk Silk"/>
    <s v="Food &amp; Bev"/>
    <n v="95"/>
    <n v="2"/>
    <n v="0.22"/>
    <n v="148.19999999999999"/>
    <s v="Cash"/>
    <s v="Pending"/>
  </r>
  <r>
    <s v="ORD02715"/>
    <d v="2024-12-24T00:00:00"/>
    <s v="SP011"/>
    <s v="Nikhil Joshi"/>
    <s v="East"/>
    <s v="Kolkata"/>
    <s v="PRD016"/>
    <s v="Cadbury Dairy Milk Silk"/>
    <s v="Food &amp; Bev"/>
    <n v="95"/>
    <n v="14"/>
    <n v="0.13"/>
    <n v="1157.0999999999999"/>
    <s v="Credit Card"/>
    <s v="Cancelled"/>
  </r>
  <r>
    <s v="ORD02717"/>
    <d v="2024-05-04T00:00:00"/>
    <s v="SP012"/>
    <s v="Sneha Patil"/>
    <s v="West"/>
    <s v="Pune"/>
    <s v="PRD016"/>
    <s v="Cadbury Dairy Milk Silk"/>
    <s v="Food &amp; Bev"/>
    <n v="95"/>
    <n v="8"/>
    <n v="0.18"/>
    <n v="623.20000000000005"/>
    <s v="EMI"/>
    <s v="Delivered"/>
  </r>
  <r>
    <s v="ORD02718"/>
    <d v="2024-11-13T00:00:00"/>
    <s v="SP012"/>
    <s v="Sneha Patil"/>
    <s v="West"/>
    <s v="Nagpur"/>
    <s v="PRD016"/>
    <s v="Cadbury Dairy Milk Silk"/>
    <s v="Food &amp; Bev"/>
    <n v="95"/>
    <n v="18"/>
    <n v="0.18"/>
    <n v="1402.2"/>
    <s v="Net Banking"/>
    <s v="Delivered"/>
  </r>
  <r>
    <s v="ORD02734"/>
    <d v="2024-07-06T00:00:00"/>
    <s v="SP010"/>
    <s v="Divya Iyer"/>
    <s v="South"/>
    <s v="Coimbatore"/>
    <s v="PRD016"/>
    <s v="Cadbury Dairy Milk Silk"/>
    <s v="Food &amp; Bev"/>
    <n v="95"/>
    <n v="15"/>
    <n v="0.12"/>
    <n v="1254"/>
    <s v="UPI"/>
    <s v="Pending"/>
  </r>
  <r>
    <s v="ORD02747"/>
    <d v="2024-12-22T00:00:00"/>
    <s v="SP011"/>
    <s v="Nikhil Joshi"/>
    <s v="East"/>
    <s v="Kolkata"/>
    <s v="PRD016"/>
    <s v="Cadbury Dairy Milk Silk"/>
    <s v="Food &amp; Bev"/>
    <n v="95"/>
    <n v="4"/>
    <n v="0.1"/>
    <n v="342"/>
    <s v="Net Banking"/>
    <s v="Pending"/>
  </r>
  <r>
    <s v="ORD02777"/>
    <d v="2024-03-03T00:00:00"/>
    <s v="SP01"/>
    <s v="Arjun Sharma"/>
    <s v="North"/>
    <s v="Chandigarh"/>
    <s v="PRD016"/>
    <s v="Cadbury Dairy Milk Silk"/>
    <s v="Food &amp; Bev"/>
    <n v="95"/>
    <n v="16"/>
    <n v="0.03"/>
    <n v="1474.4"/>
    <s v="Debit Card"/>
    <s v="Delivered"/>
  </r>
  <r>
    <s v="ORD02795"/>
    <d v="2024-02-07T00:00:00"/>
    <s v="SP03"/>
    <s v="Ravi Kumar"/>
    <s v="East"/>
    <s v="Guwahati"/>
    <s v="PRD016"/>
    <s v="Cadbury Dairy Milk Silk"/>
    <s v="Food &amp; Bev"/>
    <n v="95"/>
    <n v="4"/>
    <n v="0.16"/>
    <n v="319.2"/>
    <s v="Net Banking"/>
    <s v="Delivered"/>
  </r>
  <r>
    <s v="ORD02802"/>
    <d v="2024-03-05T00:00:00"/>
    <s v="SP08"/>
    <s v="Kavitha Reddy"/>
    <s v="West"/>
    <s v="Ahmedabad"/>
    <s v="PRD016"/>
    <s v="Cadbury Dairy Milk Silk"/>
    <s v="Food &amp; Bev"/>
    <n v="95"/>
    <n v="11"/>
    <n v="0.21"/>
    <n v="825.55"/>
    <s v="Net Banking"/>
    <s v="Delivered"/>
  </r>
  <r>
    <s v="ORD02805"/>
    <d v="2024-08-19T00:00:00"/>
    <s v="SP07"/>
    <s v="Rohit Verma"/>
    <s v="East"/>
    <s v="Kolkata"/>
    <s v="PRD016"/>
    <s v="Cadbury Dairy Milk Silk"/>
    <s v="Food &amp; Bev"/>
    <n v="95"/>
    <n v="13"/>
    <n v="0.14000000000000001"/>
    <n v="1062.0999999999999"/>
    <s v="Credit Card"/>
    <s v="Delivered"/>
  </r>
  <r>
    <s v="ORD02826"/>
    <d v="2024-02-22T00:00:00"/>
    <s v="SP02"/>
    <s v="Priya Nair"/>
    <s v="South"/>
    <s v="Chennai"/>
    <s v="PRD016"/>
    <s v="Cadbury Dairy Milk Silk"/>
    <s v="Food &amp; Bev"/>
    <n v="95"/>
    <n v="12"/>
    <n v="0.27"/>
    <n v="832.2"/>
    <s v="Debit Card"/>
    <s v="Delivered"/>
  </r>
  <r>
    <s v="ORD02834"/>
    <d v="2024-08-20T00:00:00"/>
    <s v="SP01"/>
    <s v="Arjun Sharma"/>
    <s v="North"/>
    <s v="Agra"/>
    <s v="PRD016"/>
    <s v="Cadbury Dairy Milk Silk"/>
    <s v="Food &amp; Bev"/>
    <n v="95"/>
    <n v="13"/>
    <n v="0.05"/>
    <n v="1173.25"/>
    <s v="UPI"/>
    <s v="Delivered"/>
  </r>
  <r>
    <s v="ORD02835"/>
    <d v="2024-01-12T00:00:00"/>
    <s v="SP012"/>
    <s v="Sneha Patil"/>
    <s v="West"/>
    <s v="Pune"/>
    <s v="PRD016"/>
    <s v="Cadbury Dairy Milk Silk"/>
    <s v="Food &amp; Bev"/>
    <n v="95"/>
    <n v="14"/>
    <n v="0.13"/>
    <n v="1157.0999999999999"/>
    <s v="EMI"/>
    <s v="Delivered"/>
  </r>
  <r>
    <s v="ORD02899"/>
    <d v="2024-11-04T00:00:00"/>
    <s v="SP02"/>
    <s v="Priya Nair"/>
    <s v="South"/>
    <s v="Chennai"/>
    <s v="PRD016"/>
    <s v="Cadbury Dairy Milk Silk"/>
    <s v="Food &amp; Bev"/>
    <n v="95"/>
    <n v="9"/>
    <n v="0.16"/>
    <n v="718.2"/>
    <s v="EMI"/>
    <s v="Delivered"/>
  </r>
  <r>
    <s v="ORD02908"/>
    <d v="2024-12-12T00:00:00"/>
    <s v="SP08"/>
    <s v="Kavitha Reddy"/>
    <s v="West"/>
    <s v="Surat"/>
    <s v="PRD016"/>
    <s v="Cadbury Dairy Milk Silk"/>
    <s v="Food &amp; Bev"/>
    <n v="95"/>
    <n v="12"/>
    <n v="0.24"/>
    <n v="866.4"/>
    <s v="Net Banking"/>
    <s v="Delivered"/>
  </r>
  <r>
    <s v="ORD02915"/>
    <d v="2024-02-06T00:00:00"/>
    <s v="SP04"/>
    <s v="Fatima Sheikh"/>
    <s v="West"/>
    <s v="Surat"/>
    <s v="PRD016"/>
    <s v="Cadbury Dairy Milk Silk"/>
    <s v="Food &amp; Bev"/>
    <n v="95"/>
    <n v="7"/>
    <n v="0.06"/>
    <n v="625.1"/>
    <s v="UPI"/>
    <s v="Delivered"/>
  </r>
  <r>
    <s v="ORD02917"/>
    <d v="2024-11-25T00:00:00"/>
    <s v="SP02"/>
    <s v="Priya Nair"/>
    <s v="South"/>
    <s v="Chennai"/>
    <s v="PRD016"/>
    <s v="Cadbury Dairy Milk Silk"/>
    <s v="Food &amp; Bev"/>
    <n v="95"/>
    <n v="17"/>
    <n v="0.3"/>
    <n v="1130.5"/>
    <s v="UPI"/>
    <s v="Delivered"/>
  </r>
  <r>
    <s v="ORD02920"/>
    <d v="2024-11-06T00:00:00"/>
    <s v="SP03"/>
    <s v="Ravi Kumar"/>
    <s v="East"/>
    <s v="Ranchi"/>
    <s v="PRD016"/>
    <s v="Cadbury Dairy Milk Silk"/>
    <s v="Food &amp; Bev"/>
    <n v="95"/>
    <n v="20"/>
    <n v="0.28000000000000003"/>
    <n v="1368"/>
    <s v="EMI"/>
    <s v="Cancelled"/>
  </r>
  <r>
    <s v="ORD02950"/>
    <d v="2024-06-08T00:00:00"/>
    <s v="SP01"/>
    <s v="Arjun Sharma"/>
    <s v="North"/>
    <s v="Jaipur"/>
    <s v="PRD016"/>
    <s v="Cadbury Dairy Milk Silk"/>
    <s v="Food &amp; Bev"/>
    <n v="95"/>
    <n v="14"/>
    <n v="0.22"/>
    <n v="1037.4000000000001"/>
    <s v="Credit Card"/>
    <s v="Delivered"/>
  </r>
  <r>
    <s v="ORD02965"/>
    <d v="2024-05-04T00:00:00"/>
    <s v="SP09"/>
    <s v="Manish Gupta"/>
    <s v="North"/>
    <s v="Chandigarh"/>
    <s v="PRD016"/>
    <s v="Cadbury Dairy Milk Silk"/>
    <s v="Food &amp; Bev"/>
    <n v="95"/>
    <n v="5"/>
    <n v="0.24"/>
    <n v="361"/>
    <s v="Credit Card"/>
    <s v="Delivered"/>
  </r>
  <r>
    <s v="ORD02999"/>
    <d v="2024-12-27T00:00:00"/>
    <s v="SP012"/>
    <s v="Sneha Patil"/>
    <s v="West"/>
    <s v="Nagpur"/>
    <s v="PRD016"/>
    <s v="Cadbury Dairy Milk Silk"/>
    <s v="Food &amp; Bev"/>
    <n v="95"/>
    <n v="15"/>
    <n v="0.11"/>
    <n v="1268.25"/>
    <s v="EMI"/>
    <s v="Delivered"/>
  </r>
  <r>
    <s v="ORD03013"/>
    <d v="2024-10-08T00:00:00"/>
    <s v="SP02"/>
    <s v="Priya Nair"/>
    <s v="South"/>
    <s v="Coimbatore"/>
    <s v="PRD016"/>
    <s v="Cadbury Dairy Milk Silk"/>
    <s v="Food &amp; Bev"/>
    <n v="95"/>
    <n v="14"/>
    <n v="0.28000000000000003"/>
    <n v="957.6"/>
    <s v="Credit Card"/>
    <s v="Delivered"/>
  </r>
  <r>
    <s v="ORD03024"/>
    <d v="2024-06-06T00:00:00"/>
    <s v="SP02"/>
    <s v="Priya Nair"/>
    <s v="South"/>
    <s v="Chennai"/>
    <s v="PRD016"/>
    <s v="Cadbury Dairy Milk Silk"/>
    <s v="Food &amp; Bev"/>
    <n v="95"/>
    <n v="20"/>
    <n v="0.08"/>
    <n v="1748"/>
    <s v="Cash"/>
    <s v="Delivered"/>
  </r>
  <r>
    <s v="ORD03029"/>
    <d v="2024-04-02T00:00:00"/>
    <s v="SP011"/>
    <s v="Nikhil Joshi"/>
    <s v="East"/>
    <s v="Guwahati"/>
    <s v="PRD016"/>
    <s v="Cadbury Dairy Milk Silk"/>
    <s v="Food &amp; Bev"/>
    <n v="95"/>
    <n v="18"/>
    <n v="0.23"/>
    <n v="1316.7"/>
    <s v="Credit Card"/>
    <s v="Delivered"/>
  </r>
  <r>
    <s v="ORD03057"/>
    <d v="2024-04-15T00:00:00"/>
    <s v="SP01"/>
    <s v="Arjun Sharma"/>
    <s v="North"/>
    <s v="Jaipur"/>
    <s v="PRD016"/>
    <s v="Cadbury Dairy Milk Silk"/>
    <s v="Food &amp; Bev"/>
    <n v="95"/>
    <n v="17"/>
    <n v="0.02"/>
    <n v="1582.7"/>
    <s v="EMI"/>
    <s v="Delivered"/>
  </r>
  <r>
    <s v="ORD03073"/>
    <d v="2024-10-08T00:00:00"/>
    <s v="SP01"/>
    <s v="Arjun Sharma"/>
    <s v="North"/>
    <s v="Lucknow"/>
    <s v="PRD016"/>
    <s v="Cadbury Dairy Milk Silk"/>
    <s v="Food &amp; Bev"/>
    <n v="95"/>
    <n v="7"/>
    <n v="0.24"/>
    <n v="505.4"/>
    <s v="Net Banking"/>
    <s v="Delivered"/>
  </r>
  <r>
    <s v="ORD03096"/>
    <d v="2024-09-20T00:00:00"/>
    <s v="SP05"/>
    <s v="Suresh Pillai"/>
    <s v="South"/>
    <s v="Chennai"/>
    <s v="PRD016"/>
    <s v="Cadbury Dairy Milk Silk"/>
    <s v="Food &amp; Bev"/>
    <n v="95"/>
    <n v="17"/>
    <n v="0.27"/>
    <n v="1178.95"/>
    <s v="Credit Card"/>
    <s v="Delivered"/>
  </r>
  <r>
    <s v="ORD03119"/>
    <d v="2024-07-28T00:00:00"/>
    <s v="SP04"/>
    <s v="Fatima Sheikh"/>
    <s v="West"/>
    <s v="Ahmedabad"/>
    <s v="PRD016"/>
    <s v="Cadbury Dairy Milk Silk"/>
    <s v="Food &amp; Bev"/>
    <n v="95"/>
    <n v="7"/>
    <n v="0.04"/>
    <n v="638.4"/>
    <s v="Cash"/>
    <s v="Pending"/>
  </r>
  <r>
    <s v="ORD03124"/>
    <d v="2024-07-01T00:00:00"/>
    <s v="SP011"/>
    <s v="Nikhil Joshi"/>
    <s v="East"/>
    <s v="Ranchi"/>
    <s v="PRD016"/>
    <s v="Cadbury Dairy Milk Silk"/>
    <s v="Food &amp; Bev"/>
    <n v="95"/>
    <n v="9"/>
    <n v="0.22"/>
    <n v="666.9"/>
    <s v="EMI"/>
    <s v="Delivered"/>
  </r>
  <r>
    <s v="ORD03136"/>
    <d v="2024-05-10T00:00:00"/>
    <s v="SP08"/>
    <s v="Kavitha Reddy"/>
    <s v="West"/>
    <s v="Pune"/>
    <s v="PRD016"/>
    <s v="Cadbury Dairy Milk Silk"/>
    <s v="Food &amp; Bev"/>
    <n v="95"/>
    <n v="14"/>
    <n v="0.23"/>
    <n v="1024.0999999999999"/>
    <s v="Net Banking"/>
    <s v="Delivered"/>
  </r>
  <r>
    <s v="ORD03175"/>
    <d v="2024-03-11T00:00:00"/>
    <s v="SP012"/>
    <s v="Sneha Patil"/>
    <s v="West"/>
    <s v="Pune"/>
    <s v="PRD016"/>
    <s v="Cadbury Dairy Milk Silk"/>
    <s v="Food &amp; Bev"/>
    <n v="95"/>
    <n v="17"/>
    <n v="0.05"/>
    <n v="1534.25"/>
    <s v="UPI"/>
    <s v="Delivered"/>
  </r>
  <r>
    <s v="ORD03293"/>
    <d v="2024-04-21T00:00:00"/>
    <s v="SP010"/>
    <s v="Divya Iyer"/>
    <s v="South"/>
    <s v="Coimbatore"/>
    <s v="PRD016"/>
    <s v="Cadbury Dairy Milk Silk"/>
    <s v="Food &amp; Bev"/>
    <n v="95"/>
    <n v="13"/>
    <n v="0.23"/>
    <n v="950.95"/>
    <s v="EMI"/>
    <s v="Pending"/>
  </r>
  <r>
    <s v="ORD03312"/>
    <d v="2024-12-13T00:00:00"/>
    <s v="SP03"/>
    <s v="Ravi Kumar"/>
    <s v="East"/>
    <s v="Ranchi"/>
    <s v="PRD016"/>
    <s v="Cadbury Dairy Milk Silk"/>
    <s v="Food &amp; Bev"/>
    <n v="95"/>
    <n v="10"/>
    <n v="0.2"/>
    <n v="760"/>
    <s v="Credit Card"/>
    <s v="Delivered"/>
  </r>
  <r>
    <s v="ORD03324"/>
    <d v="2024-11-02T00:00:00"/>
    <s v="SP05"/>
    <s v="Suresh Pillai"/>
    <s v="South"/>
    <s v="Coimbatore"/>
    <s v="PRD016"/>
    <s v="Cadbury Dairy Milk Silk"/>
    <s v="Food &amp; Bev"/>
    <n v="95"/>
    <n v="5"/>
    <n v="0.08"/>
    <n v="437"/>
    <s v="Credit Card"/>
    <s v="Delivered"/>
  </r>
  <r>
    <s v="ORD03326"/>
    <d v="2024-09-19T00:00:00"/>
    <s v="SP012"/>
    <s v="Sneha Patil"/>
    <s v="West"/>
    <s v="Pune"/>
    <s v="PRD016"/>
    <s v="Cadbury Dairy Milk Silk"/>
    <s v="Food &amp; Bev"/>
    <n v="95"/>
    <n v="3"/>
    <n v="0.23"/>
    <n v="219.45"/>
    <s v="Net Banking"/>
    <s v="Returned"/>
  </r>
  <r>
    <s v="ORD03337"/>
    <d v="2024-05-26T00:00:00"/>
    <s v="SP07"/>
    <s v="Rohit Verma"/>
    <s v="East"/>
    <s v="Ranchi"/>
    <s v="PRD016"/>
    <s v="Cadbury Dairy Milk Silk"/>
    <s v="Food &amp; Bev"/>
    <n v="95"/>
    <n v="1"/>
    <n v="0.01"/>
    <n v="94.05"/>
    <s v="Net Banking"/>
    <s v="Delivered"/>
  </r>
  <r>
    <s v="ORD03349"/>
    <d v="2024-05-09T00:00:00"/>
    <s v="SP02"/>
    <s v="Priya Nair"/>
    <s v="South"/>
    <s v="Kochi"/>
    <s v="PRD016"/>
    <s v="Cadbury Dairy Milk Silk"/>
    <s v="Food &amp; Bev"/>
    <n v="95"/>
    <n v="19"/>
    <n v="0.15"/>
    <n v="1534.25"/>
    <s v="Debit Card"/>
    <s v="Delivered"/>
  </r>
  <r>
    <s v="ORD03358"/>
    <d v="2024-04-08T00:00:00"/>
    <s v="SP012"/>
    <s v="Sneha Patil"/>
    <s v="West"/>
    <s v="Mumbai"/>
    <s v="PRD016"/>
    <s v="Cadbury Dairy Milk Silk"/>
    <s v="Food &amp; Bev"/>
    <n v="95"/>
    <n v="20"/>
    <n v="0.22"/>
    <n v="1482"/>
    <s v="Debit Card"/>
    <s v="Delivered"/>
  </r>
  <r>
    <s v="ORD03387"/>
    <d v="2024-04-14T00:00:00"/>
    <s v="SP010"/>
    <s v="Divya Iyer"/>
    <s v="South"/>
    <s v="Chennai"/>
    <s v="PRD016"/>
    <s v="Cadbury Dairy Milk Silk"/>
    <s v="Food &amp; Bev"/>
    <n v="95"/>
    <n v="2"/>
    <n v="0.16"/>
    <n v="159.6"/>
    <s v="Net Banking"/>
    <s v="Unknown"/>
  </r>
  <r>
    <s v="ORD03391"/>
    <d v="2024-07-06T00:00:00"/>
    <s v="SP011"/>
    <s v="Nikhil Joshi"/>
    <s v="East"/>
    <s v="Kolkata"/>
    <s v="PRD016"/>
    <s v="Cadbury Dairy Milk Silk"/>
    <s v="Food &amp; Bev"/>
    <n v="95"/>
    <n v="20"/>
    <n v="0.02"/>
    <n v="1862"/>
    <s v="Net Banking"/>
    <s v="Delivered"/>
  </r>
  <r>
    <s v="ORD01057"/>
    <d v="2024-05-04T00:00:00"/>
    <s v="SP011"/>
    <s v="Nikhil Joshi"/>
    <s v="East"/>
    <s v="Bhubaneswar"/>
    <s v="PRD020"/>
    <s v="Cello Butterflow Pens Pk10"/>
    <s v="Stationery"/>
    <n v="75"/>
    <n v="11"/>
    <n v="0.03"/>
    <n v="800.25"/>
    <s v="UPI"/>
    <s v="Delivered"/>
  </r>
  <r>
    <s v="ORD01062"/>
    <d v="2024-09-14T00:00:00"/>
    <s v="SP09"/>
    <s v="Manish Gupta"/>
    <s v="North"/>
    <s v="Jaipur"/>
    <s v="PRD020"/>
    <s v="Cello Butterflow Pens Pk10"/>
    <s v="Stationery"/>
    <n v="75"/>
    <n v="11"/>
    <n v="0.28999999999999998"/>
    <n v="585.75"/>
    <s v="EMI"/>
    <s v="Delivered"/>
  </r>
  <r>
    <s v="ORD01074"/>
    <d v="2024-04-15T00:00:00"/>
    <s v="SP01"/>
    <s v="Arjun Sharma"/>
    <s v="North"/>
    <s v="Jaipur"/>
    <s v="PRD020"/>
    <s v="Cello Butterflow Pens Pk10"/>
    <s v="Stationery"/>
    <n v="75"/>
    <n v="5"/>
    <n v="7.0000000000000007E-2"/>
    <n v="348.75"/>
    <s v="Net Banking"/>
    <s v="Delivered"/>
  </r>
  <r>
    <s v="ORD01094"/>
    <d v="2024-08-15T00:00:00"/>
    <s v="SP07"/>
    <s v="Rohit Verma"/>
    <s v="East"/>
    <s v="Bhubaneswar"/>
    <s v="PRD020"/>
    <s v="Cello Butterflow Pens Pk10"/>
    <s v="Stationery"/>
    <n v="75"/>
    <n v="20"/>
    <n v="0.24"/>
    <n v="1140"/>
    <s v="Debit Card"/>
    <s v="Returned"/>
  </r>
  <r>
    <s v="ORD01143"/>
    <d v="2024-10-07T00:00:00"/>
    <s v="SP04"/>
    <s v="Fatima Sheikh"/>
    <s v="West"/>
    <s v="Ahmedabad"/>
    <s v="PRD020"/>
    <s v="Cello Butterflow Pens Pk10"/>
    <s v="Stationery"/>
    <n v="75"/>
    <n v="1"/>
    <n v="0.02"/>
    <n v="73.5"/>
    <s v="UPI"/>
    <s v="Delivered"/>
  </r>
  <r>
    <s v="ORD01148"/>
    <d v="2024-01-02T00:00:00"/>
    <s v="SP04"/>
    <s v="Fatima Sheikh"/>
    <s v="West"/>
    <s v="Nagpur"/>
    <s v="PRD020"/>
    <s v="Cello Butterflow Pens Pk10"/>
    <s v="Stationery"/>
    <n v="75"/>
    <n v="2"/>
    <n v="0.22"/>
    <n v="117"/>
    <s v="EMI"/>
    <s v="Delivered"/>
  </r>
  <r>
    <s v="ORD01150"/>
    <d v="2024-09-23T00:00:00"/>
    <s v="SP06"/>
    <s v="Anjali Mehta"/>
    <s v="North"/>
    <s v="Lucknow"/>
    <s v="PRD020"/>
    <s v="Cello Butterflow Pens Pk10"/>
    <s v="Stationery"/>
    <n v="75"/>
    <n v="5"/>
    <n v="0.02"/>
    <n v="367.5"/>
    <s v="Net Banking"/>
    <s v="Delivered"/>
  </r>
  <r>
    <s v="ORD01198"/>
    <d v="2024-08-01T00:00:00"/>
    <s v="SP012"/>
    <s v="Sneha Patil"/>
    <s v="West"/>
    <s v="Ahmedabad"/>
    <s v="PRD020"/>
    <s v="Cello Butterflow Pens Pk10"/>
    <s v="Stationery"/>
    <n v="75"/>
    <n v="17"/>
    <n v="0.13"/>
    <n v="1109.25"/>
    <s v="Cash"/>
    <s v="Delivered"/>
  </r>
  <r>
    <s v="ORD01199"/>
    <d v="2024-11-17T00:00:00"/>
    <s v="SP07"/>
    <s v="Rohit Verma"/>
    <s v="East"/>
    <s v="Guwahati"/>
    <s v="PRD020"/>
    <s v="Cello Butterflow Pens Pk10"/>
    <s v="Stationery"/>
    <n v="75"/>
    <n v="15"/>
    <n v="0.02"/>
    <n v="1102.5"/>
    <s v="Cash"/>
    <s v="Delivered"/>
  </r>
  <r>
    <s v="ORD01228"/>
    <d v="2024-02-02T00:00:00"/>
    <s v="SP010"/>
    <s v="Divya Iyer"/>
    <s v="South"/>
    <s v="Coimbatore"/>
    <s v="PRD020"/>
    <s v="Cello Butterflow Pens Pk10"/>
    <s v="Stationery"/>
    <n v="75"/>
    <n v="11"/>
    <n v="0.25"/>
    <n v="618.75"/>
    <s v="Cash"/>
    <s v="Delivered"/>
  </r>
  <r>
    <s v="ORD01244"/>
    <d v="2024-08-23T00:00:00"/>
    <s v="SP07"/>
    <s v="Rohit Verma"/>
    <s v="East"/>
    <s v="Ranchi"/>
    <s v="PRD020"/>
    <s v="Cello Butterflow Pens Pk10"/>
    <s v="Stationery"/>
    <n v="75"/>
    <n v="10"/>
    <n v="0.18"/>
    <n v="615"/>
    <s v="Net Banking"/>
    <s v="Cancelled"/>
  </r>
  <r>
    <s v="ORD01302"/>
    <d v="2024-07-01T00:00:00"/>
    <s v="SP010"/>
    <s v="Divya Iyer"/>
    <s v="South"/>
    <s v="Chennai"/>
    <s v="PRD020"/>
    <s v="Cello Butterflow Pens Pk10"/>
    <s v="Stationery"/>
    <n v="75"/>
    <n v="16"/>
    <n v="0.2"/>
    <n v="960"/>
    <s v="Net Banking"/>
    <s v="Delivered"/>
  </r>
  <r>
    <s v="ORD01313"/>
    <d v="2024-08-16T00:00:00"/>
    <s v="SP010"/>
    <s v="Divya Iyer"/>
    <s v="South"/>
    <s v="Hyderabad"/>
    <s v="PRD020"/>
    <s v="Cello Butterflow Pens Pk10"/>
    <s v="Stationery"/>
    <n v="75"/>
    <n v="13"/>
    <n v="0.28999999999999998"/>
    <n v="692.25"/>
    <s v="Credit Card"/>
    <s v="Delivered"/>
  </r>
  <r>
    <s v="ORD01315"/>
    <d v="2024-07-23T00:00:00"/>
    <s v="SP02"/>
    <s v="Priya Nair"/>
    <s v="South"/>
    <s v="Chennai"/>
    <s v="PRD020"/>
    <s v="Cello Butterflow Pens Pk10"/>
    <s v="Stationery"/>
    <n v="75"/>
    <n v="10"/>
    <n v="0.24"/>
    <n v="570"/>
    <s v="UPI"/>
    <s v="Delivered"/>
  </r>
  <r>
    <s v="ORD01322"/>
    <d v="2024-07-11T00:00:00"/>
    <s v="SP08"/>
    <s v="Kavitha Reddy"/>
    <s v="West"/>
    <s v="Mumbai"/>
    <s v="PRD020"/>
    <s v="Cello Butterflow Pens Pk10"/>
    <s v="Stationery"/>
    <n v="75"/>
    <n v="20"/>
    <n v="0.06"/>
    <n v="1410"/>
    <s v="Cash"/>
    <s v="Delivered"/>
  </r>
  <r>
    <s v="ORD01342"/>
    <d v="2024-10-06T00:00:00"/>
    <s v="SP07"/>
    <s v="Rohit Verma"/>
    <s v="East"/>
    <s v="Patna"/>
    <s v="PRD020"/>
    <s v="Cello Butterflow Pens Pk10"/>
    <s v="Stationery"/>
    <n v="75"/>
    <n v="13"/>
    <n v="0.18"/>
    <n v="799.5"/>
    <s v="Debit Card"/>
    <s v="Delivered"/>
  </r>
  <r>
    <s v="ORD01429"/>
    <d v="2024-10-14T00:00:00"/>
    <s v="SP010"/>
    <s v="Divya Iyer"/>
    <s v="South"/>
    <s v="Kochi"/>
    <s v="PRD020"/>
    <s v="Cello Butterflow Pens Pk10"/>
    <s v="Stationery"/>
    <n v="75"/>
    <n v="16"/>
    <n v="0.21"/>
    <n v="948"/>
    <s v="UPI"/>
    <s v="Pending"/>
  </r>
  <r>
    <s v="ORD01449"/>
    <d v="2024-12-16T00:00:00"/>
    <s v="SP07"/>
    <s v="Rohit Verma"/>
    <s v="East"/>
    <s v="Bhubaneswar"/>
    <s v="PRD020"/>
    <s v="Cello Butterflow Pens Pk10"/>
    <s v="Stationery"/>
    <n v="75"/>
    <n v="3"/>
    <n v="0.06"/>
    <n v="211.5"/>
    <s v="Debit Card"/>
    <s v="Pending"/>
  </r>
  <r>
    <s v="ORD01460"/>
    <d v="2024-05-21T00:00:00"/>
    <s v="SP011"/>
    <s v="Nikhil Joshi"/>
    <s v="East"/>
    <s v="Kolkata"/>
    <s v="PRD020"/>
    <s v="Cello Butterflow Pens Pk10"/>
    <s v="Stationery"/>
    <n v="75"/>
    <n v="20"/>
    <n v="0.08"/>
    <n v="1380"/>
    <s v="Credit Card"/>
    <s v="Delivered"/>
  </r>
  <r>
    <s v="ORD01476"/>
    <d v="2024-06-25T00:00:00"/>
    <s v="SP09"/>
    <s v="Manish Gupta"/>
    <s v="North"/>
    <s v="Chandigarh"/>
    <s v="PRD020"/>
    <s v="Cello Butterflow Pens Pk10"/>
    <s v="Stationery"/>
    <n v="75"/>
    <n v="17"/>
    <n v="0.1"/>
    <n v="1147.5"/>
    <s v="Debit Card"/>
    <s v="Delivered"/>
  </r>
  <r>
    <s v="ORD01501"/>
    <d v="2024-11-15T00:00:00"/>
    <s v="SP02"/>
    <s v="Priya Nair"/>
    <s v="South"/>
    <s v="Coimbatore"/>
    <s v="PRD020"/>
    <s v="Cello Butterflow Pens Pk10"/>
    <s v="Stationery"/>
    <n v="75"/>
    <n v="20"/>
    <n v="0.19"/>
    <n v="1215"/>
    <s v="EMI"/>
    <s v="Delivered"/>
  </r>
  <r>
    <s v="ORD01510"/>
    <d v="2024-03-05T00:00:00"/>
    <s v="SP07"/>
    <s v="Rohit Verma"/>
    <s v="East"/>
    <s v="Patna"/>
    <s v="PRD020"/>
    <s v="Cello Butterflow Pens Pk10"/>
    <s v="Stationery"/>
    <n v="75"/>
    <n v="8"/>
    <n v="0.08"/>
    <n v="552"/>
    <s v="Debit Card"/>
    <s v="Pending"/>
  </r>
  <r>
    <s v="ORD01511"/>
    <d v="2024-12-18T00:00:00"/>
    <s v="SP07"/>
    <s v="Rohit Verma"/>
    <s v="East"/>
    <s v="Ranchi"/>
    <s v="PRD020"/>
    <s v="Cello Butterflow Pens Pk10"/>
    <s v="Stationery"/>
    <n v="75"/>
    <n v="17"/>
    <n v="0.09"/>
    <n v="1160.25"/>
    <s v="EMI"/>
    <s v="Cancelled"/>
  </r>
  <r>
    <s v="ORD01528"/>
    <d v="2024-07-26T00:00:00"/>
    <s v="SP011"/>
    <s v="Nikhil Joshi"/>
    <s v="East"/>
    <s v="Kolkata"/>
    <s v="PRD020"/>
    <s v="Cello Butterflow Pens Pk10"/>
    <s v="Stationery"/>
    <n v="75"/>
    <n v="20"/>
    <n v="7.0000000000000007E-2"/>
    <n v="1395"/>
    <s v="Credit Card"/>
    <s v="Delivered"/>
  </r>
  <r>
    <s v="ORD01536"/>
    <d v="2024-06-17T00:00:00"/>
    <s v="SP012"/>
    <s v="Sneha Patil"/>
    <s v="West"/>
    <s v="Nagpur"/>
    <s v="PRD020"/>
    <s v="Cello Butterflow Pens Pk10"/>
    <s v="Stationery"/>
    <n v="75"/>
    <n v="3"/>
    <n v="0.23"/>
    <n v="173.25"/>
    <s v="Cash"/>
    <s v="Delivered"/>
  </r>
  <r>
    <s v="ORD01553"/>
    <d v="2024-10-19T00:00:00"/>
    <s v="SP04"/>
    <s v="Fatima Sheikh"/>
    <s v="West"/>
    <s v="Pune"/>
    <s v="PRD020"/>
    <s v="Cello Butterflow Pens Pk10"/>
    <s v="Stationery"/>
    <n v="75"/>
    <n v="6"/>
    <n v="0.23"/>
    <n v="346.5"/>
    <s v="UPI"/>
    <s v="Delivered"/>
  </r>
  <r>
    <s v="ORD01559"/>
    <d v="2024-02-17T00:00:00"/>
    <s v="SP08"/>
    <s v="Kavitha Reddy"/>
    <s v="West"/>
    <s v="Pune"/>
    <s v="PRD020"/>
    <s v="Cello Butterflow Pens Pk10"/>
    <s v="Stationery"/>
    <n v="75"/>
    <n v="1"/>
    <n v="0.15"/>
    <n v="63.75"/>
    <s v="UPI"/>
    <s v="Delivered"/>
  </r>
  <r>
    <s v="ORD01568"/>
    <d v="2024-09-25T00:00:00"/>
    <s v="SP03"/>
    <s v="Ravi Kumar"/>
    <s v="East"/>
    <s v="Ranchi"/>
    <s v="PRD020"/>
    <s v="Cello Butterflow Pens Pk10"/>
    <s v="Stationery"/>
    <n v="75"/>
    <n v="4"/>
    <n v="0.05"/>
    <n v="285"/>
    <s v="Net Banking"/>
    <s v="Delivered"/>
  </r>
  <r>
    <s v="ORD01581"/>
    <d v="2024-11-16T00:00:00"/>
    <s v="SP07"/>
    <s v="Rohit Verma"/>
    <s v="East"/>
    <s v="Ranchi"/>
    <s v="PRD020"/>
    <s v="Cello Butterflow Pens Pk10"/>
    <s v="Stationery"/>
    <n v="75"/>
    <n v="17"/>
    <n v="0.09"/>
    <n v="1160.25"/>
    <s v="UPI"/>
    <s v="Delivered"/>
  </r>
  <r>
    <s v="ORD01609"/>
    <d v="2024-06-14T00:00:00"/>
    <s v="SP07"/>
    <s v="Rohit Verma"/>
    <s v="East"/>
    <s v="Bhubaneswar"/>
    <s v="PRD020"/>
    <s v="Cello Butterflow Pens Pk10"/>
    <s v="Stationery"/>
    <n v="75"/>
    <n v="10"/>
    <n v="0.14000000000000001"/>
    <n v="645"/>
    <s v="EMI"/>
    <s v="Cancelled"/>
  </r>
  <r>
    <s v="ORD01610"/>
    <d v="2024-04-11T00:00:00"/>
    <s v="SP011"/>
    <s v="Nikhil Joshi"/>
    <s v="East"/>
    <s v="Kolkata"/>
    <s v="PRD020"/>
    <s v="Cello Butterflow Pens Pk10"/>
    <s v="Stationery"/>
    <n v="75"/>
    <n v="19"/>
    <n v="0.12"/>
    <n v="1254"/>
    <s v="Credit Card"/>
    <s v="Delivered"/>
  </r>
  <r>
    <s v="ORD01625"/>
    <d v="2024-01-05T00:00:00"/>
    <s v="SP08"/>
    <s v="Kavitha Reddy"/>
    <s v="West"/>
    <s v="Nagpur"/>
    <s v="PRD020"/>
    <s v="Cello Butterflow Pens Pk10"/>
    <s v="Stationery"/>
    <n v="75"/>
    <n v="15"/>
    <n v="0.08"/>
    <n v="1035"/>
    <s v="Credit Card"/>
    <s v="Delivered"/>
  </r>
  <r>
    <s v="ORD01676"/>
    <d v="2024-05-22T00:00:00"/>
    <s v="SP04"/>
    <s v="Fatima Sheikh"/>
    <s v="West"/>
    <s v="Mumbai"/>
    <s v="PRD020"/>
    <s v="Cello Butterflow Pens Pk10"/>
    <s v="Stationery"/>
    <n v="75"/>
    <n v="9"/>
    <n v="0.02"/>
    <n v="661.5"/>
    <s v="EMI"/>
    <s v="Delivered"/>
  </r>
  <r>
    <s v="ORD01694"/>
    <d v="2024-01-17T00:00:00"/>
    <s v="SP07"/>
    <s v="Rohit Verma"/>
    <s v="East"/>
    <s v="Ranchi"/>
    <s v="PRD020"/>
    <s v="Cello Butterflow Pens Pk10"/>
    <s v="Stationery"/>
    <n v="75"/>
    <n v="19"/>
    <n v="0.18"/>
    <n v="1168.5"/>
    <s v="EMI"/>
    <s v="Delivered"/>
  </r>
  <r>
    <s v="ORD01710"/>
    <d v="2024-10-12T00:00:00"/>
    <s v="SP012"/>
    <s v="Sneha Patil"/>
    <s v="West"/>
    <s v="Pune"/>
    <s v="PRD020"/>
    <s v="Cello Butterflow Pens Pk10"/>
    <s v="Stationery"/>
    <n v="75"/>
    <n v="19"/>
    <n v="0.24"/>
    <n v="1083"/>
    <s v="EMI"/>
    <s v="Pending"/>
  </r>
  <r>
    <s v="ORD01714"/>
    <d v="2024-10-12T00:00:00"/>
    <s v="SP08"/>
    <s v="Kavitha Reddy"/>
    <s v="West"/>
    <s v="Ahmedabad"/>
    <s v="PRD020"/>
    <s v="Cello Butterflow Pens Pk10"/>
    <s v="Stationery"/>
    <n v="75"/>
    <n v="10"/>
    <n v="0.13"/>
    <n v="652.5"/>
    <s v="Net Banking"/>
    <s v="Delivered"/>
  </r>
  <r>
    <s v="ORD01715"/>
    <d v="2024-10-08T00:00:00"/>
    <s v="SP03"/>
    <s v="Ravi Kumar"/>
    <s v="East"/>
    <s v="Guwahati"/>
    <s v="PRD020"/>
    <s v="Cello Butterflow Pens Pk10"/>
    <s v="Stationery"/>
    <n v="75"/>
    <n v="19"/>
    <n v="0.15"/>
    <n v="1211.25"/>
    <s v="UPI"/>
    <s v="Delivered"/>
  </r>
  <r>
    <s v="ORD01717"/>
    <d v="2024-04-01T00:00:00"/>
    <s v="SP04"/>
    <s v="Fatima Sheikh"/>
    <s v="West"/>
    <s v="Ahmedabad"/>
    <s v="PRD020"/>
    <s v="Cello Butterflow Pens Pk10"/>
    <s v="Stationery"/>
    <n v="75"/>
    <n v="14"/>
    <n v="0.12"/>
    <n v="924"/>
    <s v="EMI"/>
    <s v="Delivered"/>
  </r>
  <r>
    <s v="ORD01741"/>
    <d v="2024-02-11T00:00:00"/>
    <s v="SP06"/>
    <s v="Anjali Mehta"/>
    <s v="North"/>
    <s v="Delhi"/>
    <s v="PRD020"/>
    <s v="Cello Butterflow Pens Pk10"/>
    <s v="Stationery"/>
    <n v="75"/>
    <n v="19"/>
    <n v="0.04"/>
    <n v="1368"/>
    <s v="EMI"/>
    <s v="Delivered"/>
  </r>
  <r>
    <s v="ORD01756"/>
    <d v="2024-08-13T00:00:00"/>
    <s v="SP08"/>
    <s v="Kavitha Reddy"/>
    <s v="West"/>
    <s v="Surat"/>
    <s v="PRD020"/>
    <s v="Cello Butterflow Pens Pk10"/>
    <s v="Stationery"/>
    <n v="75"/>
    <n v="14"/>
    <n v="0.19"/>
    <n v="850.5"/>
    <s v="Net Banking"/>
    <s v="Delivered"/>
  </r>
  <r>
    <s v="ORD01778"/>
    <d v="2024-03-13T00:00:00"/>
    <s v="SP04"/>
    <s v="Fatima Sheikh"/>
    <s v="West"/>
    <s v="Mumbai"/>
    <s v="PRD020"/>
    <s v="Cello Butterflow Pens Pk10"/>
    <s v="Stationery"/>
    <n v="75"/>
    <n v="4"/>
    <n v="0.21"/>
    <n v="237"/>
    <s v="Net Banking"/>
    <s v="Delivered"/>
  </r>
  <r>
    <s v="ORD01814"/>
    <d v="2024-09-28T00:00:00"/>
    <s v="SP05"/>
    <s v="Suresh Pillai"/>
    <s v="South"/>
    <s v="Coimbatore"/>
    <s v="PRD020"/>
    <s v="Cello Butterflow Pens Pk10"/>
    <s v="Stationery"/>
    <n v="75"/>
    <n v="6"/>
    <n v="0.24"/>
    <n v="342"/>
    <s v="Net Banking"/>
    <s v="Pending"/>
  </r>
  <r>
    <s v="ORD01824"/>
    <d v="2024-10-11T00:00:00"/>
    <s v="SP05"/>
    <s v="Suresh Pillai"/>
    <s v="South"/>
    <s v="Bangalore"/>
    <s v="PRD020"/>
    <s v="Cello Butterflow Pens Pk10"/>
    <s v="Stationery"/>
    <n v="75"/>
    <n v="18"/>
    <n v="0.17"/>
    <n v="1120.5"/>
    <s v="Cash"/>
    <s v="Returned"/>
  </r>
  <r>
    <s v="ORD01826"/>
    <d v="2024-02-18T00:00:00"/>
    <s v="SP08"/>
    <s v="Kavitha Reddy"/>
    <s v="West"/>
    <s v="Pune"/>
    <s v="PRD020"/>
    <s v="Cello Butterflow Pens Pk10"/>
    <s v="Stationery"/>
    <n v="75"/>
    <n v="2"/>
    <n v="0.11"/>
    <n v="133.5"/>
    <s v="EMI"/>
    <s v="Delivered"/>
  </r>
  <r>
    <s v="ORD01845"/>
    <d v="2024-11-07T00:00:00"/>
    <s v="SP07"/>
    <s v="Rohit Verma"/>
    <s v="East"/>
    <s v="Kolkata"/>
    <s v="PRD020"/>
    <s v="Cello Butterflow Pens Pk10"/>
    <s v="Stationery"/>
    <n v="75"/>
    <n v="8"/>
    <n v="0.13"/>
    <n v="522"/>
    <s v="Net Banking"/>
    <s v="Delivered"/>
  </r>
  <r>
    <s v="ORD01851"/>
    <d v="2024-06-03T00:00:00"/>
    <s v="SP010"/>
    <s v="Divya Iyer"/>
    <s v="South"/>
    <s v="Hyderabad"/>
    <s v="PRD020"/>
    <s v="Cello Butterflow Pens Pk10"/>
    <s v="Stationery"/>
    <n v="75"/>
    <n v="3"/>
    <n v="0.04"/>
    <n v="216"/>
    <s v="Net Banking"/>
    <s v="Delivered"/>
  </r>
  <r>
    <s v="ORD01952"/>
    <d v="2024-02-01T00:00:00"/>
    <s v="SP09"/>
    <s v="Manish Gupta"/>
    <s v="North"/>
    <s v="Lucknow"/>
    <s v="PRD020"/>
    <s v="Cello Butterflow Pens Pk10"/>
    <s v="Stationery"/>
    <n v="75"/>
    <n v="13"/>
    <n v="0.03"/>
    <n v="945.75"/>
    <s v="Debit Card"/>
    <s v="Delivered"/>
  </r>
  <r>
    <s v="ORD01956"/>
    <d v="2024-03-14T00:00:00"/>
    <s v="SP010"/>
    <s v="Divya Iyer"/>
    <s v="South"/>
    <s v="Kochi"/>
    <s v="PRD020"/>
    <s v="Cello Butterflow Pens Pk10"/>
    <s v="Stationery"/>
    <n v="75"/>
    <n v="14"/>
    <n v="0.03"/>
    <n v="1018.5"/>
    <s v="Net Banking"/>
    <s v="Cancelled"/>
  </r>
  <r>
    <s v="ORD01966"/>
    <d v="2024-12-22T00:00:00"/>
    <s v="SP07"/>
    <s v="Rohit Verma"/>
    <s v="East"/>
    <s v="Ranchi"/>
    <s v="PRD020"/>
    <s v="Cello Butterflow Pens Pk10"/>
    <s v="Stationery"/>
    <n v="75"/>
    <n v="16"/>
    <n v="0.09"/>
    <n v="1092"/>
    <s v="EMI"/>
    <s v="Delivered"/>
  </r>
  <r>
    <s v="ORD02022"/>
    <d v="2024-02-09T00:00:00"/>
    <s v="SP04"/>
    <s v="Fatima Sheikh"/>
    <s v="West"/>
    <s v="Nagpur"/>
    <s v="PRD020"/>
    <s v="Cello Butterflow Pens Pk10"/>
    <s v="Stationery"/>
    <n v="75"/>
    <n v="19"/>
    <n v="7.0000000000000007E-2"/>
    <n v="1325.25"/>
    <s v="Debit Card"/>
    <s v="Returned"/>
  </r>
  <r>
    <s v="ORD02051"/>
    <d v="2024-07-13T00:00:00"/>
    <s v="SP05"/>
    <s v="Suresh Pillai"/>
    <s v="South"/>
    <s v="Chennai"/>
    <s v="PRD020"/>
    <s v="Cello Butterflow Pens Pk10"/>
    <s v="Stationery"/>
    <n v="75"/>
    <n v="14"/>
    <n v="0.02"/>
    <n v="1029"/>
    <s v="Credit Card"/>
    <s v="Delivered"/>
  </r>
  <r>
    <s v="ORD02052"/>
    <d v="2024-01-15T00:00:00"/>
    <s v="SP02"/>
    <s v="Priya Nair"/>
    <s v="South"/>
    <s v="Coimbatore"/>
    <s v="PRD020"/>
    <s v="Cello Butterflow Pens Pk10"/>
    <s v="Stationery"/>
    <n v="75"/>
    <n v="14"/>
    <n v="7.0000000000000007E-2"/>
    <n v="976.5"/>
    <s v="Net Banking"/>
    <s v="Returned"/>
  </r>
  <r>
    <s v="ORD02056"/>
    <d v="2024-03-10T00:00:00"/>
    <s v="SP08"/>
    <s v="Kavitha Reddy"/>
    <s v="West"/>
    <s v="Pune"/>
    <s v="PRD020"/>
    <s v="Cello Butterflow Pens Pk10"/>
    <s v="Stationery"/>
    <n v="75"/>
    <n v="15"/>
    <n v="0.06"/>
    <n v="1057.5"/>
    <s v="Cash"/>
    <s v="Returned"/>
  </r>
  <r>
    <s v="ORD02073"/>
    <d v="2024-09-12T00:00:00"/>
    <s v="SP08"/>
    <s v="Kavitha Reddy"/>
    <s v="West"/>
    <s v="Surat"/>
    <s v="PRD020"/>
    <s v="Cello Butterflow Pens Pk10"/>
    <s v="Stationery"/>
    <n v="75"/>
    <n v="3"/>
    <n v="0.05"/>
    <n v="213.75"/>
    <s v="EMI"/>
    <s v="Returned"/>
  </r>
  <r>
    <s v="ORD02090"/>
    <d v="2024-07-03T00:00:00"/>
    <s v="SP011"/>
    <s v="Nikhil Joshi"/>
    <s v="East"/>
    <s v="Guwahati"/>
    <s v="PRD020"/>
    <s v="Cello Butterflow Pens Pk10"/>
    <s v="Stationery"/>
    <n v="75"/>
    <n v="20"/>
    <n v="0.17"/>
    <n v="1245"/>
    <s v="UPI"/>
    <s v="Pending"/>
  </r>
  <r>
    <s v="ORD02098"/>
    <d v="2024-08-19T00:00:00"/>
    <s v="SP07"/>
    <s v="Rohit Verma"/>
    <s v="East"/>
    <s v="Ranchi"/>
    <s v="PRD020"/>
    <s v="Cello Butterflow Pens Pk10"/>
    <s v="Stationery"/>
    <n v="75"/>
    <n v="8"/>
    <n v="0.16"/>
    <n v="504"/>
    <s v="Debit Card"/>
    <s v="Cancelled"/>
  </r>
  <r>
    <s v="ORD02170"/>
    <d v="2024-09-23T00:00:00"/>
    <s v="SP03"/>
    <s v="Ravi Kumar"/>
    <s v="East"/>
    <s v="Kolkata"/>
    <s v="PRD020"/>
    <s v="Cello Butterflow Pens Pk10"/>
    <s v="Stationery"/>
    <n v="75"/>
    <n v="10"/>
    <n v="0.04"/>
    <n v="720"/>
    <s v="Credit Card"/>
    <s v="Delivered"/>
  </r>
  <r>
    <s v="ORD02235"/>
    <d v="2024-02-03T00:00:00"/>
    <s v="SP03"/>
    <s v="Ravi Kumar"/>
    <s v="East"/>
    <s v="Bhubaneswar"/>
    <s v="PRD020"/>
    <s v="Cello Butterflow Pens Pk10"/>
    <s v="Stationery"/>
    <n v="75"/>
    <n v="4"/>
    <n v="0.01"/>
    <n v="297"/>
    <s v="Debit Card"/>
    <s v="Delivered"/>
  </r>
  <r>
    <s v="ORD02236"/>
    <d v="2024-09-24T00:00:00"/>
    <s v="SP09"/>
    <s v="Manish Gupta"/>
    <s v="North"/>
    <s v="Jaipur"/>
    <s v="PRD020"/>
    <s v="Cello Butterflow Pens Pk10"/>
    <s v="Stationery"/>
    <n v="75"/>
    <n v="11"/>
    <n v="0.09"/>
    <n v="750.75"/>
    <s v="UPI"/>
    <s v="Pending"/>
  </r>
  <r>
    <s v="ORD02318"/>
    <d v="2024-11-10T00:00:00"/>
    <s v="SP012"/>
    <s v="Sneha Patil"/>
    <s v="West"/>
    <s v="Surat"/>
    <s v="PRD020"/>
    <s v="Cello Butterflow Pens Pk10"/>
    <s v="Stationery"/>
    <n v="75"/>
    <n v="18"/>
    <n v="0.03"/>
    <n v="1309.5"/>
    <s v="Cash"/>
    <s v="Delivered"/>
  </r>
  <r>
    <s v="ORD02341"/>
    <d v="2024-02-15T00:00:00"/>
    <s v="SP02"/>
    <s v="Priya Nair"/>
    <s v="South"/>
    <s v="Coimbatore"/>
    <s v="PRD020"/>
    <s v="Cello Butterflow Pens Pk10"/>
    <s v="Stationery"/>
    <n v="75"/>
    <n v="13"/>
    <n v="0.13"/>
    <n v="848.25"/>
    <s v="EMI"/>
    <s v="Delivered"/>
  </r>
  <r>
    <s v="ORD02346"/>
    <d v="2024-10-26T00:00:00"/>
    <s v="SP05"/>
    <s v="Suresh Pillai"/>
    <s v="South"/>
    <s v="Chennai"/>
    <s v="PRD020"/>
    <s v="Cello Butterflow Pens Pk10"/>
    <s v="Stationery"/>
    <n v="75"/>
    <n v="7"/>
    <n v="0.16"/>
    <n v="441"/>
    <s v="EMI"/>
    <s v="Delivered"/>
  </r>
  <r>
    <s v="ORD02364"/>
    <d v="2024-07-06T00:00:00"/>
    <s v="SP08"/>
    <s v="Kavitha Reddy"/>
    <s v="West"/>
    <s v="Surat"/>
    <s v="PRD020"/>
    <s v="Cello Butterflow Pens Pk10"/>
    <s v="Stationery"/>
    <n v="75"/>
    <n v="17"/>
    <n v="0.06"/>
    <n v="1198.5"/>
    <s v="Credit Card"/>
    <s v="Delivered"/>
  </r>
  <r>
    <s v="ORD02377"/>
    <d v="2024-08-04T00:00:00"/>
    <s v="SP01"/>
    <s v="Arjun Sharma"/>
    <s v="North"/>
    <s v="Agra"/>
    <s v="PRD020"/>
    <s v="Cello Butterflow Pens Pk10"/>
    <s v="Stationery"/>
    <n v="75"/>
    <n v="12"/>
    <n v="0.28999999999999998"/>
    <n v="639"/>
    <s v="UPI"/>
    <s v="Delivered"/>
  </r>
  <r>
    <s v="ORD02381"/>
    <d v="2024-03-14T00:00:00"/>
    <s v="SP09"/>
    <s v="Manish Gupta"/>
    <s v="North"/>
    <s v="Agra"/>
    <s v="PRD020"/>
    <s v="Cello Butterflow Pens Pk10"/>
    <s v="Stationery"/>
    <n v="75"/>
    <n v="16"/>
    <n v="0.03"/>
    <n v="1164"/>
    <s v="Cash"/>
    <s v="Returned"/>
  </r>
  <r>
    <s v="ORD02403"/>
    <d v="2024-09-04T00:00:00"/>
    <s v="SP08"/>
    <s v="Kavitha Reddy"/>
    <s v="West"/>
    <s v="Mumbai"/>
    <s v="PRD020"/>
    <s v="Cello Butterflow Pens Pk10"/>
    <s v="Stationery"/>
    <n v="75"/>
    <n v="7"/>
    <n v="0.03"/>
    <n v="509.25"/>
    <s v="Cash"/>
    <s v="Delivered"/>
  </r>
  <r>
    <s v="ORD02406"/>
    <d v="2024-11-08T00:00:00"/>
    <s v="SP011"/>
    <s v="Nikhil Joshi"/>
    <s v="East"/>
    <s v="Kolkata"/>
    <s v="PRD020"/>
    <s v="Cello Butterflow Pens Pk10"/>
    <s v="Stationery"/>
    <n v="75"/>
    <n v="4"/>
    <n v="0.13"/>
    <n v="261"/>
    <s v="EMI"/>
    <s v="Delivered"/>
  </r>
  <r>
    <s v="ORD02410"/>
    <d v="2024-12-15T00:00:00"/>
    <s v="SP011"/>
    <s v="Nikhil Joshi"/>
    <s v="East"/>
    <s v="Patna"/>
    <s v="PRD020"/>
    <s v="Cello Butterflow Pens Pk10"/>
    <s v="Stationery"/>
    <n v="75"/>
    <n v="15"/>
    <n v="0.01"/>
    <n v="1113.75"/>
    <s v="Debit Card"/>
    <s v="Pending"/>
  </r>
  <r>
    <s v="ORD02418"/>
    <d v="2024-10-21T00:00:00"/>
    <s v="SP01"/>
    <s v="Arjun Sharma"/>
    <s v="North"/>
    <s v="Delhi"/>
    <s v="PRD020"/>
    <s v="Cello Butterflow Pens Pk10"/>
    <s v="Stationery"/>
    <n v="75"/>
    <n v="9"/>
    <n v="0.03"/>
    <n v="654.75"/>
    <s v="Credit Card"/>
    <s v="Delivered"/>
  </r>
  <r>
    <s v="ORD02455"/>
    <d v="2024-05-09T00:00:00"/>
    <s v="SP05"/>
    <s v="Suresh Pillai"/>
    <s v="South"/>
    <s v="Chennai"/>
    <s v="PRD020"/>
    <s v="Cello Butterflow Pens Pk10"/>
    <s v="Stationery"/>
    <n v="75"/>
    <n v="18"/>
    <n v="0.09"/>
    <n v="1228.5"/>
    <s v="Credit Card"/>
    <s v="Delivered"/>
  </r>
  <r>
    <s v="ORD02459"/>
    <d v="2024-09-03T00:00:00"/>
    <s v="SP01"/>
    <s v="Arjun Sharma"/>
    <s v="North"/>
    <s v="Delhi"/>
    <s v="PRD020"/>
    <s v="Cello Butterflow Pens Pk10"/>
    <s v="Stationery"/>
    <n v="75"/>
    <n v="8"/>
    <n v="0.1"/>
    <n v="540"/>
    <s v="Cash"/>
    <s v="Delivered"/>
  </r>
  <r>
    <s v="ORD02462"/>
    <d v="2024-10-01T00:00:00"/>
    <s v="SP05"/>
    <s v="Suresh Pillai"/>
    <s v="South"/>
    <s v="Chennai"/>
    <s v="PRD020"/>
    <s v="Cello Butterflow Pens Pk10"/>
    <s v="Stationery"/>
    <n v="75"/>
    <n v="1"/>
    <n v="0.05"/>
    <n v="71.25"/>
    <s v="UPI"/>
    <s v="Delivered"/>
  </r>
  <r>
    <s v="ORD02463"/>
    <d v="2024-09-26T00:00:00"/>
    <s v="SP02"/>
    <s v="Priya Nair"/>
    <s v="South"/>
    <s v="Coimbatore"/>
    <s v="PRD020"/>
    <s v="Cello Butterflow Pens Pk10"/>
    <s v="Stationery"/>
    <n v="75"/>
    <n v="7"/>
    <n v="0.24"/>
    <n v="399"/>
    <s v="EMI"/>
    <s v="Returned"/>
  </r>
  <r>
    <s v="ORD02503"/>
    <d v="2024-12-11T00:00:00"/>
    <s v="SP03"/>
    <s v="Ravi Kumar"/>
    <s v="East"/>
    <s v="Kolkata"/>
    <s v="PRD020"/>
    <s v="Cello Butterflow Pens Pk10"/>
    <s v="Stationery"/>
    <n v="75"/>
    <n v="18"/>
    <n v="0.01"/>
    <n v="1336.5"/>
    <s v="Cash"/>
    <s v="Cancelled"/>
  </r>
  <r>
    <s v="ORD02524"/>
    <d v="2024-11-07T00:00:00"/>
    <s v="SP06"/>
    <s v="Anjali Mehta"/>
    <s v="North"/>
    <s v="Chandigarh"/>
    <s v="PRD020"/>
    <s v="Cello Butterflow Pens Pk10"/>
    <s v="Stationery"/>
    <n v="75"/>
    <n v="12"/>
    <n v="0.17"/>
    <n v="747"/>
    <s v="Net Banking"/>
    <s v="Delivered"/>
  </r>
  <r>
    <s v="ORD02533"/>
    <d v="2024-02-26T00:00:00"/>
    <s v="SP012"/>
    <s v="Sneha Patil"/>
    <s v="West"/>
    <s v="Mumbai"/>
    <s v="PRD020"/>
    <s v="Cello Butterflow Pens Pk10"/>
    <s v="Stationery"/>
    <n v="75"/>
    <n v="16"/>
    <n v="0.06"/>
    <n v="1128"/>
    <s v="UPI"/>
    <s v="Returned"/>
  </r>
  <r>
    <s v="ORD02597"/>
    <d v="2024-08-18T00:00:00"/>
    <s v="SP012"/>
    <s v="Sneha Patil"/>
    <s v="West"/>
    <s v="Nagpur"/>
    <s v="PRD020"/>
    <s v="Cello Butterflow Pens Pk10"/>
    <s v="Stationery"/>
    <n v="75"/>
    <n v="15"/>
    <n v="0.18"/>
    <n v="922.5"/>
    <s v="Debit Card"/>
    <s v="Delivered"/>
  </r>
  <r>
    <s v="ORD02603"/>
    <d v="2024-10-10T00:00:00"/>
    <s v="SP07"/>
    <s v="Rohit Verma"/>
    <s v="East"/>
    <s v="Bhubaneswar"/>
    <s v="PRD020"/>
    <s v="Cello Butterflow Pens Pk10"/>
    <s v="Stationery"/>
    <n v="75"/>
    <n v="4"/>
    <n v="0.03"/>
    <n v="291"/>
    <s v="Cash"/>
    <s v="Delivered"/>
  </r>
  <r>
    <s v="ORD02614"/>
    <d v="2024-02-01T00:00:00"/>
    <s v="SP02"/>
    <s v="Priya Nair"/>
    <s v="South"/>
    <s v="Bangalore"/>
    <s v="PRD020"/>
    <s v="Cello Butterflow Pens Pk10"/>
    <s v="Stationery"/>
    <n v="75"/>
    <n v="11"/>
    <n v="0.26"/>
    <n v="610.5"/>
    <s v="EMI"/>
    <s v="Delivered"/>
  </r>
  <r>
    <s v="ORD02640"/>
    <d v="2024-09-10T00:00:00"/>
    <s v="SP07"/>
    <s v="Rohit Verma"/>
    <s v="East"/>
    <s v="Bhubaneswar"/>
    <s v="PRD020"/>
    <s v="Cello Butterflow Pens Pk10"/>
    <s v="Stationery"/>
    <n v="75"/>
    <n v="9"/>
    <n v="0.15"/>
    <n v="573.75"/>
    <s v="Debit Card"/>
    <s v="Delivered"/>
  </r>
  <r>
    <s v="ORD02703"/>
    <d v="2024-07-28T00:00:00"/>
    <s v="SP03"/>
    <s v="Ravi Kumar"/>
    <s v="East"/>
    <s v="Bhubaneswar"/>
    <s v="PRD020"/>
    <s v="Cello Butterflow Pens Pk10"/>
    <s v="Stationery"/>
    <n v="75"/>
    <n v="8"/>
    <n v="0.25"/>
    <n v="450"/>
    <s v="Net Banking"/>
    <s v="Delivered"/>
  </r>
  <r>
    <s v="ORD02719"/>
    <d v="2024-04-12T00:00:00"/>
    <s v="SP01"/>
    <s v="Arjun Sharma"/>
    <s v="North"/>
    <s v="Delhi"/>
    <s v="PRD020"/>
    <s v="Cello Butterflow Pens Pk10"/>
    <s v="Stationery"/>
    <n v="75"/>
    <n v="4"/>
    <n v="0.18"/>
    <n v="246"/>
    <s v="Cash"/>
    <s v="Delivered"/>
  </r>
  <r>
    <s v="ORD02720"/>
    <d v="2024-08-19T00:00:00"/>
    <s v="SP010"/>
    <s v="Divya Iyer"/>
    <s v="South"/>
    <s v="Chennai"/>
    <s v="PRD020"/>
    <s v="Cello Butterflow Pens Pk10"/>
    <s v="Stationery"/>
    <n v="75"/>
    <n v="14"/>
    <n v="0.24"/>
    <n v="798"/>
    <s v="Debit Card"/>
    <s v="Delivered"/>
  </r>
  <r>
    <s v="ORD02730"/>
    <d v="2024-06-13T00:00:00"/>
    <s v="SP02"/>
    <s v="Priya Nair"/>
    <s v="South"/>
    <s v="Bangalore"/>
    <s v="PRD020"/>
    <s v="Cello Butterflow Pens Pk10"/>
    <s v="Stationery"/>
    <n v="75"/>
    <n v="13"/>
    <n v="0.26"/>
    <n v="721.5"/>
    <s v="Net Banking"/>
    <s v="Returned"/>
  </r>
  <r>
    <s v="ORD02745"/>
    <d v="2024-10-03T00:00:00"/>
    <s v="SP01"/>
    <s v="Arjun Sharma"/>
    <s v="North"/>
    <s v="Lucknow"/>
    <s v="PRD020"/>
    <s v="Cello Butterflow Pens Pk10"/>
    <s v="Stationery"/>
    <n v="75"/>
    <n v="2"/>
    <n v="0.21"/>
    <n v="118.5"/>
    <s v="Cash"/>
    <s v="Delivered"/>
  </r>
  <r>
    <s v="ORD02753"/>
    <d v="2024-11-05T00:00:00"/>
    <s v="SP011"/>
    <s v="Nikhil Joshi"/>
    <s v="East"/>
    <s v="Bhubaneswar"/>
    <s v="PRD020"/>
    <s v="Cello Butterflow Pens Pk10"/>
    <s v="Stationery"/>
    <n v="75"/>
    <n v="16"/>
    <n v="0.05"/>
    <n v="1140"/>
    <s v="Cash"/>
    <s v="Pending"/>
  </r>
  <r>
    <s v="ORD02757"/>
    <d v="2024-02-22T00:00:00"/>
    <s v="SP03"/>
    <s v="Ravi Kumar"/>
    <s v="East"/>
    <s v="Ranchi"/>
    <s v="PRD020"/>
    <s v="Cello Butterflow Pens Pk10"/>
    <s v="Stationery"/>
    <n v="75"/>
    <n v="11"/>
    <n v="0.28000000000000003"/>
    <n v="594"/>
    <s v="Debit Card"/>
    <s v="Cancelled"/>
  </r>
  <r>
    <s v="ORD02787"/>
    <d v="2024-12-05T00:00:00"/>
    <s v="SP011"/>
    <s v="Nikhil Joshi"/>
    <s v="East"/>
    <s v="Bhubaneswar"/>
    <s v="PRD020"/>
    <s v="Cello Butterflow Pens Pk10"/>
    <s v="Stationery"/>
    <n v="75"/>
    <n v="13"/>
    <n v="0.13"/>
    <n v="848.25"/>
    <s v="Net Banking"/>
    <s v="Delivered"/>
  </r>
  <r>
    <s v="ORD02812"/>
    <d v="2024-08-13T00:00:00"/>
    <s v="SP03"/>
    <s v="Ravi Kumar"/>
    <s v="East"/>
    <s v="Kolkata"/>
    <s v="PRD020"/>
    <s v="Cello Butterflow Pens Pk10"/>
    <s v="Stationery"/>
    <n v="75"/>
    <n v="1"/>
    <n v="0.22"/>
    <n v="58.5"/>
    <s v="UPI"/>
    <s v="Unknown"/>
  </r>
  <r>
    <s v="ORD02838"/>
    <d v="2024-06-24T00:00:00"/>
    <s v="SP011"/>
    <s v="Nikhil Joshi"/>
    <s v="East"/>
    <s v="Ranchi"/>
    <s v="PRD020"/>
    <s v="Cello Butterflow Pens Pk10"/>
    <s v="Stationery"/>
    <n v="75"/>
    <n v="14"/>
    <n v="0.18"/>
    <n v="861"/>
    <s v="Credit Card"/>
    <s v="Delivered"/>
  </r>
  <r>
    <s v="ORD02866"/>
    <d v="2024-07-26T00:00:00"/>
    <s v="SP08"/>
    <s v="Kavitha Reddy"/>
    <s v="West"/>
    <s v="Pune"/>
    <s v="PRD020"/>
    <s v="Cello Butterflow Pens Pk10"/>
    <s v="Stationery"/>
    <n v="75"/>
    <n v="17"/>
    <n v="0.23"/>
    <n v="981.75"/>
    <s v="Cash"/>
    <s v="Delivered"/>
  </r>
  <r>
    <s v="ORD02895"/>
    <d v="2024-10-19T00:00:00"/>
    <s v="SP012"/>
    <s v="Sneha Patil"/>
    <s v="West"/>
    <s v="Ahmedabad"/>
    <s v="PRD020"/>
    <s v="Cello Butterflow Pens Pk10"/>
    <s v="Stationery"/>
    <n v="75"/>
    <n v="10"/>
    <n v="0.1"/>
    <n v="675"/>
    <s v="Debit Card"/>
    <s v="Delivered"/>
  </r>
  <r>
    <s v="ORD02896"/>
    <d v="2024-06-12T00:00:00"/>
    <s v="SP08"/>
    <s v="Kavitha Reddy"/>
    <s v="West"/>
    <s v="Surat"/>
    <s v="PRD020"/>
    <s v="Cello Butterflow Pens Pk10"/>
    <s v="Stationery"/>
    <n v="75"/>
    <n v="19"/>
    <n v="0.01"/>
    <n v="1410.75"/>
    <s v="Debit Card"/>
    <s v="Pending"/>
  </r>
  <r>
    <s v="ORD02898"/>
    <d v="2024-01-16T00:00:00"/>
    <s v="SP010"/>
    <s v="Divya Iyer"/>
    <s v="South"/>
    <s v="Kochi"/>
    <s v="PRD020"/>
    <s v="Cello Butterflow Pens Pk10"/>
    <s v="Stationery"/>
    <n v="75"/>
    <n v="12"/>
    <n v="0.28000000000000003"/>
    <n v="648"/>
    <s v="Debit Card"/>
    <s v="Pending"/>
  </r>
  <r>
    <s v="ORD02921"/>
    <d v="2024-07-03T00:00:00"/>
    <s v="SP04"/>
    <s v="Fatima Sheikh"/>
    <s v="West"/>
    <s v="Mumbai"/>
    <s v="PRD020"/>
    <s v="Cello Butterflow Pens Pk10"/>
    <s v="Stationery"/>
    <n v="75"/>
    <n v="17"/>
    <n v="0.09"/>
    <n v="1160.25"/>
    <s v="Cash"/>
    <s v="Delivered"/>
  </r>
  <r>
    <s v="ORD02941"/>
    <d v="2024-04-08T00:00:00"/>
    <s v="SP012"/>
    <s v="Sneha Patil"/>
    <s v="West"/>
    <s v="Mumbai"/>
    <s v="PRD020"/>
    <s v="Cello Butterflow Pens Pk10"/>
    <s v="Stationery"/>
    <n v="75"/>
    <n v="9"/>
    <n v="0.24"/>
    <n v="513"/>
    <s v="Debit Card"/>
    <s v="Delivered"/>
  </r>
  <r>
    <s v="ORD02942"/>
    <d v="2024-04-22T00:00:00"/>
    <s v="SP08"/>
    <s v="Kavitha Reddy"/>
    <s v="West"/>
    <s v="Pune"/>
    <s v="PRD020"/>
    <s v="Cello Butterflow Pens Pk10"/>
    <s v="Stationery"/>
    <n v="75"/>
    <n v="6"/>
    <n v="0.27"/>
    <n v="328.5"/>
    <s v="Cash"/>
    <s v="Delivered"/>
  </r>
  <r>
    <s v="ORD02957"/>
    <d v="2024-09-04T00:00:00"/>
    <s v="SP04"/>
    <s v="Fatima Sheikh"/>
    <s v="West"/>
    <s v="Mumbai"/>
    <s v="PRD020"/>
    <s v="Cello Butterflow Pens Pk10"/>
    <s v="Stationery"/>
    <n v="75"/>
    <n v="3"/>
    <n v="0.02"/>
    <n v="220.5"/>
    <s v="UPI"/>
    <s v="Delivered"/>
  </r>
  <r>
    <s v="ORD02962"/>
    <d v="2024-08-17T00:00:00"/>
    <s v="SP03"/>
    <s v="Ravi Kumar"/>
    <s v="East"/>
    <s v="Guwahati"/>
    <s v="PRD020"/>
    <s v="Cello Butterflow Pens Pk10"/>
    <s v="Stationery"/>
    <n v="75"/>
    <n v="2"/>
    <n v="0.02"/>
    <n v="147"/>
    <s v="Credit Card"/>
    <s v="Delivered"/>
  </r>
  <r>
    <s v="ORD02964"/>
    <d v="2024-07-06T00:00:00"/>
    <s v="SP06"/>
    <s v="Anjali Mehta"/>
    <s v="North"/>
    <s v="Jaipur"/>
    <s v="PRD020"/>
    <s v="Cello Butterflow Pens Pk10"/>
    <s v="Stationery"/>
    <n v="75"/>
    <n v="19"/>
    <n v="0.22"/>
    <n v="1111.5"/>
    <s v="Net Banking"/>
    <s v="Returned"/>
  </r>
  <r>
    <s v="ORD02995"/>
    <d v="2024-08-04T00:00:00"/>
    <s v="SP01"/>
    <s v="Arjun Sharma"/>
    <s v="North"/>
    <s v="Chandigarh"/>
    <s v="PRD020"/>
    <s v="Cello Butterflow Pens Pk10"/>
    <s v="Stationery"/>
    <n v="75"/>
    <n v="1"/>
    <n v="0.25"/>
    <n v="56.25"/>
    <s v="Debit Card"/>
    <s v="Returned"/>
  </r>
  <r>
    <s v="ORD02998"/>
    <d v="2024-11-06T00:00:00"/>
    <s v="SP08"/>
    <s v="Kavitha Reddy"/>
    <s v="West"/>
    <s v="Mumbai"/>
    <s v="PRD020"/>
    <s v="Cello Butterflow Pens Pk10"/>
    <s v="Stationery"/>
    <n v="75"/>
    <n v="8"/>
    <n v="0.21"/>
    <n v="474"/>
    <s v="Credit Card"/>
    <s v="Delivered"/>
  </r>
  <r>
    <s v="ORD03011"/>
    <d v="2024-10-18T00:00:00"/>
    <s v="SP010"/>
    <s v="Divya Iyer"/>
    <s v="South"/>
    <s v="Chennai"/>
    <s v="PRD020"/>
    <s v="Cello Butterflow Pens Pk10"/>
    <s v="Stationery"/>
    <n v="75"/>
    <n v="7"/>
    <n v="0.13"/>
    <n v="456.75"/>
    <s v="EMI"/>
    <s v="Delivered"/>
  </r>
  <r>
    <s v="ORD03028"/>
    <d v="2024-04-27T00:00:00"/>
    <s v="SP04"/>
    <s v="Fatima Sheikh"/>
    <s v="West"/>
    <s v="Mumbai"/>
    <s v="PRD020"/>
    <s v="Cello Butterflow Pens Pk10"/>
    <s v="Stationery"/>
    <n v="75"/>
    <n v="16"/>
    <n v="0.23"/>
    <n v="924"/>
    <s v="EMI"/>
    <s v="Pending"/>
  </r>
  <r>
    <s v="ORD03037"/>
    <d v="2024-06-04T00:00:00"/>
    <s v="SP010"/>
    <s v="Divya Iyer"/>
    <s v="South"/>
    <s v="Chennai"/>
    <s v="PRD020"/>
    <s v="Cello Butterflow Pens Pk10"/>
    <s v="Stationery"/>
    <n v="75"/>
    <n v="4"/>
    <n v="0.11"/>
    <n v="267"/>
    <s v="Credit Card"/>
    <s v="Pending"/>
  </r>
  <r>
    <s v="ORD03103"/>
    <d v="2024-02-28T00:00:00"/>
    <s v="SP01"/>
    <s v="Arjun Sharma"/>
    <s v="North"/>
    <s v="Delhi"/>
    <s v="PRD020"/>
    <s v="Cello Butterflow Pens Pk10"/>
    <s v="Stationery"/>
    <n v="75"/>
    <n v="17"/>
    <n v="0.06"/>
    <n v="1198.5"/>
    <s v="Cash"/>
    <s v="Delivered"/>
  </r>
  <r>
    <s v="ORD03190"/>
    <d v="2024-02-21T00:00:00"/>
    <s v="SP05"/>
    <s v="Suresh Pillai"/>
    <s v="South"/>
    <s v="Coimbatore"/>
    <s v="PRD020"/>
    <s v="Cello Butterflow Pens Pk10"/>
    <s v="Stationery"/>
    <n v="75"/>
    <n v="11"/>
    <n v="0.25"/>
    <n v="618.75"/>
    <s v="EMI"/>
    <s v="Delivered"/>
  </r>
  <r>
    <s v="ORD03215"/>
    <d v="2024-08-18T00:00:00"/>
    <s v="SP07"/>
    <s v="Rohit Verma"/>
    <s v="East"/>
    <s v="Kolkata"/>
    <s v="PRD020"/>
    <s v="Cello Butterflow Pens Pk10"/>
    <s v="Stationery"/>
    <n v="75"/>
    <n v="17"/>
    <n v="0.28000000000000003"/>
    <n v="918"/>
    <s v="Net Banking"/>
    <s v="Delivered"/>
  </r>
  <r>
    <s v="ORD03216"/>
    <d v="2024-04-28T00:00:00"/>
    <s v="SP01"/>
    <s v="Arjun Sharma"/>
    <s v="North"/>
    <s v="Delhi"/>
    <s v="PRD020"/>
    <s v="Cello Butterflow Pens Pk10"/>
    <s v="Stationery"/>
    <n v="75"/>
    <n v="5"/>
    <n v="0.23"/>
    <n v="288.75"/>
    <s v="UPI"/>
    <s v="Delivered"/>
  </r>
  <r>
    <s v="ORD03244"/>
    <d v="2024-02-06T00:00:00"/>
    <s v="SP08"/>
    <s v="Kavitha Reddy"/>
    <s v="West"/>
    <s v="Pune"/>
    <s v="PRD020"/>
    <s v="Cello Butterflow Pens Pk10"/>
    <s v="Stationery"/>
    <n v="75"/>
    <n v="19"/>
    <n v="0.13"/>
    <n v="1239.75"/>
    <s v="Debit Card"/>
    <s v="Delivered"/>
  </r>
  <r>
    <s v="ORD03271"/>
    <d v="2024-01-14T00:00:00"/>
    <s v="SP010"/>
    <s v="Divya Iyer"/>
    <s v="South"/>
    <s v="Chennai"/>
    <s v="PRD020"/>
    <s v="Cello Butterflow Pens Pk10"/>
    <s v="Stationery"/>
    <n v="75"/>
    <n v="2"/>
    <n v="0.13"/>
    <n v="130.5"/>
    <s v="Net Banking"/>
    <s v="Delivered"/>
  </r>
  <r>
    <s v="ORD03321"/>
    <d v="2024-04-07T00:00:00"/>
    <s v="SP011"/>
    <s v="Nikhil Joshi"/>
    <s v="East"/>
    <s v="Bhubaneswar"/>
    <s v="PRD020"/>
    <s v="Cello Butterflow Pens Pk10"/>
    <s v="Stationery"/>
    <n v="75"/>
    <n v="6"/>
    <n v="0.3"/>
    <n v="315"/>
    <s v="Cash"/>
    <s v="Returned"/>
  </r>
  <r>
    <s v="ORD03329"/>
    <d v="2024-07-20T00:00:00"/>
    <s v="SP06"/>
    <s v="Anjali Mehta"/>
    <s v="North"/>
    <s v="Jaipur"/>
    <s v="PRD020"/>
    <s v="Cello Butterflow Pens Pk10"/>
    <s v="Stationery"/>
    <n v="75"/>
    <n v="6"/>
    <n v="0.28000000000000003"/>
    <n v="324"/>
    <s v="Net Banking"/>
    <s v="Pending"/>
  </r>
  <r>
    <s v="ORD03361"/>
    <d v="2024-11-07T00:00:00"/>
    <s v="SP02"/>
    <s v="Priya Nair"/>
    <s v="South"/>
    <s v="Chennai"/>
    <s v="PRD020"/>
    <s v="Cello Butterflow Pens Pk10"/>
    <s v="Stationery"/>
    <n v="75"/>
    <n v="13"/>
    <n v="0.28999999999999998"/>
    <n v="692.25"/>
    <s v="EMI"/>
    <s v="Delivered"/>
  </r>
  <r>
    <s v="ORD03367"/>
    <d v="2024-11-21T00:00:00"/>
    <s v="SP08"/>
    <s v="Kavitha Reddy"/>
    <s v="West"/>
    <s v="Nagpur"/>
    <s v="PRD020"/>
    <s v="Cello Butterflow Pens Pk10"/>
    <s v="Stationery"/>
    <n v="75"/>
    <n v="20"/>
    <n v="7.0000000000000007E-2"/>
    <n v="1395"/>
    <s v="EMI"/>
    <s v="Delivered"/>
  </r>
  <r>
    <s v="ORD03372"/>
    <d v="2024-05-05T00:00:00"/>
    <s v="SP02"/>
    <s v="Priya Nair"/>
    <s v="South"/>
    <s v="Kochi"/>
    <s v="PRD020"/>
    <s v="Cello Butterflow Pens Pk10"/>
    <s v="Stationery"/>
    <n v="75"/>
    <n v="18"/>
    <n v="0.22"/>
    <n v="1053"/>
    <s v="UPI"/>
    <s v="Returned"/>
  </r>
  <r>
    <s v="ORD03378"/>
    <d v="2024-01-18T00:00:00"/>
    <s v="SP011"/>
    <s v="Nikhil Joshi"/>
    <s v="East"/>
    <s v="Guwahati"/>
    <s v="PRD020"/>
    <s v="Cello Butterflow Pens Pk10"/>
    <s v="Stationery"/>
    <n v="75"/>
    <n v="18"/>
    <n v="0.28000000000000003"/>
    <n v="972"/>
    <s v="Cash"/>
    <s v="Returned"/>
  </r>
  <r>
    <s v="ORD01012"/>
    <d v="2024-09-16T00:00:00"/>
    <s v="SP012"/>
    <s v="Sneha Patil"/>
    <s v="West"/>
    <s v="Surat"/>
    <s v="PRD019"/>
    <s v="Classmate A4 Notebook 200pg"/>
    <s v="Stationery"/>
    <n v="85"/>
    <n v="14"/>
    <n v="0.27"/>
    <n v="868.7"/>
    <s v="UPI"/>
    <s v="Delivered"/>
  </r>
  <r>
    <s v="ORD01019"/>
    <d v="2024-03-05T00:00:00"/>
    <s v="SP04"/>
    <s v="Fatima Sheikh"/>
    <s v="West"/>
    <s v="Unknown"/>
    <s v="PRD019"/>
    <s v="Classmate A4 Notebook 200pg"/>
    <s v="Stationery"/>
    <n v="85"/>
    <n v="3"/>
    <n v="0.03"/>
    <n v="247.35"/>
    <s v="Net Banking"/>
    <s v="Cancelled"/>
  </r>
  <r>
    <s v="ORD01059"/>
    <d v="2024-03-21T00:00:00"/>
    <s v="SP011"/>
    <s v="Nikhil Joshi"/>
    <s v="East"/>
    <s v="Guwahati"/>
    <s v="PRD019"/>
    <s v="Classmate A4 Notebook 200pg"/>
    <s v="Stationery"/>
    <n v="85"/>
    <n v="7"/>
    <n v="0.22"/>
    <n v="464.1"/>
    <s v="UPI"/>
    <s v="Delivered"/>
  </r>
  <r>
    <s v="ORD01078"/>
    <d v="2024-09-21T00:00:00"/>
    <s v="SP02"/>
    <s v="Priya Nair"/>
    <s v="South"/>
    <s v="Kochi"/>
    <s v="PRD019"/>
    <s v="Classmate A4 Notebook 200pg"/>
    <s v="Stationery"/>
    <n v="85"/>
    <n v="2"/>
    <n v="0.1"/>
    <n v="153"/>
    <s v="Cash"/>
    <s v="Delivered"/>
  </r>
  <r>
    <s v="ORD01095"/>
    <d v="2024-02-25T00:00:00"/>
    <s v="SP05"/>
    <s v="Suresh Pillai"/>
    <s v="South"/>
    <s v="Coimbatore"/>
    <s v="PRD019"/>
    <s v="Classmate A4 Notebook 200pg"/>
    <s v="Stationery"/>
    <n v="85"/>
    <n v="14"/>
    <n v="0.09"/>
    <n v="1082.9000000000001"/>
    <s v="EMI"/>
    <s v="Delivered"/>
  </r>
  <r>
    <s v="ORD01104"/>
    <d v="2024-06-14T00:00:00"/>
    <s v="SP03"/>
    <s v="Ravi Kumar"/>
    <s v="East"/>
    <s v="Guwahati"/>
    <s v="PRD019"/>
    <s v="Classmate A4 Notebook 200pg"/>
    <s v="Stationery"/>
    <n v="85"/>
    <n v="14"/>
    <n v="0.19"/>
    <n v="963.9"/>
    <s v="Debit Card"/>
    <s v="Pending"/>
  </r>
  <r>
    <s v="ORD01116"/>
    <d v="2024-08-23T00:00:00"/>
    <s v="SP04"/>
    <s v="Fatima Sheikh"/>
    <s v="West"/>
    <s v="Surat"/>
    <s v="PRD019"/>
    <s v="Classmate A4 Notebook 200pg"/>
    <s v="Stationery"/>
    <n v="85"/>
    <n v="13"/>
    <n v="7.0000000000000007E-2"/>
    <n v="1027.6500000000001"/>
    <s v="EMI"/>
    <s v="Delivered"/>
  </r>
  <r>
    <s v="ORD01128"/>
    <d v="2024-07-09T00:00:00"/>
    <s v="SP07"/>
    <s v="Rohit Verma"/>
    <s v="East"/>
    <s v="Patna"/>
    <s v="PRD019"/>
    <s v="Classmate A4 Notebook 200pg"/>
    <s v="Stationery"/>
    <n v="85"/>
    <n v="12"/>
    <n v="0.17"/>
    <n v="846.6"/>
    <s v="EMI"/>
    <s v="Delivered"/>
  </r>
  <r>
    <s v="ORD01129"/>
    <d v="2024-04-20T00:00:00"/>
    <s v="SP01"/>
    <s v="Arjun Sharma"/>
    <s v="North"/>
    <s v="Jaipur"/>
    <s v="PRD019"/>
    <s v="Classmate A4 Notebook 200pg"/>
    <s v="Stationery"/>
    <n v="85"/>
    <n v="2"/>
    <n v="0.27"/>
    <n v="124.1"/>
    <s v="Credit Card"/>
    <s v="Cancelled"/>
  </r>
  <r>
    <s v="ORD01140"/>
    <d v="2024-07-09T00:00:00"/>
    <s v="SP07"/>
    <s v="Rohit Verma"/>
    <s v="East"/>
    <s v="Kolkata"/>
    <s v="PRD019"/>
    <s v="Classmate A4 Notebook 200pg"/>
    <s v="Stationery"/>
    <n v="85"/>
    <n v="5"/>
    <n v="0.27"/>
    <n v="310.25"/>
    <s v="Net Banking"/>
    <s v="Cancelled"/>
  </r>
  <r>
    <s v="ORD01158"/>
    <d v="2024-10-22T00:00:00"/>
    <s v="SP05"/>
    <s v="Suresh Pillai"/>
    <s v="South"/>
    <s v="Coimbatore"/>
    <s v="PRD019"/>
    <s v="Classmate A4 Notebook 200pg"/>
    <s v="Stationery"/>
    <n v="85"/>
    <n v="8"/>
    <n v="0.24"/>
    <n v="516.79999999999995"/>
    <s v="Net Banking"/>
    <s v="Pending"/>
  </r>
  <r>
    <s v="ORD01176"/>
    <d v="2024-01-02T00:00:00"/>
    <s v="SP05"/>
    <s v="Suresh Pillai"/>
    <s v="South"/>
    <s v="Chennai"/>
    <s v="PRD019"/>
    <s v="Classmate A4 Notebook 200pg"/>
    <s v="Stationery"/>
    <n v="85"/>
    <n v="2"/>
    <n v="0.11"/>
    <n v="151.30000000000001"/>
    <s v="Debit Card"/>
    <s v="Unknown"/>
  </r>
  <r>
    <s v="ORD01191"/>
    <d v="2024-09-14T00:00:00"/>
    <s v="SP011"/>
    <s v="Nikhil Joshi"/>
    <s v="East"/>
    <s v="Patna"/>
    <s v="PRD019"/>
    <s v="Classmate A4 Notebook 200pg"/>
    <s v="Stationery"/>
    <n v="85"/>
    <n v="15"/>
    <n v="0.14000000000000001"/>
    <n v="1096.5"/>
    <s v="Net Banking"/>
    <s v="Returned"/>
  </r>
  <r>
    <s v="ORD01229"/>
    <d v="2024-01-16T00:00:00"/>
    <s v="SP011"/>
    <s v="Nikhil Joshi"/>
    <s v="East"/>
    <s v="Ranchi"/>
    <s v="PRD019"/>
    <s v="Classmate A4 Notebook 200pg"/>
    <s v="Stationery"/>
    <n v="85"/>
    <n v="9"/>
    <n v="0.2"/>
    <n v="612"/>
    <s v="EMI"/>
    <s v="Delivered"/>
  </r>
  <r>
    <s v="ORD01254"/>
    <d v="2024-05-02T00:00:00"/>
    <s v="SP02"/>
    <s v="Priya Nair"/>
    <s v="South"/>
    <s v="Kochi"/>
    <s v="PRD019"/>
    <s v="Classmate A4 Notebook 200pg"/>
    <s v="Stationery"/>
    <n v="85"/>
    <n v="18"/>
    <n v="0.11"/>
    <n v="1361.7"/>
    <s v="UPI"/>
    <s v="Unknown"/>
  </r>
  <r>
    <s v="ORD01260"/>
    <d v="2024-07-27T00:00:00"/>
    <s v="SP02"/>
    <s v="Priya Nair"/>
    <s v="South"/>
    <s v="Chennai"/>
    <s v="PRD019"/>
    <s v="Classmate A4 Notebook 200pg"/>
    <s v="Stationery"/>
    <n v="85"/>
    <n v="8"/>
    <n v="0.16"/>
    <n v="571.20000000000005"/>
    <s v="UPI"/>
    <s v="Pending"/>
  </r>
  <r>
    <s v="ORD01296"/>
    <d v="2024-10-24T00:00:00"/>
    <s v="SP01"/>
    <s v="Arjun Sharma"/>
    <s v="North"/>
    <s v="Delhi"/>
    <s v="PRD019"/>
    <s v="Classmate A4 Notebook 200pg"/>
    <s v="Stationery"/>
    <n v="85"/>
    <n v="8"/>
    <n v="0.22"/>
    <n v="530.4"/>
    <s v="Net Banking"/>
    <s v="Delivered"/>
  </r>
  <r>
    <s v="ORD01350"/>
    <d v="2024-09-27T00:00:00"/>
    <s v="SP02"/>
    <s v="Priya Nair"/>
    <s v="South"/>
    <s v="Coimbatore"/>
    <s v="PRD019"/>
    <s v="Classmate A4 Notebook 200pg"/>
    <s v="Stationery"/>
    <n v="85"/>
    <n v="4"/>
    <n v="0.08"/>
    <n v="312.8"/>
    <s v="Credit Card"/>
    <s v="Cancelled"/>
  </r>
  <r>
    <s v="ORD01353"/>
    <d v="2024-10-05T00:00:00"/>
    <s v="SP012"/>
    <s v="Sneha Patil"/>
    <s v="West"/>
    <s v="Nagpur"/>
    <s v="PRD019"/>
    <s v="Classmate A4 Notebook 200pg"/>
    <s v="Stationery"/>
    <n v="85"/>
    <n v="12"/>
    <n v="0.26"/>
    <n v="754.8"/>
    <s v="UPI"/>
    <s v="Delivered"/>
  </r>
  <r>
    <s v="ORD01369"/>
    <d v="2024-04-21T00:00:00"/>
    <s v="SP09"/>
    <s v="Manish Gupta"/>
    <s v="North"/>
    <s v="Chandigarh"/>
    <s v="PRD019"/>
    <s v="Classmate A4 Notebook 200pg"/>
    <s v="Stationery"/>
    <n v="85"/>
    <n v="1"/>
    <n v="0.18"/>
    <n v="69.7"/>
    <s v="EMI"/>
    <s v="Delivered"/>
  </r>
  <r>
    <s v="ORD01371"/>
    <d v="2024-04-09T00:00:00"/>
    <s v="SP02"/>
    <s v="Priya Nair"/>
    <s v="South"/>
    <s v="Kochi"/>
    <s v="PRD019"/>
    <s v="Classmate A4 Notebook 200pg"/>
    <s v="Stationery"/>
    <n v="85"/>
    <n v="13"/>
    <n v="0.11"/>
    <n v="983.45"/>
    <s v="UPI"/>
    <s v="Delivered"/>
  </r>
  <r>
    <s v="ORD01388"/>
    <d v="2024-01-13T00:00:00"/>
    <s v="SP02"/>
    <s v="Priya Nair"/>
    <s v="South"/>
    <s v="Chennai"/>
    <s v="PRD019"/>
    <s v="Classmate A4 Notebook 200pg"/>
    <s v="Stationery"/>
    <n v="85"/>
    <n v="12"/>
    <n v="0.04"/>
    <n v="979.2"/>
    <s v="Net Banking"/>
    <s v="Delivered"/>
  </r>
  <r>
    <s v="ORD01395"/>
    <d v="2024-01-14T00:00:00"/>
    <s v="SP02"/>
    <s v="Priya Nair"/>
    <s v="South"/>
    <s v="Kochi"/>
    <s v="PRD019"/>
    <s v="Classmate A4 Notebook 200pg"/>
    <s v="Stationery"/>
    <n v="85"/>
    <n v="4"/>
    <n v="0.15"/>
    <n v="289"/>
    <s v="Net Banking"/>
    <s v="Delivered"/>
  </r>
  <r>
    <s v="ORD01404"/>
    <d v="2024-04-21T00:00:00"/>
    <s v="SP010"/>
    <s v="Divya Iyer"/>
    <s v="South"/>
    <s v="Chennai"/>
    <s v="PRD019"/>
    <s v="Classmate A4 Notebook 200pg"/>
    <s v="Stationery"/>
    <n v="85"/>
    <n v="9"/>
    <n v="0.28000000000000003"/>
    <n v="550.79999999999995"/>
    <s v="Cash"/>
    <s v="Delivered"/>
  </r>
  <r>
    <s v="ORD01421"/>
    <d v="2024-01-23T00:00:00"/>
    <s v="SP011"/>
    <s v="Nikhil Joshi"/>
    <s v="East"/>
    <s v="Patna"/>
    <s v="PRD019"/>
    <s v="Classmate A4 Notebook 200pg"/>
    <s v="Stationery"/>
    <n v="85"/>
    <n v="6"/>
    <n v="0.11"/>
    <n v="453.9"/>
    <s v="EMI"/>
    <s v="Delivered"/>
  </r>
  <r>
    <s v="ORD01436"/>
    <d v="2024-09-14T00:00:00"/>
    <s v="SP05"/>
    <s v="Suresh Pillai"/>
    <s v="South"/>
    <s v="Chennai"/>
    <s v="PRD019"/>
    <s v="Classmate A4 Notebook 200pg"/>
    <s v="Stationery"/>
    <n v="85"/>
    <n v="2"/>
    <n v="0.05"/>
    <n v="161.5"/>
    <s v="Credit Card"/>
    <s v="Delivered"/>
  </r>
  <r>
    <s v="ORD01438"/>
    <d v="2024-01-17T00:00:00"/>
    <s v="SP08"/>
    <s v="Kavitha Reddy"/>
    <s v="West"/>
    <s v="Mumbai"/>
    <s v="PRD019"/>
    <s v="Classmate A4 Notebook 200pg"/>
    <s v="Stationery"/>
    <n v="85"/>
    <n v="8"/>
    <n v="0.14000000000000001"/>
    <n v="584.79999999999995"/>
    <s v="EMI"/>
    <s v="Delivered"/>
  </r>
  <r>
    <s v="ORD01478"/>
    <d v="2024-07-21T00:00:00"/>
    <s v="SP01"/>
    <s v="Arjun Sharma"/>
    <s v="North"/>
    <s v="Lucknow"/>
    <s v="PRD019"/>
    <s v="Classmate A4 Notebook 200pg"/>
    <s v="Stationery"/>
    <n v="85"/>
    <n v="17"/>
    <n v="0.05"/>
    <n v="1372.75"/>
    <s v="Cash"/>
    <s v="Returned"/>
  </r>
  <r>
    <s v="ORD01514"/>
    <d v="2024-01-17T00:00:00"/>
    <s v="SP010"/>
    <s v="Divya Iyer"/>
    <s v="South"/>
    <s v="Coimbatore"/>
    <s v="PRD019"/>
    <s v="Classmate A4 Notebook 200pg"/>
    <s v="Stationery"/>
    <n v="85"/>
    <n v="14"/>
    <n v="0.2"/>
    <n v="952"/>
    <s v="Debit Card"/>
    <s v="Delivered"/>
  </r>
  <r>
    <s v="ORD01550"/>
    <d v="2024-09-09T00:00:00"/>
    <s v="SP01"/>
    <s v="Arjun Sharma"/>
    <s v="North"/>
    <s v="Agra"/>
    <s v="PRD019"/>
    <s v="Classmate A4 Notebook 200pg"/>
    <s v="Stationery"/>
    <n v="85"/>
    <n v="19"/>
    <n v="0.12"/>
    <n v="1421.2"/>
    <s v="Cash"/>
    <s v="Delivered"/>
  </r>
  <r>
    <s v="ORD01564"/>
    <d v="2024-08-20T00:00:00"/>
    <s v="SP010"/>
    <s v="Divya Iyer"/>
    <s v="South"/>
    <s v="Hyderabad"/>
    <s v="PRD019"/>
    <s v="Classmate A4 Notebook 200pg"/>
    <s v="Stationery"/>
    <n v="85"/>
    <n v="1"/>
    <n v="0.26"/>
    <n v="62.9"/>
    <s v="UPI"/>
    <s v="Pending"/>
  </r>
  <r>
    <s v="ORD01597"/>
    <d v="2024-01-17T00:00:00"/>
    <s v="SP04"/>
    <s v="Fatima Sheikh"/>
    <s v="West"/>
    <s v="Surat"/>
    <s v="PRD019"/>
    <s v="Classmate A4 Notebook 200pg"/>
    <s v="Stationery"/>
    <n v="85"/>
    <n v="5"/>
    <n v="0.02"/>
    <n v="416.5"/>
    <s v="Net Banking"/>
    <s v="Delivered"/>
  </r>
  <r>
    <s v="ORD01618"/>
    <d v="2024-08-18T00:00:00"/>
    <s v="SP012"/>
    <s v="Sneha Patil"/>
    <s v="West"/>
    <s v="Nagpur"/>
    <s v="PRD019"/>
    <s v="Classmate A4 Notebook 200pg"/>
    <s v="Stationery"/>
    <n v="85"/>
    <n v="14"/>
    <n v="0.16"/>
    <n v="999.6"/>
    <s v="Credit Card"/>
    <s v="Delivered"/>
  </r>
  <r>
    <s v="ORD01731"/>
    <d v="2024-05-09T00:00:00"/>
    <s v="SP01"/>
    <s v="Arjun Sharma"/>
    <s v="North"/>
    <s v="Chandigarh"/>
    <s v="PRD019"/>
    <s v="Classmate A4 Notebook 200pg"/>
    <s v="Stationery"/>
    <n v="85"/>
    <n v="10"/>
    <n v="0.19"/>
    <n v="688.5"/>
    <s v="UPI"/>
    <s v="Delivered"/>
  </r>
  <r>
    <s v="ORD01744"/>
    <d v="2024-02-24T00:00:00"/>
    <s v="SP07"/>
    <s v="Rohit Verma"/>
    <s v="East"/>
    <s v="Bhubaneswar"/>
    <s v="PRD019"/>
    <s v="Classmate A4 Notebook 200pg"/>
    <s v="Stationery"/>
    <n v="85"/>
    <n v="11"/>
    <n v="0.16"/>
    <n v="785.4"/>
    <s v="EMI"/>
    <s v="Delivered"/>
  </r>
  <r>
    <s v="ORD01745"/>
    <d v="2024-02-27T00:00:00"/>
    <s v="SP012"/>
    <s v="Sneha Patil"/>
    <s v="West"/>
    <s v="Nagpur"/>
    <s v="PRD019"/>
    <s v="Classmate A4 Notebook 200pg"/>
    <s v="Stationery"/>
    <n v="85"/>
    <n v="16"/>
    <n v="0.03"/>
    <n v="1319.2"/>
    <s v="Net Banking"/>
    <s v="Delivered"/>
  </r>
  <r>
    <s v="ORD01775"/>
    <d v="2024-11-01T00:00:00"/>
    <s v="SP012"/>
    <s v="Sneha Patil"/>
    <s v="West"/>
    <s v="Pune"/>
    <s v="PRD019"/>
    <s v="Classmate A4 Notebook 200pg"/>
    <s v="Stationery"/>
    <n v="85"/>
    <n v="7"/>
    <n v="0.16"/>
    <n v="499.8"/>
    <s v="Cash"/>
    <s v="Delivered"/>
  </r>
  <r>
    <s v="ORD01779"/>
    <d v="2024-03-11T00:00:00"/>
    <s v="SP011"/>
    <s v="Nikhil Joshi"/>
    <s v="East"/>
    <s v="Bhubaneswar"/>
    <s v="PRD019"/>
    <s v="Classmate A4 Notebook 200pg"/>
    <s v="Stationery"/>
    <n v="85"/>
    <n v="6"/>
    <n v="0.27"/>
    <n v="372.3"/>
    <s v="Debit Card"/>
    <s v="Delivered"/>
  </r>
  <r>
    <s v="ORD01784"/>
    <d v="2024-11-21T00:00:00"/>
    <s v="SP02"/>
    <s v="Priya Nair"/>
    <s v="South"/>
    <s v="Chennai"/>
    <s v="PRD019"/>
    <s v="Classmate A4 Notebook 200pg"/>
    <s v="Stationery"/>
    <n v="85"/>
    <n v="9"/>
    <n v="0.23"/>
    <n v="589.04999999999995"/>
    <s v="UPI"/>
    <s v="Cancelled"/>
  </r>
  <r>
    <s v="ORD01791"/>
    <d v="2024-05-16T00:00:00"/>
    <s v="SP01"/>
    <s v="Arjun Sharma"/>
    <s v="North"/>
    <s v="Delhi"/>
    <s v="PRD019"/>
    <s v="Classmate A4 Notebook 200pg"/>
    <s v="Stationery"/>
    <n v="85"/>
    <n v="8"/>
    <n v="0.15"/>
    <n v="578"/>
    <s v="EMI"/>
    <s v="Returned"/>
  </r>
  <r>
    <s v="ORD01796"/>
    <d v="2024-10-08T00:00:00"/>
    <s v="SP03"/>
    <s v="Ravi Kumar"/>
    <s v="East"/>
    <s v="Kolkata"/>
    <s v="PRD019"/>
    <s v="Classmate A4 Notebook 200pg"/>
    <s v="Stationery"/>
    <n v="85"/>
    <n v="3"/>
    <n v="0.25"/>
    <n v="191.25"/>
    <s v="Net Banking"/>
    <s v="Delivered"/>
  </r>
  <r>
    <s v="ORD01809"/>
    <d v="2024-06-08T00:00:00"/>
    <s v="SP010"/>
    <s v="Divya Iyer"/>
    <s v="South"/>
    <s v="Hyderabad"/>
    <s v="PRD019"/>
    <s v="Classmate A4 Notebook 200pg"/>
    <s v="Stationery"/>
    <n v="85"/>
    <n v="11"/>
    <n v="0.13"/>
    <n v="813.45"/>
    <s v="Cash"/>
    <s v="Delivered"/>
  </r>
  <r>
    <s v="ORD01835"/>
    <d v="2024-12-17T00:00:00"/>
    <s v="SP07"/>
    <s v="Rohit Verma"/>
    <s v="East"/>
    <s v="Patna"/>
    <s v="PRD019"/>
    <s v="Classmate A4 Notebook 200pg"/>
    <s v="Stationery"/>
    <n v="85"/>
    <n v="11"/>
    <n v="0.2"/>
    <n v="748"/>
    <s v="EMI"/>
    <s v="Delivered"/>
  </r>
  <r>
    <s v="ORD01854"/>
    <d v="2024-03-09T00:00:00"/>
    <s v="SP05"/>
    <s v="Suresh Pillai"/>
    <s v="South"/>
    <s v="Kochi"/>
    <s v="PRD019"/>
    <s v="Classmate A4 Notebook 200pg"/>
    <s v="Stationery"/>
    <n v="85"/>
    <n v="10"/>
    <n v="0.15"/>
    <n v="722.5"/>
    <s v="Cash"/>
    <s v="Delivered"/>
  </r>
  <r>
    <s v="ORD01857"/>
    <d v="2024-12-27T00:00:00"/>
    <s v="SP06"/>
    <s v="Anjali Mehta"/>
    <s v="North"/>
    <s v="Lucknow"/>
    <s v="PRD019"/>
    <s v="Classmate A4 Notebook 200pg"/>
    <s v="Stationery"/>
    <n v="85"/>
    <n v="16"/>
    <n v="0.17"/>
    <n v="1128.8"/>
    <s v="Debit Card"/>
    <s v="Delivered"/>
  </r>
  <r>
    <s v="ORD01871"/>
    <d v="2024-12-09T00:00:00"/>
    <s v="SP04"/>
    <s v="Fatima Sheikh"/>
    <s v="West"/>
    <s v="Ahmedabad"/>
    <s v="PRD019"/>
    <s v="Classmate A4 Notebook 200pg"/>
    <s v="Stationery"/>
    <n v="85"/>
    <n v="7"/>
    <n v="0.06"/>
    <n v="559.29999999999995"/>
    <s v="UPI"/>
    <s v="Delivered"/>
  </r>
  <r>
    <s v="ORD01875"/>
    <d v="2024-07-14T00:00:00"/>
    <s v="SP06"/>
    <s v="Anjali Mehta"/>
    <s v="North"/>
    <s v="Delhi"/>
    <s v="PRD019"/>
    <s v="Classmate A4 Notebook 200pg"/>
    <s v="Stationery"/>
    <n v="85"/>
    <n v="6"/>
    <n v="0.13"/>
    <n v="443.7"/>
    <s v="Credit Card"/>
    <s v="Delivered"/>
  </r>
  <r>
    <s v="ORD01883"/>
    <d v="2024-10-13T00:00:00"/>
    <s v="SP010"/>
    <s v="Divya Iyer"/>
    <s v="South"/>
    <s v="Kochi"/>
    <s v="PRD019"/>
    <s v="Classmate A4 Notebook 200pg"/>
    <s v="Stationery"/>
    <n v="85"/>
    <n v="9"/>
    <n v="0.23"/>
    <n v="589.04999999999995"/>
    <s v="EMI"/>
    <s v="Delivered"/>
  </r>
  <r>
    <s v="ORD01891"/>
    <d v="2024-09-28T00:00:00"/>
    <s v="SP02"/>
    <s v="Priya Nair"/>
    <s v="South"/>
    <s v="Coimbatore"/>
    <s v="PRD019"/>
    <s v="Classmate A4 Notebook 200pg"/>
    <s v="Stationery"/>
    <n v="85"/>
    <n v="16"/>
    <n v="0.2"/>
    <n v="1088"/>
    <s v="Debit Card"/>
    <s v="Delivered"/>
  </r>
  <r>
    <s v="ORD01894"/>
    <d v="2024-06-12T00:00:00"/>
    <s v="SP012"/>
    <s v="Sneha Patil"/>
    <s v="West"/>
    <s v="Ahmedabad"/>
    <s v="PRD019"/>
    <s v="Classmate A4 Notebook 200pg"/>
    <s v="Stationery"/>
    <n v="85"/>
    <n v="1"/>
    <n v="0.23"/>
    <n v="65.45"/>
    <s v="Debit Card"/>
    <s v="Delivered"/>
  </r>
  <r>
    <s v="ORD01913"/>
    <d v="2024-09-09T00:00:00"/>
    <s v="SP02"/>
    <s v="Priya Nair"/>
    <s v="South"/>
    <s v="Coimbatore"/>
    <s v="PRD019"/>
    <s v="Classmate A4 Notebook 200pg"/>
    <s v="Stationery"/>
    <n v="85"/>
    <n v="17"/>
    <n v="0.28000000000000003"/>
    <n v="1040.4000000000001"/>
    <s v="Net Banking"/>
    <s v="Delivered"/>
  </r>
  <r>
    <s v="ORD01916"/>
    <d v="2024-06-18T00:00:00"/>
    <s v="SP05"/>
    <s v="Suresh Pillai"/>
    <s v="South"/>
    <s v="Hyderabad"/>
    <s v="PRD019"/>
    <s v="Classmate A4 Notebook 200pg"/>
    <s v="Stationery"/>
    <n v="85"/>
    <n v="2"/>
    <n v="0.15"/>
    <n v="144.5"/>
    <s v="Cash"/>
    <s v="Delivered"/>
  </r>
  <r>
    <s v="ORD01926"/>
    <d v="2024-03-28T00:00:00"/>
    <s v="SP06"/>
    <s v="Anjali Mehta"/>
    <s v="North"/>
    <s v="Chandigarh"/>
    <s v="PRD019"/>
    <s v="Classmate A4 Notebook 200pg"/>
    <s v="Stationery"/>
    <n v="85"/>
    <n v="3"/>
    <n v="0.03"/>
    <n v="247.35"/>
    <s v="EMI"/>
    <s v="Delivered"/>
  </r>
  <r>
    <s v="ORD01931"/>
    <d v="2024-11-16T00:00:00"/>
    <s v="SP03"/>
    <s v="Ravi Kumar"/>
    <s v="East"/>
    <s v="Ranchi"/>
    <s v="PRD019"/>
    <s v="Classmate A4 Notebook 200pg"/>
    <s v="Stationery"/>
    <n v="85"/>
    <n v="4"/>
    <n v="0"/>
    <n v="340"/>
    <s v="Debit Card"/>
    <s v="Delivered"/>
  </r>
  <r>
    <s v="ORD01963"/>
    <d v="2024-06-28T00:00:00"/>
    <s v="SP06"/>
    <s v="Anjali Mehta"/>
    <s v="North"/>
    <s v="Jaipur"/>
    <s v="PRD019"/>
    <s v="Classmate A4 Notebook 200pg"/>
    <s v="Stationery"/>
    <n v="85"/>
    <n v="15"/>
    <n v="0.23"/>
    <n v="981.75"/>
    <s v="Credit Card"/>
    <s v="Delivered"/>
  </r>
  <r>
    <s v="ORD01976"/>
    <d v="2024-12-23T00:00:00"/>
    <s v="SP04"/>
    <s v="Fatima Sheikh"/>
    <s v="West"/>
    <s v="Surat"/>
    <s v="PRD019"/>
    <s v="Classmate A4 Notebook 200pg"/>
    <s v="Stationery"/>
    <n v="85"/>
    <n v="11"/>
    <n v="0.28000000000000003"/>
    <n v="673.2"/>
    <s v="Credit Card"/>
    <s v="Delivered"/>
  </r>
  <r>
    <s v="ORD02015"/>
    <d v="2024-02-22T00:00:00"/>
    <s v="SP01"/>
    <s v="Arjun Sharma"/>
    <s v="North"/>
    <s v="Jaipur"/>
    <s v="PRD019"/>
    <s v="Classmate A4 Notebook 200pg"/>
    <s v="Stationery"/>
    <n v="85"/>
    <n v="17"/>
    <n v="0.06"/>
    <n v="1358.3"/>
    <s v="Cash"/>
    <s v="Delivered"/>
  </r>
  <r>
    <s v="ORD02040"/>
    <d v="2024-04-17T00:00:00"/>
    <s v="SP02"/>
    <s v="Priya Nair"/>
    <s v="South"/>
    <s v="Bangalore"/>
    <s v="PRD019"/>
    <s v="Classmate A4 Notebook 200pg"/>
    <s v="Stationery"/>
    <n v="85"/>
    <n v="5"/>
    <n v="0.22"/>
    <n v="331.5"/>
    <s v="Net Banking"/>
    <s v="Delivered"/>
  </r>
  <r>
    <s v="ORD02055"/>
    <d v="2024-06-14T00:00:00"/>
    <s v="SP02"/>
    <s v="Priya Nair"/>
    <s v="South"/>
    <s v="Bangalore"/>
    <s v="PRD019"/>
    <s v="Classmate A4 Notebook 200pg"/>
    <s v="Stationery"/>
    <n v="85"/>
    <n v="7"/>
    <n v="0.27"/>
    <n v="434.35"/>
    <s v="Credit Card"/>
    <s v="Delivered"/>
  </r>
  <r>
    <s v="ORD02061"/>
    <d v="2024-03-04T00:00:00"/>
    <s v="SP06"/>
    <s v="Anjali Mehta"/>
    <s v="North"/>
    <s v="Agra"/>
    <s v="PRD019"/>
    <s v="Classmate A4 Notebook 200pg"/>
    <s v="Stationery"/>
    <n v="85"/>
    <n v="19"/>
    <n v="0.28999999999999998"/>
    <n v="1146.6500000000001"/>
    <s v="Credit Card"/>
    <s v="Delivered"/>
  </r>
  <r>
    <s v="ORD02071"/>
    <d v="2024-04-02T00:00:00"/>
    <s v="SP010"/>
    <s v="Divya Iyer"/>
    <s v="South"/>
    <s v="Hyderabad"/>
    <s v="PRD019"/>
    <s v="Classmate A4 Notebook 200pg"/>
    <s v="Stationery"/>
    <n v="85"/>
    <n v="7"/>
    <n v="0.26"/>
    <n v="440.3"/>
    <s v="Credit Card"/>
    <s v="Returned"/>
  </r>
  <r>
    <s v="ORD02101"/>
    <d v="2024-05-21T00:00:00"/>
    <s v="SP03"/>
    <s v="Ravi Kumar"/>
    <s v="East"/>
    <s v="Kolkata"/>
    <s v="PRD019"/>
    <s v="Classmate A4 Notebook 200pg"/>
    <s v="Stationery"/>
    <n v="85"/>
    <n v="4"/>
    <n v="0.12"/>
    <n v="299.2"/>
    <s v="UPI"/>
    <s v="Delivered"/>
  </r>
  <r>
    <s v="ORD02121"/>
    <d v="2024-05-08T00:00:00"/>
    <s v="SP09"/>
    <s v="Manish Gupta"/>
    <s v="North"/>
    <s v="Agra"/>
    <s v="PRD019"/>
    <s v="Classmate A4 Notebook 200pg"/>
    <s v="Stationery"/>
    <n v="85"/>
    <n v="1"/>
    <n v="7.0000000000000007E-2"/>
    <n v="79.05"/>
    <s v="Cash"/>
    <s v="Returned"/>
  </r>
  <r>
    <s v="ORD02140"/>
    <d v="2024-07-23T00:00:00"/>
    <s v="SP010"/>
    <s v="Divya Iyer"/>
    <s v="South"/>
    <s v="Chennai"/>
    <s v="PRD019"/>
    <s v="Classmate A4 Notebook 200pg"/>
    <s v="Stationery"/>
    <n v="85"/>
    <n v="6"/>
    <n v="0"/>
    <n v="510"/>
    <s v="Debit Card"/>
    <s v="Delivered"/>
  </r>
  <r>
    <s v="ORD02166"/>
    <d v="2024-12-01T00:00:00"/>
    <s v="SP02"/>
    <s v="Priya Nair"/>
    <s v="South"/>
    <s v="Hyderabad"/>
    <s v="PRD019"/>
    <s v="Classmate A4 Notebook 200pg"/>
    <s v="Stationery"/>
    <n v="85"/>
    <n v="12"/>
    <n v="0.04"/>
    <n v="979.2"/>
    <s v="Net Banking"/>
    <s v="Pending"/>
  </r>
  <r>
    <s v="ORD02227"/>
    <d v="2024-04-05T00:00:00"/>
    <s v="SP04"/>
    <s v="Fatima Sheikh"/>
    <s v="West"/>
    <s v="Pune"/>
    <s v="PRD019"/>
    <s v="Classmate A4 Notebook 200pg"/>
    <s v="Stationery"/>
    <n v="85"/>
    <n v="5"/>
    <n v="7.0000000000000007E-2"/>
    <n v="395.25"/>
    <s v="Credit Card"/>
    <s v="Delivered"/>
  </r>
  <r>
    <s v="ORD02256"/>
    <d v="2024-04-02T00:00:00"/>
    <s v="SP08"/>
    <s v="Kavitha Reddy"/>
    <s v="West"/>
    <s v="Ahmedabad"/>
    <s v="PRD019"/>
    <s v="Classmate A4 Notebook 200pg"/>
    <s v="Stationery"/>
    <n v="85"/>
    <n v="15"/>
    <n v="0.24"/>
    <n v="969"/>
    <s v="UPI"/>
    <s v="Delivered"/>
  </r>
  <r>
    <s v="ORD02302"/>
    <d v="2024-07-16T00:00:00"/>
    <s v="SP06"/>
    <s v="Anjali Mehta"/>
    <s v="North"/>
    <s v="Jaipur"/>
    <s v="PRD019"/>
    <s v="Classmate A4 Notebook 200pg"/>
    <s v="Stationery"/>
    <n v="85"/>
    <n v="2"/>
    <n v="0.3"/>
    <n v="119"/>
    <s v="Credit Card"/>
    <s v="Delivered"/>
  </r>
  <r>
    <s v="ORD02311"/>
    <d v="2024-03-20T00:00:00"/>
    <s v="SP011"/>
    <s v="Nikhil Joshi"/>
    <s v="East"/>
    <s v="Bhubaneswar"/>
    <s v="PRD019"/>
    <s v="Classmate A4 Notebook 200pg"/>
    <s v="Stationery"/>
    <n v="85"/>
    <n v="4"/>
    <n v="0.01"/>
    <n v="336.6"/>
    <s v="Net Banking"/>
    <s v="Delivered"/>
  </r>
  <r>
    <s v="ORD02323"/>
    <d v="2024-07-27T00:00:00"/>
    <s v="SP03"/>
    <s v="Ravi Kumar"/>
    <s v="East"/>
    <s v="Guwahati"/>
    <s v="PRD019"/>
    <s v="Classmate A4 Notebook 200pg"/>
    <s v="Stationery"/>
    <n v="85"/>
    <n v="14"/>
    <n v="7.0000000000000007E-2"/>
    <n v="1106.7"/>
    <s v="EMI"/>
    <s v="Delivered"/>
  </r>
  <r>
    <s v="ORD02324"/>
    <d v="2024-07-11T00:00:00"/>
    <s v="SP01"/>
    <s v="Arjun Sharma"/>
    <s v="North"/>
    <s v="Jaipur"/>
    <s v="PRD019"/>
    <s v="Classmate A4 Notebook 200pg"/>
    <s v="Stationery"/>
    <n v="85"/>
    <n v="14"/>
    <n v="0.04"/>
    <n v="1142.4000000000001"/>
    <s v="UPI"/>
    <s v="Pending"/>
  </r>
  <r>
    <s v="ORD02327"/>
    <d v="2024-10-13T00:00:00"/>
    <s v="SP01"/>
    <s v="Arjun Sharma"/>
    <s v="North"/>
    <s v="Agra"/>
    <s v="PRD019"/>
    <s v="Classmate A4 Notebook 200pg"/>
    <s v="Stationery"/>
    <n v="85"/>
    <n v="5"/>
    <n v="0.01"/>
    <n v="420.75"/>
    <s v="Cash"/>
    <s v="Pending"/>
  </r>
  <r>
    <s v="ORD02334"/>
    <d v="2024-08-20T00:00:00"/>
    <s v="SP03"/>
    <s v="Ravi Kumar"/>
    <s v="East"/>
    <s v="Kolkata"/>
    <s v="PRD019"/>
    <s v="Classmate A4 Notebook 200pg"/>
    <s v="Stationery"/>
    <n v="85"/>
    <n v="20"/>
    <n v="0.26"/>
    <n v="1258"/>
    <s v="Credit Card"/>
    <s v="Pending"/>
  </r>
  <r>
    <s v="ORD02350"/>
    <d v="2024-01-18T00:00:00"/>
    <s v="SP01"/>
    <s v="Arjun Sharma"/>
    <s v="North"/>
    <s v="Lucknow"/>
    <s v="PRD019"/>
    <s v="Classmate A4 Notebook 200pg"/>
    <s v="Stationery"/>
    <n v="85"/>
    <n v="1"/>
    <n v="0.27"/>
    <n v="62.05"/>
    <s v="Debit Card"/>
    <s v="Delivered"/>
  </r>
  <r>
    <s v="ORD02358"/>
    <d v="2024-10-16T00:00:00"/>
    <s v="SP03"/>
    <s v="Ravi Kumar"/>
    <s v="East"/>
    <s v="Kolkata"/>
    <s v="PRD019"/>
    <s v="Classmate A4 Notebook 200pg"/>
    <s v="Stationery"/>
    <n v="85"/>
    <n v="14"/>
    <n v="0.19"/>
    <n v="963.9"/>
    <s v="UPI"/>
    <s v="Delivered"/>
  </r>
  <r>
    <s v="ORD02371"/>
    <d v="2024-10-23T00:00:00"/>
    <s v="SP01"/>
    <s v="Arjun Sharma"/>
    <s v="North"/>
    <s v="Agra"/>
    <s v="PRD019"/>
    <s v="Classmate A4 Notebook 200pg"/>
    <s v="Stationery"/>
    <n v="85"/>
    <n v="9"/>
    <n v="7.0000000000000007E-2"/>
    <n v="711.45"/>
    <s v="UPI"/>
    <s v="Delivered"/>
  </r>
  <r>
    <s v="ORD02386"/>
    <d v="2024-03-15T00:00:00"/>
    <s v="SP08"/>
    <s v="Kavitha Reddy"/>
    <s v="West"/>
    <s v="Mumbai"/>
    <s v="PRD019"/>
    <s v="Classmate A4 Notebook 200pg"/>
    <s v="Stationery"/>
    <n v="85"/>
    <n v="12"/>
    <n v="0.09"/>
    <n v="928.2"/>
    <s v="EMI"/>
    <s v="Delivered"/>
  </r>
  <r>
    <s v="ORD02393"/>
    <d v="2024-11-25T00:00:00"/>
    <s v="SP03"/>
    <s v="Ravi Kumar"/>
    <s v="East"/>
    <s v="Patna"/>
    <s v="PRD019"/>
    <s v="Classmate A4 Notebook 200pg"/>
    <s v="Stationery"/>
    <n v="85"/>
    <n v="14"/>
    <n v="0.2"/>
    <n v="952"/>
    <s v="UPI"/>
    <s v="Cancelled"/>
  </r>
  <r>
    <s v="ORD02422"/>
    <d v="2024-12-21T00:00:00"/>
    <s v="SP07"/>
    <s v="Rohit Verma"/>
    <s v="East"/>
    <s v="Patna"/>
    <s v="PRD019"/>
    <s v="Classmate A4 Notebook 200pg"/>
    <s v="Stationery"/>
    <n v="85"/>
    <n v="18"/>
    <n v="0.26"/>
    <n v="1132.2"/>
    <s v="EMI"/>
    <s v="Delivered"/>
  </r>
  <r>
    <s v="ORD02448"/>
    <d v="2024-07-28T00:00:00"/>
    <s v="SP05"/>
    <s v="Suresh Pillai"/>
    <s v="South"/>
    <s v="Hyderabad"/>
    <s v="PRD019"/>
    <s v="Classmate A4 Notebook 200pg"/>
    <s v="Stationery"/>
    <n v="85"/>
    <n v="7"/>
    <n v="0.23"/>
    <n v="458.15"/>
    <s v="Net Banking"/>
    <s v="Returned"/>
  </r>
  <r>
    <s v="ORD02450"/>
    <d v="2024-03-01T00:00:00"/>
    <s v="SP010"/>
    <s v="Divya Iyer"/>
    <s v="South"/>
    <s v="Kochi"/>
    <s v="PRD019"/>
    <s v="Classmate A4 Notebook 200pg"/>
    <s v="Stationery"/>
    <n v="85"/>
    <n v="17"/>
    <n v="0.08"/>
    <n v="1329.4"/>
    <s v="UPI"/>
    <s v="Delivered"/>
  </r>
  <r>
    <s v="ORD02453"/>
    <d v="2024-08-01T00:00:00"/>
    <s v="SP05"/>
    <s v="Suresh Pillai"/>
    <s v="South"/>
    <s v="Bangalore"/>
    <s v="PRD019"/>
    <s v="Classmate A4 Notebook 200pg"/>
    <s v="Stationery"/>
    <n v="85"/>
    <n v="11"/>
    <n v="0.25"/>
    <n v="701.25"/>
    <s v="Cash"/>
    <s v="Delivered"/>
  </r>
  <r>
    <s v="ORD02476"/>
    <d v="2024-08-14T00:00:00"/>
    <s v="SP06"/>
    <s v="Anjali Mehta"/>
    <s v="North"/>
    <s v="Delhi"/>
    <s v="PRD019"/>
    <s v="Classmate A4 Notebook 200pg"/>
    <s v="Stationery"/>
    <n v="85"/>
    <n v="20"/>
    <n v="0.18"/>
    <n v="1394"/>
    <s v="Credit Card"/>
    <s v="Delivered"/>
  </r>
  <r>
    <s v="ORD02486"/>
    <d v="2024-05-04T00:00:00"/>
    <s v="SP05"/>
    <s v="Suresh Pillai"/>
    <s v="South"/>
    <s v="Coimbatore"/>
    <s v="PRD019"/>
    <s v="Classmate A4 Notebook 200pg"/>
    <s v="Stationery"/>
    <n v="85"/>
    <n v="14"/>
    <n v="0.22"/>
    <n v="928.2"/>
    <s v="Debit Card"/>
    <s v="Delivered"/>
  </r>
  <r>
    <s v="ORD02515"/>
    <d v="2024-04-02T00:00:00"/>
    <s v="SP08"/>
    <s v="Kavitha Reddy"/>
    <s v="West"/>
    <s v="Ahmedabad"/>
    <s v="PRD019"/>
    <s v="Classmate A4 Notebook 200pg"/>
    <s v="Stationery"/>
    <n v="85"/>
    <n v="4"/>
    <n v="0.19"/>
    <n v="275.39999999999998"/>
    <s v="EMI"/>
    <s v="Delivered"/>
  </r>
  <r>
    <s v="ORD02531"/>
    <d v="2024-10-04T00:00:00"/>
    <s v="SP02"/>
    <s v="Priya Nair"/>
    <s v="South"/>
    <s v="Bangalore"/>
    <s v="PRD019"/>
    <s v="Classmate A4 Notebook 200pg"/>
    <s v="Stationery"/>
    <n v="85"/>
    <n v="5"/>
    <n v="0.03"/>
    <n v="412.25"/>
    <s v="Credit Card"/>
    <s v="Delivered"/>
  </r>
  <r>
    <s v="ORD02561"/>
    <d v="2024-03-14T00:00:00"/>
    <s v="SP011"/>
    <s v="Nikhil Joshi"/>
    <s v="East"/>
    <s v="Kolkata"/>
    <s v="PRD019"/>
    <s v="Classmate A4 Notebook 200pg"/>
    <s v="Stationery"/>
    <n v="85"/>
    <n v="2"/>
    <n v="0.1"/>
    <n v="153"/>
    <s v="Cash"/>
    <s v="Delivered"/>
  </r>
  <r>
    <s v="ORD02610"/>
    <d v="2024-11-13T00:00:00"/>
    <s v="SP03"/>
    <s v="Ravi Kumar"/>
    <s v="East"/>
    <s v="Patna"/>
    <s v="PRD019"/>
    <s v="Classmate A4 Notebook 200pg"/>
    <s v="Stationery"/>
    <n v="85"/>
    <n v="16"/>
    <n v="0.21"/>
    <n v="1074.4000000000001"/>
    <s v="Net Banking"/>
    <s v="Delivered"/>
  </r>
  <r>
    <s v="ORD02623"/>
    <d v="2024-10-21T00:00:00"/>
    <s v="SP06"/>
    <s v="Anjali Mehta"/>
    <s v="North"/>
    <s v="Lucknow"/>
    <s v="PRD019"/>
    <s v="Classmate A4 Notebook 200pg"/>
    <s v="Stationery"/>
    <n v="85"/>
    <n v="12"/>
    <n v="0.21"/>
    <n v="805.8"/>
    <s v="UPI"/>
    <s v="Pending"/>
  </r>
  <r>
    <s v="ORD02626"/>
    <d v="2024-07-16T00:00:00"/>
    <s v="SP03"/>
    <s v="Ravi Kumar"/>
    <s v="East"/>
    <s v="Ranchi"/>
    <s v="PRD019"/>
    <s v="Classmate A4 Notebook 200pg"/>
    <s v="Stationery"/>
    <n v="85"/>
    <n v="1"/>
    <n v="0.08"/>
    <n v="78.2"/>
    <s v="Net Banking"/>
    <s v="Returned"/>
  </r>
  <r>
    <s v="ORD02735"/>
    <d v="2024-06-26T00:00:00"/>
    <s v="SP09"/>
    <s v="Manish Gupta"/>
    <s v="North"/>
    <s v="Jaipur"/>
    <s v="PRD019"/>
    <s v="Classmate A4 Notebook 200pg"/>
    <s v="Stationery"/>
    <n v="85"/>
    <n v="13"/>
    <n v="0.19"/>
    <n v="895.05"/>
    <s v="EMI"/>
    <s v="Returned"/>
  </r>
  <r>
    <s v="ORD02740"/>
    <d v="2024-09-21T00:00:00"/>
    <s v="SP08"/>
    <s v="Kavitha Reddy"/>
    <s v="West"/>
    <s v="Pune"/>
    <s v="PRD019"/>
    <s v="Classmate A4 Notebook 200pg"/>
    <s v="Stationery"/>
    <n v="85"/>
    <n v="14"/>
    <n v="0.02"/>
    <n v="1166.2"/>
    <s v="Debit Card"/>
    <s v="Delivered"/>
  </r>
  <r>
    <s v="ORD02742"/>
    <d v="2024-07-23T00:00:00"/>
    <s v="SP05"/>
    <s v="Suresh Pillai"/>
    <s v="South"/>
    <s v="Chennai"/>
    <s v="PRD019"/>
    <s v="Classmate A4 Notebook 200pg"/>
    <s v="Stationery"/>
    <n v="85"/>
    <n v="9"/>
    <n v="0.28000000000000003"/>
    <n v="550.79999999999995"/>
    <s v="Debit Card"/>
    <s v="Returned"/>
  </r>
  <r>
    <s v="ORD02744"/>
    <d v="2024-10-11T00:00:00"/>
    <s v="SP04"/>
    <s v="Fatima Sheikh"/>
    <s v="West"/>
    <s v="Pune"/>
    <s v="PRD019"/>
    <s v="Classmate A4 Notebook 200pg"/>
    <s v="Stationery"/>
    <n v="85"/>
    <n v="17"/>
    <n v="0.28000000000000003"/>
    <n v="1040.4000000000001"/>
    <s v="EMI"/>
    <s v="Unknown"/>
  </r>
  <r>
    <s v="ORD02824"/>
    <d v="2024-07-09T00:00:00"/>
    <s v="SP011"/>
    <s v="Nikhil Joshi"/>
    <s v="East"/>
    <s v="Ranchi"/>
    <s v="PRD019"/>
    <s v="Classmate A4 Notebook 200pg"/>
    <s v="Stationery"/>
    <n v="85"/>
    <n v="10"/>
    <n v="0.18"/>
    <n v="697"/>
    <s v="UPI"/>
    <s v="Delivered"/>
  </r>
  <r>
    <s v="ORD02841"/>
    <d v="2024-10-08T00:00:00"/>
    <s v="SP06"/>
    <s v="Anjali Mehta"/>
    <s v="North"/>
    <s v="Chandigarh"/>
    <s v="PRD019"/>
    <s v="Classmate A4 Notebook 200pg"/>
    <s v="Stationery"/>
    <n v="85"/>
    <n v="11"/>
    <n v="0.21"/>
    <n v="738.65"/>
    <s v="EMI"/>
    <s v="Pending"/>
  </r>
  <r>
    <s v="ORD02842"/>
    <d v="2024-01-11T00:00:00"/>
    <s v="SP012"/>
    <s v="Sneha Patil"/>
    <s v="West"/>
    <s v="Pune"/>
    <s v="PRD019"/>
    <s v="Classmate A4 Notebook 200pg"/>
    <s v="Stationery"/>
    <n v="85"/>
    <n v="20"/>
    <n v="7.0000000000000007E-2"/>
    <n v="1581"/>
    <s v="Debit Card"/>
    <s v="Delivered"/>
  </r>
  <r>
    <s v="ORD02854"/>
    <d v="2024-05-12T00:00:00"/>
    <s v="SP06"/>
    <s v="Anjali Mehta"/>
    <s v="North"/>
    <s v="Agra"/>
    <s v="PRD019"/>
    <s v="Classmate A4 Notebook 200pg"/>
    <s v="Stationery"/>
    <n v="85"/>
    <n v="19"/>
    <n v="0.01"/>
    <n v="1598.85"/>
    <s v="EMI"/>
    <s v="Delivered"/>
  </r>
  <r>
    <s v="ORD02888"/>
    <d v="2024-12-08T00:00:00"/>
    <s v="SP02"/>
    <s v="Priya Nair"/>
    <s v="South"/>
    <s v="Coimbatore"/>
    <s v="PRD019"/>
    <s v="Classmate A4 Notebook 200pg"/>
    <s v="Stationery"/>
    <n v="85"/>
    <n v="1"/>
    <n v="0.08"/>
    <n v="78.2"/>
    <s v="UPI"/>
    <s v="Delivered"/>
  </r>
  <r>
    <s v="ORD02961"/>
    <d v="2024-12-08T00:00:00"/>
    <s v="SP06"/>
    <s v="Anjali Mehta"/>
    <s v="North"/>
    <s v="Jaipur"/>
    <s v="PRD019"/>
    <s v="Classmate A4 Notebook 200pg"/>
    <s v="Stationery"/>
    <n v="85"/>
    <n v="9"/>
    <n v="0.14000000000000001"/>
    <n v="657.9"/>
    <s v="Cash"/>
    <s v="Unknown"/>
  </r>
  <r>
    <s v="ORD02983"/>
    <d v="2024-04-27T00:00:00"/>
    <s v="SP011"/>
    <s v="Nikhil Joshi"/>
    <s v="East"/>
    <s v="Ranchi"/>
    <s v="PRD019"/>
    <s v="Classmate A4 Notebook 200pg"/>
    <s v="Stationery"/>
    <n v="85"/>
    <n v="17"/>
    <n v="0.2"/>
    <n v="1156"/>
    <s v="UPI"/>
    <s v="Returned"/>
  </r>
  <r>
    <s v="ORD02991"/>
    <d v="2024-01-05T00:00:00"/>
    <s v="SP06"/>
    <s v="Anjali Mehta"/>
    <s v="North"/>
    <s v="Delhi"/>
    <s v="PRD019"/>
    <s v="Classmate A4 Notebook 200pg"/>
    <s v="Stationery"/>
    <n v="85"/>
    <n v="13"/>
    <n v="0.26"/>
    <n v="817.7"/>
    <s v="EMI"/>
    <s v="Delivered"/>
  </r>
  <r>
    <s v="ORD02996"/>
    <d v="2024-05-05T00:00:00"/>
    <s v="SP05"/>
    <s v="Suresh Pillai"/>
    <s v="South"/>
    <s v="Coimbatore"/>
    <s v="PRD019"/>
    <s v="Classmate A4 Notebook 200pg"/>
    <s v="Stationery"/>
    <n v="85"/>
    <n v="10"/>
    <n v="0.18"/>
    <n v="697"/>
    <s v="Net Banking"/>
    <s v="Delivered"/>
  </r>
  <r>
    <s v="ORD03038"/>
    <d v="2024-05-27T00:00:00"/>
    <s v="SP03"/>
    <s v="Ravi Kumar"/>
    <s v="East"/>
    <s v="Kolkata"/>
    <s v="PRD019"/>
    <s v="Classmate A4 Notebook 200pg"/>
    <s v="Stationery"/>
    <n v="85"/>
    <n v="7"/>
    <n v="0.17"/>
    <n v="493.85"/>
    <s v="Unknown"/>
    <s v="Delivered"/>
  </r>
  <r>
    <s v="ORD03086"/>
    <d v="2024-03-08T00:00:00"/>
    <s v="SP07"/>
    <s v="Rohit Verma"/>
    <s v="East"/>
    <s v="Bhubaneswar"/>
    <s v="PRD019"/>
    <s v="Classmate A4 Notebook 200pg"/>
    <s v="Stationery"/>
    <n v="85"/>
    <n v="5"/>
    <n v="0.02"/>
    <n v="416.5"/>
    <s v="UPI"/>
    <s v="Delivered"/>
  </r>
  <r>
    <s v="ORD03101"/>
    <d v="2024-08-02T00:00:00"/>
    <s v="SP03"/>
    <s v="Ravi Kumar"/>
    <s v="East"/>
    <s v="Ranchi"/>
    <s v="PRD019"/>
    <s v="Classmate A4 Notebook 200pg"/>
    <s v="Stationery"/>
    <n v="85"/>
    <n v="13"/>
    <n v="0.22"/>
    <n v="861.9"/>
    <s v="EMI"/>
    <s v="Returned"/>
  </r>
  <r>
    <s v="ORD03166"/>
    <d v="2024-11-18T00:00:00"/>
    <s v="SP03"/>
    <s v="Ravi Kumar"/>
    <s v="East"/>
    <s v="Patna"/>
    <s v="PRD019"/>
    <s v="Classmate A4 Notebook 200pg"/>
    <s v="Stationery"/>
    <n v="85"/>
    <n v="20"/>
    <n v="0.02"/>
    <n v="1666"/>
    <s v="Net Banking"/>
    <s v="Delivered"/>
  </r>
  <r>
    <s v="ORD03176"/>
    <d v="2024-09-14T00:00:00"/>
    <s v="SP08"/>
    <s v="Kavitha Reddy"/>
    <s v="West"/>
    <s v="Mumbai"/>
    <s v="PRD019"/>
    <s v="Classmate A4 Notebook 200pg"/>
    <s v="Stationery"/>
    <n v="85"/>
    <n v="18"/>
    <n v="0.25"/>
    <n v="1147.5"/>
    <s v="Credit Card"/>
    <s v="Delivered"/>
  </r>
  <r>
    <s v="ORD03177"/>
    <d v="2024-10-15T00:00:00"/>
    <s v="SP03"/>
    <s v="Ravi Kumar"/>
    <s v="East"/>
    <s v="Guwahati"/>
    <s v="PRD019"/>
    <s v="Classmate A4 Notebook 200pg"/>
    <s v="Stationery"/>
    <n v="85"/>
    <n v="18"/>
    <n v="0.1"/>
    <n v="1377"/>
    <s v="EMI"/>
    <s v="Returned"/>
  </r>
  <r>
    <s v="ORD03180"/>
    <d v="2024-08-16T00:00:00"/>
    <s v="SP08"/>
    <s v="Kavitha Reddy"/>
    <s v="West"/>
    <s v="Surat"/>
    <s v="PRD019"/>
    <s v="Classmate A4 Notebook 200pg"/>
    <s v="Stationery"/>
    <n v="85"/>
    <n v="18"/>
    <n v="0.22"/>
    <n v="1193.4000000000001"/>
    <s v="Cash"/>
    <s v="Delivered"/>
  </r>
  <r>
    <s v="ORD03185"/>
    <d v="2024-02-19T00:00:00"/>
    <s v="SP07"/>
    <s v="Rohit Verma"/>
    <s v="East"/>
    <s v="Ranchi"/>
    <s v="PRD019"/>
    <s v="Classmate A4 Notebook 200pg"/>
    <s v="Stationery"/>
    <n v="85"/>
    <n v="5"/>
    <n v="0.22"/>
    <n v="331.5"/>
    <s v="UPI"/>
    <s v="Delivered"/>
  </r>
  <r>
    <s v="ORD03252"/>
    <d v="2024-04-28T00:00:00"/>
    <s v="SP010"/>
    <s v="Divya Iyer"/>
    <s v="South"/>
    <s v="Chennai"/>
    <s v="PRD019"/>
    <s v="Classmate A4 Notebook 200pg"/>
    <s v="Stationery"/>
    <n v="85"/>
    <n v="11"/>
    <n v="0.03"/>
    <n v="906.95"/>
    <s v="UPI"/>
    <s v="Delivered"/>
  </r>
  <r>
    <s v="ORD03253"/>
    <d v="2024-12-19T00:00:00"/>
    <s v="SP012"/>
    <s v="Sneha Patil"/>
    <s v="West"/>
    <s v="Pune"/>
    <s v="PRD019"/>
    <s v="Classmate A4 Notebook 200pg"/>
    <s v="Stationery"/>
    <n v="85"/>
    <n v="3"/>
    <n v="0.01"/>
    <n v="252.45"/>
    <s v="UPI"/>
    <s v="Delivered"/>
  </r>
  <r>
    <s v="ORD03256"/>
    <d v="2024-11-05T00:00:00"/>
    <s v="SP011"/>
    <s v="Nikhil Joshi"/>
    <s v="East"/>
    <s v="Kolkata"/>
    <s v="PRD019"/>
    <s v="Classmate A4 Notebook 200pg"/>
    <s v="Stationery"/>
    <n v="85"/>
    <n v="16"/>
    <n v="0.03"/>
    <n v="1319.2"/>
    <s v="Cash"/>
    <s v="Delivered"/>
  </r>
  <r>
    <s v="ORD03264"/>
    <d v="2024-03-01T00:00:00"/>
    <s v="SP01"/>
    <s v="Arjun Sharma"/>
    <s v="North"/>
    <s v="Chandigarh"/>
    <s v="PRD019"/>
    <s v="Classmate A4 Notebook 200pg"/>
    <s v="Stationery"/>
    <n v="85"/>
    <n v="11"/>
    <n v="0.28999999999999998"/>
    <n v="663.85"/>
    <s v="Debit Card"/>
    <s v="Delivered"/>
  </r>
  <r>
    <s v="ORD03287"/>
    <d v="2024-01-02T00:00:00"/>
    <s v="SP06"/>
    <s v="Anjali Mehta"/>
    <s v="North"/>
    <s v="Chandigarh"/>
    <s v="PRD019"/>
    <s v="Classmate A4 Notebook 200pg"/>
    <s v="Stationery"/>
    <n v="85"/>
    <n v="3"/>
    <n v="0.16"/>
    <n v="214.2"/>
    <s v="Debit Card"/>
    <s v="Delivered"/>
  </r>
  <r>
    <s v="ORD03291"/>
    <d v="2024-02-11T00:00:00"/>
    <s v="SP012"/>
    <s v="Sneha Patil"/>
    <s v="West"/>
    <s v="Ahmedabad"/>
    <s v="PRD019"/>
    <s v="Classmate A4 Notebook 200pg"/>
    <s v="Stationery"/>
    <n v="85"/>
    <n v="9"/>
    <n v="0.17"/>
    <n v="634.95000000000005"/>
    <s v="EMI"/>
    <s v="Delivered"/>
  </r>
  <r>
    <s v="ORD03311"/>
    <d v="2024-11-08T00:00:00"/>
    <s v="SP02"/>
    <s v="Priya Nair"/>
    <s v="South"/>
    <s v="Kochi"/>
    <s v="PRD019"/>
    <s v="Classmate A4 Notebook 200pg"/>
    <s v="Stationery"/>
    <n v="85"/>
    <n v="14"/>
    <n v="0.03"/>
    <n v="1154.3"/>
    <s v="Net Banking"/>
    <s v="Delivered"/>
  </r>
  <r>
    <s v="ORD03399"/>
    <d v="2024-05-05T00:00:00"/>
    <s v="SP09"/>
    <s v="Manish Gupta"/>
    <s v="North"/>
    <s v="Lucknow"/>
    <s v="PRD019"/>
    <s v="Classmate A4 Notebook 200pg"/>
    <s v="Stationery"/>
    <n v="85"/>
    <n v="3"/>
    <n v="0.13"/>
    <n v="221.85"/>
    <s v="Credit Card"/>
    <s v="Returned"/>
  </r>
  <r>
    <s v="ORD01041"/>
    <d v="2024-05-06T00:00:00"/>
    <s v="SP011"/>
    <s v="Nikhil Joshi"/>
    <s v="East"/>
    <s v="Patna"/>
    <s v="PRD014"/>
    <s v="Colgate MaxFresh Toothpaste"/>
    <s v="Personal Care"/>
    <n v="95"/>
    <n v="9"/>
    <n v="0.01"/>
    <n v="846.45"/>
    <s v="EMI"/>
    <s v="Returned"/>
  </r>
  <r>
    <s v="ORD01046"/>
    <d v="2024-08-08T00:00:00"/>
    <s v="SP06"/>
    <s v="Anjali Mehta"/>
    <s v="North"/>
    <s v="Delhi"/>
    <s v="PRD014"/>
    <s v="Colgate MaxFresh Toothpaste"/>
    <s v="Personal Care"/>
    <n v="95"/>
    <n v="8"/>
    <n v="0.08"/>
    <n v="699.2"/>
    <s v="Cash"/>
    <s v="Delivered"/>
  </r>
  <r>
    <s v="ORD01050"/>
    <d v="2024-02-13T00:00:00"/>
    <s v="SP010"/>
    <s v="Divya Iyer"/>
    <s v="South"/>
    <s v="Hyderabad"/>
    <s v="PRD014"/>
    <s v="Colgate MaxFresh Toothpaste"/>
    <s v="Personal Care"/>
    <n v="95"/>
    <n v="12"/>
    <n v="0.22"/>
    <n v="889.2"/>
    <s v="Net Banking"/>
    <s v="Delivered"/>
  </r>
  <r>
    <s v="ORD01054"/>
    <d v="2024-07-18T00:00:00"/>
    <s v="SP04"/>
    <s v="Fatima Sheikh"/>
    <s v="West"/>
    <s v="Pune"/>
    <s v="PRD014"/>
    <s v="Colgate MaxFresh Toothpaste"/>
    <s v="Personal Care"/>
    <n v="95"/>
    <n v="13"/>
    <n v="0.2"/>
    <n v="988"/>
    <s v="Credit Card"/>
    <s v="Delivered"/>
  </r>
  <r>
    <s v="ORD01066"/>
    <d v="2024-07-13T00:00:00"/>
    <s v="SP02"/>
    <s v="Priya Nair"/>
    <s v="South"/>
    <s v="Kochi"/>
    <s v="PRD014"/>
    <s v="Colgate MaxFresh Toothpaste"/>
    <s v="Personal Care"/>
    <n v="95"/>
    <n v="14"/>
    <n v="0.1"/>
    <n v="1197"/>
    <s v="UPI"/>
    <s v="Delivered"/>
  </r>
  <r>
    <s v="ORD01097"/>
    <d v="2024-05-23T00:00:00"/>
    <s v="SP01"/>
    <s v="Arjun Sharma"/>
    <s v="North"/>
    <s v="Jaipur"/>
    <s v="PRD014"/>
    <s v="Colgate MaxFresh Toothpaste"/>
    <s v="Personal Care"/>
    <n v="95"/>
    <n v="15"/>
    <n v="0.21"/>
    <n v="1125.75"/>
    <s v="UPI"/>
    <s v="Delivered"/>
  </r>
  <r>
    <s v="ORD01099"/>
    <d v="2024-02-02T00:00:00"/>
    <s v="SP04"/>
    <s v="Fatima Sheikh"/>
    <s v="West"/>
    <s v="Pune"/>
    <s v="PRD014"/>
    <s v="Colgate MaxFresh Toothpaste"/>
    <s v="Personal Care"/>
    <n v="95"/>
    <n v="4"/>
    <n v="0.16"/>
    <n v="319.2"/>
    <s v="UPI"/>
    <s v="Pending"/>
  </r>
  <r>
    <s v="ORD01102"/>
    <d v="2024-10-19T00:00:00"/>
    <s v="SP01"/>
    <s v="Arjun Sharma"/>
    <s v="North"/>
    <s v="Delhi"/>
    <s v="PRD014"/>
    <s v="Colgate MaxFresh Toothpaste"/>
    <s v="Personal Care"/>
    <n v="95"/>
    <n v="11"/>
    <n v="0.18"/>
    <n v="856.9"/>
    <s v="EMI"/>
    <s v="Delivered"/>
  </r>
  <r>
    <s v="ORD01138"/>
    <d v="2024-02-04T00:00:00"/>
    <s v="SP05"/>
    <s v="Suresh Pillai"/>
    <s v="South"/>
    <s v="Chennai"/>
    <s v="PRD014"/>
    <s v="Colgate MaxFresh Toothpaste"/>
    <s v="Personal Care"/>
    <n v="95"/>
    <n v="4"/>
    <n v="0.04"/>
    <n v="364.8"/>
    <s v="Debit Card"/>
    <s v="Delivered"/>
  </r>
  <r>
    <s v="ORD01156"/>
    <d v="2024-10-17T00:00:00"/>
    <s v="SP06"/>
    <s v="Anjali Mehta"/>
    <s v="North"/>
    <s v="Agra"/>
    <s v="PRD014"/>
    <s v="Colgate MaxFresh Toothpaste"/>
    <s v="Personal Care"/>
    <n v="95"/>
    <n v="2"/>
    <n v="0.28999999999999998"/>
    <n v="134.9"/>
    <s v="Cash"/>
    <s v="Delivered"/>
  </r>
  <r>
    <s v="ORD01189"/>
    <d v="2024-05-25T00:00:00"/>
    <s v="SP01"/>
    <s v="Arjun Sharma"/>
    <s v="North"/>
    <s v="Chandigarh"/>
    <s v="PRD014"/>
    <s v="Colgate MaxFresh Toothpaste"/>
    <s v="Personal Care"/>
    <n v="95"/>
    <n v="12"/>
    <n v="0.2"/>
    <n v="912"/>
    <s v="Net Banking"/>
    <s v="Pending"/>
  </r>
  <r>
    <s v="ORD01210"/>
    <d v="2024-02-03T00:00:00"/>
    <s v="SP02"/>
    <s v="Priya Nair"/>
    <s v="South"/>
    <s v="Bangalore"/>
    <s v="PRD014"/>
    <s v="Colgate MaxFresh Toothpaste"/>
    <s v="Personal Care"/>
    <n v="95"/>
    <n v="20"/>
    <n v="0.3"/>
    <n v="1330"/>
    <s v="Credit Card"/>
    <s v="Delivered"/>
  </r>
  <r>
    <s v="ORD01249"/>
    <d v="2024-12-02T00:00:00"/>
    <s v="SP03"/>
    <s v="Ravi Kumar"/>
    <s v="East"/>
    <s v="Ranchi"/>
    <s v="PRD014"/>
    <s v="Colgate MaxFresh Toothpaste"/>
    <s v="Personal Care"/>
    <n v="95"/>
    <n v="7"/>
    <n v="0.12"/>
    <n v="585.20000000000005"/>
    <s v="EMI"/>
    <s v="Pending"/>
  </r>
  <r>
    <s v="ORD01287"/>
    <d v="2024-07-26T00:00:00"/>
    <s v="SP011"/>
    <s v="Nikhil Joshi"/>
    <s v="East"/>
    <s v="Patna"/>
    <s v="PRD014"/>
    <s v="Colgate MaxFresh Toothpaste"/>
    <s v="Personal Care"/>
    <n v="95"/>
    <n v="18"/>
    <n v="0.15"/>
    <n v="1453.5"/>
    <s v="EMI"/>
    <s v="Pending"/>
  </r>
  <r>
    <s v="ORD01319"/>
    <d v="2024-10-17T00:00:00"/>
    <s v="SP05"/>
    <s v="Suresh Pillai"/>
    <s v="South"/>
    <s v="Coimbatore"/>
    <s v="PRD014"/>
    <s v="Colgate MaxFresh Toothpaste"/>
    <s v="Personal Care"/>
    <n v="95"/>
    <n v="13"/>
    <n v="0.23"/>
    <n v="950.95"/>
    <s v="UPI"/>
    <s v="Pending"/>
  </r>
  <r>
    <s v="ORD01338"/>
    <d v="2024-11-22T00:00:00"/>
    <s v="SP09"/>
    <s v="Manish Gupta"/>
    <s v="North"/>
    <s v="Jaipur"/>
    <s v="PRD014"/>
    <s v="Colgate MaxFresh Toothpaste"/>
    <s v="Personal Care"/>
    <n v="95"/>
    <n v="15"/>
    <n v="7.0000000000000007E-2"/>
    <n v="1325.25"/>
    <s v="UPI"/>
    <s v="Delivered"/>
  </r>
  <r>
    <s v="ORD01358"/>
    <d v="2024-05-23T00:00:00"/>
    <s v="SP011"/>
    <s v="Nikhil Joshi"/>
    <s v="East"/>
    <s v="Kolkata"/>
    <s v="PRD014"/>
    <s v="Colgate MaxFresh Toothpaste"/>
    <s v="Personal Care"/>
    <n v="95"/>
    <n v="13"/>
    <n v="0.14000000000000001"/>
    <n v="1062.0999999999999"/>
    <s v="EMI"/>
    <s v="Delivered"/>
  </r>
  <r>
    <s v="ORD01363"/>
    <d v="2024-03-28T00:00:00"/>
    <s v="SP01"/>
    <s v="Arjun Sharma"/>
    <s v="North"/>
    <s v="Chandigarh"/>
    <s v="PRD014"/>
    <s v="Colgate MaxFresh Toothpaste"/>
    <s v="Personal Care"/>
    <n v="95"/>
    <n v="7"/>
    <n v="0.3"/>
    <n v="465.5"/>
    <s v="Credit Card"/>
    <s v="Cancelled"/>
  </r>
  <r>
    <s v="ORD01367"/>
    <d v="2024-02-04T00:00:00"/>
    <s v="SP02"/>
    <s v="Priya Nair"/>
    <s v="South"/>
    <s v="Bangalore"/>
    <s v="PRD014"/>
    <s v="Colgate MaxFresh Toothpaste"/>
    <s v="Personal Care"/>
    <n v="95"/>
    <n v="5"/>
    <n v="0.14000000000000001"/>
    <n v="408.5"/>
    <s v="EMI"/>
    <s v="Delivered"/>
  </r>
  <r>
    <s v="ORD01387"/>
    <d v="2024-05-27T00:00:00"/>
    <s v="SP012"/>
    <s v="Sneha Patil"/>
    <s v="West"/>
    <s v="Surat"/>
    <s v="PRD014"/>
    <s v="Colgate MaxFresh Toothpaste"/>
    <s v="Personal Care"/>
    <n v="95"/>
    <n v="8"/>
    <n v="0.1"/>
    <n v="684"/>
    <s v="Credit Card"/>
    <s v="Pending"/>
  </r>
  <r>
    <s v="ORD01406"/>
    <d v="2024-06-07T00:00:00"/>
    <s v="SP010"/>
    <s v="Divya Iyer"/>
    <s v="South"/>
    <s v="Kochi"/>
    <s v="PRD014"/>
    <s v="Colgate MaxFresh Toothpaste"/>
    <s v="Personal Care"/>
    <n v="95"/>
    <n v="13"/>
    <n v="0.15"/>
    <n v="1049.75"/>
    <s v="UPI"/>
    <s v="Delivered"/>
  </r>
  <r>
    <s v="ORD01409"/>
    <d v="2024-01-13T00:00:00"/>
    <s v="SP03"/>
    <s v="Ravi Kumar"/>
    <s v="East"/>
    <s v="Ranchi"/>
    <s v="PRD014"/>
    <s v="Colgate MaxFresh Toothpaste"/>
    <s v="Personal Care"/>
    <n v="95"/>
    <n v="7"/>
    <n v="0.19"/>
    <n v="538.65"/>
    <s v="Net Banking"/>
    <s v="Delivered"/>
  </r>
  <r>
    <s v="ORD01484"/>
    <d v="2024-12-16T00:00:00"/>
    <s v="SP012"/>
    <s v="Sneha Patil"/>
    <s v="West"/>
    <s v="Nagpur"/>
    <s v="PRD014"/>
    <s v="Colgate MaxFresh Toothpaste"/>
    <s v="Personal Care"/>
    <n v="95"/>
    <n v="10"/>
    <n v="0.05"/>
    <n v="902.5"/>
    <s v="UPI"/>
    <s v="Delivered"/>
  </r>
  <r>
    <s v="ORD01491"/>
    <d v="2024-02-14T00:00:00"/>
    <s v="SP08"/>
    <s v="Kavitha Reddy"/>
    <s v="West"/>
    <s v="Mumbai"/>
    <s v="PRD014"/>
    <s v="Colgate MaxFresh Toothpaste"/>
    <s v="Personal Care"/>
    <n v="95"/>
    <n v="6"/>
    <n v="0.03"/>
    <n v="552.9"/>
    <s v="UPI"/>
    <s v="Pending"/>
  </r>
  <r>
    <s v="ORD01505"/>
    <d v="2024-04-15T00:00:00"/>
    <s v="SP012"/>
    <s v="Sneha Patil"/>
    <s v="West"/>
    <s v="Pune"/>
    <s v="PRD014"/>
    <s v="Colgate MaxFresh Toothpaste"/>
    <s v="Personal Care"/>
    <n v="95"/>
    <n v="4"/>
    <n v="0.08"/>
    <n v="349.6"/>
    <s v="Debit Card"/>
    <s v="Delivered"/>
  </r>
  <r>
    <s v="ORD01547"/>
    <d v="2024-08-15T00:00:00"/>
    <s v="SP011"/>
    <s v="Nikhil Joshi"/>
    <s v="East"/>
    <s v="Bhubaneswar"/>
    <s v="PRD014"/>
    <s v="Colgate MaxFresh Toothpaste"/>
    <s v="Personal Care"/>
    <n v="95"/>
    <n v="9"/>
    <n v="0.25"/>
    <n v="641.25"/>
    <s v="Credit Card"/>
    <s v="Delivered"/>
  </r>
  <r>
    <s v="ORD01561"/>
    <d v="2024-04-19T00:00:00"/>
    <s v="SP04"/>
    <s v="Fatima Sheikh"/>
    <s v="West"/>
    <s v="Surat"/>
    <s v="PRD014"/>
    <s v="Colgate MaxFresh Toothpaste"/>
    <s v="Personal Care"/>
    <n v="95"/>
    <n v="11"/>
    <n v="0.22"/>
    <n v="815.1"/>
    <s v="Debit Card"/>
    <s v="Unknown"/>
  </r>
  <r>
    <s v="ORD01562"/>
    <d v="2024-03-21T00:00:00"/>
    <s v="SP03"/>
    <s v="Ravi Kumar"/>
    <s v="East"/>
    <s v="Bhubaneswar"/>
    <s v="PRD014"/>
    <s v="Colgate MaxFresh Toothpaste"/>
    <s v="Personal Care"/>
    <n v="95"/>
    <n v="1"/>
    <n v="7.0000000000000007E-2"/>
    <n v="88.35"/>
    <s v="UPI"/>
    <s v="Delivered"/>
  </r>
  <r>
    <s v="ORD01574"/>
    <d v="2024-05-28T00:00:00"/>
    <s v="SP06"/>
    <s v="Anjali Mehta"/>
    <s v="North"/>
    <s v="Jaipur"/>
    <s v="PRD014"/>
    <s v="Colgate MaxFresh Toothpaste"/>
    <s v="Personal Care"/>
    <n v="95"/>
    <n v="12"/>
    <n v="0.03"/>
    <n v="1105.8"/>
    <s v="Credit Card"/>
    <s v="Delivered"/>
  </r>
  <r>
    <s v="ORD01575"/>
    <d v="2024-04-14T00:00:00"/>
    <s v="SP09"/>
    <s v="Manish Gupta"/>
    <s v="North"/>
    <s v="Lucknow"/>
    <s v="PRD014"/>
    <s v="Colgate MaxFresh Toothpaste"/>
    <s v="Personal Care"/>
    <n v="95"/>
    <n v="19"/>
    <n v="0.11"/>
    <n v="1606.45"/>
    <s v="Debit Card"/>
    <s v="Pending"/>
  </r>
  <r>
    <s v="ORD01587"/>
    <d v="2024-02-26T00:00:00"/>
    <s v="SP03"/>
    <s v="Ravi Kumar"/>
    <s v="East"/>
    <s v="Kolkata"/>
    <s v="PRD014"/>
    <s v="Colgate MaxFresh Toothpaste"/>
    <s v="Personal Care"/>
    <n v="95"/>
    <n v="17"/>
    <n v="0.03"/>
    <n v="1566.55"/>
    <s v="Credit Card"/>
    <s v="Delivered"/>
  </r>
  <r>
    <s v="ORD01601"/>
    <d v="2024-10-05T00:00:00"/>
    <s v="SP04"/>
    <s v="Fatima Sheikh"/>
    <s v="West"/>
    <s v="Surat"/>
    <s v="PRD014"/>
    <s v="Colgate MaxFresh Toothpaste"/>
    <s v="Personal Care"/>
    <n v="95"/>
    <n v="12"/>
    <n v="0.11"/>
    <n v="1014.6"/>
    <s v="UPI"/>
    <s v="Delivered"/>
  </r>
  <r>
    <s v="ORD01621"/>
    <d v="2024-07-18T00:00:00"/>
    <s v="SP01"/>
    <s v="Arjun Sharma"/>
    <s v="North"/>
    <s v="Delhi"/>
    <s v="PRD014"/>
    <s v="Colgate MaxFresh Toothpaste"/>
    <s v="Personal Care"/>
    <n v="95"/>
    <n v="10"/>
    <n v="0.18"/>
    <n v="779"/>
    <s v="UPI"/>
    <s v="Delivered"/>
  </r>
  <r>
    <s v="ORD01654"/>
    <d v="2024-09-07T00:00:00"/>
    <s v="SP06"/>
    <s v="Anjali Mehta"/>
    <s v="North"/>
    <s v="Lucknow"/>
    <s v="PRD014"/>
    <s v="Colgate MaxFresh Toothpaste"/>
    <s v="Personal Care"/>
    <n v="95"/>
    <n v="14"/>
    <n v="0.25"/>
    <n v="997.5"/>
    <s v="Net Banking"/>
    <s v="Delivered"/>
  </r>
  <r>
    <s v="ORD01662"/>
    <d v="2024-01-21T00:00:00"/>
    <s v="SP07"/>
    <s v="Rohit Verma"/>
    <s v="East"/>
    <s v="Bhubaneswar"/>
    <s v="PRD014"/>
    <s v="Colgate MaxFresh Toothpaste"/>
    <s v="Personal Care"/>
    <n v="95"/>
    <n v="4"/>
    <n v="0.26"/>
    <n v="281.2"/>
    <s v="Net Banking"/>
    <s v="Returned"/>
  </r>
  <r>
    <s v="ORD01687"/>
    <d v="2024-02-05T00:00:00"/>
    <s v="SP06"/>
    <s v="Anjali Mehta"/>
    <s v="North"/>
    <s v="Lucknow"/>
    <s v="PRD014"/>
    <s v="Colgate MaxFresh Toothpaste"/>
    <s v="Personal Care"/>
    <n v="95"/>
    <n v="14"/>
    <n v="0.09"/>
    <n v="1210.3"/>
    <s v="UPI"/>
    <s v="Delivered"/>
  </r>
  <r>
    <s v="ORD01691"/>
    <d v="2024-04-25T00:00:00"/>
    <s v="SP01"/>
    <s v="Arjun Sharma"/>
    <s v="North"/>
    <s v="Jaipur"/>
    <s v="PRD014"/>
    <s v="Colgate MaxFresh Toothpaste"/>
    <s v="Personal Care"/>
    <n v="95"/>
    <n v="1"/>
    <n v="0.28000000000000003"/>
    <n v="68.400000000000006"/>
    <s v="EMI"/>
    <s v="Delivered"/>
  </r>
  <r>
    <s v="ORD01725"/>
    <d v="2024-04-17T00:00:00"/>
    <s v="SP05"/>
    <s v="Suresh Pillai"/>
    <s v="South"/>
    <s v="Bangalore"/>
    <s v="PRD014"/>
    <s v="Colgate MaxFresh Toothpaste"/>
    <s v="Personal Care"/>
    <n v="95"/>
    <n v="3"/>
    <n v="0.15"/>
    <n v="242.25"/>
    <s v="Credit Card"/>
    <s v="Delivered"/>
  </r>
  <r>
    <s v="ORD01754"/>
    <d v="2024-11-01T00:00:00"/>
    <s v="SP06"/>
    <s v="Anjali Mehta"/>
    <s v="North"/>
    <s v="Chandigarh"/>
    <s v="PRD014"/>
    <s v="Colgate MaxFresh Toothpaste"/>
    <s v="Personal Care"/>
    <n v="95"/>
    <n v="5"/>
    <n v="0.09"/>
    <n v="432.25"/>
    <s v="Cash"/>
    <s v="Delivered"/>
  </r>
  <r>
    <s v="ORD01769"/>
    <d v="2024-04-19T00:00:00"/>
    <s v="SP08"/>
    <s v="Kavitha Reddy"/>
    <s v="West"/>
    <s v="Surat"/>
    <s v="PRD014"/>
    <s v="Colgate MaxFresh Toothpaste"/>
    <s v="Personal Care"/>
    <n v="95"/>
    <n v="13"/>
    <n v="7.0000000000000007E-2"/>
    <n v="1148.55"/>
    <s v="UPI"/>
    <s v="Returned"/>
  </r>
  <r>
    <s v="ORD01799"/>
    <d v="2024-10-02T00:00:00"/>
    <s v="SP03"/>
    <s v="Ravi Kumar"/>
    <s v="East"/>
    <s v="Ranchi"/>
    <s v="PRD014"/>
    <s v="Colgate MaxFresh Toothpaste"/>
    <s v="Personal Care"/>
    <n v="95"/>
    <n v="6"/>
    <n v="0.21"/>
    <n v="450.3"/>
    <s v="UPI"/>
    <s v="Delivered"/>
  </r>
  <r>
    <s v="ORD01869"/>
    <d v="2024-10-02T00:00:00"/>
    <s v="SP08"/>
    <s v="Kavitha Reddy"/>
    <s v="West"/>
    <s v="Mumbai"/>
    <s v="PRD014"/>
    <s v="Colgate MaxFresh Toothpaste"/>
    <s v="Personal Care"/>
    <n v="95"/>
    <n v="2"/>
    <n v="0.06"/>
    <n v="178.6"/>
    <s v="Net Banking"/>
    <s v="Returned"/>
  </r>
  <r>
    <s v="ORD01897"/>
    <d v="2024-08-19T00:00:00"/>
    <s v="SP011"/>
    <s v="Nikhil Joshi"/>
    <s v="East"/>
    <s v="Guwahati"/>
    <s v="PRD014"/>
    <s v="Colgate MaxFresh Toothpaste"/>
    <s v="Personal Care"/>
    <n v="95"/>
    <n v="19"/>
    <n v="0.15"/>
    <n v="1534.25"/>
    <s v="EMI"/>
    <s v="Delivered"/>
  </r>
  <r>
    <s v="ORD01906"/>
    <d v="2024-08-05T00:00:00"/>
    <s v="SP010"/>
    <s v="Divya Iyer"/>
    <s v="South"/>
    <s v="Chennai"/>
    <s v="PRD014"/>
    <s v="Colgate MaxFresh Toothpaste"/>
    <s v="Personal Care"/>
    <n v="95"/>
    <n v="19"/>
    <n v="0.22"/>
    <n v="1407.9"/>
    <s v="Credit Card"/>
    <s v="Delivered"/>
  </r>
  <r>
    <s v="ORD01922"/>
    <d v="2024-08-24T00:00:00"/>
    <s v="SP011"/>
    <s v="Nikhil Joshi"/>
    <s v="East"/>
    <s v="Kolkata"/>
    <s v="PRD014"/>
    <s v="Colgate MaxFresh Toothpaste"/>
    <s v="Personal Care"/>
    <n v="95"/>
    <n v="2"/>
    <n v="0.08"/>
    <n v="174.8"/>
    <s v="Debit Card"/>
    <s v="Cancelled"/>
  </r>
  <r>
    <s v="ORD01927"/>
    <d v="2024-10-27T00:00:00"/>
    <s v="SP010"/>
    <s v="Divya Iyer"/>
    <s v="South"/>
    <s v="Bangalore"/>
    <s v="PRD014"/>
    <s v="Colgate MaxFresh Toothpaste"/>
    <s v="Personal Care"/>
    <n v="95"/>
    <n v="11"/>
    <n v="0.14000000000000001"/>
    <n v="898.7"/>
    <s v="EMI"/>
    <s v="Delivered"/>
  </r>
  <r>
    <s v="ORD01957"/>
    <d v="2024-04-21T00:00:00"/>
    <s v="SP011"/>
    <s v="Nikhil Joshi"/>
    <s v="East"/>
    <s v="Patna"/>
    <s v="PRD014"/>
    <s v="Colgate MaxFresh Toothpaste"/>
    <s v="Personal Care"/>
    <n v="95"/>
    <n v="3"/>
    <n v="0.01"/>
    <n v="282.14999999999998"/>
    <s v="EMI"/>
    <s v="Pending"/>
  </r>
  <r>
    <s v="ORD01975"/>
    <d v="2024-04-17T00:00:00"/>
    <s v="SP012"/>
    <s v="Sneha Patil"/>
    <s v="West"/>
    <s v="Pune"/>
    <s v="PRD014"/>
    <s v="Colgate MaxFresh Toothpaste"/>
    <s v="Personal Care"/>
    <n v="95"/>
    <n v="1"/>
    <n v="0.05"/>
    <n v="90.25"/>
    <s v="Debit Card"/>
    <s v="Delivered"/>
  </r>
  <r>
    <s v="ORD01977"/>
    <d v="2024-12-24T00:00:00"/>
    <s v="SP07"/>
    <s v="Rohit Verma"/>
    <s v="East"/>
    <s v="Bhubaneswar"/>
    <s v="PRD014"/>
    <s v="Colgate MaxFresh Toothpaste"/>
    <s v="Personal Care"/>
    <n v="95"/>
    <n v="12"/>
    <n v="0.24"/>
    <n v="866.4"/>
    <s v="Credit Card"/>
    <s v="Delivered"/>
  </r>
  <r>
    <s v="ORD01988"/>
    <d v="2024-08-28T00:00:00"/>
    <s v="SP09"/>
    <s v="Manish Gupta"/>
    <s v="North"/>
    <s v="Jaipur"/>
    <s v="PRD014"/>
    <s v="Colgate MaxFresh Toothpaste"/>
    <s v="Personal Care"/>
    <n v="95"/>
    <n v="8"/>
    <n v="0.04"/>
    <n v="729.6"/>
    <s v="Debit Card"/>
    <s v="Delivered"/>
  </r>
  <r>
    <s v="ORD02004"/>
    <d v="2024-03-23T00:00:00"/>
    <s v="SP08"/>
    <s v="Kavitha Reddy"/>
    <s v="West"/>
    <s v="Pune"/>
    <s v="PRD014"/>
    <s v="Colgate MaxFresh Toothpaste"/>
    <s v="Personal Care"/>
    <n v="95"/>
    <n v="6"/>
    <n v="0.04"/>
    <n v="547.20000000000005"/>
    <s v="Debit Card"/>
    <s v="Delivered"/>
  </r>
  <r>
    <s v="ORD02018"/>
    <d v="2024-02-04T00:00:00"/>
    <s v="SP03"/>
    <s v="Ravi Kumar"/>
    <s v="East"/>
    <s v="Patna"/>
    <s v="PRD014"/>
    <s v="Colgate MaxFresh Toothpaste"/>
    <s v="Personal Care"/>
    <n v="95"/>
    <n v="1"/>
    <n v="0.26"/>
    <n v="70.3"/>
    <s v="Cash"/>
    <s v="Delivered"/>
  </r>
  <r>
    <s v="ORD02046"/>
    <d v="2024-02-21T00:00:00"/>
    <s v="SP012"/>
    <s v="Sneha Patil"/>
    <s v="West"/>
    <s v="Pune"/>
    <s v="PRD014"/>
    <s v="Colgate MaxFresh Toothpaste"/>
    <s v="Personal Care"/>
    <n v="95"/>
    <n v="3"/>
    <n v="0.28000000000000003"/>
    <n v="205.2"/>
    <s v="Credit Card"/>
    <s v="Delivered"/>
  </r>
  <r>
    <s v="ORD02057"/>
    <d v="2024-03-05T00:00:00"/>
    <s v="SP010"/>
    <s v="Divya Iyer"/>
    <s v="South"/>
    <s v="Hyderabad"/>
    <s v="PRD014"/>
    <s v="Colgate MaxFresh Toothpaste"/>
    <s v="Personal Care"/>
    <n v="95"/>
    <n v="17"/>
    <n v="0.28999999999999998"/>
    <n v="1146.6500000000001"/>
    <s v="Net Banking"/>
    <s v="Delivered"/>
  </r>
  <r>
    <s v="ORD02122"/>
    <d v="2024-05-07T00:00:00"/>
    <s v="SP012"/>
    <s v="Sneha Patil"/>
    <s v="West"/>
    <s v="Mumbai"/>
    <s v="PRD014"/>
    <s v="Colgate MaxFresh Toothpaste"/>
    <s v="Personal Care"/>
    <n v="95"/>
    <n v="8"/>
    <n v="0.19"/>
    <n v="615.6"/>
    <s v="Debit Card"/>
    <s v="Delivered"/>
  </r>
  <r>
    <s v="ORD02145"/>
    <d v="2024-03-12T00:00:00"/>
    <s v="SP012"/>
    <s v="Sneha Patil"/>
    <s v="West"/>
    <s v="Ahmedabad"/>
    <s v="PRD014"/>
    <s v="Colgate MaxFresh Toothpaste"/>
    <s v="Personal Care"/>
    <n v="95"/>
    <n v="17"/>
    <n v="0.13"/>
    <n v="1405.05"/>
    <s v="UPI"/>
    <s v="Returned"/>
  </r>
  <r>
    <s v="ORD02208"/>
    <d v="2024-11-22T00:00:00"/>
    <s v="SP01"/>
    <s v="Arjun Sharma"/>
    <s v="North"/>
    <s v="Chandigarh"/>
    <s v="PRD014"/>
    <s v="Colgate MaxFresh Toothpaste"/>
    <s v="Personal Care"/>
    <n v="95"/>
    <n v="17"/>
    <n v="0.28000000000000003"/>
    <n v="1162.8"/>
    <s v="Net Banking"/>
    <s v="Delivered"/>
  </r>
  <r>
    <s v="ORD02232"/>
    <d v="2024-02-04T00:00:00"/>
    <s v="SP02"/>
    <s v="Priya Nair"/>
    <s v="South"/>
    <s v="Kochi"/>
    <s v="PRD014"/>
    <s v="Colgate MaxFresh Toothpaste"/>
    <s v="Personal Care"/>
    <n v="95"/>
    <n v="6"/>
    <n v="0.08"/>
    <n v="524.4"/>
    <s v="Credit Card"/>
    <s v="Delivered"/>
  </r>
  <r>
    <s v="ORD02250"/>
    <d v="2024-08-06T00:00:00"/>
    <s v="SP04"/>
    <s v="Fatima Sheikh"/>
    <s v="West"/>
    <s v="Surat"/>
    <s v="PRD014"/>
    <s v="Colgate MaxFresh Toothpaste"/>
    <s v="Personal Care"/>
    <n v="95"/>
    <n v="12"/>
    <n v="0.04"/>
    <n v="1094.4000000000001"/>
    <s v="UPI"/>
    <s v="Delivered"/>
  </r>
  <r>
    <s v="ORD02262"/>
    <d v="2024-06-04T00:00:00"/>
    <s v="SP011"/>
    <s v="Nikhil Joshi"/>
    <s v="East"/>
    <s v="Patna"/>
    <s v="PRD014"/>
    <s v="Colgate MaxFresh Toothpaste"/>
    <s v="Personal Care"/>
    <n v="95"/>
    <n v="5"/>
    <n v="0.27"/>
    <n v="346.75"/>
    <s v="Credit Card"/>
    <s v="Delivered"/>
  </r>
  <r>
    <s v="ORD02266"/>
    <d v="2024-06-05T00:00:00"/>
    <s v="SP08"/>
    <s v="Kavitha Reddy"/>
    <s v="West"/>
    <s v="Surat"/>
    <s v="PRD014"/>
    <s v="Colgate MaxFresh Toothpaste"/>
    <s v="Personal Care"/>
    <n v="95"/>
    <n v="16"/>
    <n v="0.21"/>
    <n v="1200.8"/>
    <s v="EMI"/>
    <s v="Delivered"/>
  </r>
  <r>
    <s v="ORD02281"/>
    <d v="2024-06-01T00:00:00"/>
    <s v="SP06"/>
    <s v="Anjali Mehta"/>
    <s v="North"/>
    <s v="Delhi"/>
    <s v="PRD014"/>
    <s v="Colgate MaxFresh Toothpaste"/>
    <s v="Personal Care"/>
    <n v="95"/>
    <n v="7"/>
    <n v="0.08"/>
    <n v="611.79999999999995"/>
    <s v="Net Banking"/>
    <s v="Delivered"/>
  </r>
  <r>
    <s v="ORD02286"/>
    <d v="2024-08-19T00:00:00"/>
    <s v="SP06"/>
    <s v="Anjali Mehta"/>
    <s v="North"/>
    <s v="Chandigarh"/>
    <s v="PRD014"/>
    <s v="Colgate MaxFresh Toothpaste"/>
    <s v="Personal Care"/>
    <n v="95"/>
    <n v="17"/>
    <n v="0.03"/>
    <n v="1566.55"/>
    <s v="Debit Card"/>
    <s v="Delivered"/>
  </r>
  <r>
    <s v="ORD02307"/>
    <d v="2024-09-26T00:00:00"/>
    <s v="SP03"/>
    <s v="Ravi Kumar"/>
    <s v="East"/>
    <s v="Ranchi"/>
    <s v="PRD014"/>
    <s v="Colgate MaxFresh Toothpaste"/>
    <s v="Personal Care"/>
    <n v="95"/>
    <n v="12"/>
    <n v="0.27"/>
    <n v="832.2"/>
    <s v="Cash"/>
    <s v="Delivered"/>
  </r>
  <r>
    <s v="ORD02310"/>
    <d v="2024-11-15T00:00:00"/>
    <s v="SP011"/>
    <s v="Nikhil Joshi"/>
    <s v="East"/>
    <s v="Kolkata"/>
    <s v="PRD014"/>
    <s v="Colgate MaxFresh Toothpaste"/>
    <s v="Personal Care"/>
    <n v="95"/>
    <n v="9"/>
    <n v="0.16"/>
    <n v="718.2"/>
    <s v="UPI"/>
    <s v="Pending"/>
  </r>
  <r>
    <s v="ORD02333"/>
    <d v="2024-05-01T00:00:00"/>
    <s v="SP04"/>
    <s v="Fatima Sheikh"/>
    <s v="West"/>
    <s v="Surat"/>
    <s v="PRD014"/>
    <s v="Colgate MaxFresh Toothpaste"/>
    <s v="Personal Care"/>
    <n v="95"/>
    <n v="13"/>
    <n v="0.27"/>
    <n v="901.55"/>
    <s v="UPI"/>
    <s v="Cancelled"/>
  </r>
  <r>
    <s v="ORD02370"/>
    <d v="2024-02-02T00:00:00"/>
    <s v="SP09"/>
    <s v="Manish Gupta"/>
    <s v="North"/>
    <s v="Chandigarh"/>
    <s v="PRD014"/>
    <s v="Colgate MaxFresh Toothpaste"/>
    <s v="Personal Care"/>
    <n v="95"/>
    <n v="4"/>
    <n v="0.2"/>
    <n v="304"/>
    <s v="UPI"/>
    <s v="Pending"/>
  </r>
  <r>
    <s v="ORD02376"/>
    <d v="2024-11-25T00:00:00"/>
    <s v="SP08"/>
    <s v="Kavitha Reddy"/>
    <s v="West"/>
    <s v="Ahmedabad"/>
    <s v="PRD014"/>
    <s v="Colgate MaxFresh Toothpaste"/>
    <s v="Personal Care"/>
    <n v="95"/>
    <n v="11"/>
    <n v="0.01"/>
    <n v="1034.55"/>
    <s v="UPI"/>
    <s v="Cancelled"/>
  </r>
  <r>
    <s v="ORD02392"/>
    <d v="2024-10-10T00:00:00"/>
    <s v="SP07"/>
    <s v="Rohit Verma"/>
    <s v="East"/>
    <s v="Kolkata"/>
    <s v="PRD014"/>
    <s v="Colgate MaxFresh Toothpaste"/>
    <s v="Personal Care"/>
    <n v="95"/>
    <n v="13"/>
    <n v="0.28999999999999998"/>
    <n v="876.85"/>
    <s v="Credit Card"/>
    <s v="Cancelled"/>
  </r>
  <r>
    <s v="ORD02466"/>
    <d v="2024-08-22T00:00:00"/>
    <s v="SP012"/>
    <s v="Sneha Patil"/>
    <s v="West"/>
    <s v="Nagpur"/>
    <s v="PRD014"/>
    <s v="Colgate MaxFresh Toothpaste"/>
    <s v="Personal Care"/>
    <n v="95"/>
    <n v="18"/>
    <n v="0.22"/>
    <n v="1333.8"/>
    <s v="Net Banking"/>
    <s v="Returned"/>
  </r>
  <r>
    <s v="ORD02473"/>
    <d v="2024-01-27T00:00:00"/>
    <s v="SP02"/>
    <s v="Priya Nair"/>
    <s v="South"/>
    <s v="Kochi"/>
    <s v="PRD014"/>
    <s v="Colgate MaxFresh Toothpaste"/>
    <s v="Personal Care"/>
    <n v="95"/>
    <n v="9"/>
    <n v="0.23"/>
    <n v="658.35"/>
    <s v="UPI"/>
    <s v="Returned"/>
  </r>
  <r>
    <s v="ORD02482"/>
    <d v="2024-05-06T00:00:00"/>
    <s v="SP04"/>
    <s v="Fatima Sheikh"/>
    <s v="West"/>
    <s v="Nagpur"/>
    <s v="PRD014"/>
    <s v="Colgate MaxFresh Toothpaste"/>
    <s v="Personal Care"/>
    <n v="95"/>
    <n v="17"/>
    <n v="0.08"/>
    <n v="1485.8"/>
    <s v="Credit Card"/>
    <s v="Delivered"/>
  </r>
  <r>
    <s v="ORD02497"/>
    <d v="2024-06-22T00:00:00"/>
    <s v="SP05"/>
    <s v="Suresh Pillai"/>
    <s v="South"/>
    <s v="Kochi"/>
    <s v="PRD014"/>
    <s v="Colgate MaxFresh Toothpaste"/>
    <s v="Personal Care"/>
    <n v="95"/>
    <n v="15"/>
    <n v="0.1"/>
    <n v="1282.5"/>
    <s v="Debit Card"/>
    <s v="Delivered"/>
  </r>
  <r>
    <s v="ORD02535"/>
    <d v="2024-09-13T00:00:00"/>
    <s v="SP08"/>
    <s v="Kavitha Reddy"/>
    <s v="West"/>
    <s v="Nagpur"/>
    <s v="PRD014"/>
    <s v="Colgate MaxFresh Toothpaste"/>
    <s v="Personal Care"/>
    <n v="95"/>
    <n v="16"/>
    <n v="0.1"/>
    <n v="1368"/>
    <s v="UPI"/>
    <s v="Returned"/>
  </r>
  <r>
    <s v="ORD02558"/>
    <d v="2024-09-18T00:00:00"/>
    <s v="SP012"/>
    <s v="Sneha Patil"/>
    <s v="West"/>
    <s v="Ahmedabad"/>
    <s v="PRD014"/>
    <s v="Colgate MaxFresh Toothpaste"/>
    <s v="Personal Care"/>
    <n v="95"/>
    <n v="12"/>
    <n v="0.19"/>
    <n v="923.4"/>
    <s v="EMI"/>
    <s v="Delivered"/>
  </r>
  <r>
    <s v="ORD02564"/>
    <d v="2024-10-11T00:00:00"/>
    <s v="SP012"/>
    <s v="Sneha Patil"/>
    <s v="West"/>
    <s v="Pune"/>
    <s v="PRD014"/>
    <s v="Colgate MaxFresh Toothpaste"/>
    <s v="Personal Care"/>
    <n v="95"/>
    <n v="13"/>
    <n v="0.14000000000000001"/>
    <n v="1062.0999999999999"/>
    <s v="Credit Card"/>
    <s v="Delivered"/>
  </r>
  <r>
    <s v="ORD02570"/>
    <d v="2024-01-16T00:00:00"/>
    <s v="SP04"/>
    <s v="Fatima Sheikh"/>
    <s v="West"/>
    <s v="Pune"/>
    <s v="PRD014"/>
    <s v="Colgate MaxFresh Toothpaste"/>
    <s v="Personal Care"/>
    <n v="95"/>
    <n v="3"/>
    <n v="0.22"/>
    <n v="222.3"/>
    <s v="Credit Card"/>
    <s v="Delivered"/>
  </r>
  <r>
    <s v="ORD02582"/>
    <d v="2024-12-19T00:00:00"/>
    <s v="SP03"/>
    <s v="Ravi Kumar"/>
    <s v="East"/>
    <s v="Kolkata"/>
    <s v="PRD014"/>
    <s v="Colgate MaxFresh Toothpaste"/>
    <s v="Personal Care"/>
    <n v="95"/>
    <n v="18"/>
    <n v="0.23"/>
    <n v="1316.7"/>
    <s v="Credit Card"/>
    <s v="Delivered"/>
  </r>
  <r>
    <s v="ORD02608"/>
    <d v="2024-10-20T00:00:00"/>
    <s v="SP011"/>
    <s v="Nikhil Joshi"/>
    <s v="East"/>
    <s v="Kolkata"/>
    <s v="PRD014"/>
    <s v="Colgate MaxFresh Toothpaste"/>
    <s v="Personal Care"/>
    <n v="95"/>
    <n v="14"/>
    <n v="0.12"/>
    <n v="1170.4000000000001"/>
    <s v="UPI"/>
    <s v="Unknown"/>
  </r>
  <r>
    <s v="ORD02677"/>
    <d v="2024-02-14T00:00:00"/>
    <s v="SP07"/>
    <s v="Rohit Verma"/>
    <s v="East"/>
    <s v="Kolkata"/>
    <s v="PRD014"/>
    <s v="Colgate MaxFresh Toothpaste"/>
    <s v="Personal Care"/>
    <n v="95"/>
    <n v="13"/>
    <n v="0.28999999999999998"/>
    <n v="876.85"/>
    <s v="Credit Card"/>
    <s v="Delivered"/>
  </r>
  <r>
    <s v="ORD02708"/>
    <d v="2024-04-09T00:00:00"/>
    <s v="SP03"/>
    <s v="Ravi Kumar"/>
    <s v="East"/>
    <s v="Bhubaneswar"/>
    <s v="PRD014"/>
    <s v="Colgate MaxFresh Toothpaste"/>
    <s v="Personal Care"/>
    <n v="95"/>
    <n v="13"/>
    <n v="0.18"/>
    <n v="1012.7"/>
    <s v="Cash"/>
    <s v="Cancelled"/>
  </r>
  <r>
    <s v="ORD02736"/>
    <d v="2024-02-23T00:00:00"/>
    <s v="SP05"/>
    <s v="Suresh Pillai"/>
    <s v="South"/>
    <s v="Bangalore"/>
    <s v="PRD014"/>
    <s v="Colgate MaxFresh Toothpaste"/>
    <s v="Personal Care"/>
    <n v="95"/>
    <n v="12"/>
    <n v="0.11"/>
    <n v="1014.6"/>
    <s v="Credit Card"/>
    <s v="Delivered"/>
  </r>
  <r>
    <s v="ORD02746"/>
    <d v="2024-03-01T00:00:00"/>
    <s v="SP09"/>
    <s v="Manish Gupta"/>
    <s v="North"/>
    <s v="Chandigarh"/>
    <s v="PRD014"/>
    <s v="Colgate MaxFresh Toothpaste"/>
    <s v="Personal Care"/>
    <n v="95"/>
    <n v="6"/>
    <n v="0.22"/>
    <n v="444.6"/>
    <s v="UPI"/>
    <s v="Pending"/>
  </r>
  <r>
    <s v="ORD02748"/>
    <d v="2024-02-10T00:00:00"/>
    <s v="SP07"/>
    <s v="Rohit Verma"/>
    <s v="East"/>
    <s v="Bhubaneswar"/>
    <s v="PRD014"/>
    <s v="Colgate MaxFresh Toothpaste"/>
    <s v="Personal Care"/>
    <n v="95"/>
    <n v="13"/>
    <n v="0.21"/>
    <n v="975.65"/>
    <s v="UPI"/>
    <s v="Cancelled"/>
  </r>
  <r>
    <s v="ORD02803"/>
    <d v="2024-09-21T00:00:00"/>
    <s v="SP03"/>
    <s v="Ravi Kumar"/>
    <s v="East"/>
    <s v="Ranchi"/>
    <s v="PRD014"/>
    <s v="Colgate MaxFresh Toothpaste"/>
    <s v="Personal Care"/>
    <n v="95"/>
    <n v="4"/>
    <n v="0.16"/>
    <n v="319.2"/>
    <s v="Net Banking"/>
    <s v="Delivered"/>
  </r>
  <r>
    <s v="ORD02809"/>
    <d v="2024-09-01T00:00:00"/>
    <s v="SP010"/>
    <s v="Divya Iyer"/>
    <s v="South"/>
    <s v="Hyderabad"/>
    <s v="PRD014"/>
    <s v="Colgate MaxFresh Toothpaste"/>
    <s v="Personal Care"/>
    <n v="95"/>
    <n v="6"/>
    <n v="0.11"/>
    <n v="507.3"/>
    <s v="Credit Card"/>
    <s v="Delivered"/>
  </r>
  <r>
    <s v="ORD02830"/>
    <d v="2024-08-28T00:00:00"/>
    <s v="SP06"/>
    <s v="Anjali Mehta"/>
    <s v="North"/>
    <s v="Lucknow"/>
    <s v="PRD014"/>
    <s v="Colgate MaxFresh Toothpaste"/>
    <s v="Personal Care"/>
    <n v="95"/>
    <n v="15"/>
    <n v="0.26"/>
    <n v="1054.5"/>
    <s v="Debit Card"/>
    <s v="Pending"/>
  </r>
  <r>
    <s v="ORD02837"/>
    <d v="2024-11-10T00:00:00"/>
    <s v="SP04"/>
    <s v="Fatima Sheikh"/>
    <s v="West"/>
    <s v="Ahmedabad"/>
    <s v="PRD014"/>
    <s v="Colgate MaxFresh Toothpaste"/>
    <s v="Personal Care"/>
    <n v="95"/>
    <n v="16"/>
    <n v="0"/>
    <n v="1520"/>
    <s v="Credit Card"/>
    <s v="Delivered"/>
  </r>
  <r>
    <s v="ORD02853"/>
    <d v="2024-11-10T00:00:00"/>
    <s v="SP01"/>
    <s v="Arjun Sharma"/>
    <s v="North"/>
    <s v="Lucknow"/>
    <s v="PRD014"/>
    <s v="Colgate MaxFresh Toothpaste"/>
    <s v="Personal Care"/>
    <n v="95"/>
    <n v="11"/>
    <n v="0.12"/>
    <n v="919.6"/>
    <s v="Cash"/>
    <s v="Delivered"/>
  </r>
  <r>
    <s v="ORD02935"/>
    <d v="2024-02-01T00:00:00"/>
    <s v="SP08"/>
    <s v="Kavitha Reddy"/>
    <s v="West"/>
    <s v="Pune"/>
    <s v="PRD014"/>
    <s v="Colgate MaxFresh Toothpaste"/>
    <s v="Personal Care"/>
    <n v="95"/>
    <n v="13"/>
    <n v="0.09"/>
    <n v="1123.8499999999999"/>
    <s v="Credit Card"/>
    <s v="Delivered"/>
  </r>
  <r>
    <s v="ORD02943"/>
    <d v="2024-02-28T00:00:00"/>
    <s v="SP05"/>
    <s v="Suresh Pillai"/>
    <s v="South"/>
    <s v="Kochi"/>
    <s v="PRD014"/>
    <s v="Colgate MaxFresh Toothpaste"/>
    <s v="Personal Care"/>
    <n v="95"/>
    <n v="19"/>
    <n v="0.26"/>
    <n v="1335.7"/>
    <s v="UPI"/>
    <s v="Delivered"/>
  </r>
  <r>
    <s v="ORD02944"/>
    <d v="2024-01-18T00:00:00"/>
    <s v="SP02"/>
    <s v="Priya Nair"/>
    <s v="South"/>
    <s v="Kochi"/>
    <s v="PRD014"/>
    <s v="Colgate MaxFresh Toothpaste"/>
    <s v="Personal Care"/>
    <n v="95"/>
    <n v="15"/>
    <n v="0.13"/>
    <n v="1239.75"/>
    <s v="Debit Card"/>
    <s v="Cancelled"/>
  </r>
  <r>
    <s v="ORD02966"/>
    <d v="2024-04-25T00:00:00"/>
    <s v="SP010"/>
    <s v="Divya Iyer"/>
    <s v="South"/>
    <s v="Hyderabad"/>
    <s v="PRD014"/>
    <s v="Colgate MaxFresh Toothpaste"/>
    <s v="Personal Care"/>
    <n v="95"/>
    <n v="13"/>
    <n v="0.11"/>
    <n v="1099.1500000000001"/>
    <s v="Debit Card"/>
    <s v="Delivered"/>
  </r>
  <r>
    <s v="ORD02979"/>
    <d v="2024-03-28T00:00:00"/>
    <s v="SP03"/>
    <s v="Ravi Kumar"/>
    <s v="East"/>
    <s v="Bhubaneswar"/>
    <s v="PRD014"/>
    <s v="Colgate MaxFresh Toothpaste"/>
    <s v="Personal Care"/>
    <n v="95"/>
    <n v="18"/>
    <n v="0.17"/>
    <n v="1419.3"/>
    <s v="Cash"/>
    <s v="Delivered"/>
  </r>
  <r>
    <s v="ORD02984"/>
    <d v="2024-07-02T00:00:00"/>
    <s v="SP01"/>
    <s v="Arjun Sharma"/>
    <s v="North"/>
    <s v="Agra"/>
    <s v="PRD014"/>
    <s v="Colgate MaxFresh Toothpaste"/>
    <s v="Personal Care"/>
    <n v="95"/>
    <n v="16"/>
    <n v="0.08"/>
    <n v="1398.4"/>
    <s v="EMI"/>
    <s v="Delivered"/>
  </r>
  <r>
    <s v="ORD02990"/>
    <d v="2024-03-20T00:00:00"/>
    <s v="SP07"/>
    <s v="Rohit Verma"/>
    <s v="East"/>
    <s v="Ranchi"/>
    <s v="PRD014"/>
    <s v="Colgate MaxFresh Toothpaste"/>
    <s v="Personal Care"/>
    <n v="95"/>
    <n v="8"/>
    <n v="0.09"/>
    <n v="691.6"/>
    <s v="Credit Card"/>
    <s v="Cancelled"/>
  </r>
  <r>
    <s v="ORD02992"/>
    <d v="2024-08-06T00:00:00"/>
    <s v="SP09"/>
    <s v="Manish Gupta"/>
    <s v="North"/>
    <s v="Chandigarh"/>
    <s v="PRD014"/>
    <s v="Colgate MaxFresh Toothpaste"/>
    <s v="Personal Care"/>
    <n v="95"/>
    <n v="16"/>
    <n v="0.27"/>
    <n v="1109.5999999999999"/>
    <s v="Cash"/>
    <s v="Pending"/>
  </r>
  <r>
    <s v="ORD03000"/>
    <d v="2024-04-15T00:00:00"/>
    <s v="SP07"/>
    <s v="Rohit Verma"/>
    <s v="East"/>
    <s v="Patna"/>
    <s v="PRD014"/>
    <s v="Colgate MaxFresh Toothpaste"/>
    <s v="Personal Care"/>
    <n v="95"/>
    <n v="8"/>
    <n v="0.24"/>
    <n v="577.6"/>
    <s v="UPI"/>
    <s v="Delivered"/>
  </r>
  <r>
    <s v="ORD03003"/>
    <d v="2024-12-07T00:00:00"/>
    <s v="SP08"/>
    <s v="Kavitha Reddy"/>
    <s v="West"/>
    <s v="Nagpur"/>
    <s v="PRD014"/>
    <s v="Colgate MaxFresh Toothpaste"/>
    <s v="Personal Care"/>
    <n v="95"/>
    <n v="14"/>
    <n v="0.04"/>
    <n v="1276.8"/>
    <s v="Credit Card"/>
    <s v="Returned"/>
  </r>
  <r>
    <s v="ORD03016"/>
    <d v="2024-07-01T00:00:00"/>
    <s v="SP01"/>
    <s v="Arjun Sharma"/>
    <s v="North"/>
    <s v="Lucknow"/>
    <s v="PRD014"/>
    <s v="Colgate MaxFresh Toothpaste"/>
    <s v="Personal Care"/>
    <n v="95"/>
    <n v="2"/>
    <n v="0.28999999999999998"/>
    <n v="134.9"/>
    <s v="Net Banking"/>
    <s v="Unknown"/>
  </r>
  <r>
    <s v="ORD03031"/>
    <d v="2024-10-17T00:00:00"/>
    <s v="SP06"/>
    <s v="Anjali Mehta"/>
    <s v="North"/>
    <s v="Jaipur"/>
    <s v="PRD014"/>
    <s v="Colgate MaxFresh Toothpaste"/>
    <s v="Personal Care"/>
    <n v="95"/>
    <n v="1"/>
    <n v="0.28999999999999998"/>
    <n v="67.45"/>
    <s v="Cash"/>
    <s v="Delivered"/>
  </r>
  <r>
    <s v="ORD03035"/>
    <d v="2024-12-10T00:00:00"/>
    <s v="SP06"/>
    <s v="Anjali Mehta"/>
    <s v="North"/>
    <s v="Lucknow"/>
    <s v="PRD014"/>
    <s v="Colgate MaxFresh Toothpaste"/>
    <s v="Personal Care"/>
    <n v="95"/>
    <n v="3"/>
    <n v="0.28999999999999998"/>
    <n v="202.35"/>
    <s v="Credit Card"/>
    <s v="Delivered"/>
  </r>
  <r>
    <s v="ORD03048"/>
    <d v="2024-07-19T00:00:00"/>
    <s v="SP02"/>
    <s v="Priya Nair"/>
    <s v="South"/>
    <s v="Kochi"/>
    <s v="PRD014"/>
    <s v="Colgate MaxFresh Toothpaste"/>
    <s v="Personal Care"/>
    <n v="95"/>
    <n v="9"/>
    <n v="0.19"/>
    <n v="692.55"/>
    <s v="Cash"/>
    <s v="Delivered"/>
  </r>
  <r>
    <s v="ORD03068"/>
    <d v="2024-02-04T00:00:00"/>
    <s v="SP04"/>
    <s v="Fatima Sheikh"/>
    <s v="West"/>
    <s v="Surat"/>
    <s v="PRD014"/>
    <s v="Colgate MaxFresh Toothpaste"/>
    <s v="Personal Care"/>
    <n v="95"/>
    <n v="2"/>
    <n v="0.06"/>
    <n v="178.6"/>
    <s v="EMI"/>
    <s v="Delivered"/>
  </r>
  <r>
    <s v="ORD03147"/>
    <d v="2024-01-18T00:00:00"/>
    <s v="SP03"/>
    <s v="Ravi Kumar"/>
    <s v="East"/>
    <s v="Kolkata"/>
    <s v="PRD014"/>
    <s v="Colgate MaxFresh Toothpaste"/>
    <s v="Personal Care"/>
    <n v="95"/>
    <n v="13"/>
    <n v="0.17"/>
    <n v="1025.05"/>
    <s v="EMI"/>
    <s v="Unknown"/>
  </r>
  <r>
    <s v="ORD03153"/>
    <d v="2024-06-14T00:00:00"/>
    <s v="SP03"/>
    <s v="Ravi Kumar"/>
    <s v="East"/>
    <s v="Ranchi"/>
    <s v="PRD014"/>
    <s v="Colgate MaxFresh Toothpaste"/>
    <s v="Personal Care"/>
    <n v="95"/>
    <n v="9"/>
    <n v="0.03"/>
    <n v="829.35"/>
    <s v="Debit Card"/>
    <s v="Delivered"/>
  </r>
  <r>
    <s v="ORD03170"/>
    <d v="2024-09-19T00:00:00"/>
    <s v="SP04"/>
    <s v="Fatima Sheikh"/>
    <s v="West"/>
    <s v="Ahmedabad"/>
    <s v="PRD014"/>
    <s v="Colgate MaxFresh Toothpaste"/>
    <s v="Personal Care"/>
    <n v="95"/>
    <n v="8"/>
    <n v="0.25"/>
    <n v="570"/>
    <s v="Debit Card"/>
    <s v="Delivered"/>
  </r>
  <r>
    <s v="ORD03178"/>
    <d v="2024-06-09T00:00:00"/>
    <s v="SP04"/>
    <s v="Fatima Sheikh"/>
    <s v="West"/>
    <s v="Nagpur"/>
    <s v="PRD014"/>
    <s v="Colgate MaxFresh Toothpaste"/>
    <s v="Personal Care"/>
    <n v="95"/>
    <n v="8"/>
    <n v="0.26"/>
    <n v="562.4"/>
    <s v="Cash"/>
    <s v="Delivered"/>
  </r>
  <r>
    <s v="ORD03189"/>
    <d v="2024-11-05T00:00:00"/>
    <s v="SP09"/>
    <s v="Manish Gupta"/>
    <s v="North"/>
    <s v="Lucknow"/>
    <s v="PRD014"/>
    <s v="Colgate MaxFresh Toothpaste"/>
    <s v="Personal Care"/>
    <n v="95"/>
    <n v="20"/>
    <n v="0.22"/>
    <n v="1482"/>
    <s v="Credit Card"/>
    <s v="Delivered"/>
  </r>
  <r>
    <s v="ORD03218"/>
    <d v="2024-09-15T00:00:00"/>
    <s v="SP07"/>
    <s v="Rohit Verma"/>
    <s v="East"/>
    <s v="Ranchi"/>
    <s v="PRD014"/>
    <s v="Colgate MaxFresh Toothpaste"/>
    <s v="Personal Care"/>
    <n v="95"/>
    <n v="2"/>
    <n v="0.28999999999999998"/>
    <n v="134.9"/>
    <s v="Debit Card"/>
    <s v="Delivered"/>
  </r>
  <r>
    <s v="ORD03222"/>
    <d v="2024-03-26T00:00:00"/>
    <s v="SP012"/>
    <s v="Sneha Patil"/>
    <s v="West"/>
    <s v="Mumbai"/>
    <s v="PRD014"/>
    <s v="Colgate MaxFresh Toothpaste"/>
    <s v="Personal Care"/>
    <n v="95"/>
    <n v="11"/>
    <n v="0.01"/>
    <n v="1034.55"/>
    <s v="Cash"/>
    <s v="Cancelled"/>
  </r>
  <r>
    <s v="ORD03225"/>
    <d v="2024-09-17T00:00:00"/>
    <s v="SP04"/>
    <s v="Fatima Sheikh"/>
    <s v="West"/>
    <s v="Mumbai"/>
    <s v="PRD014"/>
    <s v="Colgate MaxFresh Toothpaste"/>
    <s v="Personal Care"/>
    <n v="95"/>
    <n v="18"/>
    <n v="0.22"/>
    <n v="1333.8"/>
    <s v="Credit Card"/>
    <s v="Delivered"/>
  </r>
  <r>
    <s v="ORD03239"/>
    <d v="2024-04-18T00:00:00"/>
    <s v="SP012"/>
    <s v="Sneha Patil"/>
    <s v="West"/>
    <s v="Nagpur"/>
    <s v="PRD014"/>
    <s v="Colgate MaxFresh Toothpaste"/>
    <s v="Personal Care"/>
    <n v="95"/>
    <n v="11"/>
    <n v="0.2"/>
    <n v="836"/>
    <s v="Credit Card"/>
    <s v="Delivered"/>
  </r>
  <r>
    <s v="ORD03279"/>
    <d v="2024-12-11T00:00:00"/>
    <s v="SP03"/>
    <s v="Ravi Kumar"/>
    <s v="East"/>
    <s v="Kolkata"/>
    <s v="PRD014"/>
    <s v="Colgate MaxFresh Toothpaste"/>
    <s v="Personal Care"/>
    <n v="95"/>
    <n v="17"/>
    <n v="0.01"/>
    <n v="1598.85"/>
    <s v="EMI"/>
    <s v="Delivered"/>
  </r>
  <r>
    <s v="ORD03300"/>
    <d v="2024-11-09T00:00:00"/>
    <s v="SP02"/>
    <s v="Priya Nair"/>
    <s v="South"/>
    <s v="Unknown"/>
    <s v="PRD014"/>
    <s v="Colgate MaxFresh Toothpaste"/>
    <s v="Personal Care"/>
    <n v="95"/>
    <n v="2"/>
    <n v="0.25"/>
    <n v="142.5"/>
    <s v="EMI"/>
    <s v="Delivered"/>
  </r>
  <r>
    <s v="ORD03322"/>
    <d v="2024-06-18T00:00:00"/>
    <s v="SP08"/>
    <s v="Kavitha Reddy"/>
    <s v="West"/>
    <s v="Pune"/>
    <s v="PRD014"/>
    <s v="Colgate MaxFresh Toothpaste"/>
    <s v="Personal Care"/>
    <n v="95"/>
    <n v="1"/>
    <n v="0.1"/>
    <n v="85.5"/>
    <s v="Credit Card"/>
    <s v="Delivered"/>
  </r>
  <r>
    <s v="ORD03336"/>
    <d v="2024-10-02T00:00:00"/>
    <s v="SP04"/>
    <s v="Fatima Sheikh"/>
    <s v="West"/>
    <s v="Nagpur"/>
    <s v="PRD014"/>
    <s v="Colgate MaxFresh Toothpaste"/>
    <s v="Personal Care"/>
    <n v="95"/>
    <n v="5"/>
    <n v="0.03"/>
    <n v="460.75"/>
    <s v="Credit Card"/>
    <s v="Delivered"/>
  </r>
  <r>
    <s v="ORD03345"/>
    <d v="2024-03-25T00:00:00"/>
    <s v="SP012"/>
    <s v="Sneha Patil"/>
    <s v="West"/>
    <s v="Mumbai"/>
    <s v="PRD014"/>
    <s v="Colgate MaxFresh Toothpaste"/>
    <s v="Personal Care"/>
    <n v="95"/>
    <n v="6"/>
    <n v="0.26"/>
    <n v="421.8"/>
    <s v="Credit Card"/>
    <s v="Delivered"/>
  </r>
  <r>
    <s v="ORD03346"/>
    <d v="2024-06-20T00:00:00"/>
    <s v="SP08"/>
    <s v="Kavitha Reddy"/>
    <s v="West"/>
    <s v="Surat"/>
    <s v="PRD014"/>
    <s v="Colgate MaxFresh Toothpaste"/>
    <s v="Personal Care"/>
    <n v="95"/>
    <n v="16"/>
    <n v="0.21"/>
    <n v="1200.8"/>
    <s v="Unknown"/>
    <s v="Delivered"/>
  </r>
  <r>
    <s v="ORD03351"/>
    <d v="2024-02-06T00:00:00"/>
    <s v="SP03"/>
    <s v="Ravi Kumar"/>
    <s v="East"/>
    <s v="Guwahati"/>
    <s v="PRD014"/>
    <s v="Colgate MaxFresh Toothpaste"/>
    <s v="Personal Care"/>
    <n v="95"/>
    <n v="9"/>
    <n v="0.26"/>
    <n v="632.70000000000005"/>
    <s v="EMI"/>
    <s v="Delivered"/>
  </r>
  <r>
    <s v="ORD03365"/>
    <d v="2024-06-09T00:00:00"/>
    <s v="SP02"/>
    <s v="Priya Nair"/>
    <s v="South"/>
    <s v="Hyderabad"/>
    <s v="PRD014"/>
    <s v="Colgate MaxFresh Toothpaste"/>
    <s v="Personal Care"/>
    <n v="95"/>
    <n v="12"/>
    <n v="0.3"/>
    <n v="798"/>
    <s v="EMI"/>
    <s v="Delivered"/>
  </r>
  <r>
    <s v="ORD03366"/>
    <d v="2024-12-03T00:00:00"/>
    <s v="SP05"/>
    <s v="Suresh Pillai"/>
    <s v="South"/>
    <s v="Bangalore"/>
    <s v="PRD014"/>
    <s v="Colgate MaxFresh Toothpaste"/>
    <s v="Personal Care"/>
    <n v="95"/>
    <n v="2"/>
    <n v="0.25"/>
    <n v="142.5"/>
    <s v="Credit Card"/>
    <s v="Cancelled"/>
  </r>
  <r>
    <s v="ORD01007"/>
    <d v="2024-12-22T00:00:00"/>
    <s v="SP05"/>
    <s v="Suresh Pillai"/>
    <s v="South"/>
    <s v="Hyderabad"/>
    <s v="PRD015"/>
    <s v="Dettol Liquid Soap 250ml"/>
    <s v="Personal Care"/>
    <n v="145"/>
    <n v="12"/>
    <n v="0.05"/>
    <n v="1653"/>
    <s v="Credit Card"/>
    <s v="Unknown"/>
  </r>
  <r>
    <s v="ORD01042"/>
    <d v="2024-12-05T00:00:00"/>
    <s v="SP012"/>
    <s v="Sneha Patil"/>
    <s v="West"/>
    <s v="Nagpur"/>
    <s v="PRD015"/>
    <s v="Dettol Liquid Soap 250ml"/>
    <s v="Personal Care"/>
    <n v="145"/>
    <n v="18"/>
    <n v="0.21"/>
    <n v="2061.9"/>
    <s v="Cash"/>
    <s v="Delivered"/>
  </r>
  <r>
    <s v="ORD01047"/>
    <d v="2024-04-13T00:00:00"/>
    <s v="SP04"/>
    <s v="Fatima Sheikh"/>
    <s v="West"/>
    <s v="Pune"/>
    <s v="PRD015"/>
    <s v="Dettol Liquid Soap 250ml"/>
    <s v="Personal Care"/>
    <n v="145"/>
    <n v="12"/>
    <n v="0.09"/>
    <n v="1583.4"/>
    <s v="EMI"/>
    <s v="Delivered"/>
  </r>
  <r>
    <s v="ORD01063"/>
    <d v="2024-11-09T00:00:00"/>
    <s v="SP09"/>
    <s v="Manish Gupta"/>
    <s v="North"/>
    <s v="Jaipur"/>
    <s v="PRD015"/>
    <s v="Dettol Liquid Soap 250ml"/>
    <s v="Personal Care"/>
    <n v="145"/>
    <n v="6"/>
    <n v="0.22"/>
    <n v="678.6"/>
    <s v="UPI"/>
    <s v="Delivered"/>
  </r>
  <r>
    <s v="ORD01098"/>
    <d v="2024-10-22T00:00:00"/>
    <s v="SP05"/>
    <s v="Suresh Pillai"/>
    <s v="South"/>
    <s v="Hyderabad"/>
    <s v="PRD015"/>
    <s v="Dettol Liquid Soap 250ml"/>
    <s v="Personal Care"/>
    <n v="145"/>
    <n v="3"/>
    <n v="0.21"/>
    <n v="343.65"/>
    <s v="EMI"/>
    <s v="Returned"/>
  </r>
  <r>
    <s v="ORD01108"/>
    <d v="2024-08-23T00:00:00"/>
    <s v="SP08"/>
    <s v="Kavitha Reddy"/>
    <s v="West"/>
    <s v="Nagpur"/>
    <s v="PRD015"/>
    <s v="Dettol Liquid Soap 250ml"/>
    <s v="Personal Care"/>
    <n v="145"/>
    <n v="2"/>
    <n v="0.06"/>
    <n v="272.60000000000002"/>
    <s v="Credit Card"/>
    <s v="Delivered"/>
  </r>
  <r>
    <s v="ORD01118"/>
    <d v="2024-07-28T00:00:00"/>
    <s v="SP02"/>
    <s v="Priya Nair"/>
    <s v="South"/>
    <s v="Kochi"/>
    <s v="PRD015"/>
    <s v="Dettol Liquid Soap 250ml"/>
    <s v="Personal Care"/>
    <n v="145"/>
    <n v="4"/>
    <n v="0.16"/>
    <n v="487.2"/>
    <s v="UPI"/>
    <s v="Delivered"/>
  </r>
  <r>
    <s v="ORD01131"/>
    <d v="2024-06-24T00:00:00"/>
    <s v="SP05"/>
    <s v="Suresh Pillai"/>
    <s v="South"/>
    <s v="Bangalore"/>
    <s v="PRD015"/>
    <s v="Dettol Liquid Soap 250ml"/>
    <s v="Personal Care"/>
    <n v="145"/>
    <n v="2"/>
    <n v="0.17"/>
    <n v="240.7"/>
    <s v="Credit Card"/>
    <s v="Delivered"/>
  </r>
  <r>
    <s v="ORD01168"/>
    <d v="2024-12-21T00:00:00"/>
    <s v="SP01"/>
    <s v="Arjun Sharma"/>
    <s v="North"/>
    <s v="Agra"/>
    <s v="PRD015"/>
    <s v="Dettol Liquid Soap 250ml"/>
    <s v="Personal Care"/>
    <n v="145"/>
    <n v="3"/>
    <n v="0.26"/>
    <n v="321.89999999999998"/>
    <s v="Debit Card"/>
    <s v="Delivered"/>
  </r>
  <r>
    <s v="ORD01190"/>
    <d v="2024-04-12T00:00:00"/>
    <s v="SP012"/>
    <s v="Sneha Patil"/>
    <s v="West"/>
    <s v="Ahmedabad"/>
    <s v="PRD015"/>
    <s v="Dettol Liquid Soap 250ml"/>
    <s v="Personal Care"/>
    <n v="145"/>
    <n v="8"/>
    <n v="0.16"/>
    <n v="974.4"/>
    <s v="Debit Card"/>
    <s v="Pending"/>
  </r>
  <r>
    <s v="ORD01205"/>
    <d v="2024-01-10T00:00:00"/>
    <s v="SP011"/>
    <s v="Nikhil Joshi"/>
    <s v="East"/>
    <s v="Bhubaneswar"/>
    <s v="PRD015"/>
    <s v="Dettol Liquid Soap 250ml"/>
    <s v="Personal Care"/>
    <n v="145"/>
    <n v="16"/>
    <n v="0.19"/>
    <n v="1879.2"/>
    <s v="Debit Card"/>
    <s v="Delivered"/>
  </r>
  <r>
    <s v="ORD01275"/>
    <d v="2024-12-01T00:00:00"/>
    <s v="SP07"/>
    <s v="Rohit Verma"/>
    <s v="East"/>
    <s v="Guwahati"/>
    <s v="PRD015"/>
    <s v="Dettol Liquid Soap 250ml"/>
    <s v="Personal Care"/>
    <n v="145"/>
    <n v="19"/>
    <n v="0.02"/>
    <n v="2699.9"/>
    <s v="Credit Card"/>
    <s v="Delivered"/>
  </r>
  <r>
    <s v="ORD01336"/>
    <d v="2024-01-28T00:00:00"/>
    <s v="SP012"/>
    <s v="Sneha Patil"/>
    <s v="West"/>
    <s v="Mumbai"/>
    <s v="PRD015"/>
    <s v="Dettol Liquid Soap 250ml"/>
    <s v="Personal Care"/>
    <n v="145"/>
    <n v="11"/>
    <n v="0.02"/>
    <n v="1563.1"/>
    <s v="Cash"/>
    <s v="Cancelled"/>
  </r>
  <r>
    <s v="ORD01351"/>
    <d v="2024-04-10T00:00:00"/>
    <s v="SP01"/>
    <s v="Arjun Sharma"/>
    <s v="North"/>
    <s v="Jaipur"/>
    <s v="PRD015"/>
    <s v="Dettol Liquid Soap 250ml"/>
    <s v="Personal Care"/>
    <n v="145"/>
    <n v="18"/>
    <n v="7.0000000000000007E-2"/>
    <n v="2427.3000000000002"/>
    <s v="EMI"/>
    <s v="Delivered"/>
  </r>
  <r>
    <s v="ORD01352"/>
    <d v="2024-04-07T00:00:00"/>
    <s v="SP01"/>
    <s v="Arjun Sharma"/>
    <s v="North"/>
    <s v="Delhi"/>
    <s v="PRD015"/>
    <s v="Dettol Liquid Soap 250ml"/>
    <s v="Personal Care"/>
    <n v="145"/>
    <n v="9"/>
    <n v="0.1"/>
    <n v="1174.5"/>
    <s v="Cash"/>
    <s v="Delivered"/>
  </r>
  <r>
    <s v="ORD01359"/>
    <d v="2024-02-24T00:00:00"/>
    <s v="SP06"/>
    <s v="Anjali Mehta"/>
    <s v="North"/>
    <s v="Delhi"/>
    <s v="PRD015"/>
    <s v="Dettol Liquid Soap 250ml"/>
    <s v="Personal Care"/>
    <n v="145"/>
    <n v="16"/>
    <n v="0.1"/>
    <n v="2088"/>
    <s v="EMI"/>
    <s v="Cancelled"/>
  </r>
  <r>
    <s v="ORD01384"/>
    <d v="2024-06-06T00:00:00"/>
    <s v="SP08"/>
    <s v="Kavitha Reddy"/>
    <s v="West"/>
    <s v="Surat"/>
    <s v="PRD015"/>
    <s v="Dettol Liquid Soap 250ml"/>
    <s v="Personal Care"/>
    <n v="145"/>
    <n v="17"/>
    <n v="0.11"/>
    <n v="2193.85"/>
    <s v="UPI"/>
    <s v="Cancelled"/>
  </r>
  <r>
    <s v="ORD01389"/>
    <d v="2024-08-01T00:00:00"/>
    <s v="SP02"/>
    <s v="Priya Nair"/>
    <s v="South"/>
    <s v="Hyderabad"/>
    <s v="PRD015"/>
    <s v="Dettol Liquid Soap 250ml"/>
    <s v="Personal Care"/>
    <n v="145"/>
    <n v="10"/>
    <n v="0.23"/>
    <n v="1116.5"/>
    <s v="Net Banking"/>
    <s v="Delivered"/>
  </r>
  <r>
    <s v="ORD01452"/>
    <d v="2024-09-13T00:00:00"/>
    <s v="SP01"/>
    <s v="Arjun Sharma"/>
    <s v="North"/>
    <s v="Chandigarh"/>
    <s v="PRD015"/>
    <s v="Dettol Liquid Soap 250ml"/>
    <s v="Personal Care"/>
    <n v="145"/>
    <n v="2"/>
    <n v="0.28000000000000003"/>
    <n v="208.8"/>
    <s v="Debit Card"/>
    <s v="Delivered"/>
  </r>
  <r>
    <s v="ORD01470"/>
    <d v="2024-06-21T00:00:00"/>
    <s v="SP010"/>
    <s v="Divya Iyer"/>
    <s v="South"/>
    <s v="Bangalore"/>
    <s v="PRD015"/>
    <s v="Dettol Liquid Soap 250ml"/>
    <s v="Personal Care"/>
    <n v="145"/>
    <n v="5"/>
    <n v="0.09"/>
    <n v="659.75"/>
    <s v="Debit Card"/>
    <s v="Returned"/>
  </r>
  <r>
    <s v="ORD01507"/>
    <d v="2024-09-24T00:00:00"/>
    <s v="SP08"/>
    <s v="Kavitha Reddy"/>
    <s v="West"/>
    <s v="Pune"/>
    <s v="PRD015"/>
    <s v="Dettol Liquid Soap 250ml"/>
    <s v="Personal Care"/>
    <n v="145"/>
    <n v="19"/>
    <n v="0.28999999999999998"/>
    <n v="1956.05"/>
    <s v="Cash"/>
    <s v="Pending"/>
  </r>
  <r>
    <s v="ORD01530"/>
    <d v="2024-06-02T00:00:00"/>
    <s v="SP09"/>
    <s v="Manish Gupta"/>
    <s v="North"/>
    <s v="Chandigarh"/>
    <s v="PRD015"/>
    <s v="Dettol Liquid Soap 250ml"/>
    <s v="Personal Care"/>
    <n v="145"/>
    <n v="16"/>
    <n v="0.01"/>
    <n v="2296.8000000000002"/>
    <s v="Cash"/>
    <s v="Delivered"/>
  </r>
  <r>
    <s v="ORD01617"/>
    <d v="2024-08-21T00:00:00"/>
    <s v="SP09"/>
    <s v="Manish Gupta"/>
    <s v="North"/>
    <s v="Agra"/>
    <s v="PRD015"/>
    <s v="Dettol Liquid Soap 250ml"/>
    <s v="Personal Care"/>
    <n v="145"/>
    <n v="5"/>
    <n v="0.28999999999999998"/>
    <n v="514.75"/>
    <s v="Net Banking"/>
    <s v="Delivered"/>
  </r>
  <r>
    <s v="ORD01640"/>
    <d v="2024-03-03T00:00:00"/>
    <s v="SP012"/>
    <s v="Sneha Patil"/>
    <s v="West"/>
    <s v="Nagpur"/>
    <s v="PRD015"/>
    <s v="Dettol Liquid Soap 250ml"/>
    <s v="Personal Care"/>
    <n v="145"/>
    <n v="9"/>
    <n v="0.26"/>
    <n v="965.7"/>
    <s v="Net Banking"/>
    <s v="Pending"/>
  </r>
  <r>
    <s v="ORD01652"/>
    <d v="2024-07-17T00:00:00"/>
    <s v="SP011"/>
    <s v="Nikhil Joshi"/>
    <s v="East"/>
    <s v="Bhubaneswar"/>
    <s v="PRD015"/>
    <s v="Dettol Liquid Soap 250ml"/>
    <s v="Personal Care"/>
    <n v="145"/>
    <n v="14"/>
    <n v="0.26"/>
    <n v="1502.2"/>
    <s v="Net Banking"/>
    <s v="Returned"/>
  </r>
  <r>
    <s v="ORD01695"/>
    <d v="2024-09-18T00:00:00"/>
    <s v="SP02"/>
    <s v="Priya Nair"/>
    <s v="South"/>
    <s v="Chennai"/>
    <s v="PRD015"/>
    <s v="Dettol Liquid Soap 250ml"/>
    <s v="Personal Care"/>
    <n v="145"/>
    <n v="15"/>
    <n v="0.25"/>
    <n v="1631.25"/>
    <s v="UPI"/>
    <s v="Cancelled"/>
  </r>
  <r>
    <s v="ORD01697"/>
    <d v="2024-09-05T00:00:00"/>
    <s v="SP05"/>
    <s v="Suresh Pillai"/>
    <s v="South"/>
    <s v="Coimbatore"/>
    <s v="PRD015"/>
    <s v="Dettol Liquid Soap 250ml"/>
    <s v="Personal Care"/>
    <n v="145"/>
    <n v="6"/>
    <n v="0.13"/>
    <n v="756.9"/>
    <s v="EMI"/>
    <s v="Pending"/>
  </r>
  <r>
    <s v="ORD01698"/>
    <d v="2024-12-18T00:00:00"/>
    <s v="SP08"/>
    <s v="Kavitha Reddy"/>
    <s v="West"/>
    <s v="Mumbai"/>
    <s v="PRD015"/>
    <s v="Dettol Liquid Soap 250ml"/>
    <s v="Personal Care"/>
    <n v="145"/>
    <n v="3"/>
    <n v="0.22"/>
    <n v="339.3"/>
    <s v="Net Banking"/>
    <s v="Delivered"/>
  </r>
  <r>
    <s v="ORD01701"/>
    <d v="2024-10-06T00:00:00"/>
    <s v="SP012"/>
    <s v="Sneha Patil"/>
    <s v="West"/>
    <s v="Surat"/>
    <s v="PRD015"/>
    <s v="Dettol Liquid Soap 250ml"/>
    <s v="Personal Care"/>
    <n v="145"/>
    <n v="12"/>
    <n v="0.03"/>
    <n v="1687.8"/>
    <s v="Net Banking"/>
    <s v="Returned"/>
  </r>
  <r>
    <s v="ORD01729"/>
    <d v="2024-01-22T00:00:00"/>
    <s v="SP01"/>
    <s v="Arjun Sharma"/>
    <s v="North"/>
    <s v="Agra"/>
    <s v="PRD015"/>
    <s v="Dettol Liquid Soap 250ml"/>
    <s v="Personal Care"/>
    <n v="145"/>
    <n v="13"/>
    <n v="0.21"/>
    <n v="1489.15"/>
    <s v="Credit Card"/>
    <s v="Delivered"/>
  </r>
  <r>
    <s v="ORD01738"/>
    <d v="2024-03-28T00:00:00"/>
    <s v="SP02"/>
    <s v="Priya Nair"/>
    <s v="South"/>
    <s v="Kochi"/>
    <s v="PRD015"/>
    <s v="Dettol Liquid Soap 250ml"/>
    <s v="Personal Care"/>
    <n v="145"/>
    <n v="10"/>
    <n v="0.21"/>
    <n v="1145.5"/>
    <s v="UPI"/>
    <s v="Delivered"/>
  </r>
  <r>
    <s v="ORD01760"/>
    <d v="2024-11-24T00:00:00"/>
    <s v="SP05"/>
    <s v="Suresh Pillai"/>
    <s v="South"/>
    <s v="Coimbatore"/>
    <s v="PRD015"/>
    <s v="Dettol Liquid Soap 250ml"/>
    <s v="Personal Care"/>
    <n v="145"/>
    <n v="17"/>
    <n v="0.02"/>
    <n v="2415.6999999999998"/>
    <s v="Debit Card"/>
    <s v="Delivered"/>
  </r>
  <r>
    <s v="ORD01780"/>
    <d v="2024-05-25T00:00:00"/>
    <s v="SP011"/>
    <s v="Nikhil Joshi"/>
    <s v="East"/>
    <s v="Patna"/>
    <s v="PRD015"/>
    <s v="Dettol Liquid Soap 250ml"/>
    <s v="Personal Care"/>
    <n v="145"/>
    <n v="9"/>
    <n v="0.23"/>
    <n v="1004.85"/>
    <s v="Cash"/>
    <s v="Delivered"/>
  </r>
  <r>
    <s v="ORD01792"/>
    <d v="2024-01-13T00:00:00"/>
    <s v="SP09"/>
    <s v="Manish Gupta"/>
    <s v="North"/>
    <s v="Delhi"/>
    <s v="PRD015"/>
    <s v="Dettol Liquid Soap 250ml"/>
    <s v="Personal Care"/>
    <n v="145"/>
    <n v="1"/>
    <n v="0.01"/>
    <n v="143.55000000000001"/>
    <s v="EMI"/>
    <s v="Delivered"/>
  </r>
  <r>
    <s v="ORD01821"/>
    <d v="2024-03-28T00:00:00"/>
    <s v="SP012"/>
    <s v="Sneha Patil"/>
    <s v="West"/>
    <s v="Mumbai"/>
    <s v="PRD015"/>
    <s v="Dettol Liquid Soap 250ml"/>
    <s v="Personal Care"/>
    <n v="145"/>
    <n v="19"/>
    <n v="0.22"/>
    <n v="2148.9"/>
    <s v="Debit Card"/>
    <s v="Pending"/>
  </r>
  <r>
    <s v="ORD01836"/>
    <d v="2024-03-26T00:00:00"/>
    <s v="SP09"/>
    <s v="Manish Gupta"/>
    <s v="North"/>
    <s v="Chandigarh"/>
    <s v="PRD015"/>
    <s v="Dettol Liquid Soap 250ml"/>
    <s v="Personal Care"/>
    <n v="145"/>
    <n v="15"/>
    <n v="0.09"/>
    <n v="1979.25"/>
    <s v="Credit Card"/>
    <s v="Cancelled"/>
  </r>
  <r>
    <s v="ORD01838"/>
    <d v="2024-03-06T00:00:00"/>
    <s v="SP05"/>
    <s v="Suresh Pillai"/>
    <s v="South"/>
    <s v="Bangalore"/>
    <s v="PRD015"/>
    <s v="Dettol Liquid Soap 250ml"/>
    <s v="Personal Care"/>
    <n v="145"/>
    <n v="6"/>
    <n v="0.19"/>
    <n v="704.7"/>
    <s v="Credit Card"/>
    <s v="Returned"/>
  </r>
  <r>
    <s v="ORD01842"/>
    <d v="2024-11-23T00:00:00"/>
    <s v="SP03"/>
    <s v="Ravi Kumar"/>
    <s v="East"/>
    <s v="Ranchi"/>
    <s v="PRD015"/>
    <s v="Dettol Liquid Soap 250ml"/>
    <s v="Personal Care"/>
    <n v="145"/>
    <n v="11"/>
    <n v="0.05"/>
    <n v="1515.25"/>
    <s v="Credit Card"/>
    <s v="Pending"/>
  </r>
  <r>
    <s v="ORD01878"/>
    <d v="2024-05-28T00:00:00"/>
    <s v="SP05"/>
    <s v="Suresh Pillai"/>
    <s v="South"/>
    <s v="Kochi"/>
    <s v="PRD015"/>
    <s v="Dettol Liquid Soap 250ml"/>
    <s v="Personal Care"/>
    <n v="145"/>
    <n v="20"/>
    <n v="0.22"/>
    <n v="2262"/>
    <s v="Debit Card"/>
    <s v="Delivered"/>
  </r>
  <r>
    <s v="ORD01889"/>
    <d v="2024-03-18T00:00:00"/>
    <s v="SP07"/>
    <s v="Rohit Verma"/>
    <s v="East"/>
    <s v="Guwahati"/>
    <s v="PRD015"/>
    <s v="Dettol Liquid Soap 250ml"/>
    <s v="Personal Care"/>
    <n v="145"/>
    <n v="11"/>
    <n v="0.26"/>
    <n v="1180.3"/>
    <s v="Cash"/>
    <s v="Delivered"/>
  </r>
  <r>
    <s v="ORD01920"/>
    <d v="2024-05-03T00:00:00"/>
    <s v="SP04"/>
    <s v="Fatima Sheikh"/>
    <s v="West"/>
    <s v="Surat"/>
    <s v="PRD015"/>
    <s v="Dettol Liquid Soap 250ml"/>
    <s v="Personal Care"/>
    <n v="145"/>
    <n v="13"/>
    <n v="0"/>
    <n v="1885"/>
    <s v="Credit Card"/>
    <s v="Pending"/>
  </r>
  <r>
    <s v="ORD01935"/>
    <d v="2024-07-22T00:00:00"/>
    <s v="SP010"/>
    <s v="Divya Iyer"/>
    <s v="South"/>
    <s v="Bangalore"/>
    <s v="PRD015"/>
    <s v="Dettol Liquid Soap 250ml"/>
    <s v="Personal Care"/>
    <n v="145"/>
    <n v="3"/>
    <n v="0"/>
    <n v="435"/>
    <s v="EMI"/>
    <s v="Cancelled"/>
  </r>
  <r>
    <s v="ORD01943"/>
    <d v="2024-08-09T00:00:00"/>
    <s v="SP011"/>
    <s v="Nikhil Joshi"/>
    <s v="East"/>
    <s v="Kolkata"/>
    <s v="PRD015"/>
    <s v="Dettol Liquid Soap 250ml"/>
    <s v="Personal Care"/>
    <n v="145"/>
    <n v="2"/>
    <n v="0.06"/>
    <n v="272.60000000000002"/>
    <s v="Cash"/>
    <s v="Delivered"/>
  </r>
  <r>
    <s v="ORD01944"/>
    <d v="2024-12-18T00:00:00"/>
    <s v="SP03"/>
    <s v="Ravi Kumar"/>
    <s v="East"/>
    <s v="Guwahati"/>
    <s v="PRD015"/>
    <s v="Dettol Liquid Soap 250ml"/>
    <s v="Personal Care"/>
    <n v="145"/>
    <n v="14"/>
    <n v="0.03"/>
    <n v="1969.1"/>
    <s v="Credit Card"/>
    <s v="Delivered"/>
  </r>
  <r>
    <s v="ORD01945"/>
    <d v="2024-04-28T00:00:00"/>
    <s v="SP08"/>
    <s v="Kavitha Reddy"/>
    <s v="West"/>
    <s v="Pune"/>
    <s v="PRD015"/>
    <s v="Dettol Liquid Soap 250ml"/>
    <s v="Personal Care"/>
    <n v="145"/>
    <n v="16"/>
    <n v="0.03"/>
    <n v="2250.4"/>
    <s v="Cash"/>
    <s v="Delivered"/>
  </r>
  <r>
    <s v="ORD01961"/>
    <d v="2024-01-09T00:00:00"/>
    <s v="SP02"/>
    <s v="Priya Nair"/>
    <s v="South"/>
    <s v="Hyderabad"/>
    <s v="PRD015"/>
    <s v="Dettol Liquid Soap 250ml"/>
    <s v="Personal Care"/>
    <n v="145"/>
    <n v="19"/>
    <n v="0.24"/>
    <n v="2093.8000000000002"/>
    <s v="Cash"/>
    <s v="Delivered"/>
  </r>
  <r>
    <s v="ORD01962"/>
    <d v="2024-12-10T00:00:00"/>
    <s v="SP02"/>
    <s v="Priya Nair"/>
    <s v="South"/>
    <s v="Kochi"/>
    <s v="PRD015"/>
    <s v="Dettol Liquid Soap 250ml"/>
    <s v="Personal Care"/>
    <n v="145"/>
    <n v="6"/>
    <n v="0.24"/>
    <n v="661.2"/>
    <s v="Debit Card"/>
    <s v="Delivered"/>
  </r>
  <r>
    <s v="ORD01970"/>
    <d v="2024-05-19T00:00:00"/>
    <s v="SP012"/>
    <s v="Sneha Patil"/>
    <s v="West"/>
    <s v="Surat"/>
    <s v="PRD015"/>
    <s v="Dettol Liquid Soap 250ml"/>
    <s v="Personal Care"/>
    <n v="145"/>
    <n v="16"/>
    <n v="0.14000000000000001"/>
    <n v="1995.2"/>
    <s v="UPI"/>
    <s v="Delivered"/>
  </r>
  <r>
    <s v="ORD01986"/>
    <d v="2024-06-10T00:00:00"/>
    <s v="SP04"/>
    <s v="Fatima Sheikh"/>
    <s v="West"/>
    <s v="Mumbai"/>
    <s v="PRD015"/>
    <s v="Dettol Liquid Soap 250ml"/>
    <s v="Personal Care"/>
    <n v="145"/>
    <n v="14"/>
    <n v="0.23"/>
    <n v="1563.1"/>
    <s v="Debit Card"/>
    <s v="Delivered"/>
  </r>
  <r>
    <s v="ORD02001"/>
    <d v="2024-02-02T00:00:00"/>
    <s v="SP06"/>
    <s v="Anjali Mehta"/>
    <s v="North"/>
    <s v="Jaipur"/>
    <s v="PRD015"/>
    <s v="Dettol Liquid Soap 250ml"/>
    <s v="Personal Care"/>
    <n v="145"/>
    <n v="4"/>
    <n v="0.04"/>
    <n v="556.79999999999995"/>
    <s v="Cash"/>
    <s v="Cancelled"/>
  </r>
  <r>
    <s v="ORD02032"/>
    <d v="2024-10-16T00:00:00"/>
    <s v="SP04"/>
    <s v="Fatima Sheikh"/>
    <s v="West"/>
    <s v="Pune"/>
    <s v="PRD015"/>
    <s v="Dettol Liquid Soap 250ml"/>
    <s v="Personal Care"/>
    <n v="145"/>
    <n v="20"/>
    <n v="0.1"/>
    <n v="2610"/>
    <s v="Cash"/>
    <s v="Delivered"/>
  </r>
  <r>
    <s v="ORD02053"/>
    <d v="2024-11-26T00:00:00"/>
    <s v="SP07"/>
    <s v="Rohit Verma"/>
    <s v="East"/>
    <s v="Ranchi"/>
    <s v="PRD015"/>
    <s v="Dettol Liquid Soap 250ml"/>
    <s v="Personal Care"/>
    <n v="145"/>
    <n v="14"/>
    <n v="0.26"/>
    <n v="1502.2"/>
    <s v="EMI"/>
    <s v="Delivered"/>
  </r>
  <r>
    <s v="ORD02054"/>
    <d v="2024-10-23T00:00:00"/>
    <s v="SP01"/>
    <s v="Arjun Sharma"/>
    <s v="North"/>
    <s v="Chandigarh"/>
    <s v="PRD015"/>
    <s v="Dettol Liquid Soap 250ml"/>
    <s v="Personal Care"/>
    <n v="145"/>
    <n v="17"/>
    <n v="0.1"/>
    <n v="2218.5"/>
    <s v="Cash"/>
    <s v="Delivered"/>
  </r>
  <r>
    <s v="ORD02087"/>
    <d v="2024-05-24T00:00:00"/>
    <s v="SP08"/>
    <s v="Kavitha Reddy"/>
    <s v="West"/>
    <s v="Pune"/>
    <s v="PRD015"/>
    <s v="Dettol Liquid Soap 250ml"/>
    <s v="Personal Care"/>
    <n v="145"/>
    <n v="18"/>
    <n v="0"/>
    <n v="2610"/>
    <s v="UPI"/>
    <s v="Delivered"/>
  </r>
  <r>
    <s v="ORD02106"/>
    <d v="2024-12-15T00:00:00"/>
    <s v="SP012"/>
    <s v="Sneha Patil"/>
    <s v="West"/>
    <s v="Mumbai"/>
    <s v="PRD015"/>
    <s v="Dettol Liquid Soap 250ml"/>
    <s v="Personal Care"/>
    <n v="145"/>
    <n v="16"/>
    <n v="0.14000000000000001"/>
    <n v="1995.2"/>
    <s v="UPI"/>
    <s v="Delivered"/>
  </r>
  <r>
    <s v="ORD02109"/>
    <d v="2024-04-15T00:00:00"/>
    <s v="SP03"/>
    <s v="Ravi Kumar"/>
    <s v="East"/>
    <s v="Kolkata"/>
    <s v="PRD015"/>
    <s v="Dettol Liquid Soap 250ml"/>
    <s v="Personal Care"/>
    <n v="145"/>
    <n v="12"/>
    <n v="0.05"/>
    <n v="1653"/>
    <s v="Net Banking"/>
    <s v="Cancelled"/>
  </r>
  <r>
    <s v="ORD02148"/>
    <d v="2024-07-04T00:00:00"/>
    <s v="SP07"/>
    <s v="Rohit Verma"/>
    <s v="East"/>
    <s v="Bhubaneswar"/>
    <s v="PRD015"/>
    <s v="Dettol Liquid Soap 250ml"/>
    <s v="Personal Care"/>
    <n v="145"/>
    <n v="20"/>
    <n v="0.03"/>
    <n v="2813"/>
    <s v="Cash"/>
    <s v="Delivered"/>
  </r>
  <r>
    <s v="ORD02182"/>
    <d v="2024-11-22T00:00:00"/>
    <s v="SP011"/>
    <s v="Nikhil Joshi"/>
    <s v="East"/>
    <s v="Kolkata"/>
    <s v="PRD015"/>
    <s v="Dettol Liquid Soap 250ml"/>
    <s v="Personal Care"/>
    <n v="145"/>
    <n v="12"/>
    <n v="0"/>
    <n v="1740"/>
    <s v="Debit Card"/>
    <s v="Delivered"/>
  </r>
  <r>
    <s v="ORD02219"/>
    <d v="2024-04-04T00:00:00"/>
    <s v="SP08"/>
    <s v="Kavitha Reddy"/>
    <s v="West"/>
    <s v="Surat"/>
    <s v="PRD015"/>
    <s v="Dettol Liquid Soap 250ml"/>
    <s v="Personal Care"/>
    <n v="145"/>
    <n v="6"/>
    <n v="0.04"/>
    <n v="835.2"/>
    <s v="EMI"/>
    <s v="Delivered"/>
  </r>
  <r>
    <s v="ORD02280"/>
    <d v="2024-01-26T00:00:00"/>
    <s v="SP02"/>
    <s v="Priya Nair"/>
    <s v="South"/>
    <s v="Kochi"/>
    <s v="PRD015"/>
    <s v="Dettol Liquid Soap 250ml"/>
    <s v="Personal Care"/>
    <n v="145"/>
    <n v="16"/>
    <n v="0.09"/>
    <n v="2111.1999999999998"/>
    <s v="UPI"/>
    <s v="Unknown"/>
  </r>
  <r>
    <s v="ORD02314"/>
    <d v="2024-09-25T00:00:00"/>
    <s v="SP011"/>
    <s v="Nikhil Joshi"/>
    <s v="East"/>
    <s v="Patna"/>
    <s v="PRD015"/>
    <s v="Dettol Liquid Soap 250ml"/>
    <s v="Personal Care"/>
    <n v="145"/>
    <n v="14"/>
    <n v="0.12"/>
    <n v="1786.4"/>
    <s v="Debit Card"/>
    <s v="Cancelled"/>
  </r>
  <r>
    <s v="ORD02320"/>
    <d v="2024-04-17T00:00:00"/>
    <s v="SP06"/>
    <s v="Anjali Mehta"/>
    <s v="North"/>
    <s v="Jaipur"/>
    <s v="PRD015"/>
    <s v="Dettol Liquid Soap 250ml"/>
    <s v="Personal Care"/>
    <n v="145"/>
    <n v="14"/>
    <n v="0.27"/>
    <n v="1481.9"/>
    <s v="Credit Card"/>
    <s v="Delivered"/>
  </r>
  <r>
    <s v="ORD02349"/>
    <d v="2024-01-10T00:00:00"/>
    <s v="SP02"/>
    <s v="Priya Nair"/>
    <s v="South"/>
    <s v="Coimbatore"/>
    <s v="PRD015"/>
    <s v="Dettol Liquid Soap 250ml"/>
    <s v="Personal Care"/>
    <n v="145"/>
    <n v="6"/>
    <n v="0.18"/>
    <n v="713.4"/>
    <s v="Net Banking"/>
    <s v="Delivered"/>
  </r>
  <r>
    <s v="ORD02363"/>
    <d v="2024-06-13T00:00:00"/>
    <s v="SP05"/>
    <s v="Suresh Pillai"/>
    <s v="South"/>
    <s v="Chennai"/>
    <s v="PRD015"/>
    <s v="Dettol Liquid Soap 250ml"/>
    <s v="Personal Care"/>
    <n v="145"/>
    <n v="5"/>
    <n v="0.25"/>
    <n v="543.75"/>
    <s v="UPI"/>
    <s v="Pending"/>
  </r>
  <r>
    <s v="ORD02384"/>
    <d v="2024-10-14T00:00:00"/>
    <s v="SP09"/>
    <s v="Manish Gupta"/>
    <s v="North"/>
    <s v="Lucknow"/>
    <s v="PRD015"/>
    <s v="Dettol Liquid Soap 250ml"/>
    <s v="Personal Care"/>
    <n v="145"/>
    <n v="17"/>
    <n v="0.05"/>
    <n v="2341.75"/>
    <s v="Debit Card"/>
    <s v="Cancelled"/>
  </r>
  <r>
    <s v="ORD02395"/>
    <d v="2024-08-23T00:00:00"/>
    <s v="SP011"/>
    <s v="Nikhil Joshi"/>
    <s v="East"/>
    <s v="Guwahati"/>
    <s v="PRD015"/>
    <s v="Dettol Liquid Soap 250ml"/>
    <s v="Personal Care"/>
    <n v="145"/>
    <n v="18"/>
    <n v="0"/>
    <n v="2610"/>
    <s v="Net Banking"/>
    <s v="Delivered"/>
  </r>
  <r>
    <s v="ORD02409"/>
    <d v="2024-11-21T00:00:00"/>
    <s v="SP05"/>
    <s v="Suresh Pillai"/>
    <s v="South"/>
    <s v="Chennai"/>
    <s v="PRD015"/>
    <s v="Dettol Liquid Soap 250ml"/>
    <s v="Personal Care"/>
    <n v="145"/>
    <n v="4"/>
    <n v="0.17"/>
    <n v="481.4"/>
    <s v="Cash"/>
    <s v="Delivered"/>
  </r>
  <r>
    <s v="ORD02444"/>
    <d v="2024-05-09T00:00:00"/>
    <s v="SP04"/>
    <s v="Fatima Sheikh"/>
    <s v="West"/>
    <s v="Mumbai"/>
    <s v="PRD015"/>
    <s v="Dettol Liquid Soap 250ml"/>
    <s v="Personal Care"/>
    <n v="145"/>
    <n v="15"/>
    <n v="0.28999999999999998"/>
    <n v="1544.25"/>
    <s v="Cash"/>
    <s v="Unknown"/>
  </r>
  <r>
    <s v="ORD02470"/>
    <d v="2024-07-22T00:00:00"/>
    <s v="SP04"/>
    <s v="Fatima Sheikh"/>
    <s v="West"/>
    <s v="Pune"/>
    <s v="PRD015"/>
    <s v="Dettol Liquid Soap 250ml"/>
    <s v="Personal Care"/>
    <n v="145"/>
    <n v="14"/>
    <n v="7.0000000000000007E-2"/>
    <n v="1887.9"/>
    <s v="UPI"/>
    <s v="Pending"/>
  </r>
  <r>
    <s v="ORD02477"/>
    <d v="2024-03-24T00:00:00"/>
    <s v="SP011"/>
    <s v="Nikhil Joshi"/>
    <s v="East"/>
    <s v="Guwahati"/>
    <s v="PRD015"/>
    <s v="Dettol Liquid Soap 250ml"/>
    <s v="Personal Care"/>
    <n v="145"/>
    <n v="14"/>
    <n v="0.09"/>
    <n v="1847.3"/>
    <s v="EMI"/>
    <s v="Returned"/>
  </r>
  <r>
    <s v="ORD02514"/>
    <d v="2024-08-12T00:00:00"/>
    <s v="SP02"/>
    <s v="Priya Nair"/>
    <s v="South"/>
    <s v="Chennai"/>
    <s v="PRD015"/>
    <s v="Dettol Liquid Soap 250ml"/>
    <s v="Personal Care"/>
    <n v="145"/>
    <n v="8"/>
    <n v="0.17"/>
    <n v="962.8"/>
    <s v="UPI"/>
    <s v="Delivered"/>
  </r>
  <r>
    <s v="ORD02520"/>
    <d v="2024-03-12T00:00:00"/>
    <s v="SP06"/>
    <s v="Anjali Mehta"/>
    <s v="North"/>
    <s v="Delhi"/>
    <s v="PRD015"/>
    <s v="Dettol Liquid Soap 250ml"/>
    <s v="Personal Care"/>
    <n v="145"/>
    <n v="16"/>
    <n v="0.15"/>
    <n v="1972"/>
    <s v="Debit Card"/>
    <s v="Pending"/>
  </r>
  <r>
    <s v="ORD02553"/>
    <d v="2024-11-28T00:00:00"/>
    <s v="SP06"/>
    <s v="Anjali Mehta"/>
    <s v="North"/>
    <s v="Chandigarh"/>
    <s v="PRD015"/>
    <s v="Dettol Liquid Soap 250ml"/>
    <s v="Personal Care"/>
    <n v="145"/>
    <n v="3"/>
    <n v="0.26"/>
    <n v="321.89999999999998"/>
    <s v="EMI"/>
    <s v="Delivered"/>
  </r>
  <r>
    <s v="ORD02581"/>
    <d v="2024-06-04T00:00:00"/>
    <s v="SP010"/>
    <s v="Divya Iyer"/>
    <s v="South"/>
    <s v="Kochi"/>
    <s v="PRD015"/>
    <s v="Dettol Liquid Soap 250ml"/>
    <s v="Personal Care"/>
    <n v="145"/>
    <n v="17"/>
    <n v="0.11"/>
    <n v="2193.85"/>
    <s v="Net Banking"/>
    <s v="Returned"/>
  </r>
  <r>
    <s v="ORD02601"/>
    <d v="2024-10-14T00:00:00"/>
    <s v="SP011"/>
    <s v="Nikhil Joshi"/>
    <s v="East"/>
    <s v="Ranchi"/>
    <s v="PRD015"/>
    <s v="Dettol Liquid Soap 250ml"/>
    <s v="Personal Care"/>
    <n v="145"/>
    <n v="1"/>
    <n v="0.05"/>
    <n v="137.75"/>
    <s v="Credit Card"/>
    <s v="Unknown"/>
  </r>
  <r>
    <s v="ORD02634"/>
    <d v="2024-02-24T00:00:00"/>
    <s v="SP012"/>
    <s v="Sneha Patil"/>
    <s v="West"/>
    <s v="Nagpur"/>
    <s v="PRD015"/>
    <s v="Dettol Liquid Soap 250ml"/>
    <s v="Personal Care"/>
    <n v="145"/>
    <n v="6"/>
    <n v="0.01"/>
    <n v="861.3"/>
    <s v="Credit Card"/>
    <s v="Delivered"/>
  </r>
  <r>
    <s v="ORD02642"/>
    <d v="2024-09-16T00:00:00"/>
    <s v="SP05"/>
    <s v="Suresh Pillai"/>
    <s v="South"/>
    <s v="Bangalore"/>
    <s v="PRD015"/>
    <s v="Dettol Liquid Soap 250ml"/>
    <s v="Personal Care"/>
    <n v="145"/>
    <n v="4"/>
    <n v="0.28999999999999998"/>
    <n v="411.8"/>
    <s v="Credit Card"/>
    <s v="Delivered"/>
  </r>
  <r>
    <s v="ORD02695"/>
    <d v="2024-11-25T00:00:00"/>
    <s v="SP04"/>
    <s v="Fatima Sheikh"/>
    <s v="West"/>
    <s v="Surat"/>
    <s v="PRD015"/>
    <s v="Dettol Liquid Soap 250ml"/>
    <s v="Personal Care"/>
    <n v="145"/>
    <n v="20"/>
    <n v="0.08"/>
    <n v="2668"/>
    <s v="Unknown"/>
    <s v="Delivered"/>
  </r>
  <r>
    <s v="ORD02712"/>
    <d v="2024-07-27T00:00:00"/>
    <s v="SP010"/>
    <s v="Divya Iyer"/>
    <s v="South"/>
    <s v="Hyderabad"/>
    <s v="PRD015"/>
    <s v="Dettol Liquid Soap 250ml"/>
    <s v="Personal Care"/>
    <n v="145"/>
    <n v="5"/>
    <n v="0.02"/>
    <n v="710.5"/>
    <s v="Cash"/>
    <s v="Cancelled"/>
  </r>
  <r>
    <s v="ORD02788"/>
    <d v="2024-04-05T00:00:00"/>
    <s v="SP011"/>
    <s v="Nikhil Joshi"/>
    <s v="East"/>
    <s v="Bhubaneswar"/>
    <s v="PRD015"/>
    <s v="Dettol Liquid Soap 250ml"/>
    <s v="Personal Care"/>
    <n v="145"/>
    <n v="16"/>
    <n v="0.28000000000000003"/>
    <n v="1670.4"/>
    <s v="Credit Card"/>
    <s v="Delivered"/>
  </r>
  <r>
    <s v="ORD02815"/>
    <d v="2024-01-26T00:00:00"/>
    <s v="SP02"/>
    <s v="Priya Nair"/>
    <s v="South"/>
    <s v="Hyderabad"/>
    <s v="PRD015"/>
    <s v="Dettol Liquid Soap 250ml"/>
    <s v="Personal Care"/>
    <n v="145"/>
    <n v="3"/>
    <n v="0.24"/>
    <n v="330.6"/>
    <s v="Cash"/>
    <s v="Unknown"/>
  </r>
  <r>
    <s v="ORD02818"/>
    <d v="2024-12-05T00:00:00"/>
    <s v="SP010"/>
    <s v="Divya Iyer"/>
    <s v="South"/>
    <s v="Chennai"/>
    <s v="PRD015"/>
    <s v="Dettol Liquid Soap 250ml"/>
    <s v="Personal Care"/>
    <n v="145"/>
    <n v="11"/>
    <n v="0"/>
    <n v="1595"/>
    <s v="Cash"/>
    <s v="Delivered"/>
  </r>
  <r>
    <s v="ORD02827"/>
    <d v="2024-12-22T00:00:00"/>
    <s v="SP012"/>
    <s v="Sneha Patil"/>
    <s v="West"/>
    <s v="Mumbai"/>
    <s v="PRD015"/>
    <s v="Dettol Liquid Soap 250ml"/>
    <s v="Personal Care"/>
    <n v="145"/>
    <n v="1"/>
    <n v="0.28999999999999998"/>
    <n v="102.95"/>
    <s v="Credit Card"/>
    <s v="Delivered"/>
  </r>
  <r>
    <s v="ORD02831"/>
    <d v="2024-03-26T00:00:00"/>
    <s v="SP08"/>
    <s v="Kavitha Reddy"/>
    <s v="West"/>
    <s v="Surat"/>
    <s v="PRD015"/>
    <s v="Dettol Liquid Soap 250ml"/>
    <s v="Personal Care"/>
    <n v="145"/>
    <n v="5"/>
    <n v="0.04"/>
    <n v="696"/>
    <s v="Cash"/>
    <s v="Unknown"/>
  </r>
  <r>
    <s v="ORD02858"/>
    <d v="2024-11-22T00:00:00"/>
    <s v="SP04"/>
    <s v="Fatima Sheikh"/>
    <s v="West"/>
    <s v="Ahmedabad"/>
    <s v="PRD015"/>
    <s v="Dettol Liquid Soap 250ml"/>
    <s v="Personal Care"/>
    <n v="145"/>
    <n v="6"/>
    <n v="0.03"/>
    <n v="843.9"/>
    <s v="Cash"/>
    <s v="Delivered"/>
  </r>
  <r>
    <s v="ORD02885"/>
    <d v="2024-09-28T00:00:00"/>
    <s v="SP06"/>
    <s v="Anjali Mehta"/>
    <s v="North"/>
    <s v="Chandigarh"/>
    <s v="PRD015"/>
    <s v="Dettol Liquid Soap 250ml"/>
    <s v="Personal Care"/>
    <n v="145"/>
    <n v="15"/>
    <n v="0.23"/>
    <n v="1674.75"/>
    <s v="Credit Card"/>
    <s v="Cancelled"/>
  </r>
  <r>
    <s v="ORD02891"/>
    <d v="2024-02-16T00:00:00"/>
    <s v="SP011"/>
    <s v="Nikhil Joshi"/>
    <s v="East"/>
    <s v="Bhubaneswar"/>
    <s v="PRD015"/>
    <s v="Dettol Liquid Soap 250ml"/>
    <s v="Personal Care"/>
    <n v="145"/>
    <n v="5"/>
    <n v="0.25"/>
    <n v="543.75"/>
    <s v="Net Banking"/>
    <s v="Returned"/>
  </r>
  <r>
    <s v="ORD02901"/>
    <d v="2024-10-28T00:00:00"/>
    <s v="SP012"/>
    <s v="Sneha Patil"/>
    <s v="West"/>
    <s v="Mumbai"/>
    <s v="PRD015"/>
    <s v="Dettol Liquid Soap 250ml"/>
    <s v="Personal Care"/>
    <n v="145"/>
    <n v="7"/>
    <n v="0.18"/>
    <n v="832.3"/>
    <s v="UPI"/>
    <s v="Delivered"/>
  </r>
  <r>
    <s v="ORD02907"/>
    <d v="2024-10-01T00:00:00"/>
    <s v="SP012"/>
    <s v="Sneha Patil"/>
    <s v="West"/>
    <s v="Pune"/>
    <s v="PRD015"/>
    <s v="Dettol Liquid Soap 250ml"/>
    <s v="Personal Care"/>
    <n v="145"/>
    <n v="4"/>
    <n v="0.03"/>
    <n v="562.6"/>
    <s v="Net Banking"/>
    <s v="Delivered"/>
  </r>
  <r>
    <s v="ORD02969"/>
    <d v="2024-01-08T00:00:00"/>
    <s v="SP07"/>
    <s v="Rohit Verma"/>
    <s v="East"/>
    <s v="Bhubaneswar"/>
    <s v="PRD015"/>
    <s v="Dettol Liquid Soap 250ml"/>
    <s v="Personal Care"/>
    <n v="145"/>
    <n v="15"/>
    <n v="0.11"/>
    <n v="1935.75"/>
    <s v="Debit Card"/>
    <s v="Delivered"/>
  </r>
  <r>
    <s v="ORD02977"/>
    <d v="2024-05-13T00:00:00"/>
    <s v="SP012"/>
    <s v="Sneha Patil"/>
    <s v="West"/>
    <s v="Pune"/>
    <s v="PRD015"/>
    <s v="Dettol Liquid Soap 250ml"/>
    <s v="Personal Care"/>
    <n v="145"/>
    <n v="9"/>
    <n v="0.04"/>
    <n v="1252.8"/>
    <s v="Debit Card"/>
    <s v="Delivered"/>
  </r>
  <r>
    <s v="ORD02997"/>
    <d v="2024-09-04T00:00:00"/>
    <s v="SP02"/>
    <s v="Priya Nair"/>
    <s v="South"/>
    <s v="Bangalore"/>
    <s v="PRD015"/>
    <s v="Dettol Liquid Soap 250ml"/>
    <s v="Personal Care"/>
    <n v="145"/>
    <n v="20"/>
    <n v="0.26"/>
    <n v="2146"/>
    <s v="EMI"/>
    <s v="Delivered"/>
  </r>
  <r>
    <s v="ORD03006"/>
    <d v="2024-12-06T00:00:00"/>
    <s v="SP06"/>
    <s v="Anjali Mehta"/>
    <s v="North"/>
    <s v="Jaipur"/>
    <s v="PRD015"/>
    <s v="Dettol Liquid Soap 250ml"/>
    <s v="Personal Care"/>
    <n v="145"/>
    <n v="5"/>
    <n v="0.24"/>
    <n v="551"/>
    <s v="Net Banking"/>
    <s v="Unknown"/>
  </r>
  <r>
    <s v="ORD03030"/>
    <d v="2024-06-21T00:00:00"/>
    <s v="SP01"/>
    <s v="Arjun Sharma"/>
    <s v="North"/>
    <s v="Lucknow"/>
    <s v="PRD015"/>
    <s v="Dettol Liquid Soap 250ml"/>
    <s v="Personal Care"/>
    <n v="145"/>
    <n v="7"/>
    <n v="0"/>
    <n v="1015"/>
    <s v="EMI"/>
    <s v="Delivered"/>
  </r>
  <r>
    <s v="ORD03083"/>
    <d v="2024-01-07T00:00:00"/>
    <s v="SP010"/>
    <s v="Divya Iyer"/>
    <s v="South"/>
    <s v="Coimbatore"/>
    <s v="PRD015"/>
    <s v="Dettol Liquid Soap 250ml"/>
    <s v="Personal Care"/>
    <n v="145"/>
    <n v="9"/>
    <n v="0.09"/>
    <n v="1187.55"/>
    <s v="EMI"/>
    <s v="Delivered"/>
  </r>
  <r>
    <s v="ORD03090"/>
    <d v="2024-08-06T00:00:00"/>
    <s v="SP010"/>
    <s v="Divya Iyer"/>
    <s v="South"/>
    <s v="Coimbatore"/>
    <s v="PRD015"/>
    <s v="Dettol Liquid Soap 250ml"/>
    <s v="Personal Care"/>
    <n v="145"/>
    <n v="3"/>
    <n v="0.13"/>
    <n v="378.45"/>
    <s v="Credit Card"/>
    <s v="Delivered"/>
  </r>
  <r>
    <s v="ORD03093"/>
    <d v="2024-10-01T00:00:00"/>
    <s v="SP02"/>
    <s v="Priya Nair"/>
    <s v="South"/>
    <s v="Chennai"/>
    <s v="PRD015"/>
    <s v="Dettol Liquid Soap 250ml"/>
    <s v="Personal Care"/>
    <n v="145"/>
    <n v="18"/>
    <n v="0.19"/>
    <n v="2114.1"/>
    <s v="EMI"/>
    <s v="Returned"/>
  </r>
  <r>
    <s v="ORD03121"/>
    <d v="2024-01-01T00:00:00"/>
    <s v="SP02"/>
    <s v="Priya Nair"/>
    <s v="South"/>
    <s v="Coimbatore"/>
    <s v="PRD015"/>
    <s v="Dettol Liquid Soap 250ml"/>
    <s v="Personal Care"/>
    <n v="145"/>
    <n v="17"/>
    <n v="0.26"/>
    <n v="1824.1"/>
    <s v="Net Banking"/>
    <s v="Returned"/>
  </r>
  <r>
    <s v="ORD03134"/>
    <d v="2024-04-09T00:00:00"/>
    <s v="SP03"/>
    <s v="Ravi Kumar"/>
    <s v="East"/>
    <s v="Bhubaneswar"/>
    <s v="PRD015"/>
    <s v="Dettol Liquid Soap 250ml"/>
    <s v="Personal Care"/>
    <n v="145"/>
    <n v="3"/>
    <n v="0.1"/>
    <n v="391.5"/>
    <s v="UPI"/>
    <s v="Delivered"/>
  </r>
  <r>
    <s v="ORD03140"/>
    <d v="2024-10-23T00:00:00"/>
    <s v="SP06"/>
    <s v="Anjali Mehta"/>
    <s v="North"/>
    <s v="Delhi"/>
    <s v="PRD015"/>
    <s v="Dettol Liquid Soap 250ml"/>
    <s v="Personal Care"/>
    <n v="145"/>
    <n v="1"/>
    <n v="0.18"/>
    <n v="118.9"/>
    <s v="Net Banking"/>
    <s v="Delivered"/>
  </r>
  <r>
    <s v="ORD03162"/>
    <d v="2024-11-09T00:00:00"/>
    <s v="SP010"/>
    <s v="Divya Iyer"/>
    <s v="South"/>
    <s v="Chennai"/>
    <s v="PRD015"/>
    <s v="Dettol Liquid Soap 250ml"/>
    <s v="Personal Care"/>
    <n v="145"/>
    <n v="14"/>
    <n v="0.19"/>
    <n v="1644.3"/>
    <s v="UPI"/>
    <s v="Returned"/>
  </r>
  <r>
    <s v="ORD03227"/>
    <d v="2024-06-28T00:00:00"/>
    <s v="SP08"/>
    <s v="Kavitha Reddy"/>
    <s v="West"/>
    <s v="Pune"/>
    <s v="PRD015"/>
    <s v="Dettol Liquid Soap 250ml"/>
    <s v="Personal Care"/>
    <n v="145"/>
    <n v="10"/>
    <n v="0.19"/>
    <n v="1174.5"/>
    <s v="UPI"/>
    <s v="Returned"/>
  </r>
  <r>
    <s v="ORD03235"/>
    <d v="2024-07-02T00:00:00"/>
    <s v="SP011"/>
    <s v="Nikhil Joshi"/>
    <s v="East"/>
    <s v="Ranchi"/>
    <s v="PRD015"/>
    <s v="Dettol Liquid Soap 250ml"/>
    <s v="Personal Care"/>
    <n v="145"/>
    <n v="13"/>
    <n v="0.27"/>
    <n v="1376.05"/>
    <s v="Cash"/>
    <s v="Delivered"/>
  </r>
  <r>
    <s v="ORD03237"/>
    <d v="2024-06-06T00:00:00"/>
    <s v="SP04"/>
    <s v="Fatima Sheikh"/>
    <s v="West"/>
    <s v="Nagpur"/>
    <s v="PRD015"/>
    <s v="Dettol Liquid Soap 250ml"/>
    <s v="Personal Care"/>
    <n v="145"/>
    <n v="7"/>
    <n v="0.28000000000000003"/>
    <n v="730.8"/>
    <s v="Cash"/>
    <s v="Pending"/>
  </r>
  <r>
    <s v="ORD03242"/>
    <d v="2024-10-11T00:00:00"/>
    <s v="SP011"/>
    <s v="Nikhil Joshi"/>
    <s v="East"/>
    <s v="Guwahati"/>
    <s v="PRD015"/>
    <s v="Dettol Liquid Soap 250ml"/>
    <s v="Personal Care"/>
    <n v="145"/>
    <n v="16"/>
    <n v="7.0000000000000007E-2"/>
    <n v="2157.6"/>
    <s v="Cash"/>
    <s v="Delivered"/>
  </r>
  <r>
    <s v="ORD03249"/>
    <d v="2024-04-23T00:00:00"/>
    <s v="SP010"/>
    <s v="Divya Iyer"/>
    <s v="South"/>
    <s v="Coimbatore"/>
    <s v="PRD015"/>
    <s v="Dettol Liquid Soap 250ml"/>
    <s v="Personal Care"/>
    <n v="145"/>
    <n v="17"/>
    <n v="0.15"/>
    <n v="2095.25"/>
    <s v="EMI"/>
    <s v="Delivered"/>
  </r>
  <r>
    <s v="ORD03262"/>
    <d v="2024-03-04T00:00:00"/>
    <s v="SP03"/>
    <s v="Ravi Kumar"/>
    <s v="East"/>
    <s v="Kolkata"/>
    <s v="PRD015"/>
    <s v="Dettol Liquid Soap 250ml"/>
    <s v="Personal Care"/>
    <n v="145"/>
    <n v="10"/>
    <n v="0.23"/>
    <n v="1116.5"/>
    <s v="Credit Card"/>
    <s v="Delivered"/>
  </r>
  <r>
    <s v="ORD03302"/>
    <d v="2024-12-27T00:00:00"/>
    <s v="SP010"/>
    <s v="Divya Iyer"/>
    <s v="South"/>
    <s v="Chennai"/>
    <s v="PRD015"/>
    <s v="Dettol Liquid Soap 250ml"/>
    <s v="Personal Care"/>
    <n v="145"/>
    <n v="5"/>
    <n v="0.27"/>
    <n v="529.25"/>
    <s v="Cash"/>
    <s v="Pending"/>
  </r>
  <r>
    <s v="ORD03386"/>
    <d v="2024-05-25T00:00:00"/>
    <s v="SP01"/>
    <s v="Arjun Sharma"/>
    <s v="North"/>
    <s v="Jaipur"/>
    <s v="PRD015"/>
    <s v="Dettol Liquid Soap 250ml"/>
    <s v="Personal Care"/>
    <n v="145"/>
    <n v="18"/>
    <n v="0.1"/>
    <n v="2349"/>
    <s v="Net Banking"/>
    <s v="Delivered"/>
  </r>
  <r>
    <s v="ORD03392"/>
    <d v="2024-04-05T00:00:00"/>
    <s v="SP06"/>
    <s v="Anjali Mehta"/>
    <s v="North"/>
    <s v="Jaipur"/>
    <s v="PRD015"/>
    <s v="Dettol Liquid Soap 250ml"/>
    <s v="Personal Care"/>
    <n v="145"/>
    <n v="3"/>
    <n v="0.17"/>
    <n v="361.05"/>
    <s v="Net Banking"/>
    <s v="Delivered"/>
  </r>
  <r>
    <s v="ORD01011"/>
    <d v="2024-09-09T00:00:00"/>
    <s v="SP08"/>
    <s v="Kavitha Reddy"/>
    <s v="West"/>
    <s v="Pune"/>
    <s v="PRD013"/>
    <s v="Himalaya Face Wash 150ml"/>
    <s v="Personal Care"/>
    <n v="185"/>
    <n v="15"/>
    <n v="0.04"/>
    <n v="2664"/>
    <s v="Net Banking"/>
    <s v="Delivered"/>
  </r>
  <r>
    <s v="ORD01014"/>
    <d v="2024-01-22T00:00:00"/>
    <s v="SP07"/>
    <s v="Rohit Verma"/>
    <s v="East"/>
    <s v="Ranchi"/>
    <s v="PRD013"/>
    <s v="Himalaya Face Wash 150ml"/>
    <s v="Personal Care"/>
    <n v="185"/>
    <n v="20"/>
    <n v="0.3"/>
    <n v="2590"/>
    <s v="Net Banking"/>
    <s v="Delivered"/>
  </r>
  <r>
    <s v="ORD01069"/>
    <d v="2024-03-20T00:00:00"/>
    <s v="SP01"/>
    <s v="Arjun Sharma"/>
    <s v="North"/>
    <s v="Jaipur"/>
    <s v="PRD013"/>
    <s v="Himalaya Face Wash 150ml"/>
    <s v="Personal Care"/>
    <n v="185"/>
    <n v="11"/>
    <n v="0.2"/>
    <n v="1628"/>
    <s v="Debit Card"/>
    <s v="Returned"/>
  </r>
  <r>
    <s v="ORD01117"/>
    <d v="2024-06-28T00:00:00"/>
    <s v="SP07"/>
    <s v="Rohit Verma"/>
    <s v="East"/>
    <s v="Kolkata"/>
    <s v="PRD013"/>
    <s v="Himalaya Face Wash 150ml"/>
    <s v="Personal Care"/>
    <n v="185"/>
    <n v="5"/>
    <n v="0.15"/>
    <n v="786.25"/>
    <s v="Net Banking"/>
    <s v="Delivered"/>
  </r>
  <r>
    <s v="ORD01135"/>
    <d v="2024-02-15T00:00:00"/>
    <s v="SP011"/>
    <s v="Nikhil Joshi"/>
    <s v="East"/>
    <s v="Guwahati"/>
    <s v="PRD013"/>
    <s v="Himalaya Face Wash 150ml"/>
    <s v="Personal Care"/>
    <n v="185"/>
    <n v="18"/>
    <n v="0.11"/>
    <n v="2963.7"/>
    <s v="Net Banking"/>
    <s v="Delivered"/>
  </r>
  <r>
    <s v="ORD01149"/>
    <d v="2024-02-03T00:00:00"/>
    <s v="SP08"/>
    <s v="Kavitha Reddy"/>
    <s v="West"/>
    <s v="Surat"/>
    <s v="PRD013"/>
    <s v="Himalaya Face Wash 150ml"/>
    <s v="Personal Care"/>
    <n v="185"/>
    <n v="14"/>
    <n v="0.21"/>
    <n v="2046.1"/>
    <s v="Debit Card"/>
    <s v="Returned"/>
  </r>
  <r>
    <s v="ORD01151"/>
    <d v="2024-02-26T00:00:00"/>
    <s v="SP06"/>
    <s v="Anjali Mehta"/>
    <s v="North"/>
    <s v="Jaipur"/>
    <s v="PRD013"/>
    <s v="Himalaya Face Wash 150ml"/>
    <s v="Personal Care"/>
    <n v="185"/>
    <n v="20"/>
    <n v="0.16"/>
    <n v="3108"/>
    <s v="Debit Card"/>
    <s v="Delivered"/>
  </r>
  <r>
    <s v="ORD01153"/>
    <d v="2024-12-05T00:00:00"/>
    <s v="SP08"/>
    <s v="Kavitha Reddy"/>
    <s v="West"/>
    <s v="Ahmedabad"/>
    <s v="PRD013"/>
    <s v="Himalaya Face Wash 150ml"/>
    <s v="Personal Care"/>
    <n v="185"/>
    <n v="14"/>
    <n v="0.22"/>
    <n v="2020.2"/>
    <s v="EMI"/>
    <s v="Delivered"/>
  </r>
  <r>
    <s v="ORD01171"/>
    <d v="2024-02-17T00:00:00"/>
    <s v="SP02"/>
    <s v="Priya Nair"/>
    <s v="South"/>
    <s v="Bangalore"/>
    <s v="PRD013"/>
    <s v="Himalaya Face Wash 150ml"/>
    <s v="Personal Care"/>
    <n v="185"/>
    <n v="10"/>
    <n v="0.22"/>
    <n v="1443"/>
    <s v="UPI"/>
    <s v="Delivered"/>
  </r>
  <r>
    <s v="ORD01184"/>
    <d v="2024-11-26T00:00:00"/>
    <s v="SP011"/>
    <s v="Nikhil Joshi"/>
    <s v="East"/>
    <s v="Kolkata"/>
    <s v="PRD013"/>
    <s v="Himalaya Face Wash 150ml"/>
    <s v="Personal Care"/>
    <n v="185"/>
    <n v="5"/>
    <n v="0.18"/>
    <n v="758.5"/>
    <s v="Debit Card"/>
    <s v="Unknown"/>
  </r>
  <r>
    <s v="ORD01188"/>
    <d v="2024-12-15T00:00:00"/>
    <s v="SP010"/>
    <s v="Divya Iyer"/>
    <s v="South"/>
    <s v="Coimbatore"/>
    <s v="PRD013"/>
    <s v="Himalaya Face Wash 150ml"/>
    <s v="Personal Care"/>
    <n v="185"/>
    <n v="5"/>
    <n v="0.05"/>
    <n v="878.75"/>
    <s v="UPI"/>
    <s v="Cancelled"/>
  </r>
  <r>
    <s v="ORD01213"/>
    <d v="2024-10-22T00:00:00"/>
    <s v="SP011"/>
    <s v="Nikhil Joshi"/>
    <s v="East"/>
    <s v="Bhubaneswar"/>
    <s v="PRD013"/>
    <s v="Himalaya Face Wash 150ml"/>
    <s v="Personal Care"/>
    <n v="185"/>
    <n v="12"/>
    <n v="0.15"/>
    <n v="1887"/>
    <s v="UPI"/>
    <s v="Pending"/>
  </r>
  <r>
    <s v="ORD01240"/>
    <d v="2024-11-20T00:00:00"/>
    <s v="SP02"/>
    <s v="Priya Nair"/>
    <s v="South"/>
    <s v="Coimbatore"/>
    <s v="PRD013"/>
    <s v="Himalaya Face Wash 150ml"/>
    <s v="Personal Care"/>
    <n v="185"/>
    <n v="17"/>
    <n v="0.14000000000000001"/>
    <n v="2704.7"/>
    <s v="Net Banking"/>
    <s v="Delivered"/>
  </r>
  <r>
    <s v="ORD01279"/>
    <d v="2024-02-06T00:00:00"/>
    <s v="SP07"/>
    <s v="Rohit Verma"/>
    <s v="East"/>
    <s v="Ranchi"/>
    <s v="PRD013"/>
    <s v="Himalaya Face Wash 150ml"/>
    <s v="Personal Care"/>
    <n v="185"/>
    <n v="3"/>
    <n v="0.2"/>
    <n v="444"/>
    <s v="Credit Card"/>
    <s v="Delivered"/>
  </r>
  <r>
    <s v="ORD01280"/>
    <d v="2024-05-15T00:00:00"/>
    <s v="SP09"/>
    <s v="Manish Gupta"/>
    <s v="North"/>
    <s v="Chandigarh"/>
    <s v="PRD013"/>
    <s v="Himalaya Face Wash 150ml"/>
    <s v="Personal Care"/>
    <n v="185"/>
    <n v="17"/>
    <n v="0.04"/>
    <n v="3019.2"/>
    <s v="Cash"/>
    <s v="Cancelled"/>
  </r>
  <r>
    <s v="ORD01284"/>
    <d v="2024-03-17T00:00:00"/>
    <s v="SP01"/>
    <s v="Arjun Sharma"/>
    <s v="North"/>
    <s v="Chandigarh"/>
    <s v="PRD013"/>
    <s v="Himalaya Face Wash 150ml"/>
    <s v="Personal Care"/>
    <n v="185"/>
    <n v="15"/>
    <n v="7.0000000000000007E-2"/>
    <n v="2580.75"/>
    <s v="Cash"/>
    <s v="Returned"/>
  </r>
  <r>
    <s v="ORD01290"/>
    <d v="2024-06-03T00:00:00"/>
    <s v="SP03"/>
    <s v="Ravi Kumar"/>
    <s v="East"/>
    <s v="Patna"/>
    <s v="PRD013"/>
    <s v="Himalaya Face Wash 150ml"/>
    <s v="Personal Care"/>
    <n v="185"/>
    <n v="8"/>
    <n v="0.08"/>
    <n v="1361.6"/>
    <s v="Debit Card"/>
    <s v="Delivered"/>
  </r>
  <r>
    <s v="ORD01320"/>
    <d v="2024-02-06T00:00:00"/>
    <s v="SP03"/>
    <s v="Ravi Kumar"/>
    <s v="East"/>
    <s v="Patna"/>
    <s v="PRD013"/>
    <s v="Himalaya Face Wash 150ml"/>
    <s v="Personal Care"/>
    <n v="185"/>
    <n v="6"/>
    <n v="0.04"/>
    <n v="1065.5999999999999"/>
    <s v="UPI"/>
    <s v="Delivered"/>
  </r>
  <r>
    <s v="ORD01323"/>
    <d v="2024-10-05T00:00:00"/>
    <s v="SP010"/>
    <s v="Divya Iyer"/>
    <s v="South"/>
    <s v="Kochi"/>
    <s v="PRD013"/>
    <s v="Himalaya Face Wash 150ml"/>
    <s v="Personal Care"/>
    <n v="185"/>
    <n v="11"/>
    <n v="0.13"/>
    <n v="1770.45"/>
    <s v="EMI"/>
    <s v="Cancelled"/>
  </r>
  <r>
    <s v="ORD01339"/>
    <d v="2024-07-01T00:00:00"/>
    <s v="SP07"/>
    <s v="Rohit Verma"/>
    <s v="East"/>
    <s v="Bhubaneswar"/>
    <s v="PRD013"/>
    <s v="Himalaya Face Wash 150ml"/>
    <s v="Personal Care"/>
    <n v="185"/>
    <n v="1"/>
    <n v="0.22"/>
    <n v="144.30000000000001"/>
    <s v="Debit Card"/>
    <s v="Delivered"/>
  </r>
  <r>
    <s v="ORD01419"/>
    <d v="2024-12-14T00:00:00"/>
    <s v="SP06"/>
    <s v="Anjali Mehta"/>
    <s v="North"/>
    <s v="Lucknow"/>
    <s v="PRD013"/>
    <s v="Himalaya Face Wash 150ml"/>
    <s v="Personal Care"/>
    <n v="185"/>
    <n v="19"/>
    <n v="0.03"/>
    <n v="3409.55"/>
    <s v="UPI"/>
    <s v="Delivered"/>
  </r>
  <r>
    <s v="ORD01422"/>
    <d v="2024-04-21T00:00:00"/>
    <s v="SP010"/>
    <s v="Divya Iyer"/>
    <s v="South"/>
    <s v="Coimbatore"/>
    <s v="PRD013"/>
    <s v="Himalaya Face Wash 150ml"/>
    <s v="Personal Care"/>
    <n v="185"/>
    <n v="19"/>
    <n v="0.01"/>
    <n v="3479.85"/>
    <s v="Net Banking"/>
    <s v="Delivered"/>
  </r>
  <r>
    <s v="ORD01435"/>
    <d v="2024-05-08T00:00:00"/>
    <s v="SP06"/>
    <s v="Anjali Mehta"/>
    <s v="North"/>
    <s v="Delhi"/>
    <s v="PRD013"/>
    <s v="Himalaya Face Wash 150ml"/>
    <s v="Personal Care"/>
    <n v="185"/>
    <n v="12"/>
    <n v="0.06"/>
    <n v="2086.8000000000002"/>
    <s v="Debit Card"/>
    <s v="Delivered"/>
  </r>
  <r>
    <s v="ORD01455"/>
    <d v="2024-04-21T00:00:00"/>
    <s v="SP01"/>
    <s v="Arjun Sharma"/>
    <s v="North"/>
    <s v="Agra"/>
    <s v="PRD013"/>
    <s v="Himalaya Face Wash 150ml"/>
    <s v="Personal Care"/>
    <n v="185"/>
    <n v="2"/>
    <n v="0.05"/>
    <n v="351.5"/>
    <s v="UPI"/>
    <s v="Returned"/>
  </r>
  <r>
    <s v="ORD01462"/>
    <d v="2024-05-14T00:00:00"/>
    <s v="SP010"/>
    <s v="Divya Iyer"/>
    <s v="South"/>
    <s v="Chennai"/>
    <s v="PRD013"/>
    <s v="Himalaya Face Wash 150ml"/>
    <s v="Personal Care"/>
    <n v="185"/>
    <n v="11"/>
    <n v="0.2"/>
    <n v="1628"/>
    <s v="Credit Card"/>
    <s v="Delivered"/>
  </r>
  <r>
    <s v="ORD01463"/>
    <d v="2024-12-23T00:00:00"/>
    <s v="SP07"/>
    <s v="Rohit Verma"/>
    <s v="East"/>
    <s v="Ranchi"/>
    <s v="PRD013"/>
    <s v="Himalaya Face Wash 150ml"/>
    <s v="Personal Care"/>
    <n v="185"/>
    <n v="2"/>
    <n v="0.17"/>
    <n v="307.10000000000002"/>
    <s v="Credit Card"/>
    <s v="Cancelled"/>
  </r>
  <r>
    <s v="ORD01529"/>
    <d v="2024-06-17T00:00:00"/>
    <s v="SP02"/>
    <s v="Priya Nair"/>
    <s v="South"/>
    <s v="Hyderabad"/>
    <s v="PRD013"/>
    <s v="Himalaya Face Wash 150ml"/>
    <s v="Personal Care"/>
    <n v="185"/>
    <n v="9"/>
    <n v="0.16"/>
    <n v="1398.6"/>
    <s v="Net Banking"/>
    <s v="Delivered"/>
  </r>
  <r>
    <s v="ORD01535"/>
    <d v="2024-01-21T00:00:00"/>
    <s v="SP011"/>
    <s v="Nikhil Joshi"/>
    <s v="East"/>
    <s v="Guwahati"/>
    <s v="PRD013"/>
    <s v="Himalaya Face Wash 150ml"/>
    <s v="Personal Care"/>
    <n v="185"/>
    <n v="14"/>
    <n v="0.09"/>
    <n v="2356.9"/>
    <s v="Net Banking"/>
    <s v="Delivered"/>
  </r>
  <r>
    <s v="ORD01567"/>
    <d v="2024-11-14T00:00:00"/>
    <s v="SP04"/>
    <s v="Fatima Sheikh"/>
    <s v="West"/>
    <s v="Mumbai"/>
    <s v="PRD013"/>
    <s v="Himalaya Face Wash 150ml"/>
    <s v="Personal Care"/>
    <n v="185"/>
    <n v="13"/>
    <n v="0.04"/>
    <n v="2308.8000000000002"/>
    <s v="Net Banking"/>
    <s v="Delivered"/>
  </r>
  <r>
    <s v="ORD01571"/>
    <d v="2024-05-16T00:00:00"/>
    <s v="SP08"/>
    <s v="Kavitha Reddy"/>
    <s v="West"/>
    <s v="Nagpur"/>
    <s v="PRD013"/>
    <s v="Himalaya Face Wash 150ml"/>
    <s v="Personal Care"/>
    <n v="185"/>
    <n v="12"/>
    <n v="0.18"/>
    <n v="1820.4"/>
    <s v="UPI"/>
    <s v="Delivered"/>
  </r>
  <r>
    <s v="ORD01577"/>
    <d v="2024-12-06T00:00:00"/>
    <s v="SP06"/>
    <s v="Anjali Mehta"/>
    <s v="North"/>
    <s v="Delhi"/>
    <s v="PRD013"/>
    <s v="Himalaya Face Wash 150ml"/>
    <s v="Personal Care"/>
    <n v="185"/>
    <n v="5"/>
    <n v="0.26"/>
    <n v="684.5"/>
    <s v="Debit Card"/>
    <s v="Returned"/>
  </r>
  <r>
    <s v="ORD01598"/>
    <d v="2024-06-23T00:00:00"/>
    <s v="SP06"/>
    <s v="Anjali Mehta"/>
    <s v="North"/>
    <s v="Delhi"/>
    <s v="PRD013"/>
    <s v="Himalaya Face Wash 150ml"/>
    <s v="Personal Care"/>
    <n v="185"/>
    <n v="6"/>
    <n v="0.14000000000000001"/>
    <n v="954.6"/>
    <s v="Debit Card"/>
    <s v="Delivered"/>
  </r>
  <r>
    <s v="ORD01615"/>
    <d v="2024-03-17T00:00:00"/>
    <s v="SP011"/>
    <s v="Nikhil Joshi"/>
    <s v="East"/>
    <s v="Patna"/>
    <s v="PRD013"/>
    <s v="Himalaya Face Wash 150ml"/>
    <s v="Personal Care"/>
    <n v="185"/>
    <n v="10"/>
    <n v="7.0000000000000007E-2"/>
    <n v="1720.5"/>
    <s v="UPI"/>
    <s v="Delivered"/>
  </r>
  <r>
    <s v="ORD01622"/>
    <d v="2024-05-03T00:00:00"/>
    <s v="SP07"/>
    <s v="Rohit Verma"/>
    <s v="East"/>
    <s v="Guwahati"/>
    <s v="PRD013"/>
    <s v="Himalaya Face Wash 150ml"/>
    <s v="Personal Care"/>
    <n v="185"/>
    <n v="8"/>
    <n v="0.05"/>
    <n v="1406"/>
    <s v="UPI"/>
    <s v="Cancelled"/>
  </r>
  <r>
    <s v="ORD01634"/>
    <d v="2024-08-23T00:00:00"/>
    <s v="SP02"/>
    <s v="Priya Nair"/>
    <s v="South"/>
    <s v="Chennai"/>
    <s v="PRD013"/>
    <s v="Himalaya Face Wash 150ml"/>
    <s v="Personal Care"/>
    <n v="185"/>
    <n v="8"/>
    <n v="0"/>
    <n v="1480"/>
    <s v="EMI"/>
    <s v="Delivered"/>
  </r>
  <r>
    <s v="ORD01638"/>
    <d v="2024-12-15T00:00:00"/>
    <s v="SP01"/>
    <s v="Arjun Sharma"/>
    <s v="North"/>
    <s v="Lucknow"/>
    <s v="PRD013"/>
    <s v="Himalaya Face Wash 150ml"/>
    <s v="Personal Care"/>
    <n v="185"/>
    <n v="12"/>
    <n v="0.22"/>
    <n v="1731.6"/>
    <s v="Debit Card"/>
    <s v="Cancelled"/>
  </r>
  <r>
    <s v="ORD01646"/>
    <d v="2024-04-20T00:00:00"/>
    <s v="SP010"/>
    <s v="Divya Iyer"/>
    <s v="South"/>
    <s v="Coimbatore"/>
    <s v="PRD013"/>
    <s v="Himalaya Face Wash 150ml"/>
    <s v="Personal Care"/>
    <n v="185"/>
    <n v="16"/>
    <n v="0.16"/>
    <n v="2486.4"/>
    <s v="Credit Card"/>
    <s v="Delivered"/>
  </r>
  <r>
    <s v="ORD01663"/>
    <d v="2024-03-11T00:00:00"/>
    <s v="SP011"/>
    <s v="Nikhil Joshi"/>
    <s v="East"/>
    <s v="Kolkata"/>
    <s v="PRD013"/>
    <s v="Himalaya Face Wash 150ml"/>
    <s v="Personal Care"/>
    <n v="185"/>
    <n v="2"/>
    <n v="0.09"/>
    <n v="336.7"/>
    <s v="Net Banking"/>
    <s v="Delivered"/>
  </r>
  <r>
    <s v="ORD01682"/>
    <d v="2024-10-28T00:00:00"/>
    <s v="SP06"/>
    <s v="Anjali Mehta"/>
    <s v="North"/>
    <s v="Jaipur"/>
    <s v="PRD013"/>
    <s v="Himalaya Face Wash 150ml"/>
    <s v="Personal Care"/>
    <n v="185"/>
    <n v="5"/>
    <n v="0"/>
    <n v="925"/>
    <s v="EMI"/>
    <s v="Delivered"/>
  </r>
  <r>
    <s v="ORD01699"/>
    <d v="2024-12-07T00:00:00"/>
    <s v="SP03"/>
    <s v="Ravi Kumar"/>
    <s v="East"/>
    <s v="Kolkata"/>
    <s v="PRD013"/>
    <s v="Himalaya Face Wash 150ml"/>
    <s v="Personal Care"/>
    <n v="185"/>
    <n v="14"/>
    <n v="0.1"/>
    <n v="2331"/>
    <s v="Net Banking"/>
    <s v="Delivered"/>
  </r>
  <r>
    <s v="ORD01753"/>
    <d v="2024-09-13T00:00:00"/>
    <s v="SP07"/>
    <s v="Rohit Verma"/>
    <s v="East"/>
    <s v="Bhubaneswar"/>
    <s v="PRD013"/>
    <s v="Himalaya Face Wash 150ml"/>
    <s v="Personal Care"/>
    <n v="185"/>
    <n v="14"/>
    <n v="0.16"/>
    <n v="2175.6"/>
    <s v="UPI"/>
    <s v="Delivered"/>
  </r>
  <r>
    <s v="ORD01781"/>
    <d v="2024-03-15T00:00:00"/>
    <s v="SP01"/>
    <s v="Arjun Sharma"/>
    <s v="North"/>
    <s v="Delhi"/>
    <s v="PRD013"/>
    <s v="Himalaya Face Wash 150ml"/>
    <s v="Personal Care"/>
    <n v="185"/>
    <n v="13"/>
    <n v="0.1"/>
    <n v="2164.5"/>
    <s v="Credit Card"/>
    <s v="Delivered"/>
  </r>
  <r>
    <s v="ORD01822"/>
    <d v="2024-11-01T00:00:00"/>
    <s v="SP012"/>
    <s v="Sneha Patil"/>
    <s v="West"/>
    <s v="Ahmedabad"/>
    <s v="PRD013"/>
    <s v="Himalaya Face Wash 150ml"/>
    <s v="Personal Care"/>
    <n v="185"/>
    <n v="6"/>
    <n v="0"/>
    <n v="1110"/>
    <s v="EMI"/>
    <s v="Delivered"/>
  </r>
  <r>
    <s v="ORD01852"/>
    <d v="2024-08-23T00:00:00"/>
    <s v="SP010"/>
    <s v="Divya Iyer"/>
    <s v="South"/>
    <s v="Hyderabad"/>
    <s v="PRD013"/>
    <s v="Himalaya Face Wash 150ml"/>
    <s v="Personal Care"/>
    <n v="185"/>
    <n v="3"/>
    <n v="0"/>
    <n v="555"/>
    <s v="Net Banking"/>
    <s v="Delivered"/>
  </r>
  <r>
    <s v="ORD01881"/>
    <d v="2024-06-07T00:00:00"/>
    <s v="SP07"/>
    <s v="Rohit Verma"/>
    <s v="East"/>
    <s v="Bhubaneswar"/>
    <s v="PRD013"/>
    <s v="Himalaya Face Wash 150ml"/>
    <s v="Personal Care"/>
    <n v="185"/>
    <n v="19"/>
    <n v="0.28999999999999998"/>
    <n v="2495.65"/>
    <s v="UPI"/>
    <s v="Delivered"/>
  </r>
  <r>
    <s v="ORD01882"/>
    <d v="2024-12-25T00:00:00"/>
    <s v="SP010"/>
    <s v="Divya Iyer"/>
    <s v="South"/>
    <s v="Kochi"/>
    <s v="PRD013"/>
    <s v="Himalaya Face Wash 150ml"/>
    <s v="Personal Care"/>
    <n v="185"/>
    <n v="4"/>
    <n v="7.0000000000000007E-2"/>
    <n v="688.2"/>
    <s v="Credit Card"/>
    <s v="Returned"/>
  </r>
  <r>
    <s v="ORD01886"/>
    <d v="2024-02-25T00:00:00"/>
    <s v="SP03"/>
    <s v="Ravi Kumar"/>
    <s v="East"/>
    <s v="Bhubaneswar"/>
    <s v="PRD013"/>
    <s v="Himalaya Face Wash 150ml"/>
    <s v="Personal Care"/>
    <n v="185"/>
    <n v="20"/>
    <n v="0.2"/>
    <n v="2960"/>
    <s v="Unknown"/>
    <s v="Delivered"/>
  </r>
  <r>
    <s v="ORD01901"/>
    <d v="2024-02-19T00:00:00"/>
    <s v="SP010"/>
    <s v="Divya Iyer"/>
    <s v="South"/>
    <s v="Chennai"/>
    <s v="PRD013"/>
    <s v="Himalaya Face Wash 150ml"/>
    <s v="Personal Care"/>
    <n v="185"/>
    <n v="8"/>
    <n v="0.19"/>
    <n v="1198.8"/>
    <s v="Net Banking"/>
    <s v="Returned"/>
  </r>
  <r>
    <s v="ORD01919"/>
    <d v="2024-02-18T00:00:00"/>
    <s v="SP09"/>
    <s v="Manish Gupta"/>
    <s v="North"/>
    <s v="Lucknow"/>
    <s v="PRD013"/>
    <s v="Himalaya Face Wash 150ml"/>
    <s v="Personal Care"/>
    <n v="185"/>
    <n v="10"/>
    <n v="0.19"/>
    <n v="1498.5"/>
    <s v="EMI"/>
    <s v="Pending"/>
  </r>
  <r>
    <s v="ORD01936"/>
    <d v="2024-01-02T00:00:00"/>
    <s v="SP04"/>
    <s v="Fatima Sheikh"/>
    <s v="West"/>
    <s v="Ahmedabad"/>
    <s v="PRD013"/>
    <s v="Himalaya Face Wash 150ml"/>
    <s v="Personal Care"/>
    <n v="185"/>
    <n v="14"/>
    <n v="0.22"/>
    <n v="2020.2"/>
    <s v="Net Banking"/>
    <s v="Delivered"/>
  </r>
  <r>
    <s v="ORD02000"/>
    <d v="2024-04-27T00:00:00"/>
    <s v="SP03"/>
    <s v="Ravi Kumar"/>
    <s v="East"/>
    <s v="Kolkata"/>
    <s v="PRD013"/>
    <s v="Himalaya Face Wash 150ml"/>
    <s v="Personal Care"/>
    <n v="185"/>
    <n v="17"/>
    <n v="0.22"/>
    <n v="2453.1"/>
    <s v="Net Banking"/>
    <s v="Delivered"/>
  </r>
  <r>
    <s v="ORD02070"/>
    <d v="2024-01-25T00:00:00"/>
    <s v="SP09"/>
    <s v="Manish Gupta"/>
    <s v="North"/>
    <s v="Jaipur"/>
    <s v="PRD013"/>
    <s v="Himalaya Face Wash 150ml"/>
    <s v="Personal Care"/>
    <n v="185"/>
    <n v="12"/>
    <n v="0.1"/>
    <n v="1998"/>
    <s v="UPI"/>
    <s v="Pending"/>
  </r>
  <r>
    <s v="ORD02091"/>
    <d v="2024-11-10T00:00:00"/>
    <s v="SP09"/>
    <s v="Manish Gupta"/>
    <s v="North"/>
    <s v="Lucknow"/>
    <s v="PRD013"/>
    <s v="Himalaya Face Wash 150ml"/>
    <s v="Personal Care"/>
    <n v="185"/>
    <n v="7"/>
    <n v="0.14000000000000001"/>
    <n v="1113.7"/>
    <s v="Debit Card"/>
    <s v="Delivered"/>
  </r>
  <r>
    <s v="ORD02105"/>
    <d v="2024-06-22T00:00:00"/>
    <s v="SP04"/>
    <s v="Fatima Sheikh"/>
    <s v="West"/>
    <s v="Mumbai"/>
    <s v="PRD013"/>
    <s v="Himalaya Face Wash 150ml"/>
    <s v="Personal Care"/>
    <n v="185"/>
    <n v="2"/>
    <n v="0"/>
    <n v="370"/>
    <s v="UPI"/>
    <s v="Returned"/>
  </r>
  <r>
    <s v="ORD02116"/>
    <d v="2024-11-20T00:00:00"/>
    <s v="SP01"/>
    <s v="Arjun Sharma"/>
    <s v="North"/>
    <s v="Delhi"/>
    <s v="PRD013"/>
    <s v="Himalaya Face Wash 150ml"/>
    <s v="Personal Care"/>
    <n v="185"/>
    <n v="7"/>
    <n v="0.14000000000000001"/>
    <n v="1113.7"/>
    <s v="Credit Card"/>
    <s v="Delivered"/>
  </r>
  <r>
    <s v="ORD02123"/>
    <d v="2024-08-24T00:00:00"/>
    <s v="SP03"/>
    <s v="Ravi Kumar"/>
    <s v="East"/>
    <s v="Bhubaneswar"/>
    <s v="PRD013"/>
    <s v="Himalaya Face Wash 150ml"/>
    <s v="Personal Care"/>
    <n v="185"/>
    <n v="7"/>
    <n v="0.19"/>
    <n v="1048.95"/>
    <s v="Net Banking"/>
    <s v="Pending"/>
  </r>
  <r>
    <s v="ORD02131"/>
    <d v="2024-07-25T00:00:00"/>
    <s v="SP07"/>
    <s v="Rohit Verma"/>
    <s v="East"/>
    <s v="Guwahati"/>
    <s v="PRD013"/>
    <s v="Himalaya Face Wash 150ml"/>
    <s v="Personal Care"/>
    <n v="185"/>
    <n v="6"/>
    <n v="0.14000000000000001"/>
    <n v="954.6"/>
    <s v="EMI"/>
    <s v="Delivered"/>
  </r>
  <r>
    <s v="ORD02144"/>
    <d v="2024-02-03T00:00:00"/>
    <s v="SP012"/>
    <s v="Sneha Patil"/>
    <s v="West"/>
    <s v="Pune"/>
    <s v="PRD013"/>
    <s v="Himalaya Face Wash 150ml"/>
    <s v="Personal Care"/>
    <n v="185"/>
    <n v="10"/>
    <n v="0"/>
    <n v="1850"/>
    <s v="Cash"/>
    <s v="Cancelled"/>
  </r>
  <r>
    <s v="ORD02164"/>
    <d v="2024-04-08T00:00:00"/>
    <s v="SP06"/>
    <s v="Anjali Mehta"/>
    <s v="North"/>
    <s v="Agra"/>
    <s v="PRD013"/>
    <s v="Himalaya Face Wash 150ml"/>
    <s v="Personal Care"/>
    <n v="185"/>
    <n v="13"/>
    <n v="0.2"/>
    <n v="1924"/>
    <s v="Debit Card"/>
    <s v="Pending"/>
  </r>
  <r>
    <s v="ORD02173"/>
    <d v="2024-07-11T00:00:00"/>
    <s v="SP08"/>
    <s v="Kavitha Reddy"/>
    <s v="West"/>
    <s v="Pune"/>
    <s v="PRD013"/>
    <s v="Himalaya Face Wash 150ml"/>
    <s v="Personal Care"/>
    <n v="185"/>
    <n v="10"/>
    <n v="0.3"/>
    <n v="1295"/>
    <s v="Net Banking"/>
    <s v="Pending"/>
  </r>
  <r>
    <s v="ORD02197"/>
    <d v="2024-09-04T00:00:00"/>
    <s v="SP07"/>
    <s v="Rohit Verma"/>
    <s v="East"/>
    <s v="Bhubaneswar"/>
    <s v="PRD013"/>
    <s v="Himalaya Face Wash 150ml"/>
    <s v="Personal Care"/>
    <n v="185"/>
    <n v="1"/>
    <n v="0.28999999999999998"/>
    <n v="131.35"/>
    <s v="Cash"/>
    <s v="Delivered"/>
  </r>
  <r>
    <s v="ORD02214"/>
    <d v="2024-08-20T00:00:00"/>
    <s v="SP010"/>
    <s v="Divya Iyer"/>
    <s v="South"/>
    <s v="Coimbatore"/>
    <s v="PRD013"/>
    <s v="Himalaya Face Wash 150ml"/>
    <s v="Personal Care"/>
    <n v="185"/>
    <n v="7"/>
    <n v="0.28000000000000003"/>
    <n v="932.4"/>
    <s v="Cash"/>
    <s v="Cancelled"/>
  </r>
  <r>
    <s v="ORD02218"/>
    <d v="2024-05-04T00:00:00"/>
    <s v="SP08"/>
    <s v="Kavitha Reddy"/>
    <s v="West"/>
    <s v="Surat"/>
    <s v="PRD013"/>
    <s v="Himalaya Face Wash 150ml"/>
    <s v="Personal Care"/>
    <n v="185"/>
    <n v="12"/>
    <n v="0.09"/>
    <n v="2020.2"/>
    <s v="Net Banking"/>
    <s v="Cancelled"/>
  </r>
  <r>
    <s v="ORD02222"/>
    <d v="2024-01-05T00:00:00"/>
    <s v="SP06"/>
    <s v="Anjali Mehta"/>
    <s v="North"/>
    <s v="Jaipur"/>
    <s v="PRD013"/>
    <s v="Himalaya Face Wash 150ml"/>
    <s v="Personal Care"/>
    <n v="185"/>
    <n v="17"/>
    <n v="0.22"/>
    <n v="2453.1"/>
    <s v="Cash"/>
    <s v="Delivered"/>
  </r>
  <r>
    <s v="ORD02241"/>
    <d v="2024-04-19T00:00:00"/>
    <s v="SP07"/>
    <s v="Rohit Verma"/>
    <s v="East"/>
    <s v="Bhubaneswar"/>
    <s v="PRD013"/>
    <s v="Himalaya Face Wash 150ml"/>
    <s v="Personal Care"/>
    <n v="185"/>
    <n v="20"/>
    <n v="0.08"/>
    <n v="3404"/>
    <s v="Net Banking"/>
    <s v="Delivered"/>
  </r>
  <r>
    <s v="ORD02252"/>
    <d v="2024-08-21T00:00:00"/>
    <s v="SP03"/>
    <s v="Ravi Kumar"/>
    <s v="East"/>
    <s v="Bhubaneswar"/>
    <s v="PRD013"/>
    <s v="Himalaya Face Wash 150ml"/>
    <s v="Personal Care"/>
    <n v="185"/>
    <n v="20"/>
    <n v="0.06"/>
    <n v="3478"/>
    <s v="UPI"/>
    <s v="Delivered"/>
  </r>
  <r>
    <s v="ORD02268"/>
    <d v="2024-12-08T00:00:00"/>
    <s v="SP04"/>
    <s v="Fatima Sheikh"/>
    <s v="West"/>
    <s v="Surat"/>
    <s v="PRD013"/>
    <s v="Himalaya Face Wash 150ml"/>
    <s v="Personal Care"/>
    <n v="185"/>
    <n v="3"/>
    <n v="0.17"/>
    <n v="460.65"/>
    <s v="EMI"/>
    <s v="Delivered"/>
  </r>
  <r>
    <s v="ORD02277"/>
    <d v="2024-10-17T00:00:00"/>
    <s v="SP01"/>
    <s v="Arjun Sharma"/>
    <s v="North"/>
    <s v="Jaipur"/>
    <s v="PRD013"/>
    <s v="Himalaya Face Wash 150ml"/>
    <s v="Personal Care"/>
    <n v="185"/>
    <n v="14"/>
    <n v="0.2"/>
    <n v="2072"/>
    <s v="Credit Card"/>
    <s v="Delivered"/>
  </r>
  <r>
    <s v="ORD02316"/>
    <d v="2024-10-28T00:00:00"/>
    <s v="SP07"/>
    <s v="Rohit Verma"/>
    <s v="East"/>
    <s v="Guwahati"/>
    <s v="PRD013"/>
    <s v="Himalaya Face Wash 150ml"/>
    <s v="Personal Care"/>
    <n v="185"/>
    <n v="10"/>
    <n v="0.25"/>
    <n v="1387.5"/>
    <s v="EMI"/>
    <s v="Delivered"/>
  </r>
  <r>
    <s v="ORD02332"/>
    <d v="2024-11-03T00:00:00"/>
    <s v="SP04"/>
    <s v="Fatima Sheikh"/>
    <s v="West"/>
    <s v="Mumbai"/>
    <s v="PRD013"/>
    <s v="Himalaya Face Wash 150ml"/>
    <s v="Personal Care"/>
    <n v="185"/>
    <n v="4"/>
    <n v="0.15"/>
    <n v="629"/>
    <s v="Debit Card"/>
    <s v="Delivered"/>
  </r>
  <r>
    <s v="ORD02372"/>
    <d v="2024-05-16T00:00:00"/>
    <s v="SP012"/>
    <s v="Sneha Patil"/>
    <s v="West"/>
    <s v="Pune"/>
    <s v="PRD013"/>
    <s v="Himalaya Face Wash 150ml"/>
    <s v="Personal Care"/>
    <n v="185"/>
    <n v="13"/>
    <n v="0.12"/>
    <n v="2116.4"/>
    <s v="EMI"/>
    <s v="Returned"/>
  </r>
  <r>
    <s v="ORD02445"/>
    <d v="2024-07-16T00:00:00"/>
    <s v="SP010"/>
    <s v="Divya Iyer"/>
    <s v="South"/>
    <s v="Chennai"/>
    <s v="PRD013"/>
    <s v="Himalaya Face Wash 150ml"/>
    <s v="Personal Care"/>
    <n v="185"/>
    <n v="10"/>
    <n v="0.25"/>
    <n v="1387.5"/>
    <s v="Net Banking"/>
    <s v="Delivered"/>
  </r>
  <r>
    <s v="ORD02446"/>
    <d v="2024-11-14T00:00:00"/>
    <s v="SP01"/>
    <s v="Arjun Sharma"/>
    <s v="North"/>
    <s v="Chandigarh"/>
    <s v="PRD013"/>
    <s v="Himalaya Face Wash 150ml"/>
    <s v="Personal Care"/>
    <n v="185"/>
    <n v="13"/>
    <n v="0.13"/>
    <n v="2092.35"/>
    <s v="UPI"/>
    <s v="Delivered"/>
  </r>
  <r>
    <s v="ORD02479"/>
    <d v="2024-02-08T00:00:00"/>
    <s v="SP08"/>
    <s v="Kavitha Reddy"/>
    <s v="West"/>
    <s v="Nagpur"/>
    <s v="PRD013"/>
    <s v="Himalaya Face Wash 150ml"/>
    <s v="Personal Care"/>
    <n v="185"/>
    <n v="11"/>
    <n v="0"/>
    <n v="2035"/>
    <s v="Credit Card"/>
    <s v="Returned"/>
  </r>
  <r>
    <s v="ORD02505"/>
    <d v="2024-07-07T00:00:00"/>
    <s v="SP09"/>
    <s v="Manish Gupta"/>
    <s v="North"/>
    <s v="Chandigarh"/>
    <s v="PRD013"/>
    <s v="Himalaya Face Wash 150ml"/>
    <s v="Personal Care"/>
    <n v="185"/>
    <n v="8"/>
    <n v="0.09"/>
    <n v="1346.8"/>
    <s v="Credit Card"/>
    <s v="Pending"/>
  </r>
  <r>
    <s v="ORD02536"/>
    <d v="2024-10-27T00:00:00"/>
    <s v="SP07"/>
    <s v="Rohit Verma"/>
    <s v="East"/>
    <s v="Ranchi"/>
    <s v="PRD013"/>
    <s v="Himalaya Face Wash 150ml"/>
    <s v="Personal Care"/>
    <n v="185"/>
    <n v="16"/>
    <n v="0.11"/>
    <n v="2634.4"/>
    <s v="Cash"/>
    <s v="Delivered"/>
  </r>
  <r>
    <s v="ORD02548"/>
    <d v="2024-03-24T00:00:00"/>
    <s v="SP011"/>
    <s v="Nikhil Joshi"/>
    <s v="East"/>
    <s v="Kolkata"/>
    <s v="PRD013"/>
    <s v="Himalaya Face Wash 150ml"/>
    <s v="Personal Care"/>
    <n v="185"/>
    <n v="14"/>
    <n v="0.25"/>
    <n v="1942.5"/>
    <s v="Net Banking"/>
    <s v="Delivered"/>
  </r>
  <r>
    <s v="ORD02565"/>
    <d v="2024-02-14T00:00:00"/>
    <s v="SP08"/>
    <s v="Kavitha Reddy"/>
    <s v="West"/>
    <s v="Pune"/>
    <s v="PRD013"/>
    <s v="Himalaya Face Wash 150ml"/>
    <s v="Personal Care"/>
    <n v="185"/>
    <n v="10"/>
    <n v="0.01"/>
    <n v="1831.5"/>
    <s v="Net Banking"/>
    <s v="Returned"/>
  </r>
  <r>
    <s v="ORD02580"/>
    <d v="2024-11-04T00:00:00"/>
    <s v="SP08"/>
    <s v="Kavitha Reddy"/>
    <s v="West"/>
    <s v="Ahmedabad"/>
    <s v="PRD013"/>
    <s v="Himalaya Face Wash 150ml"/>
    <s v="Personal Care"/>
    <n v="185"/>
    <n v="14"/>
    <n v="0.23"/>
    <n v="1994.3"/>
    <s v="EMI"/>
    <s v="Delivered"/>
  </r>
  <r>
    <s v="ORD02590"/>
    <d v="2024-12-10T00:00:00"/>
    <s v="SP02"/>
    <s v="Priya Nair"/>
    <s v="South"/>
    <s v="Chennai"/>
    <s v="PRD013"/>
    <s v="Himalaya Face Wash 150ml"/>
    <s v="Personal Care"/>
    <n v="185"/>
    <n v="17"/>
    <n v="0.28999999999999998"/>
    <n v="2232.9499999999998"/>
    <s v="EMI"/>
    <s v="Delivered"/>
  </r>
  <r>
    <s v="ORD02591"/>
    <d v="2024-02-27T00:00:00"/>
    <s v="SP07"/>
    <s v="Rohit Verma"/>
    <s v="East"/>
    <s v="Patna"/>
    <s v="PRD013"/>
    <s v="Himalaya Face Wash 150ml"/>
    <s v="Personal Care"/>
    <n v="185"/>
    <n v="1"/>
    <n v="0.06"/>
    <n v="173.9"/>
    <s v="EMI"/>
    <s v="Returned"/>
  </r>
  <r>
    <s v="ORD02683"/>
    <d v="2024-01-11T00:00:00"/>
    <s v="SP05"/>
    <s v="Suresh Pillai"/>
    <s v="South"/>
    <s v="Hyderabad"/>
    <s v="PRD013"/>
    <s v="Himalaya Face Wash 150ml"/>
    <s v="Personal Care"/>
    <n v="185"/>
    <n v="12"/>
    <n v="0.27"/>
    <n v="1620.6"/>
    <s v="Cash"/>
    <s v="Delivered"/>
  </r>
  <r>
    <s v="ORD02709"/>
    <d v="2024-04-15T00:00:00"/>
    <s v="SP03"/>
    <s v="Ravi Kumar"/>
    <s v="East"/>
    <s v="Ranchi"/>
    <s v="PRD013"/>
    <s v="Himalaya Face Wash 150ml"/>
    <s v="Personal Care"/>
    <n v="185"/>
    <n v="4"/>
    <n v="0.22"/>
    <n v="577.20000000000005"/>
    <s v="UPI"/>
    <s v="Pending"/>
  </r>
  <r>
    <s v="ORD02731"/>
    <d v="2024-06-08T00:00:00"/>
    <s v="SP03"/>
    <s v="Ravi Kumar"/>
    <s v="East"/>
    <s v="Patna"/>
    <s v="PRD013"/>
    <s v="Himalaya Face Wash 150ml"/>
    <s v="Personal Care"/>
    <n v="185"/>
    <n v="4"/>
    <n v="0.25"/>
    <n v="555"/>
    <s v="Cash"/>
    <s v="Delivered"/>
  </r>
  <r>
    <s v="ORD02743"/>
    <d v="2024-05-11T00:00:00"/>
    <s v="SP03"/>
    <s v="Ravi Kumar"/>
    <s v="East"/>
    <s v="Patna"/>
    <s v="PRD013"/>
    <s v="Himalaya Face Wash 150ml"/>
    <s v="Personal Care"/>
    <n v="185"/>
    <n v="7"/>
    <n v="0.2"/>
    <n v="1036"/>
    <s v="EMI"/>
    <s v="Delivered"/>
  </r>
  <r>
    <s v="ORD02752"/>
    <d v="2024-03-07T00:00:00"/>
    <s v="SP06"/>
    <s v="Anjali Mehta"/>
    <s v="North"/>
    <s v="Agra"/>
    <s v="PRD013"/>
    <s v="Himalaya Face Wash 150ml"/>
    <s v="Personal Care"/>
    <n v="185"/>
    <n v="10"/>
    <n v="0.01"/>
    <n v="1831.5"/>
    <s v="Cash"/>
    <s v="Delivered"/>
  </r>
  <r>
    <s v="ORD02772"/>
    <d v="2024-05-20T00:00:00"/>
    <s v="SP07"/>
    <s v="Rohit Verma"/>
    <s v="East"/>
    <s v="Bhubaneswar"/>
    <s v="PRD013"/>
    <s v="Himalaya Face Wash 150ml"/>
    <s v="Personal Care"/>
    <n v="185"/>
    <n v="9"/>
    <n v="0.25"/>
    <n v="1248.75"/>
    <s v="Debit Card"/>
    <s v="Cancelled"/>
  </r>
  <r>
    <s v="ORD02773"/>
    <d v="2024-04-03T00:00:00"/>
    <s v="SP01"/>
    <s v="Arjun Sharma"/>
    <s v="North"/>
    <s v="Jaipur"/>
    <s v="PRD013"/>
    <s v="Himalaya Face Wash 150ml"/>
    <s v="Personal Care"/>
    <n v="185"/>
    <n v="2"/>
    <n v="0.21"/>
    <n v="292.3"/>
    <s v="EMI"/>
    <s v="Delivered"/>
  </r>
  <r>
    <s v="ORD02776"/>
    <d v="2024-03-17T00:00:00"/>
    <s v="SP02"/>
    <s v="Priya Nair"/>
    <s v="South"/>
    <s v="Coimbatore"/>
    <s v="PRD013"/>
    <s v="Himalaya Face Wash 150ml"/>
    <s v="Personal Care"/>
    <n v="185"/>
    <n v="7"/>
    <n v="0.28999999999999998"/>
    <n v="919.45"/>
    <s v="UPI"/>
    <s v="Cancelled"/>
  </r>
  <r>
    <s v="ORD02792"/>
    <d v="2024-12-17T00:00:00"/>
    <s v="SP08"/>
    <s v="Kavitha Reddy"/>
    <s v="West"/>
    <s v="Ahmedabad"/>
    <s v="PRD013"/>
    <s v="Himalaya Face Wash 150ml"/>
    <s v="Personal Care"/>
    <n v="185"/>
    <n v="15"/>
    <n v="0.11"/>
    <n v="2469.75"/>
    <s v="UPI"/>
    <s v="Delivered"/>
  </r>
  <r>
    <s v="ORD02798"/>
    <d v="2024-08-08T00:00:00"/>
    <s v="SP03"/>
    <s v="Ravi Kumar"/>
    <s v="East"/>
    <s v="Bhubaneswar"/>
    <s v="PRD013"/>
    <s v="Himalaya Face Wash 150ml"/>
    <s v="Personal Care"/>
    <n v="185"/>
    <n v="19"/>
    <n v="0.23"/>
    <n v="2706.55"/>
    <s v="Credit Card"/>
    <s v="Delivered"/>
  </r>
  <r>
    <s v="ORD02832"/>
    <d v="2024-03-05T00:00:00"/>
    <s v="SP06"/>
    <s v="Anjali Mehta"/>
    <s v="North"/>
    <s v="Delhi"/>
    <s v="PRD013"/>
    <s v="Himalaya Face Wash 150ml"/>
    <s v="Personal Care"/>
    <n v="185"/>
    <n v="5"/>
    <n v="0.12"/>
    <n v="814"/>
    <s v="EMI"/>
    <s v="Delivered"/>
  </r>
  <r>
    <s v="ORD02850"/>
    <d v="2024-05-15T00:00:00"/>
    <s v="SP011"/>
    <s v="Nikhil Joshi"/>
    <s v="East"/>
    <s v="Guwahati"/>
    <s v="PRD013"/>
    <s v="Himalaya Face Wash 150ml"/>
    <s v="Personal Care"/>
    <n v="185"/>
    <n v="18"/>
    <n v="0.05"/>
    <n v="3163.5"/>
    <s v="Cash"/>
    <s v="Returned"/>
  </r>
  <r>
    <s v="ORD02883"/>
    <d v="2024-11-25T00:00:00"/>
    <s v="SP010"/>
    <s v="Divya Iyer"/>
    <s v="South"/>
    <s v="Hyderabad"/>
    <s v="PRD013"/>
    <s v="Himalaya Face Wash 150ml"/>
    <s v="Personal Care"/>
    <n v="185"/>
    <n v="12"/>
    <n v="0.14000000000000001"/>
    <n v="1909.2"/>
    <s v="Unknown"/>
    <s v="Returned"/>
  </r>
  <r>
    <s v="ORD02887"/>
    <d v="2024-01-17T00:00:00"/>
    <s v="SP04"/>
    <s v="Fatima Sheikh"/>
    <s v="West"/>
    <s v="Mumbai"/>
    <s v="PRD013"/>
    <s v="Himalaya Face Wash 150ml"/>
    <s v="Personal Care"/>
    <n v="185"/>
    <n v="3"/>
    <n v="0.25"/>
    <n v="416.25"/>
    <s v="Net Banking"/>
    <s v="Pending"/>
  </r>
  <r>
    <s v="ORD02900"/>
    <d v="2024-09-25T00:00:00"/>
    <s v="SP08"/>
    <s v="Kavitha Reddy"/>
    <s v="West"/>
    <s v="Surat"/>
    <s v="PRD013"/>
    <s v="Himalaya Face Wash 150ml"/>
    <s v="Personal Care"/>
    <n v="185"/>
    <n v="11"/>
    <n v="7.0000000000000007E-2"/>
    <n v="1892.55"/>
    <s v="Credit Card"/>
    <s v="Delivered"/>
  </r>
  <r>
    <s v="ORD02919"/>
    <d v="2024-04-24T00:00:00"/>
    <s v="SP06"/>
    <s v="Anjali Mehta"/>
    <s v="North"/>
    <s v="Lucknow"/>
    <s v="PRD013"/>
    <s v="Himalaya Face Wash 150ml"/>
    <s v="Personal Care"/>
    <n v="185"/>
    <n v="1"/>
    <n v="0.06"/>
    <n v="173.9"/>
    <s v="Net Banking"/>
    <s v="Delivered"/>
  </r>
  <r>
    <s v="ORD02924"/>
    <d v="2024-03-16T00:00:00"/>
    <s v="SP08"/>
    <s v="Kavitha Reddy"/>
    <s v="West"/>
    <s v="Nagpur"/>
    <s v="PRD013"/>
    <s v="Himalaya Face Wash 150ml"/>
    <s v="Personal Care"/>
    <n v="185"/>
    <n v="19"/>
    <n v="0.21"/>
    <n v="2776.85"/>
    <s v="Net Banking"/>
    <s v="Delivered"/>
  </r>
  <r>
    <s v="ORD02931"/>
    <d v="2024-03-09T00:00:00"/>
    <s v="SP04"/>
    <s v="Fatima Sheikh"/>
    <s v="West"/>
    <s v="Nagpur"/>
    <s v="PRD013"/>
    <s v="Himalaya Face Wash 150ml"/>
    <s v="Personal Care"/>
    <n v="185"/>
    <n v="16"/>
    <n v="0.22"/>
    <n v="2308.8000000000002"/>
    <s v="Credit Card"/>
    <s v="Delivered"/>
  </r>
  <r>
    <s v="ORD02946"/>
    <d v="2024-10-27T00:00:00"/>
    <s v="SP010"/>
    <s v="Divya Iyer"/>
    <s v="South"/>
    <s v="Hyderabad"/>
    <s v="PRD013"/>
    <s v="Himalaya Face Wash 150ml"/>
    <s v="Personal Care"/>
    <n v="185"/>
    <n v="15"/>
    <n v="0.18"/>
    <n v="2275.5"/>
    <s v="Cash"/>
    <s v="Delivered"/>
  </r>
  <r>
    <s v="ORD02947"/>
    <d v="2024-07-09T00:00:00"/>
    <s v="SP012"/>
    <s v="Sneha Patil"/>
    <s v="West"/>
    <s v="Pune"/>
    <s v="PRD013"/>
    <s v="Himalaya Face Wash 150ml"/>
    <s v="Personal Care"/>
    <n v="185"/>
    <n v="6"/>
    <n v="0.24"/>
    <n v="843.6"/>
    <s v="Credit Card"/>
    <s v="Delivered"/>
  </r>
  <r>
    <s v="ORD02963"/>
    <d v="2024-11-17T00:00:00"/>
    <s v="SP08"/>
    <s v="Kavitha Reddy"/>
    <s v="West"/>
    <s v="Surat"/>
    <s v="PRD013"/>
    <s v="Himalaya Face Wash 150ml"/>
    <s v="Personal Care"/>
    <n v="185"/>
    <n v="18"/>
    <n v="0.16"/>
    <n v="2797.2"/>
    <s v="Debit Card"/>
    <s v="Unknown"/>
  </r>
  <r>
    <s v="ORD02974"/>
    <d v="2024-05-12T00:00:00"/>
    <s v="SP08"/>
    <s v="Kavitha Reddy"/>
    <s v="West"/>
    <s v="Surat"/>
    <s v="PRD013"/>
    <s v="Himalaya Face Wash 150ml"/>
    <s v="Personal Care"/>
    <n v="185"/>
    <n v="11"/>
    <n v="0.24"/>
    <n v="1546.6"/>
    <s v="Credit Card"/>
    <s v="Delivered"/>
  </r>
  <r>
    <s v="ORD03005"/>
    <d v="2024-12-28T00:00:00"/>
    <s v="SP05"/>
    <s v="Suresh Pillai"/>
    <s v="South"/>
    <s v="Kochi"/>
    <s v="PRD013"/>
    <s v="Himalaya Face Wash 150ml"/>
    <s v="Personal Care"/>
    <n v="185"/>
    <n v="6"/>
    <n v="0.24"/>
    <n v="843.6"/>
    <s v="Debit Card"/>
    <s v="Delivered"/>
  </r>
  <r>
    <s v="ORD03027"/>
    <d v="2024-04-06T00:00:00"/>
    <s v="SP06"/>
    <s v="Anjali Mehta"/>
    <s v="North"/>
    <s v="Agra"/>
    <s v="PRD013"/>
    <s v="Himalaya Face Wash 150ml"/>
    <s v="Personal Care"/>
    <n v="185"/>
    <n v="14"/>
    <n v="0.03"/>
    <n v="2512.3000000000002"/>
    <s v="Debit Card"/>
    <s v="Returned"/>
  </r>
  <r>
    <s v="ORD03047"/>
    <d v="2024-10-28T00:00:00"/>
    <s v="SP03"/>
    <s v="Ravi Kumar"/>
    <s v="East"/>
    <s v="Ranchi"/>
    <s v="PRD013"/>
    <s v="Himalaya Face Wash 150ml"/>
    <s v="Personal Care"/>
    <n v="185"/>
    <n v="19"/>
    <n v="0.12"/>
    <n v="3093.2"/>
    <s v="UPI"/>
    <s v="Delivered"/>
  </r>
  <r>
    <s v="ORD03053"/>
    <d v="2024-03-07T00:00:00"/>
    <s v="SP07"/>
    <s v="Rohit Verma"/>
    <s v="East"/>
    <s v="Guwahati"/>
    <s v="PRD013"/>
    <s v="Himalaya Face Wash 150ml"/>
    <s v="Personal Care"/>
    <n v="185"/>
    <n v="17"/>
    <n v="0.2"/>
    <n v="2516"/>
    <s v="EMI"/>
    <s v="Delivered"/>
  </r>
  <r>
    <s v="ORD03061"/>
    <d v="2024-05-26T00:00:00"/>
    <s v="SP05"/>
    <s v="Suresh Pillai"/>
    <s v="South"/>
    <s v="Chennai"/>
    <s v="PRD013"/>
    <s v="Himalaya Face Wash 150ml"/>
    <s v="Personal Care"/>
    <n v="185"/>
    <n v="1"/>
    <n v="0.02"/>
    <n v="181.3"/>
    <s v="Credit Card"/>
    <s v="Delivered"/>
  </r>
  <r>
    <s v="ORD03065"/>
    <d v="2024-10-07T00:00:00"/>
    <s v="SP011"/>
    <s v="Nikhil Joshi"/>
    <s v="East"/>
    <s v="Patna"/>
    <s v="PRD013"/>
    <s v="Himalaya Face Wash 150ml"/>
    <s v="Personal Care"/>
    <n v="185"/>
    <n v="20"/>
    <n v="0.17"/>
    <n v="3071"/>
    <s v="Debit Card"/>
    <s v="Delivered"/>
  </r>
  <r>
    <s v="ORD03107"/>
    <d v="2024-11-22T00:00:00"/>
    <s v="SP03"/>
    <s v="Ravi Kumar"/>
    <s v="East"/>
    <s v="Bhubaneswar"/>
    <s v="PRD013"/>
    <s v="Himalaya Face Wash 150ml"/>
    <s v="Personal Care"/>
    <n v="185"/>
    <n v="20"/>
    <n v="0.2"/>
    <n v="2960"/>
    <s v="EMI"/>
    <s v="Delivered"/>
  </r>
  <r>
    <s v="ORD03110"/>
    <d v="2024-05-28T00:00:00"/>
    <s v="SP01"/>
    <s v="Arjun Sharma"/>
    <s v="North"/>
    <s v="Jaipur"/>
    <s v="PRD013"/>
    <s v="Himalaya Face Wash 150ml"/>
    <s v="Personal Care"/>
    <n v="185"/>
    <n v="10"/>
    <n v="0.28000000000000003"/>
    <n v="1332"/>
    <s v="Credit Card"/>
    <s v="Delivered"/>
  </r>
  <r>
    <s v="ORD03127"/>
    <d v="2024-04-06T00:00:00"/>
    <s v="SP04"/>
    <s v="Fatima Sheikh"/>
    <s v="West"/>
    <s v="Mumbai"/>
    <s v="PRD013"/>
    <s v="Himalaya Face Wash 150ml"/>
    <s v="Personal Care"/>
    <n v="185"/>
    <n v="17"/>
    <n v="0.14000000000000001"/>
    <n v="2704.7"/>
    <s v="Debit Card"/>
    <s v="Delivered"/>
  </r>
  <r>
    <s v="ORD03142"/>
    <d v="2024-10-19T00:00:00"/>
    <s v="SP03"/>
    <s v="Ravi Kumar"/>
    <s v="East"/>
    <s v="Ranchi"/>
    <s v="PRD013"/>
    <s v="Himalaya Face Wash 150ml"/>
    <s v="Personal Care"/>
    <n v="185"/>
    <n v="20"/>
    <n v="0.21"/>
    <n v="2923"/>
    <s v="Debit Card"/>
    <s v="Pending"/>
  </r>
  <r>
    <s v="ORD03160"/>
    <d v="2024-10-03T00:00:00"/>
    <s v="SP02"/>
    <s v="Priya Nair"/>
    <s v="South"/>
    <s v="Hyderabad"/>
    <s v="PRD013"/>
    <s v="Himalaya Face Wash 150ml"/>
    <s v="Personal Care"/>
    <n v="185"/>
    <n v="17"/>
    <n v="0.02"/>
    <n v="3082.1"/>
    <s v="EMI"/>
    <s v="Delivered"/>
  </r>
  <r>
    <s v="ORD03171"/>
    <d v="2024-09-10T00:00:00"/>
    <s v="SP06"/>
    <s v="Anjali Mehta"/>
    <s v="North"/>
    <s v="Jaipur"/>
    <s v="PRD013"/>
    <s v="Himalaya Face Wash 150ml"/>
    <s v="Personal Care"/>
    <n v="185"/>
    <n v="4"/>
    <n v="0.06"/>
    <n v="695.6"/>
    <s v="EMI"/>
    <s v="Delivered"/>
  </r>
  <r>
    <s v="ORD03207"/>
    <d v="2024-11-10T00:00:00"/>
    <s v="SP05"/>
    <s v="Suresh Pillai"/>
    <s v="South"/>
    <s v="Coimbatore"/>
    <s v="PRD013"/>
    <s v="Himalaya Face Wash 150ml"/>
    <s v="Personal Care"/>
    <n v="185"/>
    <n v="18"/>
    <n v="0.1"/>
    <n v="2997"/>
    <s v="Debit Card"/>
    <s v="Delivered"/>
  </r>
  <r>
    <s v="ORD03226"/>
    <d v="2024-04-14T00:00:00"/>
    <s v="SP010"/>
    <s v="Divya Iyer"/>
    <s v="South"/>
    <s v="Kochi"/>
    <s v="PRD013"/>
    <s v="Himalaya Face Wash 150ml"/>
    <s v="Personal Care"/>
    <n v="185"/>
    <n v="13"/>
    <n v="0.18"/>
    <n v="1972.1"/>
    <s v="EMI"/>
    <s v="Delivered"/>
  </r>
  <r>
    <s v="ORD03232"/>
    <d v="2024-06-16T00:00:00"/>
    <s v="SP08"/>
    <s v="Kavitha Reddy"/>
    <s v="West"/>
    <s v="Surat"/>
    <s v="PRD013"/>
    <s v="Himalaya Face Wash 150ml"/>
    <s v="Personal Care"/>
    <n v="185"/>
    <n v="17"/>
    <n v="0.21"/>
    <n v="2484.5500000000002"/>
    <s v="UPI"/>
    <s v="Delivered"/>
  </r>
  <r>
    <s v="ORD03334"/>
    <d v="2024-11-24T00:00:00"/>
    <s v="SP012"/>
    <s v="Sneha Patil"/>
    <s v="West"/>
    <s v="Mumbai"/>
    <s v="PRD013"/>
    <s v="Himalaya Face Wash 150ml"/>
    <s v="Personal Care"/>
    <n v="185"/>
    <n v="2"/>
    <n v="0.11"/>
    <n v="329.3"/>
    <s v="Unknown"/>
    <s v="Delivered"/>
  </r>
  <r>
    <s v="ORD03343"/>
    <d v="2024-12-10T00:00:00"/>
    <s v="SP07"/>
    <s v="Rohit Verma"/>
    <s v="East"/>
    <s v="Bhubaneswar"/>
    <s v="PRD013"/>
    <s v="Himalaya Face Wash 150ml"/>
    <s v="Personal Care"/>
    <n v="185"/>
    <n v="5"/>
    <n v="0.26"/>
    <n v="684.5"/>
    <s v="Credit Card"/>
    <s v="Unknown"/>
  </r>
  <r>
    <s v="ORD03347"/>
    <d v="2024-02-12T00:00:00"/>
    <s v="SP02"/>
    <s v="Priya Nair"/>
    <s v="South"/>
    <s v="Bangalore"/>
    <s v="PRD013"/>
    <s v="Himalaya Face Wash 150ml"/>
    <s v="Personal Care"/>
    <n v="185"/>
    <n v="1"/>
    <n v="0.03"/>
    <n v="179.45"/>
    <s v="Cash"/>
    <s v="Delivered"/>
  </r>
  <r>
    <s v="ORD03353"/>
    <d v="2024-03-12T00:00:00"/>
    <s v="SP010"/>
    <s v="Divya Iyer"/>
    <s v="South"/>
    <s v="Coimbatore"/>
    <s v="PRD013"/>
    <s v="Himalaya Face Wash 150ml"/>
    <s v="Personal Care"/>
    <n v="185"/>
    <n v="18"/>
    <n v="0.01"/>
    <n v="3296.7"/>
    <s v="EMI"/>
    <s v="Delivered"/>
  </r>
  <r>
    <s v="ORD03362"/>
    <d v="2024-09-27T00:00:00"/>
    <s v="SP01"/>
    <s v="Arjun Sharma"/>
    <s v="North"/>
    <s v="Chandigarh"/>
    <s v="PRD013"/>
    <s v="Himalaya Face Wash 150ml"/>
    <s v="Personal Care"/>
    <n v="185"/>
    <n v="20"/>
    <n v="0.3"/>
    <n v="2590"/>
    <s v="Net Banking"/>
    <s v="Delivered"/>
  </r>
  <r>
    <s v="ORD03385"/>
    <d v="2024-04-10T00:00:00"/>
    <s v="SP011"/>
    <s v="Nikhil Joshi"/>
    <s v="East"/>
    <s v="Kolkata"/>
    <s v="PRD013"/>
    <s v="Himalaya Face Wash 150ml"/>
    <s v="Personal Care"/>
    <n v="185"/>
    <n v="12"/>
    <n v="0.09"/>
    <n v="2020.2"/>
    <s v="EMI"/>
    <s v="Returned"/>
  </r>
  <r>
    <s v="ORD03389"/>
    <d v="2024-04-18T00:00:00"/>
    <s v="SP010"/>
    <s v="Divya Iyer"/>
    <s v="South"/>
    <s v="Kochi"/>
    <s v="PRD013"/>
    <s v="Himalaya Face Wash 150ml"/>
    <s v="Personal Care"/>
    <n v="185"/>
    <n v="6"/>
    <n v="0.12"/>
    <n v="976.8"/>
    <s v="Net Banking"/>
    <s v="Returned"/>
  </r>
  <r>
    <s v="ORD03398"/>
    <d v="2024-08-11T00:00:00"/>
    <s v="SP010"/>
    <s v="Divya Iyer"/>
    <s v="South"/>
    <s v="Bangalore"/>
    <s v="PRD013"/>
    <s v="Himalaya Face Wash 150ml"/>
    <s v="Personal Care"/>
    <n v="185"/>
    <n v="5"/>
    <n v="0.13"/>
    <n v="804.75"/>
    <s v="Net Banking"/>
    <s v="Delivered"/>
  </r>
  <r>
    <s v="ORD01013"/>
    <d v="2024-10-03T00:00:00"/>
    <s v="SP02"/>
    <s v="Priya Nair"/>
    <s v="South"/>
    <s v="Bangalore"/>
    <s v="PRD002"/>
    <s v="iPhone 15 128GB"/>
    <s v="Electronics"/>
    <n v="79999"/>
    <n v="4"/>
    <n v="0.05"/>
    <n v="303996.2"/>
    <s v="Debit Card"/>
    <s v="Returned"/>
  </r>
  <r>
    <s v="ORD01023"/>
    <d v="2024-09-08T00:00:00"/>
    <s v="SP02"/>
    <s v="Priya Nair"/>
    <s v="South"/>
    <s v="Chennai"/>
    <s v="PRD002"/>
    <s v="iPhone 15 128GB"/>
    <s v="Electronics"/>
    <n v="79999"/>
    <n v="8"/>
    <n v="0.02"/>
    <n v="627192.16"/>
    <s v="Cash"/>
    <s v="Cancelled"/>
  </r>
  <r>
    <s v="ORD01026"/>
    <d v="2024-04-07T00:00:00"/>
    <s v="SP012"/>
    <s v="Sneha Patil"/>
    <s v="West"/>
    <s v="Ahmedabad"/>
    <s v="PRD002"/>
    <s v="iPhone 15 128GB"/>
    <s v="Electronics"/>
    <n v="79999"/>
    <n v="4"/>
    <n v="0.02"/>
    <n v="313596.08"/>
    <s v="Cash"/>
    <s v="Cancelled"/>
  </r>
  <r>
    <s v="ORD01034"/>
    <d v="2024-07-05T00:00:00"/>
    <s v="SP010"/>
    <s v="Divya Iyer"/>
    <s v="South"/>
    <s v="Coimbatore"/>
    <s v="PRD002"/>
    <s v="iPhone 15 128GB"/>
    <s v="Electronics"/>
    <n v="79999"/>
    <n v="20"/>
    <n v="0.02"/>
    <n v="1567980.4"/>
    <s v="Credit Card"/>
    <s v="Delivered"/>
  </r>
  <r>
    <s v="ORD01043"/>
    <d v="2024-05-12T00:00:00"/>
    <s v="SP09"/>
    <s v="Manish Gupta"/>
    <s v="North"/>
    <s v="Chandigarh"/>
    <s v="PRD002"/>
    <s v="iPhone 15 128GB"/>
    <s v="Electronics"/>
    <n v="79999"/>
    <n v="12"/>
    <n v="0.17"/>
    <n v="796790.04"/>
    <s v="Cash"/>
    <s v="Delivered"/>
  </r>
  <r>
    <s v="ORD01058"/>
    <d v="2024-08-14T00:00:00"/>
    <s v="SP01"/>
    <s v="Arjun Sharma"/>
    <s v="North"/>
    <s v="Agra"/>
    <s v="PRD002"/>
    <s v="iPhone 15 128GB"/>
    <s v="Electronics"/>
    <n v="79999"/>
    <n v="8"/>
    <n v="0.3"/>
    <n v="447994.4"/>
    <s v="Cash"/>
    <s v="Cancelled"/>
  </r>
  <r>
    <s v="ORD01163"/>
    <d v="2024-07-09T00:00:00"/>
    <s v="SP010"/>
    <s v="Divya Iyer"/>
    <s v="South"/>
    <s v="Kochi"/>
    <s v="PRD002"/>
    <s v="iPhone 15 128GB"/>
    <s v="Electronics"/>
    <n v="79999"/>
    <n v="3"/>
    <n v="0.08"/>
    <n v="220797.24"/>
    <s v="Debit Card"/>
    <s v="Delivered"/>
  </r>
  <r>
    <s v="ORD01180"/>
    <d v="2024-03-12T00:00:00"/>
    <s v="SP03"/>
    <s v="Ravi Kumar"/>
    <s v="East"/>
    <s v="Guwahati"/>
    <s v="PRD002"/>
    <s v="iPhone 15 128GB"/>
    <s v="Electronics"/>
    <n v="79999"/>
    <n v="8"/>
    <n v="0.21"/>
    <n v="505593.68"/>
    <s v="Net Banking"/>
    <s v="Delivered"/>
  </r>
  <r>
    <s v="ORD01206"/>
    <d v="2024-07-27T00:00:00"/>
    <s v="SP04"/>
    <s v="Fatima Sheikh"/>
    <s v="West"/>
    <s v="Ahmedabad"/>
    <s v="PRD002"/>
    <s v="iPhone 15 128GB"/>
    <s v="Electronics"/>
    <n v="79999"/>
    <n v="7"/>
    <n v="0.27"/>
    <n v="408794.89"/>
    <s v="Net Banking"/>
    <s v="Unknown"/>
  </r>
  <r>
    <s v="ORD01214"/>
    <d v="2024-01-20T00:00:00"/>
    <s v="SP08"/>
    <s v="Kavitha Reddy"/>
    <s v="West"/>
    <s v="Ahmedabad"/>
    <s v="PRD002"/>
    <s v="iPhone 15 128GB"/>
    <s v="Electronics"/>
    <n v="79999"/>
    <n v="5"/>
    <n v="0.02"/>
    <n v="391995.1"/>
    <s v="Net Banking"/>
    <s v="Delivered"/>
  </r>
  <r>
    <s v="ORD01237"/>
    <d v="2024-11-16T00:00:00"/>
    <s v="SP06"/>
    <s v="Anjali Mehta"/>
    <s v="North"/>
    <s v="Agra"/>
    <s v="PRD002"/>
    <s v="iPhone 15 128GB"/>
    <s v="Electronics"/>
    <n v="79999"/>
    <n v="2"/>
    <n v="0.08"/>
    <n v="147198.16"/>
    <s v="EMI"/>
    <s v="Cancelled"/>
  </r>
  <r>
    <s v="ORD01257"/>
    <d v="2024-06-23T00:00:00"/>
    <s v="SP04"/>
    <s v="Fatima Sheikh"/>
    <s v="West"/>
    <s v="Pune"/>
    <s v="PRD002"/>
    <s v="iPhone 15 128GB"/>
    <s v="Electronics"/>
    <n v="79999"/>
    <n v="17"/>
    <n v="7.0000000000000007E-2"/>
    <n v="1264784.19"/>
    <s v="Debit Card"/>
    <s v="Delivered"/>
  </r>
  <r>
    <s v="ORD01261"/>
    <d v="2024-01-01T00:00:00"/>
    <s v="SP03"/>
    <s v="Ravi Kumar"/>
    <s v="East"/>
    <s v="Bhubaneswar"/>
    <s v="PRD002"/>
    <s v="iPhone 15 128GB"/>
    <s v="Electronics"/>
    <n v="79999"/>
    <n v="13"/>
    <n v="0.24"/>
    <n v="790390.12"/>
    <s v="Credit Card"/>
    <s v="Pending"/>
  </r>
  <r>
    <s v="ORD01300"/>
    <d v="2024-03-27T00:00:00"/>
    <s v="SP09"/>
    <s v="Manish Gupta"/>
    <s v="North"/>
    <s v="Delhi"/>
    <s v="PRD002"/>
    <s v="iPhone 15 128GB"/>
    <s v="Electronics"/>
    <n v="79999"/>
    <n v="3"/>
    <n v="0.28000000000000003"/>
    <n v="172797.84"/>
    <s v="Debit Card"/>
    <s v="Returned"/>
  </r>
  <r>
    <s v="ORD01356"/>
    <d v="2024-04-05T00:00:00"/>
    <s v="SP07"/>
    <s v="Rohit Verma"/>
    <s v="East"/>
    <s v="Bhubaneswar"/>
    <s v="PRD002"/>
    <s v="iPhone 15 128GB"/>
    <s v="Electronics"/>
    <n v="79999"/>
    <n v="9"/>
    <n v="0.26"/>
    <n v="532793.34"/>
    <s v="UPI"/>
    <s v="Returned"/>
  </r>
  <r>
    <s v="ORD01362"/>
    <d v="2024-08-15T00:00:00"/>
    <s v="SP01"/>
    <s v="Arjun Sharma"/>
    <s v="North"/>
    <s v="Jaipur"/>
    <s v="PRD002"/>
    <s v="iPhone 15 128GB"/>
    <s v="Electronics"/>
    <n v="79999"/>
    <n v="4"/>
    <n v="0.19"/>
    <n v="259196.76"/>
    <s v="UPI"/>
    <s v="Delivered"/>
  </r>
  <r>
    <s v="ORD01380"/>
    <d v="2024-10-02T00:00:00"/>
    <s v="SP04"/>
    <s v="Fatima Sheikh"/>
    <s v="West"/>
    <s v="Surat"/>
    <s v="PRD002"/>
    <s v="iPhone 15 128GB"/>
    <s v="Electronics"/>
    <n v="79999"/>
    <n v="8"/>
    <n v="0"/>
    <n v="639992"/>
    <s v="Net Banking"/>
    <s v="Delivered"/>
  </r>
  <r>
    <s v="ORD01418"/>
    <d v="2024-06-03T00:00:00"/>
    <s v="SP06"/>
    <s v="Anjali Mehta"/>
    <s v="North"/>
    <s v="Chandigarh"/>
    <s v="PRD002"/>
    <s v="iPhone 15 128GB"/>
    <s v="Electronics"/>
    <n v="79999"/>
    <n v="1"/>
    <n v="0.04"/>
    <n v="76799.039999999994"/>
    <s v="Net Banking"/>
    <s v="Returned"/>
  </r>
  <r>
    <s v="ORD01430"/>
    <d v="2024-12-24T00:00:00"/>
    <s v="SP03"/>
    <s v="Ravi Kumar"/>
    <s v="East"/>
    <s v="Bhubaneswar"/>
    <s v="PRD002"/>
    <s v="iPhone 15 128GB"/>
    <s v="Electronics"/>
    <n v="79999"/>
    <n v="4"/>
    <n v="0.1"/>
    <n v="287996.40000000002"/>
    <s v="Net Banking"/>
    <s v="Delivered"/>
  </r>
  <r>
    <s v="ORD01446"/>
    <d v="2024-12-16T00:00:00"/>
    <s v="SP07"/>
    <s v="Rohit Verma"/>
    <s v="East"/>
    <s v="Patna"/>
    <s v="PRD002"/>
    <s v="iPhone 15 128GB"/>
    <s v="Electronics"/>
    <n v="79999"/>
    <n v="13"/>
    <n v="0.27"/>
    <n v="759190.51"/>
    <s v="Cash"/>
    <s v="Delivered"/>
  </r>
  <r>
    <s v="ORD01556"/>
    <d v="2024-11-27T00:00:00"/>
    <s v="SP08"/>
    <s v="Kavitha Reddy"/>
    <s v="West"/>
    <s v="Ahmedabad"/>
    <s v="PRD002"/>
    <s v="iPhone 15 128GB"/>
    <s v="Electronics"/>
    <n v="79999"/>
    <n v="2"/>
    <n v="0.28999999999999998"/>
    <n v="113598.58"/>
    <s v="Unknown"/>
    <s v="Delivered"/>
  </r>
  <r>
    <s v="ORD01563"/>
    <d v="2024-09-13T00:00:00"/>
    <s v="SP09"/>
    <s v="Manish Gupta"/>
    <s v="North"/>
    <s v="Chandigarh"/>
    <s v="PRD002"/>
    <s v="iPhone 15 128GB"/>
    <s v="Electronics"/>
    <n v="79999"/>
    <n v="19"/>
    <n v="0.04"/>
    <n v="1459181.76"/>
    <s v="UPI"/>
    <s v="Delivered"/>
  </r>
  <r>
    <s v="ORD01579"/>
    <d v="2024-08-20T00:00:00"/>
    <s v="SP012"/>
    <s v="Sneha Patil"/>
    <s v="West"/>
    <s v="Mumbai"/>
    <s v="PRD002"/>
    <s v="iPhone 15 128GB"/>
    <s v="Electronics"/>
    <n v="79999"/>
    <n v="6"/>
    <n v="0.12"/>
    <n v="422394.72"/>
    <s v="UPI"/>
    <s v="Cancelled"/>
  </r>
  <r>
    <s v="ORD01632"/>
    <d v="2024-04-12T00:00:00"/>
    <s v="SP03"/>
    <s v="Ravi Kumar"/>
    <s v="East"/>
    <s v="Patna"/>
    <s v="PRD002"/>
    <s v="iPhone 15 128GB"/>
    <s v="Electronics"/>
    <n v="79999"/>
    <n v="18"/>
    <n v="0.16"/>
    <n v="1209584.8799999999"/>
    <s v="Credit Card"/>
    <s v="Delivered"/>
  </r>
  <r>
    <s v="ORD01636"/>
    <d v="2024-03-16T00:00:00"/>
    <s v="SP06"/>
    <s v="Anjali Mehta"/>
    <s v="North"/>
    <s v="Chandigarh"/>
    <s v="PRD002"/>
    <s v="iPhone 15 128GB"/>
    <s v="Electronics"/>
    <n v="79999"/>
    <n v="2"/>
    <n v="0.11"/>
    <n v="142398.22"/>
    <s v="Cash"/>
    <s v="Returned"/>
  </r>
  <r>
    <s v="ORD01648"/>
    <d v="2024-01-27T00:00:00"/>
    <s v="SP011"/>
    <s v="Nikhil Joshi"/>
    <s v="East"/>
    <s v="Guwahati"/>
    <s v="PRD002"/>
    <s v="iPhone 15 128GB"/>
    <s v="Electronics"/>
    <n v="79999"/>
    <n v="12"/>
    <n v="0.17"/>
    <n v="796790.04"/>
    <s v="EMI"/>
    <s v="Cancelled"/>
  </r>
  <r>
    <s v="ORD01661"/>
    <d v="2024-06-27T00:00:00"/>
    <s v="SP05"/>
    <s v="Suresh Pillai"/>
    <s v="South"/>
    <s v="Chennai"/>
    <s v="PRD002"/>
    <s v="iPhone 15 128GB"/>
    <s v="Electronics"/>
    <n v="79999"/>
    <n v="19"/>
    <n v="0.11"/>
    <n v="1352783.09"/>
    <s v="Credit Card"/>
    <s v="Pending"/>
  </r>
  <r>
    <s v="ORD01666"/>
    <d v="2024-05-12T00:00:00"/>
    <s v="SP010"/>
    <s v="Divya Iyer"/>
    <s v="South"/>
    <s v="Chennai"/>
    <s v="PRD002"/>
    <s v="iPhone 15 128GB"/>
    <s v="Electronics"/>
    <n v="79999"/>
    <n v="18"/>
    <n v="0.12"/>
    <n v="1267184.1599999999"/>
    <s v="Debit Card"/>
    <s v="Delivered"/>
  </r>
  <r>
    <s v="ORD01671"/>
    <d v="2024-02-04T00:00:00"/>
    <s v="SP08"/>
    <s v="Kavitha Reddy"/>
    <s v="West"/>
    <s v="Ahmedabad"/>
    <s v="PRD002"/>
    <s v="iPhone 15 128GB"/>
    <s v="Electronics"/>
    <n v="79999"/>
    <n v="8"/>
    <n v="0.06"/>
    <n v="601592.48"/>
    <s v="EMI"/>
    <s v="Delivered"/>
  </r>
  <r>
    <s v="ORD01672"/>
    <d v="2024-01-11T00:00:00"/>
    <s v="SP012"/>
    <s v="Sneha Patil"/>
    <s v="West"/>
    <s v="Pune"/>
    <s v="PRD002"/>
    <s v="iPhone 15 128GB"/>
    <s v="Electronics"/>
    <n v="79999"/>
    <n v="8"/>
    <n v="0.28000000000000003"/>
    <n v="460794.24"/>
    <s v="Credit Card"/>
    <s v="Cancelled"/>
  </r>
  <r>
    <s v="ORD01696"/>
    <d v="2024-07-10T00:00:00"/>
    <s v="SP07"/>
    <s v="Rohit Verma"/>
    <s v="East"/>
    <s v="Kolkata"/>
    <s v="PRD002"/>
    <s v="iPhone 15 128GB"/>
    <s v="Electronics"/>
    <n v="79999"/>
    <n v="18"/>
    <n v="0.12"/>
    <n v="1267184.1599999999"/>
    <s v="Debit Card"/>
    <s v="Delivered"/>
  </r>
  <r>
    <s v="ORD01708"/>
    <d v="2024-05-11T00:00:00"/>
    <s v="SP03"/>
    <s v="Ravi Kumar"/>
    <s v="East"/>
    <s v="Kolkata"/>
    <s v="PRD002"/>
    <s v="iPhone 15 128GB"/>
    <s v="Electronics"/>
    <n v="79999"/>
    <n v="12"/>
    <n v="0.01"/>
    <n v="950388.12"/>
    <s v="Net Banking"/>
    <s v="Delivered"/>
  </r>
  <r>
    <s v="ORD01709"/>
    <d v="2024-10-22T00:00:00"/>
    <s v="SP02"/>
    <s v="Priya Nair"/>
    <s v="South"/>
    <s v="Bangalore"/>
    <s v="PRD002"/>
    <s v="iPhone 15 128GB"/>
    <s v="Electronics"/>
    <n v="79999"/>
    <n v="4"/>
    <n v="0.13"/>
    <n v="278396.52"/>
    <s v="Credit Card"/>
    <s v="Delivered"/>
  </r>
  <r>
    <s v="ORD01751"/>
    <d v="2024-06-04T00:00:00"/>
    <s v="SP05"/>
    <s v="Suresh Pillai"/>
    <s v="South"/>
    <s v="Chennai"/>
    <s v="PRD002"/>
    <s v="iPhone 15 128GB"/>
    <s v="Electronics"/>
    <n v="79999"/>
    <n v="12"/>
    <n v="0.27"/>
    <n v="700791.24"/>
    <s v="Net Banking"/>
    <s v="Delivered"/>
  </r>
  <r>
    <s v="ORD01785"/>
    <d v="2024-01-17T00:00:00"/>
    <s v="SP01"/>
    <s v="Arjun Sharma"/>
    <s v="North"/>
    <s v="Lucknow"/>
    <s v="PRD002"/>
    <s v="iPhone 15 128GB"/>
    <s v="Electronics"/>
    <n v="79999"/>
    <n v="13"/>
    <n v="0.08"/>
    <n v="956788.04"/>
    <s v="Net Banking"/>
    <s v="Pending"/>
  </r>
  <r>
    <s v="ORD01803"/>
    <d v="2024-11-27T00:00:00"/>
    <s v="SP010"/>
    <s v="Divya Iyer"/>
    <s v="South"/>
    <s v="Kochi"/>
    <s v="PRD002"/>
    <s v="iPhone 15 128GB"/>
    <s v="Electronics"/>
    <n v="79999"/>
    <n v="20"/>
    <n v="0.05"/>
    <n v="1519981"/>
    <s v="Cash"/>
    <s v="Delivered"/>
  </r>
  <r>
    <s v="ORD01811"/>
    <d v="2024-06-05T00:00:00"/>
    <s v="SP08"/>
    <s v="Kavitha Reddy"/>
    <s v="West"/>
    <s v="Nagpur"/>
    <s v="PRD002"/>
    <s v="iPhone 15 128GB"/>
    <s v="Electronics"/>
    <n v="79999"/>
    <n v="14"/>
    <n v="0.04"/>
    <n v="1075186.56"/>
    <s v="Debit Card"/>
    <s v="Delivered"/>
  </r>
  <r>
    <s v="ORD01818"/>
    <d v="2024-02-15T00:00:00"/>
    <s v="SP09"/>
    <s v="Manish Gupta"/>
    <s v="North"/>
    <s v="Jaipur"/>
    <s v="PRD002"/>
    <s v="iPhone 15 128GB"/>
    <s v="Electronics"/>
    <n v="79999"/>
    <n v="14"/>
    <n v="0.16"/>
    <n v="940788.24"/>
    <s v="EMI"/>
    <s v="Cancelled"/>
  </r>
  <r>
    <s v="ORD01825"/>
    <d v="2024-07-12T00:00:00"/>
    <s v="SP012"/>
    <s v="Sneha Patil"/>
    <s v="West"/>
    <s v="Ahmedabad"/>
    <s v="PRD002"/>
    <s v="iPhone 15 128GB"/>
    <s v="Electronics"/>
    <n v="79999"/>
    <n v="17"/>
    <n v="0.28000000000000003"/>
    <n v="979187.76"/>
    <s v="Cash"/>
    <s v="Cancelled"/>
  </r>
  <r>
    <s v="ORD01910"/>
    <d v="2024-11-18T00:00:00"/>
    <s v="SP011"/>
    <s v="Nikhil Joshi"/>
    <s v="East"/>
    <s v="Bhubaneswar"/>
    <s v="PRD002"/>
    <s v="iPhone 15 128GB"/>
    <s v="Electronics"/>
    <n v="79999"/>
    <n v="7"/>
    <n v="0.05"/>
    <n v="531993.35"/>
    <s v="Credit Card"/>
    <s v="Delivered"/>
  </r>
  <r>
    <s v="ORD01911"/>
    <d v="2024-06-20T00:00:00"/>
    <s v="SP03"/>
    <s v="Ravi Kumar"/>
    <s v="East"/>
    <s v="Kolkata"/>
    <s v="PRD002"/>
    <s v="iPhone 15 128GB"/>
    <s v="Electronics"/>
    <n v="79999"/>
    <n v="16"/>
    <n v="0.23"/>
    <n v="985587.68"/>
    <s v="Cash"/>
    <s v="Cancelled"/>
  </r>
  <r>
    <s v="ORD01960"/>
    <d v="2024-07-14T00:00:00"/>
    <s v="SP010"/>
    <s v="Divya Iyer"/>
    <s v="South"/>
    <s v="Chennai"/>
    <s v="PRD002"/>
    <s v="iPhone 15 128GB"/>
    <s v="Electronics"/>
    <n v="79999"/>
    <n v="18"/>
    <n v="0.02"/>
    <n v="1411182.36"/>
    <s v="Net Banking"/>
    <s v="Delivered"/>
  </r>
  <r>
    <s v="ORD01971"/>
    <d v="2024-12-19T00:00:00"/>
    <s v="SP07"/>
    <s v="Rohit Verma"/>
    <s v="East"/>
    <s v="Guwahati"/>
    <s v="PRD002"/>
    <s v="iPhone 15 128GB"/>
    <s v="Electronics"/>
    <n v="79999"/>
    <n v="11"/>
    <n v="0"/>
    <n v="879989"/>
    <s v="Debit Card"/>
    <s v="Pending"/>
  </r>
  <r>
    <s v="ORD02013"/>
    <d v="2024-01-19T00:00:00"/>
    <s v="SP09"/>
    <s v="Manish Gupta"/>
    <s v="North"/>
    <s v="Delhi"/>
    <s v="PRD002"/>
    <s v="iPhone 15 128GB"/>
    <s v="Electronics"/>
    <n v="79999"/>
    <n v="15"/>
    <n v="0.22"/>
    <n v="935988.3"/>
    <s v="EMI"/>
    <s v="Cancelled"/>
  </r>
  <r>
    <s v="ORD02050"/>
    <d v="2024-08-02T00:00:00"/>
    <s v="SP01"/>
    <s v="Arjun Sharma"/>
    <s v="North"/>
    <s v="Delhi"/>
    <s v="PRD002"/>
    <s v="iPhone 15 128GB"/>
    <s v="Electronics"/>
    <n v="79999"/>
    <n v="13"/>
    <n v="0.09"/>
    <n v="946388.17"/>
    <s v="Cash"/>
    <s v="Returned"/>
  </r>
  <r>
    <s v="ORD02062"/>
    <d v="2024-04-15T00:00:00"/>
    <s v="SP08"/>
    <s v="Kavitha Reddy"/>
    <s v="West"/>
    <s v="Mumbai"/>
    <s v="PRD002"/>
    <s v="iPhone 15 128GB"/>
    <s v="Electronics"/>
    <n v="79999"/>
    <n v="16"/>
    <n v="7.0000000000000007E-2"/>
    <n v="1190385.1200000001"/>
    <s v="EMI"/>
    <s v="Delivered"/>
  </r>
  <r>
    <s v="ORD02078"/>
    <d v="2024-07-14T00:00:00"/>
    <s v="SP010"/>
    <s v="Divya Iyer"/>
    <s v="South"/>
    <s v="Hyderabad"/>
    <s v="PRD002"/>
    <s v="iPhone 15 128GB"/>
    <s v="Electronics"/>
    <n v="79999"/>
    <n v="15"/>
    <n v="0.15"/>
    <n v="1019987.25"/>
    <s v="Debit Card"/>
    <s v="Delivered"/>
  </r>
  <r>
    <s v="ORD02104"/>
    <d v="2024-07-28T00:00:00"/>
    <s v="SP09"/>
    <s v="Manish Gupta"/>
    <s v="North"/>
    <s v="Jaipur"/>
    <s v="PRD002"/>
    <s v="iPhone 15 128GB"/>
    <s v="Electronics"/>
    <n v="79999"/>
    <n v="15"/>
    <n v="0.01"/>
    <n v="1187985.1499999999"/>
    <s v="EMI"/>
    <s v="Delivered"/>
  </r>
  <r>
    <s v="ORD02110"/>
    <d v="2024-08-02T00:00:00"/>
    <s v="SP012"/>
    <s v="Sneha Patil"/>
    <s v="West"/>
    <s v="Mumbai"/>
    <s v="PRD002"/>
    <s v="iPhone 15 128GB"/>
    <s v="Electronics"/>
    <n v="79999"/>
    <n v="17"/>
    <n v="0.19"/>
    <n v="1101586.23"/>
    <s v="Credit Card"/>
    <s v="Delivered"/>
  </r>
  <r>
    <s v="ORD02117"/>
    <d v="2024-08-04T00:00:00"/>
    <s v="SP06"/>
    <s v="Anjali Mehta"/>
    <s v="North"/>
    <s v="Jaipur"/>
    <s v="PRD002"/>
    <s v="iPhone 15 128GB"/>
    <s v="Electronics"/>
    <n v="79999"/>
    <n v="3"/>
    <n v="0.27"/>
    <n v="175197.81"/>
    <s v="Net Banking"/>
    <s v="Delivered"/>
  </r>
  <r>
    <s v="ORD02138"/>
    <d v="2024-06-21T00:00:00"/>
    <s v="SP06"/>
    <s v="Anjali Mehta"/>
    <s v="North"/>
    <s v="Chandigarh"/>
    <s v="PRD002"/>
    <s v="iPhone 15 128GB"/>
    <s v="Electronics"/>
    <n v="79999"/>
    <n v="13"/>
    <n v="0.28000000000000003"/>
    <n v="748790.64"/>
    <s v="Cash"/>
    <s v="Delivered"/>
  </r>
  <r>
    <s v="ORD02156"/>
    <d v="2024-12-20T00:00:00"/>
    <s v="SP06"/>
    <s v="Anjali Mehta"/>
    <s v="North"/>
    <s v="Chandigarh"/>
    <s v="PRD002"/>
    <s v="iPhone 15 128GB"/>
    <s v="Electronics"/>
    <n v="79999"/>
    <n v="11"/>
    <n v="0.2"/>
    <n v="703991.2"/>
    <s v="Debit Card"/>
    <s v="Delivered"/>
  </r>
  <r>
    <s v="ORD02167"/>
    <d v="2024-06-26T00:00:00"/>
    <s v="SP05"/>
    <s v="Suresh Pillai"/>
    <s v="South"/>
    <s v="Kochi"/>
    <s v="PRD002"/>
    <s v="iPhone 15 128GB"/>
    <s v="Electronics"/>
    <n v="79999"/>
    <n v="19"/>
    <n v="0.16"/>
    <n v="1276784.04"/>
    <s v="Credit Card"/>
    <s v="Pending"/>
  </r>
  <r>
    <s v="ORD02190"/>
    <d v="2024-03-19T00:00:00"/>
    <s v="SP05"/>
    <s v="Suresh Pillai"/>
    <s v="South"/>
    <s v="Hyderabad"/>
    <s v="PRD002"/>
    <s v="iPhone 15 128GB"/>
    <s v="Electronics"/>
    <n v="79999"/>
    <n v="17"/>
    <n v="0.27"/>
    <n v="992787.59"/>
    <s v="Debit Card"/>
    <s v="Delivered"/>
  </r>
  <r>
    <s v="ORD02192"/>
    <d v="2024-03-20T00:00:00"/>
    <s v="SP02"/>
    <s v="Priya Nair"/>
    <s v="South"/>
    <s v="Bangalore"/>
    <s v="PRD002"/>
    <s v="iPhone 15 128GB"/>
    <s v="Electronics"/>
    <n v="79999"/>
    <n v="8"/>
    <n v="0.01"/>
    <n v="633592.07999999996"/>
    <s v="UPI"/>
    <s v="Delivered"/>
  </r>
  <r>
    <s v="ORD02215"/>
    <d v="2024-02-01T00:00:00"/>
    <s v="SP08"/>
    <s v="Kavitha Reddy"/>
    <s v="West"/>
    <s v="Surat"/>
    <s v="PRD002"/>
    <s v="iPhone 15 128GB"/>
    <s v="Electronics"/>
    <n v="79999"/>
    <n v="12"/>
    <n v="0"/>
    <n v="959988"/>
    <s v="Credit Card"/>
    <s v="Delivered"/>
  </r>
  <r>
    <s v="ORD02231"/>
    <d v="2024-05-20T00:00:00"/>
    <s v="SP03"/>
    <s v="Ravi Kumar"/>
    <s v="East"/>
    <s v="Patna"/>
    <s v="PRD002"/>
    <s v="iPhone 15 128GB"/>
    <s v="Electronics"/>
    <n v="79999"/>
    <n v="1"/>
    <n v="0.02"/>
    <n v="78399.02"/>
    <s v="Debit Card"/>
    <s v="Delivered"/>
  </r>
  <r>
    <s v="ORD02237"/>
    <d v="2024-06-12T00:00:00"/>
    <s v="SP03"/>
    <s v="Ravi Kumar"/>
    <s v="East"/>
    <s v="Ranchi"/>
    <s v="PRD002"/>
    <s v="iPhone 15 128GB"/>
    <s v="Electronics"/>
    <n v="79999"/>
    <n v="5"/>
    <n v="0.06"/>
    <n v="375995.3"/>
    <s v="Net Banking"/>
    <s v="Returned"/>
  </r>
  <r>
    <s v="ORD02284"/>
    <d v="2024-05-13T00:00:00"/>
    <s v="SP08"/>
    <s v="Kavitha Reddy"/>
    <s v="West"/>
    <s v="Ahmedabad"/>
    <s v="PRD002"/>
    <s v="iPhone 15 128GB"/>
    <s v="Electronics"/>
    <n v="79999"/>
    <n v="2"/>
    <n v="0.09"/>
    <n v="145598.18"/>
    <s v="Credit Card"/>
    <s v="Delivered"/>
  </r>
  <r>
    <s v="ORD02290"/>
    <d v="2024-10-21T00:00:00"/>
    <s v="SP07"/>
    <s v="Rohit Verma"/>
    <s v="East"/>
    <s v="Ranchi"/>
    <s v="PRD002"/>
    <s v="iPhone 15 128GB"/>
    <s v="Electronics"/>
    <n v="79999"/>
    <n v="13"/>
    <n v="7.0000000000000007E-2"/>
    <n v="967187.91"/>
    <s v="UPI"/>
    <s v="Delivered"/>
  </r>
  <r>
    <s v="ORD02303"/>
    <d v="2024-03-03T00:00:00"/>
    <s v="SP04"/>
    <s v="Fatima Sheikh"/>
    <s v="West"/>
    <s v="Surat"/>
    <s v="PRD002"/>
    <s v="iPhone 15 128GB"/>
    <s v="Electronics"/>
    <n v="79999"/>
    <n v="7"/>
    <n v="0.26"/>
    <n v="414394.82"/>
    <s v="EMI"/>
    <s v="Delivered"/>
  </r>
  <r>
    <s v="ORD02342"/>
    <d v="2024-09-12T00:00:00"/>
    <s v="SP03"/>
    <s v="Ravi Kumar"/>
    <s v="East"/>
    <s v="Guwahati"/>
    <s v="PRD002"/>
    <s v="iPhone 15 128GB"/>
    <s v="Electronics"/>
    <n v="79999"/>
    <n v="17"/>
    <n v="0.08"/>
    <n v="1251184.3600000001"/>
    <s v="EMI"/>
    <s v="Delivered"/>
  </r>
  <r>
    <s v="ORD02351"/>
    <d v="2024-12-10T00:00:00"/>
    <s v="SP09"/>
    <s v="Manish Gupta"/>
    <s v="North"/>
    <s v="Delhi"/>
    <s v="PRD002"/>
    <s v="iPhone 15 128GB"/>
    <s v="Electronics"/>
    <n v="79999"/>
    <n v="11"/>
    <n v="0.19"/>
    <n v="712791.09"/>
    <s v="Debit Card"/>
    <s v="Delivered"/>
  </r>
  <r>
    <s v="ORD02354"/>
    <d v="2024-07-08T00:00:00"/>
    <s v="SP04"/>
    <s v="Fatima Sheikh"/>
    <s v="West"/>
    <s v="Ahmedabad"/>
    <s v="PRD002"/>
    <s v="iPhone 15 128GB"/>
    <s v="Electronics"/>
    <n v="79999"/>
    <n v="1"/>
    <n v="0.04"/>
    <n v="76799.039999999994"/>
    <s v="EMI"/>
    <s v="Cancelled"/>
  </r>
  <r>
    <s v="ORD02447"/>
    <d v="2024-06-27T00:00:00"/>
    <s v="SP09"/>
    <s v="Manish Gupta"/>
    <s v="North"/>
    <s v="Lucknow"/>
    <s v="PRD002"/>
    <s v="iPhone 15 128GB"/>
    <s v="Electronics"/>
    <n v="79999"/>
    <n v="10"/>
    <n v="0.01"/>
    <n v="791990.1"/>
    <s v="Net Banking"/>
    <s v="Pending"/>
  </r>
  <r>
    <s v="ORD02449"/>
    <d v="2024-08-14T00:00:00"/>
    <s v="SP07"/>
    <s v="Rohit Verma"/>
    <s v="East"/>
    <s v="Patna"/>
    <s v="PRD002"/>
    <s v="iPhone 15 128GB"/>
    <s v="Electronics"/>
    <n v="79999"/>
    <n v="4"/>
    <n v="0.17"/>
    <n v="265596.68"/>
    <s v="Net Banking"/>
    <s v="Cancelled"/>
  </r>
  <r>
    <s v="ORD02454"/>
    <d v="2024-10-03T00:00:00"/>
    <s v="SP08"/>
    <s v="Kavitha Reddy"/>
    <s v="West"/>
    <s v="Nagpur"/>
    <s v="PRD002"/>
    <s v="iPhone 15 128GB"/>
    <s v="Electronics"/>
    <n v="79999"/>
    <n v="12"/>
    <n v="0.14000000000000001"/>
    <n v="825589.68"/>
    <s v="Cash"/>
    <s v="Delivered"/>
  </r>
  <r>
    <s v="ORD02457"/>
    <d v="2024-09-23T00:00:00"/>
    <s v="SP02"/>
    <s v="Priya Nair"/>
    <s v="South"/>
    <s v="Kochi"/>
    <s v="PRD002"/>
    <s v="iPhone 15 128GB"/>
    <s v="Electronics"/>
    <n v="79999"/>
    <n v="6"/>
    <n v="0.21"/>
    <n v="379195.26"/>
    <s v="Cash"/>
    <s v="Delivered"/>
  </r>
  <r>
    <s v="ORD02485"/>
    <d v="2024-06-07T00:00:00"/>
    <s v="SP010"/>
    <s v="Divya Iyer"/>
    <s v="South"/>
    <s v="Bangalore"/>
    <s v="PRD002"/>
    <s v="iPhone 15 128GB"/>
    <s v="Electronics"/>
    <n v="79999"/>
    <n v="18"/>
    <n v="0.16"/>
    <n v="1209584.8799999999"/>
    <s v="Cash"/>
    <s v="Delivered"/>
  </r>
  <r>
    <s v="ORD02490"/>
    <d v="2024-11-27T00:00:00"/>
    <s v="SP06"/>
    <s v="Anjali Mehta"/>
    <s v="North"/>
    <s v="Agra"/>
    <s v="PRD002"/>
    <s v="iPhone 15 128GB"/>
    <s v="Electronics"/>
    <n v="79999"/>
    <n v="14"/>
    <n v="0.03"/>
    <n v="1086386.42"/>
    <s v="Net Banking"/>
    <s v="Delivered"/>
  </r>
  <r>
    <s v="ORD02491"/>
    <d v="2024-11-07T00:00:00"/>
    <s v="SP011"/>
    <s v="Nikhil Joshi"/>
    <s v="East"/>
    <s v="Ranchi"/>
    <s v="PRD002"/>
    <s v="iPhone 15 128GB"/>
    <s v="Electronics"/>
    <n v="79999"/>
    <n v="1"/>
    <n v="7.0000000000000007E-2"/>
    <n v="74399.070000000007"/>
    <s v="UPI"/>
    <s v="Delivered"/>
  </r>
  <r>
    <s v="ORD02589"/>
    <d v="2024-11-26T00:00:00"/>
    <s v="SP08"/>
    <s v="Kavitha Reddy"/>
    <s v="West"/>
    <s v="Mumbai"/>
    <s v="PRD002"/>
    <s v="iPhone 15 128GB"/>
    <s v="Electronics"/>
    <n v="79999"/>
    <n v="3"/>
    <n v="0.1"/>
    <n v="215997.3"/>
    <s v="EMI"/>
    <s v="Delivered"/>
  </r>
  <r>
    <s v="ORD02594"/>
    <d v="2024-01-14T00:00:00"/>
    <s v="SP09"/>
    <s v="Manish Gupta"/>
    <s v="North"/>
    <s v="Chandigarh"/>
    <s v="PRD002"/>
    <s v="iPhone 15 128GB"/>
    <s v="Electronics"/>
    <n v="79999"/>
    <n v="20"/>
    <n v="0.12"/>
    <n v="1407982.4"/>
    <s v="Credit Card"/>
    <s v="Delivered"/>
  </r>
  <r>
    <s v="ORD02615"/>
    <d v="2024-07-09T00:00:00"/>
    <s v="SP012"/>
    <s v="Sneha Patil"/>
    <s v="West"/>
    <s v="Surat"/>
    <s v="PRD002"/>
    <s v="iPhone 15 128GB"/>
    <s v="Electronics"/>
    <n v="79999"/>
    <n v="14"/>
    <n v="0.26"/>
    <n v="828789.64"/>
    <s v="Cash"/>
    <s v="Cancelled"/>
  </r>
  <r>
    <s v="ORD02662"/>
    <d v="2024-09-28T00:00:00"/>
    <s v="SP09"/>
    <s v="Manish Gupta"/>
    <s v="North"/>
    <s v="Agra"/>
    <s v="PRD002"/>
    <s v="iPhone 15 128GB"/>
    <s v="Electronics"/>
    <n v="79999"/>
    <n v="17"/>
    <n v="0.11"/>
    <n v="1210384.8700000001"/>
    <s v="Cash"/>
    <s v="Delivered"/>
  </r>
  <r>
    <s v="ORD02721"/>
    <d v="2024-04-19T00:00:00"/>
    <s v="SP09"/>
    <s v="Manish Gupta"/>
    <s v="North"/>
    <s v="Jaipur"/>
    <s v="PRD002"/>
    <s v="iPhone 15 128GB"/>
    <s v="Electronics"/>
    <n v="79999"/>
    <n v="13"/>
    <n v="0.24"/>
    <n v="790390.12"/>
    <s v="Cash"/>
    <s v="Delivered"/>
  </r>
  <r>
    <s v="ORD02732"/>
    <d v="2024-12-08T00:00:00"/>
    <s v="SP08"/>
    <s v="Kavitha Reddy"/>
    <s v="West"/>
    <s v="Ahmedabad"/>
    <s v="PRD002"/>
    <s v="iPhone 15 128GB"/>
    <s v="Electronics"/>
    <n v="79999"/>
    <n v="8"/>
    <n v="0.16"/>
    <n v="537593.28"/>
    <s v="UPI"/>
    <s v="Delivered"/>
  </r>
  <r>
    <s v="ORD02751"/>
    <d v="2024-01-01T00:00:00"/>
    <s v="SP09"/>
    <s v="Manish Gupta"/>
    <s v="North"/>
    <s v="Delhi"/>
    <s v="PRD002"/>
    <s v="iPhone 15 128GB"/>
    <s v="Electronics"/>
    <n v="79999"/>
    <n v="12"/>
    <n v="0.03"/>
    <n v="931188.36"/>
    <s v="Net Banking"/>
    <s v="Pending"/>
  </r>
  <r>
    <s v="ORD02759"/>
    <d v="2024-12-25T00:00:00"/>
    <s v="SP07"/>
    <s v="Rohit Verma"/>
    <s v="East"/>
    <s v="Guwahati"/>
    <s v="PRD002"/>
    <s v="iPhone 15 128GB"/>
    <s v="Electronics"/>
    <n v="79999"/>
    <n v="12"/>
    <n v="0.02"/>
    <n v="940788.24"/>
    <s v="EMI"/>
    <s v="Cancelled"/>
  </r>
  <r>
    <s v="ORD02767"/>
    <d v="2024-06-03T00:00:00"/>
    <s v="SP06"/>
    <s v="Anjali Mehta"/>
    <s v="North"/>
    <s v="Chandigarh"/>
    <s v="PRD002"/>
    <s v="iPhone 15 128GB"/>
    <s v="Electronics"/>
    <n v="79999"/>
    <n v="7"/>
    <n v="0.03"/>
    <n v="543193.21"/>
    <s v="EMI"/>
    <s v="Cancelled"/>
  </r>
  <r>
    <s v="ORD02770"/>
    <d v="2024-07-22T00:00:00"/>
    <s v="SP07"/>
    <s v="Rohit Verma"/>
    <s v="East"/>
    <s v="Bhubaneswar"/>
    <s v="PRD002"/>
    <s v="iPhone 15 128GB"/>
    <s v="Electronics"/>
    <n v="79999"/>
    <n v="5"/>
    <n v="0.04"/>
    <n v="383995.2"/>
    <s v="Credit Card"/>
    <s v="Delivered"/>
  </r>
  <r>
    <s v="ORD02785"/>
    <d v="2024-01-19T00:00:00"/>
    <s v="SP010"/>
    <s v="Divya Iyer"/>
    <s v="South"/>
    <s v="Chennai"/>
    <s v="PRD002"/>
    <s v="iPhone 15 128GB"/>
    <s v="Electronics"/>
    <n v="79999"/>
    <n v="13"/>
    <n v="0.23"/>
    <n v="800789.99"/>
    <s v="EMI"/>
    <s v="Cancelled"/>
  </r>
  <r>
    <s v="ORD02811"/>
    <d v="2024-09-02T00:00:00"/>
    <s v="SP06"/>
    <s v="Anjali Mehta"/>
    <s v="North"/>
    <s v="Jaipur"/>
    <s v="PRD002"/>
    <s v="iPhone 15 128GB"/>
    <s v="Electronics"/>
    <n v="79999"/>
    <n v="9"/>
    <n v="0.22"/>
    <n v="561592.98"/>
    <s v="Credit Card"/>
    <s v="Delivered"/>
  </r>
  <r>
    <s v="ORD02813"/>
    <d v="2024-07-14T00:00:00"/>
    <s v="SP07"/>
    <s v="Rohit Verma"/>
    <s v="East"/>
    <s v="Patna"/>
    <s v="PRD002"/>
    <s v="iPhone 15 128GB"/>
    <s v="Electronics"/>
    <n v="79999"/>
    <n v="9"/>
    <n v="0.21"/>
    <n v="568792.89"/>
    <s v="Net Banking"/>
    <s v="Delivered"/>
  </r>
  <r>
    <s v="ORD02845"/>
    <d v="2024-08-18T00:00:00"/>
    <s v="SP06"/>
    <s v="Anjali Mehta"/>
    <s v="North"/>
    <s v="Delhi"/>
    <s v="PRD002"/>
    <s v="iPhone 15 128GB"/>
    <s v="Electronics"/>
    <n v="79999"/>
    <n v="16"/>
    <n v="7.0000000000000007E-2"/>
    <n v="1190385.1200000001"/>
    <s v="Net Banking"/>
    <s v="Delivered"/>
  </r>
  <r>
    <s v="ORD02874"/>
    <d v="2024-02-21T00:00:00"/>
    <s v="SP05"/>
    <s v="Suresh Pillai"/>
    <s v="South"/>
    <s v="Hyderabad"/>
    <s v="PRD002"/>
    <s v="iPhone 15 128GB"/>
    <s v="Electronics"/>
    <n v="79999"/>
    <n v="4"/>
    <n v="0.09"/>
    <n v="291196.36"/>
    <s v="UPI"/>
    <s v="Delivered"/>
  </r>
  <r>
    <s v="ORD02881"/>
    <d v="2024-09-06T00:00:00"/>
    <s v="SP04"/>
    <s v="Fatima Sheikh"/>
    <s v="West"/>
    <s v="Nagpur"/>
    <s v="PRD002"/>
    <s v="iPhone 15 128GB"/>
    <s v="Electronics"/>
    <n v="79999"/>
    <n v="10"/>
    <n v="0.11"/>
    <n v="711991.1"/>
    <s v="Debit Card"/>
    <s v="Delivered"/>
  </r>
  <r>
    <s v="ORD02906"/>
    <d v="2024-08-08T00:00:00"/>
    <s v="SP07"/>
    <s v="Rohit Verma"/>
    <s v="East"/>
    <s v="Patna"/>
    <s v="PRD002"/>
    <s v="iPhone 15 128GB"/>
    <s v="Electronics"/>
    <n v="79999"/>
    <n v="10"/>
    <n v="0.05"/>
    <n v="759990.5"/>
    <s v="Net Banking"/>
    <s v="Cancelled"/>
  </r>
  <r>
    <s v="ORD02978"/>
    <d v="2024-04-14T00:00:00"/>
    <s v="SP04"/>
    <s v="Fatima Sheikh"/>
    <s v="West"/>
    <s v="Pune"/>
    <s v="PRD002"/>
    <s v="iPhone 15 128GB"/>
    <s v="Electronics"/>
    <n v="79999"/>
    <n v="2"/>
    <n v="0.09"/>
    <n v="145598.18"/>
    <s v="Net Banking"/>
    <s v="Delivered"/>
  </r>
  <r>
    <s v="ORD02988"/>
    <d v="2024-11-01T00:00:00"/>
    <s v="SP06"/>
    <s v="Anjali Mehta"/>
    <s v="North"/>
    <s v="Jaipur"/>
    <s v="PRD002"/>
    <s v="iPhone 15 128GB"/>
    <s v="Electronics"/>
    <n v="79999"/>
    <n v="14"/>
    <n v="0.12"/>
    <n v="985587.68"/>
    <s v="Debit Card"/>
    <s v="Delivered"/>
  </r>
  <r>
    <s v="ORD03004"/>
    <d v="2024-01-27T00:00:00"/>
    <s v="SP08"/>
    <s v="Kavitha Reddy"/>
    <s v="West"/>
    <s v="Pune"/>
    <s v="PRD002"/>
    <s v="iPhone 15 128GB"/>
    <s v="Electronics"/>
    <n v="79999"/>
    <n v="12"/>
    <n v="0.05"/>
    <n v="911988.6"/>
    <s v="Cash"/>
    <s v="Delivered"/>
  </r>
  <r>
    <s v="ORD03042"/>
    <d v="2024-03-19T00:00:00"/>
    <s v="SP08"/>
    <s v="Kavitha Reddy"/>
    <s v="West"/>
    <s v="Surat"/>
    <s v="PRD002"/>
    <s v="iPhone 15 128GB"/>
    <s v="Electronics"/>
    <n v="79999"/>
    <n v="16"/>
    <n v="0.24"/>
    <n v="972787.84"/>
    <s v="Credit Card"/>
    <s v="Delivered"/>
  </r>
  <r>
    <s v="ORD03046"/>
    <d v="2024-05-12T00:00:00"/>
    <s v="SP04"/>
    <s v="Fatima Sheikh"/>
    <s v="West"/>
    <s v="Surat"/>
    <s v="PRD002"/>
    <s v="iPhone 15 128GB"/>
    <s v="Electronics"/>
    <n v="79999"/>
    <n v="14"/>
    <n v="0.06"/>
    <n v="1052786.8400000001"/>
    <s v="Net Banking"/>
    <s v="Delivered"/>
  </r>
  <r>
    <s v="ORD03050"/>
    <d v="2024-07-05T00:00:00"/>
    <s v="SP012"/>
    <s v="Sneha Patil"/>
    <s v="West"/>
    <s v="Mumbai"/>
    <s v="PRD002"/>
    <s v="iPhone 15 128GB"/>
    <s v="Electronics"/>
    <n v="79999"/>
    <n v="8"/>
    <n v="0.3"/>
    <n v="447994.4"/>
    <s v="EMI"/>
    <s v="Unknown"/>
  </r>
  <r>
    <s v="ORD03077"/>
    <d v="2024-12-07T00:00:00"/>
    <s v="SP08"/>
    <s v="Kavitha Reddy"/>
    <s v="West"/>
    <s v="Pune"/>
    <s v="PRD002"/>
    <s v="iPhone 15 128GB"/>
    <s v="Electronics"/>
    <n v="79999"/>
    <n v="15"/>
    <n v="7.0000000000000007E-2"/>
    <n v="1115986.05"/>
    <s v="EMI"/>
    <s v="Delivered"/>
  </r>
  <r>
    <s v="ORD03115"/>
    <d v="2024-04-07T00:00:00"/>
    <s v="SP012"/>
    <s v="Sneha Patil"/>
    <s v="West"/>
    <s v="Mumbai"/>
    <s v="PRD002"/>
    <s v="iPhone 15 128GB"/>
    <s v="Electronics"/>
    <n v="79999"/>
    <n v="11"/>
    <n v="0.01"/>
    <n v="871189.11"/>
    <s v="Unknown"/>
    <s v="Pending"/>
  </r>
  <r>
    <s v="ORD03137"/>
    <d v="2024-08-25T00:00:00"/>
    <s v="SP012"/>
    <s v="Sneha Patil"/>
    <s v="West"/>
    <s v="Nagpur"/>
    <s v="PRD002"/>
    <s v="iPhone 15 128GB"/>
    <s v="Electronics"/>
    <n v="79999"/>
    <n v="4"/>
    <n v="7.0000000000000007E-2"/>
    <n v="297596.28000000003"/>
    <s v="Net Banking"/>
    <s v="Delivered"/>
  </r>
  <r>
    <s v="ORD03157"/>
    <d v="2024-01-01T00:00:00"/>
    <s v="SP011"/>
    <s v="Nikhil Joshi"/>
    <s v="East"/>
    <s v="Bhubaneswar"/>
    <s v="PRD002"/>
    <s v="iPhone 15 128GB"/>
    <s v="Electronics"/>
    <n v="79999"/>
    <n v="1"/>
    <n v="0.25"/>
    <n v="59999.25"/>
    <s v="UPI"/>
    <s v="Delivered"/>
  </r>
  <r>
    <s v="ORD03181"/>
    <d v="2024-09-25T00:00:00"/>
    <s v="SP012"/>
    <s v="Sneha Patil"/>
    <s v="West"/>
    <s v="Surat"/>
    <s v="PRD002"/>
    <s v="iPhone 15 128GB"/>
    <s v="Electronics"/>
    <n v="79999"/>
    <n v="13"/>
    <n v="0.26"/>
    <n v="769590.38"/>
    <s v="Debit Card"/>
    <s v="Delivered"/>
  </r>
  <r>
    <s v="ORD03188"/>
    <d v="2024-11-27T00:00:00"/>
    <s v="SP03"/>
    <s v="Ravi Kumar"/>
    <s v="East"/>
    <s v="Ranchi"/>
    <s v="PRD002"/>
    <s v="iPhone 15 128GB"/>
    <s v="Electronics"/>
    <n v="79999"/>
    <n v="11"/>
    <n v="0.24"/>
    <n v="668791.64"/>
    <s v="UPI"/>
    <s v="Delivered"/>
  </r>
  <r>
    <s v="ORD03248"/>
    <d v="2024-09-16T00:00:00"/>
    <s v="SP012"/>
    <s v="Sneha Patil"/>
    <s v="West"/>
    <s v="Unknown"/>
    <s v="PRD002"/>
    <s v="iPhone 15 128GB"/>
    <s v="Electronics"/>
    <n v="79999"/>
    <n v="18"/>
    <n v="0.06"/>
    <n v="1353583.08"/>
    <s v="Credit Card"/>
    <s v="Cancelled"/>
  </r>
  <r>
    <s v="ORD03255"/>
    <d v="2024-02-07T00:00:00"/>
    <s v="SP04"/>
    <s v="Fatima Sheikh"/>
    <s v="West"/>
    <s v="Mumbai"/>
    <s v="PRD002"/>
    <s v="iPhone 15 128GB"/>
    <s v="Electronics"/>
    <n v="79999"/>
    <n v="20"/>
    <n v="0.25"/>
    <n v="1199985"/>
    <s v="Debit Card"/>
    <s v="Delivered"/>
  </r>
  <r>
    <s v="ORD03292"/>
    <d v="2024-05-21T00:00:00"/>
    <s v="SP03"/>
    <s v="Ravi Kumar"/>
    <s v="East"/>
    <s v="Ranchi"/>
    <s v="PRD002"/>
    <s v="iPhone 15 128GB"/>
    <s v="Electronics"/>
    <n v="79999"/>
    <n v="9"/>
    <n v="0.18"/>
    <n v="590392.62"/>
    <s v="Net Banking"/>
    <s v="Delivered"/>
  </r>
  <r>
    <s v="ORD03296"/>
    <d v="2024-06-14T00:00:00"/>
    <s v="SP05"/>
    <s v="Suresh Pillai"/>
    <s v="South"/>
    <s v="Hyderabad"/>
    <s v="PRD002"/>
    <s v="iPhone 15 128GB"/>
    <s v="Electronics"/>
    <n v="79999"/>
    <n v="16"/>
    <n v="0.14000000000000001"/>
    <n v="1100786.24"/>
    <s v="UPI"/>
    <s v="Delivered"/>
  </r>
  <r>
    <s v="ORD03310"/>
    <d v="2024-05-26T00:00:00"/>
    <s v="SP011"/>
    <s v="Nikhil Joshi"/>
    <s v="East"/>
    <s v="Patna"/>
    <s v="PRD002"/>
    <s v="iPhone 15 128GB"/>
    <s v="Electronics"/>
    <n v="79999"/>
    <n v="9"/>
    <n v="0.01"/>
    <n v="712791.09"/>
    <s v="Cash"/>
    <s v="Delivered"/>
  </r>
  <r>
    <s v="ORD03327"/>
    <d v="2024-09-05T00:00:00"/>
    <s v="SP09"/>
    <s v="Manish Gupta"/>
    <s v="North"/>
    <s v="Delhi"/>
    <s v="PRD002"/>
    <s v="iPhone 15 128GB"/>
    <s v="Electronics"/>
    <n v="79999"/>
    <n v="18"/>
    <n v="0.16"/>
    <n v="1209584.8799999999"/>
    <s v="Debit Card"/>
    <s v="Cancelled"/>
  </r>
  <r>
    <s v="ORD03384"/>
    <d v="2024-02-01T00:00:00"/>
    <s v="SP012"/>
    <s v="Sneha Patil"/>
    <s v="West"/>
    <s v="Surat"/>
    <s v="PRD002"/>
    <s v="iPhone 15 128GB"/>
    <s v="Electronics"/>
    <n v="79999"/>
    <n v="14"/>
    <n v="0.13"/>
    <n v="974387.82"/>
    <s v="Cash"/>
    <s v="Delivered"/>
  </r>
  <r>
    <s v="ORD01044"/>
    <d v="2024-07-20T00:00:00"/>
    <s v="SP01"/>
    <s v="Arjun Sharma"/>
    <s v="North"/>
    <s v="Delhi"/>
    <s v="PRD012"/>
    <s v="Levi's 511 Slim Jeans"/>
    <s v="Clothing"/>
    <n v="2499"/>
    <n v="7"/>
    <n v="0.2"/>
    <n v="13994.4"/>
    <s v="Net Banking"/>
    <s v="Unknown"/>
  </r>
  <r>
    <s v="ORD01087"/>
    <d v="2024-04-11T00:00:00"/>
    <s v="SP06"/>
    <s v="Anjali Mehta"/>
    <s v="North"/>
    <s v="Lucknow"/>
    <s v="PRD012"/>
    <s v="Levi's 511 Slim Jeans"/>
    <s v="Clothing"/>
    <n v="2499"/>
    <n v="15"/>
    <n v="0.08"/>
    <n v="34486.199999999997"/>
    <s v="EMI"/>
    <s v="Delivered"/>
  </r>
  <r>
    <s v="ORD01141"/>
    <d v="2024-11-12T00:00:00"/>
    <s v="SP01"/>
    <s v="Arjun Sharma"/>
    <s v="North"/>
    <s v="Chandigarh"/>
    <s v="PRD012"/>
    <s v="Levi's 511 Slim Jeans"/>
    <s v="Clothing"/>
    <n v="2499"/>
    <n v="7"/>
    <n v="0.13"/>
    <n v="15218.91"/>
    <s v="Cash"/>
    <s v="Cancelled"/>
  </r>
  <r>
    <s v="ORD01142"/>
    <d v="2024-02-22T00:00:00"/>
    <s v="SP09"/>
    <s v="Manish Gupta"/>
    <s v="North"/>
    <s v="Chandigarh"/>
    <s v="PRD012"/>
    <s v="Levi's 511 Slim Jeans"/>
    <s v="Clothing"/>
    <n v="2499"/>
    <n v="2"/>
    <n v="0.12"/>
    <n v="4398.24"/>
    <s v="Debit Card"/>
    <s v="Pending"/>
  </r>
  <r>
    <s v="ORD01170"/>
    <d v="2024-07-17T00:00:00"/>
    <s v="SP012"/>
    <s v="Sneha Patil"/>
    <s v="West"/>
    <s v="Mumbai"/>
    <s v="PRD012"/>
    <s v="Levi's 511 Slim Jeans"/>
    <s v="Clothing"/>
    <n v="2499"/>
    <n v="3"/>
    <n v="0.13"/>
    <n v="6522.39"/>
    <s v="Net Banking"/>
    <s v="Delivered"/>
  </r>
  <r>
    <s v="ORD01195"/>
    <d v="2024-04-06T00:00:00"/>
    <s v="SP09"/>
    <s v="Manish Gupta"/>
    <s v="North"/>
    <s v="Delhi"/>
    <s v="PRD012"/>
    <s v="Levi's 511 Slim Jeans"/>
    <s v="Clothing"/>
    <n v="2499"/>
    <n v="8"/>
    <n v="0.12"/>
    <n v="17592.96"/>
    <s v="Cash"/>
    <s v="Delivered"/>
  </r>
  <r>
    <s v="ORD01212"/>
    <d v="2024-02-22T00:00:00"/>
    <s v="SP01"/>
    <s v="Arjun Sharma"/>
    <s v="North"/>
    <s v="Lucknow"/>
    <s v="PRD012"/>
    <s v="Levi's 511 Slim Jeans"/>
    <s v="Clothing"/>
    <n v="2499"/>
    <n v="20"/>
    <n v="0.3"/>
    <n v="34986"/>
    <s v="Cash"/>
    <s v="Delivered"/>
  </r>
  <r>
    <s v="ORD01239"/>
    <d v="2024-09-10T00:00:00"/>
    <s v="SP07"/>
    <s v="Rohit Verma"/>
    <s v="East"/>
    <s v="Ranchi"/>
    <s v="PRD012"/>
    <s v="Levi's 511 Slim Jeans"/>
    <s v="Clothing"/>
    <n v="2499"/>
    <n v="2"/>
    <n v="0.12"/>
    <n v="4398.24"/>
    <s v="Credit Card"/>
    <s v="Delivered"/>
  </r>
  <r>
    <s v="ORD01268"/>
    <d v="2024-07-22T00:00:00"/>
    <s v="SP05"/>
    <s v="Suresh Pillai"/>
    <s v="South"/>
    <s v="Chennai"/>
    <s v="PRD012"/>
    <s v="Levi's 511 Slim Jeans"/>
    <s v="Clothing"/>
    <n v="2499"/>
    <n v="8"/>
    <n v="0.02"/>
    <n v="19592.16"/>
    <s v="UPI"/>
    <s v="Delivered"/>
  </r>
  <r>
    <s v="ORD01272"/>
    <d v="2024-09-07T00:00:00"/>
    <s v="SP09"/>
    <s v="Manish Gupta"/>
    <s v="North"/>
    <s v="Delhi"/>
    <s v="PRD012"/>
    <s v="Levi's 511 Slim Jeans"/>
    <s v="Clothing"/>
    <n v="2499"/>
    <n v="3"/>
    <n v="0.28000000000000003"/>
    <n v="5397.84"/>
    <s v="Net Banking"/>
    <s v="Delivered"/>
  </r>
  <r>
    <s v="ORD01312"/>
    <d v="2024-10-25T00:00:00"/>
    <s v="SP09"/>
    <s v="Manish Gupta"/>
    <s v="North"/>
    <s v="Chandigarh"/>
    <s v="PRD012"/>
    <s v="Levi's 511 Slim Jeans"/>
    <s v="Clothing"/>
    <n v="2499"/>
    <n v="2"/>
    <n v="0.03"/>
    <n v="4848.0600000000004"/>
    <s v="Credit Card"/>
    <s v="Cancelled"/>
  </r>
  <r>
    <s v="ORD01314"/>
    <d v="2024-11-13T00:00:00"/>
    <s v="SP04"/>
    <s v="Fatima Sheikh"/>
    <s v="West"/>
    <s v="Surat"/>
    <s v="PRD012"/>
    <s v="Levi's 511 Slim Jeans"/>
    <s v="Clothing"/>
    <n v="2499"/>
    <n v="18"/>
    <n v="0.28000000000000003"/>
    <n v="32387.040000000001"/>
    <s v="Net Banking"/>
    <s v="Delivered"/>
  </r>
  <r>
    <s v="ORD01330"/>
    <d v="2024-11-22T00:00:00"/>
    <s v="SP01"/>
    <s v="Arjun Sharma"/>
    <s v="North"/>
    <s v="Delhi"/>
    <s v="PRD012"/>
    <s v="Levi's 511 Slim Jeans"/>
    <s v="Clothing"/>
    <n v="2499"/>
    <n v="18"/>
    <n v="0.18"/>
    <n v="36885.24"/>
    <s v="UPI"/>
    <s v="Delivered"/>
  </r>
  <r>
    <s v="ORD01333"/>
    <d v="2024-06-01T00:00:00"/>
    <s v="SP08"/>
    <s v="Kavitha Reddy"/>
    <s v="West"/>
    <s v="Nagpur"/>
    <s v="PRD012"/>
    <s v="Levi's 511 Slim Jeans"/>
    <s v="Clothing"/>
    <n v="2499"/>
    <n v="13"/>
    <n v="0.14000000000000001"/>
    <n v="27938.82"/>
    <s v="UPI"/>
    <s v="Delivered"/>
  </r>
  <r>
    <s v="ORD01344"/>
    <d v="2024-07-14T00:00:00"/>
    <s v="SP03"/>
    <s v="Ravi Kumar"/>
    <s v="East"/>
    <s v="Guwahati"/>
    <s v="PRD012"/>
    <s v="Levi's 511 Slim Jeans"/>
    <s v="Clothing"/>
    <n v="2499"/>
    <n v="5"/>
    <n v="0.15"/>
    <n v="10620.75"/>
    <s v="Net Banking"/>
    <s v="Delivered"/>
  </r>
  <r>
    <s v="ORD01360"/>
    <d v="2024-04-16T00:00:00"/>
    <s v="SP08"/>
    <s v="Kavitha Reddy"/>
    <s v="West"/>
    <s v="Surat"/>
    <s v="PRD012"/>
    <s v="Levi's 511 Slim Jeans"/>
    <s v="Clothing"/>
    <n v="2499"/>
    <n v="3"/>
    <n v="0.24"/>
    <n v="5697.72"/>
    <s v="Debit Card"/>
    <s v="Delivered"/>
  </r>
  <r>
    <s v="ORD01368"/>
    <d v="2024-03-03T00:00:00"/>
    <s v="SP06"/>
    <s v="Anjali Mehta"/>
    <s v="North"/>
    <s v="Chandigarh"/>
    <s v="PRD012"/>
    <s v="Levi's 511 Slim Jeans"/>
    <s v="Clothing"/>
    <n v="2499"/>
    <n v="10"/>
    <n v="0.04"/>
    <n v="23990.400000000001"/>
    <s v="EMI"/>
    <s v="Delivered"/>
  </r>
  <r>
    <s v="ORD01375"/>
    <d v="2024-11-06T00:00:00"/>
    <s v="SP01"/>
    <s v="Arjun Sharma"/>
    <s v="North"/>
    <s v="Agra"/>
    <s v="PRD012"/>
    <s v="Levi's 511 Slim Jeans"/>
    <s v="Clothing"/>
    <n v="2499"/>
    <n v="11"/>
    <n v="0.04"/>
    <n v="26389.439999999999"/>
    <s v="Net Banking"/>
    <s v="Delivered"/>
  </r>
  <r>
    <s v="ORD01410"/>
    <d v="2024-09-11T00:00:00"/>
    <s v="SP012"/>
    <s v="Sneha Patil"/>
    <s v="West"/>
    <s v="Surat"/>
    <s v="PRD012"/>
    <s v="Levi's 511 Slim Jeans"/>
    <s v="Clothing"/>
    <n v="2499"/>
    <n v="16"/>
    <n v="0.16"/>
    <n v="33586.559999999998"/>
    <s v="Net Banking"/>
    <s v="Delivered"/>
  </r>
  <r>
    <s v="ORD01414"/>
    <d v="2024-12-12T00:00:00"/>
    <s v="SP07"/>
    <s v="Rohit Verma"/>
    <s v="East"/>
    <s v="Ranchi"/>
    <s v="PRD012"/>
    <s v="Levi's 511 Slim Jeans"/>
    <s v="Clothing"/>
    <n v="2499"/>
    <n v="6"/>
    <n v="0.05"/>
    <n v="14244.3"/>
    <s v="EMI"/>
    <s v="Delivered"/>
  </r>
  <r>
    <s v="ORD01447"/>
    <d v="2024-12-22T00:00:00"/>
    <s v="SP05"/>
    <s v="Suresh Pillai"/>
    <s v="South"/>
    <s v="Hyderabad"/>
    <s v="PRD012"/>
    <s v="Levi's 511 Slim Jeans"/>
    <s v="Clothing"/>
    <n v="2499"/>
    <n v="1"/>
    <n v="0.1"/>
    <n v="2249.1"/>
    <s v="Debit Card"/>
    <s v="Delivered"/>
  </r>
  <r>
    <s v="ORD01450"/>
    <d v="2024-09-13T00:00:00"/>
    <s v="SP09"/>
    <s v="Manish Gupta"/>
    <s v="North"/>
    <s v="Chandigarh"/>
    <s v="PRD012"/>
    <s v="Levi's 511 Slim Jeans"/>
    <s v="Clothing"/>
    <n v="2499"/>
    <n v="2"/>
    <n v="0.15"/>
    <n v="4248.3"/>
    <s v="EMI"/>
    <s v="Delivered"/>
  </r>
  <r>
    <s v="ORD01454"/>
    <d v="2024-02-10T00:00:00"/>
    <s v="SP09"/>
    <s v="Manish Gupta"/>
    <s v="North"/>
    <s v="Lucknow"/>
    <s v="PRD012"/>
    <s v="Levi's 511 Slim Jeans"/>
    <s v="Clothing"/>
    <n v="2499"/>
    <n v="12"/>
    <n v="0.05"/>
    <n v="28488.6"/>
    <s v="EMI"/>
    <s v="Returned"/>
  </r>
  <r>
    <s v="ORD01496"/>
    <d v="2024-01-01T00:00:00"/>
    <s v="SP08"/>
    <s v="Kavitha Reddy"/>
    <s v="West"/>
    <s v="Nagpur"/>
    <s v="PRD012"/>
    <s v="Levi's 511 Slim Jeans"/>
    <s v="Clothing"/>
    <n v="2499"/>
    <n v="13"/>
    <n v="0.04"/>
    <n v="31187.52"/>
    <s v="Net Banking"/>
    <s v="Cancelled"/>
  </r>
  <r>
    <s v="ORD01502"/>
    <d v="2024-10-16T00:00:00"/>
    <s v="SP06"/>
    <s v="Anjali Mehta"/>
    <s v="North"/>
    <s v="Jaipur"/>
    <s v="PRD012"/>
    <s v="Levi's 511 Slim Jeans"/>
    <s v="Clothing"/>
    <n v="2499"/>
    <n v="2"/>
    <n v="0.24"/>
    <n v="3798.48"/>
    <s v="Net Banking"/>
    <s v="Delivered"/>
  </r>
  <r>
    <s v="ORD01503"/>
    <d v="2024-11-26T00:00:00"/>
    <s v="SP012"/>
    <s v="Sneha Patil"/>
    <s v="West"/>
    <s v="Pune"/>
    <s v="PRD012"/>
    <s v="Levi's 511 Slim Jeans"/>
    <s v="Clothing"/>
    <n v="2499"/>
    <n v="15"/>
    <n v="0.03"/>
    <n v="36360.449999999997"/>
    <s v="Credit Card"/>
    <s v="Delivered"/>
  </r>
  <r>
    <s v="ORD01520"/>
    <d v="2024-04-10T00:00:00"/>
    <s v="SP012"/>
    <s v="Sneha Patil"/>
    <s v="West"/>
    <s v="Nagpur"/>
    <s v="PRD012"/>
    <s v="Levi's 511 Slim Jeans"/>
    <s v="Clothing"/>
    <n v="2499"/>
    <n v="19"/>
    <n v="0.16"/>
    <n v="39884.04"/>
    <s v="EMI"/>
    <s v="Delivered"/>
  </r>
  <r>
    <s v="ORD01526"/>
    <d v="2024-04-25T00:00:00"/>
    <s v="SP02"/>
    <s v="Priya Nair"/>
    <s v="South"/>
    <s v="Unknown"/>
    <s v="PRD012"/>
    <s v="Levi's 511 Slim Jeans"/>
    <s v="Clothing"/>
    <n v="2499"/>
    <n v="8"/>
    <n v="0.27"/>
    <n v="14594.16"/>
    <s v="Credit Card"/>
    <s v="Delivered"/>
  </r>
  <r>
    <s v="ORD01544"/>
    <d v="2024-02-07T00:00:00"/>
    <s v="SP06"/>
    <s v="Anjali Mehta"/>
    <s v="North"/>
    <s v="Chandigarh"/>
    <s v="PRD012"/>
    <s v="Levi's 511 Slim Jeans"/>
    <s v="Clothing"/>
    <n v="2499"/>
    <n v="5"/>
    <n v="0.2"/>
    <n v="9996"/>
    <s v="Net Banking"/>
    <s v="Delivered"/>
  </r>
  <r>
    <s v="ORD01548"/>
    <d v="2024-02-27T00:00:00"/>
    <s v="SP08"/>
    <s v="Kavitha Reddy"/>
    <s v="West"/>
    <s v="Mumbai"/>
    <s v="PRD012"/>
    <s v="Levi's 511 Slim Jeans"/>
    <s v="Clothing"/>
    <n v="2499"/>
    <n v="10"/>
    <n v="0.15"/>
    <n v="21241.5"/>
    <s v="Net Banking"/>
    <s v="Delivered"/>
  </r>
  <r>
    <s v="ORD01555"/>
    <d v="2024-07-16T00:00:00"/>
    <s v="SP05"/>
    <s v="Suresh Pillai"/>
    <s v="South"/>
    <s v="Bangalore"/>
    <s v="PRD012"/>
    <s v="Levi's 511 Slim Jeans"/>
    <s v="Clothing"/>
    <n v="2499"/>
    <n v="8"/>
    <n v="0.01"/>
    <n v="19792.080000000002"/>
    <s v="Credit Card"/>
    <s v="Delivered"/>
  </r>
  <r>
    <s v="ORD01628"/>
    <d v="2024-01-09T00:00:00"/>
    <s v="SP08"/>
    <s v="Kavitha Reddy"/>
    <s v="West"/>
    <s v="Mumbai"/>
    <s v="PRD012"/>
    <s v="Levi's 511 Slim Jeans"/>
    <s v="Clothing"/>
    <n v="2499"/>
    <n v="15"/>
    <n v="0.21"/>
    <n v="29613.15"/>
    <s v="UPI"/>
    <s v="Delivered"/>
  </r>
  <r>
    <s v="ORD01677"/>
    <d v="2024-09-23T00:00:00"/>
    <s v="SP011"/>
    <s v="Nikhil Joshi"/>
    <s v="East"/>
    <s v="Guwahati"/>
    <s v="PRD012"/>
    <s v="Levi's 511 Slim Jeans"/>
    <s v="Clothing"/>
    <n v="2499"/>
    <n v="4"/>
    <n v="0.01"/>
    <n v="9896.0400000000009"/>
    <s v="Debit Card"/>
    <s v="Delivered"/>
  </r>
  <r>
    <s v="ORD01690"/>
    <d v="2024-04-08T00:00:00"/>
    <s v="SP011"/>
    <s v="Nikhil Joshi"/>
    <s v="East"/>
    <s v="Guwahati"/>
    <s v="PRD012"/>
    <s v="Levi's 511 Slim Jeans"/>
    <s v="Clothing"/>
    <n v="2499"/>
    <n v="6"/>
    <n v="0.26"/>
    <n v="11095.56"/>
    <s v="UPI"/>
    <s v="Delivered"/>
  </r>
  <r>
    <s v="ORD01750"/>
    <d v="2024-03-28T00:00:00"/>
    <s v="SP012"/>
    <s v="Sneha Patil"/>
    <s v="West"/>
    <s v="Nagpur"/>
    <s v="PRD012"/>
    <s v="Levi's 511 Slim Jeans"/>
    <s v="Clothing"/>
    <n v="2499"/>
    <n v="3"/>
    <n v="0.17"/>
    <n v="6222.51"/>
    <s v="Debit Card"/>
    <s v="Pending"/>
  </r>
  <r>
    <s v="ORD01759"/>
    <d v="2024-09-28T00:00:00"/>
    <s v="SP012"/>
    <s v="Sneha Patil"/>
    <s v="West"/>
    <s v="Mumbai"/>
    <s v="PRD012"/>
    <s v="Levi's 511 Slim Jeans"/>
    <s v="Clothing"/>
    <n v="2499"/>
    <n v="4"/>
    <n v="0.17"/>
    <n v="8296.68"/>
    <s v="EMI"/>
    <s v="Delivered"/>
  </r>
  <r>
    <s v="ORD01770"/>
    <d v="2024-07-16T00:00:00"/>
    <s v="SP012"/>
    <s v="Sneha Patil"/>
    <s v="West"/>
    <s v="Mumbai"/>
    <s v="PRD012"/>
    <s v="Levi's 511 Slim Jeans"/>
    <s v="Clothing"/>
    <n v="2499"/>
    <n v="2"/>
    <n v="0.19"/>
    <n v="4048.38"/>
    <s v="Debit Card"/>
    <s v="Delivered"/>
  </r>
  <r>
    <s v="ORD01790"/>
    <d v="2024-01-07T00:00:00"/>
    <s v="SP02"/>
    <s v="Priya Nair"/>
    <s v="South"/>
    <s v="Kochi"/>
    <s v="PRD012"/>
    <s v="Levi's 511 Slim Jeans"/>
    <s v="Clothing"/>
    <n v="2499"/>
    <n v="16"/>
    <n v="0.03"/>
    <n v="38784.480000000003"/>
    <s v="UPI"/>
    <s v="Returned"/>
  </r>
  <r>
    <s v="ORD01804"/>
    <d v="2024-02-20T00:00:00"/>
    <s v="SP05"/>
    <s v="Suresh Pillai"/>
    <s v="South"/>
    <s v="Bangalore"/>
    <s v="PRD012"/>
    <s v="Levi's 511 Slim Jeans"/>
    <s v="Clothing"/>
    <n v="2499"/>
    <n v="14"/>
    <n v="0"/>
    <n v="34986"/>
    <s v="Net Banking"/>
    <s v="Delivered"/>
  </r>
  <r>
    <s v="ORD01829"/>
    <d v="2024-08-23T00:00:00"/>
    <s v="SP02"/>
    <s v="Priya Nair"/>
    <s v="South"/>
    <s v="Coimbatore"/>
    <s v="PRD012"/>
    <s v="Levi's 511 Slim Jeans"/>
    <s v="Clothing"/>
    <n v="2499"/>
    <n v="12"/>
    <n v="0.14000000000000001"/>
    <n v="25789.68"/>
    <s v="Cash"/>
    <s v="Delivered"/>
  </r>
  <r>
    <s v="ORD01840"/>
    <d v="2024-03-12T00:00:00"/>
    <s v="SP05"/>
    <s v="Suresh Pillai"/>
    <s v="South"/>
    <s v="Chennai"/>
    <s v="PRD012"/>
    <s v="Levi's 511 Slim Jeans"/>
    <s v="Clothing"/>
    <n v="2499"/>
    <n v="6"/>
    <n v="0.06"/>
    <n v="14094.36"/>
    <s v="Credit Card"/>
    <s v="Delivered"/>
  </r>
  <r>
    <s v="ORD01848"/>
    <d v="2024-01-10T00:00:00"/>
    <s v="SP011"/>
    <s v="Nikhil Joshi"/>
    <s v="East"/>
    <s v="Guwahati"/>
    <s v="PRD012"/>
    <s v="Levi's 511 Slim Jeans"/>
    <s v="Clothing"/>
    <n v="2499"/>
    <n v="13"/>
    <n v="0.04"/>
    <n v="31187.52"/>
    <s v="Credit Card"/>
    <s v="Unknown"/>
  </r>
  <r>
    <s v="ORD01849"/>
    <d v="2024-08-24T00:00:00"/>
    <s v="SP06"/>
    <s v="Anjali Mehta"/>
    <s v="North"/>
    <s v="Agra"/>
    <s v="PRD012"/>
    <s v="Levi's 511 Slim Jeans"/>
    <s v="Clothing"/>
    <n v="2499"/>
    <n v="10"/>
    <n v="0.28999999999999998"/>
    <n v="17742.900000000001"/>
    <s v="EMI"/>
    <s v="Delivered"/>
  </r>
  <r>
    <s v="ORD01858"/>
    <d v="2024-02-10T00:00:00"/>
    <s v="SP02"/>
    <s v="Priya Nair"/>
    <s v="South"/>
    <s v="Chennai"/>
    <s v="PRD012"/>
    <s v="Levi's 511 Slim Jeans"/>
    <s v="Clothing"/>
    <n v="2499"/>
    <n v="17"/>
    <n v="0.22"/>
    <n v="33136.74"/>
    <s v="UPI"/>
    <s v="Cancelled"/>
  </r>
  <r>
    <s v="ORD01860"/>
    <d v="2024-09-07T00:00:00"/>
    <s v="SP07"/>
    <s v="Rohit Verma"/>
    <s v="East"/>
    <s v="Ranchi"/>
    <s v="PRD012"/>
    <s v="Levi's 511 Slim Jeans"/>
    <s v="Clothing"/>
    <n v="2499"/>
    <n v="2"/>
    <n v="0.09"/>
    <n v="4548.18"/>
    <s v="Cash"/>
    <s v="Delivered"/>
  </r>
  <r>
    <s v="ORD01872"/>
    <d v="2024-04-17T00:00:00"/>
    <s v="SP010"/>
    <s v="Divya Iyer"/>
    <s v="South"/>
    <s v="Coimbatore"/>
    <s v="PRD012"/>
    <s v="Levi's 511 Slim Jeans"/>
    <s v="Clothing"/>
    <n v="2499"/>
    <n v="12"/>
    <n v="0.05"/>
    <n v="28488.6"/>
    <s v="Net Banking"/>
    <s v="Returned"/>
  </r>
  <r>
    <s v="ORD01877"/>
    <d v="2024-02-13T00:00:00"/>
    <s v="SP08"/>
    <s v="Kavitha Reddy"/>
    <s v="West"/>
    <s v="Mumbai"/>
    <s v="PRD012"/>
    <s v="Levi's 511 Slim Jeans"/>
    <s v="Clothing"/>
    <n v="2499"/>
    <n v="10"/>
    <n v="0.17"/>
    <n v="20741.7"/>
    <s v="Debit Card"/>
    <s v="Delivered"/>
  </r>
  <r>
    <s v="ORD01895"/>
    <d v="2024-10-03T00:00:00"/>
    <s v="SP07"/>
    <s v="Rohit Verma"/>
    <s v="East"/>
    <s v="Bhubaneswar"/>
    <s v="PRD012"/>
    <s v="Levi's 511 Slim Jeans"/>
    <s v="Clothing"/>
    <n v="2499"/>
    <n v="2"/>
    <n v="0.2"/>
    <n v="3998.4"/>
    <s v="Credit Card"/>
    <s v="Delivered"/>
  </r>
  <r>
    <s v="ORD01924"/>
    <d v="2024-12-01T00:00:00"/>
    <s v="SP02"/>
    <s v="Priya Nair"/>
    <s v="South"/>
    <s v="Coimbatore"/>
    <s v="PRD012"/>
    <s v="Levi's 511 Slim Jeans"/>
    <s v="Clothing"/>
    <n v="2499"/>
    <n v="14"/>
    <n v="0.18"/>
    <n v="28688.52"/>
    <s v="Debit Card"/>
    <s v="Returned"/>
  </r>
  <r>
    <s v="ORD01989"/>
    <d v="2024-02-03T00:00:00"/>
    <s v="SP09"/>
    <s v="Manish Gupta"/>
    <s v="North"/>
    <s v="Delhi"/>
    <s v="PRD012"/>
    <s v="Levi's 511 Slim Jeans"/>
    <s v="Clothing"/>
    <n v="2499"/>
    <n v="1"/>
    <n v="0.13"/>
    <n v="2174.13"/>
    <s v="Net Banking"/>
    <s v="Returned"/>
  </r>
  <r>
    <s v="ORD01994"/>
    <d v="2024-06-13T00:00:00"/>
    <s v="SP08"/>
    <s v="Kavitha Reddy"/>
    <s v="West"/>
    <s v="Ahmedabad"/>
    <s v="PRD012"/>
    <s v="Levi's 511 Slim Jeans"/>
    <s v="Clothing"/>
    <n v="2499"/>
    <n v="13"/>
    <n v="0.23"/>
    <n v="25014.99"/>
    <s v="Net Banking"/>
    <s v="Delivered"/>
  </r>
  <r>
    <s v="ORD02026"/>
    <d v="2024-09-15T00:00:00"/>
    <s v="SP03"/>
    <s v="Ravi Kumar"/>
    <s v="East"/>
    <s v="Bhubaneswar"/>
    <s v="PRD012"/>
    <s v="Levi's 511 Slim Jeans"/>
    <s v="Clothing"/>
    <n v="2499"/>
    <n v="18"/>
    <n v="0.3"/>
    <n v="31487.4"/>
    <s v="Debit Card"/>
    <s v="Delivered"/>
  </r>
  <r>
    <s v="ORD02035"/>
    <d v="2024-04-15T00:00:00"/>
    <s v="SP010"/>
    <s v="Divya Iyer"/>
    <s v="South"/>
    <s v="Chennai"/>
    <s v="PRD012"/>
    <s v="Levi's 511 Slim Jeans"/>
    <s v="Clothing"/>
    <n v="2499"/>
    <n v="13"/>
    <n v="0.05"/>
    <n v="30862.65"/>
    <s v="Credit Card"/>
    <s v="Delivered"/>
  </r>
  <r>
    <s v="ORD02044"/>
    <d v="2024-09-15T00:00:00"/>
    <s v="SP08"/>
    <s v="Kavitha Reddy"/>
    <s v="West"/>
    <s v="Pune"/>
    <s v="PRD012"/>
    <s v="Levi's 511 Slim Jeans"/>
    <s v="Clothing"/>
    <n v="2499"/>
    <n v="17"/>
    <n v="0.23"/>
    <n v="32711.91"/>
    <s v="Debit Card"/>
    <s v="Delivered"/>
  </r>
  <r>
    <s v="ORD02080"/>
    <d v="2024-02-26T00:00:00"/>
    <s v="SP02"/>
    <s v="Priya Nair"/>
    <s v="South"/>
    <s v="Coimbatore"/>
    <s v="PRD012"/>
    <s v="Levi's 511 Slim Jeans"/>
    <s v="Clothing"/>
    <n v="2499"/>
    <n v="3"/>
    <n v="0.09"/>
    <n v="6822.27"/>
    <s v="EMI"/>
    <s v="Delivered"/>
  </r>
  <r>
    <s v="ORD02135"/>
    <d v="2024-06-13T00:00:00"/>
    <s v="SP09"/>
    <s v="Manish Gupta"/>
    <s v="North"/>
    <s v="Jaipur"/>
    <s v="PRD012"/>
    <s v="Levi's 511 Slim Jeans"/>
    <s v="Clothing"/>
    <n v="2499"/>
    <n v="16"/>
    <n v="0.12"/>
    <n v="35185.919999999998"/>
    <s v="EMI"/>
    <s v="Pending"/>
  </r>
  <r>
    <s v="ORD02157"/>
    <d v="2024-02-24T00:00:00"/>
    <s v="SP02"/>
    <s v="Priya Nair"/>
    <s v="South"/>
    <s v="Kochi"/>
    <s v="PRD012"/>
    <s v="Levi's 511 Slim Jeans"/>
    <s v="Clothing"/>
    <n v="2499"/>
    <n v="14"/>
    <n v="0.28000000000000003"/>
    <n v="25189.919999999998"/>
    <s v="EMI"/>
    <s v="Pending"/>
  </r>
  <r>
    <s v="ORD02196"/>
    <d v="2024-11-03T00:00:00"/>
    <s v="SP012"/>
    <s v="Sneha Patil"/>
    <s v="West"/>
    <s v="Nagpur"/>
    <s v="PRD012"/>
    <s v="Levi's 511 Slim Jeans"/>
    <s v="Clothing"/>
    <n v="2499"/>
    <n v="19"/>
    <n v="0.2"/>
    <n v="37984.800000000003"/>
    <s v="Debit Card"/>
    <s v="Delivered"/>
  </r>
  <r>
    <s v="ORD02204"/>
    <d v="2024-08-12T00:00:00"/>
    <s v="SP012"/>
    <s v="Sneha Patil"/>
    <s v="West"/>
    <s v="Surat"/>
    <s v="PRD012"/>
    <s v="Levi's 511 Slim Jeans"/>
    <s v="Clothing"/>
    <n v="2499"/>
    <n v="8"/>
    <n v="0.2"/>
    <n v="15993.6"/>
    <s v="UPI"/>
    <s v="Returned"/>
  </r>
  <r>
    <s v="ORD02223"/>
    <d v="2024-07-20T00:00:00"/>
    <s v="SP03"/>
    <s v="Ravi Kumar"/>
    <s v="East"/>
    <s v="Bhubaneswar"/>
    <s v="PRD012"/>
    <s v="Levi's 511 Slim Jeans"/>
    <s v="Clothing"/>
    <n v="2499"/>
    <n v="17"/>
    <n v="0"/>
    <n v="42483"/>
    <s v="Credit Card"/>
    <s v="Delivered"/>
  </r>
  <r>
    <s v="ORD02247"/>
    <d v="2024-09-22T00:00:00"/>
    <s v="SP01"/>
    <s v="Arjun Sharma"/>
    <s v="North"/>
    <s v="Lucknow"/>
    <s v="PRD012"/>
    <s v="Levi's 511 Slim Jeans"/>
    <s v="Clothing"/>
    <n v="2499"/>
    <n v="8"/>
    <n v="0.22"/>
    <n v="15593.76"/>
    <s v="Cash"/>
    <s v="Delivered"/>
  </r>
  <r>
    <s v="ORD02360"/>
    <d v="2024-04-23T00:00:00"/>
    <s v="SP02"/>
    <s v="Priya Nair"/>
    <s v="South"/>
    <s v="Bangalore"/>
    <s v="PRD012"/>
    <s v="Levi's 511 Slim Jeans"/>
    <s v="Clothing"/>
    <n v="2499"/>
    <n v="18"/>
    <n v="0"/>
    <n v="44982"/>
    <s v="EMI"/>
    <s v="Delivered"/>
  </r>
  <r>
    <s v="ORD02398"/>
    <d v="2024-07-05T00:00:00"/>
    <s v="SP09"/>
    <s v="Manish Gupta"/>
    <s v="North"/>
    <s v="Agra"/>
    <s v="PRD012"/>
    <s v="Levi's 511 Slim Jeans"/>
    <s v="Clothing"/>
    <n v="2499"/>
    <n v="5"/>
    <n v="0.19"/>
    <n v="10120.950000000001"/>
    <s v="Cash"/>
    <s v="Cancelled"/>
  </r>
  <r>
    <s v="ORD02408"/>
    <d v="2024-03-01T00:00:00"/>
    <s v="SP08"/>
    <s v="Kavitha Reddy"/>
    <s v="West"/>
    <s v="Mumbai"/>
    <s v="PRD012"/>
    <s v="Levi's 511 Slim Jeans"/>
    <s v="Clothing"/>
    <n v="2499"/>
    <n v="9"/>
    <n v="0.12"/>
    <n v="19792.080000000002"/>
    <s v="Debit Card"/>
    <s v="Delivered"/>
  </r>
  <r>
    <s v="ORD02431"/>
    <d v="2024-09-16T00:00:00"/>
    <s v="SP01"/>
    <s v="Arjun Sharma"/>
    <s v="North"/>
    <s v="Agra"/>
    <s v="PRD012"/>
    <s v="Levi's 511 Slim Jeans"/>
    <s v="Clothing"/>
    <n v="2499"/>
    <n v="3"/>
    <n v="0.28000000000000003"/>
    <n v="5397.84"/>
    <s v="Cash"/>
    <s v="Returned"/>
  </r>
  <r>
    <s v="ORD02442"/>
    <d v="2024-04-05T00:00:00"/>
    <s v="SP01"/>
    <s v="Arjun Sharma"/>
    <s v="North"/>
    <s v="Agra"/>
    <s v="PRD012"/>
    <s v="Levi's 511 Slim Jeans"/>
    <s v="Clothing"/>
    <n v="2499"/>
    <n v="14"/>
    <n v="0"/>
    <n v="34986"/>
    <s v="Cash"/>
    <s v="Delivered"/>
  </r>
  <r>
    <s v="ORD02464"/>
    <d v="2024-03-13T00:00:00"/>
    <s v="SP010"/>
    <s v="Divya Iyer"/>
    <s v="South"/>
    <s v="Coimbatore"/>
    <s v="PRD012"/>
    <s v="Levi's 511 Slim Jeans"/>
    <s v="Clothing"/>
    <n v="2499"/>
    <n v="7"/>
    <n v="0.11"/>
    <n v="15568.77"/>
    <s v="EMI"/>
    <s v="Delivered"/>
  </r>
  <r>
    <s v="ORD02468"/>
    <d v="2024-12-14T00:00:00"/>
    <s v="SP04"/>
    <s v="Fatima Sheikh"/>
    <s v="West"/>
    <s v="Mumbai"/>
    <s v="PRD012"/>
    <s v="Levi's 511 Slim Jeans"/>
    <s v="Clothing"/>
    <n v="2499"/>
    <n v="8"/>
    <n v="0.14000000000000001"/>
    <n v="17193.12"/>
    <s v="Debit Card"/>
    <s v="Delivered"/>
  </r>
  <r>
    <s v="ORD02495"/>
    <d v="2024-05-22T00:00:00"/>
    <s v="SP011"/>
    <s v="Nikhil Joshi"/>
    <s v="East"/>
    <s v="Bhubaneswar"/>
    <s v="PRD012"/>
    <s v="Levi's 511 Slim Jeans"/>
    <s v="Clothing"/>
    <n v="2499"/>
    <n v="16"/>
    <n v="0.16"/>
    <n v="33586.559999999998"/>
    <s v="UPI"/>
    <s v="Cancelled"/>
  </r>
  <r>
    <s v="ORD02498"/>
    <d v="2024-10-14T00:00:00"/>
    <s v="SP02"/>
    <s v="Priya Nair"/>
    <s v="South"/>
    <s v="Kochi"/>
    <s v="PRD012"/>
    <s v="Levi's 511 Slim Jeans"/>
    <s v="Clothing"/>
    <n v="2499"/>
    <n v="13"/>
    <n v="0.21"/>
    <n v="25664.73"/>
    <s v="Debit Card"/>
    <s v="Cancelled"/>
  </r>
  <r>
    <s v="ORD02525"/>
    <d v="2024-12-24T00:00:00"/>
    <s v="SP010"/>
    <s v="Divya Iyer"/>
    <s v="South"/>
    <s v="Kochi"/>
    <s v="PRD012"/>
    <s v="Levi's 511 Slim Jeans"/>
    <s v="Clothing"/>
    <n v="2499"/>
    <n v="17"/>
    <n v="0.18"/>
    <n v="34836.06"/>
    <s v="Credit Card"/>
    <s v="Delivered"/>
  </r>
  <r>
    <s v="ORD02529"/>
    <d v="2024-10-24T00:00:00"/>
    <s v="SP04"/>
    <s v="Fatima Sheikh"/>
    <s v="West"/>
    <s v="Ahmedabad"/>
    <s v="PRD012"/>
    <s v="Levi's 511 Slim Jeans"/>
    <s v="Clothing"/>
    <n v="2499"/>
    <n v="1"/>
    <n v="0.28000000000000003"/>
    <n v="1799.28"/>
    <s v="Debit Card"/>
    <s v="Delivered"/>
  </r>
  <r>
    <s v="ORD02530"/>
    <d v="2024-11-07T00:00:00"/>
    <s v="SP05"/>
    <s v="Suresh Pillai"/>
    <s v="South"/>
    <s v="Hyderabad"/>
    <s v="PRD012"/>
    <s v="Levi's 511 Slim Jeans"/>
    <s v="Clothing"/>
    <n v="2499"/>
    <n v="20"/>
    <n v="0.23"/>
    <n v="38484.6"/>
    <s v="EMI"/>
    <s v="Delivered"/>
  </r>
  <r>
    <s v="ORD02539"/>
    <d v="2024-07-12T00:00:00"/>
    <s v="SP011"/>
    <s v="Nikhil Joshi"/>
    <s v="East"/>
    <s v="Ranchi"/>
    <s v="PRD012"/>
    <s v="Levi's 511 Slim Jeans"/>
    <s v="Clothing"/>
    <n v="2499"/>
    <n v="14"/>
    <n v="0.06"/>
    <n v="32886.839999999997"/>
    <s v="UPI"/>
    <s v="Cancelled"/>
  </r>
  <r>
    <s v="ORD02541"/>
    <d v="2024-11-09T00:00:00"/>
    <s v="SP02"/>
    <s v="Priya Nair"/>
    <s v="South"/>
    <s v="Chennai"/>
    <s v="PRD012"/>
    <s v="Levi's 511 Slim Jeans"/>
    <s v="Clothing"/>
    <n v="2499"/>
    <n v="9"/>
    <n v="0.15"/>
    <n v="19117.349999999999"/>
    <s v="Cash"/>
    <s v="Delivered"/>
  </r>
  <r>
    <s v="ORD02571"/>
    <d v="2024-11-13T00:00:00"/>
    <s v="SP03"/>
    <s v="Ravi Kumar"/>
    <s v="East"/>
    <s v="Guwahati"/>
    <s v="PRD012"/>
    <s v="Levi's 511 Slim Jeans"/>
    <s v="Clothing"/>
    <n v="2499"/>
    <n v="4"/>
    <n v="0.14000000000000001"/>
    <n v="8596.56"/>
    <s v="Debit Card"/>
    <s v="Delivered"/>
  </r>
  <r>
    <s v="ORD02588"/>
    <d v="2024-09-19T00:00:00"/>
    <s v="SP05"/>
    <s v="Suresh Pillai"/>
    <s v="South"/>
    <s v="Bangalore"/>
    <s v="PRD012"/>
    <s v="Levi's 511 Slim Jeans"/>
    <s v="Clothing"/>
    <n v="2499"/>
    <n v="15"/>
    <n v="0.21"/>
    <n v="29613.15"/>
    <s v="EMI"/>
    <s v="Pending"/>
  </r>
  <r>
    <s v="ORD02593"/>
    <d v="2024-03-09T00:00:00"/>
    <s v="SP01"/>
    <s v="Arjun Sharma"/>
    <s v="North"/>
    <s v="Jaipur"/>
    <s v="PRD012"/>
    <s v="Levi's 511 Slim Jeans"/>
    <s v="Clothing"/>
    <n v="2499"/>
    <n v="19"/>
    <n v="0.14000000000000001"/>
    <n v="40833.660000000003"/>
    <s v="EMI"/>
    <s v="Delivered"/>
  </r>
  <r>
    <s v="ORD02605"/>
    <d v="2024-07-08T00:00:00"/>
    <s v="SP06"/>
    <s v="Anjali Mehta"/>
    <s v="North"/>
    <s v="Lucknow"/>
    <s v="PRD012"/>
    <s v="Levi's 511 Slim Jeans"/>
    <s v="Clothing"/>
    <n v="2499"/>
    <n v="4"/>
    <n v="0.2"/>
    <n v="7996.8"/>
    <s v="Net Banking"/>
    <s v="Delivered"/>
  </r>
  <r>
    <s v="ORD02672"/>
    <d v="2024-01-15T00:00:00"/>
    <s v="SP04"/>
    <s v="Fatima Sheikh"/>
    <s v="West"/>
    <s v="Surat"/>
    <s v="PRD012"/>
    <s v="Levi's 511 Slim Jeans"/>
    <s v="Clothing"/>
    <n v="2499"/>
    <n v="1"/>
    <n v="0.04"/>
    <n v="2399.04"/>
    <s v="Debit Card"/>
    <s v="Unknown"/>
  </r>
  <r>
    <s v="ORD02681"/>
    <d v="2024-09-05T00:00:00"/>
    <s v="SP05"/>
    <s v="Suresh Pillai"/>
    <s v="South"/>
    <s v="Bangalore"/>
    <s v="PRD012"/>
    <s v="Levi's 511 Slim Jeans"/>
    <s v="Clothing"/>
    <n v="2499"/>
    <n v="20"/>
    <n v="0"/>
    <n v="49980"/>
    <s v="UPI"/>
    <s v="Delivered"/>
  </r>
  <r>
    <s v="ORD02702"/>
    <d v="2024-02-22T00:00:00"/>
    <s v="SP09"/>
    <s v="Manish Gupta"/>
    <s v="North"/>
    <s v="Agra"/>
    <s v="PRD012"/>
    <s v="Levi's 511 Slim Jeans"/>
    <s v="Clothing"/>
    <n v="2499"/>
    <n v="18"/>
    <n v="7.0000000000000007E-2"/>
    <n v="41833.26"/>
    <s v="UPI"/>
    <s v="Delivered"/>
  </r>
  <r>
    <s v="ORD02723"/>
    <d v="2024-06-15T00:00:00"/>
    <s v="SP05"/>
    <s v="Suresh Pillai"/>
    <s v="South"/>
    <s v="Bangalore"/>
    <s v="PRD012"/>
    <s v="Levi's 511 Slim Jeans"/>
    <s v="Clothing"/>
    <n v="2499"/>
    <n v="12"/>
    <n v="0.11"/>
    <n v="26689.32"/>
    <s v="Cash"/>
    <s v="Delivered"/>
  </r>
  <r>
    <s v="ORD02741"/>
    <d v="2024-02-24T00:00:00"/>
    <s v="SP01"/>
    <s v="Arjun Sharma"/>
    <s v="North"/>
    <s v="Chandigarh"/>
    <s v="PRD012"/>
    <s v="Levi's 511 Slim Jeans"/>
    <s v="Clothing"/>
    <n v="2499"/>
    <n v="16"/>
    <n v="0.26"/>
    <n v="29588.16"/>
    <s v="Credit Card"/>
    <s v="Delivered"/>
  </r>
  <r>
    <s v="ORD02750"/>
    <d v="2024-10-02T00:00:00"/>
    <s v="SP04"/>
    <s v="Fatima Sheikh"/>
    <s v="West"/>
    <s v="Mumbai"/>
    <s v="PRD012"/>
    <s v="Levi's 511 Slim Jeans"/>
    <s v="Clothing"/>
    <n v="2499"/>
    <n v="3"/>
    <n v="0.1"/>
    <n v="6747.3"/>
    <s v="Cash"/>
    <s v="Delivered"/>
  </r>
  <r>
    <s v="ORD02754"/>
    <d v="2024-09-05T00:00:00"/>
    <s v="SP010"/>
    <s v="Divya Iyer"/>
    <s v="South"/>
    <s v="Kochi"/>
    <s v="PRD012"/>
    <s v="Levi's 511 Slim Jeans"/>
    <s v="Clothing"/>
    <n v="2499"/>
    <n v="19"/>
    <n v="0.05"/>
    <n v="45106.95"/>
    <s v="UPI"/>
    <s v="Returned"/>
  </r>
  <r>
    <s v="ORD02756"/>
    <d v="2024-04-20T00:00:00"/>
    <s v="SP02"/>
    <s v="Priya Nair"/>
    <s v="South"/>
    <s v="Bangalore"/>
    <s v="PRD012"/>
    <s v="Levi's 511 Slim Jeans"/>
    <s v="Clothing"/>
    <n v="2499"/>
    <n v="6"/>
    <n v="0.18"/>
    <n v="12295.08"/>
    <s v="Debit Card"/>
    <s v="Pending"/>
  </r>
  <r>
    <s v="ORD02784"/>
    <d v="2024-07-01T00:00:00"/>
    <s v="SP06"/>
    <s v="Anjali Mehta"/>
    <s v="North"/>
    <s v="Delhi"/>
    <s v="PRD012"/>
    <s v="Levi's 511 Slim Jeans"/>
    <s v="Clothing"/>
    <n v="2499"/>
    <n v="2"/>
    <n v="0.04"/>
    <n v="4798.08"/>
    <s v="Cash"/>
    <s v="Delivered"/>
  </r>
  <r>
    <s v="ORD02791"/>
    <d v="2024-12-15T00:00:00"/>
    <s v="SP011"/>
    <s v="Nikhil Joshi"/>
    <s v="East"/>
    <s v="Guwahati"/>
    <s v="PRD012"/>
    <s v="Levi's 511 Slim Jeans"/>
    <s v="Clothing"/>
    <n v="2499"/>
    <n v="7"/>
    <n v="0.28000000000000003"/>
    <n v="12594.96"/>
    <s v="Debit Card"/>
    <s v="Cancelled"/>
  </r>
  <r>
    <s v="ORD02794"/>
    <d v="2024-04-13T00:00:00"/>
    <s v="SP010"/>
    <s v="Divya Iyer"/>
    <s v="South"/>
    <s v="Unknown"/>
    <s v="PRD012"/>
    <s v="Levi's 511 Slim Jeans"/>
    <s v="Clothing"/>
    <n v="2499"/>
    <n v="15"/>
    <n v="0.16"/>
    <n v="31487.4"/>
    <s v="Credit Card"/>
    <s v="Delivered"/>
  </r>
  <r>
    <s v="ORD02807"/>
    <d v="2024-03-04T00:00:00"/>
    <s v="SP02"/>
    <s v="Priya Nair"/>
    <s v="South"/>
    <s v="Coimbatore"/>
    <s v="PRD012"/>
    <s v="Levi's 511 Slim Jeans"/>
    <s v="Clothing"/>
    <n v="2499"/>
    <n v="3"/>
    <n v="0.05"/>
    <n v="7122.15"/>
    <s v="Debit Card"/>
    <s v="Delivered"/>
  </r>
  <r>
    <s v="ORD02856"/>
    <d v="2024-07-18T00:00:00"/>
    <s v="SP06"/>
    <s v="Anjali Mehta"/>
    <s v="North"/>
    <s v="Lucknow"/>
    <s v="PRD012"/>
    <s v="Levi's 511 Slim Jeans"/>
    <s v="Clothing"/>
    <n v="2499"/>
    <n v="11"/>
    <n v="0.02"/>
    <n v="26939.22"/>
    <s v="Debit Card"/>
    <s v="Returned"/>
  </r>
  <r>
    <s v="ORD02868"/>
    <d v="2024-04-17T00:00:00"/>
    <s v="SP05"/>
    <s v="Suresh Pillai"/>
    <s v="South"/>
    <s v="Bangalore"/>
    <s v="PRD012"/>
    <s v="Levi's 511 Slim Jeans"/>
    <s v="Clothing"/>
    <n v="2499"/>
    <n v="15"/>
    <n v="0.02"/>
    <n v="36735.300000000003"/>
    <s v="Credit Card"/>
    <s v="Delivered"/>
  </r>
  <r>
    <s v="ORD02882"/>
    <d v="2024-07-06T00:00:00"/>
    <s v="SP06"/>
    <s v="Anjali Mehta"/>
    <s v="North"/>
    <s v="Lucknow"/>
    <s v="PRD012"/>
    <s v="Levi's 511 Slim Jeans"/>
    <s v="Clothing"/>
    <n v="2499"/>
    <n v="18"/>
    <n v="0.16"/>
    <n v="37784.879999999997"/>
    <s v="Credit Card"/>
    <s v="Returned"/>
  </r>
  <r>
    <s v="ORD02918"/>
    <d v="2024-01-28T00:00:00"/>
    <s v="SP07"/>
    <s v="Rohit Verma"/>
    <s v="East"/>
    <s v="Guwahati"/>
    <s v="PRD012"/>
    <s v="Levi's 511 Slim Jeans"/>
    <s v="Clothing"/>
    <n v="2499"/>
    <n v="8"/>
    <n v="0.25"/>
    <n v="14994"/>
    <s v="Debit Card"/>
    <s v="Delivered"/>
  </r>
  <r>
    <s v="ORD02929"/>
    <d v="2024-09-06T00:00:00"/>
    <s v="SP04"/>
    <s v="Fatima Sheikh"/>
    <s v="West"/>
    <s v="Pune"/>
    <s v="PRD012"/>
    <s v="Levi's 511 Slim Jeans"/>
    <s v="Clothing"/>
    <n v="2499"/>
    <n v="18"/>
    <n v="0.17"/>
    <n v="37335.06"/>
    <s v="Net Banking"/>
    <s v="Returned"/>
  </r>
  <r>
    <s v="ORD02951"/>
    <d v="2024-11-17T00:00:00"/>
    <s v="SP05"/>
    <s v="Suresh Pillai"/>
    <s v="South"/>
    <s v="Bangalore"/>
    <s v="PRD012"/>
    <s v="Levi's 511 Slim Jeans"/>
    <s v="Clothing"/>
    <n v="2499"/>
    <n v="9"/>
    <n v="0.14000000000000001"/>
    <n v="19342.259999999998"/>
    <s v="Net Banking"/>
    <s v="Delivered"/>
  </r>
  <r>
    <s v="ORD03054"/>
    <d v="2024-07-02T00:00:00"/>
    <s v="SP07"/>
    <s v="Rohit Verma"/>
    <s v="East"/>
    <s v="Bhubaneswar"/>
    <s v="PRD012"/>
    <s v="Levi's 511 Slim Jeans"/>
    <s v="Clothing"/>
    <n v="2499"/>
    <n v="7"/>
    <n v="0.26"/>
    <n v="12944.82"/>
    <s v="Credit Card"/>
    <s v="Delivered"/>
  </r>
  <r>
    <s v="ORD03060"/>
    <d v="2024-09-26T00:00:00"/>
    <s v="SP012"/>
    <s v="Sneha Patil"/>
    <s v="West"/>
    <s v="Mumbai"/>
    <s v="PRD012"/>
    <s v="Levi's 511 Slim Jeans"/>
    <s v="Clothing"/>
    <n v="2499"/>
    <n v="17"/>
    <n v="0.08"/>
    <n v="39084.36"/>
    <s v="EMI"/>
    <s v="Delivered"/>
  </r>
  <r>
    <s v="ORD03135"/>
    <d v="2024-10-04T00:00:00"/>
    <s v="SP06"/>
    <s v="Anjali Mehta"/>
    <s v="North"/>
    <s v="Agra"/>
    <s v="PRD012"/>
    <s v="Levi's 511 Slim Jeans"/>
    <s v="Clothing"/>
    <n v="2499"/>
    <n v="2"/>
    <n v="0.25"/>
    <n v="3748.5"/>
    <s v="Debit Card"/>
    <s v="Delivered"/>
  </r>
  <r>
    <s v="ORD03184"/>
    <d v="2024-11-09T00:00:00"/>
    <s v="SP011"/>
    <s v="Nikhil Joshi"/>
    <s v="East"/>
    <s v="Ranchi"/>
    <s v="PRD012"/>
    <s v="Levi's 511 Slim Jeans"/>
    <s v="Clothing"/>
    <n v="2499"/>
    <n v="1"/>
    <n v="0.23"/>
    <n v="1924.23"/>
    <s v="Cash"/>
    <s v="Pending"/>
  </r>
  <r>
    <s v="ORD03223"/>
    <d v="2024-03-21T00:00:00"/>
    <s v="SP05"/>
    <s v="Suresh Pillai"/>
    <s v="South"/>
    <s v="Bangalore"/>
    <s v="PRD012"/>
    <s v="Levi's 511 Slim Jeans"/>
    <s v="Clothing"/>
    <n v="2499"/>
    <n v="8"/>
    <n v="0.18"/>
    <n v="16393.439999999999"/>
    <s v="UPI"/>
    <s v="Delivered"/>
  </r>
  <r>
    <s v="ORD03250"/>
    <d v="2024-01-26T00:00:00"/>
    <s v="SP012"/>
    <s v="Sneha Patil"/>
    <s v="West"/>
    <s v="Pune"/>
    <s v="PRD012"/>
    <s v="Levi's 511 Slim Jeans"/>
    <s v="Clothing"/>
    <n v="2499"/>
    <n v="17"/>
    <n v="0.11"/>
    <n v="37809.870000000003"/>
    <s v="Debit Card"/>
    <s v="Delivered"/>
  </r>
  <r>
    <s v="ORD03254"/>
    <d v="2024-12-17T00:00:00"/>
    <s v="SP012"/>
    <s v="Sneha Patil"/>
    <s v="West"/>
    <s v="Pune"/>
    <s v="PRD012"/>
    <s v="Levi's 511 Slim Jeans"/>
    <s v="Clothing"/>
    <n v="2499"/>
    <n v="1"/>
    <n v="0.03"/>
    <n v="2424.0300000000002"/>
    <s v="EMI"/>
    <s v="Delivered"/>
  </r>
  <r>
    <s v="ORD03270"/>
    <d v="2024-01-06T00:00:00"/>
    <s v="SP02"/>
    <s v="Priya Nair"/>
    <s v="South"/>
    <s v="Bangalore"/>
    <s v="PRD012"/>
    <s v="Levi's 511 Slim Jeans"/>
    <s v="Clothing"/>
    <n v="2499"/>
    <n v="20"/>
    <n v="0.05"/>
    <n v="47481"/>
    <s v="Credit Card"/>
    <s v="Delivered"/>
  </r>
  <r>
    <s v="ORD03274"/>
    <d v="2024-08-12T00:00:00"/>
    <s v="SP010"/>
    <s v="Divya Iyer"/>
    <s v="South"/>
    <s v="Coimbatore"/>
    <s v="PRD012"/>
    <s v="Levi's 511 Slim Jeans"/>
    <s v="Clothing"/>
    <n v="2499"/>
    <n v="13"/>
    <n v="0.28999999999999998"/>
    <n v="23065.77"/>
    <s v="EMI"/>
    <s v="Pending"/>
  </r>
  <r>
    <s v="ORD03356"/>
    <d v="2024-02-04T00:00:00"/>
    <s v="SP05"/>
    <s v="Suresh Pillai"/>
    <s v="South"/>
    <s v="Hyderabad"/>
    <s v="PRD012"/>
    <s v="Levi's 511 Slim Jeans"/>
    <s v="Clothing"/>
    <n v="2499"/>
    <n v="10"/>
    <n v="0.2"/>
    <n v="19992"/>
    <s v="UPI"/>
    <s v="Returned"/>
  </r>
  <r>
    <s v="ORD01001"/>
    <d v="2024-04-17T00:00:00"/>
    <s v="SP012"/>
    <s v="Sneha Patil"/>
    <s v="West"/>
    <s v="Mumbai"/>
    <s v="PRD018"/>
    <s v="Maggi Noodles Pack of 12"/>
    <s v="Food &amp; Bev"/>
    <n v="144"/>
    <n v="3"/>
    <n v="0.18"/>
    <n v="354.24"/>
    <s v="UPI"/>
    <s v="Delivered"/>
  </r>
  <r>
    <s v="ORD01009"/>
    <d v="2024-06-13T00:00:00"/>
    <s v="SP05"/>
    <s v="Suresh Pillai"/>
    <s v="South"/>
    <s v="Chennai"/>
    <s v="PRD018"/>
    <s v="Maggi Noodles Pack of 12"/>
    <s v="Food &amp; Bev"/>
    <n v="144"/>
    <n v="8"/>
    <n v="0.21"/>
    <n v="910.08"/>
    <s v="Cash"/>
    <s v="Delivered"/>
  </r>
  <r>
    <s v="ORD01027"/>
    <d v="2024-02-15T00:00:00"/>
    <s v="SP04"/>
    <s v="Fatima Sheikh"/>
    <s v="West"/>
    <s v="Pune"/>
    <s v="PRD018"/>
    <s v="Maggi Noodles Pack of 12"/>
    <s v="Food &amp; Bev"/>
    <n v="144"/>
    <n v="15"/>
    <n v="0.04"/>
    <n v="2073.6"/>
    <s v="UPI"/>
    <s v="Delivered"/>
  </r>
  <r>
    <s v="ORD01038"/>
    <d v="2024-05-22T00:00:00"/>
    <s v="SP08"/>
    <s v="Kavitha Reddy"/>
    <s v="West"/>
    <s v="Nagpur"/>
    <s v="PRD018"/>
    <s v="Maggi Noodles Pack of 12"/>
    <s v="Food &amp; Bev"/>
    <n v="144"/>
    <n v="10"/>
    <n v="0.18"/>
    <n v="1180.8"/>
    <s v="Net Banking"/>
    <s v="Delivered"/>
  </r>
  <r>
    <s v="ORD01061"/>
    <d v="2024-11-17T00:00:00"/>
    <s v="SP01"/>
    <s v="Arjun Sharma"/>
    <s v="North"/>
    <s v="Delhi"/>
    <s v="PRD018"/>
    <s v="Maggi Noodles Pack of 12"/>
    <s v="Food &amp; Bev"/>
    <n v="144"/>
    <n v="8"/>
    <n v="0.28000000000000003"/>
    <n v="829.44"/>
    <s v="Debit Card"/>
    <s v="Delivered"/>
  </r>
  <r>
    <s v="ORD01065"/>
    <d v="2024-12-07T00:00:00"/>
    <s v="SP06"/>
    <s v="Anjali Mehta"/>
    <s v="North"/>
    <s v="Chandigarh"/>
    <s v="PRD018"/>
    <s v="Maggi Noodles Pack of 12"/>
    <s v="Food &amp; Bev"/>
    <n v="144"/>
    <n v="3"/>
    <n v="0.04"/>
    <n v="414.72"/>
    <s v="UPI"/>
    <s v="Delivered"/>
  </r>
  <r>
    <s v="ORD01068"/>
    <d v="2024-07-16T00:00:00"/>
    <s v="SP07"/>
    <s v="Rohit Verma"/>
    <s v="East"/>
    <s v="Bhubaneswar"/>
    <s v="PRD018"/>
    <s v="Maggi Noodles Pack of 12"/>
    <s v="Food &amp; Bev"/>
    <n v="144"/>
    <n v="18"/>
    <n v="0.24"/>
    <n v="1969.92"/>
    <s v="Credit Card"/>
    <s v="Delivered"/>
  </r>
  <r>
    <s v="ORD01088"/>
    <d v="2024-09-20T00:00:00"/>
    <s v="SP02"/>
    <s v="Priya Nair"/>
    <s v="South"/>
    <s v="Kochi"/>
    <s v="PRD018"/>
    <s v="Maggi Noodles Pack of 12"/>
    <s v="Food &amp; Bev"/>
    <n v="144"/>
    <n v="6"/>
    <n v="0.06"/>
    <n v="812.16"/>
    <s v="Net Banking"/>
    <s v="Delivered"/>
  </r>
  <r>
    <s v="ORD01106"/>
    <d v="2024-07-28T00:00:00"/>
    <s v="SP07"/>
    <s v="Rohit Verma"/>
    <s v="East"/>
    <s v="Patna"/>
    <s v="PRD018"/>
    <s v="Maggi Noodles Pack of 12"/>
    <s v="Food &amp; Bev"/>
    <n v="144"/>
    <n v="2"/>
    <n v="0.14000000000000001"/>
    <n v="247.68"/>
    <s v="Cash"/>
    <s v="Delivered"/>
  </r>
  <r>
    <s v="ORD01126"/>
    <d v="2024-11-14T00:00:00"/>
    <s v="SP011"/>
    <s v="Nikhil Joshi"/>
    <s v="East"/>
    <s v="Patna"/>
    <s v="PRD018"/>
    <s v="Maggi Noodles Pack of 12"/>
    <s v="Food &amp; Bev"/>
    <n v="144"/>
    <n v="6"/>
    <n v="0.02"/>
    <n v="846.72"/>
    <s v="Credit Card"/>
    <s v="Pending"/>
  </r>
  <r>
    <s v="ORD01137"/>
    <d v="2024-08-23T00:00:00"/>
    <s v="SP010"/>
    <s v="Divya Iyer"/>
    <s v="South"/>
    <s v="Bangalore"/>
    <s v="PRD018"/>
    <s v="Maggi Noodles Pack of 12"/>
    <s v="Food &amp; Bev"/>
    <n v="144"/>
    <n v="11"/>
    <n v="0.27"/>
    <n v="1156.32"/>
    <s v="EMI"/>
    <s v="Delivered"/>
  </r>
  <r>
    <s v="ORD01139"/>
    <d v="2024-12-18T00:00:00"/>
    <s v="SP04"/>
    <s v="Fatima Sheikh"/>
    <s v="West"/>
    <s v="Ahmedabad"/>
    <s v="PRD018"/>
    <s v="Maggi Noodles Pack of 12"/>
    <s v="Food &amp; Bev"/>
    <n v="144"/>
    <n v="5"/>
    <n v="0.12"/>
    <n v="633.6"/>
    <s v="EMI"/>
    <s v="Delivered"/>
  </r>
  <r>
    <s v="ORD01144"/>
    <d v="2024-10-01T00:00:00"/>
    <s v="SP02"/>
    <s v="Priya Nair"/>
    <s v="South"/>
    <s v="Bangalore"/>
    <s v="PRD018"/>
    <s v="Maggi Noodles Pack of 12"/>
    <s v="Food &amp; Bev"/>
    <n v="144"/>
    <n v="7"/>
    <n v="0.18"/>
    <n v="826.56"/>
    <s v="UPI"/>
    <s v="Delivered"/>
  </r>
  <r>
    <s v="ORD01159"/>
    <d v="2024-12-25T00:00:00"/>
    <s v="SP011"/>
    <s v="Nikhil Joshi"/>
    <s v="East"/>
    <s v="Patna"/>
    <s v="PRD018"/>
    <s v="Maggi Noodles Pack of 12"/>
    <s v="Food &amp; Bev"/>
    <n v="144"/>
    <n v="1"/>
    <n v="0.18"/>
    <n v="118.08"/>
    <s v="Credit Card"/>
    <s v="Delivered"/>
  </r>
  <r>
    <s v="ORD01167"/>
    <d v="2024-01-14T00:00:00"/>
    <s v="SP07"/>
    <s v="Rohit Verma"/>
    <s v="East"/>
    <s v="Patna"/>
    <s v="PRD018"/>
    <s v="Maggi Noodles Pack of 12"/>
    <s v="Food &amp; Bev"/>
    <n v="144"/>
    <n v="8"/>
    <n v="0.15"/>
    <n v="979.2"/>
    <s v="EMI"/>
    <s v="Delivered"/>
  </r>
  <r>
    <s v="ORD01178"/>
    <d v="2024-10-16T00:00:00"/>
    <s v="SP010"/>
    <s v="Divya Iyer"/>
    <s v="South"/>
    <s v="Coimbatore"/>
    <s v="PRD018"/>
    <s v="Maggi Noodles Pack of 12"/>
    <s v="Food &amp; Bev"/>
    <n v="144"/>
    <n v="2"/>
    <n v="0.13"/>
    <n v="250.56"/>
    <s v="Credit Card"/>
    <s v="Delivered"/>
  </r>
  <r>
    <s v="ORD01202"/>
    <d v="2024-06-09T00:00:00"/>
    <s v="SP09"/>
    <s v="Manish Gupta"/>
    <s v="North"/>
    <s v="Jaipur"/>
    <s v="PRD018"/>
    <s v="Maggi Noodles Pack of 12"/>
    <s v="Food &amp; Bev"/>
    <n v="144"/>
    <n v="1"/>
    <n v="0.12"/>
    <n v="126.72"/>
    <s v="Debit Card"/>
    <s v="Delivered"/>
  </r>
  <r>
    <s v="ORD01230"/>
    <d v="2024-07-10T00:00:00"/>
    <s v="SP011"/>
    <s v="Nikhil Joshi"/>
    <s v="East"/>
    <s v="Patna"/>
    <s v="PRD018"/>
    <s v="Maggi Noodles Pack of 12"/>
    <s v="Food &amp; Bev"/>
    <n v="144"/>
    <n v="10"/>
    <n v="0.19"/>
    <n v="1166.4000000000001"/>
    <s v="EMI"/>
    <s v="Delivered"/>
  </r>
  <r>
    <s v="ORD01238"/>
    <d v="2024-12-12T00:00:00"/>
    <s v="SP05"/>
    <s v="Suresh Pillai"/>
    <s v="South"/>
    <s v="Kochi"/>
    <s v="PRD018"/>
    <s v="Maggi Noodles Pack of 12"/>
    <s v="Food &amp; Bev"/>
    <n v="144"/>
    <n v="1"/>
    <n v="0.25"/>
    <n v="108"/>
    <s v="Credit Card"/>
    <s v="Delivered"/>
  </r>
  <r>
    <s v="ORD01273"/>
    <d v="2024-04-23T00:00:00"/>
    <s v="SP010"/>
    <s v="Divya Iyer"/>
    <s v="South"/>
    <s v="Coimbatore"/>
    <s v="PRD018"/>
    <s v="Maggi Noodles Pack of 12"/>
    <s v="Food &amp; Bev"/>
    <n v="144"/>
    <n v="5"/>
    <n v="0.05"/>
    <n v="684"/>
    <s v="EMI"/>
    <s v="Delivered"/>
  </r>
  <r>
    <s v="ORD01277"/>
    <d v="2024-01-10T00:00:00"/>
    <s v="SP02"/>
    <s v="Priya Nair"/>
    <s v="South"/>
    <s v="Chennai"/>
    <s v="PRD018"/>
    <s v="Maggi Noodles Pack of 12"/>
    <s v="Food &amp; Bev"/>
    <n v="144"/>
    <n v="2"/>
    <n v="0.28000000000000003"/>
    <n v="207.36"/>
    <s v="Debit Card"/>
    <s v="Pending"/>
  </r>
  <r>
    <s v="ORD01281"/>
    <d v="2024-03-09T00:00:00"/>
    <s v="SP011"/>
    <s v="Nikhil Joshi"/>
    <s v="East"/>
    <s v="Bhubaneswar"/>
    <s v="PRD018"/>
    <s v="Maggi Noodles Pack of 12"/>
    <s v="Food &amp; Bev"/>
    <n v="144"/>
    <n v="14"/>
    <n v="0.16"/>
    <n v="1693.44"/>
    <s v="Credit Card"/>
    <s v="Delivered"/>
  </r>
  <r>
    <s v="ORD01292"/>
    <d v="2024-04-07T00:00:00"/>
    <s v="SP010"/>
    <s v="Divya Iyer"/>
    <s v="South"/>
    <s v="Hyderabad"/>
    <s v="PRD018"/>
    <s v="Maggi Noodles Pack of 12"/>
    <s v="Food &amp; Bev"/>
    <n v="144"/>
    <n v="7"/>
    <n v="0.14000000000000001"/>
    <n v="866.88"/>
    <s v="Cash"/>
    <s v="Delivered"/>
  </r>
  <r>
    <s v="ORD01309"/>
    <d v="2024-01-07T00:00:00"/>
    <s v="SP05"/>
    <s v="Suresh Pillai"/>
    <s v="South"/>
    <s v="Bangalore"/>
    <s v="PRD018"/>
    <s v="Maggi Noodles Pack of 12"/>
    <s v="Food &amp; Bev"/>
    <n v="144"/>
    <n v="19"/>
    <n v="0.2"/>
    <n v="2188.8000000000002"/>
    <s v="Credit Card"/>
    <s v="Pending"/>
  </r>
  <r>
    <s v="ORD01311"/>
    <d v="2024-12-03T00:00:00"/>
    <s v="SP07"/>
    <s v="Rohit Verma"/>
    <s v="East"/>
    <s v="Bhubaneswar"/>
    <s v="PRD018"/>
    <s v="Maggi Noodles Pack of 12"/>
    <s v="Food &amp; Bev"/>
    <n v="144"/>
    <n v="11"/>
    <n v="0.12"/>
    <n v="1393.92"/>
    <s v="EMI"/>
    <s v="Returned"/>
  </r>
  <r>
    <s v="ORD01347"/>
    <d v="2024-12-27T00:00:00"/>
    <s v="SP07"/>
    <s v="Rohit Verma"/>
    <s v="East"/>
    <s v="Guwahati"/>
    <s v="PRD018"/>
    <s v="Maggi Noodles Pack of 12"/>
    <s v="Food &amp; Bev"/>
    <n v="144"/>
    <n v="17"/>
    <n v="0.2"/>
    <n v="1958.4"/>
    <s v="Debit Card"/>
    <s v="Delivered"/>
  </r>
  <r>
    <s v="ORD01378"/>
    <d v="2024-09-07T00:00:00"/>
    <s v="SP02"/>
    <s v="Priya Nair"/>
    <s v="South"/>
    <s v="Hyderabad"/>
    <s v="PRD018"/>
    <s v="Maggi Noodles Pack of 12"/>
    <s v="Food &amp; Bev"/>
    <n v="144"/>
    <n v="18"/>
    <n v="0.18"/>
    <n v="2125.44"/>
    <s v="Cash"/>
    <s v="Delivered"/>
  </r>
  <r>
    <s v="ORD01379"/>
    <d v="2024-12-28T00:00:00"/>
    <s v="SP03"/>
    <s v="Ravi Kumar"/>
    <s v="East"/>
    <s v="Kolkata"/>
    <s v="PRD018"/>
    <s v="Maggi Noodles Pack of 12"/>
    <s v="Food &amp; Bev"/>
    <n v="144"/>
    <n v="11"/>
    <n v="0.12"/>
    <n v="1393.92"/>
    <s v="Debit Card"/>
    <s v="Delivered"/>
  </r>
  <r>
    <s v="ORD01402"/>
    <d v="2024-02-01T00:00:00"/>
    <s v="SP08"/>
    <s v="Kavitha Reddy"/>
    <s v="West"/>
    <s v="Surat"/>
    <s v="PRD018"/>
    <s v="Maggi Noodles Pack of 12"/>
    <s v="Food &amp; Bev"/>
    <n v="144"/>
    <n v="18"/>
    <n v="7.0000000000000007E-2"/>
    <n v="2410.56"/>
    <s v="UPI"/>
    <s v="Delivered"/>
  </r>
  <r>
    <s v="ORD01426"/>
    <d v="2024-11-25T00:00:00"/>
    <s v="SP06"/>
    <s v="Anjali Mehta"/>
    <s v="North"/>
    <s v="Jaipur"/>
    <s v="PRD018"/>
    <s v="Maggi Noodles Pack of 12"/>
    <s v="Food &amp; Bev"/>
    <n v="144"/>
    <n v="13"/>
    <n v="0.03"/>
    <n v="1815.84"/>
    <s v="Net Banking"/>
    <s v="Returned"/>
  </r>
  <r>
    <s v="ORD01464"/>
    <d v="2024-11-18T00:00:00"/>
    <s v="SP04"/>
    <s v="Fatima Sheikh"/>
    <s v="West"/>
    <s v="Ahmedabad"/>
    <s v="PRD018"/>
    <s v="Maggi Noodles Pack of 12"/>
    <s v="Food &amp; Bev"/>
    <n v="144"/>
    <n v="16"/>
    <n v="0.27"/>
    <n v="1681.92"/>
    <s v="UPI"/>
    <s v="Delivered"/>
  </r>
  <r>
    <s v="ORD01479"/>
    <d v="2024-01-02T00:00:00"/>
    <s v="SP05"/>
    <s v="Suresh Pillai"/>
    <s v="South"/>
    <s v="Chennai"/>
    <s v="PRD018"/>
    <s v="Maggi Noodles Pack of 12"/>
    <s v="Food &amp; Bev"/>
    <n v="144"/>
    <n v="20"/>
    <n v="0.01"/>
    <n v="2851.2"/>
    <s v="EMI"/>
    <s v="Delivered"/>
  </r>
  <r>
    <s v="ORD01504"/>
    <d v="2024-08-05T00:00:00"/>
    <s v="SP05"/>
    <s v="Suresh Pillai"/>
    <s v="South"/>
    <s v="Chennai"/>
    <s v="PRD018"/>
    <s v="Maggi Noodles Pack of 12"/>
    <s v="Food &amp; Bev"/>
    <n v="144"/>
    <n v="17"/>
    <n v="0.11"/>
    <n v="2178.7199999999998"/>
    <s v="UPI"/>
    <s v="Delivered"/>
  </r>
  <r>
    <s v="ORD01508"/>
    <d v="2024-12-19T00:00:00"/>
    <s v="SP01"/>
    <s v="Arjun Sharma"/>
    <s v="North"/>
    <s v="Jaipur"/>
    <s v="PRD018"/>
    <s v="Maggi Noodles Pack of 12"/>
    <s v="Food &amp; Bev"/>
    <n v="144"/>
    <n v="14"/>
    <n v="0.25"/>
    <n v="1512"/>
    <s v="UPI"/>
    <s v="Pending"/>
  </r>
  <r>
    <s v="ORD01531"/>
    <d v="2024-11-14T00:00:00"/>
    <s v="SP09"/>
    <s v="Manish Gupta"/>
    <s v="North"/>
    <s v="Chandigarh"/>
    <s v="PRD018"/>
    <s v="Maggi Noodles Pack of 12"/>
    <s v="Food &amp; Bev"/>
    <n v="144"/>
    <n v="1"/>
    <n v="0.19"/>
    <n v="116.64"/>
    <s v="UPI"/>
    <s v="Unknown"/>
  </r>
  <r>
    <s v="ORD01534"/>
    <d v="2024-07-15T00:00:00"/>
    <s v="SP05"/>
    <s v="Suresh Pillai"/>
    <s v="South"/>
    <s v="Bangalore"/>
    <s v="PRD018"/>
    <s v="Maggi Noodles Pack of 12"/>
    <s v="Food &amp; Bev"/>
    <n v="144"/>
    <n v="3"/>
    <n v="0.17"/>
    <n v="358.56"/>
    <s v="Debit Card"/>
    <s v="Pending"/>
  </r>
  <r>
    <s v="ORD01551"/>
    <d v="2024-10-24T00:00:00"/>
    <s v="SP09"/>
    <s v="Manish Gupta"/>
    <s v="North"/>
    <s v="Chandigarh"/>
    <s v="PRD018"/>
    <s v="Maggi Noodles Pack of 12"/>
    <s v="Food &amp; Bev"/>
    <n v="144"/>
    <n v="16"/>
    <n v="0.2"/>
    <n v="1843.2"/>
    <s v="UPI"/>
    <s v="Delivered"/>
  </r>
  <r>
    <s v="ORD01576"/>
    <d v="2024-05-19T00:00:00"/>
    <s v="SP09"/>
    <s v="Manish Gupta"/>
    <s v="North"/>
    <s v="Agra"/>
    <s v="PRD018"/>
    <s v="Maggi Noodles Pack of 12"/>
    <s v="Food &amp; Bev"/>
    <n v="144"/>
    <n v="16"/>
    <n v="0.05"/>
    <n v="2188.8000000000002"/>
    <s v="Credit Card"/>
    <s v="Delivered"/>
  </r>
  <r>
    <s v="ORD01624"/>
    <d v="2024-02-21T00:00:00"/>
    <s v="SP011"/>
    <s v="Nikhil Joshi"/>
    <s v="East"/>
    <s v="Kolkata"/>
    <s v="PRD018"/>
    <s v="Maggi Noodles Pack of 12"/>
    <s v="Food &amp; Bev"/>
    <n v="144"/>
    <n v="9"/>
    <n v="0.12"/>
    <n v="1140.48"/>
    <s v="Credit Card"/>
    <s v="Delivered"/>
  </r>
  <r>
    <s v="ORD01626"/>
    <d v="2024-12-15T00:00:00"/>
    <s v="SP01"/>
    <s v="Arjun Sharma"/>
    <s v="North"/>
    <s v="Delhi"/>
    <s v="PRD018"/>
    <s v="Maggi Noodles Pack of 12"/>
    <s v="Food &amp; Bev"/>
    <n v="144"/>
    <n v="1"/>
    <n v="0.06"/>
    <n v="135.36000000000001"/>
    <s v="UPI"/>
    <s v="Delivered"/>
  </r>
  <r>
    <s v="ORD01655"/>
    <d v="2024-01-24T00:00:00"/>
    <s v="SP07"/>
    <s v="Rohit Verma"/>
    <s v="East"/>
    <s v="Guwahati"/>
    <s v="PRD018"/>
    <s v="Maggi Noodles Pack of 12"/>
    <s v="Food &amp; Bev"/>
    <n v="144"/>
    <n v="9"/>
    <n v="0.11"/>
    <n v="1153.44"/>
    <s v="Debit Card"/>
    <s v="Delivered"/>
  </r>
  <r>
    <s v="ORD01684"/>
    <d v="2024-04-28T00:00:00"/>
    <s v="SP08"/>
    <s v="Kavitha Reddy"/>
    <s v="West"/>
    <s v="Pune"/>
    <s v="PRD018"/>
    <s v="Maggi Noodles Pack of 12"/>
    <s v="Food &amp; Bev"/>
    <n v="144"/>
    <n v="5"/>
    <n v="0.06"/>
    <n v="676.8"/>
    <s v="EMI"/>
    <s v="Delivered"/>
  </r>
  <r>
    <s v="ORD01702"/>
    <d v="2024-11-28T00:00:00"/>
    <s v="SP07"/>
    <s v="Rohit Verma"/>
    <s v="East"/>
    <s v="Bhubaneswar"/>
    <s v="PRD018"/>
    <s v="Maggi Noodles Pack of 12"/>
    <s v="Food &amp; Bev"/>
    <n v="144"/>
    <n v="13"/>
    <n v="0.01"/>
    <n v="1853.28"/>
    <s v="Net Banking"/>
    <s v="Pending"/>
  </r>
  <r>
    <s v="ORD01721"/>
    <d v="2024-10-09T00:00:00"/>
    <s v="SP08"/>
    <s v="Kavitha Reddy"/>
    <s v="West"/>
    <s v="Surat"/>
    <s v="PRD018"/>
    <s v="Maggi Noodles Pack of 12"/>
    <s v="Food &amp; Bev"/>
    <n v="144"/>
    <n v="11"/>
    <n v="0.14000000000000001"/>
    <n v="1362.24"/>
    <s v="Cash"/>
    <s v="Pending"/>
  </r>
  <r>
    <s v="ORD01733"/>
    <d v="2024-05-05T00:00:00"/>
    <s v="SP010"/>
    <s v="Divya Iyer"/>
    <s v="South"/>
    <s v="Coimbatore"/>
    <s v="PRD018"/>
    <s v="Maggi Noodles Pack of 12"/>
    <s v="Food &amp; Bev"/>
    <n v="144"/>
    <n v="17"/>
    <n v="0.03"/>
    <n v="2374.56"/>
    <s v="Credit Card"/>
    <s v="Delivered"/>
  </r>
  <r>
    <s v="ORD01737"/>
    <d v="2024-12-15T00:00:00"/>
    <s v="SP04"/>
    <s v="Fatima Sheikh"/>
    <s v="West"/>
    <s v="Surat"/>
    <s v="PRD018"/>
    <s v="Maggi Noodles Pack of 12"/>
    <s v="Food &amp; Bev"/>
    <n v="144"/>
    <n v="3"/>
    <n v="0.28999999999999998"/>
    <n v="306.72000000000003"/>
    <s v="Cash"/>
    <s v="Delivered"/>
  </r>
  <r>
    <s v="ORD01805"/>
    <d v="2024-02-26T00:00:00"/>
    <s v="SP06"/>
    <s v="Anjali Mehta"/>
    <s v="North"/>
    <s v="Chandigarh"/>
    <s v="PRD018"/>
    <s v="Maggi Noodles Pack of 12"/>
    <s v="Food &amp; Bev"/>
    <n v="144"/>
    <n v="17"/>
    <n v="7.0000000000000007E-2"/>
    <n v="2276.64"/>
    <s v="UPI"/>
    <s v="Delivered"/>
  </r>
  <r>
    <s v="ORD01830"/>
    <d v="2024-02-07T00:00:00"/>
    <s v="SP09"/>
    <s v="Manish Gupta"/>
    <s v="North"/>
    <s v="Lucknow"/>
    <s v="PRD018"/>
    <s v="Maggi Noodles Pack of 12"/>
    <s v="Food &amp; Bev"/>
    <n v="144"/>
    <n v="10"/>
    <n v="0.14000000000000001"/>
    <n v="1238.4000000000001"/>
    <s v="EMI"/>
    <s v="Returned"/>
  </r>
  <r>
    <s v="ORD01833"/>
    <d v="2024-01-10T00:00:00"/>
    <s v="SP07"/>
    <s v="Rohit Verma"/>
    <s v="East"/>
    <s v="Guwahati"/>
    <s v="PRD018"/>
    <s v="Maggi Noodles Pack of 12"/>
    <s v="Food &amp; Bev"/>
    <n v="144"/>
    <n v="5"/>
    <n v="0.14000000000000001"/>
    <n v="619.20000000000005"/>
    <s v="EMI"/>
    <s v="Delivered"/>
  </r>
  <r>
    <s v="ORD01841"/>
    <d v="2024-08-25T00:00:00"/>
    <s v="SP08"/>
    <s v="Kavitha Reddy"/>
    <s v="West"/>
    <s v="Mumbai"/>
    <s v="PRD018"/>
    <s v="Maggi Noodles Pack of 12"/>
    <s v="Food &amp; Bev"/>
    <n v="144"/>
    <n v="6"/>
    <n v="0.16"/>
    <n v="725.76"/>
    <s v="Debit Card"/>
    <s v="Pending"/>
  </r>
  <r>
    <s v="ORD01874"/>
    <d v="2024-12-16T00:00:00"/>
    <s v="SP03"/>
    <s v="Ravi Kumar"/>
    <s v="East"/>
    <s v="Kolkata"/>
    <s v="PRD018"/>
    <s v="Maggi Noodles Pack of 12"/>
    <s v="Food &amp; Bev"/>
    <n v="144"/>
    <n v="1"/>
    <n v="0.28999999999999998"/>
    <n v="102.24"/>
    <s v="Net Banking"/>
    <s v="Pending"/>
  </r>
  <r>
    <s v="ORD01888"/>
    <d v="2024-07-04T00:00:00"/>
    <s v="SP05"/>
    <s v="Suresh Pillai"/>
    <s v="South"/>
    <s v="Coimbatore"/>
    <s v="PRD018"/>
    <s v="Maggi Noodles Pack of 12"/>
    <s v="Food &amp; Bev"/>
    <n v="144"/>
    <n v="11"/>
    <n v="0.24"/>
    <n v="1203.8399999999999"/>
    <s v="Cash"/>
    <s v="Delivered"/>
  </r>
  <r>
    <s v="ORD01939"/>
    <d v="2024-06-15T00:00:00"/>
    <s v="SP03"/>
    <s v="Ravi Kumar"/>
    <s v="East"/>
    <s v="Patna"/>
    <s v="PRD018"/>
    <s v="Maggi Noodles Pack of 12"/>
    <s v="Food &amp; Bev"/>
    <n v="144"/>
    <n v="2"/>
    <n v="0.17"/>
    <n v="239.04"/>
    <s v="Debit Card"/>
    <s v="Delivered"/>
  </r>
  <r>
    <s v="ORD01972"/>
    <d v="2024-12-20T00:00:00"/>
    <s v="SP010"/>
    <s v="Divya Iyer"/>
    <s v="South"/>
    <s v="Kochi"/>
    <s v="PRD018"/>
    <s v="Maggi Noodles Pack of 12"/>
    <s v="Food &amp; Bev"/>
    <n v="144"/>
    <n v="10"/>
    <n v="0.01"/>
    <n v="1425.6"/>
    <s v="Net Banking"/>
    <s v="Delivered"/>
  </r>
  <r>
    <s v="ORD01981"/>
    <d v="2024-09-09T00:00:00"/>
    <s v="SP02"/>
    <s v="Priya Nair"/>
    <s v="South"/>
    <s v="Hyderabad"/>
    <s v="PRD018"/>
    <s v="Maggi Noodles Pack of 12"/>
    <s v="Food &amp; Bev"/>
    <n v="144"/>
    <n v="8"/>
    <n v="0.15"/>
    <n v="979.2"/>
    <s v="Cash"/>
    <s v="Returned"/>
  </r>
  <r>
    <s v="ORD01992"/>
    <d v="2024-05-17T00:00:00"/>
    <s v="SP012"/>
    <s v="Sneha Patil"/>
    <s v="West"/>
    <s v="Ahmedabad"/>
    <s v="PRD018"/>
    <s v="Maggi Noodles Pack of 12"/>
    <s v="Food &amp; Bev"/>
    <n v="144"/>
    <n v="10"/>
    <n v="0.22"/>
    <n v="1123.2"/>
    <s v="Cash"/>
    <s v="Pending"/>
  </r>
  <r>
    <s v="ORD01999"/>
    <d v="2024-10-22T00:00:00"/>
    <s v="SP010"/>
    <s v="Divya Iyer"/>
    <s v="South"/>
    <s v="Hyderabad"/>
    <s v="PRD018"/>
    <s v="Maggi Noodles Pack of 12"/>
    <s v="Food &amp; Bev"/>
    <n v="144"/>
    <n v="20"/>
    <n v="7.0000000000000007E-2"/>
    <n v="2678.4"/>
    <s v="EMI"/>
    <s v="Delivered"/>
  </r>
  <r>
    <s v="ORD02017"/>
    <d v="2024-06-14T00:00:00"/>
    <s v="SP02"/>
    <s v="Priya Nair"/>
    <s v="South"/>
    <s v="Coimbatore"/>
    <s v="PRD018"/>
    <s v="Maggi Noodles Pack of 12"/>
    <s v="Food &amp; Bev"/>
    <n v="144"/>
    <n v="20"/>
    <n v="0.1"/>
    <n v="2592"/>
    <s v="Cash"/>
    <s v="Delivered"/>
  </r>
  <r>
    <s v="ORD02083"/>
    <d v="2024-07-13T00:00:00"/>
    <s v="SP012"/>
    <s v="Sneha Patil"/>
    <s v="West"/>
    <s v="Ahmedabad"/>
    <s v="PRD018"/>
    <s v="Maggi Noodles Pack of 12"/>
    <s v="Food &amp; Bev"/>
    <n v="144"/>
    <n v="9"/>
    <n v="0"/>
    <n v="1296"/>
    <s v="Credit Card"/>
    <s v="Delivered"/>
  </r>
  <r>
    <s v="ORD02118"/>
    <d v="2024-12-13T00:00:00"/>
    <s v="SP012"/>
    <s v="Sneha Patil"/>
    <s v="West"/>
    <s v="Mumbai"/>
    <s v="PRD018"/>
    <s v="Maggi Noodles Pack of 12"/>
    <s v="Food &amp; Bev"/>
    <n v="144"/>
    <n v="19"/>
    <n v="0.05"/>
    <n v="2599.1999999999998"/>
    <s v="EMI"/>
    <s v="Delivered"/>
  </r>
  <r>
    <s v="ORD02133"/>
    <d v="2024-07-18T00:00:00"/>
    <s v="SP03"/>
    <s v="Ravi Kumar"/>
    <s v="East"/>
    <s v="Guwahati"/>
    <s v="PRD018"/>
    <s v="Maggi Noodles Pack of 12"/>
    <s v="Food &amp; Bev"/>
    <n v="144"/>
    <n v="6"/>
    <n v="0.08"/>
    <n v="794.88"/>
    <s v="Credit Card"/>
    <s v="Delivered"/>
  </r>
  <r>
    <s v="ORD02185"/>
    <d v="2024-09-16T00:00:00"/>
    <s v="SP02"/>
    <s v="Priya Nair"/>
    <s v="South"/>
    <s v="Chennai"/>
    <s v="PRD018"/>
    <s v="Maggi Noodles Pack of 12"/>
    <s v="Food &amp; Bev"/>
    <n v="144"/>
    <n v="6"/>
    <n v="0.12"/>
    <n v="760.32"/>
    <s v="Net Banking"/>
    <s v="Delivered"/>
  </r>
  <r>
    <s v="ORD02198"/>
    <d v="2024-05-05T00:00:00"/>
    <s v="SP011"/>
    <s v="Nikhil Joshi"/>
    <s v="East"/>
    <s v="Kolkata"/>
    <s v="PRD018"/>
    <s v="Maggi Noodles Pack of 12"/>
    <s v="Food &amp; Bev"/>
    <n v="144"/>
    <n v="14"/>
    <n v="0.02"/>
    <n v="1975.68"/>
    <s v="Credit Card"/>
    <s v="Delivered"/>
  </r>
  <r>
    <s v="ORD02201"/>
    <d v="2024-03-12T00:00:00"/>
    <s v="SP05"/>
    <s v="Suresh Pillai"/>
    <s v="South"/>
    <s v="Chennai"/>
    <s v="PRD018"/>
    <s v="Maggi Noodles Pack of 12"/>
    <s v="Food &amp; Bev"/>
    <n v="144"/>
    <n v="9"/>
    <n v="0.18"/>
    <n v="1062.72"/>
    <s v="Debit Card"/>
    <s v="Delivered"/>
  </r>
  <r>
    <s v="ORD02202"/>
    <d v="2024-01-05T00:00:00"/>
    <s v="SP012"/>
    <s v="Sneha Patil"/>
    <s v="West"/>
    <s v="Surat"/>
    <s v="PRD018"/>
    <s v="Maggi Noodles Pack of 12"/>
    <s v="Food &amp; Bev"/>
    <n v="144"/>
    <n v="18"/>
    <n v="0.18"/>
    <n v="2125.44"/>
    <s v="UPI"/>
    <s v="Delivered"/>
  </r>
  <r>
    <s v="ORD02210"/>
    <d v="2024-10-15T00:00:00"/>
    <s v="SP07"/>
    <s v="Rohit Verma"/>
    <s v="East"/>
    <s v="Ranchi"/>
    <s v="PRD018"/>
    <s v="Maggi Noodles Pack of 12"/>
    <s v="Food &amp; Bev"/>
    <n v="144"/>
    <n v="12"/>
    <n v="7.0000000000000007E-2"/>
    <n v="1607.04"/>
    <s v="Cash"/>
    <s v="Delivered"/>
  </r>
  <r>
    <s v="ORD02243"/>
    <d v="2024-01-21T00:00:00"/>
    <s v="SP05"/>
    <s v="Suresh Pillai"/>
    <s v="South"/>
    <s v="Chennai"/>
    <s v="PRD018"/>
    <s v="Maggi Noodles Pack of 12"/>
    <s v="Food &amp; Bev"/>
    <n v="144"/>
    <n v="4"/>
    <n v="0.05"/>
    <n v="547.20000000000005"/>
    <s v="Credit Card"/>
    <s v="Delivered"/>
  </r>
  <r>
    <s v="ORD02271"/>
    <d v="2024-02-23T00:00:00"/>
    <s v="SP03"/>
    <s v="Ravi Kumar"/>
    <s v="East"/>
    <s v="Bhubaneswar"/>
    <s v="PRD018"/>
    <s v="Maggi Noodles Pack of 12"/>
    <s v="Food &amp; Bev"/>
    <n v="144"/>
    <n v="14"/>
    <n v="7.0000000000000007E-2"/>
    <n v="1874.88"/>
    <s v="UPI"/>
    <s v="Delivered"/>
  </r>
  <r>
    <s v="ORD02297"/>
    <d v="2024-10-13T00:00:00"/>
    <s v="SP04"/>
    <s v="Fatima Sheikh"/>
    <s v="West"/>
    <s v="Mumbai"/>
    <s v="PRD018"/>
    <s v="Maggi Noodles Pack of 12"/>
    <s v="Food &amp; Bev"/>
    <n v="144"/>
    <n v="1"/>
    <n v="0.05"/>
    <n v="136.80000000000001"/>
    <s v="UPI"/>
    <s v="Delivered"/>
  </r>
  <r>
    <s v="ORD02329"/>
    <d v="2024-01-09T00:00:00"/>
    <s v="SP04"/>
    <s v="Fatima Sheikh"/>
    <s v="West"/>
    <s v="Surat"/>
    <s v="PRD018"/>
    <s v="Maggi Noodles Pack of 12"/>
    <s v="Food &amp; Bev"/>
    <n v="144"/>
    <n v="8"/>
    <n v="0.22"/>
    <n v="898.56"/>
    <s v="EMI"/>
    <s v="Returned"/>
  </r>
  <r>
    <s v="ORD02335"/>
    <d v="2024-10-01T00:00:00"/>
    <s v="SP010"/>
    <s v="Divya Iyer"/>
    <s v="South"/>
    <s v="Hyderabad"/>
    <s v="PRD018"/>
    <s v="Maggi Noodles Pack of 12"/>
    <s v="Food &amp; Bev"/>
    <n v="144"/>
    <n v="1"/>
    <n v="0.05"/>
    <n v="136.80000000000001"/>
    <s v="UPI"/>
    <s v="Pending"/>
  </r>
  <r>
    <s v="ORD02338"/>
    <d v="2024-04-09T00:00:00"/>
    <s v="SP06"/>
    <s v="Anjali Mehta"/>
    <s v="North"/>
    <s v="Jaipur"/>
    <s v="PRD018"/>
    <s v="Maggi Noodles Pack of 12"/>
    <s v="Food &amp; Bev"/>
    <n v="144"/>
    <n v="10"/>
    <n v="0.14000000000000001"/>
    <n v="1238.4000000000001"/>
    <s v="Debit Card"/>
    <s v="Delivered"/>
  </r>
  <r>
    <s v="ORD02390"/>
    <d v="2024-04-14T00:00:00"/>
    <s v="SP09"/>
    <s v="Manish Gupta"/>
    <s v="North"/>
    <s v="Lucknow"/>
    <s v="PRD018"/>
    <s v="Maggi Noodles Pack of 12"/>
    <s v="Food &amp; Bev"/>
    <n v="144"/>
    <n v="5"/>
    <n v="0.28999999999999998"/>
    <n v="511.2"/>
    <s v="EMI"/>
    <s v="Delivered"/>
  </r>
  <r>
    <s v="ORD02424"/>
    <d v="2024-02-19T00:00:00"/>
    <s v="SP010"/>
    <s v="Divya Iyer"/>
    <s v="South"/>
    <s v="Kochi"/>
    <s v="PRD018"/>
    <s v="Maggi Noodles Pack of 12"/>
    <s v="Food &amp; Bev"/>
    <n v="144"/>
    <n v="5"/>
    <n v="0.24"/>
    <n v="547.20000000000005"/>
    <s v="Debit Card"/>
    <s v="Delivered"/>
  </r>
  <r>
    <s v="ORD02437"/>
    <d v="2024-01-03T00:00:00"/>
    <s v="SP07"/>
    <s v="Rohit Verma"/>
    <s v="East"/>
    <s v="Kolkata"/>
    <s v="PRD018"/>
    <s v="Maggi Noodles Pack of 12"/>
    <s v="Food &amp; Bev"/>
    <n v="144"/>
    <n v="19"/>
    <n v="0.01"/>
    <n v="2708.64"/>
    <s v="UPI"/>
    <s v="Cancelled"/>
  </r>
  <r>
    <s v="ORD02502"/>
    <d v="2024-11-10T00:00:00"/>
    <s v="SP03"/>
    <s v="Ravi Kumar"/>
    <s v="East"/>
    <s v="Kolkata"/>
    <s v="PRD018"/>
    <s v="Maggi Noodles Pack of 12"/>
    <s v="Food &amp; Bev"/>
    <n v="144"/>
    <n v="7"/>
    <n v="0.23"/>
    <n v="776.16"/>
    <s v="Net Banking"/>
    <s v="Pending"/>
  </r>
  <r>
    <s v="ORD02504"/>
    <d v="2024-04-06T00:00:00"/>
    <s v="SP06"/>
    <s v="Anjali Mehta"/>
    <s v="North"/>
    <s v="Agra"/>
    <s v="PRD018"/>
    <s v="Maggi Noodles Pack of 12"/>
    <s v="Food &amp; Bev"/>
    <n v="144"/>
    <n v="3"/>
    <n v="0.2"/>
    <n v="345.6"/>
    <s v="Net Banking"/>
    <s v="Delivered"/>
  </r>
  <r>
    <s v="ORD02563"/>
    <d v="2024-10-19T00:00:00"/>
    <s v="SP08"/>
    <s v="Kavitha Reddy"/>
    <s v="West"/>
    <s v="Surat"/>
    <s v="PRD018"/>
    <s v="Maggi Noodles Pack of 12"/>
    <s v="Food &amp; Bev"/>
    <n v="144"/>
    <n v="6"/>
    <n v="0.23"/>
    <n v="665.28"/>
    <s v="Debit Card"/>
    <s v="Cancelled"/>
  </r>
  <r>
    <s v="ORD02600"/>
    <d v="2024-06-15T00:00:00"/>
    <s v="SP08"/>
    <s v="Kavitha Reddy"/>
    <s v="West"/>
    <s v="Nagpur"/>
    <s v="PRD018"/>
    <s v="Maggi Noodles Pack of 12"/>
    <s v="Food &amp; Bev"/>
    <n v="144"/>
    <n v="12"/>
    <n v="0.02"/>
    <n v="1693.44"/>
    <s v="Credit Card"/>
    <s v="Delivered"/>
  </r>
  <r>
    <s v="ORD02607"/>
    <d v="2024-07-19T00:00:00"/>
    <s v="SP01"/>
    <s v="Arjun Sharma"/>
    <s v="North"/>
    <s v="Chandigarh"/>
    <s v="PRD018"/>
    <s v="Maggi Noodles Pack of 12"/>
    <s v="Food &amp; Bev"/>
    <n v="144"/>
    <n v="11"/>
    <n v="0.23"/>
    <n v="1219.68"/>
    <s v="Cash"/>
    <s v="Delivered"/>
  </r>
  <r>
    <s v="ORD02616"/>
    <d v="2024-12-01T00:00:00"/>
    <s v="SP012"/>
    <s v="Sneha Patil"/>
    <s v="West"/>
    <s v="Nagpur"/>
    <s v="PRD018"/>
    <s v="Maggi Noodles Pack of 12"/>
    <s v="Food &amp; Bev"/>
    <n v="144"/>
    <n v="4"/>
    <n v="0.21"/>
    <n v="455.04"/>
    <s v="Net Banking"/>
    <s v="Delivered"/>
  </r>
  <r>
    <s v="ORD02644"/>
    <d v="2024-05-17T00:00:00"/>
    <s v="SP011"/>
    <s v="Nikhil Joshi"/>
    <s v="East"/>
    <s v="Kolkata"/>
    <s v="PRD018"/>
    <s v="Maggi Noodles Pack of 12"/>
    <s v="Food &amp; Bev"/>
    <n v="144"/>
    <n v="6"/>
    <n v="0.06"/>
    <n v="812.16"/>
    <s v="Unknown"/>
    <s v="Returned"/>
  </r>
  <r>
    <s v="ORD02663"/>
    <d v="2024-02-19T00:00:00"/>
    <s v="SP06"/>
    <s v="Anjali Mehta"/>
    <s v="North"/>
    <s v="Lucknow"/>
    <s v="PRD018"/>
    <s v="Maggi Noodles Pack of 12"/>
    <s v="Food &amp; Bev"/>
    <n v="144"/>
    <n v="16"/>
    <n v="0.08"/>
    <n v="2119.6799999999998"/>
    <s v="EMI"/>
    <s v="Delivered"/>
  </r>
  <r>
    <s v="ORD02664"/>
    <d v="2024-10-15T00:00:00"/>
    <s v="SP02"/>
    <s v="Priya Nair"/>
    <s v="South"/>
    <s v="Coimbatore"/>
    <s v="PRD018"/>
    <s v="Maggi Noodles Pack of 12"/>
    <s v="Food &amp; Bev"/>
    <n v="144"/>
    <n v="4"/>
    <n v="0.16"/>
    <n v="483.84"/>
    <s v="Cash"/>
    <s v="Cancelled"/>
  </r>
  <r>
    <s v="ORD02698"/>
    <d v="2024-09-23T00:00:00"/>
    <s v="SP01"/>
    <s v="Arjun Sharma"/>
    <s v="North"/>
    <s v="Jaipur"/>
    <s v="PRD018"/>
    <s v="Maggi Noodles Pack of 12"/>
    <s v="Food &amp; Bev"/>
    <n v="144"/>
    <n v="5"/>
    <n v="0.03"/>
    <n v="698.4"/>
    <s v="Cash"/>
    <s v="Cancelled"/>
  </r>
  <r>
    <s v="ORD02739"/>
    <d v="2024-10-15T00:00:00"/>
    <s v="SP011"/>
    <s v="Nikhil Joshi"/>
    <s v="East"/>
    <s v="Ranchi"/>
    <s v="PRD018"/>
    <s v="Maggi Noodles Pack of 12"/>
    <s v="Food &amp; Bev"/>
    <n v="144"/>
    <n v="8"/>
    <n v="0.14000000000000001"/>
    <n v="990.72"/>
    <s v="Debit Card"/>
    <s v="Cancelled"/>
  </r>
  <r>
    <s v="ORD02763"/>
    <d v="2024-11-23T00:00:00"/>
    <s v="SP06"/>
    <s v="Anjali Mehta"/>
    <s v="North"/>
    <s v="Lucknow"/>
    <s v="PRD018"/>
    <s v="Maggi Noodles Pack of 12"/>
    <s v="Food &amp; Bev"/>
    <n v="144"/>
    <n v="16"/>
    <n v="0.18"/>
    <n v="1889.28"/>
    <s v="Credit Card"/>
    <s v="Unknown"/>
  </r>
  <r>
    <s v="ORD02766"/>
    <d v="2024-03-17T00:00:00"/>
    <s v="SP06"/>
    <s v="Anjali Mehta"/>
    <s v="North"/>
    <s v="Jaipur"/>
    <s v="PRD018"/>
    <s v="Maggi Noodles Pack of 12"/>
    <s v="Food &amp; Bev"/>
    <n v="144"/>
    <n v="2"/>
    <n v="0.25"/>
    <n v="216"/>
    <s v="Net Banking"/>
    <s v="Returned"/>
  </r>
  <r>
    <s v="ORD02876"/>
    <d v="2024-12-05T00:00:00"/>
    <s v="SP010"/>
    <s v="Divya Iyer"/>
    <s v="South"/>
    <s v="Coimbatore"/>
    <s v="PRD018"/>
    <s v="Maggi Noodles Pack of 12"/>
    <s v="Food &amp; Bev"/>
    <n v="144"/>
    <n v="9"/>
    <n v="0.08"/>
    <n v="1192.32"/>
    <s v="EMI"/>
    <s v="Delivered"/>
  </r>
  <r>
    <s v="ORD02884"/>
    <d v="2024-03-11T00:00:00"/>
    <s v="SP08"/>
    <s v="Kavitha Reddy"/>
    <s v="West"/>
    <s v="Surat"/>
    <s v="PRD018"/>
    <s v="Maggi Noodles Pack of 12"/>
    <s v="Food &amp; Bev"/>
    <n v="144"/>
    <n v="14"/>
    <n v="0.11"/>
    <n v="1794.24"/>
    <s v="Credit Card"/>
    <s v="Delivered"/>
  </r>
  <r>
    <s v="ORD02903"/>
    <d v="2024-03-15T00:00:00"/>
    <s v="SP07"/>
    <s v="Rohit Verma"/>
    <s v="East"/>
    <s v="Kolkata"/>
    <s v="PRD018"/>
    <s v="Maggi Noodles Pack of 12"/>
    <s v="Food &amp; Bev"/>
    <n v="144"/>
    <n v="2"/>
    <n v="0.08"/>
    <n v="264.95999999999998"/>
    <s v="Debit Card"/>
    <s v="Delivered"/>
  </r>
  <r>
    <s v="ORD02909"/>
    <d v="2024-12-14T00:00:00"/>
    <s v="SP011"/>
    <s v="Nikhil Joshi"/>
    <s v="East"/>
    <s v="Kolkata"/>
    <s v="PRD018"/>
    <s v="Maggi Noodles Pack of 12"/>
    <s v="Food &amp; Bev"/>
    <n v="144"/>
    <n v="4"/>
    <n v="0.13"/>
    <n v="501.12"/>
    <s v="Net Banking"/>
    <s v="Delivered"/>
  </r>
  <r>
    <s v="ORD02912"/>
    <d v="2024-02-09T00:00:00"/>
    <s v="SP06"/>
    <s v="Anjali Mehta"/>
    <s v="North"/>
    <s v="Chandigarh"/>
    <s v="PRD018"/>
    <s v="Maggi Noodles Pack of 12"/>
    <s v="Food &amp; Bev"/>
    <n v="144"/>
    <n v="9"/>
    <n v="0.14000000000000001"/>
    <n v="1114.56"/>
    <s v="Cash"/>
    <s v="Delivered"/>
  </r>
  <r>
    <s v="ORD02916"/>
    <d v="2024-09-05T00:00:00"/>
    <s v="SP07"/>
    <s v="Rohit Verma"/>
    <s v="East"/>
    <s v="Kolkata"/>
    <s v="PRD018"/>
    <s v="Maggi Noodles Pack of 12"/>
    <s v="Food &amp; Bev"/>
    <n v="144"/>
    <n v="18"/>
    <n v="0.26"/>
    <n v="1918.08"/>
    <s v="UPI"/>
    <s v="Delivered"/>
  </r>
  <r>
    <s v="ORD02939"/>
    <d v="2024-06-25T00:00:00"/>
    <s v="SP05"/>
    <s v="Suresh Pillai"/>
    <s v="South"/>
    <s v="Bangalore"/>
    <s v="PRD018"/>
    <s v="Maggi Noodles Pack of 12"/>
    <s v="Food &amp; Bev"/>
    <n v="144"/>
    <n v="12"/>
    <n v="0.25"/>
    <n v="1296"/>
    <s v="Net Banking"/>
    <s v="Delivered"/>
  </r>
  <r>
    <s v="ORD02958"/>
    <d v="2024-04-26T00:00:00"/>
    <s v="SP08"/>
    <s v="Kavitha Reddy"/>
    <s v="West"/>
    <s v="Pune"/>
    <s v="PRD018"/>
    <s v="Maggi Noodles Pack of 12"/>
    <s v="Food &amp; Bev"/>
    <n v="144"/>
    <n v="12"/>
    <n v="0.22"/>
    <n v="1347.84"/>
    <s v="UPI"/>
    <s v="Delivered"/>
  </r>
  <r>
    <s v="ORD02973"/>
    <d v="2024-06-01T00:00:00"/>
    <s v="SP012"/>
    <s v="Sneha Patil"/>
    <s v="West"/>
    <s v="Nagpur"/>
    <s v="PRD018"/>
    <s v="Maggi Noodles Pack of 12"/>
    <s v="Food &amp; Bev"/>
    <n v="144"/>
    <n v="9"/>
    <n v="0.02"/>
    <n v="1270.08"/>
    <s v="Net Banking"/>
    <s v="Unknown"/>
  </r>
  <r>
    <s v="ORD02976"/>
    <d v="2024-06-22T00:00:00"/>
    <s v="SP011"/>
    <s v="Nikhil Joshi"/>
    <s v="East"/>
    <s v="Bhubaneswar"/>
    <s v="PRD018"/>
    <s v="Maggi Noodles Pack of 12"/>
    <s v="Food &amp; Bev"/>
    <n v="144"/>
    <n v="19"/>
    <n v="0.15"/>
    <n v="2325.6"/>
    <s v="Debit Card"/>
    <s v="Pending"/>
  </r>
  <r>
    <s v="ORD02982"/>
    <d v="2024-09-05T00:00:00"/>
    <s v="SP010"/>
    <s v="Divya Iyer"/>
    <s v="South"/>
    <s v="Hyderabad"/>
    <s v="PRD018"/>
    <s v="Maggi Noodles Pack of 12"/>
    <s v="Food &amp; Bev"/>
    <n v="144"/>
    <n v="18"/>
    <n v="0.27"/>
    <n v="1892.16"/>
    <s v="Credit Card"/>
    <s v="Delivered"/>
  </r>
  <r>
    <s v="ORD03012"/>
    <d v="2024-11-26T00:00:00"/>
    <s v="SP05"/>
    <s v="Suresh Pillai"/>
    <s v="South"/>
    <s v="Unknown"/>
    <s v="PRD018"/>
    <s v="Maggi Noodles Pack of 12"/>
    <s v="Food &amp; Bev"/>
    <n v="144"/>
    <n v="15"/>
    <n v="0.01"/>
    <n v="2138.4"/>
    <s v="Net Banking"/>
    <s v="Delivered"/>
  </r>
  <r>
    <s v="ORD03039"/>
    <d v="2024-09-10T00:00:00"/>
    <s v="SP09"/>
    <s v="Manish Gupta"/>
    <s v="North"/>
    <s v="Agra"/>
    <s v="PRD018"/>
    <s v="Maggi Noodles Pack of 12"/>
    <s v="Food &amp; Bev"/>
    <n v="144"/>
    <n v="3"/>
    <n v="0.24"/>
    <n v="328.32"/>
    <s v="Unknown"/>
    <s v="Pending"/>
  </r>
  <r>
    <s v="ORD03062"/>
    <d v="2024-08-17T00:00:00"/>
    <s v="SP04"/>
    <s v="Fatima Sheikh"/>
    <s v="West"/>
    <s v="Nagpur"/>
    <s v="PRD018"/>
    <s v="Maggi Noodles Pack of 12"/>
    <s v="Food &amp; Bev"/>
    <n v="144"/>
    <n v="20"/>
    <n v="0.17"/>
    <n v="2390.4"/>
    <s v="EMI"/>
    <s v="Pending"/>
  </r>
  <r>
    <s v="ORD03069"/>
    <d v="2024-06-04T00:00:00"/>
    <s v="SP011"/>
    <s v="Nikhil Joshi"/>
    <s v="East"/>
    <s v="Bhubaneswar"/>
    <s v="PRD018"/>
    <s v="Maggi Noodles Pack of 12"/>
    <s v="Food &amp; Bev"/>
    <n v="144"/>
    <n v="15"/>
    <n v="0.22"/>
    <n v="1684.8"/>
    <s v="UPI"/>
    <s v="Returned"/>
  </r>
  <r>
    <s v="ORD03072"/>
    <d v="2024-12-24T00:00:00"/>
    <s v="SP010"/>
    <s v="Divya Iyer"/>
    <s v="South"/>
    <s v="Hyderabad"/>
    <s v="PRD018"/>
    <s v="Maggi Noodles Pack of 12"/>
    <s v="Food &amp; Bev"/>
    <n v="144"/>
    <n v="8"/>
    <n v="0.01"/>
    <n v="1140.48"/>
    <s v="EMI"/>
    <s v="Delivered"/>
  </r>
  <r>
    <s v="ORD03088"/>
    <d v="2024-01-14T00:00:00"/>
    <s v="SP09"/>
    <s v="Manish Gupta"/>
    <s v="North"/>
    <s v="Lucknow"/>
    <s v="PRD018"/>
    <s v="Maggi Noodles Pack of 12"/>
    <s v="Food &amp; Bev"/>
    <n v="144"/>
    <n v="3"/>
    <n v="0.08"/>
    <n v="397.44"/>
    <s v="UPI"/>
    <s v="Delivered"/>
  </r>
  <r>
    <s v="ORD03114"/>
    <d v="2024-08-20T00:00:00"/>
    <s v="SP04"/>
    <s v="Fatima Sheikh"/>
    <s v="West"/>
    <s v="Ahmedabad"/>
    <s v="PRD018"/>
    <s v="Maggi Noodles Pack of 12"/>
    <s v="Food &amp; Bev"/>
    <n v="144"/>
    <n v="17"/>
    <n v="0.16"/>
    <n v="2056.3200000000002"/>
    <s v="UPI"/>
    <s v="Delivered"/>
  </r>
  <r>
    <s v="ORD03165"/>
    <d v="2024-07-02T00:00:00"/>
    <s v="SP01"/>
    <s v="Arjun Sharma"/>
    <s v="North"/>
    <s v="Jaipur"/>
    <s v="PRD018"/>
    <s v="Maggi Noodles Pack of 12"/>
    <s v="Food &amp; Bev"/>
    <n v="144"/>
    <n v="3"/>
    <n v="0"/>
    <n v="432"/>
    <s v="Debit Card"/>
    <s v="Returned"/>
  </r>
  <r>
    <s v="ORD03202"/>
    <d v="2024-04-18T00:00:00"/>
    <s v="SP03"/>
    <s v="Ravi Kumar"/>
    <s v="East"/>
    <s v="Guwahati"/>
    <s v="PRD018"/>
    <s v="Maggi Noodles Pack of 12"/>
    <s v="Food &amp; Bev"/>
    <n v="144"/>
    <n v="19"/>
    <n v="0.25"/>
    <n v="2052"/>
    <s v="UPI"/>
    <s v="Cancelled"/>
  </r>
  <r>
    <s v="ORD03241"/>
    <d v="2024-08-24T00:00:00"/>
    <s v="SP010"/>
    <s v="Divya Iyer"/>
    <s v="South"/>
    <s v="Hyderabad"/>
    <s v="PRD018"/>
    <s v="Maggi Noodles Pack of 12"/>
    <s v="Food &amp; Bev"/>
    <n v="144"/>
    <n v="7"/>
    <n v="0.1"/>
    <n v="907.2"/>
    <s v="Cash"/>
    <s v="Delivered"/>
  </r>
  <r>
    <s v="ORD03268"/>
    <d v="2024-04-28T00:00:00"/>
    <s v="SP06"/>
    <s v="Anjali Mehta"/>
    <s v="North"/>
    <s v="Jaipur"/>
    <s v="PRD018"/>
    <s v="Maggi Noodles Pack of 12"/>
    <s v="Food &amp; Bev"/>
    <n v="144"/>
    <n v="11"/>
    <n v="0.16"/>
    <n v="1330.56"/>
    <s v="UPI"/>
    <s v="Delivered"/>
  </r>
  <r>
    <s v="ORD03284"/>
    <d v="2024-10-09T00:00:00"/>
    <s v="SP06"/>
    <s v="Anjali Mehta"/>
    <s v="North"/>
    <s v="Unknown"/>
    <s v="PRD018"/>
    <s v="Maggi Noodles Pack of 12"/>
    <s v="Food &amp; Bev"/>
    <n v="144"/>
    <n v="17"/>
    <n v="0.2"/>
    <n v="1958.4"/>
    <s v="Debit Card"/>
    <s v="Delivered"/>
  </r>
  <r>
    <s v="ORD03301"/>
    <d v="2024-09-25T00:00:00"/>
    <s v="SP02"/>
    <s v="Priya Nair"/>
    <s v="South"/>
    <s v="Coimbatore"/>
    <s v="PRD018"/>
    <s v="Maggi Noodles Pack of 12"/>
    <s v="Food &amp; Bev"/>
    <n v="144"/>
    <n v="3"/>
    <n v="7.0000000000000007E-2"/>
    <n v="401.76"/>
    <s v="Net Banking"/>
    <s v="Delivered"/>
  </r>
  <r>
    <s v="ORD03309"/>
    <d v="2024-08-22T00:00:00"/>
    <s v="SP07"/>
    <s v="Rohit Verma"/>
    <s v="East"/>
    <s v="Guwahati"/>
    <s v="PRD018"/>
    <s v="Maggi Noodles Pack of 12"/>
    <s v="Food &amp; Bev"/>
    <n v="144"/>
    <n v="17"/>
    <n v="0.05"/>
    <n v="2325.6"/>
    <s v="EMI"/>
    <s v="Delivered"/>
  </r>
  <r>
    <s v="ORD03317"/>
    <d v="2024-05-18T00:00:00"/>
    <s v="SP05"/>
    <s v="Suresh Pillai"/>
    <s v="South"/>
    <s v="Coimbatore"/>
    <s v="PRD018"/>
    <s v="Maggi Noodles Pack of 12"/>
    <s v="Food &amp; Bev"/>
    <n v="144"/>
    <n v="18"/>
    <n v="0.04"/>
    <n v="2488.3200000000002"/>
    <s v="UPI"/>
    <s v="Pending"/>
  </r>
  <r>
    <s v="ORD03318"/>
    <d v="2024-05-13T00:00:00"/>
    <s v="SP07"/>
    <s v="Rohit Verma"/>
    <s v="East"/>
    <s v="Kolkata"/>
    <s v="PRD018"/>
    <s v="Maggi Noodles Pack of 12"/>
    <s v="Food &amp; Bev"/>
    <n v="144"/>
    <n v="17"/>
    <n v="7.0000000000000007E-2"/>
    <n v="2276.64"/>
    <s v="UPI"/>
    <s v="Cancelled"/>
  </r>
  <r>
    <s v="ORD03330"/>
    <d v="2024-07-23T00:00:00"/>
    <s v="SP011"/>
    <s v="Nikhil Joshi"/>
    <s v="East"/>
    <s v="Bhubaneswar"/>
    <s v="PRD018"/>
    <s v="Maggi Noodles Pack of 12"/>
    <s v="Food &amp; Bev"/>
    <n v="144"/>
    <n v="20"/>
    <n v="0.24"/>
    <n v="2188.8000000000002"/>
    <s v="Net Banking"/>
    <s v="Unknown"/>
  </r>
  <r>
    <s v="ORD03331"/>
    <d v="2024-12-28T00:00:00"/>
    <s v="SP010"/>
    <s v="Divya Iyer"/>
    <s v="South"/>
    <s v="Coimbatore"/>
    <s v="PRD018"/>
    <s v="Maggi Noodles Pack of 12"/>
    <s v="Food &amp; Bev"/>
    <n v="144"/>
    <n v="15"/>
    <n v="0.09"/>
    <n v="1965.6"/>
    <s v="Credit Card"/>
    <s v="Delivered"/>
  </r>
  <r>
    <s v="ORD03373"/>
    <d v="2024-10-26T00:00:00"/>
    <s v="SP04"/>
    <s v="Fatima Sheikh"/>
    <s v="West"/>
    <s v="Pune"/>
    <s v="PRD018"/>
    <s v="Maggi Noodles Pack of 12"/>
    <s v="Food &amp; Bev"/>
    <n v="144"/>
    <n v="8"/>
    <n v="0.18"/>
    <n v="944.64"/>
    <s v="UPI"/>
    <s v="Delivered"/>
  </r>
  <r>
    <s v="ORD03381"/>
    <d v="2024-06-27T00:00:00"/>
    <s v="SP07"/>
    <s v="Rohit Verma"/>
    <s v="East"/>
    <s v="Patna"/>
    <s v="PRD018"/>
    <s v="Maggi Noodles Pack of 12"/>
    <s v="Food &amp; Bev"/>
    <n v="144"/>
    <n v="5"/>
    <n v="0.06"/>
    <n v="676.8"/>
    <s v="Net Banking"/>
    <s v="Delivered"/>
  </r>
  <r>
    <s v="ORD03388"/>
    <d v="2024-10-19T00:00:00"/>
    <s v="SP07"/>
    <s v="Rohit Verma"/>
    <s v="East"/>
    <s v="Bhubaneswar"/>
    <s v="PRD018"/>
    <s v="Maggi Noodles Pack of 12"/>
    <s v="Food &amp; Bev"/>
    <n v="144"/>
    <n v="7"/>
    <n v="0.09"/>
    <n v="917.28"/>
    <s v="EMI"/>
    <s v="Delivered"/>
  </r>
  <r>
    <s v="ORD03390"/>
    <d v="2024-11-22T00:00:00"/>
    <s v="SP07"/>
    <s v="Rohit Verma"/>
    <s v="East"/>
    <s v="Ranchi"/>
    <s v="PRD018"/>
    <s v="Maggi Noodles Pack of 12"/>
    <s v="Food &amp; Bev"/>
    <n v="144"/>
    <n v="18"/>
    <n v="0.16"/>
    <n v="2177.2800000000002"/>
    <s v="Net Banking"/>
    <s v="Delivered"/>
  </r>
  <r>
    <s v="ORD01018"/>
    <d v="2024-04-02T00:00:00"/>
    <s v="SP010"/>
    <s v="Divya Iyer"/>
    <s v="South"/>
    <s v="Hyderabad"/>
    <s v="PRD011"/>
    <s v="Peter England Formal Shirt"/>
    <s v="Clothing"/>
    <n v="1199"/>
    <n v="16"/>
    <n v="0.01"/>
    <n v="18992.16"/>
    <s v="Credit Card"/>
    <s v="Cancelled"/>
  </r>
  <r>
    <s v="ORD01035"/>
    <d v="2024-11-08T00:00:00"/>
    <s v="SP011"/>
    <s v="Nikhil Joshi"/>
    <s v="East"/>
    <s v="Bhubaneswar"/>
    <s v="PRD011"/>
    <s v="Peter England Formal Shirt"/>
    <s v="Clothing"/>
    <n v="1199"/>
    <n v="8"/>
    <n v="0.08"/>
    <n v="8824.64"/>
    <s v="Credit Card"/>
    <s v="Delivered"/>
  </r>
  <r>
    <s v="ORD01049"/>
    <d v="2024-01-04T00:00:00"/>
    <s v="SP09"/>
    <s v="Manish Gupta"/>
    <s v="North"/>
    <s v="Lucknow"/>
    <s v="PRD011"/>
    <s v="Peter England Formal Shirt"/>
    <s v="Clothing"/>
    <n v="1199"/>
    <n v="1"/>
    <n v="0.03"/>
    <n v="1163.03"/>
    <s v="Credit Card"/>
    <s v="Delivered"/>
  </r>
  <r>
    <s v="ORD01105"/>
    <d v="2024-05-22T00:00:00"/>
    <s v="SP06"/>
    <s v="Anjali Mehta"/>
    <s v="North"/>
    <s v="Lucknow"/>
    <s v="PRD011"/>
    <s v="Peter England Formal Shirt"/>
    <s v="Clothing"/>
    <n v="1199"/>
    <n v="4"/>
    <n v="0.26"/>
    <n v="3549.04"/>
    <s v="Debit Card"/>
    <s v="Delivered"/>
  </r>
  <r>
    <s v="ORD01120"/>
    <d v="2024-09-02T00:00:00"/>
    <s v="SP02"/>
    <s v="Priya Nair"/>
    <s v="South"/>
    <s v="Hyderabad"/>
    <s v="PRD011"/>
    <s v="Peter England Formal Shirt"/>
    <s v="Clothing"/>
    <n v="1199"/>
    <n v="18"/>
    <n v="0.11"/>
    <n v="19207.98"/>
    <s v="Debit Card"/>
    <s v="Delivered"/>
  </r>
  <r>
    <s v="ORD01160"/>
    <d v="2024-02-05T00:00:00"/>
    <s v="SP05"/>
    <s v="Suresh Pillai"/>
    <s v="South"/>
    <s v="Bangalore"/>
    <s v="PRD011"/>
    <s v="Peter England Formal Shirt"/>
    <s v="Clothing"/>
    <n v="1199"/>
    <n v="12"/>
    <n v="0"/>
    <n v="14388"/>
    <s v="Debit Card"/>
    <s v="Delivered"/>
  </r>
  <r>
    <s v="ORD01175"/>
    <d v="2024-05-26T00:00:00"/>
    <s v="SP010"/>
    <s v="Divya Iyer"/>
    <s v="South"/>
    <s v="Chennai"/>
    <s v="PRD011"/>
    <s v="Peter England Formal Shirt"/>
    <s v="Clothing"/>
    <n v="1199"/>
    <n v="11"/>
    <n v="0.05"/>
    <n v="12529.55"/>
    <s v="EMI"/>
    <s v="Delivered"/>
  </r>
  <r>
    <s v="ORD01183"/>
    <d v="2024-11-23T00:00:00"/>
    <s v="SP03"/>
    <s v="Ravi Kumar"/>
    <s v="East"/>
    <s v="Bhubaneswar"/>
    <s v="PRD011"/>
    <s v="Peter England Formal Shirt"/>
    <s v="Clothing"/>
    <n v="1199"/>
    <n v="3"/>
    <n v="0.17"/>
    <n v="2985.51"/>
    <s v="Credit Card"/>
    <s v="Pending"/>
  </r>
  <r>
    <s v="ORD01196"/>
    <d v="2024-12-27T00:00:00"/>
    <s v="SP012"/>
    <s v="Sneha Patil"/>
    <s v="West"/>
    <s v="Ahmedabad"/>
    <s v="PRD011"/>
    <s v="Peter England Formal Shirt"/>
    <s v="Clothing"/>
    <n v="1199"/>
    <n v="5"/>
    <n v="0.04"/>
    <n v="5755.2"/>
    <s v="Debit Card"/>
    <s v="Pending"/>
  </r>
  <r>
    <s v="ORD01204"/>
    <d v="2024-03-27T00:00:00"/>
    <s v="SP010"/>
    <s v="Divya Iyer"/>
    <s v="South"/>
    <s v="Coimbatore"/>
    <s v="PRD011"/>
    <s v="Peter England Formal Shirt"/>
    <s v="Clothing"/>
    <n v="1199"/>
    <n v="5"/>
    <n v="0.01"/>
    <n v="5935.05"/>
    <s v="EMI"/>
    <s v="Unknown"/>
  </r>
  <r>
    <s v="ORD01219"/>
    <d v="2024-03-23T00:00:00"/>
    <s v="SP011"/>
    <s v="Nikhil Joshi"/>
    <s v="East"/>
    <s v="Ranchi"/>
    <s v="PRD011"/>
    <s v="Peter England Formal Shirt"/>
    <s v="Clothing"/>
    <n v="1199"/>
    <n v="12"/>
    <n v="0.21"/>
    <n v="11366.52"/>
    <s v="Credit Card"/>
    <s v="Delivered"/>
  </r>
  <r>
    <s v="ORD01223"/>
    <d v="2024-11-19T00:00:00"/>
    <s v="SP03"/>
    <s v="Ravi Kumar"/>
    <s v="East"/>
    <s v="Ranchi"/>
    <s v="PRD011"/>
    <s v="Peter England Formal Shirt"/>
    <s v="Clothing"/>
    <n v="1199"/>
    <n v="3"/>
    <n v="0.13"/>
    <n v="3129.39"/>
    <s v="Net Banking"/>
    <s v="Delivered"/>
  </r>
  <r>
    <s v="ORD01232"/>
    <d v="2024-06-17T00:00:00"/>
    <s v="SP03"/>
    <s v="Ravi Kumar"/>
    <s v="East"/>
    <s v="Unknown"/>
    <s v="PRD011"/>
    <s v="Peter England Formal Shirt"/>
    <s v="Clothing"/>
    <n v="1199"/>
    <n v="11"/>
    <n v="0.22"/>
    <n v="10287.42"/>
    <s v="UPI"/>
    <s v="Pending"/>
  </r>
  <r>
    <s v="ORD01235"/>
    <d v="2024-08-10T00:00:00"/>
    <s v="SP012"/>
    <s v="Sneha Patil"/>
    <s v="West"/>
    <s v="Surat"/>
    <s v="PRD011"/>
    <s v="Peter England Formal Shirt"/>
    <s v="Clothing"/>
    <n v="1199"/>
    <n v="7"/>
    <n v="0.23"/>
    <n v="6462.61"/>
    <s v="Debit Card"/>
    <s v="Pending"/>
  </r>
  <r>
    <s v="ORD01288"/>
    <d v="2024-08-08T00:00:00"/>
    <s v="SP09"/>
    <s v="Manish Gupta"/>
    <s v="North"/>
    <s v="Lucknow"/>
    <s v="PRD011"/>
    <s v="Peter England Formal Shirt"/>
    <s v="Clothing"/>
    <n v="1199"/>
    <n v="14"/>
    <n v="0.12"/>
    <n v="14771.68"/>
    <s v="Net Banking"/>
    <s v="Delivered"/>
  </r>
  <r>
    <s v="ORD01298"/>
    <d v="2024-12-16T00:00:00"/>
    <s v="SP011"/>
    <s v="Nikhil Joshi"/>
    <s v="East"/>
    <s v="Guwahati"/>
    <s v="PRD011"/>
    <s v="Peter England Formal Shirt"/>
    <s v="Clothing"/>
    <n v="1199"/>
    <n v="9"/>
    <n v="0.23"/>
    <n v="8309.07"/>
    <s v="EMI"/>
    <s v="Pending"/>
  </r>
  <r>
    <s v="ORD01324"/>
    <d v="2024-07-11T00:00:00"/>
    <s v="SP05"/>
    <s v="Suresh Pillai"/>
    <s v="South"/>
    <s v="Bangalore"/>
    <s v="PRD011"/>
    <s v="Peter England Formal Shirt"/>
    <s v="Clothing"/>
    <n v="1199"/>
    <n v="20"/>
    <n v="0.28000000000000003"/>
    <n v="17265.599999999999"/>
    <s v="UPI"/>
    <s v="Delivered"/>
  </r>
  <r>
    <s v="ORD01335"/>
    <d v="2024-02-15T00:00:00"/>
    <s v="SP05"/>
    <s v="Suresh Pillai"/>
    <s v="South"/>
    <s v="Coimbatore"/>
    <s v="PRD011"/>
    <s v="Peter England Formal Shirt"/>
    <s v="Clothing"/>
    <n v="1199"/>
    <n v="15"/>
    <n v="0.24"/>
    <n v="13668.6"/>
    <s v="Debit Card"/>
    <s v="Delivered"/>
  </r>
  <r>
    <s v="ORD01346"/>
    <d v="2024-07-03T00:00:00"/>
    <s v="SP03"/>
    <s v="Ravi Kumar"/>
    <s v="East"/>
    <s v="Patna"/>
    <s v="PRD011"/>
    <s v="Peter England Formal Shirt"/>
    <s v="Clothing"/>
    <n v="1199"/>
    <n v="15"/>
    <n v="0.19"/>
    <n v="14567.85"/>
    <s v="Debit Card"/>
    <s v="Pending"/>
  </r>
  <r>
    <s v="ORD01357"/>
    <d v="2024-09-11T00:00:00"/>
    <s v="SP012"/>
    <s v="Sneha Patil"/>
    <s v="West"/>
    <s v="Surat"/>
    <s v="PRD011"/>
    <s v="Peter England Formal Shirt"/>
    <s v="Clothing"/>
    <n v="1199"/>
    <n v="8"/>
    <n v="0.23"/>
    <n v="7385.84"/>
    <s v="Net Banking"/>
    <s v="Delivered"/>
  </r>
  <r>
    <s v="ORD01361"/>
    <d v="2024-06-22T00:00:00"/>
    <s v="SP05"/>
    <s v="Suresh Pillai"/>
    <s v="South"/>
    <s v="Coimbatore"/>
    <s v="PRD011"/>
    <s v="Peter England Formal Shirt"/>
    <s v="Clothing"/>
    <n v="1199"/>
    <n v="10"/>
    <n v="0.1"/>
    <n v="10791"/>
    <s v="Debit Card"/>
    <s v="Delivered"/>
  </r>
  <r>
    <s v="ORD01383"/>
    <d v="2024-11-03T00:00:00"/>
    <s v="SP01"/>
    <s v="Arjun Sharma"/>
    <s v="North"/>
    <s v="Delhi"/>
    <s v="PRD011"/>
    <s v="Peter England Formal Shirt"/>
    <s v="Clothing"/>
    <n v="1199"/>
    <n v="14"/>
    <n v="0"/>
    <n v="16786"/>
    <s v="Net Banking"/>
    <s v="Delivered"/>
  </r>
  <r>
    <s v="ORD01397"/>
    <d v="2024-03-25T00:00:00"/>
    <s v="SP012"/>
    <s v="Sneha Patil"/>
    <s v="West"/>
    <s v="Pune"/>
    <s v="PRD011"/>
    <s v="Peter England Formal Shirt"/>
    <s v="Clothing"/>
    <n v="1199"/>
    <n v="11"/>
    <n v="0.14000000000000001"/>
    <n v="11342.54"/>
    <s v="UPI"/>
    <s v="Delivered"/>
  </r>
  <r>
    <s v="ORD01424"/>
    <d v="2024-06-09T00:00:00"/>
    <s v="SP02"/>
    <s v="Priya Nair"/>
    <s v="South"/>
    <s v="Unknown"/>
    <s v="PRD011"/>
    <s v="Peter England Formal Shirt"/>
    <s v="Clothing"/>
    <n v="1199"/>
    <n v="15"/>
    <n v="0"/>
    <n v="17985"/>
    <s v="Cash"/>
    <s v="Delivered"/>
  </r>
  <r>
    <s v="ORD01428"/>
    <d v="2024-02-11T00:00:00"/>
    <s v="SP02"/>
    <s v="Priya Nair"/>
    <s v="South"/>
    <s v="Bangalore"/>
    <s v="PRD011"/>
    <s v="Peter England Formal Shirt"/>
    <s v="Clothing"/>
    <n v="1199"/>
    <n v="6"/>
    <n v="0.27"/>
    <n v="5251.62"/>
    <s v="Net Banking"/>
    <s v="Returned"/>
  </r>
  <r>
    <s v="ORD01471"/>
    <d v="2024-10-25T00:00:00"/>
    <s v="SP03"/>
    <s v="Ravi Kumar"/>
    <s v="East"/>
    <s v="Patna"/>
    <s v="PRD011"/>
    <s v="Peter England Formal Shirt"/>
    <s v="Clothing"/>
    <n v="1199"/>
    <n v="2"/>
    <n v="0"/>
    <n v="2398"/>
    <s v="UPI"/>
    <s v="Delivered"/>
  </r>
  <r>
    <s v="ORD01488"/>
    <d v="2024-01-28T00:00:00"/>
    <s v="SP011"/>
    <s v="Nikhil Joshi"/>
    <s v="East"/>
    <s v="Kolkata"/>
    <s v="PRD011"/>
    <s v="Peter England Formal Shirt"/>
    <s v="Clothing"/>
    <n v="1199"/>
    <n v="14"/>
    <n v="0.22"/>
    <n v="13093.08"/>
    <s v="Cash"/>
    <s v="Cancelled"/>
  </r>
  <r>
    <s v="ORD01490"/>
    <d v="2024-07-23T00:00:00"/>
    <s v="SP06"/>
    <s v="Anjali Mehta"/>
    <s v="North"/>
    <s v="Jaipur"/>
    <s v="PRD011"/>
    <s v="Peter England Formal Shirt"/>
    <s v="Clothing"/>
    <n v="1199"/>
    <n v="6"/>
    <n v="0.03"/>
    <n v="6978.18"/>
    <s v="Credit Card"/>
    <s v="Pending"/>
  </r>
  <r>
    <s v="ORD01494"/>
    <d v="2024-12-19T00:00:00"/>
    <s v="SP05"/>
    <s v="Suresh Pillai"/>
    <s v="South"/>
    <s v="Coimbatore"/>
    <s v="PRD011"/>
    <s v="Peter England Formal Shirt"/>
    <s v="Clothing"/>
    <n v="1199"/>
    <n v="1"/>
    <n v="0.21"/>
    <n v="947.21"/>
    <s v="Net Banking"/>
    <s v="Returned"/>
  </r>
  <r>
    <s v="ORD01495"/>
    <d v="2024-12-08T00:00:00"/>
    <s v="SP04"/>
    <s v="Fatima Sheikh"/>
    <s v="West"/>
    <s v="Nagpur"/>
    <s v="PRD011"/>
    <s v="Peter England Formal Shirt"/>
    <s v="Clothing"/>
    <n v="1199"/>
    <n v="17"/>
    <n v="0.16"/>
    <n v="17121.72"/>
    <s v="EMI"/>
    <s v="Delivered"/>
  </r>
  <r>
    <s v="ORD01498"/>
    <d v="2024-07-27T00:00:00"/>
    <s v="SP04"/>
    <s v="Fatima Sheikh"/>
    <s v="West"/>
    <s v="Pune"/>
    <s v="PRD011"/>
    <s v="Peter England Formal Shirt"/>
    <s v="Clothing"/>
    <n v="1199"/>
    <n v="9"/>
    <n v="0.02"/>
    <n v="10575.18"/>
    <s v="Debit Card"/>
    <s v="Delivered"/>
  </r>
  <r>
    <s v="ORD01506"/>
    <d v="2024-10-04T00:00:00"/>
    <s v="SP04"/>
    <s v="Fatima Sheikh"/>
    <s v="West"/>
    <s v="Mumbai"/>
    <s v="PRD011"/>
    <s v="Peter England Formal Shirt"/>
    <s v="Clothing"/>
    <n v="1199"/>
    <n v="4"/>
    <n v="0.23"/>
    <n v="3692.92"/>
    <s v="EMI"/>
    <s v="Pending"/>
  </r>
  <r>
    <s v="ORD01519"/>
    <d v="2024-04-21T00:00:00"/>
    <s v="SP07"/>
    <s v="Rohit Verma"/>
    <s v="East"/>
    <s v="Patna"/>
    <s v="PRD011"/>
    <s v="Peter England Formal Shirt"/>
    <s v="Clothing"/>
    <n v="1199"/>
    <n v="18"/>
    <n v="0.02"/>
    <n v="21150.36"/>
    <s v="Debit Card"/>
    <s v="Delivered"/>
  </r>
  <r>
    <s v="ORD01546"/>
    <d v="2024-12-24T00:00:00"/>
    <s v="SP06"/>
    <s v="Anjali Mehta"/>
    <s v="North"/>
    <s v="Lucknow"/>
    <s v="PRD011"/>
    <s v="Peter England Formal Shirt"/>
    <s v="Clothing"/>
    <n v="1199"/>
    <n v="14"/>
    <n v="0.05"/>
    <n v="15946.7"/>
    <s v="UPI"/>
    <s v="Delivered"/>
  </r>
  <r>
    <s v="ORD01592"/>
    <d v="2024-04-19T00:00:00"/>
    <s v="SP012"/>
    <s v="Sneha Patil"/>
    <s v="West"/>
    <s v="Pune"/>
    <s v="PRD011"/>
    <s v="Peter England Formal Shirt"/>
    <s v="Clothing"/>
    <n v="1199"/>
    <n v="3"/>
    <n v="0.17"/>
    <n v="2985.51"/>
    <s v="Credit Card"/>
    <s v="Delivered"/>
  </r>
  <r>
    <s v="ORD01604"/>
    <d v="2024-07-04T00:00:00"/>
    <s v="SP09"/>
    <s v="Manish Gupta"/>
    <s v="North"/>
    <s v="Agra"/>
    <s v="PRD011"/>
    <s v="Peter England Formal Shirt"/>
    <s v="Clothing"/>
    <n v="1199"/>
    <n v="16"/>
    <n v="0.09"/>
    <n v="17457.439999999999"/>
    <s v="Cash"/>
    <s v="Cancelled"/>
  </r>
  <r>
    <s v="ORD01606"/>
    <d v="2024-06-01T00:00:00"/>
    <s v="SP012"/>
    <s v="Sneha Patil"/>
    <s v="West"/>
    <s v="Nagpur"/>
    <s v="PRD011"/>
    <s v="Peter England Formal Shirt"/>
    <s v="Clothing"/>
    <n v="1199"/>
    <n v="9"/>
    <n v="0.11"/>
    <n v="9603.99"/>
    <s v="Credit Card"/>
    <s v="Delivered"/>
  </r>
  <r>
    <s v="ORD01637"/>
    <d v="2024-12-07T00:00:00"/>
    <s v="SP04"/>
    <s v="Fatima Sheikh"/>
    <s v="West"/>
    <s v="Ahmedabad"/>
    <s v="PRD011"/>
    <s v="Peter England Formal Shirt"/>
    <s v="Clothing"/>
    <n v="1199"/>
    <n v="18"/>
    <n v="0.24"/>
    <n v="16402.32"/>
    <s v="Debit Card"/>
    <s v="Cancelled"/>
  </r>
  <r>
    <s v="ORD01660"/>
    <d v="2024-10-21T00:00:00"/>
    <s v="SP02"/>
    <s v="Priya Nair"/>
    <s v="South"/>
    <s v="Coimbatore"/>
    <s v="PRD011"/>
    <s v="Peter England Formal Shirt"/>
    <s v="Clothing"/>
    <n v="1199"/>
    <n v="16"/>
    <n v="0.05"/>
    <n v="18224.8"/>
    <s v="Cash"/>
    <s v="Cancelled"/>
  </r>
  <r>
    <s v="ORD01678"/>
    <d v="2024-09-15T00:00:00"/>
    <s v="SP02"/>
    <s v="Priya Nair"/>
    <s v="South"/>
    <s v="Coimbatore"/>
    <s v="PRD011"/>
    <s v="Peter England Formal Shirt"/>
    <s v="Clothing"/>
    <n v="1199"/>
    <n v="16"/>
    <n v="0.26"/>
    <n v="14196.16"/>
    <s v="UPI"/>
    <s v="Delivered"/>
  </r>
  <r>
    <s v="ORD01686"/>
    <d v="2024-12-01T00:00:00"/>
    <s v="SP03"/>
    <s v="Ravi Kumar"/>
    <s v="East"/>
    <s v="Kolkata"/>
    <s v="PRD011"/>
    <s v="Peter England Formal Shirt"/>
    <s v="Clothing"/>
    <n v="1199"/>
    <n v="3"/>
    <n v="0.17"/>
    <n v="2985.51"/>
    <s v="UPI"/>
    <s v="Delivered"/>
  </r>
  <r>
    <s v="ORD01720"/>
    <d v="2024-03-21T00:00:00"/>
    <s v="SP06"/>
    <s v="Anjali Mehta"/>
    <s v="North"/>
    <s v="Delhi"/>
    <s v="PRD011"/>
    <s v="Peter England Formal Shirt"/>
    <s v="Clothing"/>
    <n v="1199"/>
    <n v="16"/>
    <n v="0.27"/>
    <n v="14004.32"/>
    <s v="Debit Card"/>
    <s v="Delivered"/>
  </r>
  <r>
    <s v="ORD01722"/>
    <d v="2024-06-03T00:00:00"/>
    <s v="SP010"/>
    <s v="Divya Iyer"/>
    <s v="South"/>
    <s v="Bangalore"/>
    <s v="PRD011"/>
    <s v="Peter England Formal Shirt"/>
    <s v="Clothing"/>
    <n v="1199"/>
    <n v="18"/>
    <n v="0.16"/>
    <n v="18128.88"/>
    <s v="Credit Card"/>
    <s v="Delivered"/>
  </r>
  <r>
    <s v="ORD01732"/>
    <d v="2024-02-01T00:00:00"/>
    <s v="SP09"/>
    <s v="Manish Gupta"/>
    <s v="North"/>
    <s v="Lucknow"/>
    <s v="PRD011"/>
    <s v="Peter England Formal Shirt"/>
    <s v="Clothing"/>
    <n v="1199"/>
    <n v="15"/>
    <n v="0.2"/>
    <n v="14388"/>
    <s v="Credit Card"/>
    <s v="Delivered"/>
  </r>
  <r>
    <s v="ORD01747"/>
    <d v="2024-10-25T00:00:00"/>
    <s v="SP07"/>
    <s v="Rohit Verma"/>
    <s v="East"/>
    <s v="Kolkata"/>
    <s v="PRD011"/>
    <s v="Peter England Formal Shirt"/>
    <s v="Clothing"/>
    <n v="1199"/>
    <n v="16"/>
    <n v="0.19"/>
    <n v="15539.04"/>
    <s v="UPI"/>
    <s v="Delivered"/>
  </r>
  <r>
    <s v="ORD01798"/>
    <d v="2024-02-09T00:00:00"/>
    <s v="SP03"/>
    <s v="Ravi Kumar"/>
    <s v="East"/>
    <s v="Ranchi"/>
    <s v="PRD011"/>
    <s v="Peter England Formal Shirt"/>
    <s v="Clothing"/>
    <n v="1199"/>
    <n v="7"/>
    <n v="0.23"/>
    <n v="6462.61"/>
    <s v="Cash"/>
    <s v="Delivered"/>
  </r>
  <r>
    <s v="ORD01859"/>
    <d v="2024-05-12T00:00:00"/>
    <s v="SP03"/>
    <s v="Ravi Kumar"/>
    <s v="East"/>
    <s v="Bhubaneswar"/>
    <s v="PRD011"/>
    <s v="Peter England Formal Shirt"/>
    <s v="Clothing"/>
    <n v="1199"/>
    <n v="15"/>
    <n v="0.26"/>
    <n v="13308.9"/>
    <s v="Cash"/>
    <s v="Delivered"/>
  </r>
  <r>
    <s v="ORD01898"/>
    <d v="2024-02-23T00:00:00"/>
    <s v="SP01"/>
    <s v="Arjun Sharma"/>
    <s v="North"/>
    <s v="Lucknow"/>
    <s v="PRD011"/>
    <s v="Peter England Formal Shirt"/>
    <s v="Clothing"/>
    <n v="1199"/>
    <n v="13"/>
    <n v="0.17"/>
    <n v="12937.21"/>
    <s v="Debit Card"/>
    <s v="Delivered"/>
  </r>
  <r>
    <s v="ORD01923"/>
    <d v="2024-05-17T00:00:00"/>
    <s v="SP07"/>
    <s v="Rohit Verma"/>
    <s v="East"/>
    <s v="Kolkata"/>
    <s v="PRD011"/>
    <s v="Peter England Formal Shirt"/>
    <s v="Clothing"/>
    <n v="1199"/>
    <n v="14"/>
    <n v="0.26"/>
    <n v="12421.64"/>
    <s v="EMI"/>
    <s v="Cancelled"/>
  </r>
  <r>
    <s v="ORD01950"/>
    <d v="2024-12-26T00:00:00"/>
    <s v="SP01"/>
    <s v="Arjun Sharma"/>
    <s v="North"/>
    <s v="Jaipur"/>
    <s v="PRD011"/>
    <s v="Peter England Formal Shirt"/>
    <s v="Clothing"/>
    <n v="1199"/>
    <n v="2"/>
    <n v="0.2"/>
    <n v="1918.4"/>
    <s v="EMI"/>
    <s v="Delivered"/>
  </r>
  <r>
    <s v="ORD01990"/>
    <d v="2024-01-22T00:00:00"/>
    <s v="SP06"/>
    <s v="Anjali Mehta"/>
    <s v="North"/>
    <s v="Chandigarh"/>
    <s v="PRD011"/>
    <s v="Peter England Formal Shirt"/>
    <s v="Clothing"/>
    <n v="1199"/>
    <n v="13"/>
    <n v="0.28999999999999998"/>
    <n v="11066.77"/>
    <s v="Debit Card"/>
    <s v="Delivered"/>
  </r>
  <r>
    <s v="ORD01996"/>
    <d v="2024-05-24T00:00:00"/>
    <s v="SP09"/>
    <s v="Manish Gupta"/>
    <s v="North"/>
    <s v="Agra"/>
    <s v="PRD011"/>
    <s v="Peter England Formal Shirt"/>
    <s v="Clothing"/>
    <n v="1199"/>
    <n v="6"/>
    <n v="0.01"/>
    <n v="7122.06"/>
    <s v="UPI"/>
    <s v="Delivered"/>
  </r>
  <r>
    <s v="ORD02012"/>
    <d v="2024-07-11T00:00:00"/>
    <s v="SP012"/>
    <s v="Sneha Patil"/>
    <s v="West"/>
    <s v="Nagpur"/>
    <s v="PRD011"/>
    <s v="Peter England Formal Shirt"/>
    <s v="Clothing"/>
    <n v="1199"/>
    <n v="3"/>
    <n v="0.24"/>
    <n v="2733.72"/>
    <s v="UPI"/>
    <s v="Delivered"/>
  </r>
  <r>
    <s v="ORD02023"/>
    <d v="2024-11-08T00:00:00"/>
    <s v="SP01"/>
    <s v="Arjun Sharma"/>
    <s v="North"/>
    <s v="Delhi"/>
    <s v="PRD011"/>
    <s v="Peter England Formal Shirt"/>
    <s v="Clothing"/>
    <n v="1199"/>
    <n v="15"/>
    <n v="0.17"/>
    <n v="14927.55"/>
    <s v="Debit Card"/>
    <s v="Delivered"/>
  </r>
  <r>
    <s v="ORD02031"/>
    <d v="2024-06-11T00:00:00"/>
    <s v="SP06"/>
    <s v="Anjali Mehta"/>
    <s v="North"/>
    <s v="Jaipur"/>
    <s v="PRD011"/>
    <s v="Peter England Formal Shirt"/>
    <s v="Clothing"/>
    <n v="1199"/>
    <n v="9"/>
    <n v="0.28999999999999998"/>
    <n v="7661.61"/>
    <s v="EMI"/>
    <s v="Delivered"/>
  </r>
  <r>
    <s v="ORD02043"/>
    <d v="2024-09-15T00:00:00"/>
    <s v="SP01"/>
    <s v="Arjun Sharma"/>
    <s v="North"/>
    <s v="Jaipur"/>
    <s v="PRD011"/>
    <s v="Peter England Formal Shirt"/>
    <s v="Clothing"/>
    <n v="1199"/>
    <n v="14"/>
    <n v="0.25"/>
    <n v="12589.5"/>
    <s v="EMI"/>
    <s v="Delivered"/>
  </r>
  <r>
    <s v="ORD02082"/>
    <d v="2024-03-28T00:00:00"/>
    <s v="SP011"/>
    <s v="Nikhil Joshi"/>
    <s v="East"/>
    <s v="Patna"/>
    <s v="PRD011"/>
    <s v="Peter England Formal Shirt"/>
    <s v="Clothing"/>
    <n v="1199"/>
    <n v="9"/>
    <n v="0.09"/>
    <n v="9819.81"/>
    <s v="Net Banking"/>
    <s v="Delivered"/>
  </r>
  <r>
    <s v="ORD02086"/>
    <d v="2024-07-07T00:00:00"/>
    <s v="SP08"/>
    <s v="Kavitha Reddy"/>
    <s v="West"/>
    <s v="Pune"/>
    <s v="PRD011"/>
    <s v="Peter England Formal Shirt"/>
    <s v="Clothing"/>
    <n v="1199"/>
    <n v="3"/>
    <n v="0.09"/>
    <n v="3273.27"/>
    <s v="EMI"/>
    <s v="Delivered"/>
  </r>
  <r>
    <s v="ORD02089"/>
    <d v="2024-06-19T00:00:00"/>
    <s v="SP05"/>
    <s v="Suresh Pillai"/>
    <s v="South"/>
    <s v="Chennai"/>
    <s v="PRD011"/>
    <s v="Peter England Formal Shirt"/>
    <s v="Clothing"/>
    <n v="1199"/>
    <n v="19"/>
    <n v="0.01"/>
    <n v="22553.19"/>
    <s v="UPI"/>
    <s v="Pending"/>
  </r>
  <r>
    <s v="ORD02114"/>
    <d v="2024-07-14T00:00:00"/>
    <s v="SP02"/>
    <s v="Priya Nair"/>
    <s v="South"/>
    <s v="Bangalore"/>
    <s v="PRD011"/>
    <s v="Peter England Formal Shirt"/>
    <s v="Clothing"/>
    <n v="1199"/>
    <n v="11"/>
    <n v="0.17"/>
    <n v="10946.87"/>
    <s v="Net Banking"/>
    <s v="Delivered"/>
  </r>
  <r>
    <s v="ORD02152"/>
    <d v="2024-02-10T00:00:00"/>
    <s v="SP06"/>
    <s v="Anjali Mehta"/>
    <s v="North"/>
    <s v="Lucknow"/>
    <s v="PRD011"/>
    <s v="Peter England Formal Shirt"/>
    <s v="Clothing"/>
    <n v="1199"/>
    <n v="11"/>
    <n v="0.25"/>
    <n v="9891.75"/>
    <s v="Debit Card"/>
    <s v="Delivered"/>
  </r>
  <r>
    <s v="ORD02153"/>
    <d v="2024-01-20T00:00:00"/>
    <s v="SP06"/>
    <s v="Anjali Mehta"/>
    <s v="North"/>
    <s v="Jaipur"/>
    <s v="PRD011"/>
    <s v="Peter England Formal Shirt"/>
    <s v="Clothing"/>
    <n v="1199"/>
    <n v="4"/>
    <n v="0"/>
    <n v="4796"/>
    <s v="UPI"/>
    <s v="Returned"/>
  </r>
  <r>
    <s v="ORD02169"/>
    <d v="2024-11-15T00:00:00"/>
    <s v="SP08"/>
    <s v="Kavitha Reddy"/>
    <s v="West"/>
    <s v="Ahmedabad"/>
    <s v="PRD011"/>
    <s v="Peter England Formal Shirt"/>
    <s v="Clothing"/>
    <n v="1199"/>
    <n v="5"/>
    <n v="0.24"/>
    <n v="4556.2"/>
    <s v="Debit Card"/>
    <s v="Cancelled"/>
  </r>
  <r>
    <s v="ORD02191"/>
    <d v="2024-04-23T00:00:00"/>
    <s v="SP08"/>
    <s v="Kavitha Reddy"/>
    <s v="West"/>
    <s v="Ahmedabad"/>
    <s v="PRD011"/>
    <s v="Peter England Formal Shirt"/>
    <s v="Clothing"/>
    <n v="1199"/>
    <n v="17"/>
    <n v="0.27"/>
    <n v="14879.59"/>
    <s v="Net Banking"/>
    <s v="Delivered"/>
  </r>
  <r>
    <s v="ORD02300"/>
    <d v="2024-12-16T00:00:00"/>
    <s v="SP07"/>
    <s v="Rohit Verma"/>
    <s v="East"/>
    <s v="Ranchi"/>
    <s v="PRD011"/>
    <s v="Peter England Formal Shirt"/>
    <s v="Clothing"/>
    <n v="1199"/>
    <n v="3"/>
    <n v="0.1"/>
    <n v="3237.3"/>
    <s v="EMI"/>
    <s v="Delivered"/>
  </r>
  <r>
    <s v="ORD02309"/>
    <d v="2024-06-04T00:00:00"/>
    <s v="SP012"/>
    <s v="Sneha Patil"/>
    <s v="West"/>
    <s v="Surat"/>
    <s v="PRD011"/>
    <s v="Peter England Formal Shirt"/>
    <s v="Clothing"/>
    <n v="1199"/>
    <n v="1"/>
    <n v="0.05"/>
    <n v="1139.05"/>
    <s v="Debit Card"/>
    <s v="Pending"/>
  </r>
  <r>
    <s v="ORD02337"/>
    <d v="2024-04-03T00:00:00"/>
    <s v="SP01"/>
    <s v="Arjun Sharma"/>
    <s v="North"/>
    <s v="Chandigarh"/>
    <s v="PRD011"/>
    <s v="Peter England Formal Shirt"/>
    <s v="Clothing"/>
    <n v="1199"/>
    <n v="5"/>
    <n v="7.0000000000000007E-2"/>
    <n v="5575.35"/>
    <s v="Debit Card"/>
    <s v="Unknown"/>
  </r>
  <r>
    <s v="ORD02345"/>
    <d v="2024-02-13T00:00:00"/>
    <s v="SP012"/>
    <s v="Sneha Patil"/>
    <s v="West"/>
    <s v="Ahmedabad"/>
    <s v="PRD011"/>
    <s v="Peter England Formal Shirt"/>
    <s v="Clothing"/>
    <n v="1199"/>
    <n v="7"/>
    <n v="0.14000000000000001"/>
    <n v="7217.98"/>
    <s v="Net Banking"/>
    <s v="Cancelled"/>
  </r>
  <r>
    <s v="ORD02352"/>
    <d v="2024-10-02T00:00:00"/>
    <s v="SP05"/>
    <s v="Suresh Pillai"/>
    <s v="South"/>
    <s v="Coimbatore"/>
    <s v="PRD011"/>
    <s v="Peter England Formal Shirt"/>
    <s v="Clothing"/>
    <n v="1199"/>
    <n v="12"/>
    <n v="0.12"/>
    <n v="12661.44"/>
    <s v="Debit Card"/>
    <s v="Returned"/>
  </r>
  <r>
    <s v="ORD02368"/>
    <d v="2024-07-24T00:00:00"/>
    <s v="SP09"/>
    <s v="Manish Gupta"/>
    <s v="North"/>
    <s v="Lucknow"/>
    <s v="PRD011"/>
    <s v="Peter England Formal Shirt"/>
    <s v="Clothing"/>
    <n v="1199"/>
    <n v="2"/>
    <n v="0.13"/>
    <n v="2086.2600000000002"/>
    <s v="EMI"/>
    <s v="Delivered"/>
  </r>
  <r>
    <s v="ORD02375"/>
    <d v="2024-01-22T00:00:00"/>
    <s v="SP03"/>
    <s v="Ravi Kumar"/>
    <s v="East"/>
    <s v="Patna"/>
    <s v="PRD011"/>
    <s v="Peter England Formal Shirt"/>
    <s v="Clothing"/>
    <n v="1199"/>
    <n v="3"/>
    <n v="0.05"/>
    <n v="3417.15"/>
    <s v="UPI"/>
    <s v="Cancelled"/>
  </r>
  <r>
    <s v="ORD02436"/>
    <d v="2024-01-08T00:00:00"/>
    <s v="SP04"/>
    <s v="Fatima Sheikh"/>
    <s v="West"/>
    <s v="Pune"/>
    <s v="PRD011"/>
    <s v="Peter England Formal Shirt"/>
    <s v="Clothing"/>
    <n v="1199"/>
    <n v="14"/>
    <n v="0.28000000000000003"/>
    <n v="12085.92"/>
    <s v="Net Banking"/>
    <s v="Delivered"/>
  </r>
  <r>
    <s v="ORD02461"/>
    <d v="2024-06-16T00:00:00"/>
    <s v="SP01"/>
    <s v="Arjun Sharma"/>
    <s v="North"/>
    <s v="Lucknow"/>
    <s v="PRD011"/>
    <s v="Peter England Formal Shirt"/>
    <s v="Clothing"/>
    <n v="1199"/>
    <n v="20"/>
    <n v="0.24"/>
    <n v="18224.8"/>
    <s v="EMI"/>
    <s v="Pending"/>
  </r>
  <r>
    <s v="ORD02547"/>
    <d v="2024-09-01T00:00:00"/>
    <s v="SP011"/>
    <s v="Nikhil Joshi"/>
    <s v="East"/>
    <s v="Ranchi"/>
    <s v="PRD011"/>
    <s v="Peter England Formal Shirt"/>
    <s v="Clothing"/>
    <n v="1199"/>
    <n v="6"/>
    <n v="0.27"/>
    <n v="5251.62"/>
    <s v="Credit Card"/>
    <s v="Returned"/>
  </r>
  <r>
    <s v="ORD02562"/>
    <d v="2024-05-06T00:00:00"/>
    <s v="SP08"/>
    <s v="Kavitha Reddy"/>
    <s v="West"/>
    <s v="Unknown"/>
    <s v="PRD011"/>
    <s v="Peter England Formal Shirt"/>
    <s v="Clothing"/>
    <n v="1199"/>
    <n v="11"/>
    <n v="0.19"/>
    <n v="10683.09"/>
    <s v="Credit Card"/>
    <s v="Delivered"/>
  </r>
  <r>
    <s v="ORD02598"/>
    <d v="2024-08-07T00:00:00"/>
    <s v="SP01"/>
    <s v="Arjun Sharma"/>
    <s v="North"/>
    <s v="Jaipur"/>
    <s v="PRD011"/>
    <s v="Peter England Formal Shirt"/>
    <s v="Clothing"/>
    <n v="1199"/>
    <n v="11"/>
    <n v="0.1"/>
    <n v="11870.1"/>
    <s v="EMI"/>
    <s v="Delivered"/>
  </r>
  <r>
    <s v="ORD02629"/>
    <d v="2024-12-26T00:00:00"/>
    <s v="SP02"/>
    <s v="Priya Nair"/>
    <s v="South"/>
    <s v="Bangalore"/>
    <s v="PRD011"/>
    <s v="Peter England Formal Shirt"/>
    <s v="Clothing"/>
    <n v="1199"/>
    <n v="8"/>
    <n v="0.09"/>
    <n v="8728.7199999999993"/>
    <s v="Net Banking"/>
    <s v="Delivered"/>
  </r>
  <r>
    <s v="ORD02645"/>
    <d v="2024-10-22T00:00:00"/>
    <s v="SP05"/>
    <s v="Suresh Pillai"/>
    <s v="South"/>
    <s v="Hyderabad"/>
    <s v="PRD011"/>
    <s v="Peter England Formal Shirt"/>
    <s v="Clothing"/>
    <n v="1199"/>
    <n v="17"/>
    <n v="0.14000000000000001"/>
    <n v="17529.38"/>
    <s v="UPI"/>
    <s v="Pending"/>
  </r>
  <r>
    <s v="ORD02646"/>
    <d v="2024-10-22T00:00:00"/>
    <s v="SP03"/>
    <s v="Ravi Kumar"/>
    <s v="East"/>
    <s v="Guwahati"/>
    <s v="PRD011"/>
    <s v="Peter England Formal Shirt"/>
    <s v="Clothing"/>
    <n v="1199"/>
    <n v="6"/>
    <n v="0"/>
    <n v="7194"/>
    <s v="UPI"/>
    <s v="Returned"/>
  </r>
  <r>
    <s v="ORD02647"/>
    <d v="2024-05-08T00:00:00"/>
    <s v="SP03"/>
    <s v="Ravi Kumar"/>
    <s v="East"/>
    <s v="Ranchi"/>
    <s v="PRD011"/>
    <s v="Peter England Formal Shirt"/>
    <s v="Clothing"/>
    <n v="1199"/>
    <n v="17"/>
    <n v="0.28999999999999998"/>
    <n v="14471.93"/>
    <s v="EMI"/>
    <s v="Returned"/>
  </r>
  <r>
    <s v="ORD02653"/>
    <d v="2024-11-13T00:00:00"/>
    <s v="SP03"/>
    <s v="Ravi Kumar"/>
    <s v="East"/>
    <s v="Ranchi"/>
    <s v="PRD011"/>
    <s v="Peter England Formal Shirt"/>
    <s v="Clothing"/>
    <n v="1199"/>
    <n v="16"/>
    <n v="0.28000000000000003"/>
    <n v="13812.48"/>
    <s v="Cash"/>
    <s v="Delivered"/>
  </r>
  <r>
    <s v="ORD02655"/>
    <d v="2024-08-05T00:00:00"/>
    <s v="SP011"/>
    <s v="Nikhil Joshi"/>
    <s v="East"/>
    <s v="Guwahati"/>
    <s v="PRD011"/>
    <s v="Peter England Formal Shirt"/>
    <s v="Clothing"/>
    <n v="1199"/>
    <n v="9"/>
    <n v="0.16"/>
    <n v="9064.44"/>
    <s v="Cash"/>
    <s v="Pending"/>
  </r>
  <r>
    <s v="ORD02659"/>
    <d v="2024-03-11T00:00:00"/>
    <s v="SP012"/>
    <s v="Sneha Patil"/>
    <s v="West"/>
    <s v="Surat"/>
    <s v="PRD011"/>
    <s v="Peter England Formal Shirt"/>
    <s v="Clothing"/>
    <n v="1199"/>
    <n v="12"/>
    <n v="0.27"/>
    <n v="10503.24"/>
    <s v="UPI"/>
    <s v="Returned"/>
  </r>
  <r>
    <s v="ORD02666"/>
    <d v="2024-12-24T00:00:00"/>
    <s v="SP03"/>
    <s v="Ravi Kumar"/>
    <s v="East"/>
    <s v="Ranchi"/>
    <s v="PRD011"/>
    <s v="Peter England Formal Shirt"/>
    <s v="Clothing"/>
    <n v="1199"/>
    <n v="3"/>
    <n v="0.05"/>
    <n v="3417.15"/>
    <s v="Net Banking"/>
    <s v="Delivered"/>
  </r>
  <r>
    <s v="ORD02668"/>
    <d v="2024-09-15T00:00:00"/>
    <s v="SP04"/>
    <s v="Fatima Sheikh"/>
    <s v="West"/>
    <s v="Pune"/>
    <s v="PRD011"/>
    <s v="Peter England Formal Shirt"/>
    <s v="Clothing"/>
    <n v="1199"/>
    <n v="14"/>
    <n v="0.05"/>
    <n v="15946.7"/>
    <s v="Credit Card"/>
    <s v="Delivered"/>
  </r>
  <r>
    <s v="ORD02671"/>
    <d v="2024-05-08T00:00:00"/>
    <s v="SP06"/>
    <s v="Anjali Mehta"/>
    <s v="North"/>
    <s v="Chandigarh"/>
    <s v="PRD011"/>
    <s v="Peter England Formal Shirt"/>
    <s v="Clothing"/>
    <n v="1199"/>
    <n v="8"/>
    <n v="0.2"/>
    <n v="7673.6"/>
    <s v="Debit Card"/>
    <s v="Delivered"/>
  </r>
  <r>
    <s v="ORD02679"/>
    <d v="2024-03-17T00:00:00"/>
    <s v="SP05"/>
    <s v="Suresh Pillai"/>
    <s v="South"/>
    <s v="Bangalore"/>
    <s v="PRD011"/>
    <s v="Peter England Formal Shirt"/>
    <s v="Clothing"/>
    <n v="1199"/>
    <n v="2"/>
    <n v="0.04"/>
    <n v="2302.08"/>
    <s v="Cash"/>
    <s v="Delivered"/>
  </r>
  <r>
    <s v="ORD02696"/>
    <d v="2024-09-15T00:00:00"/>
    <s v="SP09"/>
    <s v="Manish Gupta"/>
    <s v="North"/>
    <s v="Chandigarh"/>
    <s v="PRD011"/>
    <s v="Peter England Formal Shirt"/>
    <s v="Clothing"/>
    <n v="1199"/>
    <n v="11"/>
    <n v="0.3"/>
    <n v="9232.2999999999993"/>
    <s v="Debit Card"/>
    <s v="Delivered"/>
  </r>
  <r>
    <s v="ORD02705"/>
    <d v="2024-12-18T00:00:00"/>
    <s v="SP08"/>
    <s v="Kavitha Reddy"/>
    <s v="West"/>
    <s v="Ahmedabad"/>
    <s v="PRD011"/>
    <s v="Peter England Formal Shirt"/>
    <s v="Clothing"/>
    <n v="1199"/>
    <n v="5"/>
    <n v="0.22"/>
    <n v="4676.1000000000004"/>
    <s v="Credit Card"/>
    <s v="Delivered"/>
  </r>
  <r>
    <s v="ORD02726"/>
    <d v="2024-10-16T00:00:00"/>
    <s v="SP04"/>
    <s v="Fatima Sheikh"/>
    <s v="West"/>
    <s v="Mumbai"/>
    <s v="PRD011"/>
    <s v="Peter England Formal Shirt"/>
    <s v="Clothing"/>
    <n v="1199"/>
    <n v="10"/>
    <n v="0.03"/>
    <n v="11630.3"/>
    <s v="Credit Card"/>
    <s v="Delivered"/>
  </r>
  <r>
    <s v="ORD02737"/>
    <d v="2024-12-16T00:00:00"/>
    <s v="SP03"/>
    <s v="Ravi Kumar"/>
    <s v="East"/>
    <s v="Ranchi"/>
    <s v="PRD011"/>
    <s v="Peter England Formal Shirt"/>
    <s v="Clothing"/>
    <n v="1199"/>
    <n v="8"/>
    <n v="0.24"/>
    <n v="7289.92"/>
    <s v="Net Banking"/>
    <s v="Delivered"/>
  </r>
  <r>
    <s v="ORD02738"/>
    <d v="2024-12-23T00:00:00"/>
    <s v="SP09"/>
    <s v="Manish Gupta"/>
    <s v="North"/>
    <s v="Agra"/>
    <s v="PRD011"/>
    <s v="Peter England Formal Shirt"/>
    <s v="Clothing"/>
    <n v="1199"/>
    <n v="4"/>
    <n v="0.24"/>
    <n v="3644.96"/>
    <s v="Credit Card"/>
    <s v="Delivered"/>
  </r>
  <r>
    <s v="ORD02810"/>
    <d v="2024-08-14T00:00:00"/>
    <s v="SP08"/>
    <s v="Kavitha Reddy"/>
    <s v="West"/>
    <s v="Pune"/>
    <s v="PRD011"/>
    <s v="Peter England Formal Shirt"/>
    <s v="Clothing"/>
    <n v="1199"/>
    <n v="6"/>
    <n v="0.02"/>
    <n v="7050.12"/>
    <s v="Credit Card"/>
    <s v="Returned"/>
  </r>
  <r>
    <s v="ORD02814"/>
    <d v="2024-05-09T00:00:00"/>
    <s v="SP012"/>
    <s v="Sneha Patil"/>
    <s v="West"/>
    <s v="Ahmedabad"/>
    <s v="PRD011"/>
    <s v="Peter England Formal Shirt"/>
    <s v="Clothing"/>
    <n v="1199"/>
    <n v="5"/>
    <n v="0.28000000000000003"/>
    <n v="4316.3999999999996"/>
    <s v="Debit Card"/>
    <s v="Delivered"/>
  </r>
  <r>
    <s v="ORD02852"/>
    <d v="2024-07-18T00:00:00"/>
    <s v="SP01"/>
    <s v="Arjun Sharma"/>
    <s v="North"/>
    <s v="Chandigarh"/>
    <s v="PRD011"/>
    <s v="Peter England Formal Shirt"/>
    <s v="Clothing"/>
    <n v="1199"/>
    <n v="18"/>
    <n v="0.14000000000000001"/>
    <n v="18560.52"/>
    <s v="EMI"/>
    <s v="Delivered"/>
  </r>
  <r>
    <s v="ORD02870"/>
    <d v="2024-08-18T00:00:00"/>
    <s v="SP07"/>
    <s v="Rohit Verma"/>
    <s v="East"/>
    <s v="Ranchi"/>
    <s v="PRD011"/>
    <s v="Peter England Formal Shirt"/>
    <s v="Clothing"/>
    <n v="1199"/>
    <n v="15"/>
    <n v="0.3"/>
    <n v="12589.5"/>
    <s v="Debit Card"/>
    <s v="Returned"/>
  </r>
  <r>
    <s v="ORD02889"/>
    <d v="2024-09-22T00:00:00"/>
    <s v="SP011"/>
    <s v="Nikhil Joshi"/>
    <s v="East"/>
    <s v="Patna"/>
    <s v="PRD011"/>
    <s v="Peter England Formal Shirt"/>
    <s v="Clothing"/>
    <n v="1199"/>
    <n v="16"/>
    <n v="0.04"/>
    <n v="18416.64"/>
    <s v="Debit Card"/>
    <s v="Delivered"/>
  </r>
  <r>
    <s v="ORD02923"/>
    <d v="2024-08-17T00:00:00"/>
    <s v="SP011"/>
    <s v="Nikhil Joshi"/>
    <s v="East"/>
    <s v="Ranchi"/>
    <s v="PRD011"/>
    <s v="Peter England Formal Shirt"/>
    <s v="Clothing"/>
    <n v="1199"/>
    <n v="10"/>
    <n v="0.25"/>
    <n v="8992.5"/>
    <s v="Unknown"/>
    <s v="Delivered"/>
  </r>
  <r>
    <s v="ORD02959"/>
    <d v="2024-09-02T00:00:00"/>
    <s v="SP01"/>
    <s v="Arjun Sharma"/>
    <s v="North"/>
    <s v="Agra"/>
    <s v="PRD011"/>
    <s v="Peter England Formal Shirt"/>
    <s v="Clothing"/>
    <n v="1199"/>
    <n v="6"/>
    <n v="0.23"/>
    <n v="5539.38"/>
    <s v="Net Banking"/>
    <s v="Cancelled"/>
  </r>
  <r>
    <s v="ORD02972"/>
    <d v="2024-03-24T00:00:00"/>
    <s v="SP06"/>
    <s v="Anjali Mehta"/>
    <s v="North"/>
    <s v="Agra"/>
    <s v="PRD011"/>
    <s v="Peter England Formal Shirt"/>
    <s v="Clothing"/>
    <n v="1199"/>
    <n v="7"/>
    <n v="0.09"/>
    <n v="7637.63"/>
    <s v="Cash"/>
    <s v="Delivered"/>
  </r>
  <r>
    <s v="ORD03052"/>
    <d v="2024-06-11T00:00:00"/>
    <s v="SP02"/>
    <s v="Priya Nair"/>
    <s v="South"/>
    <s v="Bangalore"/>
    <s v="PRD011"/>
    <s v="Peter England Formal Shirt"/>
    <s v="Clothing"/>
    <n v="1199"/>
    <n v="7"/>
    <n v="0.13"/>
    <n v="7301.91"/>
    <s v="Cash"/>
    <s v="Returned"/>
  </r>
  <r>
    <s v="ORD03066"/>
    <d v="2024-09-11T00:00:00"/>
    <s v="SP04"/>
    <s v="Fatima Sheikh"/>
    <s v="West"/>
    <s v="Ahmedabad"/>
    <s v="PRD011"/>
    <s v="Peter England Formal Shirt"/>
    <s v="Clothing"/>
    <n v="1199"/>
    <n v="2"/>
    <n v="0.26"/>
    <n v="1774.52"/>
    <s v="UPI"/>
    <s v="Delivered"/>
  </r>
  <r>
    <s v="ORD03097"/>
    <d v="2024-01-20T00:00:00"/>
    <s v="SP01"/>
    <s v="Arjun Sharma"/>
    <s v="North"/>
    <s v="Agra"/>
    <s v="PRD011"/>
    <s v="Peter England Formal Shirt"/>
    <s v="Clothing"/>
    <n v="1199"/>
    <n v="13"/>
    <n v="0.14000000000000001"/>
    <n v="13404.82"/>
    <s v="Cash"/>
    <s v="Delivered"/>
  </r>
  <r>
    <s v="ORD03129"/>
    <d v="2024-12-28T00:00:00"/>
    <s v="SP06"/>
    <s v="Anjali Mehta"/>
    <s v="North"/>
    <s v="Lucknow"/>
    <s v="PRD011"/>
    <s v="Peter England Formal Shirt"/>
    <s v="Clothing"/>
    <n v="1199"/>
    <n v="14"/>
    <n v="0.02"/>
    <n v="16450.28"/>
    <s v="EMI"/>
    <s v="Pending"/>
  </r>
  <r>
    <s v="ORD03131"/>
    <d v="2024-01-17T00:00:00"/>
    <s v="SP01"/>
    <s v="Arjun Sharma"/>
    <s v="North"/>
    <s v="Jaipur"/>
    <s v="PRD011"/>
    <s v="Peter England Formal Shirt"/>
    <s v="Clothing"/>
    <n v="1199"/>
    <n v="8"/>
    <n v="0.15"/>
    <n v="8153.2"/>
    <s v="EMI"/>
    <s v="Delivered"/>
  </r>
  <r>
    <s v="ORD03138"/>
    <d v="2024-03-14T00:00:00"/>
    <s v="SP04"/>
    <s v="Fatima Sheikh"/>
    <s v="West"/>
    <s v="Nagpur"/>
    <s v="PRD011"/>
    <s v="Peter England Formal Shirt"/>
    <s v="Clothing"/>
    <n v="1199"/>
    <n v="10"/>
    <n v="7.0000000000000007E-2"/>
    <n v="11150.7"/>
    <s v="Net Banking"/>
    <s v="Returned"/>
  </r>
  <r>
    <s v="ORD03152"/>
    <d v="2024-09-22T00:00:00"/>
    <s v="SP07"/>
    <s v="Rohit Verma"/>
    <s v="East"/>
    <s v="Bhubaneswar"/>
    <s v="PRD011"/>
    <s v="Peter England Formal Shirt"/>
    <s v="Clothing"/>
    <n v="1199"/>
    <n v="1"/>
    <n v="0.16"/>
    <n v="1007.16"/>
    <s v="Credit Card"/>
    <s v="Delivered"/>
  </r>
  <r>
    <s v="ORD03161"/>
    <d v="2024-04-28T00:00:00"/>
    <s v="SP012"/>
    <s v="Sneha Patil"/>
    <s v="West"/>
    <s v="Pune"/>
    <s v="PRD011"/>
    <s v="Peter England Formal Shirt"/>
    <s v="Clothing"/>
    <n v="1199"/>
    <n v="2"/>
    <n v="0.14000000000000001"/>
    <n v="2062.2800000000002"/>
    <s v="Net Banking"/>
    <s v="Cancelled"/>
  </r>
  <r>
    <s v="ORD03179"/>
    <d v="2024-12-01T00:00:00"/>
    <s v="SP09"/>
    <s v="Manish Gupta"/>
    <s v="North"/>
    <s v="Chandigarh"/>
    <s v="PRD011"/>
    <s v="Peter England Formal Shirt"/>
    <s v="Clothing"/>
    <n v="1199"/>
    <n v="14"/>
    <n v="0.01"/>
    <n v="16618.14"/>
    <s v="Debit Card"/>
    <s v="Delivered"/>
  </r>
  <r>
    <s v="ORD03186"/>
    <d v="2024-09-19T00:00:00"/>
    <s v="SP03"/>
    <s v="Ravi Kumar"/>
    <s v="East"/>
    <s v="Unknown"/>
    <s v="PRD011"/>
    <s v="Peter England Formal Shirt"/>
    <s v="Clothing"/>
    <n v="1199"/>
    <n v="19"/>
    <n v="0.12"/>
    <n v="20047.28"/>
    <s v="Cash"/>
    <s v="Returned"/>
  </r>
  <r>
    <s v="ORD03196"/>
    <d v="2024-11-18T00:00:00"/>
    <s v="SP03"/>
    <s v="Ravi Kumar"/>
    <s v="East"/>
    <s v="Guwahati"/>
    <s v="PRD011"/>
    <s v="Peter England Formal Shirt"/>
    <s v="Clothing"/>
    <n v="1199"/>
    <n v="17"/>
    <n v="0.17"/>
    <n v="16917.89"/>
    <s v="Cash"/>
    <s v="Unknown"/>
  </r>
  <r>
    <s v="ORD03199"/>
    <d v="2024-05-18T00:00:00"/>
    <s v="SP010"/>
    <s v="Divya Iyer"/>
    <s v="South"/>
    <s v="Chennai"/>
    <s v="PRD011"/>
    <s v="Peter England Formal Shirt"/>
    <s v="Clothing"/>
    <n v="1199"/>
    <n v="15"/>
    <n v="0.17"/>
    <n v="14927.55"/>
    <s v="UPI"/>
    <s v="Delivered"/>
  </r>
  <r>
    <s v="ORD03200"/>
    <d v="2024-08-19T00:00:00"/>
    <s v="SP03"/>
    <s v="Ravi Kumar"/>
    <s v="East"/>
    <s v="Bhubaneswar"/>
    <s v="PRD011"/>
    <s v="Peter England Formal Shirt"/>
    <s v="Clothing"/>
    <n v="1199"/>
    <n v="12"/>
    <n v="0.08"/>
    <n v="13236.96"/>
    <s v="Debit Card"/>
    <s v="Pending"/>
  </r>
  <r>
    <s v="ORD03204"/>
    <d v="2024-03-13T00:00:00"/>
    <s v="SP09"/>
    <s v="Manish Gupta"/>
    <s v="North"/>
    <s v="Lucknow"/>
    <s v="PRD011"/>
    <s v="Peter England Formal Shirt"/>
    <s v="Clothing"/>
    <n v="1199"/>
    <n v="16"/>
    <n v="0.05"/>
    <n v="18224.8"/>
    <s v="Net Banking"/>
    <s v="Delivered"/>
  </r>
  <r>
    <s v="ORD03210"/>
    <d v="2024-04-13T00:00:00"/>
    <s v="SP012"/>
    <s v="Sneha Patil"/>
    <s v="West"/>
    <s v="Mumbai"/>
    <s v="PRD011"/>
    <s v="Peter England Formal Shirt"/>
    <s v="Clothing"/>
    <n v="1199"/>
    <n v="19"/>
    <n v="7.0000000000000007E-2"/>
    <n v="21186.33"/>
    <s v="Credit Card"/>
    <s v="Delivered"/>
  </r>
  <r>
    <s v="ORD03224"/>
    <d v="2024-01-17T00:00:00"/>
    <s v="SP02"/>
    <s v="Priya Nair"/>
    <s v="South"/>
    <s v="Chennai"/>
    <s v="PRD011"/>
    <s v="Peter England Formal Shirt"/>
    <s v="Clothing"/>
    <n v="1199"/>
    <n v="11"/>
    <n v="0.02"/>
    <n v="12925.22"/>
    <s v="Debit Card"/>
    <s v="Delivered"/>
  </r>
  <r>
    <s v="ORD03233"/>
    <d v="2024-08-05T00:00:00"/>
    <s v="SP08"/>
    <s v="Kavitha Reddy"/>
    <s v="West"/>
    <s v="Ahmedabad"/>
    <s v="PRD011"/>
    <s v="Peter England Formal Shirt"/>
    <s v="Clothing"/>
    <n v="1199"/>
    <n v="9"/>
    <n v="0.22"/>
    <n v="8416.98"/>
    <s v="Credit Card"/>
    <s v="Delivered"/>
  </r>
  <r>
    <s v="ORD03245"/>
    <d v="2024-08-24T00:00:00"/>
    <s v="SP01"/>
    <s v="Arjun Sharma"/>
    <s v="North"/>
    <s v="Agra"/>
    <s v="PRD011"/>
    <s v="Peter England Formal Shirt"/>
    <s v="Clothing"/>
    <n v="1199"/>
    <n v="8"/>
    <n v="0.2"/>
    <n v="7673.6"/>
    <s v="Net Banking"/>
    <s v="Unknown"/>
  </r>
  <r>
    <s v="ORD03282"/>
    <d v="2024-05-16T00:00:00"/>
    <s v="SP04"/>
    <s v="Fatima Sheikh"/>
    <s v="West"/>
    <s v="Ahmedabad"/>
    <s v="PRD011"/>
    <s v="Peter England Formal Shirt"/>
    <s v="Clothing"/>
    <n v="1199"/>
    <n v="3"/>
    <n v="0.28000000000000003"/>
    <n v="2589.84"/>
    <s v="Net Banking"/>
    <s v="Delivered"/>
  </r>
  <r>
    <s v="ORD03332"/>
    <d v="2024-02-04T00:00:00"/>
    <s v="SP02"/>
    <s v="Priya Nair"/>
    <s v="South"/>
    <s v="Hyderabad"/>
    <s v="PRD011"/>
    <s v="Peter England Formal Shirt"/>
    <s v="Clothing"/>
    <n v="1199"/>
    <n v="11"/>
    <n v="0.18"/>
    <n v="10814.98"/>
    <s v="Cash"/>
    <s v="Cancelled"/>
  </r>
  <r>
    <s v="ORD03341"/>
    <d v="2024-06-08T00:00:00"/>
    <s v="SP08"/>
    <s v="Kavitha Reddy"/>
    <s v="West"/>
    <s v="Nagpur"/>
    <s v="PRD011"/>
    <s v="Peter England Formal Shirt"/>
    <s v="Clothing"/>
    <n v="1199"/>
    <n v="18"/>
    <n v="0.27"/>
    <n v="15754.86"/>
    <s v="Credit Card"/>
    <s v="Delivered"/>
  </r>
  <r>
    <s v="ORD03368"/>
    <d v="2024-09-17T00:00:00"/>
    <s v="SP012"/>
    <s v="Sneha Patil"/>
    <s v="West"/>
    <s v="Mumbai"/>
    <s v="PRD011"/>
    <s v="Peter England Formal Shirt"/>
    <s v="Clothing"/>
    <n v="1199"/>
    <n v="8"/>
    <n v="0.19"/>
    <n v="7769.52"/>
    <s v="Debit Card"/>
    <s v="Delivered"/>
  </r>
  <r>
    <s v="ORD03380"/>
    <d v="2024-08-09T00:00:00"/>
    <s v="SP05"/>
    <s v="Suresh Pillai"/>
    <s v="South"/>
    <s v="Chennai"/>
    <s v="PRD011"/>
    <s v="Peter England Formal Shirt"/>
    <s v="Clothing"/>
    <n v="1199"/>
    <n v="8"/>
    <n v="0.19"/>
    <n v="7769.52"/>
    <s v="Cash"/>
    <s v="Delivered"/>
  </r>
  <r>
    <s v="ORD01000"/>
    <d v="2024-02-22T00:00:00"/>
    <s v="SP011"/>
    <s v="Nikhil Joshi"/>
    <s v="East"/>
    <s v="Bhubaneswar"/>
    <s v="PRD004"/>
    <s v="Prestige Induction Cooktop"/>
    <s v="Appliances"/>
    <n v="3200"/>
    <n v="1"/>
    <n v="0.22"/>
    <n v="2496"/>
    <s v="EMI"/>
    <s v="Delivered"/>
  </r>
  <r>
    <s v="ORD01004"/>
    <d v="2024-12-15T00:00:00"/>
    <s v="SP07"/>
    <s v="Rohit Verma"/>
    <s v="East"/>
    <s v="Ranchi"/>
    <s v="PRD004"/>
    <s v="Prestige Induction Cooktop"/>
    <s v="Appliances"/>
    <n v="3200"/>
    <n v="12"/>
    <n v="0.25"/>
    <n v="28800"/>
    <s v="Cash"/>
    <s v="Delivered"/>
  </r>
  <r>
    <s v="ORD01005"/>
    <d v="2024-06-19T00:00:00"/>
    <s v="SP09"/>
    <s v="Manish Gupta"/>
    <s v="North"/>
    <s v="Lucknow"/>
    <s v="PRD004"/>
    <s v="Prestige Induction Cooktop"/>
    <s v="Appliances"/>
    <n v="3200"/>
    <n v="13"/>
    <n v="0.02"/>
    <n v="40768"/>
    <s v="Net Banking"/>
    <s v="Cancelled"/>
  </r>
  <r>
    <s v="ORD01015"/>
    <d v="2024-03-15T00:00:00"/>
    <s v="SP012"/>
    <s v="Sneha Patil"/>
    <s v="West"/>
    <s v="Ahmedabad"/>
    <s v="PRD004"/>
    <s v="Prestige Induction Cooktop"/>
    <s v="Appliances"/>
    <n v="3200"/>
    <n v="18"/>
    <n v="0.23"/>
    <n v="44352"/>
    <s v="Debit Card"/>
    <s v="Delivered"/>
  </r>
  <r>
    <s v="ORD01028"/>
    <d v="2024-04-06T00:00:00"/>
    <s v="SP09"/>
    <s v="Manish Gupta"/>
    <s v="North"/>
    <s v="Agra"/>
    <s v="PRD004"/>
    <s v="Prestige Induction Cooktop"/>
    <s v="Appliances"/>
    <n v="3200"/>
    <n v="2"/>
    <n v="0.2"/>
    <n v="5120"/>
    <s v="Cash"/>
    <s v="Cancelled"/>
  </r>
  <r>
    <s v="ORD01089"/>
    <d v="2024-12-18T00:00:00"/>
    <s v="SP05"/>
    <s v="Suresh Pillai"/>
    <s v="South"/>
    <s v="Hyderabad"/>
    <s v="PRD004"/>
    <s v="Prestige Induction Cooktop"/>
    <s v="Appliances"/>
    <n v="3200"/>
    <n v="7"/>
    <n v="0.09"/>
    <n v="20384"/>
    <s v="Cash"/>
    <s v="Delivered"/>
  </r>
  <r>
    <s v="ORD01091"/>
    <d v="2024-03-02T00:00:00"/>
    <s v="SP08"/>
    <s v="Kavitha Reddy"/>
    <s v="West"/>
    <s v="Surat"/>
    <s v="PRD004"/>
    <s v="Prestige Induction Cooktop"/>
    <s v="Appliances"/>
    <n v="3200"/>
    <n v="1"/>
    <n v="0.17"/>
    <n v="2656"/>
    <s v="Credit Card"/>
    <s v="Delivered"/>
  </r>
  <r>
    <s v="ORD01109"/>
    <d v="2024-03-10T00:00:00"/>
    <s v="SP08"/>
    <s v="Kavitha Reddy"/>
    <s v="West"/>
    <s v="Nagpur"/>
    <s v="PRD004"/>
    <s v="Prestige Induction Cooktop"/>
    <s v="Appliances"/>
    <n v="3200"/>
    <n v="1"/>
    <n v="0.28999999999999998"/>
    <n v="2272"/>
    <s v="EMI"/>
    <s v="Returned"/>
  </r>
  <r>
    <s v="ORD01122"/>
    <d v="2024-06-26T00:00:00"/>
    <s v="SP02"/>
    <s v="Priya Nair"/>
    <s v="South"/>
    <s v="Hyderabad"/>
    <s v="PRD004"/>
    <s v="Prestige Induction Cooktop"/>
    <s v="Appliances"/>
    <n v="3200"/>
    <n v="15"/>
    <n v="0.05"/>
    <n v="45600"/>
    <s v="Cash"/>
    <s v="Pending"/>
  </r>
  <r>
    <s v="ORD01134"/>
    <d v="2024-11-24T00:00:00"/>
    <s v="SP06"/>
    <s v="Anjali Mehta"/>
    <s v="North"/>
    <s v="Chandigarh"/>
    <s v="PRD004"/>
    <s v="Prestige Induction Cooktop"/>
    <s v="Appliances"/>
    <n v="3200"/>
    <n v="15"/>
    <n v="0.28999999999999998"/>
    <n v="34080"/>
    <s v="UPI"/>
    <s v="Returned"/>
  </r>
  <r>
    <s v="ORD01147"/>
    <d v="2024-08-17T00:00:00"/>
    <s v="SP09"/>
    <s v="Manish Gupta"/>
    <s v="North"/>
    <s v="Lucknow"/>
    <s v="PRD004"/>
    <s v="Prestige Induction Cooktop"/>
    <s v="Appliances"/>
    <n v="3200"/>
    <n v="3"/>
    <n v="0.14000000000000001"/>
    <n v="8256"/>
    <s v="Cash"/>
    <s v="Delivered"/>
  </r>
  <r>
    <s v="ORD01152"/>
    <d v="2024-07-11T00:00:00"/>
    <s v="SP012"/>
    <s v="Sneha Patil"/>
    <s v="West"/>
    <s v="Pune"/>
    <s v="PRD004"/>
    <s v="Prestige Induction Cooktop"/>
    <s v="Appliances"/>
    <n v="3200"/>
    <n v="18"/>
    <n v="0.22"/>
    <n v="44928"/>
    <s v="UPI"/>
    <s v="Delivered"/>
  </r>
  <r>
    <s v="ORD01172"/>
    <d v="2024-03-08T00:00:00"/>
    <s v="SP011"/>
    <s v="Nikhil Joshi"/>
    <s v="East"/>
    <s v="Patna"/>
    <s v="PRD004"/>
    <s v="Prestige Induction Cooktop"/>
    <s v="Appliances"/>
    <n v="3200"/>
    <n v="17"/>
    <n v="0.15"/>
    <n v="46240"/>
    <s v="EMI"/>
    <s v="Delivered"/>
  </r>
  <r>
    <s v="ORD01187"/>
    <d v="2024-10-05T00:00:00"/>
    <s v="SP05"/>
    <s v="Suresh Pillai"/>
    <s v="South"/>
    <s v="Coimbatore"/>
    <s v="PRD004"/>
    <s v="Prestige Induction Cooktop"/>
    <s v="Appliances"/>
    <n v="3200"/>
    <n v="17"/>
    <n v="0.23"/>
    <n v="41888"/>
    <s v="Credit Card"/>
    <s v="Delivered"/>
  </r>
  <r>
    <s v="ORD01208"/>
    <d v="2024-06-06T00:00:00"/>
    <s v="SP05"/>
    <s v="Suresh Pillai"/>
    <s v="South"/>
    <s v="Kochi"/>
    <s v="PRD004"/>
    <s v="Prestige Induction Cooktop"/>
    <s v="Appliances"/>
    <n v="3200"/>
    <n v="12"/>
    <n v="0.13"/>
    <n v="33408"/>
    <s v="Debit Card"/>
    <s v="Returned"/>
  </r>
  <r>
    <s v="ORD01217"/>
    <d v="2024-05-23T00:00:00"/>
    <s v="SP09"/>
    <s v="Manish Gupta"/>
    <s v="North"/>
    <s v="Jaipur"/>
    <s v="PRD004"/>
    <s v="Prestige Induction Cooktop"/>
    <s v="Appliances"/>
    <n v="3200"/>
    <n v="9"/>
    <n v="0.23"/>
    <n v="22176"/>
    <s v="Net Banking"/>
    <s v="Delivered"/>
  </r>
  <r>
    <s v="ORD01233"/>
    <d v="2024-03-04T00:00:00"/>
    <s v="SP09"/>
    <s v="Manish Gupta"/>
    <s v="North"/>
    <s v="Delhi"/>
    <s v="PRD004"/>
    <s v="Prestige Induction Cooktop"/>
    <s v="Appliances"/>
    <n v="3200"/>
    <n v="11"/>
    <n v="7.0000000000000007E-2"/>
    <n v="32736"/>
    <s v="UPI"/>
    <s v="Delivered"/>
  </r>
  <r>
    <s v="ORD01258"/>
    <d v="2024-07-21T00:00:00"/>
    <s v="SP08"/>
    <s v="Kavitha Reddy"/>
    <s v="West"/>
    <s v="Nagpur"/>
    <s v="PRD004"/>
    <s v="Prestige Induction Cooktop"/>
    <s v="Appliances"/>
    <n v="3200"/>
    <n v="5"/>
    <n v="0"/>
    <n v="16000"/>
    <s v="UPI"/>
    <s v="Pending"/>
  </r>
  <r>
    <s v="ORD01266"/>
    <d v="2024-01-09T00:00:00"/>
    <s v="SP07"/>
    <s v="Rohit Verma"/>
    <s v="East"/>
    <s v="Guwahati"/>
    <s v="PRD004"/>
    <s v="Prestige Induction Cooktop"/>
    <s v="Appliances"/>
    <n v="3200"/>
    <n v="6"/>
    <n v="0.28999999999999998"/>
    <n v="13632"/>
    <s v="UPI"/>
    <s v="Unknown"/>
  </r>
  <r>
    <s v="ORD01282"/>
    <d v="2024-04-07T00:00:00"/>
    <s v="SP04"/>
    <s v="Fatima Sheikh"/>
    <s v="West"/>
    <s v="Surat"/>
    <s v="PRD004"/>
    <s v="Prestige Induction Cooktop"/>
    <s v="Appliances"/>
    <n v="3200"/>
    <n v="2"/>
    <n v="0.24"/>
    <n v="4864"/>
    <s v="Cash"/>
    <s v="Delivered"/>
  </r>
  <r>
    <s v="ORD01283"/>
    <d v="2024-04-24T00:00:00"/>
    <s v="SP02"/>
    <s v="Priya Nair"/>
    <s v="South"/>
    <s v="Coimbatore"/>
    <s v="PRD004"/>
    <s v="Prestige Induction Cooktop"/>
    <s v="Appliances"/>
    <n v="3200"/>
    <n v="20"/>
    <n v="0.01"/>
    <n v="63360"/>
    <s v="Cash"/>
    <s v="Delivered"/>
  </r>
  <r>
    <s v="ORD01293"/>
    <d v="2024-04-18T00:00:00"/>
    <s v="SP012"/>
    <s v="Sneha Patil"/>
    <s v="West"/>
    <s v="Nagpur"/>
    <s v="PRD004"/>
    <s v="Prestige Induction Cooktop"/>
    <s v="Appliances"/>
    <n v="3200"/>
    <n v="16"/>
    <n v="0.27"/>
    <n v="37376"/>
    <s v="Unknown"/>
    <s v="Returned"/>
  </r>
  <r>
    <s v="ORD01295"/>
    <d v="2024-06-14T00:00:00"/>
    <s v="SP08"/>
    <s v="Kavitha Reddy"/>
    <s v="West"/>
    <s v="Ahmedabad"/>
    <s v="PRD004"/>
    <s v="Prestige Induction Cooktop"/>
    <s v="Appliances"/>
    <n v="3200"/>
    <n v="16"/>
    <n v="0.23"/>
    <n v="39424"/>
    <s v="Credit Card"/>
    <s v="Pending"/>
  </r>
  <r>
    <s v="ORD01304"/>
    <d v="2024-05-27T00:00:00"/>
    <s v="SP03"/>
    <s v="Ravi Kumar"/>
    <s v="East"/>
    <s v="Bhubaneswar"/>
    <s v="PRD004"/>
    <s v="Prestige Induction Cooktop"/>
    <s v="Appliances"/>
    <n v="3200"/>
    <n v="4"/>
    <n v="0.16"/>
    <n v="10752"/>
    <s v="Net Banking"/>
    <s v="Delivered"/>
  </r>
  <r>
    <s v="ORD01317"/>
    <d v="2024-09-14T00:00:00"/>
    <s v="SP05"/>
    <s v="Suresh Pillai"/>
    <s v="South"/>
    <s v="Kochi"/>
    <s v="PRD004"/>
    <s v="Prestige Induction Cooktop"/>
    <s v="Appliances"/>
    <n v="3200"/>
    <n v="5"/>
    <n v="0.03"/>
    <n v="15520"/>
    <s v="Net Banking"/>
    <s v="Delivered"/>
  </r>
  <r>
    <s v="ORD01332"/>
    <d v="2024-08-10T00:00:00"/>
    <s v="SP01"/>
    <s v="Arjun Sharma"/>
    <s v="North"/>
    <s v="Agra"/>
    <s v="PRD004"/>
    <s v="Prestige Induction Cooktop"/>
    <s v="Appliances"/>
    <n v="3200"/>
    <n v="9"/>
    <n v="7.0000000000000007E-2"/>
    <n v="26784"/>
    <s v="EMI"/>
    <s v="Delivered"/>
  </r>
  <r>
    <s v="ORD01334"/>
    <d v="2024-03-12T00:00:00"/>
    <s v="SP08"/>
    <s v="Kavitha Reddy"/>
    <s v="West"/>
    <s v="Mumbai"/>
    <s v="PRD004"/>
    <s v="Prestige Induction Cooktop"/>
    <s v="Appliances"/>
    <n v="3200"/>
    <n v="10"/>
    <n v="0.12"/>
    <n v="28160"/>
    <s v="EMI"/>
    <s v="Delivered"/>
  </r>
  <r>
    <s v="ORD01337"/>
    <d v="2024-03-11T00:00:00"/>
    <s v="SP06"/>
    <s v="Anjali Mehta"/>
    <s v="North"/>
    <s v="Chandigarh"/>
    <s v="PRD004"/>
    <s v="Prestige Induction Cooktop"/>
    <s v="Appliances"/>
    <n v="3200"/>
    <n v="6"/>
    <n v="0.28000000000000003"/>
    <n v="13824"/>
    <s v="Net Banking"/>
    <s v="Delivered"/>
  </r>
  <r>
    <s v="ORD01385"/>
    <d v="2024-01-02T00:00:00"/>
    <s v="SP05"/>
    <s v="Suresh Pillai"/>
    <s v="South"/>
    <s v="Chennai"/>
    <s v="PRD004"/>
    <s v="Prestige Induction Cooktop"/>
    <s v="Appliances"/>
    <n v="3200"/>
    <n v="19"/>
    <n v="0.2"/>
    <n v="48640"/>
    <s v="Net Banking"/>
    <s v="Delivered"/>
  </r>
  <r>
    <s v="ORD01398"/>
    <d v="2024-02-18T00:00:00"/>
    <s v="SP010"/>
    <s v="Divya Iyer"/>
    <s v="South"/>
    <s v="Kochi"/>
    <s v="PRD004"/>
    <s v="Prestige Induction Cooktop"/>
    <s v="Appliances"/>
    <n v="3200"/>
    <n v="5"/>
    <n v="0.03"/>
    <n v="15520"/>
    <s v="Debit Card"/>
    <s v="Unknown"/>
  </r>
  <r>
    <s v="ORD01423"/>
    <d v="2024-03-21T00:00:00"/>
    <s v="SP010"/>
    <s v="Divya Iyer"/>
    <s v="South"/>
    <s v="Chennai"/>
    <s v="PRD004"/>
    <s v="Prestige Induction Cooktop"/>
    <s v="Appliances"/>
    <n v="3200"/>
    <n v="16"/>
    <n v="0.04"/>
    <n v="49152"/>
    <s v="Credit Card"/>
    <s v="Delivered"/>
  </r>
  <r>
    <s v="ORD01443"/>
    <d v="2024-02-19T00:00:00"/>
    <s v="SP07"/>
    <s v="Rohit Verma"/>
    <s v="East"/>
    <s v="Ranchi"/>
    <s v="PRD004"/>
    <s v="Prestige Induction Cooktop"/>
    <s v="Appliances"/>
    <n v="3200"/>
    <n v="14"/>
    <n v="0.04"/>
    <n v="43008"/>
    <s v="Cash"/>
    <s v="Delivered"/>
  </r>
  <r>
    <s v="ORD01453"/>
    <d v="2024-08-19T00:00:00"/>
    <s v="SP011"/>
    <s v="Nikhil Joshi"/>
    <s v="East"/>
    <s v="Guwahati"/>
    <s v="PRD004"/>
    <s v="Prestige Induction Cooktop"/>
    <s v="Appliances"/>
    <n v="3200"/>
    <n v="1"/>
    <n v="7.0000000000000007E-2"/>
    <n v="2976"/>
    <s v="UPI"/>
    <s v="Delivered"/>
  </r>
  <r>
    <s v="ORD01480"/>
    <d v="2024-12-05T00:00:00"/>
    <s v="SP012"/>
    <s v="Sneha Patil"/>
    <s v="West"/>
    <s v="Mumbai"/>
    <s v="PRD004"/>
    <s v="Prestige Induction Cooktop"/>
    <s v="Appliances"/>
    <n v="3200"/>
    <n v="14"/>
    <n v="0.13"/>
    <n v="38976"/>
    <s v="Debit Card"/>
    <s v="Delivered"/>
  </r>
  <r>
    <s v="ORD01483"/>
    <d v="2024-04-12T00:00:00"/>
    <s v="SP02"/>
    <s v="Priya Nair"/>
    <s v="South"/>
    <s v="Bangalore"/>
    <s v="PRD004"/>
    <s v="Prestige Induction Cooktop"/>
    <s v="Appliances"/>
    <n v="3200"/>
    <n v="16"/>
    <n v="0.06"/>
    <n v="48128"/>
    <s v="Net Banking"/>
    <s v="Returned"/>
  </r>
  <r>
    <s v="ORD01517"/>
    <d v="2024-11-18T00:00:00"/>
    <s v="SP08"/>
    <s v="Kavitha Reddy"/>
    <s v="West"/>
    <s v="Nagpur"/>
    <s v="PRD004"/>
    <s v="Prestige Induction Cooktop"/>
    <s v="Appliances"/>
    <n v="3200"/>
    <n v="20"/>
    <n v="0.26"/>
    <n v="47360"/>
    <s v="EMI"/>
    <s v="Cancelled"/>
  </r>
  <r>
    <s v="ORD01607"/>
    <d v="2024-11-21T00:00:00"/>
    <s v="SP07"/>
    <s v="Rohit Verma"/>
    <s v="East"/>
    <s v="Ranchi"/>
    <s v="PRD004"/>
    <s v="Prestige Induction Cooktop"/>
    <s v="Appliances"/>
    <n v="3200"/>
    <n v="12"/>
    <n v="0.26"/>
    <n v="28416"/>
    <s v="Net Banking"/>
    <s v="Delivered"/>
  </r>
  <r>
    <s v="ORD01630"/>
    <d v="2024-04-15T00:00:00"/>
    <s v="SP01"/>
    <s v="Arjun Sharma"/>
    <s v="North"/>
    <s v="Jaipur"/>
    <s v="PRD004"/>
    <s v="Prestige Induction Cooktop"/>
    <s v="Appliances"/>
    <n v="3200"/>
    <n v="8"/>
    <n v="0.12"/>
    <n v="22528"/>
    <s v="Cash"/>
    <s v="Delivered"/>
  </r>
  <r>
    <s v="ORD01631"/>
    <d v="2024-11-05T00:00:00"/>
    <s v="SP012"/>
    <s v="Sneha Patil"/>
    <s v="West"/>
    <s v="Pune"/>
    <s v="PRD004"/>
    <s v="Prestige Induction Cooktop"/>
    <s v="Appliances"/>
    <n v="3200"/>
    <n v="17"/>
    <n v="0.2"/>
    <n v="43520"/>
    <s v="EMI"/>
    <s v="Delivered"/>
  </r>
  <r>
    <s v="ORD01650"/>
    <d v="2024-04-19T00:00:00"/>
    <s v="SP02"/>
    <s v="Priya Nair"/>
    <s v="South"/>
    <s v="Bangalore"/>
    <s v="PRD004"/>
    <s v="Prestige Induction Cooktop"/>
    <s v="Appliances"/>
    <n v="3200"/>
    <n v="8"/>
    <n v="0.16"/>
    <n v="21504"/>
    <s v="EMI"/>
    <s v="Delivered"/>
  </r>
  <r>
    <s v="ORD01669"/>
    <d v="2024-10-21T00:00:00"/>
    <s v="SP02"/>
    <s v="Priya Nair"/>
    <s v="South"/>
    <s v="Hyderabad"/>
    <s v="PRD004"/>
    <s v="Prestige Induction Cooktop"/>
    <s v="Appliances"/>
    <n v="3200"/>
    <n v="14"/>
    <n v="0.13"/>
    <n v="38976"/>
    <s v="Credit Card"/>
    <s v="Delivered"/>
  </r>
  <r>
    <s v="ORD01673"/>
    <d v="2024-07-09T00:00:00"/>
    <s v="SP012"/>
    <s v="Sneha Patil"/>
    <s v="West"/>
    <s v="Mumbai"/>
    <s v="PRD004"/>
    <s v="Prestige Induction Cooktop"/>
    <s v="Appliances"/>
    <n v="3200"/>
    <n v="10"/>
    <n v="0.14000000000000001"/>
    <n v="27520"/>
    <s v="EMI"/>
    <s v="Delivered"/>
  </r>
  <r>
    <s v="ORD01719"/>
    <d v="2024-03-07T00:00:00"/>
    <s v="SP01"/>
    <s v="Arjun Sharma"/>
    <s v="North"/>
    <s v="Agra"/>
    <s v="PRD004"/>
    <s v="Prestige Induction Cooktop"/>
    <s v="Appliances"/>
    <n v="3200"/>
    <n v="11"/>
    <n v="0.1"/>
    <n v="31680"/>
    <s v="Cash"/>
    <s v="Unknown"/>
  </r>
  <r>
    <s v="ORD01773"/>
    <d v="2024-05-11T00:00:00"/>
    <s v="SP01"/>
    <s v="Arjun Sharma"/>
    <s v="North"/>
    <s v="Jaipur"/>
    <s v="PRD004"/>
    <s v="Prestige Induction Cooktop"/>
    <s v="Appliances"/>
    <n v="3200"/>
    <n v="18"/>
    <n v="0.19"/>
    <n v="46656"/>
    <s v="EMI"/>
    <s v="Delivered"/>
  </r>
  <r>
    <s v="ORD01787"/>
    <d v="2024-07-02T00:00:00"/>
    <s v="SP08"/>
    <s v="Kavitha Reddy"/>
    <s v="West"/>
    <s v="Ahmedabad"/>
    <s v="PRD004"/>
    <s v="Prestige Induction Cooktop"/>
    <s v="Appliances"/>
    <n v="3200"/>
    <n v="19"/>
    <n v="0.16"/>
    <n v="51072"/>
    <s v="Credit Card"/>
    <s v="Delivered"/>
  </r>
  <r>
    <s v="ORD01800"/>
    <d v="2024-02-01T00:00:00"/>
    <s v="SP03"/>
    <s v="Ravi Kumar"/>
    <s v="East"/>
    <s v="Bhubaneswar"/>
    <s v="PRD004"/>
    <s v="Prestige Induction Cooktop"/>
    <s v="Appliances"/>
    <n v="3200"/>
    <n v="20"/>
    <n v="0.11"/>
    <n v="56960"/>
    <s v="Debit Card"/>
    <s v="Delivered"/>
  </r>
  <r>
    <s v="ORD01832"/>
    <d v="2024-01-10T00:00:00"/>
    <s v="SP05"/>
    <s v="Suresh Pillai"/>
    <s v="South"/>
    <s v="Bangalore"/>
    <s v="PRD004"/>
    <s v="Prestige Induction Cooktop"/>
    <s v="Appliances"/>
    <n v="3200"/>
    <n v="5"/>
    <n v="0.15"/>
    <n v="13600"/>
    <s v="EMI"/>
    <s v="Delivered"/>
  </r>
  <r>
    <s v="ORD01844"/>
    <d v="2024-05-01T00:00:00"/>
    <s v="SP06"/>
    <s v="Anjali Mehta"/>
    <s v="North"/>
    <s v="Chandigarh"/>
    <s v="PRD004"/>
    <s v="Prestige Induction Cooktop"/>
    <s v="Appliances"/>
    <n v="3200"/>
    <n v="16"/>
    <n v="0.27"/>
    <n v="37376"/>
    <s v="Cash"/>
    <s v="Delivered"/>
  </r>
  <r>
    <s v="ORD01865"/>
    <d v="2024-01-16T00:00:00"/>
    <s v="SP09"/>
    <s v="Manish Gupta"/>
    <s v="North"/>
    <s v="Delhi"/>
    <s v="PRD004"/>
    <s v="Prestige Induction Cooktop"/>
    <s v="Appliances"/>
    <n v="3200"/>
    <n v="14"/>
    <n v="0.14000000000000001"/>
    <n v="38528"/>
    <s v="UPI"/>
    <s v="Delivered"/>
  </r>
  <r>
    <s v="ORD01870"/>
    <d v="2024-02-20T00:00:00"/>
    <s v="SP08"/>
    <s v="Kavitha Reddy"/>
    <s v="West"/>
    <s v="Ahmedabad"/>
    <s v="PRD004"/>
    <s v="Prestige Induction Cooktop"/>
    <s v="Appliances"/>
    <n v="3200"/>
    <n v="9"/>
    <n v="0.01"/>
    <n v="28512"/>
    <s v="Cash"/>
    <s v="Delivered"/>
  </r>
  <r>
    <s v="ORD01948"/>
    <d v="2024-02-27T00:00:00"/>
    <s v="SP08"/>
    <s v="Kavitha Reddy"/>
    <s v="West"/>
    <s v="Mumbai"/>
    <s v="PRD004"/>
    <s v="Prestige Induction Cooktop"/>
    <s v="Appliances"/>
    <n v="3200"/>
    <n v="11"/>
    <n v="0.01"/>
    <n v="34848"/>
    <s v="Net Banking"/>
    <s v="Delivered"/>
  </r>
  <r>
    <s v="ORD01955"/>
    <d v="2024-08-09T00:00:00"/>
    <s v="SP011"/>
    <s v="Nikhil Joshi"/>
    <s v="East"/>
    <s v="Guwahati"/>
    <s v="PRD004"/>
    <s v="Prestige Induction Cooktop"/>
    <s v="Appliances"/>
    <n v="3200"/>
    <n v="12"/>
    <n v="0.15"/>
    <n v="32640"/>
    <s v="Debit Card"/>
    <s v="Delivered"/>
  </r>
  <r>
    <s v="ORD01983"/>
    <d v="2024-09-04T00:00:00"/>
    <s v="SP02"/>
    <s v="Priya Nair"/>
    <s v="South"/>
    <s v="Chennai"/>
    <s v="PRD004"/>
    <s v="Prestige Induction Cooktop"/>
    <s v="Appliances"/>
    <n v="3200"/>
    <n v="20"/>
    <n v="0.18"/>
    <n v="52480"/>
    <s v="Cash"/>
    <s v="Cancelled"/>
  </r>
  <r>
    <s v="ORD01984"/>
    <d v="2024-08-25T00:00:00"/>
    <s v="SP03"/>
    <s v="Ravi Kumar"/>
    <s v="East"/>
    <s v="Bhubaneswar"/>
    <s v="PRD004"/>
    <s v="Prestige Induction Cooktop"/>
    <s v="Appliances"/>
    <n v="3200"/>
    <n v="7"/>
    <n v="0.27"/>
    <n v="16352"/>
    <s v="EMI"/>
    <s v="Returned"/>
  </r>
  <r>
    <s v="ORD01998"/>
    <d v="2024-12-19T00:00:00"/>
    <s v="SP01"/>
    <s v="Arjun Sharma"/>
    <s v="North"/>
    <s v="Delhi"/>
    <s v="PRD004"/>
    <s v="Prestige Induction Cooktop"/>
    <s v="Appliances"/>
    <n v="3200"/>
    <n v="15"/>
    <n v="0"/>
    <n v="48000"/>
    <s v="UPI"/>
    <s v="Delivered"/>
  </r>
  <r>
    <s v="ORD02006"/>
    <d v="2024-02-05T00:00:00"/>
    <s v="SP06"/>
    <s v="Anjali Mehta"/>
    <s v="North"/>
    <s v="Delhi"/>
    <s v="PRD004"/>
    <s v="Prestige Induction Cooktop"/>
    <s v="Appliances"/>
    <n v="3200"/>
    <n v="20"/>
    <n v="0.26"/>
    <n v="47360"/>
    <s v="Net Banking"/>
    <s v="Delivered"/>
  </r>
  <r>
    <s v="ORD02021"/>
    <d v="2024-01-07T00:00:00"/>
    <s v="SP07"/>
    <s v="Rohit Verma"/>
    <s v="East"/>
    <s v="Patna"/>
    <s v="PRD004"/>
    <s v="Prestige Induction Cooktop"/>
    <s v="Appliances"/>
    <n v="3200"/>
    <n v="11"/>
    <n v="0.04"/>
    <n v="33792"/>
    <s v="Cash"/>
    <s v="Delivered"/>
  </r>
  <r>
    <s v="ORD02030"/>
    <d v="2024-10-17T00:00:00"/>
    <s v="SP012"/>
    <s v="Sneha Patil"/>
    <s v="West"/>
    <s v="Ahmedabad"/>
    <s v="PRD004"/>
    <s v="Prestige Induction Cooktop"/>
    <s v="Appliances"/>
    <n v="3200"/>
    <n v="5"/>
    <n v="0.22"/>
    <n v="12480"/>
    <s v="UPI"/>
    <s v="Cancelled"/>
  </r>
  <r>
    <s v="ORD02047"/>
    <d v="2024-06-27T00:00:00"/>
    <s v="SP011"/>
    <s v="Nikhil Joshi"/>
    <s v="East"/>
    <s v="Kolkata"/>
    <s v="PRD004"/>
    <s v="Prestige Induction Cooktop"/>
    <s v="Appliances"/>
    <n v="3200"/>
    <n v="1"/>
    <n v="0.14000000000000001"/>
    <n v="2752"/>
    <s v="EMI"/>
    <s v="Delivered"/>
  </r>
  <r>
    <s v="ORD02068"/>
    <d v="2024-06-22T00:00:00"/>
    <s v="SP011"/>
    <s v="Nikhil Joshi"/>
    <s v="East"/>
    <s v="Patna"/>
    <s v="PRD004"/>
    <s v="Prestige Induction Cooktop"/>
    <s v="Appliances"/>
    <n v="3200"/>
    <n v="11"/>
    <n v="0.28000000000000003"/>
    <n v="25344"/>
    <s v="Credit Card"/>
    <s v="Delivered"/>
  </r>
  <r>
    <s v="ORD02095"/>
    <d v="2024-05-04T00:00:00"/>
    <s v="SP03"/>
    <s v="Ravi Kumar"/>
    <s v="East"/>
    <s v="Guwahati"/>
    <s v="PRD004"/>
    <s v="Prestige Induction Cooktop"/>
    <s v="Appliances"/>
    <n v="3200"/>
    <n v="5"/>
    <n v="0.16"/>
    <n v="13440"/>
    <s v="Debit Card"/>
    <s v="Returned"/>
  </r>
  <r>
    <s v="ORD02108"/>
    <d v="2024-11-09T00:00:00"/>
    <s v="SP05"/>
    <s v="Suresh Pillai"/>
    <s v="South"/>
    <s v="Bangalore"/>
    <s v="PRD004"/>
    <s v="Prestige Induction Cooktop"/>
    <s v="Appliances"/>
    <n v="3200"/>
    <n v="18"/>
    <n v="0.22"/>
    <n v="44928"/>
    <s v="Cash"/>
    <s v="Delivered"/>
  </r>
  <r>
    <s v="ORD02160"/>
    <d v="2024-11-23T00:00:00"/>
    <s v="SP08"/>
    <s v="Kavitha Reddy"/>
    <s v="West"/>
    <s v="Pune"/>
    <s v="PRD004"/>
    <s v="Prestige Induction Cooktop"/>
    <s v="Appliances"/>
    <n v="3200"/>
    <n v="16"/>
    <n v="0.2"/>
    <n v="40960"/>
    <s v="UPI"/>
    <s v="Delivered"/>
  </r>
  <r>
    <s v="ORD02161"/>
    <d v="2024-07-25T00:00:00"/>
    <s v="SP02"/>
    <s v="Priya Nair"/>
    <s v="South"/>
    <s v="Chennai"/>
    <s v="PRD004"/>
    <s v="Prestige Induction Cooktop"/>
    <s v="Appliances"/>
    <n v="3200"/>
    <n v="14"/>
    <n v="0.3"/>
    <n v="31360"/>
    <s v="Credit Card"/>
    <s v="Delivered"/>
  </r>
  <r>
    <s v="ORD02165"/>
    <d v="2024-04-24T00:00:00"/>
    <s v="SP05"/>
    <s v="Suresh Pillai"/>
    <s v="South"/>
    <s v="Chennai"/>
    <s v="PRD004"/>
    <s v="Prestige Induction Cooktop"/>
    <s v="Appliances"/>
    <n v="3200"/>
    <n v="10"/>
    <n v="0.03"/>
    <n v="31040"/>
    <s v="Net Banking"/>
    <s v="Delivered"/>
  </r>
  <r>
    <s v="ORD02178"/>
    <d v="2024-04-01T00:00:00"/>
    <s v="SP010"/>
    <s v="Divya Iyer"/>
    <s v="South"/>
    <s v="Kochi"/>
    <s v="PRD004"/>
    <s v="Prestige Induction Cooktop"/>
    <s v="Appliances"/>
    <n v="3200"/>
    <n v="5"/>
    <n v="0.11"/>
    <n v="14240"/>
    <s v="UPI"/>
    <s v="Delivered"/>
  </r>
  <r>
    <s v="ORD02209"/>
    <d v="2024-01-23T00:00:00"/>
    <s v="SP09"/>
    <s v="Manish Gupta"/>
    <s v="North"/>
    <s v="Chandigarh"/>
    <s v="PRD004"/>
    <s v="Prestige Induction Cooktop"/>
    <s v="Appliances"/>
    <n v="3200"/>
    <n v="13"/>
    <n v="0"/>
    <n v="41600"/>
    <s v="EMI"/>
    <s v="Pending"/>
  </r>
  <r>
    <s v="ORD02213"/>
    <d v="2024-12-21T00:00:00"/>
    <s v="SP09"/>
    <s v="Manish Gupta"/>
    <s v="North"/>
    <s v="Lucknow"/>
    <s v="PRD004"/>
    <s v="Prestige Induction Cooktop"/>
    <s v="Appliances"/>
    <n v="3200"/>
    <n v="10"/>
    <n v="0.09"/>
    <n v="29120"/>
    <s v="Cash"/>
    <s v="Delivered"/>
  </r>
  <r>
    <s v="ORD02230"/>
    <d v="2024-06-02T00:00:00"/>
    <s v="SP05"/>
    <s v="Suresh Pillai"/>
    <s v="South"/>
    <s v="Hyderabad"/>
    <s v="PRD004"/>
    <s v="Prestige Induction Cooktop"/>
    <s v="Appliances"/>
    <n v="3200"/>
    <n v="9"/>
    <n v="0.11"/>
    <n v="25632"/>
    <s v="UPI"/>
    <s v="Returned"/>
  </r>
  <r>
    <s v="ORD02238"/>
    <d v="2024-01-06T00:00:00"/>
    <s v="SP08"/>
    <s v="Kavitha Reddy"/>
    <s v="West"/>
    <s v="Surat"/>
    <s v="PRD004"/>
    <s v="Prestige Induction Cooktop"/>
    <s v="Appliances"/>
    <n v="3200"/>
    <n v="14"/>
    <n v="0.02"/>
    <n v="43904"/>
    <s v="Net Banking"/>
    <s v="Delivered"/>
  </r>
  <r>
    <s v="ORD02248"/>
    <d v="2024-10-18T00:00:00"/>
    <s v="SP010"/>
    <s v="Divya Iyer"/>
    <s v="South"/>
    <s v="Hyderabad"/>
    <s v="PRD004"/>
    <s v="Prestige Induction Cooktop"/>
    <s v="Appliances"/>
    <n v="3200"/>
    <n v="13"/>
    <n v="0.28000000000000003"/>
    <n v="29952"/>
    <s v="EMI"/>
    <s v="Cancelled"/>
  </r>
  <r>
    <s v="ORD02253"/>
    <d v="2024-07-01T00:00:00"/>
    <s v="SP07"/>
    <s v="Rohit Verma"/>
    <s v="East"/>
    <s v="Kolkata"/>
    <s v="PRD004"/>
    <s v="Prestige Induction Cooktop"/>
    <s v="Appliances"/>
    <n v="3200"/>
    <n v="17"/>
    <n v="0.04"/>
    <n v="52224"/>
    <s v="Debit Card"/>
    <s v="Delivered"/>
  </r>
  <r>
    <s v="ORD02255"/>
    <d v="2024-05-04T00:00:00"/>
    <s v="SP01"/>
    <s v="Arjun Sharma"/>
    <s v="North"/>
    <s v="Lucknow"/>
    <s v="PRD004"/>
    <s v="Prestige Induction Cooktop"/>
    <s v="Appliances"/>
    <n v="3200"/>
    <n v="18"/>
    <n v="0.22"/>
    <n v="44928"/>
    <s v="Cash"/>
    <s v="Cancelled"/>
  </r>
  <r>
    <s v="ORD02260"/>
    <d v="2024-06-04T00:00:00"/>
    <s v="SP03"/>
    <s v="Ravi Kumar"/>
    <s v="East"/>
    <s v="Patna"/>
    <s v="PRD004"/>
    <s v="Prestige Induction Cooktop"/>
    <s v="Appliances"/>
    <n v="3200"/>
    <n v="8"/>
    <n v="0.03"/>
    <n v="24832"/>
    <s v="Net Banking"/>
    <s v="Delivered"/>
  </r>
  <r>
    <s v="ORD02276"/>
    <d v="2024-09-06T00:00:00"/>
    <s v="SP05"/>
    <s v="Suresh Pillai"/>
    <s v="South"/>
    <s v="Chennai"/>
    <s v="PRD004"/>
    <s v="Prestige Induction Cooktop"/>
    <s v="Appliances"/>
    <n v="3200"/>
    <n v="5"/>
    <n v="0.02"/>
    <n v="15680"/>
    <s v="UPI"/>
    <s v="Delivered"/>
  </r>
  <r>
    <s v="ORD02291"/>
    <d v="2024-08-04T00:00:00"/>
    <s v="SP08"/>
    <s v="Kavitha Reddy"/>
    <s v="West"/>
    <s v="Ahmedabad"/>
    <s v="PRD004"/>
    <s v="Prestige Induction Cooktop"/>
    <s v="Appliances"/>
    <n v="3200"/>
    <n v="1"/>
    <n v="0.04"/>
    <n v="3072"/>
    <s v="Cash"/>
    <s v="Delivered"/>
  </r>
  <r>
    <s v="ORD02299"/>
    <d v="2024-07-07T00:00:00"/>
    <s v="SP08"/>
    <s v="Kavitha Reddy"/>
    <s v="West"/>
    <s v="Mumbai"/>
    <s v="PRD004"/>
    <s v="Prestige Induction Cooktop"/>
    <s v="Appliances"/>
    <n v="3200"/>
    <n v="3"/>
    <n v="0.05"/>
    <n v="9120"/>
    <s v="Unknown"/>
    <s v="Pending"/>
  </r>
  <r>
    <s v="ORD02315"/>
    <d v="2024-03-18T00:00:00"/>
    <s v="SP06"/>
    <s v="Anjali Mehta"/>
    <s v="North"/>
    <s v="Lucknow"/>
    <s v="PRD004"/>
    <s v="Prestige Induction Cooktop"/>
    <s v="Appliances"/>
    <n v="3200"/>
    <n v="6"/>
    <n v="0.14000000000000001"/>
    <n v="16512"/>
    <s v="Net Banking"/>
    <s v="Delivered"/>
  </r>
  <r>
    <s v="ORD02331"/>
    <d v="2024-06-27T00:00:00"/>
    <s v="SP02"/>
    <s v="Priya Nair"/>
    <s v="South"/>
    <s v="Bangalore"/>
    <s v="PRD004"/>
    <s v="Prestige Induction Cooktop"/>
    <s v="Appliances"/>
    <n v="3200"/>
    <n v="5"/>
    <n v="0.08"/>
    <n v="14720"/>
    <s v="Debit Card"/>
    <s v="Delivered"/>
  </r>
  <r>
    <s v="ORD02362"/>
    <d v="2024-06-25T00:00:00"/>
    <s v="SP08"/>
    <s v="Kavitha Reddy"/>
    <s v="West"/>
    <s v="Nagpur"/>
    <s v="PRD004"/>
    <s v="Prestige Induction Cooktop"/>
    <s v="Appliances"/>
    <n v="3200"/>
    <n v="11"/>
    <n v="0.06"/>
    <n v="33088"/>
    <s v="Net Banking"/>
    <s v="Returned"/>
  </r>
  <r>
    <s v="ORD02367"/>
    <d v="2024-09-14T00:00:00"/>
    <s v="SP05"/>
    <s v="Suresh Pillai"/>
    <s v="South"/>
    <s v="Kochi"/>
    <s v="PRD004"/>
    <s v="Prestige Induction Cooktop"/>
    <s v="Appliances"/>
    <n v="3200"/>
    <n v="18"/>
    <n v="0.03"/>
    <n v="55872"/>
    <s v="Debit Card"/>
    <s v="Delivered"/>
  </r>
  <r>
    <s v="ORD02379"/>
    <d v="2024-06-18T00:00:00"/>
    <s v="SP03"/>
    <s v="Ravi Kumar"/>
    <s v="East"/>
    <s v="Patna"/>
    <s v="PRD004"/>
    <s v="Prestige Induction Cooktop"/>
    <s v="Appliances"/>
    <n v="3200"/>
    <n v="4"/>
    <n v="0.09"/>
    <n v="11648"/>
    <s v="EMI"/>
    <s v="Delivered"/>
  </r>
  <r>
    <s v="ORD02400"/>
    <d v="2024-06-28T00:00:00"/>
    <s v="SP05"/>
    <s v="Suresh Pillai"/>
    <s v="South"/>
    <s v="Hyderabad"/>
    <s v="PRD004"/>
    <s v="Prestige Induction Cooktop"/>
    <s v="Appliances"/>
    <n v="3200"/>
    <n v="11"/>
    <n v="0.18"/>
    <n v="28864"/>
    <s v="EMI"/>
    <s v="Delivered"/>
  </r>
  <r>
    <s v="ORD02401"/>
    <d v="2024-03-18T00:00:00"/>
    <s v="SP01"/>
    <s v="Arjun Sharma"/>
    <s v="North"/>
    <s v="Delhi"/>
    <s v="PRD004"/>
    <s v="Prestige Induction Cooktop"/>
    <s v="Appliances"/>
    <n v="3200"/>
    <n v="19"/>
    <n v="0.2"/>
    <n v="48640"/>
    <s v="Net Banking"/>
    <s v="Returned"/>
  </r>
  <r>
    <s v="ORD02487"/>
    <d v="2024-05-24T00:00:00"/>
    <s v="SP012"/>
    <s v="Sneha Patil"/>
    <s v="West"/>
    <s v="Surat"/>
    <s v="PRD004"/>
    <s v="Prestige Induction Cooktop"/>
    <s v="Appliances"/>
    <n v="3200"/>
    <n v="15"/>
    <n v="0.27"/>
    <n v="35040"/>
    <s v="UPI"/>
    <s v="Delivered"/>
  </r>
  <r>
    <s v="ORD02488"/>
    <d v="2024-03-17T00:00:00"/>
    <s v="SP011"/>
    <s v="Nikhil Joshi"/>
    <s v="East"/>
    <s v="Bhubaneswar"/>
    <s v="PRD004"/>
    <s v="Prestige Induction Cooktop"/>
    <s v="Appliances"/>
    <n v="3200"/>
    <n v="12"/>
    <n v="0.24"/>
    <n v="29184"/>
    <s v="Credit Card"/>
    <s v="Returned"/>
  </r>
  <r>
    <s v="ORD02510"/>
    <d v="2024-06-14T00:00:00"/>
    <s v="SP03"/>
    <s v="Ravi Kumar"/>
    <s v="East"/>
    <s v="Bhubaneswar"/>
    <s v="PRD004"/>
    <s v="Prestige Induction Cooktop"/>
    <s v="Appliances"/>
    <n v="3200"/>
    <n v="19"/>
    <n v="0.24"/>
    <n v="46208"/>
    <s v="Credit Card"/>
    <s v="Cancelled"/>
  </r>
  <r>
    <s v="ORD02528"/>
    <d v="2024-11-18T00:00:00"/>
    <s v="SP06"/>
    <s v="Anjali Mehta"/>
    <s v="North"/>
    <s v="Agra"/>
    <s v="PRD004"/>
    <s v="Prestige Induction Cooktop"/>
    <s v="Appliances"/>
    <n v="3200"/>
    <n v="2"/>
    <n v="0.19"/>
    <n v="5184"/>
    <s v="Credit Card"/>
    <s v="Delivered"/>
  </r>
  <r>
    <s v="ORD02538"/>
    <d v="2024-08-25T00:00:00"/>
    <s v="SP05"/>
    <s v="Suresh Pillai"/>
    <s v="South"/>
    <s v="Hyderabad"/>
    <s v="PRD004"/>
    <s v="Prestige Induction Cooktop"/>
    <s v="Appliances"/>
    <n v="3200"/>
    <n v="18"/>
    <n v="0.27"/>
    <n v="42048"/>
    <s v="Credit Card"/>
    <s v="Delivered"/>
  </r>
  <r>
    <s v="ORD02544"/>
    <d v="2024-12-24T00:00:00"/>
    <s v="SP09"/>
    <s v="Manish Gupta"/>
    <s v="North"/>
    <s v="Agra"/>
    <s v="PRD004"/>
    <s v="Prestige Induction Cooktop"/>
    <s v="Appliances"/>
    <n v="3200"/>
    <n v="2"/>
    <n v="0.11"/>
    <n v="5696"/>
    <s v="UPI"/>
    <s v="Cancelled"/>
  </r>
  <r>
    <s v="ORD02546"/>
    <d v="2024-11-01T00:00:00"/>
    <s v="SP06"/>
    <s v="Anjali Mehta"/>
    <s v="North"/>
    <s v="Chandigarh"/>
    <s v="PRD004"/>
    <s v="Prestige Induction Cooktop"/>
    <s v="Appliances"/>
    <n v="3200"/>
    <n v="18"/>
    <n v="0.08"/>
    <n v="52992"/>
    <s v="EMI"/>
    <s v="Delivered"/>
  </r>
  <r>
    <s v="ORD02592"/>
    <d v="2024-04-23T00:00:00"/>
    <s v="SP07"/>
    <s v="Rohit Verma"/>
    <s v="East"/>
    <s v="Patna"/>
    <s v="PRD004"/>
    <s v="Prestige Induction Cooktop"/>
    <s v="Appliances"/>
    <n v="3200"/>
    <n v="7"/>
    <n v="0.17"/>
    <n v="18592"/>
    <s v="Net Banking"/>
    <s v="Delivered"/>
  </r>
  <r>
    <s v="ORD02620"/>
    <d v="2024-08-25T00:00:00"/>
    <s v="SP05"/>
    <s v="Suresh Pillai"/>
    <s v="South"/>
    <s v="Chennai"/>
    <s v="PRD004"/>
    <s v="Prestige Induction Cooktop"/>
    <s v="Appliances"/>
    <n v="3200"/>
    <n v="11"/>
    <n v="0.19"/>
    <n v="28512"/>
    <s v="EMI"/>
    <s v="Delivered"/>
  </r>
  <r>
    <s v="ORD02637"/>
    <d v="2024-04-20T00:00:00"/>
    <s v="SP08"/>
    <s v="Kavitha Reddy"/>
    <s v="West"/>
    <s v="Pune"/>
    <s v="PRD004"/>
    <s v="Prestige Induction Cooktop"/>
    <s v="Appliances"/>
    <n v="3200"/>
    <n v="15"/>
    <n v="0.03"/>
    <n v="46560"/>
    <s v="Net Banking"/>
    <s v="Delivered"/>
  </r>
  <r>
    <s v="ORD02670"/>
    <d v="2024-06-03T00:00:00"/>
    <s v="SP03"/>
    <s v="Ravi Kumar"/>
    <s v="East"/>
    <s v="Kolkata"/>
    <s v="PRD004"/>
    <s v="Prestige Induction Cooktop"/>
    <s v="Appliances"/>
    <n v="3200"/>
    <n v="1"/>
    <n v="0.16"/>
    <n v="2688"/>
    <s v="Net Banking"/>
    <s v="Returned"/>
  </r>
  <r>
    <s v="ORD02675"/>
    <d v="2024-07-07T00:00:00"/>
    <s v="SP04"/>
    <s v="Fatima Sheikh"/>
    <s v="West"/>
    <s v="Ahmedabad"/>
    <s v="PRD004"/>
    <s v="Prestige Induction Cooktop"/>
    <s v="Appliances"/>
    <n v="3200"/>
    <n v="16"/>
    <n v="0.22"/>
    <n v="39936"/>
    <s v="Credit Card"/>
    <s v="Returned"/>
  </r>
  <r>
    <s v="ORD02686"/>
    <d v="2024-08-05T00:00:00"/>
    <s v="SP02"/>
    <s v="Priya Nair"/>
    <s v="South"/>
    <s v="Kochi"/>
    <s v="PRD004"/>
    <s v="Prestige Induction Cooktop"/>
    <s v="Appliances"/>
    <n v="3200"/>
    <n v="16"/>
    <n v="0.14000000000000001"/>
    <n v="44032"/>
    <s v="Net Banking"/>
    <s v="Cancelled"/>
  </r>
  <r>
    <s v="ORD02688"/>
    <d v="2024-09-05T00:00:00"/>
    <s v="SP010"/>
    <s v="Divya Iyer"/>
    <s v="South"/>
    <s v="Coimbatore"/>
    <s v="PRD004"/>
    <s v="Prestige Induction Cooktop"/>
    <s v="Appliances"/>
    <n v="3200"/>
    <n v="16"/>
    <n v="0.15"/>
    <n v="43520"/>
    <s v="UPI"/>
    <s v="Delivered"/>
  </r>
  <r>
    <s v="ORD02697"/>
    <d v="2024-07-21T00:00:00"/>
    <s v="SP011"/>
    <s v="Nikhil Joshi"/>
    <s v="East"/>
    <s v="Patna"/>
    <s v="PRD004"/>
    <s v="Prestige Induction Cooktop"/>
    <s v="Appliances"/>
    <n v="3200"/>
    <n v="11"/>
    <n v="0.23"/>
    <n v="27104"/>
    <s v="Credit Card"/>
    <s v="Delivered"/>
  </r>
  <r>
    <s v="ORD02713"/>
    <d v="2024-08-25T00:00:00"/>
    <s v="SP05"/>
    <s v="Suresh Pillai"/>
    <s v="South"/>
    <s v="Bangalore"/>
    <s v="PRD004"/>
    <s v="Prestige Induction Cooktop"/>
    <s v="Appliances"/>
    <n v="3200"/>
    <n v="15"/>
    <n v="0.13"/>
    <n v="41760"/>
    <s v="EMI"/>
    <s v="Cancelled"/>
  </r>
  <r>
    <s v="ORD02760"/>
    <d v="2024-10-23T00:00:00"/>
    <s v="SP010"/>
    <s v="Divya Iyer"/>
    <s v="South"/>
    <s v="Hyderabad"/>
    <s v="PRD004"/>
    <s v="Prestige Induction Cooktop"/>
    <s v="Appliances"/>
    <n v="3200"/>
    <n v="17"/>
    <n v="0.03"/>
    <n v="52768"/>
    <s v="Net Banking"/>
    <s v="Pending"/>
  </r>
  <r>
    <s v="ORD02774"/>
    <d v="2024-06-06T00:00:00"/>
    <s v="SP011"/>
    <s v="Nikhil Joshi"/>
    <s v="East"/>
    <s v="Guwahati"/>
    <s v="PRD004"/>
    <s v="Prestige Induction Cooktop"/>
    <s v="Appliances"/>
    <n v="3200"/>
    <n v="4"/>
    <n v="0.05"/>
    <n v="12160"/>
    <s v="Net Banking"/>
    <s v="Delivered"/>
  </r>
  <r>
    <s v="ORD02783"/>
    <d v="2024-03-24T00:00:00"/>
    <s v="SP01"/>
    <s v="Arjun Sharma"/>
    <s v="North"/>
    <s v="Agra"/>
    <s v="PRD004"/>
    <s v="Prestige Induction Cooktop"/>
    <s v="Appliances"/>
    <n v="3200"/>
    <n v="3"/>
    <n v="0.12"/>
    <n v="8448"/>
    <s v="EMI"/>
    <s v="Delivered"/>
  </r>
  <r>
    <s v="ORD02816"/>
    <d v="2024-04-25T00:00:00"/>
    <s v="SP03"/>
    <s v="Ravi Kumar"/>
    <s v="East"/>
    <s v="Patna"/>
    <s v="PRD004"/>
    <s v="Prestige Induction Cooktop"/>
    <s v="Appliances"/>
    <n v="3200"/>
    <n v="8"/>
    <n v="0.02"/>
    <n v="25088"/>
    <s v="Net Banking"/>
    <s v="Delivered"/>
  </r>
  <r>
    <s v="ORD02823"/>
    <d v="2024-03-13T00:00:00"/>
    <s v="SP012"/>
    <s v="Sneha Patil"/>
    <s v="West"/>
    <s v="Ahmedabad"/>
    <s v="PRD004"/>
    <s v="Prestige Induction Cooktop"/>
    <s v="Appliances"/>
    <n v="3200"/>
    <n v="3"/>
    <n v="0.06"/>
    <n v="9024"/>
    <s v="UPI"/>
    <s v="Returned"/>
  </r>
  <r>
    <s v="ORD02843"/>
    <d v="2024-08-15T00:00:00"/>
    <s v="SP09"/>
    <s v="Manish Gupta"/>
    <s v="North"/>
    <s v="Agra"/>
    <s v="PRD004"/>
    <s v="Prestige Induction Cooktop"/>
    <s v="Appliances"/>
    <n v="3200"/>
    <n v="13"/>
    <n v="0.23"/>
    <n v="32032"/>
    <s v="Net Banking"/>
    <s v="Delivered"/>
  </r>
  <r>
    <s v="ORD02914"/>
    <d v="2024-03-11T00:00:00"/>
    <s v="SP01"/>
    <s v="Arjun Sharma"/>
    <s v="North"/>
    <s v="Agra"/>
    <s v="PRD004"/>
    <s v="Prestige Induction Cooktop"/>
    <s v="Appliances"/>
    <n v="3200"/>
    <n v="17"/>
    <n v="0.2"/>
    <n v="43520"/>
    <s v="Credit Card"/>
    <s v="Delivered"/>
  </r>
  <r>
    <s v="ORD02970"/>
    <d v="2024-11-28T00:00:00"/>
    <s v="SP03"/>
    <s v="Ravi Kumar"/>
    <s v="East"/>
    <s v="Patna"/>
    <s v="PRD004"/>
    <s v="Prestige Induction Cooktop"/>
    <s v="Appliances"/>
    <n v="3200"/>
    <n v="10"/>
    <n v="0.11"/>
    <n v="28480"/>
    <s v="Debit Card"/>
    <s v="Delivered"/>
  </r>
  <r>
    <s v="ORD02986"/>
    <d v="2024-10-11T00:00:00"/>
    <s v="SP03"/>
    <s v="Ravi Kumar"/>
    <s v="East"/>
    <s v="Guwahati"/>
    <s v="PRD004"/>
    <s v="Prestige Induction Cooktop"/>
    <s v="Appliances"/>
    <n v="3200"/>
    <n v="18"/>
    <n v="0.15"/>
    <n v="48960"/>
    <s v="Debit Card"/>
    <s v="Returned"/>
  </r>
  <r>
    <s v="ORD02989"/>
    <d v="2024-10-07T00:00:00"/>
    <s v="SP06"/>
    <s v="Anjali Mehta"/>
    <s v="North"/>
    <s v="Jaipur"/>
    <s v="PRD004"/>
    <s v="Prestige Induction Cooktop"/>
    <s v="Appliances"/>
    <n v="3200"/>
    <n v="10"/>
    <n v="7.0000000000000007E-2"/>
    <n v="29760"/>
    <s v="Debit Card"/>
    <s v="Pending"/>
  </r>
  <r>
    <s v="ORD03032"/>
    <d v="2024-12-25T00:00:00"/>
    <s v="SP09"/>
    <s v="Manish Gupta"/>
    <s v="North"/>
    <s v="Jaipur"/>
    <s v="PRD004"/>
    <s v="Prestige Induction Cooktop"/>
    <s v="Appliances"/>
    <n v="3200"/>
    <n v="19"/>
    <n v="0.04"/>
    <n v="58368"/>
    <s v="Net Banking"/>
    <s v="Delivered"/>
  </r>
  <r>
    <s v="ORD03033"/>
    <d v="2024-07-10T00:00:00"/>
    <s v="SP06"/>
    <s v="Anjali Mehta"/>
    <s v="North"/>
    <s v="Lucknow"/>
    <s v="PRD004"/>
    <s v="Prestige Induction Cooktop"/>
    <s v="Appliances"/>
    <n v="3200"/>
    <n v="20"/>
    <n v="0.24"/>
    <n v="48640"/>
    <s v="Net Banking"/>
    <s v="Delivered"/>
  </r>
  <r>
    <s v="ORD03034"/>
    <d v="2024-09-03T00:00:00"/>
    <s v="SP01"/>
    <s v="Arjun Sharma"/>
    <s v="North"/>
    <s v="Chandigarh"/>
    <s v="PRD004"/>
    <s v="Prestige Induction Cooktop"/>
    <s v="Appliances"/>
    <n v="3200"/>
    <n v="2"/>
    <n v="0.28000000000000003"/>
    <n v="4608"/>
    <s v="Debit Card"/>
    <s v="Delivered"/>
  </r>
  <r>
    <s v="ORD03118"/>
    <d v="2024-11-22T00:00:00"/>
    <s v="SP08"/>
    <s v="Kavitha Reddy"/>
    <s v="West"/>
    <s v="Pune"/>
    <s v="PRD004"/>
    <s v="Prestige Induction Cooktop"/>
    <s v="Appliances"/>
    <n v="3200"/>
    <n v="18"/>
    <n v="0.01"/>
    <n v="57024"/>
    <s v="Cash"/>
    <s v="Delivered"/>
  </r>
  <r>
    <s v="ORD03132"/>
    <d v="2024-01-07T00:00:00"/>
    <s v="SP012"/>
    <s v="Sneha Patil"/>
    <s v="West"/>
    <s v="Surat"/>
    <s v="PRD004"/>
    <s v="Prestige Induction Cooktop"/>
    <s v="Appliances"/>
    <n v="3200"/>
    <n v="4"/>
    <n v="0.22"/>
    <n v="9984"/>
    <s v="Cash"/>
    <s v="Returned"/>
  </r>
  <r>
    <s v="ORD03203"/>
    <d v="2024-06-06T00:00:00"/>
    <s v="SP010"/>
    <s v="Divya Iyer"/>
    <s v="South"/>
    <s v="Hyderabad"/>
    <s v="PRD004"/>
    <s v="Prestige Induction Cooktop"/>
    <s v="Appliances"/>
    <n v="3200"/>
    <n v="11"/>
    <n v="0.12"/>
    <n v="30976"/>
    <s v="EMI"/>
    <s v="Delivered"/>
  </r>
  <r>
    <s v="ORD03206"/>
    <d v="2024-08-17T00:00:00"/>
    <s v="SP09"/>
    <s v="Manish Gupta"/>
    <s v="North"/>
    <s v="Lucknow"/>
    <s v="PRD004"/>
    <s v="Prestige Induction Cooktop"/>
    <s v="Appliances"/>
    <n v="3200"/>
    <n v="18"/>
    <n v="0.21"/>
    <n v="45504"/>
    <s v="EMI"/>
    <s v="Delivered"/>
  </r>
  <r>
    <s v="ORD03213"/>
    <d v="2024-01-20T00:00:00"/>
    <s v="SP09"/>
    <s v="Manish Gupta"/>
    <s v="North"/>
    <s v="Jaipur"/>
    <s v="PRD004"/>
    <s v="Prestige Induction Cooktop"/>
    <s v="Appliances"/>
    <n v="3200"/>
    <n v="8"/>
    <n v="0.24"/>
    <n v="19456"/>
    <s v="Cash"/>
    <s v="Cancelled"/>
  </r>
  <r>
    <s v="ORD03277"/>
    <d v="2024-02-02T00:00:00"/>
    <s v="SP01"/>
    <s v="Arjun Sharma"/>
    <s v="North"/>
    <s v="Delhi"/>
    <s v="PRD004"/>
    <s v="Prestige Induction Cooktop"/>
    <s v="Appliances"/>
    <n v="3200"/>
    <n v="2"/>
    <n v="0.17"/>
    <n v="5312"/>
    <s v="Net Banking"/>
    <s v="Returned"/>
  </r>
  <r>
    <s v="ORD03313"/>
    <d v="2024-01-20T00:00:00"/>
    <s v="SP06"/>
    <s v="Anjali Mehta"/>
    <s v="North"/>
    <s v="Jaipur"/>
    <s v="PRD004"/>
    <s v="Prestige Induction Cooktop"/>
    <s v="Appliances"/>
    <n v="3200"/>
    <n v="15"/>
    <n v="0.17"/>
    <n v="39840"/>
    <s v="EMI"/>
    <s v="Delivered"/>
  </r>
  <r>
    <s v="ORD03316"/>
    <d v="2024-11-14T00:00:00"/>
    <s v="SP06"/>
    <s v="Anjali Mehta"/>
    <s v="North"/>
    <s v="Lucknow"/>
    <s v="PRD004"/>
    <s v="Prestige Induction Cooktop"/>
    <s v="Appliances"/>
    <n v="3200"/>
    <n v="13"/>
    <n v="0.04"/>
    <n v="39936"/>
    <s v="UPI"/>
    <s v="Delivered"/>
  </r>
  <r>
    <s v="ORD03323"/>
    <d v="2024-05-25T00:00:00"/>
    <s v="SP09"/>
    <s v="Manish Gupta"/>
    <s v="North"/>
    <s v="Delhi"/>
    <s v="PRD004"/>
    <s v="Prestige Induction Cooktop"/>
    <s v="Appliances"/>
    <n v="3200"/>
    <n v="13"/>
    <n v="0.1"/>
    <n v="37440"/>
    <s v="Credit Card"/>
    <s v="Pending"/>
  </r>
  <r>
    <s v="ORD03344"/>
    <d v="2024-01-01T00:00:00"/>
    <s v="SP01"/>
    <s v="Arjun Sharma"/>
    <s v="North"/>
    <s v="Agra"/>
    <s v="PRD004"/>
    <s v="Prestige Induction Cooktop"/>
    <s v="Appliances"/>
    <n v="3200"/>
    <n v="13"/>
    <n v="0.19"/>
    <n v="33696"/>
    <s v="UPI"/>
    <s v="Delivered"/>
  </r>
  <r>
    <s v="ORD03364"/>
    <d v="2024-05-17T00:00:00"/>
    <s v="SP012"/>
    <s v="Sneha Patil"/>
    <s v="West"/>
    <s v="Surat"/>
    <s v="PRD004"/>
    <s v="Prestige Induction Cooktop"/>
    <s v="Appliances"/>
    <n v="3200"/>
    <n v="17"/>
    <n v="0.02"/>
    <n v="53312"/>
    <s v="Net Banking"/>
    <s v="Delivered"/>
  </r>
  <r>
    <s v="ORD03371"/>
    <d v="2024-01-26T00:00:00"/>
    <s v="SP08"/>
    <s v="Kavitha Reddy"/>
    <s v="West"/>
    <s v="Pune"/>
    <s v="PRD004"/>
    <s v="Prestige Induction Cooktop"/>
    <s v="Appliances"/>
    <n v="3200"/>
    <n v="9"/>
    <n v="0.25"/>
    <n v="21600"/>
    <s v="UPI"/>
    <s v="Delivered"/>
  </r>
  <r>
    <s v="ORD03376"/>
    <d v="2024-01-01T00:00:00"/>
    <s v="SP03"/>
    <s v="Ravi Kumar"/>
    <s v="East"/>
    <s v="Kolkata"/>
    <s v="PRD004"/>
    <s v="Prestige Induction Cooktop"/>
    <s v="Appliances"/>
    <n v="3200"/>
    <n v="2"/>
    <n v="0.24"/>
    <n v="4864"/>
    <s v="UPI"/>
    <s v="Delivered"/>
  </r>
  <r>
    <s v="ORD03382"/>
    <d v="2024-03-01T00:00:00"/>
    <s v="SP011"/>
    <s v="Nikhil Joshi"/>
    <s v="East"/>
    <s v="Unknown"/>
    <s v="PRD004"/>
    <s v="Prestige Induction Cooktop"/>
    <s v="Appliances"/>
    <n v="3200"/>
    <n v="2"/>
    <n v="0"/>
    <n v="6400"/>
    <s v="Debit Card"/>
    <s v="Delivered"/>
  </r>
  <r>
    <s v="ORD03397"/>
    <d v="2024-10-23T00:00:00"/>
    <s v="SP02"/>
    <s v="Priya Nair"/>
    <s v="South"/>
    <s v="Coimbatore"/>
    <s v="PRD004"/>
    <s v="Prestige Induction Cooktop"/>
    <s v="Appliances"/>
    <n v="3200"/>
    <n v="18"/>
    <n v="0.2"/>
    <n v="46080"/>
    <s v="Cash"/>
    <s v="Delivered"/>
  </r>
  <r>
    <s v="ORD01002"/>
    <d v="2024-10-09T00:00:00"/>
    <s v="SP010"/>
    <s v="Divya Iyer"/>
    <s v="South"/>
    <s v="Coimbatore"/>
    <s v="PRD001"/>
    <s v="Samsung 55&quot; QLED TV"/>
    <s v="Electronics"/>
    <n v="45000"/>
    <n v="18"/>
    <n v="0.06"/>
    <n v="761400"/>
    <s v="Debit Card"/>
    <s v="Delivered"/>
  </r>
  <r>
    <s v="ORD01036"/>
    <d v="2024-09-07T00:00:00"/>
    <s v="SP02"/>
    <s v="Priya Nair"/>
    <s v="South"/>
    <s v="Coimbatore"/>
    <s v="PRD001"/>
    <s v="Samsung 55&quot; QLED TV"/>
    <s v="Electronics"/>
    <n v="45000"/>
    <n v="15"/>
    <n v="0.19"/>
    <n v="546750"/>
    <s v="Cash"/>
    <s v="Pending"/>
  </r>
  <r>
    <s v="ORD01060"/>
    <d v="2024-09-15T00:00:00"/>
    <s v="SP012"/>
    <s v="Sneha Patil"/>
    <s v="West"/>
    <s v="Pune"/>
    <s v="PRD001"/>
    <s v="Samsung 55&quot; QLED TV"/>
    <s v="Electronics"/>
    <n v="45000"/>
    <n v="4"/>
    <n v="0.23"/>
    <n v="138600"/>
    <s v="EMI"/>
    <s v="Delivered"/>
  </r>
  <r>
    <s v="ORD01067"/>
    <d v="2024-07-28T00:00:00"/>
    <s v="SP010"/>
    <s v="Divya Iyer"/>
    <s v="South"/>
    <s v="Chennai"/>
    <s v="PRD001"/>
    <s v="Samsung 55&quot; QLED TV"/>
    <s v="Electronics"/>
    <n v="45000"/>
    <n v="19"/>
    <n v="0.11"/>
    <n v="760950"/>
    <s v="Credit Card"/>
    <s v="Pending"/>
  </r>
  <r>
    <s v="ORD01070"/>
    <d v="2024-03-28T00:00:00"/>
    <s v="SP09"/>
    <s v="Manish Gupta"/>
    <s v="North"/>
    <s v="Delhi"/>
    <s v="PRD001"/>
    <s v="Samsung 55&quot; QLED TV"/>
    <s v="Electronics"/>
    <n v="45000"/>
    <n v="13"/>
    <n v="0.18"/>
    <n v="479700"/>
    <s v="Debit Card"/>
    <s v="Delivered"/>
  </r>
  <r>
    <s v="ORD01079"/>
    <d v="2024-11-27T00:00:00"/>
    <s v="SP06"/>
    <s v="Anjali Mehta"/>
    <s v="North"/>
    <s v="Delhi"/>
    <s v="PRD001"/>
    <s v="Samsung 55&quot; QLED TV"/>
    <s v="Electronics"/>
    <n v="45000"/>
    <n v="14"/>
    <n v="0.25"/>
    <n v="472500"/>
    <s v="Credit Card"/>
    <s v="Delivered"/>
  </r>
  <r>
    <s v="ORD01084"/>
    <d v="2024-08-18T00:00:00"/>
    <s v="SP09"/>
    <s v="Manish Gupta"/>
    <s v="North"/>
    <s v="Delhi"/>
    <s v="PRD001"/>
    <s v="Samsung 55&quot; QLED TV"/>
    <s v="Electronics"/>
    <n v="45000"/>
    <n v="17"/>
    <n v="0.28000000000000003"/>
    <n v="550800"/>
    <s v="Debit Card"/>
    <s v="Delivered"/>
  </r>
  <r>
    <s v="ORD01107"/>
    <d v="2024-10-25T00:00:00"/>
    <s v="SP09"/>
    <s v="Manish Gupta"/>
    <s v="North"/>
    <s v="Delhi"/>
    <s v="PRD001"/>
    <s v="Samsung 55&quot; QLED TV"/>
    <s v="Electronics"/>
    <n v="45000"/>
    <n v="18"/>
    <n v="0.14000000000000001"/>
    <n v="696600"/>
    <s v="Credit Card"/>
    <s v="Delivered"/>
  </r>
  <r>
    <s v="ORD01110"/>
    <d v="2024-08-04T00:00:00"/>
    <s v="SP09"/>
    <s v="Manish Gupta"/>
    <s v="North"/>
    <s v="Chandigarh"/>
    <s v="PRD001"/>
    <s v="Samsung 55&quot; QLED TV"/>
    <s v="Electronics"/>
    <n v="45000"/>
    <n v="18"/>
    <n v="0.12"/>
    <n v="712800"/>
    <s v="Cash"/>
    <s v="Pending"/>
  </r>
  <r>
    <s v="ORD01161"/>
    <d v="2024-06-06T00:00:00"/>
    <s v="SP012"/>
    <s v="Sneha Patil"/>
    <s v="West"/>
    <s v="Pune"/>
    <s v="PRD001"/>
    <s v="Samsung 55&quot; QLED TV"/>
    <s v="Electronics"/>
    <n v="45000"/>
    <n v="3"/>
    <n v="0.22"/>
    <n v="105300"/>
    <s v="Debit Card"/>
    <s v="Delivered"/>
  </r>
  <r>
    <s v="ORD01203"/>
    <d v="2024-11-04T00:00:00"/>
    <s v="SP012"/>
    <s v="Sneha Patil"/>
    <s v="West"/>
    <s v="Ahmedabad"/>
    <s v="PRD001"/>
    <s v="Samsung 55&quot; QLED TV"/>
    <s v="Electronics"/>
    <n v="45000"/>
    <n v="12"/>
    <n v="0.24"/>
    <n v="410400"/>
    <s v="EMI"/>
    <s v="Delivered"/>
  </r>
  <r>
    <s v="ORD01221"/>
    <d v="2024-03-20T00:00:00"/>
    <s v="SP08"/>
    <s v="Kavitha Reddy"/>
    <s v="West"/>
    <s v="Ahmedabad"/>
    <s v="PRD001"/>
    <s v="Samsung 55&quot; QLED TV"/>
    <s v="Electronics"/>
    <n v="45000"/>
    <n v="12"/>
    <n v="0.17"/>
    <n v="448200"/>
    <s v="Net Banking"/>
    <s v="Delivered"/>
  </r>
  <r>
    <s v="ORD01236"/>
    <d v="2024-04-19T00:00:00"/>
    <s v="SP08"/>
    <s v="Kavitha Reddy"/>
    <s v="West"/>
    <s v="Nagpur"/>
    <s v="PRD001"/>
    <s v="Samsung 55&quot; QLED TV"/>
    <s v="Electronics"/>
    <n v="45000"/>
    <n v="3"/>
    <n v="0.28000000000000003"/>
    <n v="97200"/>
    <s v="UPI"/>
    <s v="Delivered"/>
  </r>
  <r>
    <s v="ORD01246"/>
    <d v="2024-01-19T00:00:00"/>
    <s v="SP05"/>
    <s v="Suresh Pillai"/>
    <s v="South"/>
    <s v="Coimbatore"/>
    <s v="PRD001"/>
    <s v="Samsung 55&quot; QLED TV"/>
    <s v="Electronics"/>
    <n v="45000"/>
    <n v="20"/>
    <n v="0.14000000000000001"/>
    <n v="774000"/>
    <s v="EMI"/>
    <s v="Delivered"/>
  </r>
  <r>
    <s v="ORD01318"/>
    <d v="2024-07-01T00:00:00"/>
    <s v="SP02"/>
    <s v="Priya Nair"/>
    <s v="South"/>
    <s v="Chennai"/>
    <s v="PRD001"/>
    <s v="Samsung 55&quot; QLED TV"/>
    <s v="Electronics"/>
    <n v="45000"/>
    <n v="3"/>
    <n v="0.11"/>
    <n v="120150"/>
    <s v="Credit Card"/>
    <s v="Delivered"/>
  </r>
  <r>
    <s v="ORD01392"/>
    <d v="2024-11-13T00:00:00"/>
    <s v="SP07"/>
    <s v="Rohit Verma"/>
    <s v="East"/>
    <s v="Kolkata"/>
    <s v="PRD001"/>
    <s v="Samsung 55&quot; QLED TV"/>
    <s v="Electronics"/>
    <n v="45000"/>
    <n v="8"/>
    <n v="0.16"/>
    <n v="302400"/>
    <s v="Cash"/>
    <s v="Pending"/>
  </r>
  <r>
    <s v="ORD01415"/>
    <d v="2024-08-18T00:00:00"/>
    <s v="SP010"/>
    <s v="Divya Iyer"/>
    <s v="South"/>
    <s v="Coimbatore"/>
    <s v="PRD001"/>
    <s v="Samsung 55&quot; QLED TV"/>
    <s v="Electronics"/>
    <n v="45000"/>
    <n v="12"/>
    <n v="0.28000000000000003"/>
    <n v="388800"/>
    <s v="UPI"/>
    <s v="Delivered"/>
  </r>
  <r>
    <s v="ORD01417"/>
    <d v="2024-12-06T00:00:00"/>
    <s v="SP08"/>
    <s v="Kavitha Reddy"/>
    <s v="West"/>
    <s v="Pune"/>
    <s v="PRD001"/>
    <s v="Samsung 55&quot; QLED TV"/>
    <s v="Electronics"/>
    <n v="45000"/>
    <n v="11"/>
    <n v="0.28000000000000003"/>
    <n v="356400"/>
    <s v="Credit Card"/>
    <s v="Cancelled"/>
  </r>
  <r>
    <s v="ORD01425"/>
    <d v="2024-08-13T00:00:00"/>
    <s v="SP02"/>
    <s v="Priya Nair"/>
    <s v="South"/>
    <s v="Kochi"/>
    <s v="PRD001"/>
    <s v="Samsung 55&quot; QLED TV"/>
    <s v="Electronics"/>
    <n v="45000"/>
    <n v="2"/>
    <n v="0.12"/>
    <n v="79200"/>
    <s v="Debit Card"/>
    <s v="Pending"/>
  </r>
  <r>
    <s v="ORD01473"/>
    <d v="2024-09-07T00:00:00"/>
    <s v="SP07"/>
    <s v="Rohit Verma"/>
    <s v="East"/>
    <s v="Patna"/>
    <s v="PRD001"/>
    <s v="Samsung 55&quot; QLED TV"/>
    <s v="Electronics"/>
    <n v="45000"/>
    <n v="2"/>
    <n v="0.16"/>
    <n v="75600"/>
    <s v="Credit Card"/>
    <s v="Pending"/>
  </r>
  <r>
    <s v="ORD01474"/>
    <d v="2024-07-17T00:00:00"/>
    <s v="SP01"/>
    <s v="Arjun Sharma"/>
    <s v="North"/>
    <s v="Lucknow"/>
    <s v="PRD001"/>
    <s v="Samsung 55&quot; QLED TV"/>
    <s v="Electronics"/>
    <n v="45000"/>
    <n v="8"/>
    <n v="7.0000000000000007E-2"/>
    <n v="334800"/>
    <s v="Cash"/>
    <s v="Delivered"/>
  </r>
  <r>
    <s v="ORD01481"/>
    <d v="2024-10-20T00:00:00"/>
    <s v="SP04"/>
    <s v="Fatima Sheikh"/>
    <s v="West"/>
    <s v="Mumbai"/>
    <s v="PRD001"/>
    <s v="Samsung 55&quot; QLED TV"/>
    <s v="Electronics"/>
    <n v="45000"/>
    <n v="10"/>
    <n v="0.13"/>
    <n v="391500"/>
    <s v="Credit Card"/>
    <s v="Delivered"/>
  </r>
  <r>
    <s v="ORD01515"/>
    <d v="2024-05-22T00:00:00"/>
    <s v="SP02"/>
    <s v="Priya Nair"/>
    <s v="South"/>
    <s v="Chennai"/>
    <s v="PRD001"/>
    <s v="Samsung 55&quot; QLED TV"/>
    <s v="Electronics"/>
    <n v="45000"/>
    <n v="13"/>
    <n v="0.04"/>
    <n v="561600"/>
    <s v="UPI"/>
    <s v="Delivered"/>
  </r>
  <r>
    <s v="ORD01533"/>
    <d v="2024-03-26T00:00:00"/>
    <s v="SP03"/>
    <s v="Ravi Kumar"/>
    <s v="East"/>
    <s v="Kolkata"/>
    <s v="PRD001"/>
    <s v="Samsung 55&quot; QLED TV"/>
    <s v="Electronics"/>
    <n v="45000"/>
    <n v="15"/>
    <n v="0.22"/>
    <n v="526500"/>
    <s v="Cash"/>
    <s v="Delivered"/>
  </r>
  <r>
    <s v="ORD01538"/>
    <d v="2024-09-10T00:00:00"/>
    <s v="SP011"/>
    <s v="Nikhil Joshi"/>
    <s v="East"/>
    <s v="Bhubaneswar"/>
    <s v="PRD001"/>
    <s v="Samsung 55&quot; QLED TV"/>
    <s v="Electronics"/>
    <n v="45000"/>
    <n v="16"/>
    <n v="0.05"/>
    <n v="684000"/>
    <s v="Debit Card"/>
    <s v="Delivered"/>
  </r>
  <r>
    <s v="ORD01573"/>
    <d v="2024-04-23T00:00:00"/>
    <s v="SP012"/>
    <s v="Sneha Patil"/>
    <s v="West"/>
    <s v="Nagpur"/>
    <s v="PRD001"/>
    <s v="Samsung 55&quot; QLED TV"/>
    <s v="Electronics"/>
    <n v="45000"/>
    <n v="19"/>
    <n v="0.16"/>
    <n v="718200"/>
    <s v="EMI"/>
    <s v="Delivered"/>
  </r>
  <r>
    <s v="ORD01582"/>
    <d v="2024-10-17T00:00:00"/>
    <s v="SP08"/>
    <s v="Kavitha Reddy"/>
    <s v="West"/>
    <s v="Nagpur"/>
    <s v="PRD001"/>
    <s v="Samsung 55&quot; QLED TV"/>
    <s v="Electronics"/>
    <n v="45000"/>
    <n v="7"/>
    <n v="0.26"/>
    <n v="233100"/>
    <s v="Cash"/>
    <s v="Delivered"/>
  </r>
  <r>
    <s v="ORD01599"/>
    <d v="2024-05-06T00:00:00"/>
    <s v="SP01"/>
    <s v="Arjun Sharma"/>
    <s v="North"/>
    <s v="Delhi"/>
    <s v="PRD001"/>
    <s v="Samsung 55&quot; QLED TV"/>
    <s v="Electronics"/>
    <n v="45000"/>
    <n v="7"/>
    <n v="0.11"/>
    <n v="280350"/>
    <s v="Net Banking"/>
    <s v="Delivered"/>
  </r>
  <r>
    <s v="ORD01614"/>
    <d v="2024-03-03T00:00:00"/>
    <s v="SP01"/>
    <s v="Arjun Sharma"/>
    <s v="North"/>
    <s v="Delhi"/>
    <s v="PRD001"/>
    <s v="Samsung 55&quot; QLED TV"/>
    <s v="Electronics"/>
    <n v="45000"/>
    <n v="13"/>
    <n v="0.16"/>
    <n v="491400"/>
    <s v="Net Banking"/>
    <s v="Delivered"/>
  </r>
  <r>
    <s v="ORD01616"/>
    <d v="2024-09-09T00:00:00"/>
    <s v="SP03"/>
    <s v="Ravi Kumar"/>
    <s v="East"/>
    <s v="Patna"/>
    <s v="PRD001"/>
    <s v="Samsung 55&quot; QLED TV"/>
    <s v="Electronics"/>
    <n v="45000"/>
    <n v="2"/>
    <n v="0.2"/>
    <n v="72000"/>
    <s v="Debit Card"/>
    <s v="Cancelled"/>
  </r>
  <r>
    <s v="ORD01627"/>
    <d v="2024-07-10T00:00:00"/>
    <s v="SP012"/>
    <s v="Sneha Patil"/>
    <s v="West"/>
    <s v="Mumbai"/>
    <s v="PRD001"/>
    <s v="Samsung 55&quot; QLED TV"/>
    <s v="Electronics"/>
    <n v="45000"/>
    <n v="8"/>
    <n v="0.03"/>
    <n v="349200"/>
    <s v="Credit Card"/>
    <s v="Delivered"/>
  </r>
  <r>
    <s v="ORD01675"/>
    <d v="2024-01-10T00:00:00"/>
    <s v="SP012"/>
    <s v="Sneha Patil"/>
    <s v="West"/>
    <s v="Nagpur"/>
    <s v="PRD001"/>
    <s v="Samsung 55&quot; QLED TV"/>
    <s v="Electronics"/>
    <n v="45000"/>
    <n v="13"/>
    <n v="0.17"/>
    <n v="485550"/>
    <s v="UPI"/>
    <s v="Delivered"/>
  </r>
  <r>
    <s v="ORD01679"/>
    <d v="2024-07-24T00:00:00"/>
    <s v="SP09"/>
    <s v="Manish Gupta"/>
    <s v="North"/>
    <s v="Agra"/>
    <s v="PRD001"/>
    <s v="Samsung 55&quot; QLED TV"/>
    <s v="Electronics"/>
    <n v="45000"/>
    <n v="2"/>
    <n v="7.0000000000000007E-2"/>
    <n v="83700"/>
    <s v="Debit Card"/>
    <s v="Delivered"/>
  </r>
  <r>
    <s v="ORD01680"/>
    <d v="2024-09-09T00:00:00"/>
    <s v="SP03"/>
    <s v="Ravi Kumar"/>
    <s v="East"/>
    <s v="Patna"/>
    <s v="PRD001"/>
    <s v="Samsung 55&quot; QLED TV"/>
    <s v="Electronics"/>
    <n v="45000"/>
    <n v="12"/>
    <n v="0.21"/>
    <n v="426600"/>
    <s v="UPI"/>
    <s v="Delivered"/>
  </r>
  <r>
    <s v="ORD01688"/>
    <d v="2024-10-08T00:00:00"/>
    <s v="SP03"/>
    <s v="Ravi Kumar"/>
    <s v="East"/>
    <s v="Ranchi"/>
    <s v="PRD001"/>
    <s v="Samsung 55&quot; QLED TV"/>
    <s v="Electronics"/>
    <n v="45000"/>
    <n v="20"/>
    <n v="0.19"/>
    <n v="729000"/>
    <s v="UPI"/>
    <s v="Delivered"/>
  </r>
  <r>
    <s v="ORD01689"/>
    <d v="2024-08-23T00:00:00"/>
    <s v="SP04"/>
    <s v="Fatima Sheikh"/>
    <s v="West"/>
    <s v="Surat"/>
    <s v="PRD001"/>
    <s v="Samsung 55&quot; QLED TV"/>
    <s v="Electronics"/>
    <n v="45000"/>
    <n v="12"/>
    <n v="0.02"/>
    <n v="529200"/>
    <s v="Net Banking"/>
    <s v="Delivered"/>
  </r>
  <r>
    <s v="ORD01705"/>
    <d v="2024-10-16T00:00:00"/>
    <s v="SP05"/>
    <s v="Suresh Pillai"/>
    <s v="South"/>
    <s v="Kochi"/>
    <s v="PRD001"/>
    <s v="Samsung 55&quot; QLED TV"/>
    <s v="Electronics"/>
    <n v="45000"/>
    <n v="15"/>
    <n v="0.15"/>
    <n v="573750"/>
    <s v="Cash"/>
    <s v="Delivered"/>
  </r>
  <r>
    <s v="ORD01748"/>
    <d v="2024-10-19T00:00:00"/>
    <s v="SP011"/>
    <s v="Nikhil Joshi"/>
    <s v="East"/>
    <s v="Guwahati"/>
    <s v="PRD001"/>
    <s v="Samsung 55&quot; QLED TV"/>
    <s v="Electronics"/>
    <n v="45000"/>
    <n v="5"/>
    <n v="0.2"/>
    <n v="180000"/>
    <s v="Debit Card"/>
    <s v="Delivered"/>
  </r>
  <r>
    <s v="ORD01752"/>
    <d v="2024-12-13T00:00:00"/>
    <s v="SP05"/>
    <s v="Suresh Pillai"/>
    <s v="South"/>
    <s v="Coimbatore"/>
    <s v="PRD001"/>
    <s v="Samsung 55&quot; QLED TV"/>
    <s v="Electronics"/>
    <n v="45000"/>
    <n v="8"/>
    <n v="0.13"/>
    <n v="313200"/>
    <s v="Credit Card"/>
    <s v="Delivered"/>
  </r>
  <r>
    <s v="ORD01772"/>
    <d v="2024-09-22T00:00:00"/>
    <s v="SP07"/>
    <s v="Rohit Verma"/>
    <s v="East"/>
    <s v="Guwahati"/>
    <s v="PRD001"/>
    <s v="Samsung 55&quot; QLED TV"/>
    <s v="Electronics"/>
    <n v="45000"/>
    <n v="10"/>
    <n v="0.28000000000000003"/>
    <n v="324000"/>
    <s v="Credit Card"/>
    <s v="Delivered"/>
  </r>
  <r>
    <s v="ORD01776"/>
    <d v="2024-04-24T00:00:00"/>
    <s v="SP02"/>
    <s v="Priya Nair"/>
    <s v="South"/>
    <s v="Chennai"/>
    <s v="PRD001"/>
    <s v="Samsung 55&quot; QLED TV"/>
    <s v="Electronics"/>
    <n v="45000"/>
    <n v="14"/>
    <n v="0.03"/>
    <n v="611100"/>
    <s v="Credit Card"/>
    <s v="Delivered"/>
  </r>
  <r>
    <s v="ORD01856"/>
    <d v="2024-10-24T00:00:00"/>
    <s v="SP04"/>
    <s v="Fatima Sheikh"/>
    <s v="West"/>
    <s v="Surat"/>
    <s v="PRD001"/>
    <s v="Samsung 55&quot; QLED TV"/>
    <s v="Electronics"/>
    <n v="45000"/>
    <n v="4"/>
    <n v="0.23"/>
    <n v="138600"/>
    <s v="Cash"/>
    <s v="Pending"/>
  </r>
  <r>
    <s v="ORD01918"/>
    <d v="2024-04-09T00:00:00"/>
    <s v="SP05"/>
    <s v="Suresh Pillai"/>
    <s v="South"/>
    <s v="Chennai"/>
    <s v="PRD001"/>
    <s v="Samsung 55&quot; QLED TV"/>
    <s v="Electronics"/>
    <n v="45000"/>
    <n v="20"/>
    <n v="0.01"/>
    <n v="891000"/>
    <s v="EMI"/>
    <s v="Delivered"/>
  </r>
  <r>
    <s v="ORD01929"/>
    <d v="2024-04-09T00:00:00"/>
    <s v="SP01"/>
    <s v="Arjun Sharma"/>
    <s v="North"/>
    <s v="Chandigarh"/>
    <s v="PRD001"/>
    <s v="Samsung 55&quot; QLED TV"/>
    <s v="Electronics"/>
    <n v="45000"/>
    <n v="18"/>
    <n v="0.19"/>
    <n v="656100"/>
    <s v="Debit Card"/>
    <s v="Pending"/>
  </r>
  <r>
    <s v="ORD01938"/>
    <d v="2024-11-12T00:00:00"/>
    <s v="SP01"/>
    <s v="Arjun Sharma"/>
    <s v="North"/>
    <s v="Jaipur"/>
    <s v="PRD001"/>
    <s v="Samsung 55&quot; QLED TV"/>
    <s v="Electronics"/>
    <n v="45000"/>
    <n v="9"/>
    <n v="0.15"/>
    <n v="344250"/>
    <s v="Debit Card"/>
    <s v="Delivered"/>
  </r>
  <r>
    <s v="ORD01947"/>
    <d v="2024-04-25T00:00:00"/>
    <s v="SP010"/>
    <s v="Divya Iyer"/>
    <s v="South"/>
    <s v="Bangalore"/>
    <s v="PRD001"/>
    <s v="Samsung 55&quot; QLED TV"/>
    <s v="Electronics"/>
    <n v="45000"/>
    <n v="17"/>
    <n v="0.23"/>
    <n v="589050"/>
    <s v="Cash"/>
    <s v="Delivered"/>
  </r>
  <r>
    <s v="ORD01965"/>
    <d v="2024-08-23T00:00:00"/>
    <s v="SP09"/>
    <s v="Manish Gupta"/>
    <s v="North"/>
    <s v="Delhi"/>
    <s v="PRD001"/>
    <s v="Samsung 55&quot; QLED TV"/>
    <s v="Electronics"/>
    <n v="45000"/>
    <n v="1"/>
    <n v="0.12"/>
    <n v="39600"/>
    <s v="Debit Card"/>
    <s v="Delivered"/>
  </r>
  <r>
    <s v="ORD02027"/>
    <d v="2024-01-02T00:00:00"/>
    <s v="SP01"/>
    <s v="Arjun Sharma"/>
    <s v="North"/>
    <s v="Agra"/>
    <s v="PRD001"/>
    <s v="Samsung 55&quot; QLED TV"/>
    <s v="Electronics"/>
    <n v="45000"/>
    <n v="15"/>
    <n v="0.28999999999999998"/>
    <n v="479250"/>
    <s v="UPI"/>
    <s v="Delivered"/>
  </r>
  <r>
    <s v="ORD02033"/>
    <d v="2024-02-26T00:00:00"/>
    <s v="SP01"/>
    <s v="Arjun Sharma"/>
    <s v="North"/>
    <s v="Jaipur"/>
    <s v="PRD001"/>
    <s v="Samsung 55&quot; QLED TV"/>
    <s v="Electronics"/>
    <n v="45000"/>
    <n v="6"/>
    <n v="0.12"/>
    <n v="237600"/>
    <s v="Net Banking"/>
    <s v="Returned"/>
  </r>
  <r>
    <s v="ORD02045"/>
    <d v="2024-12-08T00:00:00"/>
    <s v="SP06"/>
    <s v="Anjali Mehta"/>
    <s v="North"/>
    <s v="Delhi"/>
    <s v="PRD001"/>
    <s v="Samsung 55&quot; QLED TV"/>
    <s v="Electronics"/>
    <n v="45000"/>
    <n v="13"/>
    <n v="0.06"/>
    <n v="549900"/>
    <s v="Cash"/>
    <s v="Cancelled"/>
  </r>
  <r>
    <s v="ORD02064"/>
    <d v="2024-03-10T00:00:00"/>
    <s v="SP03"/>
    <s v="Ravi Kumar"/>
    <s v="East"/>
    <s v="Patna"/>
    <s v="PRD001"/>
    <s v="Samsung 55&quot; QLED TV"/>
    <s v="Electronics"/>
    <n v="45000"/>
    <n v="12"/>
    <n v="0"/>
    <n v="540000"/>
    <s v="Cash"/>
    <s v="Delivered"/>
  </r>
  <r>
    <s v="ORD02067"/>
    <d v="2024-03-13T00:00:00"/>
    <s v="SP04"/>
    <s v="Fatima Sheikh"/>
    <s v="West"/>
    <s v="Mumbai"/>
    <s v="PRD001"/>
    <s v="Samsung 55&quot; QLED TV"/>
    <s v="Electronics"/>
    <n v="45000"/>
    <n v="6"/>
    <n v="0.25"/>
    <n v="202500"/>
    <s v="EMI"/>
    <s v="Delivered"/>
  </r>
  <r>
    <s v="ORD02084"/>
    <d v="2024-04-24T00:00:00"/>
    <s v="SP010"/>
    <s v="Divya Iyer"/>
    <s v="South"/>
    <s v="Bangalore"/>
    <s v="PRD001"/>
    <s v="Samsung 55&quot; QLED TV"/>
    <s v="Electronics"/>
    <n v="45000"/>
    <n v="16"/>
    <n v="0.2"/>
    <n v="576000"/>
    <s v="UPI"/>
    <s v="Cancelled"/>
  </r>
  <r>
    <s v="ORD02111"/>
    <d v="2024-04-07T00:00:00"/>
    <s v="SP010"/>
    <s v="Divya Iyer"/>
    <s v="South"/>
    <s v="Bangalore"/>
    <s v="PRD001"/>
    <s v="Samsung 55&quot; QLED TV"/>
    <s v="Electronics"/>
    <n v="45000"/>
    <n v="2"/>
    <n v="0.23"/>
    <n v="69300"/>
    <s v="Credit Card"/>
    <s v="Pending"/>
  </r>
  <r>
    <s v="ORD02112"/>
    <d v="2024-11-22T00:00:00"/>
    <s v="SP02"/>
    <s v="Priya Nair"/>
    <s v="South"/>
    <s v="Chennai"/>
    <s v="PRD001"/>
    <s v="Samsung 55&quot; QLED TV"/>
    <s v="Electronics"/>
    <n v="45000"/>
    <n v="14"/>
    <n v="0.01"/>
    <n v="623700"/>
    <s v="UPI"/>
    <s v="Delivered"/>
  </r>
  <r>
    <s v="ORD02120"/>
    <d v="2024-12-08T00:00:00"/>
    <s v="SP06"/>
    <s v="Anjali Mehta"/>
    <s v="North"/>
    <s v="Jaipur"/>
    <s v="PRD001"/>
    <s v="Samsung 55&quot; QLED TV"/>
    <s v="Electronics"/>
    <n v="45000"/>
    <n v="20"/>
    <n v="0.27"/>
    <n v="657000"/>
    <s v="EMI"/>
    <s v="Delivered"/>
  </r>
  <r>
    <s v="ORD02125"/>
    <d v="2024-09-02T00:00:00"/>
    <s v="SP05"/>
    <s v="Suresh Pillai"/>
    <s v="South"/>
    <s v="Hyderabad"/>
    <s v="PRD001"/>
    <s v="Samsung 55&quot; QLED TV"/>
    <s v="Electronics"/>
    <n v="45000"/>
    <n v="8"/>
    <n v="0.25"/>
    <n v="270000"/>
    <s v="UPI"/>
    <s v="Delivered"/>
  </r>
  <r>
    <s v="ORD02139"/>
    <d v="2024-05-08T00:00:00"/>
    <s v="SP012"/>
    <s v="Sneha Patil"/>
    <s v="West"/>
    <s v="Surat"/>
    <s v="PRD001"/>
    <s v="Samsung 55&quot; QLED TV"/>
    <s v="Electronics"/>
    <n v="45000"/>
    <n v="5"/>
    <n v="0.08"/>
    <n v="207000"/>
    <s v="UPI"/>
    <s v="Pending"/>
  </r>
  <r>
    <s v="ORD02224"/>
    <d v="2024-04-20T00:00:00"/>
    <s v="SP012"/>
    <s v="Sneha Patil"/>
    <s v="West"/>
    <s v="Ahmedabad"/>
    <s v="PRD001"/>
    <s v="Samsung 55&quot; QLED TV"/>
    <s v="Electronics"/>
    <n v="45000"/>
    <n v="14"/>
    <n v="0.14000000000000001"/>
    <n v="541800"/>
    <s v="Debit Card"/>
    <s v="Delivered"/>
  </r>
  <r>
    <s v="ORD02228"/>
    <d v="2024-05-23T00:00:00"/>
    <s v="SP07"/>
    <s v="Rohit Verma"/>
    <s v="East"/>
    <s v="Kolkata"/>
    <s v="PRD001"/>
    <s v="Samsung 55&quot; QLED TV"/>
    <s v="Electronics"/>
    <n v="45000"/>
    <n v="20"/>
    <n v="0.06"/>
    <n v="846000"/>
    <s v="Net Banking"/>
    <s v="Delivered"/>
  </r>
  <r>
    <s v="ORD02233"/>
    <d v="2024-06-24T00:00:00"/>
    <s v="SP011"/>
    <s v="Nikhil Joshi"/>
    <s v="East"/>
    <s v="Bhubaneswar"/>
    <s v="PRD001"/>
    <s v="Samsung 55&quot; QLED TV"/>
    <s v="Electronics"/>
    <n v="45000"/>
    <n v="18"/>
    <n v="0.23"/>
    <n v="623700"/>
    <s v="EMI"/>
    <s v="Delivered"/>
  </r>
  <r>
    <s v="ORD02242"/>
    <d v="2024-05-23T00:00:00"/>
    <s v="SP012"/>
    <s v="Sneha Patil"/>
    <s v="West"/>
    <s v="Nagpur"/>
    <s v="PRD001"/>
    <s v="Samsung 55&quot; QLED TV"/>
    <s v="Electronics"/>
    <n v="45000"/>
    <n v="17"/>
    <n v="0.14000000000000001"/>
    <n v="657900"/>
    <s v="UPI"/>
    <s v="Delivered"/>
  </r>
  <r>
    <s v="ORD02245"/>
    <d v="2024-09-09T00:00:00"/>
    <s v="SP02"/>
    <s v="Priya Nair"/>
    <s v="South"/>
    <s v="Hyderabad"/>
    <s v="PRD001"/>
    <s v="Samsung 55&quot; QLED TV"/>
    <s v="Electronics"/>
    <n v="45000"/>
    <n v="12"/>
    <n v="0.19"/>
    <n v="437400"/>
    <s v="EMI"/>
    <s v="Delivered"/>
  </r>
  <r>
    <s v="ORD02254"/>
    <d v="2024-10-01T00:00:00"/>
    <s v="SP02"/>
    <s v="Priya Nair"/>
    <s v="South"/>
    <s v="Chennai"/>
    <s v="PRD001"/>
    <s v="Samsung 55&quot; QLED TV"/>
    <s v="Electronics"/>
    <n v="45000"/>
    <n v="2"/>
    <n v="0.04"/>
    <n v="86400"/>
    <s v="EMI"/>
    <s v="Delivered"/>
  </r>
  <r>
    <s v="ORD02313"/>
    <d v="2024-12-16T00:00:00"/>
    <s v="SP06"/>
    <s v="Anjali Mehta"/>
    <s v="North"/>
    <s v="Agra"/>
    <s v="PRD001"/>
    <s v="Samsung 55&quot; QLED TV"/>
    <s v="Electronics"/>
    <n v="45000"/>
    <n v="10"/>
    <n v="0.27"/>
    <n v="328500"/>
    <s v="Cash"/>
    <s v="Cancelled"/>
  </r>
  <r>
    <s v="ORD02322"/>
    <d v="2024-11-06T00:00:00"/>
    <s v="SP01"/>
    <s v="Arjun Sharma"/>
    <s v="North"/>
    <s v="Agra"/>
    <s v="PRD001"/>
    <s v="Samsung 55&quot; QLED TV"/>
    <s v="Electronics"/>
    <n v="45000"/>
    <n v="5"/>
    <n v="0.24"/>
    <n v="171000"/>
    <s v="Net Banking"/>
    <s v="Cancelled"/>
  </r>
  <r>
    <s v="ORD02336"/>
    <d v="2024-02-07T00:00:00"/>
    <s v="SP09"/>
    <s v="Manish Gupta"/>
    <s v="North"/>
    <s v="Chandigarh"/>
    <s v="PRD001"/>
    <s v="Samsung 55&quot; QLED TV"/>
    <s v="Electronics"/>
    <n v="45000"/>
    <n v="17"/>
    <n v="0.15"/>
    <n v="650250"/>
    <s v="Credit Card"/>
    <s v="Delivered"/>
  </r>
  <r>
    <s v="ORD02343"/>
    <d v="2024-06-08T00:00:00"/>
    <s v="SP07"/>
    <s v="Rohit Verma"/>
    <s v="East"/>
    <s v="Patna"/>
    <s v="PRD001"/>
    <s v="Samsung 55&quot; QLED TV"/>
    <s v="Electronics"/>
    <n v="45000"/>
    <n v="4"/>
    <n v="0.05"/>
    <n v="171000"/>
    <s v="UPI"/>
    <s v="Delivered"/>
  </r>
  <r>
    <s v="ORD02366"/>
    <d v="2024-08-12T00:00:00"/>
    <s v="SP04"/>
    <s v="Fatima Sheikh"/>
    <s v="West"/>
    <s v="Mumbai"/>
    <s v="PRD001"/>
    <s v="Samsung 55&quot; QLED TV"/>
    <s v="Electronics"/>
    <n v="45000"/>
    <n v="15"/>
    <n v="0.06"/>
    <n v="634500"/>
    <s v="Net Banking"/>
    <s v="Unknown"/>
  </r>
  <r>
    <s v="ORD02378"/>
    <d v="2024-09-06T00:00:00"/>
    <s v="SP01"/>
    <s v="Arjun Sharma"/>
    <s v="North"/>
    <s v="Lucknow"/>
    <s v="PRD001"/>
    <s v="Samsung 55&quot; QLED TV"/>
    <s v="Electronics"/>
    <n v="45000"/>
    <n v="19"/>
    <n v="0.2"/>
    <n v="684000"/>
    <s v="Net Banking"/>
    <s v="Cancelled"/>
  </r>
  <r>
    <s v="ORD02397"/>
    <d v="2024-04-19T00:00:00"/>
    <s v="SP09"/>
    <s v="Manish Gupta"/>
    <s v="North"/>
    <s v="Chandigarh"/>
    <s v="PRD001"/>
    <s v="Samsung 55&quot; QLED TV"/>
    <s v="Electronics"/>
    <n v="45000"/>
    <n v="14"/>
    <n v="0.03"/>
    <n v="611100"/>
    <s v="Credit Card"/>
    <s v="Delivered"/>
  </r>
  <r>
    <s v="ORD02399"/>
    <d v="2024-02-02T00:00:00"/>
    <s v="SP07"/>
    <s v="Rohit Verma"/>
    <s v="East"/>
    <s v="Ranchi"/>
    <s v="PRD001"/>
    <s v="Samsung 55&quot; QLED TV"/>
    <s v="Electronics"/>
    <n v="45000"/>
    <n v="15"/>
    <n v="0.24"/>
    <n v="513000"/>
    <s v="Cash"/>
    <s v="Delivered"/>
  </r>
  <r>
    <s v="ORD02411"/>
    <d v="2024-09-13T00:00:00"/>
    <s v="SP05"/>
    <s v="Suresh Pillai"/>
    <s v="South"/>
    <s v="Coimbatore"/>
    <s v="PRD001"/>
    <s v="Samsung 55&quot; QLED TV"/>
    <s v="Electronics"/>
    <n v="45000"/>
    <n v="6"/>
    <n v="0.11"/>
    <n v="240300"/>
    <s v="EMI"/>
    <s v="Delivered"/>
  </r>
  <r>
    <s v="ORD02416"/>
    <d v="2024-08-11T00:00:00"/>
    <s v="SP01"/>
    <s v="Arjun Sharma"/>
    <s v="North"/>
    <s v="Delhi"/>
    <s v="PRD001"/>
    <s v="Samsung 55&quot; QLED TV"/>
    <s v="Electronics"/>
    <n v="45000"/>
    <n v="6"/>
    <n v="7.0000000000000007E-2"/>
    <n v="251100"/>
    <s v="EMI"/>
    <s v="Delivered"/>
  </r>
  <r>
    <s v="ORD02426"/>
    <d v="2024-07-23T00:00:00"/>
    <s v="SP06"/>
    <s v="Anjali Mehta"/>
    <s v="North"/>
    <s v="Lucknow"/>
    <s v="PRD001"/>
    <s v="Samsung 55&quot; QLED TV"/>
    <s v="Electronics"/>
    <n v="45000"/>
    <n v="8"/>
    <n v="0.25"/>
    <n v="270000"/>
    <s v="Credit Card"/>
    <s v="Pending"/>
  </r>
  <r>
    <s v="ORD02429"/>
    <d v="2024-03-07T00:00:00"/>
    <s v="SP05"/>
    <s v="Suresh Pillai"/>
    <s v="South"/>
    <s v="Hyderabad"/>
    <s v="PRD001"/>
    <s v="Samsung 55&quot; QLED TV"/>
    <s v="Electronics"/>
    <n v="45000"/>
    <n v="2"/>
    <n v="0.1"/>
    <n v="81000"/>
    <s v="Cash"/>
    <s v="Delivered"/>
  </r>
  <r>
    <s v="ORD02434"/>
    <d v="2024-03-14T00:00:00"/>
    <s v="SP07"/>
    <s v="Rohit Verma"/>
    <s v="East"/>
    <s v="Guwahati"/>
    <s v="PRD001"/>
    <s v="Samsung 55&quot; QLED TV"/>
    <s v="Electronics"/>
    <n v="45000"/>
    <n v="18"/>
    <n v="0.14000000000000001"/>
    <n v="696600"/>
    <s v="EMI"/>
    <s v="Returned"/>
  </r>
  <r>
    <s v="ORD02474"/>
    <d v="2024-07-14T00:00:00"/>
    <s v="SP07"/>
    <s v="Rohit Verma"/>
    <s v="East"/>
    <s v="Bhubaneswar"/>
    <s v="PRD001"/>
    <s v="Samsung 55&quot; QLED TV"/>
    <s v="Electronics"/>
    <n v="45000"/>
    <n v="6"/>
    <n v="0.3"/>
    <n v="189000"/>
    <s v="Net Banking"/>
    <s v="Delivered"/>
  </r>
  <r>
    <s v="ORD02511"/>
    <d v="2024-10-16T00:00:00"/>
    <s v="SP09"/>
    <s v="Manish Gupta"/>
    <s v="North"/>
    <s v="Chandigarh"/>
    <s v="PRD001"/>
    <s v="Samsung 55&quot; QLED TV"/>
    <s v="Electronics"/>
    <n v="45000"/>
    <n v="10"/>
    <n v="0.08"/>
    <n v="414000"/>
    <s v="EMI"/>
    <s v="Delivered"/>
  </r>
  <r>
    <s v="ORD02523"/>
    <d v="2024-05-17T00:00:00"/>
    <s v="SP07"/>
    <s v="Rohit Verma"/>
    <s v="East"/>
    <s v="Patna"/>
    <s v="PRD001"/>
    <s v="Samsung 55&quot; QLED TV"/>
    <s v="Electronics"/>
    <n v="45000"/>
    <n v="10"/>
    <n v="0.04"/>
    <n v="432000"/>
    <s v="EMI"/>
    <s v="Returned"/>
  </r>
  <r>
    <s v="ORD02540"/>
    <d v="2024-05-11T00:00:00"/>
    <s v="SP03"/>
    <s v="Ravi Kumar"/>
    <s v="East"/>
    <s v="Ranchi"/>
    <s v="PRD001"/>
    <s v="Samsung 55&quot; QLED TV"/>
    <s v="Electronics"/>
    <n v="45000"/>
    <n v="7"/>
    <n v="0.13"/>
    <n v="274050"/>
    <s v="Net Banking"/>
    <s v="Delivered"/>
  </r>
  <r>
    <s v="ORD02550"/>
    <d v="2024-10-27T00:00:00"/>
    <s v="SP03"/>
    <s v="Ravi Kumar"/>
    <s v="East"/>
    <s v="Patna"/>
    <s v="PRD001"/>
    <s v="Samsung 55&quot; QLED TV"/>
    <s v="Electronics"/>
    <n v="45000"/>
    <n v="10"/>
    <n v="0.08"/>
    <n v="414000"/>
    <s v="Debit Card"/>
    <s v="Unknown"/>
  </r>
  <r>
    <s v="ORD02569"/>
    <d v="2024-03-08T00:00:00"/>
    <s v="SP08"/>
    <s v="Kavitha Reddy"/>
    <s v="West"/>
    <s v="Pune"/>
    <s v="PRD001"/>
    <s v="Samsung 55&quot; QLED TV"/>
    <s v="Electronics"/>
    <n v="45000"/>
    <n v="5"/>
    <n v="0.06"/>
    <n v="211500"/>
    <s v="Cash"/>
    <s v="Delivered"/>
  </r>
  <r>
    <s v="ORD02574"/>
    <d v="2024-06-11T00:00:00"/>
    <s v="SP010"/>
    <s v="Divya Iyer"/>
    <s v="South"/>
    <s v="Bangalore"/>
    <s v="PRD001"/>
    <s v="Samsung 55&quot; QLED TV"/>
    <s v="Electronics"/>
    <n v="45000"/>
    <n v="8"/>
    <n v="0.27"/>
    <n v="262800"/>
    <s v="Credit Card"/>
    <s v="Returned"/>
  </r>
  <r>
    <s v="ORD02575"/>
    <d v="2024-04-05T00:00:00"/>
    <s v="SP09"/>
    <s v="Manish Gupta"/>
    <s v="North"/>
    <s v="Jaipur"/>
    <s v="PRD001"/>
    <s v="Samsung 55&quot; QLED TV"/>
    <s v="Electronics"/>
    <n v="45000"/>
    <n v="20"/>
    <n v="0.18"/>
    <n v="738000"/>
    <s v="EMI"/>
    <s v="Pending"/>
  </r>
  <r>
    <s v="ORD02579"/>
    <d v="2024-08-01T00:00:00"/>
    <s v="SP07"/>
    <s v="Rohit Verma"/>
    <s v="East"/>
    <s v="Ranchi"/>
    <s v="PRD001"/>
    <s v="Samsung 55&quot; QLED TV"/>
    <s v="Electronics"/>
    <n v="45000"/>
    <n v="6"/>
    <n v="0.1"/>
    <n v="243000"/>
    <s v="Unknown"/>
    <s v="Delivered"/>
  </r>
  <r>
    <s v="ORD02595"/>
    <d v="2024-11-11T00:00:00"/>
    <s v="SP04"/>
    <s v="Fatima Sheikh"/>
    <s v="West"/>
    <s v="Ahmedabad"/>
    <s v="PRD001"/>
    <s v="Samsung 55&quot; QLED TV"/>
    <s v="Electronics"/>
    <n v="45000"/>
    <n v="14"/>
    <n v="0.2"/>
    <n v="504000"/>
    <s v="Net Banking"/>
    <s v="Delivered"/>
  </r>
  <r>
    <s v="ORD02602"/>
    <d v="2024-09-05T00:00:00"/>
    <s v="SP07"/>
    <s v="Rohit Verma"/>
    <s v="East"/>
    <s v="Guwahati"/>
    <s v="PRD001"/>
    <s v="Samsung 55&quot; QLED TV"/>
    <s v="Electronics"/>
    <n v="45000"/>
    <n v="10"/>
    <n v="0.17"/>
    <n v="373500"/>
    <s v="Debit Card"/>
    <s v="Pending"/>
  </r>
  <r>
    <s v="ORD02661"/>
    <d v="2024-01-27T00:00:00"/>
    <s v="SP010"/>
    <s v="Divya Iyer"/>
    <s v="South"/>
    <s v="Kochi"/>
    <s v="PRD001"/>
    <s v="Samsung 55&quot; QLED TV"/>
    <s v="Electronics"/>
    <n v="45000"/>
    <n v="5"/>
    <n v="0.04"/>
    <n v="216000"/>
    <s v="Debit Card"/>
    <s v="Delivered"/>
  </r>
  <r>
    <s v="ORD02667"/>
    <d v="2024-01-01T00:00:00"/>
    <s v="SP07"/>
    <s v="Rohit Verma"/>
    <s v="East"/>
    <s v="Kolkata"/>
    <s v="PRD001"/>
    <s v="Samsung 55&quot; QLED TV"/>
    <s v="Electronics"/>
    <n v="45000"/>
    <n v="13"/>
    <n v="0.17"/>
    <n v="485550"/>
    <s v="Debit Card"/>
    <s v="Delivered"/>
  </r>
  <r>
    <s v="ORD02687"/>
    <d v="2024-09-12T00:00:00"/>
    <s v="SP010"/>
    <s v="Divya Iyer"/>
    <s v="South"/>
    <s v="Hyderabad"/>
    <s v="PRD001"/>
    <s v="Samsung 55&quot; QLED TV"/>
    <s v="Electronics"/>
    <n v="45000"/>
    <n v="10"/>
    <n v="0.14000000000000001"/>
    <n v="387000"/>
    <s v="EMI"/>
    <s v="Unknown"/>
  </r>
  <r>
    <s v="ORD02694"/>
    <d v="2024-07-15T00:00:00"/>
    <s v="SP06"/>
    <s v="Anjali Mehta"/>
    <s v="North"/>
    <s v="Lucknow"/>
    <s v="PRD001"/>
    <s v="Samsung 55&quot; QLED TV"/>
    <s v="Electronics"/>
    <n v="45000"/>
    <n v="19"/>
    <n v="0.14000000000000001"/>
    <n v="735300"/>
    <s v="Net Banking"/>
    <s v="Delivered"/>
  </r>
  <r>
    <s v="ORD02722"/>
    <d v="2024-08-28T00:00:00"/>
    <s v="SP03"/>
    <s v="Ravi Kumar"/>
    <s v="East"/>
    <s v="Guwahati"/>
    <s v="PRD001"/>
    <s v="Samsung 55&quot; QLED TV"/>
    <s v="Electronics"/>
    <n v="45000"/>
    <n v="11"/>
    <n v="0.03"/>
    <n v="480150"/>
    <s v="EMI"/>
    <s v="Cancelled"/>
  </r>
  <r>
    <s v="ORD02755"/>
    <d v="2024-05-10T00:00:00"/>
    <s v="SP08"/>
    <s v="Kavitha Reddy"/>
    <s v="West"/>
    <s v="Nagpur"/>
    <s v="PRD001"/>
    <s v="Samsung 55&quot; QLED TV"/>
    <s v="Electronics"/>
    <n v="45000"/>
    <n v="20"/>
    <n v="0.01"/>
    <n v="891000"/>
    <s v="Cash"/>
    <s v="Cancelled"/>
  </r>
  <r>
    <s v="ORD02797"/>
    <d v="2024-11-19T00:00:00"/>
    <s v="SP08"/>
    <s v="Kavitha Reddy"/>
    <s v="West"/>
    <s v="Pune"/>
    <s v="PRD001"/>
    <s v="Samsung 55&quot; QLED TV"/>
    <s v="Electronics"/>
    <n v="45000"/>
    <n v="7"/>
    <n v="0.12"/>
    <n v="277200"/>
    <s v="EMI"/>
    <s v="Delivered"/>
  </r>
  <r>
    <s v="ORD02822"/>
    <d v="2024-10-07T00:00:00"/>
    <s v="SP09"/>
    <s v="Manish Gupta"/>
    <s v="North"/>
    <s v="Chandigarh"/>
    <s v="PRD001"/>
    <s v="Samsung 55&quot; QLED TV"/>
    <s v="Electronics"/>
    <n v="45000"/>
    <n v="3"/>
    <n v="0.05"/>
    <n v="128250"/>
    <s v="Net Banking"/>
    <s v="Delivered"/>
  </r>
  <r>
    <s v="ORD02859"/>
    <d v="2024-04-25T00:00:00"/>
    <s v="SP09"/>
    <s v="Manish Gupta"/>
    <s v="North"/>
    <s v="Chandigarh"/>
    <s v="PRD001"/>
    <s v="Samsung 55&quot; QLED TV"/>
    <s v="Electronics"/>
    <n v="45000"/>
    <n v="2"/>
    <n v="0.19"/>
    <n v="72900"/>
    <s v="Cash"/>
    <s v="Delivered"/>
  </r>
  <r>
    <s v="ORD02875"/>
    <d v="2024-08-28T00:00:00"/>
    <s v="SP012"/>
    <s v="Sneha Patil"/>
    <s v="West"/>
    <s v="Mumbai"/>
    <s v="PRD001"/>
    <s v="Samsung 55&quot; QLED TV"/>
    <s v="Electronics"/>
    <n v="45000"/>
    <n v="16"/>
    <n v="0.05"/>
    <n v="684000"/>
    <s v="UPI"/>
    <s v="Delivered"/>
  </r>
  <r>
    <s v="ORD02878"/>
    <d v="2024-12-10T00:00:00"/>
    <s v="SP03"/>
    <s v="Ravi Kumar"/>
    <s v="East"/>
    <s v="Kolkata"/>
    <s v="PRD001"/>
    <s v="Samsung 55&quot; QLED TV"/>
    <s v="Electronics"/>
    <n v="45000"/>
    <n v="19"/>
    <n v="0.27"/>
    <n v="624150"/>
    <s v="Credit Card"/>
    <s v="Pending"/>
  </r>
  <r>
    <s v="ORD02880"/>
    <d v="2024-08-26T00:00:00"/>
    <s v="SP08"/>
    <s v="Kavitha Reddy"/>
    <s v="West"/>
    <s v="Surat"/>
    <s v="PRD001"/>
    <s v="Samsung 55&quot; QLED TV"/>
    <s v="Electronics"/>
    <n v="45000"/>
    <n v="2"/>
    <n v="0.26"/>
    <n v="66600"/>
    <s v="EMI"/>
    <s v="Delivered"/>
  </r>
  <r>
    <s v="ORD02902"/>
    <d v="2024-12-19T00:00:00"/>
    <s v="SP011"/>
    <s v="Nikhil Joshi"/>
    <s v="East"/>
    <s v="Ranchi"/>
    <s v="PRD001"/>
    <s v="Samsung 55&quot; QLED TV"/>
    <s v="Electronics"/>
    <n v="45000"/>
    <n v="17"/>
    <n v="0.13"/>
    <n v="665550"/>
    <s v="Credit Card"/>
    <s v="Delivered"/>
  </r>
  <r>
    <s v="ORD02911"/>
    <d v="2024-11-18T00:00:00"/>
    <s v="SP02"/>
    <s v="Priya Nair"/>
    <s v="South"/>
    <s v="Bangalore"/>
    <s v="PRD001"/>
    <s v="Samsung 55&quot; QLED TV"/>
    <s v="Electronics"/>
    <n v="45000"/>
    <n v="6"/>
    <n v="0.03"/>
    <n v="261900"/>
    <s v="Debit Card"/>
    <s v="Delivered"/>
  </r>
  <r>
    <s v="ORD03009"/>
    <d v="2024-02-16T00:00:00"/>
    <s v="SP01"/>
    <s v="Arjun Sharma"/>
    <s v="North"/>
    <s v="Agra"/>
    <s v="PRD001"/>
    <s v="Samsung 55&quot; QLED TV"/>
    <s v="Electronics"/>
    <n v="45000"/>
    <n v="12"/>
    <n v="0.21"/>
    <n v="426600"/>
    <s v="Cash"/>
    <s v="Delivered"/>
  </r>
  <r>
    <s v="ORD03036"/>
    <d v="2024-03-17T00:00:00"/>
    <s v="SP07"/>
    <s v="Rohit Verma"/>
    <s v="East"/>
    <s v="Patna"/>
    <s v="PRD001"/>
    <s v="Samsung 55&quot; QLED TV"/>
    <s v="Electronics"/>
    <n v="45000"/>
    <n v="1"/>
    <n v="0.28999999999999998"/>
    <n v="31950"/>
    <s v="Cash"/>
    <s v="Delivered"/>
  </r>
  <r>
    <s v="ORD03055"/>
    <d v="2024-12-15T00:00:00"/>
    <s v="SP05"/>
    <s v="Suresh Pillai"/>
    <s v="South"/>
    <s v="Chennai"/>
    <s v="PRD001"/>
    <s v="Samsung 55&quot; QLED TV"/>
    <s v="Electronics"/>
    <n v="45000"/>
    <n v="14"/>
    <n v="0.14000000000000001"/>
    <n v="541800"/>
    <s v="Cash"/>
    <s v="Returned"/>
  </r>
  <r>
    <s v="ORD03075"/>
    <d v="2024-04-06T00:00:00"/>
    <s v="SP03"/>
    <s v="Ravi Kumar"/>
    <s v="East"/>
    <s v="Ranchi"/>
    <s v="PRD001"/>
    <s v="Samsung 55&quot; QLED TV"/>
    <s v="Electronics"/>
    <n v="45000"/>
    <n v="4"/>
    <n v="0.28999999999999998"/>
    <n v="127800"/>
    <s v="Credit Card"/>
    <s v="Delivered"/>
  </r>
  <r>
    <s v="ORD03092"/>
    <d v="2024-04-16T00:00:00"/>
    <s v="SP012"/>
    <s v="Sneha Patil"/>
    <s v="West"/>
    <s v="Nagpur"/>
    <s v="PRD001"/>
    <s v="Samsung 55&quot; QLED TV"/>
    <s v="Electronics"/>
    <n v="45000"/>
    <n v="3"/>
    <n v="0.1"/>
    <n v="121500"/>
    <s v="EMI"/>
    <s v="Delivered"/>
  </r>
  <r>
    <s v="ORD03098"/>
    <d v="2024-02-12T00:00:00"/>
    <s v="SP01"/>
    <s v="Arjun Sharma"/>
    <s v="North"/>
    <s v="Jaipur"/>
    <s v="PRD001"/>
    <s v="Samsung 55&quot; QLED TV"/>
    <s v="Electronics"/>
    <n v="45000"/>
    <n v="9"/>
    <n v="0.27"/>
    <n v="295650"/>
    <s v="Credit Card"/>
    <s v="Delivered"/>
  </r>
  <r>
    <s v="ORD03112"/>
    <d v="2024-05-17T00:00:00"/>
    <s v="SP04"/>
    <s v="Fatima Sheikh"/>
    <s v="West"/>
    <s v="Ahmedabad"/>
    <s v="PRD001"/>
    <s v="Samsung 55&quot; QLED TV"/>
    <s v="Electronics"/>
    <n v="45000"/>
    <n v="3"/>
    <n v="0.14000000000000001"/>
    <n v="116100"/>
    <s v="Credit Card"/>
    <s v="Delivered"/>
  </r>
  <r>
    <s v="ORD03151"/>
    <d v="2024-10-20T00:00:00"/>
    <s v="SP05"/>
    <s v="Suresh Pillai"/>
    <s v="South"/>
    <s v="Chennai"/>
    <s v="PRD001"/>
    <s v="Samsung 55&quot; QLED TV"/>
    <s v="Electronics"/>
    <n v="45000"/>
    <n v="12"/>
    <n v="0.28999999999999998"/>
    <n v="383400"/>
    <s v="EMI"/>
    <s v="Pending"/>
  </r>
  <r>
    <s v="ORD03163"/>
    <d v="2024-01-23T00:00:00"/>
    <s v="SP05"/>
    <s v="Suresh Pillai"/>
    <s v="South"/>
    <s v="Coimbatore"/>
    <s v="PRD001"/>
    <s v="Samsung 55&quot; QLED TV"/>
    <s v="Electronics"/>
    <n v="45000"/>
    <n v="16"/>
    <n v="0.13"/>
    <n v="626400"/>
    <s v="UPI"/>
    <s v="Delivered"/>
  </r>
  <r>
    <s v="ORD03182"/>
    <d v="2024-11-27T00:00:00"/>
    <s v="SP03"/>
    <s v="Ravi Kumar"/>
    <s v="East"/>
    <s v="Guwahati"/>
    <s v="PRD001"/>
    <s v="Samsung 55&quot; QLED TV"/>
    <s v="Electronics"/>
    <n v="45000"/>
    <n v="12"/>
    <n v="0.23"/>
    <n v="415800"/>
    <s v="Cash"/>
    <s v="Unknown"/>
  </r>
  <r>
    <s v="ORD03266"/>
    <d v="2024-12-19T00:00:00"/>
    <s v="SP011"/>
    <s v="Nikhil Joshi"/>
    <s v="East"/>
    <s v="Ranchi"/>
    <s v="PRD001"/>
    <s v="Samsung 55&quot; QLED TV"/>
    <s v="Electronics"/>
    <n v="45000"/>
    <n v="7"/>
    <n v="0.21"/>
    <n v="248850"/>
    <s v="UPI"/>
    <s v="Delivered"/>
  </r>
  <r>
    <s v="ORD03267"/>
    <d v="2024-04-14T00:00:00"/>
    <s v="SP08"/>
    <s v="Kavitha Reddy"/>
    <s v="West"/>
    <s v="Surat"/>
    <s v="PRD001"/>
    <s v="Samsung 55&quot; QLED TV"/>
    <s v="Electronics"/>
    <n v="45000"/>
    <n v="4"/>
    <n v="7.0000000000000007E-2"/>
    <n v="167400"/>
    <s v="Credit Card"/>
    <s v="Delivered"/>
  </r>
  <r>
    <s v="ORD03278"/>
    <d v="2024-02-16T00:00:00"/>
    <s v="SP04"/>
    <s v="Fatima Sheikh"/>
    <s v="West"/>
    <s v="Mumbai"/>
    <s v="PRD001"/>
    <s v="Samsung 55&quot; QLED TV"/>
    <s v="Electronics"/>
    <n v="45000"/>
    <n v="14"/>
    <n v="0.17"/>
    <n v="522900"/>
    <s v="Credit Card"/>
    <s v="Delivered"/>
  </r>
  <r>
    <s v="ORD03285"/>
    <d v="2024-04-20T00:00:00"/>
    <s v="SP08"/>
    <s v="Kavitha Reddy"/>
    <s v="West"/>
    <s v="Mumbai"/>
    <s v="PRD001"/>
    <s v="Samsung 55&quot; QLED TV"/>
    <s v="Electronics"/>
    <n v="45000"/>
    <n v="7"/>
    <n v="0.04"/>
    <n v="302400"/>
    <s v="EMI"/>
    <s v="Delivered"/>
  </r>
  <r>
    <s v="ORD03290"/>
    <d v="2024-02-27T00:00:00"/>
    <s v="SP01"/>
    <s v="Arjun Sharma"/>
    <s v="North"/>
    <s v="Agra"/>
    <s v="PRD001"/>
    <s v="Samsung 55&quot; QLED TV"/>
    <s v="Electronics"/>
    <n v="45000"/>
    <n v="9"/>
    <n v="0.18"/>
    <n v="332100"/>
    <s v="Net Banking"/>
    <s v="Returned"/>
  </r>
  <r>
    <s v="ORD03298"/>
    <d v="2024-11-05T00:00:00"/>
    <s v="SP08"/>
    <s v="Kavitha Reddy"/>
    <s v="West"/>
    <s v="Ahmedabad"/>
    <s v="PRD001"/>
    <s v="Samsung 55&quot; QLED TV"/>
    <s v="Electronics"/>
    <n v="45000"/>
    <n v="3"/>
    <n v="0.21"/>
    <n v="106650"/>
    <s v="Debit Card"/>
    <s v="Delivered"/>
  </r>
  <r>
    <s v="ORD03306"/>
    <d v="2024-11-03T00:00:00"/>
    <s v="SP01"/>
    <s v="Arjun Sharma"/>
    <s v="North"/>
    <s v="Jaipur"/>
    <s v="PRD001"/>
    <s v="Samsung 55&quot; QLED TV"/>
    <s v="Electronics"/>
    <n v="45000"/>
    <n v="9"/>
    <n v="0.16"/>
    <n v="340200"/>
    <s v="Debit Card"/>
    <s v="Delivered"/>
  </r>
  <r>
    <s v="ORD01017"/>
    <d v="2024-09-01T00:00:00"/>
    <s v="SP011"/>
    <s v="Nikhil Joshi"/>
    <s v="East"/>
    <s v="Patna"/>
    <s v="PRD017"/>
    <s v="Tata Gold Tea 500g"/>
    <s v="Food &amp; Bev"/>
    <n v="299"/>
    <n v="20"/>
    <n v="0.06"/>
    <n v="5621.2"/>
    <s v="Net Banking"/>
    <s v="Returned"/>
  </r>
  <r>
    <s v="ORD01053"/>
    <d v="2024-09-05T00:00:00"/>
    <s v="SP05"/>
    <s v="Suresh Pillai"/>
    <s v="South"/>
    <s v="Hyderabad"/>
    <s v="PRD017"/>
    <s v="Tata Gold Tea 500g"/>
    <s v="Food &amp; Bev"/>
    <n v="299"/>
    <n v="10"/>
    <n v="0.2"/>
    <n v="2392"/>
    <s v="Credit Card"/>
    <s v="Delivered"/>
  </r>
  <r>
    <s v="ORD01164"/>
    <d v="2024-10-16T00:00:00"/>
    <s v="SP04"/>
    <s v="Fatima Sheikh"/>
    <s v="West"/>
    <s v="Mumbai"/>
    <s v="PRD017"/>
    <s v="Tata Gold Tea 500g"/>
    <s v="Food &amp; Bev"/>
    <n v="299"/>
    <n v="4"/>
    <n v="0.1"/>
    <n v="1076.4000000000001"/>
    <s v="EMI"/>
    <s v="Delivered"/>
  </r>
  <r>
    <s v="ORD01193"/>
    <d v="2024-03-27T00:00:00"/>
    <s v="SP02"/>
    <s v="Priya Nair"/>
    <s v="South"/>
    <s v="Bangalore"/>
    <s v="PRD017"/>
    <s v="Tata Gold Tea 500g"/>
    <s v="Food &amp; Bev"/>
    <n v="299"/>
    <n v="4"/>
    <n v="0.09"/>
    <n v="1088.3599999999999"/>
    <s v="Net Banking"/>
    <s v="Delivered"/>
  </r>
  <r>
    <s v="ORD01242"/>
    <d v="2024-06-26T00:00:00"/>
    <s v="SP010"/>
    <s v="Divya Iyer"/>
    <s v="South"/>
    <s v="Chennai"/>
    <s v="PRD017"/>
    <s v="Tata Gold Tea 500g"/>
    <s v="Food &amp; Bev"/>
    <n v="299"/>
    <n v="13"/>
    <n v="0.15"/>
    <n v="3303.95"/>
    <s v="EMI"/>
    <s v="Delivered"/>
  </r>
  <r>
    <s v="ORD01243"/>
    <d v="2024-06-06T00:00:00"/>
    <s v="SP08"/>
    <s v="Kavitha Reddy"/>
    <s v="West"/>
    <s v="Nagpur"/>
    <s v="PRD017"/>
    <s v="Tata Gold Tea 500g"/>
    <s v="Food &amp; Bev"/>
    <n v="299"/>
    <n v="15"/>
    <n v="0.04"/>
    <n v="4305.6000000000004"/>
    <s v="Net Banking"/>
    <s v="Delivered"/>
  </r>
  <r>
    <s v="ORD01286"/>
    <d v="2024-06-12T00:00:00"/>
    <s v="SP03"/>
    <s v="Ravi Kumar"/>
    <s v="East"/>
    <s v="Patna"/>
    <s v="PRD017"/>
    <s v="Tata Gold Tea 500g"/>
    <s v="Food &amp; Bev"/>
    <n v="299"/>
    <n v="8"/>
    <n v="0.12"/>
    <n v="2104.96"/>
    <s v="Net Banking"/>
    <s v="Delivered"/>
  </r>
  <r>
    <s v="ORD01303"/>
    <d v="2024-11-14T00:00:00"/>
    <s v="SP01"/>
    <s v="Arjun Sharma"/>
    <s v="North"/>
    <s v="Lucknow"/>
    <s v="PRD017"/>
    <s v="Tata Gold Tea 500g"/>
    <s v="Food &amp; Bev"/>
    <n v="299"/>
    <n v="9"/>
    <n v="0.16"/>
    <n v="2260.44"/>
    <s v="EMI"/>
    <s v="Delivered"/>
  </r>
  <r>
    <s v="ORD01308"/>
    <d v="2024-02-22T00:00:00"/>
    <s v="SP02"/>
    <s v="Priya Nair"/>
    <s v="South"/>
    <s v="Coimbatore"/>
    <s v="PRD017"/>
    <s v="Tata Gold Tea 500g"/>
    <s v="Food &amp; Bev"/>
    <n v="299"/>
    <n v="2"/>
    <n v="7.0000000000000007E-2"/>
    <n v="556.14"/>
    <s v="Cash"/>
    <s v="Delivered"/>
  </r>
  <r>
    <s v="ORD01377"/>
    <d v="2024-12-13T00:00:00"/>
    <s v="SP07"/>
    <s v="Rohit Verma"/>
    <s v="East"/>
    <s v="Ranchi"/>
    <s v="PRD017"/>
    <s v="Tata Gold Tea 500g"/>
    <s v="Food &amp; Bev"/>
    <n v="299"/>
    <n v="10"/>
    <n v="0.19"/>
    <n v="2421.9"/>
    <s v="Debit Card"/>
    <s v="Returned"/>
  </r>
  <r>
    <s v="ORD01382"/>
    <d v="2024-12-04T00:00:00"/>
    <s v="SP09"/>
    <s v="Manish Gupta"/>
    <s v="North"/>
    <s v="Chandigarh"/>
    <s v="PRD017"/>
    <s v="Tata Gold Tea 500g"/>
    <s v="Food &amp; Bev"/>
    <n v="299"/>
    <n v="9"/>
    <n v="0.05"/>
    <n v="2556.4499999999998"/>
    <s v="Credit Card"/>
    <s v="Returned"/>
  </r>
  <r>
    <s v="ORD01401"/>
    <d v="2024-01-13T00:00:00"/>
    <s v="SP07"/>
    <s v="Rohit Verma"/>
    <s v="East"/>
    <s v="Patna"/>
    <s v="PRD017"/>
    <s v="Tata Gold Tea 500g"/>
    <s v="Food &amp; Bev"/>
    <n v="299"/>
    <n v="2"/>
    <n v="0.2"/>
    <n v="478.4"/>
    <s v="UPI"/>
    <s v="Cancelled"/>
  </r>
  <r>
    <s v="ORD01412"/>
    <d v="2024-04-22T00:00:00"/>
    <s v="SP08"/>
    <s v="Kavitha Reddy"/>
    <s v="West"/>
    <s v="Pune"/>
    <s v="PRD017"/>
    <s v="Tata Gold Tea 500g"/>
    <s v="Food &amp; Bev"/>
    <n v="299"/>
    <n v="12"/>
    <n v="0.23"/>
    <n v="2762.76"/>
    <s v="Cash"/>
    <s v="Pending"/>
  </r>
  <r>
    <s v="ORD01439"/>
    <d v="2024-03-06T00:00:00"/>
    <s v="SP010"/>
    <s v="Divya Iyer"/>
    <s v="South"/>
    <s v="Coimbatore"/>
    <s v="PRD017"/>
    <s v="Tata Gold Tea 500g"/>
    <s v="Food &amp; Bev"/>
    <n v="299"/>
    <n v="19"/>
    <n v="0.2"/>
    <n v="4544.8"/>
    <s v="Debit Card"/>
    <s v="Delivered"/>
  </r>
  <r>
    <s v="ORD01451"/>
    <d v="2024-01-08T00:00:00"/>
    <s v="SP03"/>
    <s v="Ravi Kumar"/>
    <s v="East"/>
    <s v="Bhubaneswar"/>
    <s v="PRD017"/>
    <s v="Tata Gold Tea 500g"/>
    <s v="Food &amp; Bev"/>
    <n v="299"/>
    <n v="19"/>
    <n v="0.01"/>
    <n v="5624.19"/>
    <s v="UPI"/>
    <s v="Cancelled"/>
  </r>
  <r>
    <s v="ORD01459"/>
    <d v="2024-06-18T00:00:00"/>
    <s v="SP011"/>
    <s v="Nikhil Joshi"/>
    <s v="East"/>
    <s v="Kolkata"/>
    <s v="PRD017"/>
    <s v="Tata Gold Tea 500g"/>
    <s v="Food &amp; Bev"/>
    <n v="299"/>
    <n v="20"/>
    <n v="0.12"/>
    <n v="5262.4"/>
    <s v="EMI"/>
    <s v="Delivered"/>
  </r>
  <r>
    <s v="ORD01527"/>
    <d v="2024-08-08T00:00:00"/>
    <s v="SP010"/>
    <s v="Divya Iyer"/>
    <s v="South"/>
    <s v="Chennai"/>
    <s v="PRD017"/>
    <s v="Tata Gold Tea 500g"/>
    <s v="Food &amp; Bev"/>
    <n v="299"/>
    <n v="16"/>
    <n v="0.3"/>
    <n v="3348.8"/>
    <s v="Credit Card"/>
    <s v="Delivered"/>
  </r>
  <r>
    <s v="ORD01566"/>
    <d v="2024-10-03T00:00:00"/>
    <s v="SP011"/>
    <s v="Nikhil Joshi"/>
    <s v="East"/>
    <s v="Patna"/>
    <s v="PRD017"/>
    <s v="Tata Gold Tea 500g"/>
    <s v="Food &amp; Bev"/>
    <n v="299"/>
    <n v="9"/>
    <n v="0.05"/>
    <n v="2556.4499999999998"/>
    <s v="Net Banking"/>
    <s v="Pending"/>
  </r>
  <r>
    <s v="ORD01570"/>
    <d v="2024-04-26T00:00:00"/>
    <s v="SP07"/>
    <s v="Rohit Verma"/>
    <s v="East"/>
    <s v="Kolkata"/>
    <s v="PRD017"/>
    <s v="Tata Gold Tea 500g"/>
    <s v="Food &amp; Bev"/>
    <n v="299"/>
    <n v="14"/>
    <n v="0.11"/>
    <n v="3725.54"/>
    <s v="Debit Card"/>
    <s v="Delivered"/>
  </r>
  <r>
    <s v="ORD01591"/>
    <d v="2024-07-22T00:00:00"/>
    <s v="SP06"/>
    <s v="Anjali Mehta"/>
    <s v="North"/>
    <s v="Lucknow"/>
    <s v="PRD017"/>
    <s v="Tata Gold Tea 500g"/>
    <s v="Food &amp; Bev"/>
    <n v="299"/>
    <n v="18"/>
    <n v="0"/>
    <n v="5382"/>
    <s v="Cash"/>
    <s v="Delivered"/>
  </r>
  <r>
    <s v="ORD01612"/>
    <d v="2024-08-12T00:00:00"/>
    <s v="SP010"/>
    <s v="Divya Iyer"/>
    <s v="South"/>
    <s v="Bangalore"/>
    <s v="PRD017"/>
    <s v="Tata Gold Tea 500g"/>
    <s v="Food &amp; Bev"/>
    <n v="299"/>
    <n v="15"/>
    <n v="0.12"/>
    <n v="3946.8"/>
    <s v="UPI"/>
    <s v="Cancelled"/>
  </r>
  <r>
    <s v="ORD01642"/>
    <d v="2024-10-08T00:00:00"/>
    <s v="SP011"/>
    <s v="Nikhil Joshi"/>
    <s v="East"/>
    <s v="Kolkata"/>
    <s v="PRD017"/>
    <s v="Tata Gold Tea 500g"/>
    <s v="Food &amp; Bev"/>
    <n v="299"/>
    <n v="13"/>
    <n v="0.22"/>
    <n v="3031.86"/>
    <s v="Credit Card"/>
    <s v="Delivered"/>
  </r>
  <r>
    <s v="ORD01668"/>
    <d v="2024-11-19T00:00:00"/>
    <s v="SP012"/>
    <s v="Sneha Patil"/>
    <s v="West"/>
    <s v="Ahmedabad"/>
    <s v="PRD017"/>
    <s v="Tata Gold Tea 500g"/>
    <s v="Food &amp; Bev"/>
    <n v="299"/>
    <n v="8"/>
    <n v="7.0000000000000007E-2"/>
    <n v="2224.56"/>
    <s v="Credit Card"/>
    <s v="Returned"/>
  </r>
  <r>
    <s v="ORD01768"/>
    <d v="2024-03-27T00:00:00"/>
    <s v="SP03"/>
    <s v="Ravi Kumar"/>
    <s v="East"/>
    <s v="Kolkata"/>
    <s v="PRD017"/>
    <s v="Tata Gold Tea 500g"/>
    <s v="Food &amp; Bev"/>
    <n v="299"/>
    <n v="2"/>
    <n v="0.1"/>
    <n v="538.20000000000005"/>
    <s v="Net Banking"/>
    <s v="Pending"/>
  </r>
  <r>
    <s v="ORD01864"/>
    <d v="2024-09-23T00:00:00"/>
    <s v="SP03"/>
    <s v="Ravi Kumar"/>
    <s v="East"/>
    <s v="Ranchi"/>
    <s v="PRD017"/>
    <s v="Tata Gold Tea 500g"/>
    <s v="Food &amp; Bev"/>
    <n v="299"/>
    <n v="8"/>
    <n v="0.25"/>
    <n v="1794"/>
    <s v="Net Banking"/>
    <s v="Delivered"/>
  </r>
  <r>
    <s v="ORD01876"/>
    <d v="2024-09-05T00:00:00"/>
    <s v="SP04"/>
    <s v="Fatima Sheikh"/>
    <s v="West"/>
    <s v="Ahmedabad"/>
    <s v="PRD017"/>
    <s v="Tata Gold Tea 500g"/>
    <s v="Food &amp; Bev"/>
    <n v="299"/>
    <n v="8"/>
    <n v="0.12"/>
    <n v="2104.96"/>
    <s v="Cash"/>
    <s v="Delivered"/>
  </r>
  <r>
    <s v="ORD01884"/>
    <d v="2024-08-16T00:00:00"/>
    <s v="SP08"/>
    <s v="Kavitha Reddy"/>
    <s v="West"/>
    <s v="Surat"/>
    <s v="PRD017"/>
    <s v="Tata Gold Tea 500g"/>
    <s v="Food &amp; Bev"/>
    <n v="299"/>
    <n v="9"/>
    <n v="0.04"/>
    <n v="2583.36"/>
    <s v="Credit Card"/>
    <s v="Delivered"/>
  </r>
  <r>
    <s v="ORD01887"/>
    <d v="2024-08-17T00:00:00"/>
    <s v="SP02"/>
    <s v="Priya Nair"/>
    <s v="South"/>
    <s v="Bangalore"/>
    <s v="PRD017"/>
    <s v="Tata Gold Tea 500g"/>
    <s v="Food &amp; Bev"/>
    <n v="299"/>
    <n v="16"/>
    <n v="0.24"/>
    <n v="3635.84"/>
    <s v="Debit Card"/>
    <s v="Delivered"/>
  </r>
  <r>
    <s v="ORD01892"/>
    <d v="2024-10-22T00:00:00"/>
    <s v="SP03"/>
    <s v="Ravi Kumar"/>
    <s v="East"/>
    <s v="Guwahati"/>
    <s v="PRD017"/>
    <s v="Tata Gold Tea 500g"/>
    <s v="Food &amp; Bev"/>
    <n v="299"/>
    <n v="2"/>
    <n v="0.12"/>
    <n v="526.24"/>
    <s v="Debit Card"/>
    <s v="Delivered"/>
  </r>
  <r>
    <s v="ORD01942"/>
    <d v="2024-03-18T00:00:00"/>
    <s v="SP05"/>
    <s v="Suresh Pillai"/>
    <s v="South"/>
    <s v="Bangalore"/>
    <s v="PRD017"/>
    <s v="Tata Gold Tea 500g"/>
    <s v="Food &amp; Bev"/>
    <n v="299"/>
    <n v="11"/>
    <n v="0.13"/>
    <n v="2861.43"/>
    <s v="Debit Card"/>
    <s v="Delivered"/>
  </r>
  <r>
    <s v="ORD01982"/>
    <d v="2024-08-27T00:00:00"/>
    <s v="SP03"/>
    <s v="Ravi Kumar"/>
    <s v="East"/>
    <s v="Kolkata"/>
    <s v="PRD017"/>
    <s v="Tata Gold Tea 500g"/>
    <s v="Food &amp; Bev"/>
    <n v="299"/>
    <n v="20"/>
    <n v="0.2"/>
    <n v="4784"/>
    <s v="Debit Card"/>
    <s v="Pending"/>
  </r>
  <r>
    <s v="ORD01997"/>
    <d v="2024-06-04T00:00:00"/>
    <s v="SP07"/>
    <s v="Rohit Verma"/>
    <s v="East"/>
    <s v="Patna"/>
    <s v="PRD017"/>
    <s v="Tata Gold Tea 500g"/>
    <s v="Food &amp; Bev"/>
    <n v="299"/>
    <n v="4"/>
    <n v="0.22"/>
    <n v="932.88"/>
    <s v="Net Banking"/>
    <s v="Delivered"/>
  </r>
  <r>
    <s v="ORD02003"/>
    <d v="2024-08-23T00:00:00"/>
    <s v="SP09"/>
    <s v="Manish Gupta"/>
    <s v="North"/>
    <s v="Agra"/>
    <s v="PRD017"/>
    <s v="Tata Gold Tea 500g"/>
    <s v="Food &amp; Bev"/>
    <n v="299"/>
    <n v="13"/>
    <n v="0.26"/>
    <n v="2876.38"/>
    <s v="Debit Card"/>
    <s v="Delivered"/>
  </r>
  <r>
    <s v="ORD02005"/>
    <d v="2024-03-18T00:00:00"/>
    <s v="SP09"/>
    <s v="Manish Gupta"/>
    <s v="North"/>
    <s v="Jaipur"/>
    <s v="PRD017"/>
    <s v="Tata Gold Tea 500g"/>
    <s v="Food &amp; Bev"/>
    <n v="299"/>
    <n v="4"/>
    <n v="0.21"/>
    <n v="944.84"/>
    <s v="EMI"/>
    <s v="Delivered"/>
  </r>
  <r>
    <s v="ORD02069"/>
    <d v="2024-04-07T00:00:00"/>
    <s v="SP03"/>
    <s v="Ravi Kumar"/>
    <s v="East"/>
    <s v="Kolkata"/>
    <s v="PRD017"/>
    <s v="Tata Gold Tea 500g"/>
    <s v="Food &amp; Bev"/>
    <n v="299"/>
    <n v="20"/>
    <n v="0.26"/>
    <n v="4425.2"/>
    <s v="UPI"/>
    <s v="Delivered"/>
  </r>
  <r>
    <s v="ORD02074"/>
    <d v="2024-12-16T00:00:00"/>
    <s v="SP08"/>
    <s v="Kavitha Reddy"/>
    <s v="West"/>
    <s v="Ahmedabad"/>
    <s v="PRD017"/>
    <s v="Tata Gold Tea 500g"/>
    <s v="Food &amp; Bev"/>
    <n v="299"/>
    <n v="15"/>
    <n v="0.05"/>
    <n v="4260.75"/>
    <s v="Debit Card"/>
    <s v="Delivered"/>
  </r>
  <r>
    <s v="ORD02097"/>
    <d v="2024-02-27T00:00:00"/>
    <s v="SP04"/>
    <s v="Fatima Sheikh"/>
    <s v="West"/>
    <s v="Mumbai"/>
    <s v="PRD017"/>
    <s v="Tata Gold Tea 500g"/>
    <s v="Food &amp; Bev"/>
    <n v="299"/>
    <n v="15"/>
    <n v="0.08"/>
    <n v="4126.2"/>
    <s v="Debit Card"/>
    <s v="Pending"/>
  </r>
  <r>
    <s v="ORD02142"/>
    <d v="2024-07-25T00:00:00"/>
    <s v="SP05"/>
    <s v="Suresh Pillai"/>
    <s v="South"/>
    <s v="Kochi"/>
    <s v="PRD017"/>
    <s v="Tata Gold Tea 500g"/>
    <s v="Food &amp; Bev"/>
    <n v="299"/>
    <n v="18"/>
    <n v="0.2"/>
    <n v="4305.6000000000004"/>
    <s v="EMI"/>
    <s v="Delivered"/>
  </r>
  <r>
    <s v="ORD02151"/>
    <d v="2024-07-11T00:00:00"/>
    <s v="SP010"/>
    <s v="Divya Iyer"/>
    <s v="South"/>
    <s v="Kochi"/>
    <s v="PRD017"/>
    <s v="Tata Gold Tea 500g"/>
    <s v="Food &amp; Bev"/>
    <n v="299"/>
    <n v="9"/>
    <n v="0.28000000000000003"/>
    <n v="1937.52"/>
    <s v="Net Banking"/>
    <s v="Returned"/>
  </r>
  <r>
    <s v="ORD02154"/>
    <d v="2024-11-22T00:00:00"/>
    <s v="SP02"/>
    <s v="Priya Nair"/>
    <s v="South"/>
    <s v="Bangalore"/>
    <s v="PRD017"/>
    <s v="Tata Gold Tea 500g"/>
    <s v="Food &amp; Bev"/>
    <n v="299"/>
    <n v="9"/>
    <n v="0.28999999999999998"/>
    <n v="1910.61"/>
    <s v="Net Banking"/>
    <s v="Delivered"/>
  </r>
  <r>
    <s v="ORD02155"/>
    <d v="2024-01-21T00:00:00"/>
    <s v="SP08"/>
    <s v="Kavitha Reddy"/>
    <s v="West"/>
    <s v="Mumbai"/>
    <s v="PRD017"/>
    <s v="Tata Gold Tea 500g"/>
    <s v="Food &amp; Bev"/>
    <n v="299"/>
    <n v="14"/>
    <n v="0.2"/>
    <n v="3348.8"/>
    <s v="Credit Card"/>
    <s v="Pending"/>
  </r>
  <r>
    <s v="ORD02186"/>
    <d v="2024-11-04T00:00:00"/>
    <s v="SP02"/>
    <s v="Priya Nair"/>
    <s v="South"/>
    <s v="Chennai"/>
    <s v="PRD017"/>
    <s v="Tata Gold Tea 500g"/>
    <s v="Food &amp; Bev"/>
    <n v="299"/>
    <n v="19"/>
    <n v="0.16"/>
    <n v="4772.04"/>
    <s v="UPI"/>
    <s v="Returned"/>
  </r>
  <r>
    <s v="ORD02203"/>
    <d v="2024-05-02T00:00:00"/>
    <s v="SP011"/>
    <s v="Nikhil Joshi"/>
    <s v="East"/>
    <s v="Bhubaneswar"/>
    <s v="PRD017"/>
    <s v="Tata Gold Tea 500g"/>
    <s v="Food &amp; Bev"/>
    <n v="299"/>
    <n v="5"/>
    <n v="0.2"/>
    <n v="1196"/>
    <s v="EMI"/>
    <s v="Delivered"/>
  </r>
  <r>
    <s v="ORD02205"/>
    <d v="2024-04-10T00:00:00"/>
    <s v="SP08"/>
    <s v="Kavitha Reddy"/>
    <s v="West"/>
    <s v="Surat"/>
    <s v="PRD017"/>
    <s v="Tata Gold Tea 500g"/>
    <s v="Food &amp; Bev"/>
    <n v="299"/>
    <n v="10"/>
    <n v="0.08"/>
    <n v="2750.8"/>
    <s v="EMI"/>
    <s v="Delivered"/>
  </r>
  <r>
    <s v="ORD02211"/>
    <d v="2024-06-02T00:00:00"/>
    <s v="SP03"/>
    <s v="Ravi Kumar"/>
    <s v="East"/>
    <s v="Patna"/>
    <s v="PRD017"/>
    <s v="Tata Gold Tea 500g"/>
    <s v="Food &amp; Bev"/>
    <n v="299"/>
    <n v="8"/>
    <n v="0.05"/>
    <n v="2272.4"/>
    <s v="Net Banking"/>
    <s v="Cancelled"/>
  </r>
  <r>
    <s v="ORD02225"/>
    <d v="2024-04-22T00:00:00"/>
    <s v="SP03"/>
    <s v="Ravi Kumar"/>
    <s v="East"/>
    <s v="Kolkata"/>
    <s v="PRD017"/>
    <s v="Tata Gold Tea 500g"/>
    <s v="Food &amp; Bev"/>
    <n v="299"/>
    <n v="6"/>
    <n v="7.0000000000000007E-2"/>
    <n v="1668.42"/>
    <s v="EMI"/>
    <s v="Cancelled"/>
  </r>
  <r>
    <s v="ORD02234"/>
    <d v="2024-02-04T00:00:00"/>
    <s v="SP010"/>
    <s v="Divya Iyer"/>
    <s v="South"/>
    <s v="Hyderabad"/>
    <s v="PRD017"/>
    <s v="Tata Gold Tea 500g"/>
    <s v="Food &amp; Bev"/>
    <n v="299"/>
    <n v="20"/>
    <n v="0.11"/>
    <n v="5322.2"/>
    <s v="Debit Card"/>
    <s v="Delivered"/>
  </r>
  <r>
    <s v="ORD02275"/>
    <d v="2024-12-01T00:00:00"/>
    <s v="SP03"/>
    <s v="Ravi Kumar"/>
    <s v="East"/>
    <s v="Patna"/>
    <s v="PRD017"/>
    <s v="Tata Gold Tea 500g"/>
    <s v="Food &amp; Bev"/>
    <n v="299"/>
    <n v="10"/>
    <n v="0.14000000000000001"/>
    <n v="2571.4"/>
    <s v="EMI"/>
    <s v="Delivered"/>
  </r>
  <r>
    <s v="ORD02289"/>
    <d v="2024-10-28T00:00:00"/>
    <s v="SP010"/>
    <s v="Divya Iyer"/>
    <s v="South"/>
    <s v="Bangalore"/>
    <s v="PRD017"/>
    <s v="Tata Gold Tea 500g"/>
    <s v="Food &amp; Bev"/>
    <n v="299"/>
    <n v="11"/>
    <n v="0.13"/>
    <n v="2861.43"/>
    <s v="Credit Card"/>
    <s v="Delivered"/>
  </r>
  <r>
    <s v="ORD02396"/>
    <d v="2024-08-01T00:00:00"/>
    <s v="SP06"/>
    <s v="Anjali Mehta"/>
    <s v="North"/>
    <s v="Jaipur"/>
    <s v="PRD017"/>
    <s v="Tata Gold Tea 500g"/>
    <s v="Food &amp; Bev"/>
    <n v="299"/>
    <n v="12"/>
    <n v="0.14000000000000001"/>
    <n v="3085.68"/>
    <s v="Debit Card"/>
    <s v="Delivered"/>
  </r>
  <r>
    <s v="ORD02407"/>
    <d v="2024-02-19T00:00:00"/>
    <s v="SP03"/>
    <s v="Ravi Kumar"/>
    <s v="East"/>
    <s v="Guwahati"/>
    <s v="PRD017"/>
    <s v="Tata Gold Tea 500g"/>
    <s v="Food &amp; Bev"/>
    <n v="299"/>
    <n v="18"/>
    <n v="0.06"/>
    <n v="5059.08"/>
    <s v="EMI"/>
    <s v="Delivered"/>
  </r>
  <r>
    <s v="ORD02467"/>
    <d v="2024-04-11T00:00:00"/>
    <s v="SP09"/>
    <s v="Manish Gupta"/>
    <s v="North"/>
    <s v="Chandigarh"/>
    <s v="PRD017"/>
    <s v="Tata Gold Tea 500g"/>
    <s v="Food &amp; Bev"/>
    <n v="299"/>
    <n v="15"/>
    <n v="0.1"/>
    <n v="4036.5"/>
    <s v="Credit Card"/>
    <s v="Unknown"/>
  </r>
  <r>
    <s v="ORD02472"/>
    <d v="2024-01-06T00:00:00"/>
    <s v="SP07"/>
    <s v="Rohit Verma"/>
    <s v="East"/>
    <s v="Bhubaneswar"/>
    <s v="PRD017"/>
    <s v="Tata Gold Tea 500g"/>
    <s v="Food &amp; Bev"/>
    <n v="299"/>
    <n v="5"/>
    <n v="0.17"/>
    <n v="1240.8499999999999"/>
    <s v="Debit Card"/>
    <s v="Cancelled"/>
  </r>
  <r>
    <s v="ORD02478"/>
    <d v="2024-11-21T00:00:00"/>
    <s v="SP010"/>
    <s v="Divya Iyer"/>
    <s v="South"/>
    <s v="Chennai"/>
    <s v="PRD017"/>
    <s v="Tata Gold Tea 500g"/>
    <s v="Food &amp; Bev"/>
    <n v="299"/>
    <n v="3"/>
    <n v="0.05"/>
    <n v="852.15"/>
    <s v="Credit Card"/>
    <s v="Delivered"/>
  </r>
  <r>
    <s v="ORD02513"/>
    <d v="2024-09-23T00:00:00"/>
    <s v="SP09"/>
    <s v="Manish Gupta"/>
    <s v="North"/>
    <s v="Jaipur"/>
    <s v="PRD017"/>
    <s v="Tata Gold Tea 500g"/>
    <s v="Food &amp; Bev"/>
    <n v="299"/>
    <n v="8"/>
    <n v="0.11"/>
    <n v="2128.88"/>
    <s v="Credit Card"/>
    <s v="Returned"/>
  </r>
  <r>
    <s v="ORD02532"/>
    <d v="2024-10-09T00:00:00"/>
    <s v="SP03"/>
    <s v="Ravi Kumar"/>
    <s v="East"/>
    <s v="Guwahati"/>
    <s v="PRD017"/>
    <s v="Tata Gold Tea 500g"/>
    <s v="Food &amp; Bev"/>
    <n v="299"/>
    <n v="19"/>
    <n v="0.19"/>
    <n v="4601.6099999999997"/>
    <s v="Net Banking"/>
    <s v="Delivered"/>
  </r>
  <r>
    <s v="ORD02560"/>
    <d v="2024-10-13T00:00:00"/>
    <s v="SP02"/>
    <s v="Priya Nair"/>
    <s v="South"/>
    <s v="Kochi"/>
    <s v="PRD017"/>
    <s v="Tata Gold Tea 500g"/>
    <s v="Food &amp; Bev"/>
    <n v="299"/>
    <n v="6"/>
    <n v="0.14000000000000001"/>
    <n v="1542.84"/>
    <s v="Credit Card"/>
    <s v="Delivered"/>
  </r>
  <r>
    <s v="ORD02567"/>
    <d v="2024-11-11T00:00:00"/>
    <s v="SP012"/>
    <s v="Sneha Patil"/>
    <s v="West"/>
    <s v="Nagpur"/>
    <s v="PRD017"/>
    <s v="Tata Gold Tea 500g"/>
    <s v="Food &amp; Bev"/>
    <n v="299"/>
    <n v="7"/>
    <n v="0.28999999999999998"/>
    <n v="1486.03"/>
    <s v="UPI"/>
    <s v="Returned"/>
  </r>
  <r>
    <s v="ORD02578"/>
    <d v="2024-02-21T00:00:00"/>
    <s v="SP07"/>
    <s v="Rohit Verma"/>
    <s v="East"/>
    <s v="Kolkata"/>
    <s v="PRD017"/>
    <s v="Tata Gold Tea 500g"/>
    <s v="Food &amp; Bev"/>
    <n v="299"/>
    <n v="4"/>
    <n v="0.14000000000000001"/>
    <n v="1028.56"/>
    <s v="EMI"/>
    <s v="Delivered"/>
  </r>
  <r>
    <s v="ORD02611"/>
    <d v="2024-04-06T00:00:00"/>
    <s v="SP09"/>
    <s v="Manish Gupta"/>
    <s v="North"/>
    <s v="Chandigarh"/>
    <s v="PRD017"/>
    <s v="Tata Gold Tea 500g"/>
    <s v="Food &amp; Bev"/>
    <n v="299"/>
    <n v="7"/>
    <n v="0.26"/>
    <n v="1548.82"/>
    <s v="EMI"/>
    <s v="Delivered"/>
  </r>
  <r>
    <s v="ORD02618"/>
    <d v="2024-10-25T00:00:00"/>
    <s v="SP07"/>
    <s v="Rohit Verma"/>
    <s v="East"/>
    <s v="Kolkata"/>
    <s v="PRD017"/>
    <s v="Tata Gold Tea 500g"/>
    <s v="Food &amp; Bev"/>
    <n v="299"/>
    <n v="15"/>
    <n v="0.13"/>
    <n v="3901.95"/>
    <s v="Credit Card"/>
    <s v="Delivered"/>
  </r>
  <r>
    <s v="ORD02685"/>
    <d v="2024-02-14T00:00:00"/>
    <s v="SP010"/>
    <s v="Divya Iyer"/>
    <s v="South"/>
    <s v="Chennai"/>
    <s v="PRD017"/>
    <s v="Tata Gold Tea 500g"/>
    <s v="Food &amp; Bev"/>
    <n v="299"/>
    <n v="6"/>
    <n v="0.05"/>
    <n v="1704.3"/>
    <s v="UPI"/>
    <s v="Delivered"/>
  </r>
  <r>
    <s v="ORD02691"/>
    <d v="2024-06-14T00:00:00"/>
    <s v="SP09"/>
    <s v="Manish Gupta"/>
    <s v="North"/>
    <s v="Lucknow"/>
    <s v="PRD017"/>
    <s v="Tata Gold Tea 500g"/>
    <s v="Food &amp; Bev"/>
    <n v="299"/>
    <n v="19"/>
    <n v="0.3"/>
    <n v="3976.7"/>
    <s v="UPI"/>
    <s v="Returned"/>
  </r>
  <r>
    <s v="ORD02700"/>
    <d v="2024-12-24T00:00:00"/>
    <s v="SP07"/>
    <s v="Rohit Verma"/>
    <s v="East"/>
    <s v="Bhubaneswar"/>
    <s v="PRD017"/>
    <s v="Tata Gold Tea 500g"/>
    <s v="Food &amp; Bev"/>
    <n v="299"/>
    <n v="7"/>
    <n v="0.04"/>
    <n v="2009.28"/>
    <s v="UPI"/>
    <s v="Returned"/>
  </r>
  <r>
    <s v="ORD02761"/>
    <d v="2024-08-25T00:00:00"/>
    <s v="SP09"/>
    <s v="Manish Gupta"/>
    <s v="North"/>
    <s v="Chandigarh"/>
    <s v="PRD017"/>
    <s v="Tata Gold Tea 500g"/>
    <s v="Food &amp; Bev"/>
    <n v="299"/>
    <n v="13"/>
    <n v="0.23"/>
    <n v="2992.99"/>
    <s v="UPI"/>
    <s v="Delivered"/>
  </r>
  <r>
    <s v="ORD02764"/>
    <d v="2024-12-19T00:00:00"/>
    <s v="SP01"/>
    <s v="Arjun Sharma"/>
    <s v="North"/>
    <s v="Delhi"/>
    <s v="PRD017"/>
    <s v="Tata Gold Tea 500g"/>
    <s v="Food &amp; Bev"/>
    <n v="299"/>
    <n v="2"/>
    <n v="0.06"/>
    <n v="562.12"/>
    <s v="Net Banking"/>
    <s v="Delivered"/>
  </r>
  <r>
    <s v="ORD02779"/>
    <d v="2024-03-11T00:00:00"/>
    <s v="SP01"/>
    <s v="Arjun Sharma"/>
    <s v="North"/>
    <s v="Lucknow"/>
    <s v="PRD017"/>
    <s v="Tata Gold Tea 500g"/>
    <s v="Food &amp; Bev"/>
    <n v="299"/>
    <n v="7"/>
    <n v="0.23"/>
    <n v="1611.61"/>
    <s v="Cash"/>
    <s v="Delivered"/>
  </r>
  <r>
    <s v="ORD02857"/>
    <d v="2024-02-27T00:00:00"/>
    <s v="SP01"/>
    <s v="Arjun Sharma"/>
    <s v="North"/>
    <s v="Jaipur"/>
    <s v="PRD017"/>
    <s v="Tata Gold Tea 500g"/>
    <s v="Food &amp; Bev"/>
    <n v="299"/>
    <n v="14"/>
    <n v="0.19"/>
    <n v="3390.66"/>
    <s v="Net Banking"/>
    <s v="Delivered"/>
  </r>
  <r>
    <s v="ORD02861"/>
    <d v="2024-04-19T00:00:00"/>
    <s v="SP01"/>
    <s v="Arjun Sharma"/>
    <s v="North"/>
    <s v="Jaipur"/>
    <s v="PRD017"/>
    <s v="Tata Gold Tea 500g"/>
    <s v="Food &amp; Bev"/>
    <n v="299"/>
    <n v="10"/>
    <n v="0.15"/>
    <n v="2541.5"/>
    <s v="Cash"/>
    <s v="Delivered"/>
  </r>
  <r>
    <s v="ORD02952"/>
    <d v="2024-02-23T00:00:00"/>
    <s v="SP010"/>
    <s v="Divya Iyer"/>
    <s v="South"/>
    <s v="Kochi"/>
    <s v="PRD017"/>
    <s v="Tata Gold Tea 500g"/>
    <s v="Food &amp; Bev"/>
    <n v="299"/>
    <n v="7"/>
    <n v="0.25"/>
    <n v="1569.75"/>
    <s v="UPI"/>
    <s v="Delivered"/>
  </r>
  <r>
    <s v="ORD02975"/>
    <d v="2024-09-02T00:00:00"/>
    <s v="SP01"/>
    <s v="Arjun Sharma"/>
    <s v="North"/>
    <s v="Jaipur"/>
    <s v="PRD017"/>
    <s v="Tata Gold Tea 500g"/>
    <s v="Food &amp; Bev"/>
    <n v="299"/>
    <n v="19"/>
    <n v="0.04"/>
    <n v="5453.76"/>
    <s v="Debit Card"/>
    <s v="Returned"/>
  </r>
  <r>
    <s v="ORD03081"/>
    <d v="2024-10-11T00:00:00"/>
    <s v="SP012"/>
    <s v="Sneha Patil"/>
    <s v="West"/>
    <s v="Nagpur"/>
    <s v="PRD017"/>
    <s v="Tata Gold Tea 500g"/>
    <s v="Food &amp; Bev"/>
    <n v="299"/>
    <n v="18"/>
    <n v="0.27"/>
    <n v="3928.86"/>
    <s v="Net Banking"/>
    <s v="Pending"/>
  </r>
  <r>
    <s v="ORD03099"/>
    <d v="2024-04-14T00:00:00"/>
    <s v="SP012"/>
    <s v="Sneha Patil"/>
    <s v="West"/>
    <s v="Surat"/>
    <s v="PRD017"/>
    <s v="Tata Gold Tea 500g"/>
    <s v="Food &amp; Bev"/>
    <n v="299"/>
    <n v="9"/>
    <n v="0.16"/>
    <n v="2260.44"/>
    <s v="Cash"/>
    <s v="Delivered"/>
  </r>
  <r>
    <s v="ORD03109"/>
    <d v="2024-02-15T00:00:00"/>
    <s v="SP06"/>
    <s v="Anjali Mehta"/>
    <s v="North"/>
    <s v="Lucknow"/>
    <s v="PRD017"/>
    <s v="Tata Gold Tea 500g"/>
    <s v="Food &amp; Bev"/>
    <n v="299"/>
    <n v="14"/>
    <n v="0.06"/>
    <n v="3934.84"/>
    <s v="Credit Card"/>
    <s v="Pending"/>
  </r>
  <r>
    <s v="ORD03113"/>
    <d v="2024-02-12T00:00:00"/>
    <s v="SP010"/>
    <s v="Divya Iyer"/>
    <s v="South"/>
    <s v="Chennai"/>
    <s v="PRD017"/>
    <s v="Tata Gold Tea 500g"/>
    <s v="Food &amp; Bev"/>
    <n v="299"/>
    <n v="17"/>
    <n v="0.27"/>
    <n v="3710.59"/>
    <s v="Unknown"/>
    <s v="Returned"/>
  </r>
  <r>
    <s v="ORD03133"/>
    <d v="2024-01-13T00:00:00"/>
    <s v="SP01"/>
    <s v="Arjun Sharma"/>
    <s v="North"/>
    <s v="Jaipur"/>
    <s v="PRD017"/>
    <s v="Tata Gold Tea 500g"/>
    <s v="Food &amp; Bev"/>
    <n v="299"/>
    <n v="7"/>
    <n v="0.11"/>
    <n v="1862.77"/>
    <s v="Cash"/>
    <s v="Cancelled"/>
  </r>
  <r>
    <s v="ORD03158"/>
    <d v="2024-02-27T00:00:00"/>
    <s v="SP011"/>
    <s v="Nikhil Joshi"/>
    <s v="East"/>
    <s v="Guwahati"/>
    <s v="PRD017"/>
    <s v="Tata Gold Tea 500g"/>
    <s v="Food &amp; Bev"/>
    <n v="299"/>
    <n v="14"/>
    <n v="0.18"/>
    <n v="3432.52"/>
    <s v="Cash"/>
    <s v="Delivered"/>
  </r>
  <r>
    <s v="ORD03159"/>
    <d v="2024-01-02T00:00:00"/>
    <s v="SP07"/>
    <s v="Rohit Verma"/>
    <s v="East"/>
    <s v="Bhubaneswar"/>
    <s v="PRD017"/>
    <s v="Tata Gold Tea 500g"/>
    <s v="Food &amp; Bev"/>
    <n v="299"/>
    <n v="7"/>
    <n v="0.02"/>
    <n v="2051.14"/>
    <s v="Credit Card"/>
    <s v="Cancelled"/>
  </r>
  <r>
    <s v="ORD03197"/>
    <d v="2024-02-06T00:00:00"/>
    <s v="SP06"/>
    <s v="Anjali Mehta"/>
    <s v="North"/>
    <s v="Chandigarh"/>
    <s v="PRD017"/>
    <s v="Tata Gold Tea 500g"/>
    <s v="Food &amp; Bev"/>
    <n v="299"/>
    <n v="1"/>
    <n v="0.12"/>
    <n v="263.12"/>
    <s v="UPI"/>
    <s v="Delivered"/>
  </r>
  <r>
    <s v="ORD03217"/>
    <d v="2024-06-18T00:00:00"/>
    <s v="SP09"/>
    <s v="Manish Gupta"/>
    <s v="North"/>
    <s v="Lucknow"/>
    <s v="PRD017"/>
    <s v="Tata Gold Tea 500g"/>
    <s v="Food &amp; Bev"/>
    <n v="299"/>
    <n v="18"/>
    <n v="0.26"/>
    <n v="3982.68"/>
    <s v="UPI"/>
    <s v="Delivered"/>
  </r>
  <r>
    <s v="ORD03260"/>
    <d v="2024-07-12T00:00:00"/>
    <s v="SP012"/>
    <s v="Sneha Patil"/>
    <s v="West"/>
    <s v="Pune"/>
    <s v="PRD017"/>
    <s v="Tata Gold Tea 500g"/>
    <s v="Food &amp; Bev"/>
    <n v="299"/>
    <n v="15"/>
    <n v="0.28000000000000003"/>
    <n v="3229.2"/>
    <s v="EMI"/>
    <s v="Pending"/>
  </r>
  <r>
    <s v="ORD03303"/>
    <d v="2024-09-13T00:00:00"/>
    <s v="SP09"/>
    <s v="Manish Gupta"/>
    <s v="North"/>
    <s v="Agra"/>
    <s v="PRD017"/>
    <s v="Tata Gold Tea 500g"/>
    <s v="Food &amp; Bev"/>
    <n v="299"/>
    <n v="19"/>
    <n v="0.28999999999999998"/>
    <n v="4033.51"/>
    <s v="Cash"/>
    <s v="Delivered"/>
  </r>
  <r>
    <s v="ORD03342"/>
    <d v="2024-05-26T00:00:00"/>
    <s v="SP04"/>
    <s v="Fatima Sheikh"/>
    <s v="West"/>
    <s v="Pune"/>
    <s v="PRD017"/>
    <s v="Tata Gold Tea 500g"/>
    <s v="Food &amp; Bev"/>
    <n v="299"/>
    <n v="20"/>
    <n v="0.01"/>
    <n v="5920.2"/>
    <s v="Credit Card"/>
    <s v="Delivered"/>
  </r>
  <r>
    <s v="ORD03354"/>
    <d v="2024-04-17T00:00:00"/>
    <s v="SP05"/>
    <s v="Suresh Pillai"/>
    <s v="South"/>
    <s v="Chennai"/>
    <s v="PRD017"/>
    <s v="Tata Gold Tea 500g"/>
    <s v="Food &amp; Bev"/>
    <n v="299"/>
    <n v="6"/>
    <n v="0.09"/>
    <n v="1632.54"/>
    <s v="EMI"/>
    <s v="Delivered"/>
  </r>
  <r>
    <s v="ORD03377"/>
    <d v="2024-09-27T00:00:00"/>
    <s v="SP02"/>
    <s v="Priya Nair"/>
    <s v="South"/>
    <s v="Kochi"/>
    <s v="PRD017"/>
    <s v="Tata Gold Tea 500g"/>
    <s v="Food &amp; Bev"/>
    <n v="299"/>
    <n v="13"/>
    <n v="0.14000000000000001"/>
    <n v="3342.82"/>
    <s v="Cash"/>
    <s v="Delivered"/>
  </r>
  <r>
    <s v="ORD01003"/>
    <d v="2024-02-03T00:00:00"/>
    <s v="SP01"/>
    <s v="Arjun Sharma"/>
    <s v="North"/>
    <s v="Chandigarh"/>
    <s v="PRD006"/>
    <s v="Whirlpool 7kg Washing Machine"/>
    <s v="Appliances"/>
    <n v="22000"/>
    <n v="14"/>
    <n v="0.1"/>
    <n v="277200"/>
    <s v="Credit Card"/>
    <s v="Unknown"/>
  </r>
  <r>
    <s v="ORD01071"/>
    <d v="2024-06-25T00:00:00"/>
    <s v="SP08"/>
    <s v="Kavitha Reddy"/>
    <s v="West"/>
    <s v="Ahmedabad"/>
    <s v="PRD006"/>
    <s v="Whirlpool 7kg Washing Machine"/>
    <s v="Appliances"/>
    <n v="22000"/>
    <n v="2"/>
    <n v="0.08"/>
    <n v="40480"/>
    <s v="Credit Card"/>
    <s v="Delivered"/>
  </r>
  <r>
    <s v="ORD01124"/>
    <d v="2024-08-19T00:00:00"/>
    <s v="SP03"/>
    <s v="Ravi Kumar"/>
    <s v="East"/>
    <s v="Guwahati"/>
    <s v="PRD006"/>
    <s v="Whirlpool 7kg Washing Machine"/>
    <s v="Appliances"/>
    <n v="22000"/>
    <n v="6"/>
    <n v="0.02"/>
    <n v="129360"/>
    <s v="UPI"/>
    <s v="Delivered"/>
  </r>
  <r>
    <s v="ORD01132"/>
    <d v="2024-09-17T00:00:00"/>
    <s v="SP07"/>
    <s v="Rohit Verma"/>
    <s v="East"/>
    <s v="Ranchi"/>
    <s v="PRD006"/>
    <s v="Whirlpool 7kg Washing Machine"/>
    <s v="Appliances"/>
    <n v="22000"/>
    <n v="7"/>
    <n v="0.04"/>
    <n v="147840"/>
    <s v="Credit Card"/>
    <s v="Cancelled"/>
  </r>
  <r>
    <s v="ORD01133"/>
    <d v="2024-12-28T00:00:00"/>
    <s v="SP05"/>
    <s v="Suresh Pillai"/>
    <s v="South"/>
    <s v="Kochi"/>
    <s v="PRD006"/>
    <s v="Whirlpool 7kg Washing Machine"/>
    <s v="Appliances"/>
    <n v="22000"/>
    <n v="9"/>
    <n v="0.27"/>
    <n v="144540"/>
    <s v="Credit Card"/>
    <s v="Pending"/>
  </r>
  <r>
    <s v="ORD01220"/>
    <d v="2024-04-26T00:00:00"/>
    <s v="SP012"/>
    <s v="Sneha Patil"/>
    <s v="West"/>
    <s v="Mumbai"/>
    <s v="PRD006"/>
    <s v="Whirlpool 7kg Washing Machine"/>
    <s v="Appliances"/>
    <n v="22000"/>
    <n v="12"/>
    <n v="0.15"/>
    <n v="224400"/>
    <s v="UPI"/>
    <s v="Pending"/>
  </r>
  <r>
    <s v="ORD01225"/>
    <d v="2024-05-28T00:00:00"/>
    <s v="SP03"/>
    <s v="Ravi Kumar"/>
    <s v="East"/>
    <s v="Bhubaneswar"/>
    <s v="PRD006"/>
    <s v="Whirlpool 7kg Washing Machine"/>
    <s v="Appliances"/>
    <n v="22000"/>
    <n v="11"/>
    <n v="0.28000000000000003"/>
    <n v="174240"/>
    <s v="Net Banking"/>
    <s v="Delivered"/>
  </r>
  <r>
    <s v="ORD01247"/>
    <d v="2024-03-27T00:00:00"/>
    <s v="SP08"/>
    <s v="Kavitha Reddy"/>
    <s v="West"/>
    <s v="Nagpur"/>
    <s v="PRD006"/>
    <s v="Whirlpool 7kg Washing Machine"/>
    <s v="Appliances"/>
    <n v="22000"/>
    <n v="17"/>
    <n v="0.19"/>
    <n v="302940"/>
    <s v="Debit Card"/>
    <s v="Returned"/>
  </r>
  <r>
    <s v="ORD01251"/>
    <d v="2024-12-22T00:00:00"/>
    <s v="SP06"/>
    <s v="Anjali Mehta"/>
    <s v="North"/>
    <s v="Lucknow"/>
    <s v="PRD006"/>
    <s v="Whirlpool 7kg Washing Machine"/>
    <s v="Appliances"/>
    <n v="22000"/>
    <n v="15"/>
    <n v="0.27"/>
    <n v="240900"/>
    <s v="EMI"/>
    <s v="Delivered"/>
  </r>
  <r>
    <s v="ORD01265"/>
    <d v="2024-06-03T00:00:00"/>
    <s v="SP04"/>
    <s v="Fatima Sheikh"/>
    <s v="West"/>
    <s v="Surat"/>
    <s v="PRD006"/>
    <s v="Whirlpool 7kg Washing Machine"/>
    <s v="Appliances"/>
    <n v="22000"/>
    <n v="20"/>
    <n v="0.26"/>
    <n v="325600"/>
    <s v="Net Banking"/>
    <s v="Cancelled"/>
  </r>
  <r>
    <s v="ORD01278"/>
    <d v="2024-08-28T00:00:00"/>
    <s v="SP07"/>
    <s v="Rohit Verma"/>
    <s v="East"/>
    <s v="Guwahati"/>
    <s v="PRD006"/>
    <s v="Whirlpool 7kg Washing Machine"/>
    <s v="Appliances"/>
    <n v="22000"/>
    <n v="5"/>
    <n v="0.23"/>
    <n v="84700"/>
    <s v="Debit Card"/>
    <s v="Delivered"/>
  </r>
  <r>
    <s v="ORD01299"/>
    <d v="2024-11-02T00:00:00"/>
    <s v="SP08"/>
    <s v="Kavitha Reddy"/>
    <s v="West"/>
    <s v="Nagpur"/>
    <s v="PRD006"/>
    <s v="Whirlpool 7kg Washing Machine"/>
    <s v="Appliances"/>
    <n v="22000"/>
    <n v="12"/>
    <n v="0.05"/>
    <n v="250800"/>
    <s v="Net Banking"/>
    <s v="Delivered"/>
  </r>
  <r>
    <s v="ORD01307"/>
    <d v="2024-10-28T00:00:00"/>
    <s v="SP01"/>
    <s v="Arjun Sharma"/>
    <s v="North"/>
    <s v="Jaipur"/>
    <s v="PRD006"/>
    <s v="Whirlpool 7kg Washing Machine"/>
    <s v="Appliances"/>
    <n v="22000"/>
    <n v="3"/>
    <n v="0.15"/>
    <n v="56100"/>
    <s v="Credit Card"/>
    <s v="Delivered"/>
  </r>
  <r>
    <s v="ORD01331"/>
    <d v="2024-07-04T00:00:00"/>
    <s v="SP06"/>
    <s v="Anjali Mehta"/>
    <s v="North"/>
    <s v="Jaipur"/>
    <s v="PRD006"/>
    <s v="Whirlpool 7kg Washing Machine"/>
    <s v="Appliances"/>
    <n v="22000"/>
    <n v="20"/>
    <n v="0.01"/>
    <n v="435600"/>
    <s v="Credit Card"/>
    <s v="Pending"/>
  </r>
  <r>
    <s v="ORD01381"/>
    <d v="2024-08-12T00:00:00"/>
    <s v="SP05"/>
    <s v="Suresh Pillai"/>
    <s v="South"/>
    <s v="Bangalore"/>
    <s v="PRD006"/>
    <s v="Whirlpool 7kg Washing Machine"/>
    <s v="Appliances"/>
    <n v="22000"/>
    <n v="4"/>
    <n v="0"/>
    <n v="88000"/>
    <s v="UPI"/>
    <s v="Returned"/>
  </r>
  <r>
    <s v="ORD01416"/>
    <d v="2024-01-17T00:00:00"/>
    <s v="SP05"/>
    <s v="Suresh Pillai"/>
    <s v="South"/>
    <s v="Chennai"/>
    <s v="PRD006"/>
    <s v="Whirlpool 7kg Washing Machine"/>
    <s v="Appliances"/>
    <n v="22000"/>
    <n v="16"/>
    <n v="0.01"/>
    <n v="348480"/>
    <s v="UPI"/>
    <s v="Delivered"/>
  </r>
  <r>
    <s v="ORD01457"/>
    <d v="2024-12-23T00:00:00"/>
    <s v="SP03"/>
    <s v="Ravi Kumar"/>
    <s v="East"/>
    <s v="Bhubaneswar"/>
    <s v="PRD006"/>
    <s v="Whirlpool 7kg Washing Machine"/>
    <s v="Appliances"/>
    <n v="22000"/>
    <n v="20"/>
    <n v="0.24"/>
    <n v="334400"/>
    <s v="Credit Card"/>
    <s v="Delivered"/>
  </r>
  <r>
    <s v="ORD01477"/>
    <d v="2024-04-24T00:00:00"/>
    <s v="SP04"/>
    <s v="Fatima Sheikh"/>
    <s v="West"/>
    <s v="Pune"/>
    <s v="PRD006"/>
    <s v="Whirlpool 7kg Washing Machine"/>
    <s v="Appliances"/>
    <n v="22000"/>
    <n v="13"/>
    <n v="0.01"/>
    <n v="283140"/>
    <s v="UPI"/>
    <s v="Unknown"/>
  </r>
  <r>
    <s v="ORD01489"/>
    <d v="2024-12-03T00:00:00"/>
    <s v="SP03"/>
    <s v="Ravi Kumar"/>
    <s v="East"/>
    <s v="Guwahati"/>
    <s v="PRD006"/>
    <s v="Whirlpool 7kg Washing Machine"/>
    <s v="Appliances"/>
    <n v="22000"/>
    <n v="11"/>
    <n v="0.11"/>
    <n v="215380"/>
    <s v="Credit Card"/>
    <s v="Pending"/>
  </r>
  <r>
    <s v="ORD01497"/>
    <d v="2024-08-11T00:00:00"/>
    <s v="SP011"/>
    <s v="Nikhil Joshi"/>
    <s v="East"/>
    <s v="Guwahati"/>
    <s v="PRD006"/>
    <s v="Whirlpool 7kg Washing Machine"/>
    <s v="Appliances"/>
    <n v="22000"/>
    <n v="17"/>
    <n v="0.25"/>
    <n v="280500"/>
    <s v="Cash"/>
    <s v="Cancelled"/>
  </r>
  <r>
    <s v="ORD01513"/>
    <d v="2024-09-16T00:00:00"/>
    <s v="SP011"/>
    <s v="Nikhil Joshi"/>
    <s v="East"/>
    <s v="Patna"/>
    <s v="PRD006"/>
    <s v="Whirlpool 7kg Washing Machine"/>
    <s v="Appliances"/>
    <n v="22000"/>
    <n v="17"/>
    <n v="0.16"/>
    <n v="314160"/>
    <s v="Credit Card"/>
    <s v="Returned"/>
  </r>
  <r>
    <s v="ORD01521"/>
    <d v="2024-02-07T00:00:00"/>
    <s v="SP08"/>
    <s v="Kavitha Reddy"/>
    <s v="West"/>
    <s v="Pune"/>
    <s v="PRD006"/>
    <s v="Whirlpool 7kg Washing Machine"/>
    <s v="Appliances"/>
    <n v="22000"/>
    <n v="3"/>
    <n v="0.06"/>
    <n v="62040"/>
    <s v="Cash"/>
    <s v="Returned"/>
  </r>
  <r>
    <s v="ORD01525"/>
    <d v="2024-09-13T00:00:00"/>
    <s v="SP04"/>
    <s v="Fatima Sheikh"/>
    <s v="West"/>
    <s v="Nagpur"/>
    <s v="PRD006"/>
    <s v="Whirlpool 7kg Washing Machine"/>
    <s v="Appliances"/>
    <n v="22000"/>
    <n v="17"/>
    <n v="0.02"/>
    <n v="366520"/>
    <s v="Net Banking"/>
    <s v="Delivered"/>
  </r>
  <r>
    <s v="ORD01593"/>
    <d v="2024-05-07T00:00:00"/>
    <s v="SP05"/>
    <s v="Suresh Pillai"/>
    <s v="South"/>
    <s v="Bangalore"/>
    <s v="PRD006"/>
    <s v="Whirlpool 7kg Washing Machine"/>
    <s v="Appliances"/>
    <n v="22000"/>
    <n v="7"/>
    <n v="0.15"/>
    <n v="130900"/>
    <s v="UPI"/>
    <s v="Delivered"/>
  </r>
  <r>
    <s v="ORD01605"/>
    <d v="2024-02-15T00:00:00"/>
    <s v="SP012"/>
    <s v="Sneha Patil"/>
    <s v="West"/>
    <s v="Ahmedabad"/>
    <s v="PRD006"/>
    <s v="Whirlpool 7kg Washing Machine"/>
    <s v="Appliances"/>
    <n v="22000"/>
    <n v="2"/>
    <n v="0.06"/>
    <n v="41360"/>
    <s v="EMI"/>
    <s v="Delivered"/>
  </r>
  <r>
    <s v="ORD01608"/>
    <d v="2024-08-03T00:00:00"/>
    <s v="SP09"/>
    <s v="Manish Gupta"/>
    <s v="North"/>
    <s v="Agra"/>
    <s v="PRD006"/>
    <s v="Whirlpool 7kg Washing Machine"/>
    <s v="Appliances"/>
    <n v="22000"/>
    <n v="10"/>
    <n v="0.11"/>
    <n v="195800"/>
    <s v="EMI"/>
    <s v="Delivered"/>
  </r>
  <r>
    <s v="ORD01651"/>
    <d v="2024-10-12T00:00:00"/>
    <s v="SP011"/>
    <s v="Nikhil Joshi"/>
    <s v="East"/>
    <s v="Guwahati"/>
    <s v="PRD006"/>
    <s v="Whirlpool 7kg Washing Machine"/>
    <s v="Appliances"/>
    <n v="22000"/>
    <n v="18"/>
    <n v="0.22"/>
    <n v="308880"/>
    <s v="EMI"/>
    <s v="Returned"/>
  </r>
  <r>
    <s v="ORD01653"/>
    <d v="2024-09-11T00:00:00"/>
    <s v="SP06"/>
    <s v="Anjali Mehta"/>
    <s v="North"/>
    <s v="Jaipur"/>
    <s v="PRD006"/>
    <s v="Whirlpool 7kg Washing Machine"/>
    <s v="Appliances"/>
    <n v="22000"/>
    <n v="18"/>
    <n v="0.3"/>
    <n v="277200"/>
    <s v="Credit Card"/>
    <s v="Pending"/>
  </r>
  <r>
    <s v="ORD01703"/>
    <d v="2024-12-25T00:00:00"/>
    <s v="SP03"/>
    <s v="Ravi Kumar"/>
    <s v="East"/>
    <s v="Kolkata"/>
    <s v="PRD006"/>
    <s v="Whirlpool 7kg Washing Machine"/>
    <s v="Appliances"/>
    <n v="22000"/>
    <n v="5"/>
    <n v="0.05"/>
    <n v="104500"/>
    <s v="Credit Card"/>
    <s v="Delivered"/>
  </r>
  <r>
    <s v="ORD01724"/>
    <d v="2024-12-02T00:00:00"/>
    <s v="SP07"/>
    <s v="Rohit Verma"/>
    <s v="East"/>
    <s v="Patna"/>
    <s v="PRD006"/>
    <s v="Whirlpool 7kg Washing Machine"/>
    <s v="Appliances"/>
    <n v="22000"/>
    <n v="20"/>
    <n v="0.04"/>
    <n v="422400"/>
    <s v="Credit Card"/>
    <s v="Returned"/>
  </r>
  <r>
    <s v="ORD01726"/>
    <d v="2024-08-17T00:00:00"/>
    <s v="SP05"/>
    <s v="Suresh Pillai"/>
    <s v="South"/>
    <s v="Chennai"/>
    <s v="PRD006"/>
    <s v="Whirlpool 7kg Washing Machine"/>
    <s v="Appliances"/>
    <n v="22000"/>
    <n v="4"/>
    <n v="0.11"/>
    <n v="78320"/>
    <s v="Cash"/>
    <s v="Returned"/>
  </r>
  <r>
    <s v="ORD01736"/>
    <d v="2024-06-27T00:00:00"/>
    <s v="SP07"/>
    <s v="Rohit Verma"/>
    <s v="East"/>
    <s v="Guwahati"/>
    <s v="PRD006"/>
    <s v="Whirlpool 7kg Washing Machine"/>
    <s v="Appliances"/>
    <n v="22000"/>
    <n v="20"/>
    <n v="0.27"/>
    <n v="321200"/>
    <s v="Credit Card"/>
    <s v="Unknown"/>
  </r>
  <r>
    <s v="ORD01743"/>
    <d v="2024-10-14T00:00:00"/>
    <s v="SP09"/>
    <s v="Manish Gupta"/>
    <s v="North"/>
    <s v="Lucknow"/>
    <s v="PRD006"/>
    <s v="Whirlpool 7kg Washing Machine"/>
    <s v="Appliances"/>
    <n v="22000"/>
    <n v="16"/>
    <n v="0.12"/>
    <n v="309760"/>
    <s v="EMI"/>
    <s v="Delivered"/>
  </r>
  <r>
    <s v="ORD01746"/>
    <d v="2024-10-25T00:00:00"/>
    <s v="SP08"/>
    <s v="Kavitha Reddy"/>
    <s v="West"/>
    <s v="Mumbai"/>
    <s v="PRD006"/>
    <s v="Whirlpool 7kg Washing Machine"/>
    <s v="Appliances"/>
    <n v="22000"/>
    <n v="10"/>
    <n v="0.28999999999999998"/>
    <n v="156200"/>
    <s v="EMI"/>
    <s v="Delivered"/>
  </r>
  <r>
    <s v="ORD01789"/>
    <d v="2024-12-13T00:00:00"/>
    <s v="SP04"/>
    <s v="Fatima Sheikh"/>
    <s v="West"/>
    <s v="Surat"/>
    <s v="PRD006"/>
    <s v="Whirlpool 7kg Washing Machine"/>
    <s v="Appliances"/>
    <n v="22000"/>
    <n v="18"/>
    <n v="0.01"/>
    <n v="392040"/>
    <s v="Credit Card"/>
    <s v="Delivered"/>
  </r>
  <r>
    <s v="ORD01801"/>
    <d v="2024-12-26T00:00:00"/>
    <s v="SP01"/>
    <s v="Arjun Sharma"/>
    <s v="North"/>
    <s v="Agra"/>
    <s v="PRD006"/>
    <s v="Whirlpool 7kg Washing Machine"/>
    <s v="Appliances"/>
    <n v="22000"/>
    <n v="3"/>
    <n v="0.21"/>
    <n v="52140"/>
    <s v="Debit Card"/>
    <s v="Cancelled"/>
  </r>
  <r>
    <s v="ORD01808"/>
    <d v="2024-12-15T00:00:00"/>
    <s v="SP03"/>
    <s v="Ravi Kumar"/>
    <s v="East"/>
    <s v="Kolkata"/>
    <s v="PRD006"/>
    <s v="Whirlpool 7kg Washing Machine"/>
    <s v="Appliances"/>
    <n v="22000"/>
    <n v="1"/>
    <n v="0.15"/>
    <n v="18700"/>
    <s v="UPI"/>
    <s v="Delivered"/>
  </r>
  <r>
    <s v="ORD01861"/>
    <d v="2024-11-26T00:00:00"/>
    <s v="SP011"/>
    <s v="Nikhil Joshi"/>
    <s v="East"/>
    <s v="Bhubaneswar"/>
    <s v="PRD006"/>
    <s v="Whirlpool 7kg Washing Machine"/>
    <s v="Appliances"/>
    <n v="22000"/>
    <n v="4"/>
    <n v="0.18"/>
    <n v="72160"/>
    <s v="Credit Card"/>
    <s v="Delivered"/>
  </r>
  <r>
    <s v="ORD01867"/>
    <d v="2024-03-23T00:00:00"/>
    <s v="SP06"/>
    <s v="Anjali Mehta"/>
    <s v="North"/>
    <s v="Delhi"/>
    <s v="PRD006"/>
    <s v="Whirlpool 7kg Washing Machine"/>
    <s v="Appliances"/>
    <n v="22000"/>
    <n v="10"/>
    <n v="0.01"/>
    <n v="217800"/>
    <s v="EMI"/>
    <s v="Delivered"/>
  </r>
  <r>
    <s v="ORD01905"/>
    <d v="2024-09-26T00:00:00"/>
    <s v="SP09"/>
    <s v="Manish Gupta"/>
    <s v="North"/>
    <s v="Jaipur"/>
    <s v="PRD006"/>
    <s v="Whirlpool 7kg Washing Machine"/>
    <s v="Appliances"/>
    <n v="22000"/>
    <n v="19"/>
    <n v="0.15"/>
    <n v="355300"/>
    <s v="EMI"/>
    <s v="Delivered"/>
  </r>
  <r>
    <s v="ORD01925"/>
    <d v="2024-11-10T00:00:00"/>
    <s v="SP01"/>
    <s v="Arjun Sharma"/>
    <s v="North"/>
    <s v="Chandigarh"/>
    <s v="PRD006"/>
    <s v="Whirlpool 7kg Washing Machine"/>
    <s v="Appliances"/>
    <n v="22000"/>
    <n v="15"/>
    <n v="0.24"/>
    <n v="250800"/>
    <s v="UPI"/>
    <s v="Delivered"/>
  </r>
  <r>
    <s v="ORD01930"/>
    <d v="2024-02-12T00:00:00"/>
    <s v="SP012"/>
    <s v="Sneha Patil"/>
    <s v="West"/>
    <s v="Surat"/>
    <s v="PRD006"/>
    <s v="Whirlpool 7kg Washing Machine"/>
    <s v="Appliances"/>
    <n v="22000"/>
    <n v="2"/>
    <n v="0.12"/>
    <n v="38720"/>
    <s v="UPI"/>
    <s v="Delivered"/>
  </r>
  <r>
    <s v="ORD01946"/>
    <d v="2024-10-07T00:00:00"/>
    <s v="SP05"/>
    <s v="Suresh Pillai"/>
    <s v="South"/>
    <s v="Hyderabad"/>
    <s v="PRD006"/>
    <s v="Whirlpool 7kg Washing Machine"/>
    <s v="Appliances"/>
    <n v="22000"/>
    <n v="6"/>
    <n v="0.22"/>
    <n v="102960"/>
    <s v="EMI"/>
    <s v="Delivered"/>
  </r>
  <r>
    <s v="ORD01953"/>
    <d v="2024-03-04T00:00:00"/>
    <s v="SP04"/>
    <s v="Fatima Sheikh"/>
    <s v="West"/>
    <s v="Ahmedabad"/>
    <s v="PRD006"/>
    <s v="Whirlpool 7kg Washing Machine"/>
    <s v="Appliances"/>
    <n v="22000"/>
    <n v="13"/>
    <n v="0.23"/>
    <n v="220220"/>
    <s v="EMI"/>
    <s v="Delivered"/>
  </r>
  <r>
    <s v="ORD01980"/>
    <d v="2024-10-08T00:00:00"/>
    <s v="SP03"/>
    <s v="Ravi Kumar"/>
    <s v="East"/>
    <s v="Kolkata"/>
    <s v="PRD006"/>
    <s v="Whirlpool 7kg Washing Machine"/>
    <s v="Appliances"/>
    <n v="22000"/>
    <n v="17"/>
    <n v="0.01"/>
    <n v="370260"/>
    <s v="Cash"/>
    <s v="Delivered"/>
  </r>
  <r>
    <s v="ORD01987"/>
    <d v="2024-04-05T00:00:00"/>
    <s v="SP09"/>
    <s v="Manish Gupta"/>
    <s v="North"/>
    <s v="Jaipur"/>
    <s v="PRD006"/>
    <s v="Whirlpool 7kg Washing Machine"/>
    <s v="Appliances"/>
    <n v="22000"/>
    <n v="3"/>
    <n v="0.08"/>
    <n v="60720"/>
    <s v="EMI"/>
    <s v="Delivered"/>
  </r>
  <r>
    <s v="ORD02016"/>
    <d v="2024-10-15T00:00:00"/>
    <s v="SP09"/>
    <s v="Manish Gupta"/>
    <s v="North"/>
    <s v="Chandigarh"/>
    <s v="PRD006"/>
    <s v="Whirlpool 7kg Washing Machine"/>
    <s v="Appliances"/>
    <n v="22000"/>
    <n v="1"/>
    <n v="0.08"/>
    <n v="20240"/>
    <s v="EMI"/>
    <s v="Delivered"/>
  </r>
  <r>
    <s v="ORD02019"/>
    <d v="2024-05-14T00:00:00"/>
    <s v="SP09"/>
    <s v="Manish Gupta"/>
    <s v="North"/>
    <s v="Lucknow"/>
    <s v="PRD006"/>
    <s v="Whirlpool 7kg Washing Machine"/>
    <s v="Appliances"/>
    <n v="22000"/>
    <n v="10"/>
    <n v="0.04"/>
    <n v="211200"/>
    <s v="UPI"/>
    <s v="Returned"/>
  </r>
  <r>
    <s v="ORD02020"/>
    <d v="2024-01-10T00:00:00"/>
    <s v="SP011"/>
    <s v="Nikhil Joshi"/>
    <s v="East"/>
    <s v="Patna"/>
    <s v="PRD006"/>
    <s v="Whirlpool 7kg Washing Machine"/>
    <s v="Appliances"/>
    <n v="22000"/>
    <n v="2"/>
    <n v="0.18"/>
    <n v="36080"/>
    <s v="EMI"/>
    <s v="Delivered"/>
  </r>
  <r>
    <s v="ORD02039"/>
    <d v="2024-10-06T00:00:00"/>
    <s v="SP08"/>
    <s v="Kavitha Reddy"/>
    <s v="West"/>
    <s v="Nagpur"/>
    <s v="PRD006"/>
    <s v="Whirlpool 7kg Washing Machine"/>
    <s v="Appliances"/>
    <n v="22000"/>
    <n v="18"/>
    <n v="0.06"/>
    <n v="372240"/>
    <s v="Net Banking"/>
    <s v="Delivered"/>
  </r>
  <r>
    <s v="ORD02066"/>
    <d v="2024-04-06T00:00:00"/>
    <s v="SP05"/>
    <s v="Suresh Pillai"/>
    <s v="South"/>
    <s v="Bangalore"/>
    <s v="PRD006"/>
    <s v="Whirlpool 7kg Washing Machine"/>
    <s v="Appliances"/>
    <n v="22000"/>
    <n v="8"/>
    <n v="0.27"/>
    <n v="128480"/>
    <s v="Net Banking"/>
    <s v="Delivered"/>
  </r>
  <r>
    <s v="ORD02092"/>
    <d v="2024-10-16T00:00:00"/>
    <s v="SP02"/>
    <s v="Priya Nair"/>
    <s v="South"/>
    <s v="Bangalore"/>
    <s v="PRD006"/>
    <s v="Whirlpool 7kg Washing Machine"/>
    <s v="Appliances"/>
    <n v="22000"/>
    <n v="4"/>
    <n v="0.2"/>
    <n v="70400"/>
    <s v="EMI"/>
    <s v="Delivered"/>
  </r>
  <r>
    <s v="ORD02093"/>
    <d v="2024-05-22T00:00:00"/>
    <s v="SP01"/>
    <s v="Arjun Sharma"/>
    <s v="North"/>
    <s v="Jaipur"/>
    <s v="PRD006"/>
    <s v="Whirlpool 7kg Washing Machine"/>
    <s v="Appliances"/>
    <n v="22000"/>
    <n v="7"/>
    <n v="0.02"/>
    <n v="150920"/>
    <s v="Unknown"/>
    <s v="Delivered"/>
  </r>
  <r>
    <s v="ORD02100"/>
    <d v="2024-07-22T00:00:00"/>
    <s v="SP010"/>
    <s v="Divya Iyer"/>
    <s v="South"/>
    <s v="Coimbatore"/>
    <s v="PRD006"/>
    <s v="Whirlpool 7kg Washing Machine"/>
    <s v="Appliances"/>
    <n v="22000"/>
    <n v="14"/>
    <n v="7.0000000000000007E-2"/>
    <n v="286440"/>
    <s v="Debit Card"/>
    <s v="Returned"/>
  </r>
  <r>
    <s v="ORD02128"/>
    <d v="2024-07-24T00:00:00"/>
    <s v="SP02"/>
    <s v="Priya Nair"/>
    <s v="South"/>
    <s v="Bangalore"/>
    <s v="PRD006"/>
    <s v="Whirlpool 7kg Washing Machine"/>
    <s v="Appliances"/>
    <n v="22000"/>
    <n v="19"/>
    <n v="0.16"/>
    <n v="351120"/>
    <s v="Cash"/>
    <s v="Delivered"/>
  </r>
  <r>
    <s v="ORD02147"/>
    <d v="2024-05-28T00:00:00"/>
    <s v="SP04"/>
    <s v="Fatima Sheikh"/>
    <s v="West"/>
    <s v="Pune"/>
    <s v="PRD006"/>
    <s v="Whirlpool 7kg Washing Machine"/>
    <s v="Appliances"/>
    <n v="22000"/>
    <n v="7"/>
    <n v="0.02"/>
    <n v="150920"/>
    <s v="UPI"/>
    <s v="Cancelled"/>
  </r>
  <r>
    <s v="ORD02181"/>
    <d v="2024-07-09T00:00:00"/>
    <s v="SP010"/>
    <s v="Divya Iyer"/>
    <s v="South"/>
    <s v="Chennai"/>
    <s v="PRD006"/>
    <s v="Whirlpool 7kg Washing Machine"/>
    <s v="Appliances"/>
    <n v="22000"/>
    <n v="13"/>
    <n v="0.23"/>
    <n v="220220"/>
    <s v="EMI"/>
    <s v="Returned"/>
  </r>
  <r>
    <s v="ORD02184"/>
    <d v="2024-02-11T00:00:00"/>
    <s v="SP010"/>
    <s v="Divya Iyer"/>
    <s v="South"/>
    <s v="Kochi"/>
    <s v="PRD006"/>
    <s v="Whirlpool 7kg Washing Machine"/>
    <s v="Appliances"/>
    <n v="22000"/>
    <n v="13"/>
    <n v="0.15"/>
    <n v="243100"/>
    <s v="UPI"/>
    <s v="Unknown"/>
  </r>
  <r>
    <s v="ORD02216"/>
    <d v="2024-02-17T00:00:00"/>
    <s v="SP06"/>
    <s v="Anjali Mehta"/>
    <s v="North"/>
    <s v="Delhi"/>
    <s v="PRD006"/>
    <s v="Whirlpool 7kg Washing Machine"/>
    <s v="Appliances"/>
    <n v="22000"/>
    <n v="13"/>
    <n v="0.11"/>
    <n v="254540"/>
    <s v="UPI"/>
    <s v="Delivered"/>
  </r>
  <r>
    <s v="ORD02306"/>
    <d v="2024-12-26T00:00:00"/>
    <s v="SP05"/>
    <s v="Suresh Pillai"/>
    <s v="South"/>
    <s v="Kochi"/>
    <s v="PRD006"/>
    <s v="Whirlpool 7kg Washing Machine"/>
    <s v="Appliances"/>
    <n v="22000"/>
    <n v="7"/>
    <n v="0.1"/>
    <n v="138600"/>
    <s v="Net Banking"/>
    <s v="Delivered"/>
  </r>
  <r>
    <s v="ORD02325"/>
    <d v="2024-10-26T00:00:00"/>
    <s v="SP09"/>
    <s v="Manish Gupta"/>
    <s v="North"/>
    <s v="Chandigarh"/>
    <s v="PRD006"/>
    <s v="Whirlpool 7kg Washing Machine"/>
    <s v="Appliances"/>
    <n v="22000"/>
    <n v="14"/>
    <n v="7.0000000000000007E-2"/>
    <n v="286440"/>
    <s v="EMI"/>
    <s v="Delivered"/>
  </r>
  <r>
    <s v="ORD02373"/>
    <d v="2024-01-12T00:00:00"/>
    <s v="SP04"/>
    <s v="Fatima Sheikh"/>
    <s v="West"/>
    <s v="Ahmedabad"/>
    <s v="PRD006"/>
    <s v="Whirlpool 7kg Washing Machine"/>
    <s v="Appliances"/>
    <n v="22000"/>
    <n v="7"/>
    <n v="0.1"/>
    <n v="138600"/>
    <s v="Credit Card"/>
    <s v="Returned"/>
  </r>
  <r>
    <s v="ORD02374"/>
    <d v="2024-12-08T00:00:00"/>
    <s v="SP02"/>
    <s v="Priya Nair"/>
    <s v="South"/>
    <s v="Coimbatore"/>
    <s v="PRD006"/>
    <s v="Whirlpool 7kg Washing Machine"/>
    <s v="Appliances"/>
    <n v="22000"/>
    <n v="17"/>
    <n v="0.27"/>
    <n v="273020"/>
    <s v="Credit Card"/>
    <s v="Delivered"/>
  </r>
  <r>
    <s v="ORD02419"/>
    <d v="2024-10-18T00:00:00"/>
    <s v="SP01"/>
    <s v="Arjun Sharma"/>
    <s v="North"/>
    <s v="Jaipur"/>
    <s v="PRD006"/>
    <s v="Whirlpool 7kg Washing Machine"/>
    <s v="Appliances"/>
    <n v="22000"/>
    <n v="11"/>
    <n v="0.03"/>
    <n v="234740"/>
    <s v="EMI"/>
    <s v="Delivered"/>
  </r>
  <r>
    <s v="ORD02516"/>
    <d v="2024-03-13T00:00:00"/>
    <s v="SP09"/>
    <s v="Manish Gupta"/>
    <s v="North"/>
    <s v="Jaipur"/>
    <s v="PRD006"/>
    <s v="Whirlpool 7kg Washing Machine"/>
    <s v="Appliances"/>
    <n v="22000"/>
    <n v="7"/>
    <n v="0.26"/>
    <n v="113960"/>
    <s v="Cash"/>
    <s v="Delivered"/>
  </r>
  <r>
    <s v="ORD02526"/>
    <d v="2024-05-03T00:00:00"/>
    <s v="SP03"/>
    <s v="Ravi Kumar"/>
    <s v="East"/>
    <s v="Guwahati"/>
    <s v="PRD006"/>
    <s v="Whirlpool 7kg Washing Machine"/>
    <s v="Appliances"/>
    <n v="22000"/>
    <n v="17"/>
    <n v="0.21"/>
    <n v="295460"/>
    <s v="Debit Card"/>
    <s v="Delivered"/>
  </r>
  <r>
    <s v="ORD02537"/>
    <d v="2024-12-26T00:00:00"/>
    <s v="SP04"/>
    <s v="Fatima Sheikh"/>
    <s v="West"/>
    <s v="Surat"/>
    <s v="PRD006"/>
    <s v="Whirlpool 7kg Washing Machine"/>
    <s v="Appliances"/>
    <n v="22000"/>
    <n v="9"/>
    <n v="0.21"/>
    <n v="156420"/>
    <s v="Debit Card"/>
    <s v="Delivered"/>
  </r>
  <r>
    <s v="ORD02552"/>
    <d v="2024-04-21T00:00:00"/>
    <s v="SP02"/>
    <s v="Priya Nair"/>
    <s v="South"/>
    <s v="Chennai"/>
    <s v="PRD006"/>
    <s v="Whirlpool 7kg Washing Machine"/>
    <s v="Appliances"/>
    <n v="22000"/>
    <n v="11"/>
    <n v="0.18"/>
    <n v="198440"/>
    <s v="Cash"/>
    <s v="Returned"/>
  </r>
  <r>
    <s v="ORD02557"/>
    <d v="2024-10-07T00:00:00"/>
    <s v="SP011"/>
    <s v="Nikhil Joshi"/>
    <s v="East"/>
    <s v="Ranchi"/>
    <s v="PRD006"/>
    <s v="Whirlpool 7kg Washing Machine"/>
    <s v="Appliances"/>
    <n v="22000"/>
    <n v="2"/>
    <n v="0.28000000000000003"/>
    <n v="31680"/>
    <s v="Net Banking"/>
    <s v="Delivered"/>
  </r>
  <r>
    <s v="ORD02587"/>
    <d v="2024-08-14T00:00:00"/>
    <s v="SP04"/>
    <s v="Fatima Sheikh"/>
    <s v="West"/>
    <s v="Pune"/>
    <s v="PRD006"/>
    <s v="Whirlpool 7kg Washing Machine"/>
    <s v="Appliances"/>
    <n v="22000"/>
    <n v="3"/>
    <n v="0.16"/>
    <n v="55440"/>
    <s v="EMI"/>
    <s v="Returned"/>
  </r>
  <r>
    <s v="ORD02599"/>
    <d v="2024-02-21T00:00:00"/>
    <s v="SP09"/>
    <s v="Manish Gupta"/>
    <s v="North"/>
    <s v="Delhi"/>
    <s v="PRD006"/>
    <s v="Whirlpool 7kg Washing Machine"/>
    <s v="Appliances"/>
    <n v="22000"/>
    <n v="13"/>
    <n v="0.08"/>
    <n v="263120"/>
    <s v="Net Banking"/>
    <s v="Delivered"/>
  </r>
  <r>
    <s v="ORD02604"/>
    <d v="2024-10-09T00:00:00"/>
    <s v="SP03"/>
    <s v="Ravi Kumar"/>
    <s v="East"/>
    <s v="Patna"/>
    <s v="PRD006"/>
    <s v="Whirlpool 7kg Washing Machine"/>
    <s v="Appliances"/>
    <n v="22000"/>
    <n v="13"/>
    <n v="0.17"/>
    <n v="237380"/>
    <s v="Debit Card"/>
    <s v="Returned"/>
  </r>
  <r>
    <s v="ORD02619"/>
    <d v="2024-07-08T00:00:00"/>
    <s v="SP02"/>
    <s v="Priya Nair"/>
    <s v="South"/>
    <s v="Hyderabad"/>
    <s v="PRD006"/>
    <s v="Whirlpool 7kg Washing Machine"/>
    <s v="Appliances"/>
    <n v="22000"/>
    <n v="12"/>
    <n v="0.12"/>
    <n v="232320"/>
    <s v="UPI"/>
    <s v="Delivered"/>
  </r>
  <r>
    <s v="ORD02627"/>
    <d v="2024-12-09T00:00:00"/>
    <s v="SP010"/>
    <s v="Divya Iyer"/>
    <s v="South"/>
    <s v="Coimbatore"/>
    <s v="PRD006"/>
    <s v="Whirlpool 7kg Washing Machine"/>
    <s v="Appliances"/>
    <n v="22000"/>
    <n v="12"/>
    <n v="0.19"/>
    <n v="213840"/>
    <s v="Credit Card"/>
    <s v="Cancelled"/>
  </r>
  <r>
    <s v="ORD02643"/>
    <d v="2024-08-11T00:00:00"/>
    <s v="SP08"/>
    <s v="Kavitha Reddy"/>
    <s v="West"/>
    <s v="Surat"/>
    <s v="PRD006"/>
    <s v="Whirlpool 7kg Washing Machine"/>
    <s v="Appliances"/>
    <n v="22000"/>
    <n v="6"/>
    <n v="0.02"/>
    <n v="129360"/>
    <s v="Cash"/>
    <s v="Delivered"/>
  </r>
  <r>
    <s v="ORD02693"/>
    <d v="2024-03-13T00:00:00"/>
    <s v="SP04"/>
    <s v="Fatima Sheikh"/>
    <s v="West"/>
    <s v="Mumbai"/>
    <s v="PRD006"/>
    <s v="Whirlpool 7kg Washing Machine"/>
    <s v="Appliances"/>
    <n v="22000"/>
    <n v="1"/>
    <n v="0.04"/>
    <n v="21120"/>
    <s v="UPI"/>
    <s v="Cancelled"/>
  </r>
  <r>
    <s v="ORD02725"/>
    <d v="2024-12-26T00:00:00"/>
    <s v="SP06"/>
    <s v="Anjali Mehta"/>
    <s v="North"/>
    <s v="Lucknow"/>
    <s v="PRD006"/>
    <s v="Whirlpool 7kg Washing Machine"/>
    <s v="Appliances"/>
    <n v="22000"/>
    <n v="16"/>
    <n v="0.26"/>
    <n v="260480"/>
    <s v="Net Banking"/>
    <s v="Delivered"/>
  </r>
  <r>
    <s v="ORD02727"/>
    <d v="2024-06-25T00:00:00"/>
    <s v="SP011"/>
    <s v="Nikhil Joshi"/>
    <s v="East"/>
    <s v="Guwahati"/>
    <s v="PRD006"/>
    <s v="Whirlpool 7kg Washing Machine"/>
    <s v="Appliances"/>
    <n v="22000"/>
    <n v="13"/>
    <n v="0.06"/>
    <n v="268840"/>
    <s v="Debit Card"/>
    <s v="Delivered"/>
  </r>
  <r>
    <s v="ORD02728"/>
    <d v="2024-12-21T00:00:00"/>
    <s v="SP03"/>
    <s v="Ravi Kumar"/>
    <s v="East"/>
    <s v="Bhubaneswar"/>
    <s v="PRD006"/>
    <s v="Whirlpool 7kg Washing Machine"/>
    <s v="Appliances"/>
    <n v="22000"/>
    <n v="11"/>
    <n v="0"/>
    <n v="242000"/>
    <s v="Net Banking"/>
    <s v="Delivered"/>
  </r>
  <r>
    <s v="ORD02749"/>
    <d v="2024-07-07T00:00:00"/>
    <s v="SP06"/>
    <s v="Anjali Mehta"/>
    <s v="North"/>
    <s v="Jaipur"/>
    <s v="PRD006"/>
    <s v="Whirlpool 7kg Washing Machine"/>
    <s v="Appliances"/>
    <n v="22000"/>
    <n v="14"/>
    <n v="0.26"/>
    <n v="227920"/>
    <s v="Credit Card"/>
    <s v="Delivered"/>
  </r>
  <r>
    <s v="ORD02765"/>
    <d v="2024-07-07T00:00:00"/>
    <s v="SP09"/>
    <s v="Manish Gupta"/>
    <s v="North"/>
    <s v="Agra"/>
    <s v="PRD006"/>
    <s v="Whirlpool 7kg Washing Machine"/>
    <s v="Appliances"/>
    <n v="22000"/>
    <n v="11"/>
    <n v="0.22"/>
    <n v="188760"/>
    <s v="Credit Card"/>
    <s v="Delivered"/>
  </r>
  <r>
    <s v="ORD02780"/>
    <d v="2024-05-17T00:00:00"/>
    <s v="SP05"/>
    <s v="Suresh Pillai"/>
    <s v="South"/>
    <s v="Chennai"/>
    <s v="PRD006"/>
    <s v="Whirlpool 7kg Washing Machine"/>
    <s v="Appliances"/>
    <n v="22000"/>
    <n v="12"/>
    <n v="0.14000000000000001"/>
    <n v="227040"/>
    <s v="UPI"/>
    <s v="Delivered"/>
  </r>
  <r>
    <s v="ORD02789"/>
    <d v="2024-07-26T00:00:00"/>
    <s v="SP05"/>
    <s v="Suresh Pillai"/>
    <s v="South"/>
    <s v="Bangalore"/>
    <s v="PRD006"/>
    <s v="Whirlpool 7kg Washing Machine"/>
    <s v="Appliances"/>
    <n v="22000"/>
    <n v="13"/>
    <n v="0.3"/>
    <n v="200200"/>
    <s v="Cash"/>
    <s v="Delivered"/>
  </r>
  <r>
    <s v="ORD02806"/>
    <d v="2024-11-06T00:00:00"/>
    <s v="SP010"/>
    <s v="Divya Iyer"/>
    <s v="South"/>
    <s v="Kochi"/>
    <s v="PRD006"/>
    <s v="Whirlpool 7kg Washing Machine"/>
    <s v="Appliances"/>
    <n v="22000"/>
    <n v="15"/>
    <n v="0.27"/>
    <n v="240900"/>
    <s v="Net Banking"/>
    <s v="Pending"/>
  </r>
  <r>
    <s v="ORD02821"/>
    <d v="2024-08-06T00:00:00"/>
    <s v="SP010"/>
    <s v="Divya Iyer"/>
    <s v="South"/>
    <s v="Coimbatore"/>
    <s v="PRD006"/>
    <s v="Whirlpool 7kg Washing Machine"/>
    <s v="Appliances"/>
    <n v="22000"/>
    <n v="16"/>
    <n v="0.09"/>
    <n v="320320"/>
    <s v="Cash"/>
    <s v="Cancelled"/>
  </r>
  <r>
    <s v="ORD02833"/>
    <d v="2024-06-07T00:00:00"/>
    <s v="SP010"/>
    <s v="Divya Iyer"/>
    <s v="South"/>
    <s v="Kochi"/>
    <s v="PRD006"/>
    <s v="Whirlpool 7kg Washing Machine"/>
    <s v="Appliances"/>
    <n v="22000"/>
    <n v="7"/>
    <n v="0.03"/>
    <n v="149380"/>
    <s v="Credit Card"/>
    <s v="Delivered"/>
  </r>
  <r>
    <s v="ORD02863"/>
    <d v="2024-12-20T00:00:00"/>
    <s v="SP09"/>
    <s v="Manish Gupta"/>
    <s v="North"/>
    <s v="Agra"/>
    <s v="PRD006"/>
    <s v="Whirlpool 7kg Washing Machine"/>
    <s v="Appliances"/>
    <n v="22000"/>
    <n v="13"/>
    <n v="0.06"/>
    <n v="268840"/>
    <s v="EMI"/>
    <s v="Delivered"/>
  </r>
  <r>
    <s v="ORD02904"/>
    <d v="2024-03-27T00:00:00"/>
    <s v="SP05"/>
    <s v="Suresh Pillai"/>
    <s v="South"/>
    <s v="Hyderabad"/>
    <s v="PRD006"/>
    <s v="Whirlpool 7kg Washing Machine"/>
    <s v="Appliances"/>
    <n v="22000"/>
    <n v="2"/>
    <n v="0.09"/>
    <n v="40040"/>
    <s v="EMI"/>
    <s v="Delivered"/>
  </r>
  <r>
    <s v="ORD02940"/>
    <d v="2024-02-19T00:00:00"/>
    <s v="SP04"/>
    <s v="Fatima Sheikh"/>
    <s v="West"/>
    <s v="Nagpur"/>
    <s v="PRD006"/>
    <s v="Whirlpool 7kg Washing Machine"/>
    <s v="Appliances"/>
    <n v="22000"/>
    <n v="13"/>
    <n v="0.06"/>
    <n v="268840"/>
    <s v="UPI"/>
    <s v="Delivered"/>
  </r>
  <r>
    <s v="ORD02955"/>
    <d v="2024-11-26T00:00:00"/>
    <s v="SP05"/>
    <s v="Suresh Pillai"/>
    <s v="South"/>
    <s v="Chennai"/>
    <s v="PRD006"/>
    <s v="Whirlpool 7kg Washing Machine"/>
    <s v="Appliances"/>
    <n v="22000"/>
    <n v="17"/>
    <n v="0.02"/>
    <n v="366520"/>
    <s v="Net Banking"/>
    <s v="Delivered"/>
  </r>
  <r>
    <s v="ORD03007"/>
    <d v="2024-03-02T00:00:00"/>
    <s v="SP01"/>
    <s v="Arjun Sharma"/>
    <s v="North"/>
    <s v="Jaipur"/>
    <s v="PRD006"/>
    <s v="Whirlpool 7kg Washing Machine"/>
    <s v="Appliances"/>
    <n v="22000"/>
    <n v="9"/>
    <n v="0.12"/>
    <n v="174240"/>
    <s v="Credit Card"/>
    <s v="Cancelled"/>
  </r>
  <r>
    <s v="ORD03021"/>
    <d v="2024-12-18T00:00:00"/>
    <s v="SP04"/>
    <s v="Fatima Sheikh"/>
    <s v="West"/>
    <s v="Ahmedabad"/>
    <s v="PRD006"/>
    <s v="Whirlpool 7kg Washing Machine"/>
    <s v="Appliances"/>
    <n v="22000"/>
    <n v="12"/>
    <n v="0.03"/>
    <n v="256080"/>
    <s v="Unknown"/>
    <s v="Delivered"/>
  </r>
  <r>
    <s v="ORD03023"/>
    <d v="2024-08-17T00:00:00"/>
    <s v="SP05"/>
    <s v="Suresh Pillai"/>
    <s v="South"/>
    <s v="Hyderabad"/>
    <s v="PRD006"/>
    <s v="Whirlpool 7kg Washing Machine"/>
    <s v="Appliances"/>
    <n v="22000"/>
    <n v="4"/>
    <n v="0.23"/>
    <n v="67760"/>
    <s v="Net Banking"/>
    <s v="Delivered"/>
  </r>
  <r>
    <s v="ORD03064"/>
    <d v="2024-10-07T00:00:00"/>
    <s v="SP04"/>
    <s v="Fatima Sheikh"/>
    <s v="West"/>
    <s v="Surat"/>
    <s v="PRD006"/>
    <s v="Whirlpool 7kg Washing Machine"/>
    <s v="Appliances"/>
    <n v="22000"/>
    <n v="4"/>
    <n v="0.22"/>
    <n v="68640"/>
    <s v="Credit Card"/>
    <s v="Delivered"/>
  </r>
  <r>
    <s v="ORD03079"/>
    <d v="2024-02-03T00:00:00"/>
    <s v="SP01"/>
    <s v="Arjun Sharma"/>
    <s v="North"/>
    <s v="Chandigarh"/>
    <s v="PRD006"/>
    <s v="Whirlpool 7kg Washing Machine"/>
    <s v="Appliances"/>
    <n v="22000"/>
    <n v="12"/>
    <n v="0.01"/>
    <n v="261360"/>
    <s v="Debit Card"/>
    <s v="Delivered"/>
  </r>
  <r>
    <s v="ORD03082"/>
    <d v="2024-07-06T00:00:00"/>
    <s v="SP08"/>
    <s v="Kavitha Reddy"/>
    <s v="West"/>
    <s v="Nagpur"/>
    <s v="PRD006"/>
    <s v="Whirlpool 7kg Washing Machine"/>
    <s v="Appliances"/>
    <n v="22000"/>
    <n v="20"/>
    <n v="0.16"/>
    <n v="369600"/>
    <s v="Debit Card"/>
    <s v="Delivered"/>
  </r>
  <r>
    <s v="ORD03111"/>
    <d v="2024-03-10T00:00:00"/>
    <s v="SP01"/>
    <s v="Arjun Sharma"/>
    <s v="North"/>
    <s v="Lucknow"/>
    <s v="PRD006"/>
    <s v="Whirlpool 7kg Washing Machine"/>
    <s v="Appliances"/>
    <n v="22000"/>
    <n v="13"/>
    <n v="0.24"/>
    <n v="217360"/>
    <s v="EMI"/>
    <s v="Delivered"/>
  </r>
  <r>
    <s v="ORD03128"/>
    <d v="2024-08-09T00:00:00"/>
    <s v="SP012"/>
    <s v="Sneha Patil"/>
    <s v="West"/>
    <s v="Nagpur"/>
    <s v="PRD006"/>
    <s v="Whirlpool 7kg Washing Machine"/>
    <s v="Appliances"/>
    <n v="22000"/>
    <n v="7"/>
    <n v="0"/>
    <n v="154000"/>
    <s v="UPI"/>
    <s v="Delivered"/>
  </r>
  <r>
    <s v="ORD03168"/>
    <d v="2024-02-15T00:00:00"/>
    <s v="SP012"/>
    <s v="Sneha Patil"/>
    <s v="West"/>
    <s v="Surat"/>
    <s v="PRD006"/>
    <s v="Whirlpool 7kg Washing Machine"/>
    <s v="Appliances"/>
    <n v="22000"/>
    <n v="7"/>
    <n v="0.1"/>
    <n v="138600"/>
    <s v="Net Banking"/>
    <s v="Delivered"/>
  </r>
  <r>
    <s v="ORD03183"/>
    <d v="2024-07-22T00:00:00"/>
    <s v="SP03"/>
    <s v="Ravi Kumar"/>
    <s v="East"/>
    <s v="Patna"/>
    <s v="PRD006"/>
    <s v="Whirlpool 7kg Washing Machine"/>
    <s v="Appliances"/>
    <n v="22000"/>
    <n v="8"/>
    <n v="0.19"/>
    <n v="142560"/>
    <s v="Cash"/>
    <s v="Delivered"/>
  </r>
  <r>
    <s v="ORD03212"/>
    <d v="2024-12-28T00:00:00"/>
    <s v="SP04"/>
    <s v="Fatima Sheikh"/>
    <s v="West"/>
    <s v="Pune"/>
    <s v="PRD006"/>
    <s v="Whirlpool 7kg Washing Machine"/>
    <s v="Appliances"/>
    <n v="22000"/>
    <n v="12"/>
    <n v="0.19"/>
    <n v="213840"/>
    <s v="Debit Card"/>
    <s v="Cancelled"/>
  </r>
  <r>
    <s v="ORD03228"/>
    <d v="2024-12-18T00:00:00"/>
    <s v="SP09"/>
    <s v="Manish Gupta"/>
    <s v="North"/>
    <s v="Delhi"/>
    <s v="PRD006"/>
    <s v="Whirlpool 7kg Washing Machine"/>
    <s v="Appliances"/>
    <n v="22000"/>
    <n v="12"/>
    <n v="0.09"/>
    <n v="240240"/>
    <s v="UPI"/>
    <s v="Delivered"/>
  </r>
  <r>
    <s v="ORD03236"/>
    <d v="2024-11-07T00:00:00"/>
    <s v="SP09"/>
    <s v="Manish Gupta"/>
    <s v="North"/>
    <s v="Jaipur"/>
    <s v="PRD006"/>
    <s v="Whirlpool 7kg Washing Machine"/>
    <s v="Appliances"/>
    <n v="22000"/>
    <n v="15"/>
    <n v="0.28999999999999998"/>
    <n v="234300"/>
    <s v="Debit Card"/>
    <s v="Delivered"/>
  </r>
  <r>
    <s v="ORD03259"/>
    <d v="2024-06-22T00:00:00"/>
    <s v="SP03"/>
    <s v="Ravi Kumar"/>
    <s v="East"/>
    <s v="Kolkata"/>
    <s v="PRD006"/>
    <s v="Whirlpool 7kg Washing Machine"/>
    <s v="Appliances"/>
    <n v="22000"/>
    <n v="2"/>
    <n v="0.04"/>
    <n v="42240"/>
    <s v="EMI"/>
    <s v="Delivered"/>
  </r>
  <r>
    <s v="ORD03273"/>
    <d v="2024-02-01T00:00:00"/>
    <s v="SP05"/>
    <s v="Suresh Pillai"/>
    <s v="South"/>
    <s v="Hyderabad"/>
    <s v="PRD006"/>
    <s v="Whirlpool 7kg Washing Machine"/>
    <s v="Appliances"/>
    <n v="22000"/>
    <n v="1"/>
    <n v="7.0000000000000007E-2"/>
    <n v="20460"/>
    <s v="Cash"/>
    <s v="Delivered"/>
  </r>
  <r>
    <s v="ORD03276"/>
    <d v="2024-08-14T00:00:00"/>
    <s v="SP07"/>
    <s v="Rohit Verma"/>
    <s v="East"/>
    <s v="Kolkata"/>
    <s v="PRD006"/>
    <s v="Whirlpool 7kg Washing Machine"/>
    <s v="Appliances"/>
    <n v="22000"/>
    <n v="8"/>
    <n v="0.08"/>
    <n v="161920"/>
    <s v="Credit Card"/>
    <s v="Delivered"/>
  </r>
  <r>
    <s v="ORD03286"/>
    <d v="2024-03-03T00:00:00"/>
    <s v="SP07"/>
    <s v="Rohit Verma"/>
    <s v="East"/>
    <s v="Guwahati"/>
    <s v="PRD006"/>
    <s v="Whirlpool 7kg Washing Machine"/>
    <s v="Appliances"/>
    <n v="22000"/>
    <n v="15"/>
    <n v="0.28000000000000003"/>
    <n v="237600"/>
    <s v="Debit Card"/>
    <s v="Cancelled"/>
  </r>
  <r>
    <s v="ORD03308"/>
    <d v="2024-10-22T00:00:00"/>
    <s v="SP02"/>
    <s v="Priya Nair"/>
    <s v="South"/>
    <s v="Coimbatore"/>
    <s v="PRD006"/>
    <s v="Whirlpool 7kg Washing Machine"/>
    <s v="Appliances"/>
    <n v="22000"/>
    <n v="17"/>
    <n v="0.27"/>
    <n v="273020"/>
    <s v="UPI"/>
    <s v="Delivered"/>
  </r>
  <r>
    <s v="ORD03360"/>
    <d v="2024-09-02T00:00:00"/>
    <s v="SP011"/>
    <s v="Nikhil Joshi"/>
    <s v="East"/>
    <s v="Patna"/>
    <s v="PRD006"/>
    <s v="Whirlpool 7kg Washing Machine"/>
    <s v="Appliances"/>
    <n v="22000"/>
    <n v="3"/>
    <n v="0.27"/>
    <n v="48180"/>
    <s v="EMI"/>
    <s v="Returned"/>
  </r>
  <r>
    <s v="ORD03375"/>
    <d v="2024-04-06T00:00:00"/>
    <s v="SP04"/>
    <s v="Fatima Sheikh"/>
    <s v="West"/>
    <s v="Mumbai"/>
    <s v="PRD006"/>
    <s v="Whirlpool 7kg Washing Machine"/>
    <s v="Appliances"/>
    <n v="22000"/>
    <n v="17"/>
    <n v="0.26"/>
    <n v="276760"/>
    <s v="Net Banking"/>
    <s v="Returned"/>
  </r>
  <r>
    <s v="ORD03394"/>
    <d v="2024-10-12T00:00:00"/>
    <s v="SP09"/>
    <s v="Manish Gupta"/>
    <s v="North"/>
    <s v="Delhi"/>
    <s v="PRD006"/>
    <s v="Whirlpool 7kg Washing Machine"/>
    <s v="Appliances"/>
    <n v="22000"/>
    <n v="13"/>
    <n v="0"/>
    <n v="286000"/>
    <s v="Cash"/>
    <s v="Delivered"/>
  </r>
  <r>
    <s v="ORD01021"/>
    <d v="2024-08-04T00:00:00"/>
    <s v="SP012"/>
    <s v="Sneha Patil"/>
    <s v="West"/>
    <s v="Ahmedabad"/>
    <s v="PRD007"/>
    <s v="Wildcraft 50L Backpack"/>
    <s v="Bags"/>
    <n v="2499"/>
    <n v="10"/>
    <n v="0.12"/>
    <n v="21991.200000000001"/>
    <s v="Net Banking"/>
    <s v="Delivered"/>
  </r>
  <r>
    <s v="ORD01025"/>
    <d v="2024-08-28T00:00:00"/>
    <s v="SP07"/>
    <s v="Rohit Verma"/>
    <s v="East"/>
    <s v="Guwahati"/>
    <s v="PRD007"/>
    <s v="Wildcraft 50L Backpack"/>
    <s v="Bags"/>
    <n v="2499"/>
    <n v="4"/>
    <n v="0.03"/>
    <n v="9696.1200000000008"/>
    <s v="Debit Card"/>
    <s v="Delivered"/>
  </r>
  <r>
    <s v="ORD01031"/>
    <d v="2024-01-02T00:00:00"/>
    <s v="SP05"/>
    <s v="Suresh Pillai"/>
    <s v="South"/>
    <s v="Coimbatore"/>
    <s v="PRD007"/>
    <s v="Wildcraft 50L Backpack"/>
    <s v="Bags"/>
    <n v="2499"/>
    <n v="2"/>
    <n v="0.17"/>
    <n v="4148.34"/>
    <s v="Credit Card"/>
    <s v="Delivered"/>
  </r>
  <r>
    <s v="ORD01040"/>
    <d v="2024-01-03T00:00:00"/>
    <s v="SP010"/>
    <s v="Divya Iyer"/>
    <s v="South"/>
    <s v="Hyderabad"/>
    <s v="PRD007"/>
    <s v="Wildcraft 50L Backpack"/>
    <s v="Bags"/>
    <n v="2499"/>
    <n v="11"/>
    <n v="0.06"/>
    <n v="25839.66"/>
    <s v="Credit Card"/>
    <s v="Delivered"/>
  </r>
  <r>
    <s v="ORD01051"/>
    <d v="2024-11-24T00:00:00"/>
    <s v="SP010"/>
    <s v="Divya Iyer"/>
    <s v="South"/>
    <s v="Kochi"/>
    <s v="PRD007"/>
    <s v="Wildcraft 50L Backpack"/>
    <s v="Bags"/>
    <n v="2499"/>
    <n v="9"/>
    <n v="0.01"/>
    <n v="22266.09"/>
    <s v="Net Banking"/>
    <s v="Delivered"/>
  </r>
  <r>
    <s v="ORD01052"/>
    <d v="2024-02-24T00:00:00"/>
    <s v="SP012"/>
    <s v="Sneha Patil"/>
    <s v="West"/>
    <s v="Ahmedabad"/>
    <s v="PRD007"/>
    <s v="Wildcraft 50L Backpack"/>
    <s v="Bags"/>
    <n v="2499"/>
    <n v="12"/>
    <n v="0.13"/>
    <n v="26089.56"/>
    <s v="EMI"/>
    <s v="Delivered"/>
  </r>
  <r>
    <s v="ORD01056"/>
    <d v="2024-09-22T00:00:00"/>
    <s v="SP08"/>
    <s v="Kavitha Reddy"/>
    <s v="West"/>
    <s v="Pune"/>
    <s v="PRD007"/>
    <s v="Wildcraft 50L Backpack"/>
    <s v="Bags"/>
    <n v="2499"/>
    <n v="17"/>
    <n v="0.14000000000000001"/>
    <n v="36535.379999999997"/>
    <s v="Credit Card"/>
    <s v="Delivered"/>
  </r>
  <r>
    <s v="ORD01083"/>
    <d v="2024-12-09T00:00:00"/>
    <s v="SP08"/>
    <s v="Kavitha Reddy"/>
    <s v="West"/>
    <s v="Ahmedabad"/>
    <s v="PRD007"/>
    <s v="Wildcraft 50L Backpack"/>
    <s v="Bags"/>
    <n v="2499"/>
    <n v="12"/>
    <n v="0.24"/>
    <n v="22790.880000000001"/>
    <s v="Net Banking"/>
    <s v="Delivered"/>
  </r>
  <r>
    <s v="ORD01096"/>
    <d v="2024-02-06T00:00:00"/>
    <s v="SP04"/>
    <s v="Fatima Sheikh"/>
    <s v="West"/>
    <s v="Pune"/>
    <s v="PRD007"/>
    <s v="Wildcraft 50L Backpack"/>
    <s v="Bags"/>
    <n v="2499"/>
    <n v="9"/>
    <n v="0.2"/>
    <n v="17992.8"/>
    <s v="Net Banking"/>
    <s v="Delivered"/>
  </r>
  <r>
    <s v="ORD01186"/>
    <d v="2024-03-03T00:00:00"/>
    <s v="SP03"/>
    <s v="Ravi Kumar"/>
    <s v="East"/>
    <s v="Guwahati"/>
    <s v="PRD007"/>
    <s v="Wildcraft 50L Backpack"/>
    <s v="Bags"/>
    <n v="2499"/>
    <n v="11"/>
    <n v="0.28000000000000003"/>
    <n v="19792.080000000002"/>
    <s v="UPI"/>
    <s v="Delivered"/>
  </r>
  <r>
    <s v="ORD01192"/>
    <d v="2024-06-18T00:00:00"/>
    <s v="SP03"/>
    <s v="Ravi Kumar"/>
    <s v="East"/>
    <s v="Patna"/>
    <s v="PRD007"/>
    <s v="Wildcraft 50L Backpack"/>
    <s v="Bags"/>
    <n v="2499"/>
    <n v="20"/>
    <n v="0.04"/>
    <n v="47980.800000000003"/>
    <s v="Debit Card"/>
    <s v="Delivered"/>
  </r>
  <r>
    <s v="ORD01218"/>
    <d v="2024-08-03T00:00:00"/>
    <s v="SP08"/>
    <s v="Kavitha Reddy"/>
    <s v="West"/>
    <s v="Mumbai"/>
    <s v="PRD007"/>
    <s v="Wildcraft 50L Backpack"/>
    <s v="Bags"/>
    <n v="2499"/>
    <n v="4"/>
    <n v="0.04"/>
    <n v="9596.16"/>
    <s v="EMI"/>
    <s v="Delivered"/>
  </r>
  <r>
    <s v="ORD01253"/>
    <d v="2024-05-10T00:00:00"/>
    <s v="SP05"/>
    <s v="Suresh Pillai"/>
    <s v="South"/>
    <s v="Hyderabad"/>
    <s v="PRD007"/>
    <s v="Wildcraft 50L Backpack"/>
    <s v="Bags"/>
    <n v="2499"/>
    <n v="16"/>
    <n v="0.1"/>
    <n v="35985.599999999999"/>
    <s v="EMI"/>
    <s v="Delivered"/>
  </r>
  <r>
    <s v="ORD01271"/>
    <d v="2024-09-15T00:00:00"/>
    <s v="SP09"/>
    <s v="Manish Gupta"/>
    <s v="North"/>
    <s v="Agra"/>
    <s v="PRD007"/>
    <s v="Wildcraft 50L Backpack"/>
    <s v="Bags"/>
    <n v="2499"/>
    <n v="8"/>
    <n v="0.2"/>
    <n v="15993.6"/>
    <s v="Cash"/>
    <s v="Cancelled"/>
  </r>
  <r>
    <s v="ORD01291"/>
    <d v="2024-04-26T00:00:00"/>
    <s v="SP09"/>
    <s v="Manish Gupta"/>
    <s v="North"/>
    <s v="Agra"/>
    <s v="PRD007"/>
    <s v="Wildcraft 50L Backpack"/>
    <s v="Bags"/>
    <n v="2499"/>
    <n v="2"/>
    <n v="0.08"/>
    <n v="4598.16"/>
    <s v="Cash"/>
    <s v="Delivered"/>
  </r>
  <r>
    <s v="ORD01326"/>
    <d v="2024-01-24T00:00:00"/>
    <s v="SP010"/>
    <s v="Divya Iyer"/>
    <s v="South"/>
    <s v="Bangalore"/>
    <s v="PRD007"/>
    <s v="Wildcraft 50L Backpack"/>
    <s v="Bags"/>
    <n v="2499"/>
    <n v="19"/>
    <n v="0.3"/>
    <n v="33236.699999999997"/>
    <s v="Net Banking"/>
    <s v="Delivered"/>
  </r>
  <r>
    <s v="ORD01327"/>
    <d v="2024-11-16T00:00:00"/>
    <s v="SP08"/>
    <s v="Kavitha Reddy"/>
    <s v="West"/>
    <s v="Mumbai"/>
    <s v="PRD007"/>
    <s v="Wildcraft 50L Backpack"/>
    <s v="Bags"/>
    <n v="2499"/>
    <n v="15"/>
    <n v="0.24"/>
    <n v="28488.6"/>
    <s v="Debit Card"/>
    <s v="Cancelled"/>
  </r>
  <r>
    <s v="ORD01340"/>
    <d v="2024-03-12T00:00:00"/>
    <s v="SP012"/>
    <s v="Sneha Patil"/>
    <s v="West"/>
    <s v="Mumbai"/>
    <s v="PRD007"/>
    <s v="Wildcraft 50L Backpack"/>
    <s v="Bags"/>
    <n v="2499"/>
    <n v="7"/>
    <n v="0.08"/>
    <n v="16093.56"/>
    <s v="Net Banking"/>
    <s v="Delivered"/>
  </r>
  <r>
    <s v="ORD01341"/>
    <d v="2024-06-20T00:00:00"/>
    <s v="SP06"/>
    <s v="Anjali Mehta"/>
    <s v="North"/>
    <s v="Jaipur"/>
    <s v="PRD007"/>
    <s v="Wildcraft 50L Backpack"/>
    <s v="Bags"/>
    <n v="2499"/>
    <n v="15"/>
    <n v="0.03"/>
    <n v="36360.449999999997"/>
    <s v="EMI"/>
    <s v="Delivered"/>
  </r>
  <r>
    <s v="ORD01354"/>
    <d v="2024-03-11T00:00:00"/>
    <s v="SP04"/>
    <s v="Fatima Sheikh"/>
    <s v="West"/>
    <s v="Nagpur"/>
    <s v="PRD007"/>
    <s v="Wildcraft 50L Backpack"/>
    <s v="Bags"/>
    <n v="2499"/>
    <n v="2"/>
    <n v="0.17"/>
    <n v="4148.34"/>
    <s v="Net Banking"/>
    <s v="Delivered"/>
  </r>
  <r>
    <s v="ORD01390"/>
    <d v="2024-08-12T00:00:00"/>
    <s v="SP06"/>
    <s v="Anjali Mehta"/>
    <s v="North"/>
    <s v="Lucknow"/>
    <s v="PRD007"/>
    <s v="Wildcraft 50L Backpack"/>
    <s v="Bags"/>
    <n v="2499"/>
    <n v="10"/>
    <n v="0.17"/>
    <n v="20741.7"/>
    <s v="UPI"/>
    <s v="Returned"/>
  </r>
  <r>
    <s v="ORD01399"/>
    <d v="2024-03-26T00:00:00"/>
    <s v="SP06"/>
    <s v="Anjali Mehta"/>
    <s v="North"/>
    <s v="Lucknow"/>
    <s v="PRD007"/>
    <s v="Wildcraft 50L Backpack"/>
    <s v="Bags"/>
    <n v="2499"/>
    <n v="15"/>
    <n v="0.09"/>
    <n v="34111.35"/>
    <s v="Cash"/>
    <s v="Cancelled"/>
  </r>
  <r>
    <s v="ORD01433"/>
    <d v="2024-08-28T00:00:00"/>
    <s v="SP08"/>
    <s v="Kavitha Reddy"/>
    <s v="West"/>
    <s v="Pune"/>
    <s v="PRD007"/>
    <s v="Wildcraft 50L Backpack"/>
    <s v="Bags"/>
    <n v="2499"/>
    <n v="4"/>
    <n v="0.01"/>
    <n v="9896.0400000000009"/>
    <s v="Cash"/>
    <s v="Delivered"/>
  </r>
  <r>
    <s v="ORD01440"/>
    <d v="2024-04-27T00:00:00"/>
    <s v="SP04"/>
    <s v="Fatima Sheikh"/>
    <s v="West"/>
    <s v="Mumbai"/>
    <s v="PRD007"/>
    <s v="Wildcraft 50L Backpack"/>
    <s v="Bags"/>
    <n v="2499"/>
    <n v="5"/>
    <n v="0.01"/>
    <n v="12370.05"/>
    <s v="Debit Card"/>
    <s v="Pending"/>
  </r>
  <r>
    <s v="ORD01456"/>
    <d v="2024-01-16T00:00:00"/>
    <s v="SP04"/>
    <s v="Fatima Sheikh"/>
    <s v="West"/>
    <s v="Nagpur"/>
    <s v="PRD007"/>
    <s v="Wildcraft 50L Backpack"/>
    <s v="Bags"/>
    <n v="2499"/>
    <n v="9"/>
    <n v="0.2"/>
    <n v="17992.8"/>
    <s v="EMI"/>
    <s v="Delivered"/>
  </r>
  <r>
    <s v="ORD01512"/>
    <d v="2024-03-23T00:00:00"/>
    <s v="SP011"/>
    <s v="Nikhil Joshi"/>
    <s v="East"/>
    <s v="Patna"/>
    <s v="PRD007"/>
    <s v="Wildcraft 50L Backpack"/>
    <s v="Bags"/>
    <n v="2499"/>
    <n v="7"/>
    <n v="0.06"/>
    <n v="16443.419999999998"/>
    <s v="EMI"/>
    <s v="Delivered"/>
  </r>
  <r>
    <s v="ORD01532"/>
    <d v="2024-12-22T00:00:00"/>
    <s v="SP02"/>
    <s v="Priya Nair"/>
    <s v="South"/>
    <s v="Kochi"/>
    <s v="PRD007"/>
    <s v="Wildcraft 50L Backpack"/>
    <s v="Bags"/>
    <n v="2499"/>
    <n v="18"/>
    <n v="0.25"/>
    <n v="33736.5"/>
    <s v="Cash"/>
    <s v="Delivered"/>
  </r>
  <r>
    <s v="ORD01541"/>
    <d v="2024-04-20T00:00:00"/>
    <s v="SP05"/>
    <s v="Suresh Pillai"/>
    <s v="South"/>
    <s v="Coimbatore"/>
    <s v="PRD007"/>
    <s v="Wildcraft 50L Backpack"/>
    <s v="Bags"/>
    <n v="2499"/>
    <n v="12"/>
    <n v="0.06"/>
    <n v="28188.720000000001"/>
    <s v="UPI"/>
    <s v="Delivered"/>
  </r>
  <r>
    <s v="ORD01542"/>
    <d v="2024-08-21T00:00:00"/>
    <s v="SP05"/>
    <s v="Suresh Pillai"/>
    <s v="South"/>
    <s v="Coimbatore"/>
    <s v="PRD007"/>
    <s v="Wildcraft 50L Backpack"/>
    <s v="Bags"/>
    <n v="2499"/>
    <n v="4"/>
    <n v="0.05"/>
    <n v="9496.2000000000007"/>
    <s v="Net Banking"/>
    <s v="Cancelled"/>
  </r>
  <r>
    <s v="ORD01578"/>
    <d v="2024-12-22T00:00:00"/>
    <s v="SP02"/>
    <s v="Priya Nair"/>
    <s v="South"/>
    <s v="Hyderabad"/>
    <s v="PRD007"/>
    <s v="Wildcraft 50L Backpack"/>
    <s v="Bags"/>
    <n v="2499"/>
    <n v="17"/>
    <n v="0.12"/>
    <n v="37385.040000000001"/>
    <s v="Net Banking"/>
    <s v="Cancelled"/>
  </r>
  <r>
    <s v="ORD01594"/>
    <d v="2024-02-03T00:00:00"/>
    <s v="SP04"/>
    <s v="Fatima Sheikh"/>
    <s v="West"/>
    <s v="Ahmedabad"/>
    <s v="PRD007"/>
    <s v="Wildcraft 50L Backpack"/>
    <s v="Bags"/>
    <n v="2499"/>
    <n v="8"/>
    <n v="0.25"/>
    <n v="14994"/>
    <s v="Cash"/>
    <s v="Delivered"/>
  </r>
  <r>
    <s v="ORD01633"/>
    <d v="2024-05-19T00:00:00"/>
    <s v="SP01"/>
    <s v="Arjun Sharma"/>
    <s v="North"/>
    <s v="Jaipur"/>
    <s v="PRD007"/>
    <s v="Wildcraft 50L Backpack"/>
    <s v="Bags"/>
    <n v="2499"/>
    <n v="4"/>
    <n v="7.0000000000000007E-2"/>
    <n v="9296.2800000000007"/>
    <s v="UPI"/>
    <s v="Delivered"/>
  </r>
  <r>
    <s v="ORD01657"/>
    <d v="2024-09-19T00:00:00"/>
    <s v="SP04"/>
    <s v="Fatima Sheikh"/>
    <s v="West"/>
    <s v="Ahmedabad"/>
    <s v="PRD007"/>
    <s v="Wildcraft 50L Backpack"/>
    <s v="Bags"/>
    <n v="2499"/>
    <n v="11"/>
    <n v="0.01"/>
    <n v="27214.11"/>
    <s v="Net Banking"/>
    <s v="Pending"/>
  </r>
  <r>
    <s v="ORD01706"/>
    <d v="2024-10-20T00:00:00"/>
    <s v="SP04"/>
    <s v="Fatima Sheikh"/>
    <s v="West"/>
    <s v="Surat"/>
    <s v="PRD007"/>
    <s v="Wildcraft 50L Backpack"/>
    <s v="Bags"/>
    <n v="2499"/>
    <n v="19"/>
    <n v="0.2"/>
    <n v="37984.800000000003"/>
    <s v="Cash"/>
    <s v="Delivered"/>
  </r>
  <r>
    <s v="ORD01713"/>
    <d v="2024-09-03T00:00:00"/>
    <s v="SP012"/>
    <s v="Sneha Patil"/>
    <s v="West"/>
    <s v="Nagpur"/>
    <s v="PRD007"/>
    <s v="Wildcraft 50L Backpack"/>
    <s v="Bags"/>
    <n v="2499"/>
    <n v="20"/>
    <n v="0.02"/>
    <n v="48980.4"/>
    <s v="EMI"/>
    <s v="Returned"/>
  </r>
  <r>
    <s v="ORD01718"/>
    <d v="2024-09-11T00:00:00"/>
    <s v="SP011"/>
    <s v="Nikhil Joshi"/>
    <s v="East"/>
    <s v="Kolkata"/>
    <s v="PRD007"/>
    <s v="Wildcraft 50L Backpack"/>
    <s v="Bags"/>
    <n v="2499"/>
    <n v="10"/>
    <n v="0.08"/>
    <n v="22990.799999999999"/>
    <s v="Net Banking"/>
    <s v="Unknown"/>
  </r>
  <r>
    <s v="ORD01749"/>
    <d v="2024-05-14T00:00:00"/>
    <s v="SP08"/>
    <s v="Kavitha Reddy"/>
    <s v="West"/>
    <s v="Ahmedabad"/>
    <s v="PRD007"/>
    <s v="Wildcraft 50L Backpack"/>
    <s v="Bags"/>
    <n v="2499"/>
    <n v="7"/>
    <n v="0.2"/>
    <n v="13994.4"/>
    <s v="EMI"/>
    <s v="Delivered"/>
  </r>
  <r>
    <s v="ORD01783"/>
    <d v="2024-01-03T00:00:00"/>
    <s v="SP07"/>
    <s v="Rohit Verma"/>
    <s v="East"/>
    <s v="Guwahati"/>
    <s v="PRD007"/>
    <s v="Wildcraft 50L Backpack"/>
    <s v="Bags"/>
    <n v="2499"/>
    <n v="20"/>
    <n v="0.19"/>
    <n v="40483.800000000003"/>
    <s v="Cash"/>
    <s v="Returned"/>
  </r>
  <r>
    <s v="ORD01793"/>
    <d v="2024-04-03T00:00:00"/>
    <s v="SP02"/>
    <s v="Priya Nair"/>
    <s v="South"/>
    <s v="Coimbatore"/>
    <s v="PRD007"/>
    <s v="Wildcraft 50L Backpack"/>
    <s v="Bags"/>
    <n v="2499"/>
    <n v="17"/>
    <n v="0.14000000000000001"/>
    <n v="36535.379999999997"/>
    <s v="Net Banking"/>
    <s v="Delivered"/>
  </r>
  <r>
    <s v="ORD01797"/>
    <d v="2024-10-18T00:00:00"/>
    <s v="SP02"/>
    <s v="Priya Nair"/>
    <s v="South"/>
    <s v="Kochi"/>
    <s v="PRD007"/>
    <s v="Wildcraft 50L Backpack"/>
    <s v="Bags"/>
    <n v="2499"/>
    <n v="14"/>
    <n v="0.1"/>
    <n v="31487.4"/>
    <s v="EMI"/>
    <s v="Unknown"/>
  </r>
  <r>
    <s v="ORD01812"/>
    <d v="2024-12-19T00:00:00"/>
    <s v="SP08"/>
    <s v="Kavitha Reddy"/>
    <s v="West"/>
    <s v="Pune"/>
    <s v="PRD007"/>
    <s v="Wildcraft 50L Backpack"/>
    <s v="Bags"/>
    <n v="2499"/>
    <n v="12"/>
    <n v="0.28999999999999998"/>
    <n v="21291.48"/>
    <s v="Cash"/>
    <s v="Delivered"/>
  </r>
  <r>
    <s v="ORD01827"/>
    <d v="2024-08-24T00:00:00"/>
    <s v="SP012"/>
    <s v="Sneha Patil"/>
    <s v="West"/>
    <s v="Pune"/>
    <s v="PRD007"/>
    <s v="Wildcraft 50L Backpack"/>
    <s v="Bags"/>
    <n v="2499"/>
    <n v="5"/>
    <n v="0.28999999999999998"/>
    <n v="8871.4500000000007"/>
    <s v="EMI"/>
    <s v="Delivered"/>
  </r>
  <r>
    <s v="ORD01828"/>
    <d v="2024-05-02T00:00:00"/>
    <s v="SP010"/>
    <s v="Divya Iyer"/>
    <s v="South"/>
    <s v="Hyderabad"/>
    <s v="PRD007"/>
    <s v="Wildcraft 50L Backpack"/>
    <s v="Bags"/>
    <n v="2499"/>
    <n v="8"/>
    <n v="0.1"/>
    <n v="17992.8"/>
    <s v="Debit Card"/>
    <s v="Delivered"/>
  </r>
  <r>
    <s v="ORD01879"/>
    <d v="2024-03-01T00:00:00"/>
    <s v="SP07"/>
    <s v="Rohit Verma"/>
    <s v="East"/>
    <s v="Guwahati"/>
    <s v="PRD007"/>
    <s v="Wildcraft 50L Backpack"/>
    <s v="Bags"/>
    <n v="2499"/>
    <n v="3"/>
    <n v="0.27"/>
    <n v="5472.81"/>
    <s v="Credit Card"/>
    <s v="Pending"/>
  </r>
  <r>
    <s v="ORD01899"/>
    <d v="2024-06-14T00:00:00"/>
    <s v="SP011"/>
    <s v="Nikhil Joshi"/>
    <s v="East"/>
    <s v="Patna"/>
    <s v="PRD007"/>
    <s v="Wildcraft 50L Backpack"/>
    <s v="Bags"/>
    <n v="2499"/>
    <n v="11"/>
    <n v="0.15"/>
    <n v="23365.65"/>
    <s v="Credit Card"/>
    <s v="Delivered"/>
  </r>
  <r>
    <s v="ORD01933"/>
    <d v="2024-07-06T00:00:00"/>
    <s v="SP07"/>
    <s v="Rohit Verma"/>
    <s v="East"/>
    <s v="Patna"/>
    <s v="PRD007"/>
    <s v="Wildcraft 50L Backpack"/>
    <s v="Bags"/>
    <n v="2499"/>
    <n v="20"/>
    <n v="0.06"/>
    <n v="46981.2"/>
    <s v="UPI"/>
    <s v="Returned"/>
  </r>
  <r>
    <s v="ORD01964"/>
    <d v="2024-02-14T00:00:00"/>
    <s v="SP03"/>
    <s v="Ravi Kumar"/>
    <s v="East"/>
    <s v="Ranchi"/>
    <s v="PRD007"/>
    <s v="Wildcraft 50L Backpack"/>
    <s v="Bags"/>
    <n v="2499"/>
    <n v="6"/>
    <n v="0.02"/>
    <n v="14694.12"/>
    <s v="EMI"/>
    <s v="Delivered"/>
  </r>
  <r>
    <s v="ORD01968"/>
    <d v="2024-09-07T00:00:00"/>
    <s v="SP01"/>
    <s v="Arjun Sharma"/>
    <s v="North"/>
    <s v="Chandigarh"/>
    <s v="PRD007"/>
    <s v="Wildcraft 50L Backpack"/>
    <s v="Bags"/>
    <n v="2499"/>
    <n v="16"/>
    <n v="0.19"/>
    <n v="32387.040000000001"/>
    <s v="EMI"/>
    <s v="Delivered"/>
  </r>
  <r>
    <s v="ORD02038"/>
    <d v="2024-10-17T00:00:00"/>
    <s v="SP010"/>
    <s v="Divya Iyer"/>
    <s v="South"/>
    <s v="Kochi"/>
    <s v="PRD007"/>
    <s v="Wildcraft 50L Backpack"/>
    <s v="Bags"/>
    <n v="2499"/>
    <n v="1"/>
    <n v="0.06"/>
    <n v="2349.06"/>
    <s v="Credit Card"/>
    <s v="Delivered"/>
  </r>
  <r>
    <s v="ORD02060"/>
    <d v="2024-10-23T00:00:00"/>
    <s v="SP04"/>
    <s v="Fatima Sheikh"/>
    <s v="West"/>
    <s v="Surat"/>
    <s v="PRD007"/>
    <s v="Wildcraft 50L Backpack"/>
    <s v="Bags"/>
    <n v="2499"/>
    <n v="3"/>
    <n v="0.1"/>
    <n v="6747.3"/>
    <s v="Debit Card"/>
    <s v="Delivered"/>
  </r>
  <r>
    <s v="ORD02063"/>
    <d v="2024-04-13T00:00:00"/>
    <s v="SP010"/>
    <s v="Divya Iyer"/>
    <s v="South"/>
    <s v="Hyderabad"/>
    <s v="PRD007"/>
    <s v="Wildcraft 50L Backpack"/>
    <s v="Bags"/>
    <n v="2499"/>
    <n v="8"/>
    <n v="0.14000000000000001"/>
    <n v="17193.12"/>
    <s v="Debit Card"/>
    <s v="Cancelled"/>
  </r>
  <r>
    <s v="ORD02085"/>
    <d v="2024-12-27T00:00:00"/>
    <s v="SP012"/>
    <s v="Sneha Patil"/>
    <s v="West"/>
    <s v="Nagpur"/>
    <s v="PRD007"/>
    <s v="Wildcraft 50L Backpack"/>
    <s v="Bags"/>
    <n v="2499"/>
    <n v="16"/>
    <n v="7.0000000000000007E-2"/>
    <n v="37185.120000000003"/>
    <s v="Debit Card"/>
    <s v="Returned"/>
  </r>
  <r>
    <s v="ORD02137"/>
    <d v="2024-11-23T00:00:00"/>
    <s v="SP03"/>
    <s v="Ravi Kumar"/>
    <s v="East"/>
    <s v="Patna"/>
    <s v="PRD007"/>
    <s v="Wildcraft 50L Backpack"/>
    <s v="Bags"/>
    <n v="2499"/>
    <n v="14"/>
    <n v="0.28999999999999998"/>
    <n v="24840.06"/>
    <s v="Debit Card"/>
    <s v="Delivered"/>
  </r>
  <r>
    <s v="ORD02175"/>
    <d v="2024-01-28T00:00:00"/>
    <s v="SP012"/>
    <s v="Sneha Patil"/>
    <s v="West"/>
    <s v="Pune"/>
    <s v="PRD007"/>
    <s v="Wildcraft 50L Backpack"/>
    <s v="Bags"/>
    <n v="2499"/>
    <n v="18"/>
    <n v="0.12"/>
    <n v="39584.160000000003"/>
    <s v="Net Banking"/>
    <s v="Delivered"/>
  </r>
  <r>
    <s v="ORD02177"/>
    <d v="2024-06-24T00:00:00"/>
    <s v="SP03"/>
    <s v="Ravi Kumar"/>
    <s v="East"/>
    <s v="Bhubaneswar"/>
    <s v="PRD007"/>
    <s v="Wildcraft 50L Backpack"/>
    <s v="Bags"/>
    <n v="2499"/>
    <n v="7"/>
    <n v="0.24"/>
    <n v="13294.68"/>
    <s v="Cash"/>
    <s v="Returned"/>
  </r>
  <r>
    <s v="ORD02188"/>
    <d v="2024-02-04T00:00:00"/>
    <s v="SP010"/>
    <s v="Divya Iyer"/>
    <s v="South"/>
    <s v="Hyderabad"/>
    <s v="PRD007"/>
    <s v="Wildcraft 50L Backpack"/>
    <s v="Bags"/>
    <n v="2499"/>
    <n v="6"/>
    <n v="0.03"/>
    <n v="14544.18"/>
    <s v="Cash"/>
    <s v="Cancelled"/>
  </r>
  <r>
    <s v="ORD02193"/>
    <d v="2024-02-18T00:00:00"/>
    <s v="SP09"/>
    <s v="Manish Gupta"/>
    <s v="North"/>
    <s v="Chandigarh"/>
    <s v="PRD007"/>
    <s v="Wildcraft 50L Backpack"/>
    <s v="Bags"/>
    <n v="2499"/>
    <n v="19"/>
    <n v="0.11"/>
    <n v="42258.09"/>
    <s v="Debit Card"/>
    <s v="Returned"/>
  </r>
  <r>
    <s v="ORD02226"/>
    <d v="2024-10-06T00:00:00"/>
    <s v="SP07"/>
    <s v="Rohit Verma"/>
    <s v="East"/>
    <s v="Kolkata"/>
    <s v="PRD007"/>
    <s v="Wildcraft 50L Backpack"/>
    <s v="Bags"/>
    <n v="2499"/>
    <n v="16"/>
    <n v="0.21"/>
    <n v="31587.360000000001"/>
    <s v="Net Banking"/>
    <s v="Returned"/>
  </r>
  <r>
    <s v="ORD02251"/>
    <d v="2024-05-06T00:00:00"/>
    <s v="SP03"/>
    <s v="Ravi Kumar"/>
    <s v="East"/>
    <s v="Bhubaneswar"/>
    <s v="PRD007"/>
    <s v="Wildcraft 50L Backpack"/>
    <s v="Bags"/>
    <n v="2499"/>
    <n v="19"/>
    <n v="0.15"/>
    <n v="40358.85"/>
    <s v="Cash"/>
    <s v="Delivered"/>
  </r>
  <r>
    <s v="ORD02279"/>
    <d v="2024-09-20T00:00:00"/>
    <s v="SP012"/>
    <s v="Sneha Patil"/>
    <s v="West"/>
    <s v="Pune"/>
    <s v="PRD007"/>
    <s v="Wildcraft 50L Backpack"/>
    <s v="Bags"/>
    <n v="2499"/>
    <n v="13"/>
    <n v="0.19"/>
    <n v="26314.47"/>
    <s v="EMI"/>
    <s v="Delivered"/>
  </r>
  <r>
    <s v="ORD02283"/>
    <d v="2024-01-19T00:00:00"/>
    <s v="SP09"/>
    <s v="Manish Gupta"/>
    <s v="North"/>
    <s v="Delhi"/>
    <s v="PRD007"/>
    <s v="Wildcraft 50L Backpack"/>
    <s v="Bags"/>
    <n v="2499"/>
    <n v="2"/>
    <n v="7.0000000000000007E-2"/>
    <n v="4648.1400000000003"/>
    <s v="Net Banking"/>
    <s v="Pending"/>
  </r>
  <r>
    <s v="ORD02285"/>
    <d v="2024-11-04T00:00:00"/>
    <s v="SP09"/>
    <s v="Manish Gupta"/>
    <s v="North"/>
    <s v="Lucknow"/>
    <s v="PRD007"/>
    <s v="Wildcraft 50L Backpack"/>
    <s v="Bags"/>
    <n v="2499"/>
    <n v="11"/>
    <n v="0.23"/>
    <n v="21166.53"/>
    <s v="EMI"/>
    <s v="Pending"/>
  </r>
  <r>
    <s v="ORD02288"/>
    <d v="2024-09-24T00:00:00"/>
    <s v="SP04"/>
    <s v="Fatima Sheikh"/>
    <s v="West"/>
    <s v="Pune"/>
    <s v="PRD007"/>
    <s v="Wildcraft 50L Backpack"/>
    <s v="Bags"/>
    <n v="2499"/>
    <n v="5"/>
    <n v="0.23"/>
    <n v="9621.15"/>
    <s v="Net Banking"/>
    <s v="Pending"/>
  </r>
  <r>
    <s v="ORD02308"/>
    <d v="2024-11-27T00:00:00"/>
    <s v="SP010"/>
    <s v="Divya Iyer"/>
    <s v="South"/>
    <s v="Coimbatore"/>
    <s v="PRD007"/>
    <s v="Wildcraft 50L Backpack"/>
    <s v="Bags"/>
    <n v="2499"/>
    <n v="3"/>
    <n v="0.22"/>
    <n v="5847.66"/>
    <s v="Credit Card"/>
    <s v="Delivered"/>
  </r>
  <r>
    <s v="ORD02312"/>
    <d v="2024-12-01T00:00:00"/>
    <s v="SP07"/>
    <s v="Rohit Verma"/>
    <s v="East"/>
    <s v="Bhubaneswar"/>
    <s v="PRD007"/>
    <s v="Wildcraft 50L Backpack"/>
    <s v="Bags"/>
    <n v="2499"/>
    <n v="12"/>
    <n v="0.06"/>
    <n v="28188.720000000001"/>
    <s v="Net Banking"/>
    <s v="Pending"/>
  </r>
  <r>
    <s v="ORD02319"/>
    <d v="2024-08-04T00:00:00"/>
    <s v="SP07"/>
    <s v="Rohit Verma"/>
    <s v="East"/>
    <s v="Ranchi"/>
    <s v="PRD007"/>
    <s v="Wildcraft 50L Backpack"/>
    <s v="Bags"/>
    <n v="2499"/>
    <n v="8"/>
    <n v="0.23"/>
    <n v="15393.84"/>
    <s v="UPI"/>
    <s v="Delivered"/>
  </r>
  <r>
    <s v="ORD02339"/>
    <d v="2024-05-06T00:00:00"/>
    <s v="SP03"/>
    <s v="Ravi Kumar"/>
    <s v="East"/>
    <s v="Kolkata"/>
    <s v="PRD007"/>
    <s v="Wildcraft 50L Backpack"/>
    <s v="Bags"/>
    <n v="2499"/>
    <n v="9"/>
    <n v="0.28999999999999998"/>
    <n v="15968.61"/>
    <s v="Net Banking"/>
    <s v="Delivered"/>
  </r>
  <r>
    <s v="ORD02344"/>
    <d v="2024-12-01T00:00:00"/>
    <s v="SP02"/>
    <s v="Priya Nair"/>
    <s v="South"/>
    <s v="Hyderabad"/>
    <s v="PRD007"/>
    <s v="Wildcraft 50L Backpack"/>
    <s v="Bags"/>
    <n v="2499"/>
    <n v="12"/>
    <n v="0.11"/>
    <n v="26689.32"/>
    <s v="Credit Card"/>
    <s v="Delivered"/>
  </r>
  <r>
    <s v="ORD02348"/>
    <d v="2024-07-04T00:00:00"/>
    <s v="SP06"/>
    <s v="Anjali Mehta"/>
    <s v="North"/>
    <s v="Jaipur"/>
    <s v="PRD007"/>
    <s v="Wildcraft 50L Backpack"/>
    <s v="Bags"/>
    <n v="2499"/>
    <n v="7"/>
    <n v="0.01"/>
    <n v="17318.07"/>
    <s v="Credit Card"/>
    <s v="Delivered"/>
  </r>
  <r>
    <s v="ORD02369"/>
    <d v="2024-10-16T00:00:00"/>
    <s v="SP07"/>
    <s v="Rohit Verma"/>
    <s v="East"/>
    <s v="Bhubaneswar"/>
    <s v="PRD007"/>
    <s v="Wildcraft 50L Backpack"/>
    <s v="Bags"/>
    <n v="2499"/>
    <n v="10"/>
    <n v="0.06"/>
    <n v="23490.6"/>
    <s v="Net Banking"/>
    <s v="Delivered"/>
  </r>
  <r>
    <s v="ORD02404"/>
    <d v="2024-02-10T00:00:00"/>
    <s v="SP04"/>
    <s v="Fatima Sheikh"/>
    <s v="West"/>
    <s v="Nagpur"/>
    <s v="PRD007"/>
    <s v="Wildcraft 50L Backpack"/>
    <s v="Bags"/>
    <n v="2499"/>
    <n v="4"/>
    <n v="0.14000000000000001"/>
    <n v="8596.56"/>
    <s v="Cash"/>
    <s v="Delivered"/>
  </r>
  <r>
    <s v="ORD02420"/>
    <d v="2024-03-14T00:00:00"/>
    <s v="SP04"/>
    <s v="Fatima Sheikh"/>
    <s v="West"/>
    <s v="Ahmedabad"/>
    <s v="PRD007"/>
    <s v="Wildcraft 50L Backpack"/>
    <s v="Bags"/>
    <n v="2499"/>
    <n v="9"/>
    <n v="0.15"/>
    <n v="19117.349999999999"/>
    <s v="EMI"/>
    <s v="Delivered"/>
  </r>
  <r>
    <s v="ORD02421"/>
    <d v="2024-01-12T00:00:00"/>
    <s v="SP09"/>
    <s v="Manish Gupta"/>
    <s v="North"/>
    <s v="Delhi"/>
    <s v="PRD007"/>
    <s v="Wildcraft 50L Backpack"/>
    <s v="Bags"/>
    <n v="2499"/>
    <n v="3"/>
    <n v="0.17"/>
    <n v="6222.51"/>
    <s v="UPI"/>
    <s v="Unknown"/>
  </r>
  <r>
    <s v="ORD02460"/>
    <d v="2024-05-05T00:00:00"/>
    <s v="SP04"/>
    <s v="Fatima Sheikh"/>
    <s v="West"/>
    <s v="Surat"/>
    <s v="PRD007"/>
    <s v="Wildcraft 50L Backpack"/>
    <s v="Bags"/>
    <n v="2499"/>
    <n v="11"/>
    <n v="0.17"/>
    <n v="22815.87"/>
    <s v="Debit Card"/>
    <s v="Delivered"/>
  </r>
  <r>
    <s v="ORD02494"/>
    <d v="2024-10-08T00:00:00"/>
    <s v="SP010"/>
    <s v="Divya Iyer"/>
    <s v="South"/>
    <s v="Hyderabad"/>
    <s v="PRD007"/>
    <s v="Wildcraft 50L Backpack"/>
    <s v="Bags"/>
    <n v="2499"/>
    <n v="6"/>
    <n v="0.01"/>
    <n v="14844.06"/>
    <s v="EMI"/>
    <s v="Delivered"/>
  </r>
  <r>
    <s v="ORD02576"/>
    <d v="2024-11-06T00:00:00"/>
    <s v="SP08"/>
    <s v="Kavitha Reddy"/>
    <s v="West"/>
    <s v="Surat"/>
    <s v="PRD007"/>
    <s v="Wildcraft 50L Backpack"/>
    <s v="Bags"/>
    <n v="2499"/>
    <n v="2"/>
    <n v="0.06"/>
    <n v="4698.12"/>
    <s v="Debit Card"/>
    <s v="Delivered"/>
  </r>
  <r>
    <s v="ORD02583"/>
    <d v="2024-05-02T00:00:00"/>
    <s v="SP05"/>
    <s v="Suresh Pillai"/>
    <s v="South"/>
    <s v="Kochi"/>
    <s v="PRD007"/>
    <s v="Wildcraft 50L Backpack"/>
    <s v="Bags"/>
    <n v="2499"/>
    <n v="17"/>
    <n v="0.24"/>
    <n v="32287.08"/>
    <s v="Debit Card"/>
    <s v="Delivered"/>
  </r>
  <r>
    <s v="ORD02612"/>
    <d v="2024-10-15T00:00:00"/>
    <s v="SP08"/>
    <s v="Kavitha Reddy"/>
    <s v="West"/>
    <s v="Mumbai"/>
    <s v="PRD007"/>
    <s v="Wildcraft 50L Backpack"/>
    <s v="Bags"/>
    <n v="2499"/>
    <n v="11"/>
    <n v="0.04"/>
    <n v="26389.439999999999"/>
    <s v="UPI"/>
    <s v="Cancelled"/>
  </r>
  <r>
    <s v="ORD02630"/>
    <d v="2024-12-28T00:00:00"/>
    <s v="SP02"/>
    <s v="Priya Nair"/>
    <s v="South"/>
    <s v="Coimbatore"/>
    <s v="PRD007"/>
    <s v="Wildcraft 50L Backpack"/>
    <s v="Bags"/>
    <n v="2499"/>
    <n v="12"/>
    <n v="0.15"/>
    <n v="25489.8"/>
    <s v="Cash"/>
    <s v="Pending"/>
  </r>
  <r>
    <s v="ORD02639"/>
    <d v="2024-05-25T00:00:00"/>
    <s v="SP011"/>
    <s v="Nikhil Joshi"/>
    <s v="East"/>
    <s v="Ranchi"/>
    <s v="PRD007"/>
    <s v="Wildcraft 50L Backpack"/>
    <s v="Bags"/>
    <n v="2499"/>
    <n v="19"/>
    <n v="0.24"/>
    <n v="36085.56"/>
    <s v="Cash"/>
    <s v="Returned"/>
  </r>
  <r>
    <s v="ORD02652"/>
    <d v="2024-02-08T00:00:00"/>
    <s v="SP09"/>
    <s v="Manish Gupta"/>
    <s v="North"/>
    <s v="Jaipur"/>
    <s v="PRD007"/>
    <s v="Wildcraft 50L Backpack"/>
    <s v="Bags"/>
    <n v="2499"/>
    <n v="7"/>
    <n v="0.19"/>
    <n v="14169.33"/>
    <s v="Cash"/>
    <s v="Cancelled"/>
  </r>
  <r>
    <s v="ORD02657"/>
    <d v="2024-11-09T00:00:00"/>
    <s v="SP010"/>
    <s v="Divya Iyer"/>
    <s v="South"/>
    <s v="Bangalore"/>
    <s v="PRD007"/>
    <s v="Wildcraft 50L Backpack"/>
    <s v="Bags"/>
    <n v="2499"/>
    <n v="18"/>
    <n v="0.03"/>
    <n v="43632.54"/>
    <s v="Net Banking"/>
    <s v="Delivered"/>
  </r>
  <r>
    <s v="ORD02665"/>
    <d v="2024-08-24T00:00:00"/>
    <s v="SP010"/>
    <s v="Divya Iyer"/>
    <s v="South"/>
    <s v="Kochi"/>
    <s v="PRD007"/>
    <s v="Wildcraft 50L Backpack"/>
    <s v="Bags"/>
    <n v="2499"/>
    <n v="3"/>
    <n v="0.23"/>
    <n v="5772.69"/>
    <s v="Debit Card"/>
    <s v="Cancelled"/>
  </r>
  <r>
    <s v="ORD02669"/>
    <d v="2024-04-10T00:00:00"/>
    <s v="SP011"/>
    <s v="Nikhil Joshi"/>
    <s v="East"/>
    <s v="Ranchi"/>
    <s v="PRD007"/>
    <s v="Wildcraft 50L Backpack"/>
    <s v="Bags"/>
    <n v="2499"/>
    <n v="19"/>
    <n v="0.28000000000000003"/>
    <n v="34186.32"/>
    <s v="UPI"/>
    <s v="Delivered"/>
  </r>
  <r>
    <s v="ORD02673"/>
    <d v="2024-07-19T00:00:00"/>
    <s v="SP012"/>
    <s v="Sneha Patil"/>
    <s v="West"/>
    <s v="Surat"/>
    <s v="PRD007"/>
    <s v="Wildcraft 50L Backpack"/>
    <s v="Bags"/>
    <n v="2499"/>
    <n v="13"/>
    <n v="0.01"/>
    <n v="32162.13"/>
    <s v="UPI"/>
    <s v="Delivered"/>
  </r>
  <r>
    <s v="ORD02768"/>
    <d v="2024-04-23T00:00:00"/>
    <s v="SP012"/>
    <s v="Sneha Patil"/>
    <s v="West"/>
    <s v="Nagpur"/>
    <s v="PRD007"/>
    <s v="Wildcraft 50L Backpack"/>
    <s v="Bags"/>
    <n v="2499"/>
    <n v="16"/>
    <n v="0.06"/>
    <n v="37584.959999999999"/>
    <s v="Debit Card"/>
    <s v="Delivered"/>
  </r>
  <r>
    <s v="ORD02796"/>
    <d v="2024-06-07T00:00:00"/>
    <s v="SP04"/>
    <s v="Fatima Sheikh"/>
    <s v="West"/>
    <s v="Pune"/>
    <s v="PRD007"/>
    <s v="Wildcraft 50L Backpack"/>
    <s v="Bags"/>
    <n v="2499"/>
    <n v="11"/>
    <n v="0.17"/>
    <n v="22815.87"/>
    <s v="Net Banking"/>
    <s v="Delivered"/>
  </r>
  <r>
    <s v="ORD02808"/>
    <d v="2024-01-20T00:00:00"/>
    <s v="SP011"/>
    <s v="Nikhil Joshi"/>
    <s v="East"/>
    <s v="Kolkata"/>
    <s v="PRD007"/>
    <s v="Wildcraft 50L Backpack"/>
    <s v="Bags"/>
    <n v="2499"/>
    <n v="11"/>
    <n v="0.09"/>
    <n v="25014.99"/>
    <s v="Debit Card"/>
    <s v="Delivered"/>
  </r>
  <r>
    <s v="ORD02840"/>
    <d v="2024-05-18T00:00:00"/>
    <s v="SP04"/>
    <s v="Fatima Sheikh"/>
    <s v="West"/>
    <s v="Ahmedabad"/>
    <s v="PRD007"/>
    <s v="Wildcraft 50L Backpack"/>
    <s v="Bags"/>
    <n v="2499"/>
    <n v="11"/>
    <n v="0.21"/>
    <n v="21716.31"/>
    <s v="Debit Card"/>
    <s v="Delivered"/>
  </r>
  <r>
    <s v="ORD02847"/>
    <d v="2024-04-17T00:00:00"/>
    <s v="SP011"/>
    <s v="Nikhil Joshi"/>
    <s v="East"/>
    <s v="Patna"/>
    <s v="PRD007"/>
    <s v="Wildcraft 50L Backpack"/>
    <s v="Bags"/>
    <n v="2499"/>
    <n v="20"/>
    <n v="0.18"/>
    <n v="40983.599999999999"/>
    <s v="EMI"/>
    <s v="Returned"/>
  </r>
  <r>
    <s v="ORD02851"/>
    <d v="2024-01-04T00:00:00"/>
    <s v="SP05"/>
    <s v="Suresh Pillai"/>
    <s v="South"/>
    <s v="Bangalore"/>
    <s v="PRD007"/>
    <s v="Wildcraft 50L Backpack"/>
    <s v="Bags"/>
    <n v="2499"/>
    <n v="20"/>
    <n v="0.14000000000000001"/>
    <n v="42982.8"/>
    <s v="Credit Card"/>
    <s v="Delivered"/>
  </r>
  <r>
    <s v="ORD02862"/>
    <d v="2024-10-12T00:00:00"/>
    <s v="SP01"/>
    <s v="Arjun Sharma"/>
    <s v="North"/>
    <s v="Delhi"/>
    <s v="PRD007"/>
    <s v="Wildcraft 50L Backpack"/>
    <s v="Bags"/>
    <n v="2499"/>
    <n v="8"/>
    <n v="0.17"/>
    <n v="16593.36"/>
    <s v="Cash"/>
    <s v="Delivered"/>
  </r>
  <r>
    <s v="ORD02865"/>
    <d v="2024-08-01T00:00:00"/>
    <s v="SP06"/>
    <s v="Anjali Mehta"/>
    <s v="North"/>
    <s v="Jaipur"/>
    <s v="PRD007"/>
    <s v="Wildcraft 50L Backpack"/>
    <s v="Bags"/>
    <n v="2499"/>
    <n v="11"/>
    <n v="0.27"/>
    <n v="20066.97"/>
    <s v="Credit Card"/>
    <s v="Delivered"/>
  </r>
  <r>
    <s v="ORD02867"/>
    <d v="2024-04-19T00:00:00"/>
    <s v="SP02"/>
    <s v="Priya Nair"/>
    <s v="South"/>
    <s v="Hyderabad"/>
    <s v="PRD007"/>
    <s v="Wildcraft 50L Backpack"/>
    <s v="Bags"/>
    <n v="2499"/>
    <n v="7"/>
    <n v="0.23"/>
    <n v="13469.61"/>
    <s v="EMI"/>
    <s v="Cancelled"/>
  </r>
  <r>
    <s v="ORD02873"/>
    <d v="2024-11-01T00:00:00"/>
    <s v="SP06"/>
    <s v="Anjali Mehta"/>
    <s v="North"/>
    <s v="Lucknow"/>
    <s v="PRD007"/>
    <s v="Wildcraft 50L Backpack"/>
    <s v="Bags"/>
    <n v="2499"/>
    <n v="7"/>
    <n v="0.28999999999999998"/>
    <n v="12420.03"/>
    <s v="Debit Card"/>
    <s v="Delivered"/>
  </r>
  <r>
    <s v="ORD02893"/>
    <d v="2024-11-03T00:00:00"/>
    <s v="SP02"/>
    <s v="Priya Nair"/>
    <s v="South"/>
    <s v="Hyderabad"/>
    <s v="PRD007"/>
    <s v="Wildcraft 50L Backpack"/>
    <s v="Bags"/>
    <n v="2499"/>
    <n v="1"/>
    <n v="0"/>
    <n v="2499"/>
    <s v="UPI"/>
    <s v="Delivered"/>
  </r>
  <r>
    <s v="ORD02905"/>
    <d v="2024-11-06T00:00:00"/>
    <s v="SP02"/>
    <s v="Priya Nair"/>
    <s v="South"/>
    <s v="Chennai"/>
    <s v="PRD007"/>
    <s v="Wildcraft 50L Backpack"/>
    <s v="Bags"/>
    <n v="2499"/>
    <n v="16"/>
    <n v="0.15"/>
    <n v="33986.400000000001"/>
    <s v="EMI"/>
    <s v="Delivered"/>
  </r>
  <r>
    <s v="ORD02913"/>
    <d v="2024-09-26T00:00:00"/>
    <s v="SP04"/>
    <s v="Fatima Sheikh"/>
    <s v="West"/>
    <s v="Surat"/>
    <s v="PRD007"/>
    <s v="Wildcraft 50L Backpack"/>
    <s v="Bags"/>
    <n v="2499"/>
    <n v="5"/>
    <n v="0.09"/>
    <n v="11370.45"/>
    <s v="Cash"/>
    <s v="Delivered"/>
  </r>
  <r>
    <s v="ORD02927"/>
    <d v="2024-11-14T00:00:00"/>
    <s v="SP010"/>
    <s v="Divya Iyer"/>
    <s v="South"/>
    <s v="Bangalore"/>
    <s v="PRD007"/>
    <s v="Wildcraft 50L Backpack"/>
    <s v="Bags"/>
    <n v="2499"/>
    <n v="12"/>
    <n v="0.28999999999999998"/>
    <n v="21291.48"/>
    <s v="Net Banking"/>
    <s v="Cancelled"/>
  </r>
  <r>
    <s v="ORD02934"/>
    <d v="2024-10-04T00:00:00"/>
    <s v="SP07"/>
    <s v="Rohit Verma"/>
    <s v="East"/>
    <s v="Guwahati"/>
    <s v="PRD007"/>
    <s v="Wildcraft 50L Backpack"/>
    <s v="Bags"/>
    <n v="2499"/>
    <n v="9"/>
    <n v="0.02"/>
    <n v="22041.18"/>
    <s v="Debit Card"/>
    <s v="Delivered"/>
  </r>
  <r>
    <s v="ORD02937"/>
    <d v="2024-06-20T00:00:00"/>
    <s v="SP07"/>
    <s v="Rohit Verma"/>
    <s v="East"/>
    <s v="Ranchi"/>
    <s v="PRD007"/>
    <s v="Wildcraft 50L Backpack"/>
    <s v="Bags"/>
    <n v="2499"/>
    <n v="2"/>
    <n v="0.27"/>
    <n v="3648.54"/>
    <s v="Cash"/>
    <s v="Delivered"/>
  </r>
  <r>
    <s v="ORD02945"/>
    <d v="2024-08-17T00:00:00"/>
    <s v="SP05"/>
    <s v="Suresh Pillai"/>
    <s v="South"/>
    <s v="Coimbatore"/>
    <s v="PRD007"/>
    <s v="Wildcraft 50L Backpack"/>
    <s v="Bags"/>
    <n v="2499"/>
    <n v="16"/>
    <n v="0.13"/>
    <n v="34786.080000000002"/>
    <s v="Cash"/>
    <s v="Delivered"/>
  </r>
  <r>
    <s v="ORD02967"/>
    <d v="2024-12-05T00:00:00"/>
    <s v="SP01"/>
    <s v="Arjun Sharma"/>
    <s v="North"/>
    <s v="Chandigarh"/>
    <s v="PRD007"/>
    <s v="Wildcraft 50L Backpack"/>
    <s v="Bags"/>
    <n v="2499"/>
    <n v="14"/>
    <n v="0.23"/>
    <n v="26939.22"/>
    <s v="Net Banking"/>
    <s v="Delivered"/>
  </r>
  <r>
    <s v="ORD03010"/>
    <d v="2024-09-19T00:00:00"/>
    <s v="SP09"/>
    <s v="Manish Gupta"/>
    <s v="North"/>
    <s v="Agra"/>
    <s v="PRD007"/>
    <s v="Wildcraft 50L Backpack"/>
    <s v="Bags"/>
    <n v="2499"/>
    <n v="7"/>
    <n v="0.04"/>
    <n v="16793.28"/>
    <s v="Debit Card"/>
    <s v="Delivered"/>
  </r>
  <r>
    <s v="ORD03019"/>
    <d v="2024-08-01T00:00:00"/>
    <s v="SP011"/>
    <s v="Nikhil Joshi"/>
    <s v="East"/>
    <s v="Kolkata"/>
    <s v="PRD007"/>
    <s v="Wildcraft 50L Backpack"/>
    <s v="Bags"/>
    <n v="2499"/>
    <n v="1"/>
    <n v="0.21"/>
    <n v="1974.21"/>
    <s v="UPI"/>
    <s v="Delivered"/>
  </r>
  <r>
    <s v="ORD03025"/>
    <d v="2024-02-03T00:00:00"/>
    <s v="SP07"/>
    <s v="Rohit Verma"/>
    <s v="East"/>
    <s v="Kolkata"/>
    <s v="PRD007"/>
    <s v="Wildcraft 50L Backpack"/>
    <s v="Bags"/>
    <n v="2499"/>
    <n v="18"/>
    <n v="0.28000000000000003"/>
    <n v="32387.040000000001"/>
    <s v="Net Banking"/>
    <s v="Pending"/>
  </r>
  <r>
    <s v="ORD03071"/>
    <d v="2024-05-26T00:00:00"/>
    <s v="SP08"/>
    <s v="Kavitha Reddy"/>
    <s v="West"/>
    <s v="Pune"/>
    <s v="PRD007"/>
    <s v="Wildcraft 50L Backpack"/>
    <s v="Bags"/>
    <n v="2499"/>
    <n v="3"/>
    <n v="0.1"/>
    <n v="6747.3"/>
    <s v="Cash"/>
    <s v="Delivered"/>
  </r>
  <r>
    <s v="ORD03080"/>
    <d v="2024-03-09T00:00:00"/>
    <s v="SP03"/>
    <s v="Ravi Kumar"/>
    <s v="East"/>
    <s v="Kolkata"/>
    <s v="PRD007"/>
    <s v="Wildcraft 50L Backpack"/>
    <s v="Bags"/>
    <n v="2499"/>
    <n v="3"/>
    <n v="0.05"/>
    <n v="7122.15"/>
    <s v="EMI"/>
    <s v="Delivered"/>
  </r>
  <r>
    <s v="ORD03089"/>
    <d v="2024-09-05T00:00:00"/>
    <s v="SP08"/>
    <s v="Kavitha Reddy"/>
    <s v="West"/>
    <s v="Pune"/>
    <s v="PRD007"/>
    <s v="Wildcraft 50L Backpack"/>
    <s v="Bags"/>
    <n v="2499"/>
    <n v="5"/>
    <n v="0"/>
    <n v="12495"/>
    <s v="Cash"/>
    <s v="Delivered"/>
  </r>
  <r>
    <s v="ORD03102"/>
    <d v="2024-06-26T00:00:00"/>
    <s v="SP07"/>
    <s v="Rohit Verma"/>
    <s v="East"/>
    <s v="Ranchi"/>
    <s v="PRD007"/>
    <s v="Wildcraft 50L Backpack"/>
    <s v="Bags"/>
    <n v="2499"/>
    <n v="8"/>
    <n v="0.12"/>
    <n v="17592.96"/>
    <s v="Net Banking"/>
    <s v="Delivered"/>
  </r>
  <r>
    <s v="ORD03106"/>
    <d v="2024-11-03T00:00:00"/>
    <s v="SP07"/>
    <s v="Rohit Verma"/>
    <s v="East"/>
    <s v="Guwahati"/>
    <s v="PRD007"/>
    <s v="Wildcraft 50L Backpack"/>
    <s v="Bags"/>
    <n v="2499"/>
    <n v="17"/>
    <n v="0.19"/>
    <n v="34411.230000000003"/>
    <s v="UPI"/>
    <s v="Delivered"/>
  </r>
  <r>
    <s v="ORD03116"/>
    <d v="2024-12-04T00:00:00"/>
    <s v="SP04"/>
    <s v="Fatima Sheikh"/>
    <s v="West"/>
    <s v="Nagpur"/>
    <s v="PRD007"/>
    <s v="Wildcraft 50L Backpack"/>
    <s v="Bags"/>
    <n v="2499"/>
    <n v="12"/>
    <n v="0.06"/>
    <n v="28188.720000000001"/>
    <s v="Credit Card"/>
    <s v="Delivered"/>
  </r>
  <r>
    <s v="ORD03122"/>
    <d v="2024-07-04T00:00:00"/>
    <s v="SP03"/>
    <s v="Ravi Kumar"/>
    <s v="East"/>
    <s v="Kolkata"/>
    <s v="PRD007"/>
    <s v="Wildcraft 50L Backpack"/>
    <s v="Bags"/>
    <n v="2499"/>
    <n v="1"/>
    <n v="0.3"/>
    <n v="1749.3"/>
    <s v="Credit Card"/>
    <s v="Delivered"/>
  </r>
  <r>
    <s v="ORD03125"/>
    <d v="2024-02-10T00:00:00"/>
    <s v="SP010"/>
    <s v="Divya Iyer"/>
    <s v="South"/>
    <s v="Hyderabad"/>
    <s v="PRD007"/>
    <s v="Wildcraft 50L Backpack"/>
    <s v="Bags"/>
    <n v="2499"/>
    <n v="13"/>
    <n v="0.11"/>
    <n v="28913.43"/>
    <s v="Cash"/>
    <s v="Delivered"/>
  </r>
  <r>
    <s v="ORD03139"/>
    <d v="2024-02-22T00:00:00"/>
    <s v="SP01"/>
    <s v="Arjun Sharma"/>
    <s v="North"/>
    <s v="Agra"/>
    <s v="PRD007"/>
    <s v="Wildcraft 50L Backpack"/>
    <s v="Bags"/>
    <n v="2499"/>
    <n v="8"/>
    <n v="0.19"/>
    <n v="16193.52"/>
    <s v="Cash"/>
    <s v="Unknown"/>
  </r>
  <r>
    <s v="ORD03146"/>
    <d v="2024-05-25T00:00:00"/>
    <s v="SP010"/>
    <s v="Divya Iyer"/>
    <s v="South"/>
    <s v="Chennai"/>
    <s v="PRD007"/>
    <s v="Wildcraft 50L Backpack"/>
    <s v="Bags"/>
    <n v="2499"/>
    <n v="6"/>
    <n v="0.27"/>
    <n v="10945.62"/>
    <s v="UPI"/>
    <s v="Delivered"/>
  </r>
  <r>
    <s v="ORD03149"/>
    <d v="2024-06-22T00:00:00"/>
    <s v="SP03"/>
    <s v="Ravi Kumar"/>
    <s v="East"/>
    <s v="Bhubaneswar"/>
    <s v="PRD007"/>
    <s v="Wildcraft 50L Backpack"/>
    <s v="Bags"/>
    <n v="2499"/>
    <n v="10"/>
    <n v="0.17"/>
    <n v="20741.7"/>
    <s v="UPI"/>
    <s v="Delivered"/>
  </r>
  <r>
    <s v="ORD03169"/>
    <d v="2024-07-04T00:00:00"/>
    <s v="SP01"/>
    <s v="Arjun Sharma"/>
    <s v="North"/>
    <s v="Delhi"/>
    <s v="PRD007"/>
    <s v="Wildcraft 50L Backpack"/>
    <s v="Bags"/>
    <n v="2499"/>
    <n v="6"/>
    <n v="0.2"/>
    <n v="11995.2"/>
    <s v="Cash"/>
    <s v="Delivered"/>
  </r>
  <r>
    <s v="ORD03174"/>
    <d v="2024-03-15T00:00:00"/>
    <s v="SP08"/>
    <s v="Kavitha Reddy"/>
    <s v="West"/>
    <s v="Surat"/>
    <s v="PRD007"/>
    <s v="Wildcraft 50L Backpack"/>
    <s v="Bags"/>
    <n v="2499"/>
    <n v="9"/>
    <n v="0.25"/>
    <n v="16868.25"/>
    <s v="Cash"/>
    <s v="Delivered"/>
  </r>
  <r>
    <s v="ORD03193"/>
    <d v="2024-08-09T00:00:00"/>
    <s v="SP08"/>
    <s v="Kavitha Reddy"/>
    <s v="West"/>
    <s v="Pune"/>
    <s v="PRD007"/>
    <s v="Wildcraft 50L Backpack"/>
    <s v="Bags"/>
    <n v="2499"/>
    <n v="18"/>
    <n v="0.23"/>
    <n v="34636.14"/>
    <s v="Net Banking"/>
    <s v="Delivered"/>
  </r>
  <r>
    <s v="ORD03201"/>
    <d v="2024-04-21T00:00:00"/>
    <s v="SP07"/>
    <s v="Rohit Verma"/>
    <s v="East"/>
    <s v="Ranchi"/>
    <s v="PRD007"/>
    <s v="Wildcraft 50L Backpack"/>
    <s v="Bags"/>
    <n v="2499"/>
    <n v="5"/>
    <n v="0.11"/>
    <n v="11120.55"/>
    <s v="EMI"/>
    <s v="Delivered"/>
  </r>
  <r>
    <s v="ORD03246"/>
    <d v="2024-09-08T00:00:00"/>
    <s v="SP02"/>
    <s v="Priya Nair"/>
    <s v="South"/>
    <s v="Hyderabad"/>
    <s v="PRD007"/>
    <s v="Wildcraft 50L Backpack"/>
    <s v="Bags"/>
    <n v="2499"/>
    <n v="16"/>
    <n v="0.21"/>
    <n v="31587.360000000001"/>
    <s v="Net Banking"/>
    <s v="Delivered"/>
  </r>
  <r>
    <s v="ORD03251"/>
    <d v="2024-11-03T00:00:00"/>
    <s v="SP01"/>
    <s v="Arjun Sharma"/>
    <s v="North"/>
    <s v="Lucknow"/>
    <s v="PRD007"/>
    <s v="Wildcraft 50L Backpack"/>
    <s v="Bags"/>
    <n v="2499"/>
    <n v="1"/>
    <n v="0.08"/>
    <n v="2299.08"/>
    <s v="Debit Card"/>
    <s v="Delivered"/>
  </r>
  <r>
    <s v="ORD03265"/>
    <d v="2024-12-24T00:00:00"/>
    <s v="SP010"/>
    <s v="Divya Iyer"/>
    <s v="South"/>
    <s v="Hyderabad"/>
    <s v="PRD007"/>
    <s v="Wildcraft 50L Backpack"/>
    <s v="Bags"/>
    <n v="2499"/>
    <n v="12"/>
    <n v="0.3"/>
    <n v="20991.599999999999"/>
    <s v="Cash"/>
    <s v="Unknown"/>
  </r>
  <r>
    <s v="ORD03281"/>
    <d v="2024-08-23T00:00:00"/>
    <s v="SP02"/>
    <s v="Priya Nair"/>
    <s v="South"/>
    <s v="Kochi"/>
    <s v="PRD007"/>
    <s v="Wildcraft 50L Backpack"/>
    <s v="Bags"/>
    <n v="2499"/>
    <n v="17"/>
    <n v="0.01"/>
    <n v="42058.17"/>
    <s v="Cash"/>
    <s v="Delivered"/>
  </r>
  <r>
    <s v="ORD03283"/>
    <d v="2024-07-06T00:00:00"/>
    <s v="SP05"/>
    <s v="Suresh Pillai"/>
    <s v="South"/>
    <s v="Bangalore"/>
    <s v="PRD007"/>
    <s v="Wildcraft 50L Backpack"/>
    <s v="Bags"/>
    <n v="2499"/>
    <n v="13"/>
    <n v="0.05"/>
    <n v="30862.65"/>
    <s v="Net Banking"/>
    <s v="Delivered"/>
  </r>
  <r>
    <s v="ORD03294"/>
    <d v="2024-10-18T00:00:00"/>
    <s v="SP02"/>
    <s v="Priya Nair"/>
    <s v="South"/>
    <s v="Chennai"/>
    <s v="PRD007"/>
    <s v="Wildcraft 50L Backpack"/>
    <s v="Bags"/>
    <n v="2499"/>
    <n v="15"/>
    <n v="0.18"/>
    <n v="30737.7"/>
    <s v="Debit Card"/>
    <s v="Cancelled"/>
  </r>
  <r>
    <s v="ORD03297"/>
    <d v="2024-02-20T00:00:00"/>
    <s v="SP03"/>
    <s v="Ravi Kumar"/>
    <s v="East"/>
    <s v="Ranchi"/>
    <s v="PRD007"/>
    <s v="Wildcraft 50L Backpack"/>
    <s v="Bags"/>
    <n v="2499"/>
    <n v="17"/>
    <n v="0.2"/>
    <n v="33986.400000000001"/>
    <s v="Net Banking"/>
    <s v="Delivered"/>
  </r>
  <r>
    <s v="ORD03299"/>
    <d v="2024-03-04T00:00:00"/>
    <s v="SP01"/>
    <s v="Arjun Sharma"/>
    <s v="North"/>
    <s v="Jaipur"/>
    <s v="PRD007"/>
    <s v="Wildcraft 50L Backpack"/>
    <s v="Bags"/>
    <n v="2499"/>
    <n v="15"/>
    <n v="0.02"/>
    <n v="36735.300000000003"/>
    <s v="Net Banking"/>
    <s v="Cancelled"/>
  </r>
  <r>
    <s v="ORD03307"/>
    <d v="2024-11-22T00:00:00"/>
    <s v="SP03"/>
    <s v="Ravi Kumar"/>
    <s v="East"/>
    <s v="Patna"/>
    <s v="PRD007"/>
    <s v="Wildcraft 50L Backpack"/>
    <s v="Bags"/>
    <n v="2499"/>
    <n v="13"/>
    <n v="0.17"/>
    <n v="26964.21"/>
    <s v="Cash"/>
    <s v="Delivered"/>
  </r>
  <r>
    <s v="ORD03352"/>
    <d v="2024-06-23T00:00:00"/>
    <s v="SP01"/>
    <s v="Arjun Sharma"/>
    <s v="North"/>
    <s v="Jaipur"/>
    <s v="PRD007"/>
    <s v="Wildcraft 50L Backpack"/>
    <s v="Bags"/>
    <n v="2499"/>
    <n v="17"/>
    <n v="0.08"/>
    <n v="39084.36"/>
    <s v="Debit Card"/>
    <s v="Delivered"/>
  </r>
  <r>
    <s v="ORD03357"/>
    <d v="2024-10-25T00:00:00"/>
    <s v="SP03"/>
    <s v="Ravi Kumar"/>
    <s v="East"/>
    <s v="Guwahati"/>
    <s v="PRD007"/>
    <s v="Wildcraft 50L Backpack"/>
    <s v="Bags"/>
    <n v="2499"/>
    <n v="5"/>
    <n v="0.28000000000000003"/>
    <n v="8996.4"/>
    <s v="Net Banking"/>
    <s v="Delivered"/>
  </r>
  <r>
    <s v="ORD01016"/>
    <d v="2024-05-27T00:00:00"/>
    <s v="SP01"/>
    <s v="Arjun Sharma"/>
    <s v="North"/>
    <s v="Agra"/>
    <s v="PRD009"/>
    <s v="Woodland Men Boots"/>
    <s v="Footwear"/>
    <n v="3499"/>
    <n v="17"/>
    <n v="0.23"/>
    <n v="45801.91"/>
    <s v="EMI"/>
    <s v="Pending"/>
  </r>
  <r>
    <s v="ORD01030"/>
    <d v="2024-03-07T00:00:00"/>
    <s v="SP07"/>
    <s v="Rohit Verma"/>
    <s v="East"/>
    <s v="Ranchi"/>
    <s v="PRD009"/>
    <s v="Woodland Men Boots"/>
    <s v="Footwear"/>
    <n v="3499"/>
    <n v="15"/>
    <n v="0.09"/>
    <n v="47761.35"/>
    <s v="Debit Card"/>
    <s v="Delivered"/>
  </r>
  <r>
    <s v="ORD01037"/>
    <d v="2024-05-06T00:00:00"/>
    <s v="SP09"/>
    <s v="Manish Gupta"/>
    <s v="North"/>
    <s v="Delhi"/>
    <s v="PRD009"/>
    <s v="Woodland Men Boots"/>
    <s v="Footwear"/>
    <n v="3499"/>
    <n v="5"/>
    <n v="0.28000000000000003"/>
    <n v="12596.4"/>
    <s v="Credit Card"/>
    <s v="Cancelled"/>
  </r>
  <r>
    <s v="ORD01048"/>
    <d v="2024-07-22T00:00:00"/>
    <s v="SP06"/>
    <s v="Anjali Mehta"/>
    <s v="North"/>
    <s v="Lucknow"/>
    <s v="PRD009"/>
    <s v="Woodland Men Boots"/>
    <s v="Footwear"/>
    <n v="3499"/>
    <n v="3"/>
    <n v="0.28999999999999998"/>
    <n v="7452.87"/>
    <s v="Net Banking"/>
    <s v="Delivered"/>
  </r>
  <r>
    <s v="ORD01072"/>
    <d v="2024-09-02T00:00:00"/>
    <s v="SP07"/>
    <s v="Rohit Verma"/>
    <s v="East"/>
    <s v="Kolkata"/>
    <s v="PRD009"/>
    <s v="Woodland Men Boots"/>
    <s v="Footwear"/>
    <n v="3499"/>
    <n v="14"/>
    <n v="0.08"/>
    <n v="45067.12"/>
    <s v="EMI"/>
    <s v="Delivered"/>
  </r>
  <r>
    <s v="ORD01075"/>
    <d v="2024-02-25T00:00:00"/>
    <s v="SP012"/>
    <s v="Sneha Patil"/>
    <s v="West"/>
    <s v="Nagpur"/>
    <s v="PRD009"/>
    <s v="Woodland Men Boots"/>
    <s v="Footwear"/>
    <n v="3499"/>
    <n v="12"/>
    <n v="0.05"/>
    <n v="39888.6"/>
    <s v="EMI"/>
    <s v="Pending"/>
  </r>
  <r>
    <s v="ORD01090"/>
    <d v="2024-11-28T00:00:00"/>
    <s v="SP03"/>
    <s v="Ravi Kumar"/>
    <s v="East"/>
    <s v="Ranchi"/>
    <s v="PRD009"/>
    <s v="Woodland Men Boots"/>
    <s v="Footwear"/>
    <n v="3499"/>
    <n v="2"/>
    <n v="0.28999999999999998"/>
    <n v="4968.58"/>
    <s v="UPI"/>
    <s v="Delivered"/>
  </r>
  <r>
    <s v="ORD01103"/>
    <d v="2024-08-09T00:00:00"/>
    <s v="SP01"/>
    <s v="Arjun Sharma"/>
    <s v="North"/>
    <s v="Chandigarh"/>
    <s v="PRD009"/>
    <s v="Woodland Men Boots"/>
    <s v="Footwear"/>
    <n v="3499"/>
    <n v="19"/>
    <n v="0.01"/>
    <n v="65816.19"/>
    <s v="EMI"/>
    <s v="Delivered"/>
  </r>
  <r>
    <s v="ORD01127"/>
    <d v="2024-02-08T00:00:00"/>
    <s v="SP012"/>
    <s v="Sneha Patil"/>
    <s v="West"/>
    <s v="Pune"/>
    <s v="PRD009"/>
    <s v="Woodland Men Boots"/>
    <s v="Footwear"/>
    <n v="3499"/>
    <n v="15"/>
    <n v="0.25"/>
    <n v="39363.75"/>
    <s v="Debit Card"/>
    <s v="Pending"/>
  </r>
  <r>
    <s v="ORD01136"/>
    <d v="2024-08-01T00:00:00"/>
    <s v="SP06"/>
    <s v="Anjali Mehta"/>
    <s v="North"/>
    <s v="Lucknow"/>
    <s v="PRD009"/>
    <s v="Woodland Men Boots"/>
    <s v="Footwear"/>
    <n v="3499"/>
    <n v="19"/>
    <n v="0.11"/>
    <n v="59168.09"/>
    <s v="UPI"/>
    <s v="Delivered"/>
  </r>
  <r>
    <s v="ORD01166"/>
    <d v="2024-03-05T00:00:00"/>
    <s v="SP03"/>
    <s v="Ravi Kumar"/>
    <s v="East"/>
    <s v="Kolkata"/>
    <s v="PRD009"/>
    <s v="Woodland Men Boots"/>
    <s v="Footwear"/>
    <n v="3499"/>
    <n v="10"/>
    <n v="0.1"/>
    <n v="31491"/>
    <s v="Debit Card"/>
    <s v="Delivered"/>
  </r>
  <r>
    <s v="ORD01216"/>
    <d v="2024-09-13T00:00:00"/>
    <s v="SP06"/>
    <s v="Anjali Mehta"/>
    <s v="North"/>
    <s v="Delhi"/>
    <s v="PRD009"/>
    <s v="Woodland Men Boots"/>
    <s v="Footwear"/>
    <n v="3499"/>
    <n v="8"/>
    <n v="0.28999999999999998"/>
    <n v="19874.32"/>
    <s v="Debit Card"/>
    <s v="Returned"/>
  </r>
  <r>
    <s v="ORD01226"/>
    <d v="2024-05-20T00:00:00"/>
    <s v="SP02"/>
    <s v="Priya Nair"/>
    <s v="South"/>
    <s v="Coimbatore"/>
    <s v="PRD009"/>
    <s v="Woodland Men Boots"/>
    <s v="Footwear"/>
    <n v="3499"/>
    <n v="7"/>
    <n v="0.19"/>
    <n v="19839.330000000002"/>
    <s v="EMI"/>
    <s v="Delivered"/>
  </r>
  <r>
    <s v="ORD01252"/>
    <d v="2024-04-10T00:00:00"/>
    <s v="SP011"/>
    <s v="Nikhil Joshi"/>
    <s v="East"/>
    <s v="Bhubaneswar"/>
    <s v="PRD009"/>
    <s v="Woodland Men Boots"/>
    <s v="Footwear"/>
    <n v="3499"/>
    <n v="20"/>
    <n v="0.15"/>
    <n v="59483"/>
    <s v="Credit Card"/>
    <s v="Delivered"/>
  </r>
  <r>
    <s v="ORD01256"/>
    <d v="2024-10-08T00:00:00"/>
    <s v="SP09"/>
    <s v="Manish Gupta"/>
    <s v="North"/>
    <s v="Unknown"/>
    <s v="PRD009"/>
    <s v="Woodland Men Boots"/>
    <s v="Footwear"/>
    <n v="3499"/>
    <n v="18"/>
    <n v="0.21"/>
    <n v="49755.78"/>
    <s v="EMI"/>
    <s v="Delivered"/>
  </r>
  <r>
    <s v="ORD01264"/>
    <d v="2024-11-25T00:00:00"/>
    <s v="SP08"/>
    <s v="Kavitha Reddy"/>
    <s v="West"/>
    <s v="Ahmedabad"/>
    <s v="PRD009"/>
    <s v="Woodland Men Boots"/>
    <s v="Footwear"/>
    <n v="3499"/>
    <n v="6"/>
    <n v="0"/>
    <n v="20994"/>
    <s v="Net Banking"/>
    <s v="Returned"/>
  </r>
  <r>
    <s v="ORD01276"/>
    <d v="2024-06-23T00:00:00"/>
    <s v="SP07"/>
    <s v="Rohit Verma"/>
    <s v="East"/>
    <s v="Ranchi"/>
    <s v="PRD009"/>
    <s v="Woodland Men Boots"/>
    <s v="Footwear"/>
    <n v="3499"/>
    <n v="1"/>
    <n v="0.22"/>
    <n v="2729.22"/>
    <s v="Debit Card"/>
    <s v="Unknown"/>
  </r>
  <r>
    <s v="ORD01305"/>
    <d v="2024-12-08T00:00:00"/>
    <s v="SP06"/>
    <s v="Anjali Mehta"/>
    <s v="North"/>
    <s v="Jaipur"/>
    <s v="PRD009"/>
    <s v="Woodland Men Boots"/>
    <s v="Footwear"/>
    <n v="3499"/>
    <n v="13"/>
    <n v="0.02"/>
    <n v="44577.26"/>
    <s v="UPI"/>
    <s v="Delivered"/>
  </r>
  <r>
    <s v="ORD01321"/>
    <d v="2024-12-21T00:00:00"/>
    <s v="SP07"/>
    <s v="Rohit Verma"/>
    <s v="East"/>
    <s v="Kolkata"/>
    <s v="PRD009"/>
    <s v="Woodland Men Boots"/>
    <s v="Footwear"/>
    <n v="3499"/>
    <n v="14"/>
    <n v="0.09"/>
    <n v="44577.26"/>
    <s v="UPI"/>
    <s v="Delivered"/>
  </r>
  <r>
    <s v="ORD01407"/>
    <d v="2024-10-08T00:00:00"/>
    <s v="SP03"/>
    <s v="Ravi Kumar"/>
    <s v="East"/>
    <s v="Bhubaneswar"/>
    <s v="PRD009"/>
    <s v="Woodland Men Boots"/>
    <s v="Footwear"/>
    <n v="3499"/>
    <n v="9"/>
    <n v="0.13"/>
    <n v="27397.17"/>
    <s v="Net Banking"/>
    <s v="Delivered"/>
  </r>
  <r>
    <s v="ORD01413"/>
    <d v="2024-10-28T00:00:00"/>
    <s v="SP04"/>
    <s v="Fatima Sheikh"/>
    <s v="West"/>
    <s v="Mumbai"/>
    <s v="PRD009"/>
    <s v="Woodland Men Boots"/>
    <s v="Footwear"/>
    <n v="3499"/>
    <n v="18"/>
    <n v="0.24"/>
    <n v="47866.32"/>
    <s v="UPI"/>
    <s v="Returned"/>
  </r>
  <r>
    <s v="ORD01431"/>
    <d v="2024-09-27T00:00:00"/>
    <s v="SP09"/>
    <s v="Manish Gupta"/>
    <s v="North"/>
    <s v="Delhi"/>
    <s v="PRD009"/>
    <s v="Woodland Men Boots"/>
    <s v="Footwear"/>
    <n v="3499"/>
    <n v="10"/>
    <n v="0.09"/>
    <n v="31840.9"/>
    <s v="Net Banking"/>
    <s v="Delivered"/>
  </r>
  <r>
    <s v="ORD01442"/>
    <d v="2024-10-17T00:00:00"/>
    <s v="SP06"/>
    <s v="Anjali Mehta"/>
    <s v="North"/>
    <s v="Delhi"/>
    <s v="PRD009"/>
    <s v="Woodland Men Boots"/>
    <s v="Footwear"/>
    <n v="3499"/>
    <n v="17"/>
    <n v="0.14000000000000001"/>
    <n v="51155.38"/>
    <s v="Net Banking"/>
    <s v="Unknown"/>
  </r>
  <r>
    <s v="ORD01458"/>
    <d v="2024-08-10T00:00:00"/>
    <s v="SP011"/>
    <s v="Nikhil Joshi"/>
    <s v="East"/>
    <s v="Unknown"/>
    <s v="PRD009"/>
    <s v="Woodland Men Boots"/>
    <s v="Footwear"/>
    <n v="3499"/>
    <n v="14"/>
    <n v="0.27"/>
    <n v="35759.78"/>
    <s v="UPI"/>
    <s v="Delivered"/>
  </r>
  <r>
    <s v="ORD01461"/>
    <d v="2024-04-02T00:00:00"/>
    <s v="SP06"/>
    <s v="Anjali Mehta"/>
    <s v="North"/>
    <s v="Lucknow"/>
    <s v="PRD009"/>
    <s v="Woodland Men Boots"/>
    <s v="Footwear"/>
    <n v="3499"/>
    <n v="9"/>
    <n v="0.2"/>
    <n v="25192.799999999999"/>
    <s v="Net Banking"/>
    <s v="Delivered"/>
  </r>
  <r>
    <s v="ORD01487"/>
    <d v="2024-06-26T00:00:00"/>
    <s v="SP05"/>
    <s v="Suresh Pillai"/>
    <s v="South"/>
    <s v="Bangalore"/>
    <s v="PRD009"/>
    <s v="Woodland Men Boots"/>
    <s v="Footwear"/>
    <n v="3499"/>
    <n v="15"/>
    <n v="0.02"/>
    <n v="51435.3"/>
    <s v="Credit Card"/>
    <s v="Unknown"/>
  </r>
  <r>
    <s v="ORD01522"/>
    <d v="2024-01-11T00:00:00"/>
    <s v="SP07"/>
    <s v="Rohit Verma"/>
    <s v="East"/>
    <s v="Bhubaneswar"/>
    <s v="PRD009"/>
    <s v="Woodland Men Boots"/>
    <s v="Footwear"/>
    <n v="3499"/>
    <n v="18"/>
    <n v="0.08"/>
    <n v="57943.44"/>
    <s v="Credit Card"/>
    <s v="Delivered"/>
  </r>
  <r>
    <s v="ORD01557"/>
    <d v="2024-06-19T00:00:00"/>
    <s v="SP05"/>
    <s v="Suresh Pillai"/>
    <s v="South"/>
    <s v="Bangalore"/>
    <s v="PRD009"/>
    <s v="Woodland Men Boots"/>
    <s v="Footwear"/>
    <n v="3499"/>
    <n v="19"/>
    <n v="0.16"/>
    <n v="55844.04"/>
    <s v="Debit Card"/>
    <s v="Delivered"/>
  </r>
  <r>
    <s v="ORD01560"/>
    <d v="2024-02-22T00:00:00"/>
    <s v="SP011"/>
    <s v="Nikhil Joshi"/>
    <s v="East"/>
    <s v="Bhubaneswar"/>
    <s v="PRD009"/>
    <s v="Woodland Men Boots"/>
    <s v="Footwear"/>
    <n v="3499"/>
    <n v="7"/>
    <n v="0.05"/>
    <n v="23268.35"/>
    <s v="EMI"/>
    <s v="Delivered"/>
  </r>
  <r>
    <s v="ORD01584"/>
    <d v="2024-09-01T00:00:00"/>
    <s v="SP02"/>
    <s v="Priya Nair"/>
    <s v="South"/>
    <s v="Kochi"/>
    <s v="PRD009"/>
    <s v="Woodland Men Boots"/>
    <s v="Footwear"/>
    <n v="3499"/>
    <n v="13"/>
    <n v="0.11"/>
    <n v="40483.43"/>
    <s v="UPI"/>
    <s v="Delivered"/>
  </r>
  <r>
    <s v="ORD01588"/>
    <d v="2024-07-19T00:00:00"/>
    <s v="SP09"/>
    <s v="Manish Gupta"/>
    <s v="North"/>
    <s v="Agra"/>
    <s v="PRD009"/>
    <s v="Woodland Men Boots"/>
    <s v="Footwear"/>
    <n v="3499"/>
    <n v="18"/>
    <n v="0.24"/>
    <n v="47866.32"/>
    <s v="Debit Card"/>
    <s v="Delivered"/>
  </r>
  <r>
    <s v="ORD01590"/>
    <d v="2024-06-14T00:00:00"/>
    <s v="SP02"/>
    <s v="Priya Nair"/>
    <s v="South"/>
    <s v="Bangalore"/>
    <s v="PRD009"/>
    <s v="Woodland Men Boots"/>
    <s v="Footwear"/>
    <n v="3499"/>
    <n v="3"/>
    <n v="0.11"/>
    <n v="9342.33"/>
    <s v="UPI"/>
    <s v="Unknown"/>
  </r>
  <r>
    <s v="ORD01600"/>
    <d v="2024-08-14T00:00:00"/>
    <s v="SP09"/>
    <s v="Manish Gupta"/>
    <s v="North"/>
    <s v="Agra"/>
    <s v="PRD009"/>
    <s v="Woodland Men Boots"/>
    <s v="Footwear"/>
    <n v="3499"/>
    <n v="8"/>
    <n v="0.08"/>
    <n v="25752.639999999999"/>
    <s v="UPI"/>
    <s v="Delivered"/>
  </r>
  <r>
    <s v="ORD01613"/>
    <d v="2024-08-18T00:00:00"/>
    <s v="SP011"/>
    <s v="Nikhil Joshi"/>
    <s v="East"/>
    <s v="Guwahati"/>
    <s v="PRD009"/>
    <s v="Woodland Men Boots"/>
    <s v="Footwear"/>
    <n v="3499"/>
    <n v="3"/>
    <n v="0.06"/>
    <n v="9867.18"/>
    <s v="Cash"/>
    <s v="Delivered"/>
  </r>
  <r>
    <s v="ORD01649"/>
    <d v="2024-04-17T00:00:00"/>
    <s v="SP010"/>
    <s v="Divya Iyer"/>
    <s v="South"/>
    <s v="Chennai"/>
    <s v="PRD009"/>
    <s v="Woodland Men Boots"/>
    <s v="Footwear"/>
    <n v="3499"/>
    <n v="17"/>
    <n v="0.01"/>
    <n v="58888.17"/>
    <s v="Cash"/>
    <s v="Unknown"/>
  </r>
  <r>
    <s v="ORD01681"/>
    <d v="2024-04-05T00:00:00"/>
    <s v="SP01"/>
    <s v="Arjun Sharma"/>
    <s v="North"/>
    <s v="Delhi"/>
    <s v="PRD009"/>
    <s v="Woodland Men Boots"/>
    <s v="Footwear"/>
    <n v="3499"/>
    <n v="13"/>
    <n v="0.27"/>
    <n v="33205.51"/>
    <s v="Credit Card"/>
    <s v="Pending"/>
  </r>
  <r>
    <s v="ORD01723"/>
    <d v="2024-10-20T00:00:00"/>
    <s v="SP03"/>
    <s v="Ravi Kumar"/>
    <s v="East"/>
    <s v="Guwahati"/>
    <s v="PRD009"/>
    <s v="Woodland Men Boots"/>
    <s v="Footwear"/>
    <n v="3499"/>
    <n v="1"/>
    <n v="0.1"/>
    <n v="3149.1"/>
    <s v="UPI"/>
    <s v="Delivered"/>
  </r>
  <r>
    <s v="ORD01739"/>
    <d v="2024-08-16T00:00:00"/>
    <s v="SP010"/>
    <s v="Divya Iyer"/>
    <s v="South"/>
    <s v="Hyderabad"/>
    <s v="PRD009"/>
    <s v="Woodland Men Boots"/>
    <s v="Footwear"/>
    <n v="3499"/>
    <n v="12"/>
    <n v="0.12"/>
    <n v="36949.440000000002"/>
    <s v="Credit Card"/>
    <s v="Returned"/>
  </r>
  <r>
    <s v="ORD01758"/>
    <d v="2024-10-16T00:00:00"/>
    <s v="SP09"/>
    <s v="Manish Gupta"/>
    <s v="North"/>
    <s v="Agra"/>
    <s v="PRD009"/>
    <s v="Woodland Men Boots"/>
    <s v="Footwear"/>
    <n v="3499"/>
    <n v="14"/>
    <n v="0.28000000000000003"/>
    <n v="35269.919999999998"/>
    <s v="Cash"/>
    <s v="Delivered"/>
  </r>
  <r>
    <s v="ORD01766"/>
    <d v="2024-03-19T00:00:00"/>
    <s v="SP010"/>
    <s v="Divya Iyer"/>
    <s v="South"/>
    <s v="Chennai"/>
    <s v="PRD009"/>
    <s v="Woodland Men Boots"/>
    <s v="Footwear"/>
    <n v="3499"/>
    <n v="9"/>
    <n v="0.26"/>
    <n v="23303.34"/>
    <s v="Net Banking"/>
    <s v="Returned"/>
  </r>
  <r>
    <s v="ORD01774"/>
    <d v="2024-12-08T00:00:00"/>
    <s v="SP05"/>
    <s v="Suresh Pillai"/>
    <s v="South"/>
    <s v="Coimbatore"/>
    <s v="PRD009"/>
    <s v="Woodland Men Boots"/>
    <s v="Footwear"/>
    <n v="3499"/>
    <n v="4"/>
    <n v="0.08"/>
    <n v="12876.32"/>
    <s v="EMI"/>
    <s v="Delivered"/>
  </r>
  <r>
    <s v="ORD01807"/>
    <d v="2024-01-18T00:00:00"/>
    <s v="SP07"/>
    <s v="Rohit Verma"/>
    <s v="East"/>
    <s v="Guwahati"/>
    <s v="PRD009"/>
    <s v="Woodland Men Boots"/>
    <s v="Footwear"/>
    <n v="3499"/>
    <n v="11"/>
    <n v="0.19"/>
    <n v="31176.09"/>
    <s v="EMI"/>
    <s v="Delivered"/>
  </r>
  <r>
    <s v="ORD01813"/>
    <d v="2024-06-08T00:00:00"/>
    <s v="SP01"/>
    <s v="Arjun Sharma"/>
    <s v="North"/>
    <s v="Jaipur"/>
    <s v="PRD009"/>
    <s v="Woodland Men Boots"/>
    <s v="Footwear"/>
    <n v="3499"/>
    <n v="5"/>
    <n v="0.03"/>
    <n v="16970.150000000001"/>
    <s v="UPI"/>
    <s v="Delivered"/>
  </r>
  <r>
    <s v="ORD01816"/>
    <d v="2024-10-08T00:00:00"/>
    <s v="SP08"/>
    <s v="Kavitha Reddy"/>
    <s v="West"/>
    <s v="Pune"/>
    <s v="PRD009"/>
    <s v="Woodland Men Boots"/>
    <s v="Footwear"/>
    <n v="3499"/>
    <n v="1"/>
    <n v="0.22"/>
    <n v="2729.22"/>
    <s v="Debit Card"/>
    <s v="Delivered"/>
  </r>
  <r>
    <s v="ORD01862"/>
    <d v="2024-01-05T00:00:00"/>
    <s v="SP05"/>
    <s v="Suresh Pillai"/>
    <s v="South"/>
    <s v="Coimbatore"/>
    <s v="PRD009"/>
    <s v="Woodland Men Boots"/>
    <s v="Footwear"/>
    <n v="3499"/>
    <n v="12"/>
    <n v="0.03"/>
    <n v="40728.36"/>
    <s v="UPI"/>
    <s v="Delivered"/>
  </r>
  <r>
    <s v="ORD01902"/>
    <d v="2024-06-26T00:00:00"/>
    <s v="SP06"/>
    <s v="Anjali Mehta"/>
    <s v="North"/>
    <s v="Agra"/>
    <s v="PRD009"/>
    <s v="Woodland Men Boots"/>
    <s v="Footwear"/>
    <n v="3499"/>
    <n v="3"/>
    <n v="0.17"/>
    <n v="8712.51"/>
    <s v="UPI"/>
    <s v="Delivered"/>
  </r>
  <r>
    <s v="ORD01908"/>
    <d v="2024-07-08T00:00:00"/>
    <s v="SP07"/>
    <s v="Rohit Verma"/>
    <s v="East"/>
    <s v="Patna"/>
    <s v="PRD009"/>
    <s v="Woodland Men Boots"/>
    <s v="Footwear"/>
    <n v="3499"/>
    <n v="10"/>
    <n v="0.19"/>
    <n v="28341.9"/>
    <s v="UPI"/>
    <s v="Delivered"/>
  </r>
  <r>
    <s v="ORD01974"/>
    <d v="2024-06-15T00:00:00"/>
    <s v="SP02"/>
    <s v="Priya Nair"/>
    <s v="South"/>
    <s v="Chennai"/>
    <s v="PRD009"/>
    <s v="Woodland Men Boots"/>
    <s v="Footwear"/>
    <n v="3499"/>
    <n v="14"/>
    <n v="0.27"/>
    <n v="35759.78"/>
    <s v="EMI"/>
    <s v="Delivered"/>
  </r>
  <r>
    <s v="ORD02024"/>
    <d v="2024-11-26T00:00:00"/>
    <s v="SP01"/>
    <s v="Arjun Sharma"/>
    <s v="North"/>
    <s v="Delhi"/>
    <s v="PRD009"/>
    <s v="Woodland Men Boots"/>
    <s v="Footwear"/>
    <n v="3499"/>
    <n v="18"/>
    <n v="0.28999999999999998"/>
    <n v="44717.22"/>
    <s v="Net Banking"/>
    <s v="Delivered"/>
  </r>
  <r>
    <s v="ORD02028"/>
    <d v="2024-04-19T00:00:00"/>
    <s v="SP08"/>
    <s v="Kavitha Reddy"/>
    <s v="West"/>
    <s v="Surat"/>
    <s v="PRD009"/>
    <s v="Woodland Men Boots"/>
    <s v="Footwear"/>
    <n v="3499"/>
    <n v="20"/>
    <n v="0.08"/>
    <n v="64381.599999999999"/>
    <s v="EMI"/>
    <s v="Pending"/>
  </r>
  <r>
    <s v="ORD02041"/>
    <d v="2024-11-18T00:00:00"/>
    <s v="SP012"/>
    <s v="Sneha Patil"/>
    <s v="West"/>
    <s v="Mumbai"/>
    <s v="PRD009"/>
    <s v="Woodland Men Boots"/>
    <s v="Footwear"/>
    <n v="3499"/>
    <n v="7"/>
    <n v="0.25"/>
    <n v="18369.75"/>
    <s v="EMI"/>
    <s v="Pending"/>
  </r>
  <r>
    <s v="ORD02042"/>
    <d v="2024-11-21T00:00:00"/>
    <s v="SP010"/>
    <s v="Divya Iyer"/>
    <s v="South"/>
    <s v="Chennai"/>
    <s v="PRD009"/>
    <s v="Woodland Men Boots"/>
    <s v="Footwear"/>
    <n v="3499"/>
    <n v="18"/>
    <n v="0.26"/>
    <n v="46606.68"/>
    <s v="EMI"/>
    <s v="Pending"/>
  </r>
  <r>
    <s v="ORD02072"/>
    <d v="2024-12-03T00:00:00"/>
    <s v="SP011"/>
    <s v="Nikhil Joshi"/>
    <s v="East"/>
    <s v="Ranchi"/>
    <s v="PRD009"/>
    <s v="Woodland Men Boots"/>
    <s v="Footwear"/>
    <n v="3499"/>
    <n v="5"/>
    <n v="0.26"/>
    <n v="12946.3"/>
    <s v="UPI"/>
    <s v="Cancelled"/>
  </r>
  <r>
    <s v="ORD02075"/>
    <d v="2024-04-07T00:00:00"/>
    <s v="SP08"/>
    <s v="Kavitha Reddy"/>
    <s v="West"/>
    <s v="Nagpur"/>
    <s v="PRD009"/>
    <s v="Woodland Men Boots"/>
    <s v="Footwear"/>
    <n v="3499"/>
    <n v="19"/>
    <n v="0.12"/>
    <n v="58503.28"/>
    <s v="UPI"/>
    <s v="Delivered"/>
  </r>
  <r>
    <s v="ORD02077"/>
    <d v="2024-06-08T00:00:00"/>
    <s v="SP06"/>
    <s v="Anjali Mehta"/>
    <s v="North"/>
    <s v="Delhi"/>
    <s v="PRD009"/>
    <s v="Woodland Men Boots"/>
    <s v="Footwear"/>
    <n v="3499"/>
    <n v="18"/>
    <n v="0.03"/>
    <n v="61092.54"/>
    <s v="Net Banking"/>
    <s v="Delivered"/>
  </r>
  <r>
    <s v="ORD02150"/>
    <d v="2024-01-13T00:00:00"/>
    <s v="SP01"/>
    <s v="Arjun Sharma"/>
    <s v="North"/>
    <s v="Delhi"/>
    <s v="PRD009"/>
    <s v="Woodland Men Boots"/>
    <s v="Footwear"/>
    <n v="3499"/>
    <n v="1"/>
    <n v="0.2"/>
    <n v="2799.2"/>
    <s v="Net Banking"/>
    <s v="Delivered"/>
  </r>
  <r>
    <s v="ORD02171"/>
    <d v="2024-07-02T00:00:00"/>
    <s v="SP02"/>
    <s v="Priya Nair"/>
    <s v="South"/>
    <s v="Bangalore"/>
    <s v="PRD009"/>
    <s v="Woodland Men Boots"/>
    <s v="Footwear"/>
    <n v="3499"/>
    <n v="19"/>
    <n v="0.14000000000000001"/>
    <n v="57173.66"/>
    <s v="EMI"/>
    <s v="Delivered"/>
  </r>
  <r>
    <s v="ORD02194"/>
    <d v="2024-05-22T00:00:00"/>
    <s v="SP05"/>
    <s v="Suresh Pillai"/>
    <s v="South"/>
    <s v="Bangalore"/>
    <s v="PRD009"/>
    <s v="Woodland Men Boots"/>
    <s v="Footwear"/>
    <n v="3499"/>
    <n v="13"/>
    <n v="0.19"/>
    <n v="36844.47"/>
    <s v="Cash"/>
    <s v="Delivered"/>
  </r>
  <r>
    <s v="ORD02199"/>
    <d v="2024-02-06T00:00:00"/>
    <s v="SP04"/>
    <s v="Fatima Sheikh"/>
    <s v="West"/>
    <s v="Pune"/>
    <s v="PRD009"/>
    <s v="Woodland Men Boots"/>
    <s v="Footwear"/>
    <n v="3499"/>
    <n v="1"/>
    <n v="0.03"/>
    <n v="3394.03"/>
    <s v="Unknown"/>
    <s v="Delivered"/>
  </r>
  <r>
    <s v="ORD02239"/>
    <d v="2024-04-24T00:00:00"/>
    <s v="SP010"/>
    <s v="Divya Iyer"/>
    <s v="South"/>
    <s v="Coimbatore"/>
    <s v="PRD009"/>
    <s v="Woodland Men Boots"/>
    <s v="Footwear"/>
    <n v="3499"/>
    <n v="5"/>
    <n v="0.09"/>
    <n v="15920.45"/>
    <s v="EMI"/>
    <s v="Delivered"/>
  </r>
  <r>
    <s v="ORD02244"/>
    <d v="2024-04-18T00:00:00"/>
    <s v="SP03"/>
    <s v="Ravi Kumar"/>
    <s v="East"/>
    <s v="Kolkata"/>
    <s v="PRD009"/>
    <s v="Woodland Men Boots"/>
    <s v="Footwear"/>
    <n v="3499"/>
    <n v="5"/>
    <n v="0.08"/>
    <n v="16095.4"/>
    <s v="UPI"/>
    <s v="Delivered"/>
  </r>
  <r>
    <s v="ORD02257"/>
    <d v="2024-02-17T00:00:00"/>
    <s v="SP09"/>
    <s v="Manish Gupta"/>
    <s v="North"/>
    <s v="Delhi"/>
    <s v="PRD009"/>
    <s v="Woodland Men Boots"/>
    <s v="Footwear"/>
    <n v="3499"/>
    <n v="18"/>
    <n v="0.04"/>
    <n v="60462.720000000001"/>
    <s v="Credit Card"/>
    <s v="Unknown"/>
  </r>
  <r>
    <s v="ORD02265"/>
    <d v="2024-06-11T00:00:00"/>
    <s v="SP012"/>
    <s v="Sneha Patil"/>
    <s v="West"/>
    <s v="Pune"/>
    <s v="PRD009"/>
    <s v="Woodland Men Boots"/>
    <s v="Footwear"/>
    <n v="3499"/>
    <n v="5"/>
    <n v="0.03"/>
    <n v="16970.150000000001"/>
    <s v="Debit Card"/>
    <s v="Delivered"/>
  </r>
  <r>
    <s v="ORD02301"/>
    <d v="2024-11-07T00:00:00"/>
    <s v="SP02"/>
    <s v="Priya Nair"/>
    <s v="South"/>
    <s v="Bangalore"/>
    <s v="PRD009"/>
    <s v="Woodland Men Boots"/>
    <s v="Footwear"/>
    <n v="3499"/>
    <n v="15"/>
    <n v="0.01"/>
    <n v="51960.15"/>
    <s v="UPI"/>
    <s v="Unknown"/>
  </r>
  <r>
    <s v="ORD02305"/>
    <d v="2024-06-25T00:00:00"/>
    <s v="SP04"/>
    <s v="Fatima Sheikh"/>
    <s v="West"/>
    <s v="Mumbai"/>
    <s v="PRD009"/>
    <s v="Woodland Men Boots"/>
    <s v="Footwear"/>
    <n v="3499"/>
    <n v="6"/>
    <n v="0.25"/>
    <n v="15745.5"/>
    <s v="Debit Card"/>
    <s v="Cancelled"/>
  </r>
  <r>
    <s v="ORD02321"/>
    <d v="2024-07-02T00:00:00"/>
    <s v="SP05"/>
    <s v="Suresh Pillai"/>
    <s v="South"/>
    <s v="Kochi"/>
    <s v="PRD009"/>
    <s v="Woodland Men Boots"/>
    <s v="Footwear"/>
    <n v="3499"/>
    <n v="9"/>
    <n v="0.09"/>
    <n v="28656.81"/>
    <s v="Cash"/>
    <s v="Delivered"/>
  </r>
  <r>
    <s v="ORD02326"/>
    <d v="2024-01-14T00:00:00"/>
    <s v="SP07"/>
    <s v="Rohit Verma"/>
    <s v="East"/>
    <s v="Patna"/>
    <s v="PRD009"/>
    <s v="Woodland Men Boots"/>
    <s v="Footwear"/>
    <n v="3499"/>
    <n v="18"/>
    <n v="0.05"/>
    <n v="59832.9"/>
    <s v="Cash"/>
    <s v="Delivered"/>
  </r>
  <r>
    <s v="ORD02356"/>
    <d v="2024-12-20T00:00:00"/>
    <s v="SP01"/>
    <s v="Arjun Sharma"/>
    <s v="North"/>
    <s v="Lucknow"/>
    <s v="PRD009"/>
    <s v="Woodland Men Boots"/>
    <s v="Footwear"/>
    <n v="3499"/>
    <n v="2"/>
    <n v="0.03"/>
    <n v="6788.06"/>
    <s v="Credit Card"/>
    <s v="Delivered"/>
  </r>
  <r>
    <s v="ORD02357"/>
    <d v="2024-06-28T00:00:00"/>
    <s v="SP07"/>
    <s v="Rohit Verma"/>
    <s v="East"/>
    <s v="Ranchi"/>
    <s v="PRD009"/>
    <s v="Woodland Men Boots"/>
    <s v="Footwear"/>
    <n v="3499"/>
    <n v="6"/>
    <n v="0.28000000000000003"/>
    <n v="15115.68"/>
    <s v="UPI"/>
    <s v="Delivered"/>
  </r>
  <r>
    <s v="ORD02394"/>
    <d v="2024-05-19T00:00:00"/>
    <s v="SP04"/>
    <s v="Fatima Sheikh"/>
    <s v="West"/>
    <s v="Pune"/>
    <s v="PRD009"/>
    <s v="Woodland Men Boots"/>
    <s v="Footwear"/>
    <n v="3499"/>
    <n v="5"/>
    <n v="0.12"/>
    <n v="15395.6"/>
    <s v="Cash"/>
    <s v="Delivered"/>
  </r>
  <r>
    <s v="ORD02432"/>
    <d v="2024-06-14T00:00:00"/>
    <s v="SP03"/>
    <s v="Ravi Kumar"/>
    <s v="East"/>
    <s v="Guwahati"/>
    <s v="PRD009"/>
    <s v="Woodland Men Boots"/>
    <s v="Footwear"/>
    <n v="3499"/>
    <n v="2"/>
    <n v="0.03"/>
    <n v="6788.06"/>
    <s v="EMI"/>
    <s v="Delivered"/>
  </r>
  <r>
    <s v="ORD02451"/>
    <d v="2024-07-02T00:00:00"/>
    <s v="SP05"/>
    <s v="Suresh Pillai"/>
    <s v="South"/>
    <s v="Coimbatore"/>
    <s v="PRD009"/>
    <s v="Woodland Men Boots"/>
    <s v="Footwear"/>
    <n v="3499"/>
    <n v="3"/>
    <n v="0.3"/>
    <n v="7347.9"/>
    <s v="Net Banking"/>
    <s v="Delivered"/>
  </r>
  <r>
    <s v="ORD02452"/>
    <d v="2024-01-04T00:00:00"/>
    <s v="SP010"/>
    <s v="Divya Iyer"/>
    <s v="South"/>
    <s v="Hyderabad"/>
    <s v="PRD009"/>
    <s v="Woodland Men Boots"/>
    <s v="Footwear"/>
    <n v="3499"/>
    <n v="12"/>
    <n v="0.08"/>
    <n v="38628.959999999999"/>
    <s v="Net Banking"/>
    <s v="Returned"/>
  </r>
  <r>
    <s v="ORD02489"/>
    <d v="2024-12-23T00:00:00"/>
    <s v="SP06"/>
    <s v="Anjali Mehta"/>
    <s v="North"/>
    <s v="Agra"/>
    <s v="PRD009"/>
    <s v="Woodland Men Boots"/>
    <s v="Footwear"/>
    <n v="3499"/>
    <n v="15"/>
    <n v="0.19"/>
    <n v="42512.85"/>
    <s v="Cash"/>
    <s v="Delivered"/>
  </r>
  <r>
    <s v="ORD02500"/>
    <d v="2024-01-09T00:00:00"/>
    <s v="SP06"/>
    <s v="Anjali Mehta"/>
    <s v="North"/>
    <s v="Jaipur"/>
    <s v="PRD009"/>
    <s v="Woodland Men Boots"/>
    <s v="Footwear"/>
    <n v="3499"/>
    <n v="11"/>
    <n v="0.12"/>
    <n v="33870.32"/>
    <s v="Credit Card"/>
    <s v="Delivered"/>
  </r>
  <r>
    <s v="ORD02508"/>
    <d v="2024-09-12T00:00:00"/>
    <s v="SP01"/>
    <s v="Arjun Sharma"/>
    <s v="North"/>
    <s v="Jaipur"/>
    <s v="PRD009"/>
    <s v="Woodland Men Boots"/>
    <s v="Footwear"/>
    <n v="3499"/>
    <n v="4"/>
    <n v="0.24"/>
    <n v="10636.96"/>
    <s v="UPI"/>
    <s v="Delivered"/>
  </r>
  <r>
    <s v="ORD02519"/>
    <d v="2024-11-08T00:00:00"/>
    <s v="SP01"/>
    <s v="Arjun Sharma"/>
    <s v="North"/>
    <s v="Jaipur"/>
    <s v="PRD009"/>
    <s v="Woodland Men Boots"/>
    <s v="Footwear"/>
    <n v="3499"/>
    <n v="7"/>
    <n v="0.23"/>
    <n v="18859.61"/>
    <s v="Credit Card"/>
    <s v="Delivered"/>
  </r>
  <r>
    <s v="ORD02556"/>
    <d v="2024-09-15T00:00:00"/>
    <s v="SP08"/>
    <s v="Kavitha Reddy"/>
    <s v="West"/>
    <s v="Nagpur"/>
    <s v="PRD009"/>
    <s v="Woodland Men Boots"/>
    <s v="Footwear"/>
    <n v="3499"/>
    <n v="3"/>
    <n v="0.15"/>
    <n v="8922.4500000000007"/>
    <s v="EMI"/>
    <s v="Delivered"/>
  </r>
  <r>
    <s v="ORD02559"/>
    <d v="2024-05-02T00:00:00"/>
    <s v="SP012"/>
    <s v="Sneha Patil"/>
    <s v="West"/>
    <s v="Pune"/>
    <s v="PRD009"/>
    <s v="Woodland Men Boots"/>
    <s v="Footwear"/>
    <n v="3499"/>
    <n v="3"/>
    <n v="0.15"/>
    <n v="8922.4500000000007"/>
    <s v="Debit Card"/>
    <s v="Delivered"/>
  </r>
  <r>
    <s v="ORD02566"/>
    <d v="2024-05-20T00:00:00"/>
    <s v="SP07"/>
    <s v="Rohit Verma"/>
    <s v="East"/>
    <s v="Kolkata"/>
    <s v="PRD009"/>
    <s v="Woodland Men Boots"/>
    <s v="Footwear"/>
    <n v="3499"/>
    <n v="19"/>
    <n v="0.12"/>
    <n v="58503.28"/>
    <s v="UPI"/>
    <s v="Delivered"/>
  </r>
  <r>
    <s v="ORD02621"/>
    <d v="2024-12-09T00:00:00"/>
    <s v="SP04"/>
    <s v="Fatima Sheikh"/>
    <s v="West"/>
    <s v="Surat"/>
    <s v="PRD009"/>
    <s v="Woodland Men Boots"/>
    <s v="Footwear"/>
    <n v="3499"/>
    <n v="11"/>
    <n v="0.09"/>
    <n v="35024.99"/>
    <s v="Debit Card"/>
    <s v="Delivered"/>
  </r>
  <r>
    <s v="ORD02622"/>
    <d v="2024-01-08T00:00:00"/>
    <s v="SP010"/>
    <s v="Divya Iyer"/>
    <s v="South"/>
    <s v="Bangalore"/>
    <s v="PRD009"/>
    <s v="Woodland Men Boots"/>
    <s v="Footwear"/>
    <n v="3499"/>
    <n v="20"/>
    <n v="0.01"/>
    <n v="69280.2"/>
    <s v="Credit Card"/>
    <s v="Delivered"/>
  </r>
  <r>
    <s v="ORD02632"/>
    <d v="2024-08-19T00:00:00"/>
    <s v="SP02"/>
    <s v="Priya Nair"/>
    <s v="South"/>
    <s v="Coimbatore"/>
    <s v="PRD009"/>
    <s v="Woodland Men Boots"/>
    <s v="Footwear"/>
    <n v="3499"/>
    <n v="18"/>
    <n v="0.28999999999999998"/>
    <n v="44717.22"/>
    <s v="Cash"/>
    <s v="Cancelled"/>
  </r>
  <r>
    <s v="ORD02651"/>
    <d v="2024-06-18T00:00:00"/>
    <s v="SP012"/>
    <s v="Sneha Patil"/>
    <s v="West"/>
    <s v="Mumbai"/>
    <s v="PRD009"/>
    <s v="Woodland Men Boots"/>
    <s v="Footwear"/>
    <n v="3499"/>
    <n v="10"/>
    <n v="0.25"/>
    <n v="26242.5"/>
    <s v="Debit Card"/>
    <s v="Delivered"/>
  </r>
  <r>
    <s v="ORD02690"/>
    <d v="2024-11-19T00:00:00"/>
    <s v="SP04"/>
    <s v="Fatima Sheikh"/>
    <s v="West"/>
    <s v="Ahmedabad"/>
    <s v="PRD009"/>
    <s v="Woodland Men Boots"/>
    <s v="Footwear"/>
    <n v="3499"/>
    <n v="6"/>
    <n v="0.22"/>
    <n v="16375.32"/>
    <s v="Debit Card"/>
    <s v="Delivered"/>
  </r>
  <r>
    <s v="ORD02704"/>
    <d v="2024-07-16T00:00:00"/>
    <s v="SP04"/>
    <s v="Fatima Sheikh"/>
    <s v="West"/>
    <s v="Surat"/>
    <s v="PRD009"/>
    <s v="Woodland Men Boots"/>
    <s v="Footwear"/>
    <n v="3499"/>
    <n v="2"/>
    <n v="0.28999999999999998"/>
    <n v="4968.58"/>
    <s v="Net Banking"/>
    <s v="Delivered"/>
  </r>
  <r>
    <s v="ORD02710"/>
    <d v="2024-02-25T00:00:00"/>
    <s v="SP03"/>
    <s v="Ravi Kumar"/>
    <s v="East"/>
    <s v="Kolkata"/>
    <s v="PRD009"/>
    <s v="Woodland Men Boots"/>
    <s v="Footwear"/>
    <n v="3499"/>
    <n v="11"/>
    <n v="0"/>
    <n v="38489"/>
    <s v="Net Banking"/>
    <s v="Delivered"/>
  </r>
  <r>
    <s v="ORD02716"/>
    <d v="2024-01-04T00:00:00"/>
    <s v="SP05"/>
    <s v="Suresh Pillai"/>
    <s v="South"/>
    <s v="Hyderabad"/>
    <s v="PRD009"/>
    <s v="Woodland Men Boots"/>
    <s v="Footwear"/>
    <n v="3499"/>
    <n v="17"/>
    <n v="0.1"/>
    <n v="53534.7"/>
    <s v="Cash"/>
    <s v="Pending"/>
  </r>
  <r>
    <s v="ORD02724"/>
    <d v="2024-07-25T00:00:00"/>
    <s v="SP012"/>
    <s v="Sneha Patil"/>
    <s v="West"/>
    <s v="Nagpur"/>
    <s v="PRD009"/>
    <s v="Woodland Men Boots"/>
    <s v="Footwear"/>
    <n v="3499"/>
    <n v="6"/>
    <n v="0.06"/>
    <n v="19734.36"/>
    <s v="EMI"/>
    <s v="Delivered"/>
  </r>
  <r>
    <s v="ORD02775"/>
    <d v="2024-05-04T00:00:00"/>
    <s v="SP012"/>
    <s v="Sneha Patil"/>
    <s v="West"/>
    <s v="Ahmedabad"/>
    <s v="PRD009"/>
    <s v="Woodland Men Boots"/>
    <s v="Footwear"/>
    <n v="3499"/>
    <n v="13"/>
    <n v="0.09"/>
    <n v="41393.17"/>
    <s v="Net Banking"/>
    <s v="Delivered"/>
  </r>
  <r>
    <s v="ORD02804"/>
    <d v="2024-01-05T00:00:00"/>
    <s v="SP08"/>
    <s v="Kavitha Reddy"/>
    <s v="West"/>
    <s v="Pune"/>
    <s v="PRD009"/>
    <s v="Woodland Men Boots"/>
    <s v="Footwear"/>
    <n v="3499"/>
    <n v="8"/>
    <n v="0.28999999999999998"/>
    <n v="19874.32"/>
    <s v="Cash"/>
    <s v="Pending"/>
  </r>
  <r>
    <s v="ORD02844"/>
    <d v="2024-12-05T00:00:00"/>
    <s v="SP010"/>
    <s v="Divya Iyer"/>
    <s v="South"/>
    <s v="Bangalore"/>
    <s v="PRD009"/>
    <s v="Woodland Men Boots"/>
    <s v="Footwear"/>
    <n v="3499"/>
    <n v="3"/>
    <n v="0.13"/>
    <n v="9132.39"/>
    <s v="Credit Card"/>
    <s v="Returned"/>
  </r>
  <r>
    <s v="ORD02846"/>
    <d v="2024-04-27T00:00:00"/>
    <s v="SP03"/>
    <s v="Ravi Kumar"/>
    <s v="East"/>
    <s v="Patna"/>
    <s v="PRD009"/>
    <s v="Woodland Men Boots"/>
    <s v="Footwear"/>
    <n v="3499"/>
    <n v="11"/>
    <n v="0.15"/>
    <n v="32715.65"/>
    <s v="Net Banking"/>
    <s v="Delivered"/>
  </r>
  <r>
    <s v="ORD02864"/>
    <d v="2024-10-09T00:00:00"/>
    <s v="SP05"/>
    <s v="Suresh Pillai"/>
    <s v="South"/>
    <s v="Kochi"/>
    <s v="PRD009"/>
    <s v="Woodland Men Boots"/>
    <s v="Footwear"/>
    <n v="3499"/>
    <n v="18"/>
    <n v="0.11"/>
    <n v="56053.98"/>
    <s v="UPI"/>
    <s v="Delivered"/>
  </r>
  <r>
    <s v="ORD02872"/>
    <d v="2024-02-02T00:00:00"/>
    <s v="SP01"/>
    <s v="Arjun Sharma"/>
    <s v="North"/>
    <s v="Jaipur"/>
    <s v="PRD009"/>
    <s v="Woodland Men Boots"/>
    <s v="Footwear"/>
    <n v="3499"/>
    <n v="1"/>
    <n v="0.09"/>
    <n v="3184.09"/>
    <s v="UPI"/>
    <s v="Returned"/>
  </r>
  <r>
    <s v="ORD02894"/>
    <d v="2024-07-01T00:00:00"/>
    <s v="SP02"/>
    <s v="Priya Nair"/>
    <s v="South"/>
    <s v="Kochi"/>
    <s v="PRD009"/>
    <s v="Woodland Men Boots"/>
    <s v="Footwear"/>
    <n v="3499"/>
    <n v="15"/>
    <n v="0.28999999999999998"/>
    <n v="37264.35"/>
    <s v="EMI"/>
    <s v="Pending"/>
  </r>
  <r>
    <s v="ORD02897"/>
    <d v="2024-07-23T00:00:00"/>
    <s v="SP01"/>
    <s v="Arjun Sharma"/>
    <s v="North"/>
    <s v="Jaipur"/>
    <s v="PRD009"/>
    <s v="Woodland Men Boots"/>
    <s v="Footwear"/>
    <n v="3499"/>
    <n v="16"/>
    <n v="0.26"/>
    <n v="41428.160000000003"/>
    <s v="Cash"/>
    <s v="Returned"/>
  </r>
  <r>
    <s v="ORD02926"/>
    <d v="2024-06-08T00:00:00"/>
    <s v="SP011"/>
    <s v="Nikhil Joshi"/>
    <s v="East"/>
    <s v="Ranchi"/>
    <s v="PRD009"/>
    <s v="Woodland Men Boots"/>
    <s v="Footwear"/>
    <n v="3499"/>
    <n v="9"/>
    <n v="0.26"/>
    <n v="23303.34"/>
    <s v="Credit Card"/>
    <s v="Delivered"/>
  </r>
  <r>
    <s v="ORD02928"/>
    <d v="2024-12-10T00:00:00"/>
    <s v="SP05"/>
    <s v="Suresh Pillai"/>
    <s v="South"/>
    <s v="Bangalore"/>
    <s v="PRD009"/>
    <s v="Woodland Men Boots"/>
    <s v="Footwear"/>
    <n v="3499"/>
    <n v="20"/>
    <n v="0.13"/>
    <n v="60882.6"/>
    <s v="UPI"/>
    <s v="Returned"/>
  </r>
  <r>
    <s v="ORD02933"/>
    <d v="2024-09-19T00:00:00"/>
    <s v="SP04"/>
    <s v="Fatima Sheikh"/>
    <s v="West"/>
    <s v="Nagpur"/>
    <s v="PRD009"/>
    <s v="Woodland Men Boots"/>
    <s v="Footwear"/>
    <n v="3499"/>
    <n v="16"/>
    <n v="0.14000000000000001"/>
    <n v="48146.239999999998"/>
    <s v="Credit Card"/>
    <s v="Delivered"/>
  </r>
  <r>
    <s v="ORD02936"/>
    <d v="2024-12-22T00:00:00"/>
    <s v="SP02"/>
    <s v="Priya Nair"/>
    <s v="South"/>
    <s v="Hyderabad"/>
    <s v="PRD009"/>
    <s v="Woodland Men Boots"/>
    <s v="Footwear"/>
    <n v="3499"/>
    <n v="4"/>
    <n v="0.16"/>
    <n v="11756.64"/>
    <s v="Cash"/>
    <s v="Delivered"/>
  </r>
  <r>
    <s v="ORD02938"/>
    <d v="2024-10-25T00:00:00"/>
    <s v="SP012"/>
    <s v="Sneha Patil"/>
    <s v="West"/>
    <s v="Pune"/>
    <s v="PRD009"/>
    <s v="Woodland Men Boots"/>
    <s v="Footwear"/>
    <n v="3499"/>
    <n v="10"/>
    <n v="0.13"/>
    <n v="30441.3"/>
    <s v="Net Banking"/>
    <s v="Delivered"/>
  </r>
  <r>
    <s v="ORD02980"/>
    <d v="2024-11-16T00:00:00"/>
    <s v="SP01"/>
    <s v="Arjun Sharma"/>
    <s v="North"/>
    <s v="Chandigarh"/>
    <s v="PRD009"/>
    <s v="Woodland Men Boots"/>
    <s v="Footwear"/>
    <n v="3499"/>
    <n v="16"/>
    <n v="0.24"/>
    <n v="42547.839999999997"/>
    <s v="UPI"/>
    <s v="Delivered"/>
  </r>
  <r>
    <s v="ORD03014"/>
    <d v="2024-10-09T00:00:00"/>
    <s v="SP08"/>
    <s v="Kavitha Reddy"/>
    <s v="West"/>
    <s v="Mumbai"/>
    <s v="PRD009"/>
    <s v="Woodland Men Boots"/>
    <s v="Footwear"/>
    <n v="3499"/>
    <n v="10"/>
    <n v="0.27"/>
    <n v="25542.7"/>
    <s v="EMI"/>
    <s v="Cancelled"/>
  </r>
  <r>
    <s v="ORD03015"/>
    <d v="2024-04-13T00:00:00"/>
    <s v="SP07"/>
    <s v="Rohit Verma"/>
    <s v="East"/>
    <s v="Kolkata"/>
    <s v="PRD009"/>
    <s v="Woodland Men Boots"/>
    <s v="Footwear"/>
    <n v="3499"/>
    <n v="1"/>
    <n v="0.16"/>
    <n v="2939.16"/>
    <s v="Debit Card"/>
    <s v="Delivered"/>
  </r>
  <r>
    <s v="ORD03041"/>
    <d v="2024-04-01T00:00:00"/>
    <s v="SP06"/>
    <s v="Anjali Mehta"/>
    <s v="North"/>
    <s v="Delhi"/>
    <s v="PRD009"/>
    <s v="Woodland Men Boots"/>
    <s v="Footwear"/>
    <n v="3499"/>
    <n v="2"/>
    <n v="0.04"/>
    <n v="6718.08"/>
    <s v="Net Banking"/>
    <s v="Pending"/>
  </r>
  <r>
    <s v="ORD03049"/>
    <d v="2024-04-05T00:00:00"/>
    <s v="SP04"/>
    <s v="Fatima Sheikh"/>
    <s v="West"/>
    <s v="Nagpur"/>
    <s v="PRD009"/>
    <s v="Woodland Men Boots"/>
    <s v="Footwear"/>
    <n v="3499"/>
    <n v="5"/>
    <n v="0.17"/>
    <n v="14520.85"/>
    <s v="EMI"/>
    <s v="Delivered"/>
  </r>
  <r>
    <s v="ORD03051"/>
    <d v="2024-01-14T00:00:00"/>
    <s v="SP04"/>
    <s v="Fatima Sheikh"/>
    <s v="West"/>
    <s v="Pune"/>
    <s v="PRD009"/>
    <s v="Woodland Men Boots"/>
    <s v="Footwear"/>
    <n v="3499"/>
    <n v="4"/>
    <n v="0.17"/>
    <n v="11616.68"/>
    <s v="EMI"/>
    <s v="Returned"/>
  </r>
  <r>
    <s v="ORD03058"/>
    <d v="2024-05-08T00:00:00"/>
    <s v="SP04"/>
    <s v="Fatima Sheikh"/>
    <s v="West"/>
    <s v="Ahmedabad"/>
    <s v="PRD009"/>
    <s v="Woodland Men Boots"/>
    <s v="Footwear"/>
    <n v="3499"/>
    <n v="16"/>
    <n v="0.28999999999999998"/>
    <n v="39748.639999999999"/>
    <s v="UPI"/>
    <s v="Delivered"/>
  </r>
  <r>
    <s v="ORD03070"/>
    <d v="2024-11-19T00:00:00"/>
    <s v="SP01"/>
    <s v="Arjun Sharma"/>
    <s v="North"/>
    <s v="Jaipur"/>
    <s v="PRD009"/>
    <s v="Woodland Men Boots"/>
    <s v="Footwear"/>
    <n v="3499"/>
    <n v="1"/>
    <n v="0.28000000000000003"/>
    <n v="2519.2800000000002"/>
    <s v="Credit Card"/>
    <s v="Delivered"/>
  </r>
  <r>
    <s v="ORD03074"/>
    <d v="2024-09-23T00:00:00"/>
    <s v="SP010"/>
    <s v="Divya Iyer"/>
    <s v="South"/>
    <s v="Hyderabad"/>
    <s v="PRD009"/>
    <s v="Woodland Men Boots"/>
    <s v="Footwear"/>
    <n v="3499"/>
    <n v="1"/>
    <n v="0.13"/>
    <n v="3044.13"/>
    <s v="Debit Card"/>
    <s v="Pending"/>
  </r>
  <r>
    <s v="ORD03091"/>
    <d v="2024-12-01T00:00:00"/>
    <s v="SP011"/>
    <s v="Nikhil Joshi"/>
    <s v="East"/>
    <s v="Kolkata"/>
    <s v="PRD009"/>
    <s v="Woodland Men Boots"/>
    <s v="Footwear"/>
    <n v="3499"/>
    <n v="11"/>
    <n v="0.01"/>
    <n v="38104.11"/>
    <s v="EMI"/>
    <s v="Returned"/>
  </r>
  <r>
    <s v="ORD03095"/>
    <d v="2024-09-16T00:00:00"/>
    <s v="SP05"/>
    <s v="Suresh Pillai"/>
    <s v="South"/>
    <s v="Bangalore"/>
    <s v="PRD009"/>
    <s v="Woodland Men Boots"/>
    <s v="Footwear"/>
    <n v="3499"/>
    <n v="6"/>
    <n v="0.03"/>
    <n v="20364.18"/>
    <s v="Net Banking"/>
    <s v="Delivered"/>
  </r>
  <r>
    <s v="ORD03100"/>
    <d v="2024-10-06T00:00:00"/>
    <s v="SP03"/>
    <s v="Ravi Kumar"/>
    <s v="East"/>
    <s v="Patna"/>
    <s v="PRD009"/>
    <s v="Woodland Men Boots"/>
    <s v="Footwear"/>
    <n v="3499"/>
    <n v="17"/>
    <n v="7.0000000000000007E-2"/>
    <n v="55319.19"/>
    <s v="Cash"/>
    <s v="Delivered"/>
  </r>
  <r>
    <s v="ORD03104"/>
    <d v="2024-01-09T00:00:00"/>
    <s v="SP07"/>
    <s v="Rohit Verma"/>
    <s v="East"/>
    <s v="Ranchi"/>
    <s v="PRD009"/>
    <s v="Woodland Men Boots"/>
    <s v="Footwear"/>
    <n v="3499"/>
    <n v="17"/>
    <n v="0.04"/>
    <n v="57103.68"/>
    <s v="EMI"/>
    <s v="Pending"/>
  </r>
  <r>
    <s v="ORD03105"/>
    <d v="2024-09-07T00:00:00"/>
    <s v="SP011"/>
    <s v="Nikhil Joshi"/>
    <s v="East"/>
    <s v="Guwahati"/>
    <s v="PRD009"/>
    <s v="Woodland Men Boots"/>
    <s v="Footwear"/>
    <n v="3499"/>
    <n v="6"/>
    <n v="0.16"/>
    <n v="17634.96"/>
    <s v="UPI"/>
    <s v="Unknown"/>
  </r>
  <r>
    <s v="ORD03156"/>
    <d v="2024-09-09T00:00:00"/>
    <s v="SP04"/>
    <s v="Fatima Sheikh"/>
    <s v="West"/>
    <s v="Pune"/>
    <s v="PRD009"/>
    <s v="Woodland Men Boots"/>
    <s v="Footwear"/>
    <n v="3499"/>
    <n v="13"/>
    <n v="0.16"/>
    <n v="38209.08"/>
    <s v="Credit Card"/>
    <s v="Delivered"/>
  </r>
  <r>
    <s v="ORD03172"/>
    <d v="2024-01-05T00:00:00"/>
    <s v="SP05"/>
    <s v="Suresh Pillai"/>
    <s v="South"/>
    <s v="Bangalore"/>
    <s v="PRD009"/>
    <s v="Woodland Men Boots"/>
    <s v="Footwear"/>
    <n v="3499"/>
    <n v="19"/>
    <n v="0.01"/>
    <n v="65816.19"/>
    <s v="Credit Card"/>
    <s v="Cancelled"/>
  </r>
  <r>
    <s v="ORD03187"/>
    <d v="2024-01-06T00:00:00"/>
    <s v="SP09"/>
    <s v="Manish Gupta"/>
    <s v="North"/>
    <s v="Agra"/>
    <s v="PRD009"/>
    <s v="Woodland Men Boots"/>
    <s v="Footwear"/>
    <n v="3499"/>
    <n v="8"/>
    <n v="0.13"/>
    <n v="24353.040000000001"/>
    <s v="Net Banking"/>
    <s v="Delivered"/>
  </r>
  <r>
    <s v="ORD03198"/>
    <d v="2024-07-24T00:00:00"/>
    <s v="SP012"/>
    <s v="Sneha Patil"/>
    <s v="West"/>
    <s v="Ahmedabad"/>
    <s v="PRD009"/>
    <s v="Woodland Men Boots"/>
    <s v="Footwear"/>
    <n v="3499"/>
    <n v="1"/>
    <n v="0.2"/>
    <n v="2799.2"/>
    <s v="Debit Card"/>
    <s v="Returned"/>
  </r>
  <r>
    <s v="ORD03231"/>
    <d v="2024-09-06T00:00:00"/>
    <s v="SP07"/>
    <s v="Rohit Verma"/>
    <s v="East"/>
    <s v="Ranchi"/>
    <s v="PRD009"/>
    <s v="Woodland Men Boots"/>
    <s v="Footwear"/>
    <n v="3499"/>
    <n v="16"/>
    <n v="0.05"/>
    <n v="53184.800000000003"/>
    <s v="Cash"/>
    <s v="Delivered"/>
  </r>
  <r>
    <s v="ORD03243"/>
    <d v="2024-02-06T00:00:00"/>
    <s v="SP05"/>
    <s v="Suresh Pillai"/>
    <s v="South"/>
    <s v="Kochi"/>
    <s v="PRD009"/>
    <s v="Woodland Men Boots"/>
    <s v="Footwear"/>
    <n v="3499"/>
    <n v="19"/>
    <n v="0.24"/>
    <n v="50525.56"/>
    <s v="EMI"/>
    <s v="Delivered"/>
  </r>
  <r>
    <s v="ORD03269"/>
    <d v="2024-01-14T00:00:00"/>
    <s v="SP01"/>
    <s v="Arjun Sharma"/>
    <s v="North"/>
    <s v="Chandigarh"/>
    <s v="PRD009"/>
    <s v="Woodland Men Boots"/>
    <s v="Footwear"/>
    <n v="3499"/>
    <n v="3"/>
    <n v="0.27"/>
    <n v="7662.81"/>
    <s v="Debit Card"/>
    <s v="Delivered"/>
  </r>
  <r>
    <s v="ORD03288"/>
    <d v="2024-11-19T00:00:00"/>
    <s v="SP01"/>
    <s v="Arjun Sharma"/>
    <s v="North"/>
    <s v="Delhi"/>
    <s v="PRD009"/>
    <s v="Woodland Men Boots"/>
    <s v="Footwear"/>
    <n v="3499"/>
    <n v="13"/>
    <n v="0.12"/>
    <n v="40028.559999999998"/>
    <s v="Credit Card"/>
    <s v="Delivered"/>
  </r>
  <r>
    <s v="ORD03315"/>
    <d v="2024-03-18T00:00:00"/>
    <s v="SP01"/>
    <s v="Arjun Sharma"/>
    <s v="North"/>
    <s v="Chandigarh"/>
    <s v="PRD009"/>
    <s v="Woodland Men Boots"/>
    <s v="Footwear"/>
    <n v="3499"/>
    <n v="15"/>
    <n v="0.15"/>
    <n v="44612.25"/>
    <s v="Cash"/>
    <s v="Unknown"/>
  </r>
  <r>
    <s v="ORD03328"/>
    <d v="2024-04-27T00:00:00"/>
    <s v="SP02"/>
    <s v="Priya Nair"/>
    <s v="South"/>
    <s v="Kochi"/>
    <s v="PRD009"/>
    <s v="Woodland Men Boots"/>
    <s v="Footwear"/>
    <n v="3499"/>
    <n v="3"/>
    <n v="0.13"/>
    <n v="9132.39"/>
    <s v="Cash"/>
    <s v="Unknown"/>
  </r>
  <r>
    <s v="ORD03339"/>
    <d v="2024-06-26T00:00:00"/>
    <s v="SP011"/>
    <s v="Nikhil Joshi"/>
    <s v="East"/>
    <s v="Guwahati"/>
    <s v="PRD009"/>
    <s v="Woodland Men Boots"/>
    <s v="Footwear"/>
    <n v="3499"/>
    <n v="18"/>
    <n v="0.18"/>
    <n v="51645.24"/>
    <s v="Cash"/>
    <s v="Delivered"/>
  </r>
  <r>
    <s v="ORD03340"/>
    <d v="2024-08-25T00:00:00"/>
    <s v="SP07"/>
    <s v="Rohit Verma"/>
    <s v="East"/>
    <s v="Patna"/>
    <s v="PRD009"/>
    <s v="Woodland Men Boots"/>
    <s v="Footwear"/>
    <n v="3499"/>
    <n v="6"/>
    <n v="0"/>
    <n v="20994"/>
    <s v="Credit Card"/>
    <s v="Delivered"/>
  </r>
  <r>
    <s v="ORD03348"/>
    <d v="2024-09-01T00:00:00"/>
    <s v="SP09"/>
    <s v="Manish Gupta"/>
    <s v="North"/>
    <s v="Jaipur"/>
    <s v="PRD009"/>
    <s v="Woodland Men Boots"/>
    <s v="Footwear"/>
    <n v="3499"/>
    <n v="18"/>
    <n v="0.24"/>
    <n v="47866.32"/>
    <s v="Cash"/>
    <s v="Pending"/>
  </r>
  <r>
    <s v="ORD03355"/>
    <d v="2024-07-09T00:00:00"/>
    <s v="SP06"/>
    <s v="Anjali Mehta"/>
    <s v="North"/>
    <s v="Lucknow"/>
    <s v="PRD009"/>
    <s v="Woodland Men Boots"/>
    <s v="Footwear"/>
    <n v="3499"/>
    <n v="12"/>
    <n v="0.24"/>
    <n v="31910.880000000001"/>
    <s v="EMI"/>
    <s v="Delivered"/>
  </r>
  <r>
    <s v="ORD03363"/>
    <d v="2024-01-02T00:00:00"/>
    <s v="SP03"/>
    <s v="Ravi Kumar"/>
    <s v="East"/>
    <s v="Patna"/>
    <s v="PRD009"/>
    <s v="Woodland Men Boots"/>
    <s v="Footwear"/>
    <n v="3499"/>
    <n v="20"/>
    <n v="0.27"/>
    <n v="51085.4"/>
    <s v="Credit Card"/>
    <s v="Cancelled"/>
  </r>
  <r>
    <s v="ORD03369"/>
    <d v="2024-10-17T00:00:00"/>
    <s v="SP011"/>
    <s v="Nikhil Joshi"/>
    <s v="East"/>
    <s v="Ranchi"/>
    <s v="PRD009"/>
    <s v="Woodland Men Boots"/>
    <s v="Footwear"/>
    <n v="3499"/>
    <n v="18"/>
    <n v="0.22"/>
    <n v="49125.96"/>
    <s v="Debit Card"/>
    <s v="Delivered"/>
  </r>
  <r>
    <s v="ORD03383"/>
    <d v="2024-06-01T00:00:00"/>
    <s v="SP06"/>
    <s v="Anjali Mehta"/>
    <s v="North"/>
    <s v="Agra"/>
    <s v="PRD009"/>
    <s v="Woodland Men Boots"/>
    <s v="Footwear"/>
    <n v="3499"/>
    <n v="11"/>
    <n v="0.28999999999999998"/>
    <n v="27327.19"/>
    <s v="Cash"/>
    <s v="Delivered"/>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ORD01215"/>
    <d v="2024-06-13T00:00:00"/>
    <s v="SP03"/>
    <x v="0"/>
    <s v="East"/>
    <s v="Kolkata"/>
    <s v="PRD015"/>
    <s v="Dettol Liquid Soap 250ml"/>
    <x v="0"/>
    <n v="145"/>
    <n v="12"/>
    <n v="0.11"/>
    <n v="1548.6"/>
    <s v="Net Banking"/>
    <s v="Delivered"/>
    <n v="14078.181818181818"/>
    <n v="14078.181818181818"/>
  </r>
  <r>
    <s v="ORD01250"/>
    <d v="2024-09-13T00:00:00"/>
    <s v="SP012"/>
    <x v="1"/>
    <s v="West"/>
    <s v="Ahmedabad"/>
    <s v="PRD005"/>
    <s v="Bajaj Mixer Grinder 750W"/>
    <x v="1"/>
    <n v="2100"/>
    <n v="17"/>
    <n v="0.06"/>
    <n v="33558"/>
    <s v="Debit Card"/>
    <s v="Pending"/>
    <n v="559300"/>
    <n v="559300"/>
  </r>
  <r>
    <s v="ORD01262"/>
    <d v="2024-09-17T00:00:00"/>
    <s v="SP05"/>
    <x v="2"/>
    <s v="South"/>
    <s v="Hyderabad"/>
    <s v="PRD019"/>
    <s v="Classmate A4 Notebook 200pg"/>
    <x v="2"/>
    <n v="85"/>
    <n v="20"/>
    <n v="0.03"/>
    <n v="1649"/>
    <s v="EMI"/>
    <s v="Delivered"/>
    <n v="54966.666666666672"/>
    <n v="54966.666666666672"/>
  </r>
  <r>
    <s v="ORD01301"/>
    <d v="2024-06-02T00:00:00"/>
    <s v="SP011"/>
    <x v="3"/>
    <s v="East"/>
    <s v="Kolkata"/>
    <s v="PRD008"/>
    <s v="American Tourister Trolley"/>
    <x v="3"/>
    <n v="4999"/>
    <n v="3"/>
    <n v="0.21"/>
    <n v="11847.63"/>
    <s v="Debit Card"/>
    <s v="Delivered"/>
    <n v="56417.28571428571"/>
    <n v="56417.28571428571"/>
  </r>
  <r>
    <s v="ORD01373"/>
    <d v="2024-05-21T00:00:00"/>
    <s v="SP011"/>
    <x v="3"/>
    <s v="East"/>
    <s v="Ranchi"/>
    <s v="PRD010"/>
    <s v="Bata Ladies Sandals"/>
    <x v="4"/>
    <n v="1299"/>
    <n v="7"/>
    <n v="0.16"/>
    <n v="7638.12"/>
    <s v="Debit Card"/>
    <s v="Delivered"/>
    <n v="47738.25"/>
    <n v="47738.25"/>
  </r>
  <r>
    <s v="ORD01411"/>
    <d v="2024-01-26T00:00:00"/>
    <s v="SP07"/>
    <x v="4"/>
    <s v="East"/>
    <s v="Ranchi"/>
    <s v="PRD009"/>
    <s v="Woodland Men Boots"/>
    <x v="4"/>
    <n v="3499"/>
    <n v="6"/>
    <n v="0.01"/>
    <n v="20784.060000000001"/>
    <s v="Credit Card"/>
    <s v="Delivered"/>
    <n v="2078406"/>
    <n v="2078406"/>
  </r>
  <r>
    <s v="ORD01523"/>
    <d v="2024-10-27T00:00:00"/>
    <s v="SP08"/>
    <x v="5"/>
    <s v="West"/>
    <s v="Ahmedabad"/>
    <s v="PRD005"/>
    <s v="Bajaj Mixer Grinder 750W"/>
    <x v="1"/>
    <n v="2100"/>
    <n v="2"/>
    <n v="0.05"/>
    <n v="3990"/>
    <s v="EMI"/>
    <s v="Delivered"/>
    <n v="79800"/>
    <n v="79800"/>
  </r>
  <r>
    <s v="ORD01674"/>
    <d v="2024-03-23T00:00:00"/>
    <s v="SP04"/>
    <x v="6"/>
    <s v="West"/>
    <s v="Nagpur"/>
    <s v="PRD018"/>
    <s v="Maggi Noodles Pack of 12"/>
    <x v="5"/>
    <n v="144"/>
    <n v="17"/>
    <n v="0.23"/>
    <n v="1884.96"/>
    <s v="EMI"/>
    <s v="Delivered"/>
    <n v="8195.4782608695641"/>
    <n v="8195.4782608695641"/>
  </r>
  <r>
    <s v="ORD01777"/>
    <d v="2024-11-27T00:00:00"/>
    <s v="SP05"/>
    <x v="2"/>
    <s v="South"/>
    <s v="Coimbatore"/>
    <s v="PRD009"/>
    <s v="Woodland Men Boots"/>
    <x v="4"/>
    <n v="3499"/>
    <n v="7"/>
    <n v="0.01"/>
    <n v="24248.07"/>
    <s v="Net Banking"/>
    <s v="Delivered"/>
    <n v="2424807"/>
    <n v="2424807"/>
  </r>
  <r>
    <s v="ORD01846"/>
    <d v="2024-09-28T00:00:00"/>
    <s v="SP010"/>
    <x v="7"/>
    <s v="South"/>
    <s v="Hyderabad"/>
    <s v="PRD017"/>
    <s v="Tata Gold Tea 500g"/>
    <x v="5"/>
    <n v="299"/>
    <n v="8"/>
    <n v="0.23"/>
    <n v="1841.84"/>
    <s v="Cash"/>
    <s v="Delivered"/>
    <n v="8007.9999999999991"/>
    <n v="8007.9999999999991"/>
  </r>
  <r>
    <s v="ORD01850"/>
    <d v="2024-03-27T00:00:00"/>
    <s v="SP07"/>
    <x v="4"/>
    <s v="East"/>
    <s v="Guwahati"/>
    <s v="PRD015"/>
    <s v="Dettol Liquid Soap 250ml"/>
    <x v="0"/>
    <n v="145"/>
    <n v="10"/>
    <n v="0.05"/>
    <n v="1377.5"/>
    <s v="Debit Card"/>
    <s v="Returned"/>
    <n v="27550"/>
    <n v="27550"/>
  </r>
  <r>
    <s v="ORD01904"/>
    <d v="2024-11-23T00:00:00"/>
    <s v="SP07"/>
    <x v="4"/>
    <s v="East"/>
    <s v="Ranchi"/>
    <s v="PRD009"/>
    <s v="Woodland Men Boots"/>
    <x v="4"/>
    <n v="3499"/>
    <n v="20"/>
    <n v="0.15"/>
    <n v="59483"/>
    <s v="Cash"/>
    <s v="Delivered"/>
    <n v="396553.33333333337"/>
    <n v="396553.33333333337"/>
  </r>
  <r>
    <s v="ORD02130"/>
    <d v="2024-02-12T00:00:00"/>
    <s v="SP05"/>
    <x v="2"/>
    <s v="South"/>
    <s v="Bangalore"/>
    <s v="PRD019"/>
    <s v="Classmate A4 Notebook 200pg"/>
    <x v="2"/>
    <n v="85"/>
    <n v="15"/>
    <n v="0.28999999999999998"/>
    <n v="905.25"/>
    <s v="Debit Card"/>
    <s v="Delivered"/>
    <n v="3121.5517241379312"/>
    <n v="3121.5517241379312"/>
  </r>
  <r>
    <s v="ORD02187"/>
    <d v="2024-01-05T00:00:00"/>
    <s v="SP03"/>
    <x v="0"/>
    <s v="East"/>
    <s v="Guwahati"/>
    <s v="PRD020"/>
    <s v="Cello Butterflow Pens Pk10"/>
    <x v="2"/>
    <n v="75"/>
    <n v="6"/>
    <n v="0"/>
    <n v="450"/>
    <s v="Cash"/>
    <s v="Cancelled"/>
    <e v="#DIV/0!"/>
    <n v="0"/>
  </r>
  <r>
    <s v="ORD02249"/>
    <d v="2024-03-15T00:00:00"/>
    <s v="SP04"/>
    <x v="6"/>
    <s v="West"/>
    <s v="Pune"/>
    <s v="PRD015"/>
    <s v="Dettol Liquid Soap 250ml"/>
    <x v="0"/>
    <n v="145"/>
    <n v="8"/>
    <n v="0.1"/>
    <n v="1044"/>
    <s v="Debit Card"/>
    <s v="Delivered"/>
    <n v="10440"/>
    <n v="10440"/>
  </r>
  <r>
    <s v="ORD02292"/>
    <d v="2024-06-12T00:00:00"/>
    <s v="SP08"/>
    <x v="5"/>
    <s v="West"/>
    <s v="Pune"/>
    <s v="PRD011"/>
    <s v="Peter England Formal Shirt"/>
    <x v="6"/>
    <n v="1199"/>
    <n v="6"/>
    <n v="0.28000000000000003"/>
    <n v="5179.68"/>
    <s v="Net Banking"/>
    <s v="Delivered"/>
    <n v="18498.857142857141"/>
    <n v="18498.857142857141"/>
  </r>
  <r>
    <s v="ORD02296"/>
    <d v="2024-01-24T00:00:00"/>
    <s v="SP07"/>
    <x v="4"/>
    <s v="East"/>
    <s v="Kolkata"/>
    <s v="PRD017"/>
    <s v="Tata Gold Tea 500g"/>
    <x v="5"/>
    <n v="299"/>
    <n v="15"/>
    <n v="0.08"/>
    <n v="4126.2"/>
    <s v="EMI"/>
    <s v="Delivered"/>
    <n v="51577.5"/>
    <n v="51577.5"/>
  </r>
  <r>
    <s v="ORD02430"/>
    <d v="2024-10-23T00:00:00"/>
    <s v="SP09"/>
    <x v="8"/>
    <s v="North"/>
    <s v="Delhi"/>
    <s v="PRD011"/>
    <s v="Peter England Formal Shirt"/>
    <x v="6"/>
    <n v="1199"/>
    <n v="2"/>
    <n v="7.0000000000000007E-2"/>
    <n v="2230.14"/>
    <s v="Net Banking"/>
    <s v="Cancelled"/>
    <n v="31859.142857142851"/>
    <n v="31859.142857142851"/>
  </r>
  <r>
    <s v="ORD02441"/>
    <d v="2024-09-04T00:00:00"/>
    <s v="SP09"/>
    <x v="8"/>
    <s v="North"/>
    <s v="Lucknow"/>
    <s v="PRD010"/>
    <s v="Bata Ladies Sandals"/>
    <x v="4"/>
    <n v="1299"/>
    <n v="8"/>
    <n v="0.16"/>
    <n v="8729.2800000000007"/>
    <s v="Net Banking"/>
    <s v="Delivered"/>
    <n v="54558"/>
    <n v="54558"/>
  </r>
  <r>
    <s v="ORD02458"/>
    <d v="2024-09-23T00:00:00"/>
    <s v="SP04"/>
    <x v="6"/>
    <s v="West"/>
    <s v="Mumbai"/>
    <s v="PRD002"/>
    <s v="iPhone 15 128GB"/>
    <x v="7"/>
    <n v="79999"/>
    <n v="9"/>
    <n v="0.28999999999999998"/>
    <n v="511193.61"/>
    <s v="Credit Card"/>
    <s v="Delivered"/>
    <n v="1762736.5862068967"/>
    <n v="1762736.5862068967"/>
  </r>
  <r>
    <s v="ORD02499"/>
    <d v="2024-01-18T00:00:00"/>
    <s v="SP011"/>
    <x v="3"/>
    <s v="East"/>
    <s v="Ranchi"/>
    <s v="PRD008"/>
    <s v="American Tourister Trolley"/>
    <x v="3"/>
    <n v="4999"/>
    <n v="1"/>
    <n v="0.09"/>
    <n v="4549.09"/>
    <s v="Debit Card"/>
    <s v="Delivered"/>
    <n v="50545.444444444445"/>
    <n v="50545.444444444445"/>
  </r>
  <r>
    <s v="ORD02512"/>
    <d v="2024-05-23T00:00:00"/>
    <s v="SP07"/>
    <x v="4"/>
    <s v="East"/>
    <s v="Guwahati"/>
    <s v="PRD010"/>
    <s v="Bata Ladies Sandals"/>
    <x v="4"/>
    <n v="1299"/>
    <n v="14"/>
    <n v="0.03"/>
    <n v="17640.419999999998"/>
    <s v="Debit Card"/>
    <s v="Delivered"/>
    <n v="588014"/>
    <n v="588014"/>
  </r>
  <r>
    <s v="ORD02521"/>
    <d v="2024-02-02T00:00:00"/>
    <s v="SP07"/>
    <x v="4"/>
    <s v="East"/>
    <s v="Kolkata"/>
    <s v="PRD005"/>
    <s v="Bajaj Mixer Grinder 750W"/>
    <x v="1"/>
    <n v="2100"/>
    <n v="1"/>
    <n v="0.05"/>
    <n v="1995"/>
    <s v="Debit Card"/>
    <s v="Delivered"/>
    <n v="39900"/>
    <n v="39900"/>
  </r>
  <r>
    <s v="ORD02573"/>
    <d v="2024-11-24T00:00:00"/>
    <s v="SP06"/>
    <x v="9"/>
    <s v="North"/>
    <s v="Agra"/>
    <s v="PRD010"/>
    <s v="Bata Ladies Sandals"/>
    <x v="4"/>
    <n v="1299"/>
    <n v="14"/>
    <n v="0.18"/>
    <n v="14912.52"/>
    <s v="Debit Card"/>
    <s v="Delivered"/>
    <n v="82847.333333333343"/>
    <n v="82847.333333333343"/>
  </r>
  <r>
    <s v="ORD02658"/>
    <d v="2024-12-23T00:00:00"/>
    <s v="SP09"/>
    <x v="8"/>
    <s v="North"/>
    <s v="Chandigarh"/>
    <s v="PRD017"/>
    <s v="Tata Gold Tea 500g"/>
    <x v="5"/>
    <n v="299"/>
    <n v="10"/>
    <n v="0.21"/>
    <n v="2362.1"/>
    <s v="Cash"/>
    <s v="Returned"/>
    <n v="11248.095238095239"/>
    <n v="11248.095238095239"/>
  </r>
  <r>
    <s v="ORD02682"/>
    <d v="2024-08-07T00:00:00"/>
    <s v="SP012"/>
    <x v="1"/>
    <s v="West"/>
    <s v="Mumbai"/>
    <s v="PRD006"/>
    <s v="Whirlpool 7kg Washing Machine"/>
    <x v="1"/>
    <n v="22000"/>
    <n v="12"/>
    <n v="0.26"/>
    <n v="195360"/>
    <s v="Cash"/>
    <s v="Returned"/>
    <n v="751384.61538461538"/>
    <n v="751384.61538461538"/>
  </r>
  <r>
    <s v="ORD02701"/>
    <d v="2024-01-26T00:00:00"/>
    <s v="SP06"/>
    <x v="9"/>
    <s v="North"/>
    <s v="Agra"/>
    <s v="PRD017"/>
    <s v="Tata Gold Tea 500g"/>
    <x v="5"/>
    <n v="299"/>
    <n v="20"/>
    <n v="0.23"/>
    <n v="4604.6000000000004"/>
    <s v="Net Banking"/>
    <s v="Cancelled"/>
    <n v="20020"/>
    <n v="20020"/>
  </r>
  <r>
    <s v="ORD02711"/>
    <d v="2024-09-24T00:00:00"/>
    <s v="SP011"/>
    <x v="3"/>
    <s v="East"/>
    <s v="Guwahati"/>
    <s v="PRD020"/>
    <s v="Cello Butterflow Pens Pk10"/>
    <x v="2"/>
    <n v="75"/>
    <n v="16"/>
    <n v="7.0000000000000007E-2"/>
    <n v="1116"/>
    <s v="Cash"/>
    <s v="Delivered"/>
    <n v="15942.857142857141"/>
    <n v="15942.857142857141"/>
  </r>
  <r>
    <s v="ORD02956"/>
    <d v="2024-01-26T00:00:00"/>
    <s v="SP012"/>
    <x v="1"/>
    <s v="West"/>
    <s v="Surat"/>
    <s v="PRD006"/>
    <s v="Whirlpool 7kg Washing Machine"/>
    <x v="1"/>
    <n v="22000"/>
    <n v="10"/>
    <n v="0.16"/>
    <n v="184800"/>
    <s v="UPI"/>
    <s v="Cancelled"/>
    <n v="1155000"/>
    <n v="1155000"/>
  </r>
  <r>
    <s v="ORD03044"/>
    <d v="2024-09-08T00:00:00"/>
    <s v="SP02"/>
    <x v="10"/>
    <s v="South"/>
    <s v="Bangalore"/>
    <s v="PRD001"/>
    <s v="Samsung 55&quot; QLED TV"/>
    <x v="7"/>
    <n v="45000"/>
    <n v="16"/>
    <n v="7.0000000000000007E-2"/>
    <n v="669600"/>
    <s v="EMI"/>
    <s v="Delivered"/>
    <n v="9565714.2857142854"/>
    <n v="9565714.2857142854"/>
  </r>
  <r>
    <s v="ORD03045"/>
    <d v="2024-08-18T00:00:00"/>
    <s v="SP07"/>
    <x v="4"/>
    <s v="East"/>
    <s v="Ranchi"/>
    <s v="PRD001"/>
    <s v="Samsung 55&quot; QLED TV"/>
    <x v="7"/>
    <n v="45000"/>
    <n v="17"/>
    <n v="0.26"/>
    <n v="566100"/>
    <s v="UPI"/>
    <s v="Returned"/>
    <n v="2177307.692307692"/>
    <n v="2177307.692307692"/>
  </r>
  <r>
    <s v="ORD03087"/>
    <d v="2024-02-11T00:00:00"/>
    <s v="SP01"/>
    <x v="11"/>
    <s v="North"/>
    <s v="Delhi"/>
    <s v="PRD017"/>
    <s v="Tata Gold Tea 500g"/>
    <x v="5"/>
    <n v="299"/>
    <n v="20"/>
    <n v="0.16"/>
    <n v="5023.2"/>
    <s v="Net Banking"/>
    <s v="Delivered"/>
    <n v="31395"/>
    <n v="31395"/>
  </r>
  <r>
    <s v="ORD03150"/>
    <d v="2024-01-27T00:00:00"/>
    <s v="SP011"/>
    <x v="3"/>
    <s v="East"/>
    <s v="Ranchi"/>
    <s v="PRD020"/>
    <s v="Cello Butterflow Pens Pk10"/>
    <x v="2"/>
    <n v="75"/>
    <n v="12"/>
    <n v="0.2"/>
    <n v="720"/>
    <s v="Net Banking"/>
    <s v="Delivered"/>
    <n v="3600"/>
    <n v="3600"/>
  </r>
  <r>
    <s v="ORD03220"/>
    <d v="2024-12-27T00:00:00"/>
    <s v="SP09"/>
    <x v="8"/>
    <s v="North"/>
    <s v="Lucknow"/>
    <s v="PRD011"/>
    <s v="Peter England Formal Shirt"/>
    <x v="6"/>
    <n v="1199"/>
    <n v="19"/>
    <n v="0.13"/>
    <n v="19819.47"/>
    <s v="Credit Card"/>
    <s v="Returned"/>
    <n v="152457.46153846153"/>
    <n v="152457.46153846153"/>
  </r>
  <r>
    <s v="ORD03280"/>
    <d v="2024-01-15T00:00:00"/>
    <s v="SP08"/>
    <x v="5"/>
    <s v="West"/>
    <s v="Mumbai"/>
    <s v="PRD004"/>
    <s v="Prestige Induction Cooktop"/>
    <x v="1"/>
    <n v="3200"/>
    <n v="5"/>
    <n v="0.18"/>
    <n v="13120"/>
    <s v="EMI"/>
    <s v="Pending"/>
    <n v="72888.888888888891"/>
    <n v="72888.888888888891"/>
  </r>
  <r>
    <s v="ORD01469"/>
    <d v="2024-06-14T00:00:00"/>
    <s v="SP05"/>
    <x v="2"/>
    <s v="South"/>
    <s v="Bangalore"/>
    <s v="Ambiguous"/>
    <s v="Ambiguous"/>
    <x v="8"/>
    <n v="95"/>
    <n v="2"/>
    <n v="0.26"/>
    <n v="140.6"/>
    <s v="UPI"/>
    <s v="Delivered"/>
    <n v="540.76923076923072"/>
    <n v="540.76923076923072"/>
  </r>
  <r>
    <s v="ORD02065"/>
    <d v="2024-04-07T00:00:00"/>
    <s v="SP08"/>
    <x v="5"/>
    <s v="West"/>
    <s v="Ahmedabad"/>
    <s v="Ambiguous"/>
    <s v="Ambiguous"/>
    <x v="8"/>
    <n v="2499"/>
    <n v="19"/>
    <n v="0.27"/>
    <n v="34661.129999999997"/>
    <s v="Cash"/>
    <s v="Delivered"/>
    <n v="128374.55555555553"/>
    <n v="128374.55555555553"/>
  </r>
  <r>
    <s v="ORD02435"/>
    <d v="2024-06-12T00:00:00"/>
    <s v="SP012"/>
    <x v="1"/>
    <s v="West"/>
    <s v="Surat"/>
    <s v="Ambiguous"/>
    <s v="Ambiguous"/>
    <x v="8"/>
    <n v="95"/>
    <n v="18"/>
    <n v="0.04"/>
    <n v="1641.6"/>
    <s v="Net Banking"/>
    <s v="Delivered"/>
    <n v="41040"/>
    <n v="41040"/>
  </r>
  <r>
    <s v="ORD02617"/>
    <d v="2024-01-12T00:00:00"/>
    <s v="SP08"/>
    <x v="5"/>
    <s v="West"/>
    <s v="Surat"/>
    <s v="Ambiguous"/>
    <s v="Ambiguous"/>
    <x v="8"/>
    <n v="95"/>
    <n v="2"/>
    <n v="0.09"/>
    <n v="172.9"/>
    <s v="EMI"/>
    <s v="Cancelled"/>
    <n v="1921.1111111111113"/>
    <n v="1921.1111111111113"/>
  </r>
  <r>
    <s v="ORD02879"/>
    <d v="2024-04-23T00:00:00"/>
    <s v="SP012"/>
    <x v="1"/>
    <s v="West"/>
    <s v="Mumbai"/>
    <s v="Ambiguous"/>
    <s v="Ambiguous"/>
    <x v="8"/>
    <n v="95"/>
    <n v="7"/>
    <n v="0.24"/>
    <n v="505.4"/>
    <s v="UPI"/>
    <s v="Delivered"/>
    <n v="2105.8333333333335"/>
    <n v="2105.8333333333335"/>
  </r>
  <r>
    <s v="ORD01022"/>
    <d v="2024-04-01T00:00:00"/>
    <s v="SP04"/>
    <x v="6"/>
    <s v="West"/>
    <s v="Nagpur"/>
    <s v="PRD008"/>
    <s v="American Tourister Trolley"/>
    <x v="3"/>
    <n v="4999"/>
    <n v="3"/>
    <n v="0.1"/>
    <n v="13497.3"/>
    <s v="Net Banking"/>
    <s v="Delivered"/>
    <n v="134972.99999999997"/>
    <n v="134972.99999999997"/>
  </r>
  <r>
    <s v="ORD01073"/>
    <d v="2024-04-27T00:00:00"/>
    <s v="SP06"/>
    <x v="9"/>
    <s v="North"/>
    <s v="Delhi"/>
    <s v="PRD008"/>
    <s v="American Tourister Trolley"/>
    <x v="3"/>
    <n v="4999"/>
    <n v="3"/>
    <n v="0.23"/>
    <n v="11547.69"/>
    <s v="UPI"/>
    <s v="Returned"/>
    <n v="50207.34782608696"/>
    <n v="50207.34782608696"/>
  </r>
  <r>
    <s v="ORD01082"/>
    <d v="2024-06-06T00:00:00"/>
    <s v="SP08"/>
    <x v="5"/>
    <s v="West"/>
    <s v="Surat"/>
    <s v="PRD008"/>
    <s v="American Tourister Trolley"/>
    <x v="3"/>
    <n v="4999"/>
    <n v="15"/>
    <n v="0.17"/>
    <n v="62237.55"/>
    <s v="Debit Card"/>
    <s v="Delivered"/>
    <n v="366103.23529411765"/>
    <n v="366103.23529411765"/>
  </r>
  <r>
    <s v="ORD01125"/>
    <d v="2024-08-10T00:00:00"/>
    <s v="SP03"/>
    <x v="0"/>
    <s v="East"/>
    <s v="Guwahati"/>
    <s v="PRD008"/>
    <s v="American Tourister Trolley"/>
    <x v="3"/>
    <n v="4999"/>
    <n v="15"/>
    <n v="0.19"/>
    <n v="60737.85"/>
    <s v="Cash"/>
    <s v="Delivered"/>
    <n v="319672.89473684208"/>
    <n v="319672.89473684208"/>
  </r>
  <r>
    <s v="ORD01130"/>
    <d v="2024-11-02T00:00:00"/>
    <s v="SP06"/>
    <x v="9"/>
    <s v="North"/>
    <s v="Chandigarh"/>
    <s v="PRD008"/>
    <s v="American Tourister Trolley"/>
    <x v="3"/>
    <n v="4999"/>
    <n v="7"/>
    <n v="0.19"/>
    <n v="28344.33"/>
    <s v="EMI"/>
    <s v="Delivered"/>
    <n v="149180.68421052632"/>
    <n v="149180.68421052632"/>
  </r>
  <r>
    <s v="ORD01146"/>
    <d v="2024-12-14T00:00:00"/>
    <s v="SP06"/>
    <x v="9"/>
    <s v="North"/>
    <s v="Chandigarh"/>
    <s v="PRD008"/>
    <s v="American Tourister Trolley"/>
    <x v="3"/>
    <n v="4999"/>
    <n v="19"/>
    <n v="0.1"/>
    <n v="85482.9"/>
    <s v="UPI"/>
    <s v="Delivered"/>
    <n v="854828.99999999988"/>
    <n v="854828.99999999988"/>
  </r>
  <r>
    <s v="ORD01200"/>
    <d v="2024-10-14T00:00:00"/>
    <s v="SP010"/>
    <x v="7"/>
    <s v="South"/>
    <s v="Chennai"/>
    <s v="PRD008"/>
    <s v="American Tourister Trolley"/>
    <x v="3"/>
    <n v="4999"/>
    <n v="5"/>
    <n v="0.09"/>
    <n v="22745.45"/>
    <s v="UPI"/>
    <s v="Delivered"/>
    <n v="252727.22222222225"/>
    <n v="252727.22222222225"/>
  </r>
  <r>
    <s v="ORD01248"/>
    <d v="2024-06-14T00:00:00"/>
    <s v="SP011"/>
    <x v="3"/>
    <s v="East"/>
    <s v="Kolkata"/>
    <s v="PRD008"/>
    <s v="American Tourister Trolley"/>
    <x v="3"/>
    <n v="4999"/>
    <n v="2"/>
    <n v="0.17"/>
    <n v="8298.34"/>
    <s v="Debit Card"/>
    <s v="Delivered"/>
    <n v="48813.76470588235"/>
    <n v="48813.76470588235"/>
  </r>
  <r>
    <s v="ORD01267"/>
    <d v="2024-10-01T00:00:00"/>
    <s v="SP07"/>
    <x v="4"/>
    <s v="East"/>
    <s v="Patna"/>
    <s v="PRD008"/>
    <s v="American Tourister Trolley"/>
    <x v="3"/>
    <n v="4999"/>
    <n v="15"/>
    <n v="0.23"/>
    <n v="57738.45"/>
    <s v="EMI"/>
    <s v="Delivered"/>
    <n v="251036.73913043475"/>
    <n v="251036.73913043475"/>
  </r>
  <r>
    <s v="ORD01285"/>
    <d v="2024-04-10T00:00:00"/>
    <s v="SP05"/>
    <x v="2"/>
    <s v="South"/>
    <s v="Coimbatore"/>
    <s v="PRD008"/>
    <s v="American Tourister Trolley"/>
    <x v="3"/>
    <n v="4999"/>
    <n v="19"/>
    <n v="0.1"/>
    <n v="85482.9"/>
    <s v="Credit Card"/>
    <s v="Returned"/>
    <n v="854828.99999999988"/>
    <n v="854828.99999999988"/>
  </r>
  <r>
    <s v="ORD01349"/>
    <d v="2024-09-17T00:00:00"/>
    <s v="SP05"/>
    <x v="2"/>
    <s v="South"/>
    <s v="Kochi"/>
    <s v="PRD008"/>
    <s v="American Tourister Trolley"/>
    <x v="3"/>
    <n v="4999"/>
    <n v="18"/>
    <n v="0.09"/>
    <n v="81883.62"/>
    <s v="Debit Card"/>
    <s v="Delivered"/>
    <n v="909818"/>
    <n v="909818"/>
  </r>
  <r>
    <s v="ORD01374"/>
    <d v="2024-02-17T00:00:00"/>
    <s v="SP01"/>
    <x v="11"/>
    <s v="North"/>
    <s v="Chandigarh"/>
    <s v="PRD008"/>
    <s v="American Tourister Trolley"/>
    <x v="3"/>
    <n v="4999"/>
    <n v="16"/>
    <n v="0.12"/>
    <n v="70385.919999999998"/>
    <s v="Net Banking"/>
    <s v="Delivered"/>
    <n v="586549.33333333337"/>
    <n v="586549.33333333337"/>
  </r>
  <r>
    <s v="ORD01386"/>
    <d v="2024-01-18T00:00:00"/>
    <s v="SP01"/>
    <x v="11"/>
    <s v="North"/>
    <s v="Jaipur"/>
    <s v="PRD008"/>
    <s v="American Tourister Trolley"/>
    <x v="3"/>
    <n v="4999"/>
    <n v="2"/>
    <n v="0.14000000000000001"/>
    <n v="8598.2800000000007"/>
    <s v="UPI"/>
    <s v="Pending"/>
    <n v="61416.28571428571"/>
    <n v="61416.28571428571"/>
  </r>
  <r>
    <s v="ORD01403"/>
    <d v="2024-11-03T00:00:00"/>
    <s v="SP01"/>
    <x v="11"/>
    <s v="North"/>
    <s v="Jaipur"/>
    <s v="PRD008"/>
    <s v="American Tourister Trolley"/>
    <x v="3"/>
    <n v="4999"/>
    <n v="5"/>
    <n v="0.06"/>
    <n v="23495.3"/>
    <s v="EMI"/>
    <s v="Delivered"/>
    <n v="391588.33333333331"/>
    <n v="391588.33333333331"/>
  </r>
  <r>
    <s v="ORD01427"/>
    <d v="2024-05-04T00:00:00"/>
    <s v="SP011"/>
    <x v="3"/>
    <s v="East"/>
    <s v="Kolkata"/>
    <s v="PRD008"/>
    <s v="American Tourister Trolley"/>
    <x v="3"/>
    <n v="4999"/>
    <n v="6"/>
    <n v="0.14000000000000001"/>
    <n v="25794.84"/>
    <s v="Credit Card"/>
    <s v="Delivered"/>
    <n v="184248.85714285713"/>
    <n v="184248.85714285713"/>
  </r>
  <r>
    <s v="ORD01437"/>
    <d v="2024-09-22T00:00:00"/>
    <s v="SP010"/>
    <x v="7"/>
    <s v="South"/>
    <s v="Kochi"/>
    <s v="PRD008"/>
    <s v="American Tourister Trolley"/>
    <x v="3"/>
    <n v="4999"/>
    <n v="18"/>
    <n v="0.02"/>
    <n v="88182.36"/>
    <s v="Debit Card"/>
    <s v="Cancelled"/>
    <n v="4409118"/>
    <n v="4409118"/>
  </r>
  <r>
    <s v="ORD01448"/>
    <d v="2024-05-24T00:00:00"/>
    <s v="SP02"/>
    <x v="10"/>
    <s v="South"/>
    <s v="Kochi"/>
    <s v="PRD008"/>
    <s v="American Tourister Trolley"/>
    <x v="3"/>
    <n v="4999"/>
    <n v="5"/>
    <n v="0.09"/>
    <n v="22745.45"/>
    <s v="Credit Card"/>
    <s v="Returned"/>
    <n v="252727.22222222225"/>
    <n v="252727.22222222225"/>
  </r>
  <r>
    <s v="ORD01485"/>
    <d v="2024-11-16T00:00:00"/>
    <s v="SP06"/>
    <x v="9"/>
    <s v="North"/>
    <s v="Delhi"/>
    <s v="PRD008"/>
    <s v="American Tourister Trolley"/>
    <x v="3"/>
    <n v="4999"/>
    <n v="1"/>
    <n v="0"/>
    <n v="4999"/>
    <s v="Net Banking"/>
    <s v="Pending"/>
    <e v="#DIV/0!"/>
    <n v="0"/>
  </r>
  <r>
    <s v="ORD01518"/>
    <d v="2024-07-13T00:00:00"/>
    <s v="SP07"/>
    <x v="4"/>
    <s v="East"/>
    <s v="Patna"/>
    <s v="PRD008"/>
    <s v="American Tourister Trolley"/>
    <x v="3"/>
    <n v="4999"/>
    <n v="17"/>
    <n v="0.24"/>
    <n v="64587.08"/>
    <s v="Cash"/>
    <s v="Delivered"/>
    <n v="269112.83333333337"/>
    <n v="269112.83333333337"/>
  </r>
  <r>
    <s v="ORD01583"/>
    <d v="2024-01-06T00:00:00"/>
    <s v="SP09"/>
    <x v="8"/>
    <s v="North"/>
    <s v="Delhi"/>
    <s v="PRD008"/>
    <s v="American Tourister Trolley"/>
    <x v="3"/>
    <n v="4999"/>
    <n v="20"/>
    <n v="0.05"/>
    <n v="94981"/>
    <s v="EMI"/>
    <s v="Delivered"/>
    <n v="1899620"/>
    <n v="1899620"/>
  </r>
  <r>
    <s v="ORD01586"/>
    <d v="2024-09-01T00:00:00"/>
    <s v="SP05"/>
    <x v="2"/>
    <s v="South"/>
    <s v="Kochi"/>
    <s v="PRD008"/>
    <s v="American Tourister Trolley"/>
    <x v="3"/>
    <n v="4999"/>
    <n v="20"/>
    <n v="0.28999999999999998"/>
    <n v="70985.8"/>
    <s v="Net Banking"/>
    <s v="Pending"/>
    <n v="244778.62068965519"/>
    <n v="244778.62068965519"/>
  </r>
  <r>
    <s v="ORD01589"/>
    <d v="2024-01-16T00:00:00"/>
    <s v="SP08"/>
    <x v="5"/>
    <s v="West"/>
    <s v="Surat"/>
    <s v="PRD008"/>
    <s v="American Tourister Trolley"/>
    <x v="3"/>
    <n v="4999"/>
    <n v="11"/>
    <n v="0.28999999999999998"/>
    <n v="39042.19"/>
    <s v="Net Banking"/>
    <s v="Delivered"/>
    <n v="134628.24137931035"/>
    <n v="134628.24137931035"/>
  </r>
  <r>
    <s v="ORD01602"/>
    <d v="2024-04-05T00:00:00"/>
    <s v="SP010"/>
    <x v="7"/>
    <s v="South"/>
    <s v="Bangalore"/>
    <s v="PRD008"/>
    <s v="American Tourister Trolley"/>
    <x v="3"/>
    <n v="4999"/>
    <n v="4"/>
    <n v="0.22"/>
    <n v="15596.88"/>
    <s v="Debit Card"/>
    <s v="Delivered"/>
    <n v="70894.909090909088"/>
    <n v="70894.909090909088"/>
  </r>
  <r>
    <s v="ORD01623"/>
    <d v="2024-05-10T00:00:00"/>
    <s v="SP07"/>
    <x v="4"/>
    <s v="East"/>
    <s v="Ranchi"/>
    <s v="PRD008"/>
    <s v="American Tourister Trolley"/>
    <x v="3"/>
    <n v="4999"/>
    <n v="17"/>
    <n v="0.23"/>
    <n v="65436.91"/>
    <s v="EMI"/>
    <s v="Cancelled"/>
    <n v="284508.30434782611"/>
    <n v="284508.30434782611"/>
  </r>
  <r>
    <s v="ORD01659"/>
    <d v="2024-04-24T00:00:00"/>
    <s v="SP04"/>
    <x v="6"/>
    <s v="West"/>
    <s v="Mumbai"/>
    <s v="PRD008"/>
    <s v="American Tourister Trolley"/>
    <x v="3"/>
    <n v="4999"/>
    <n v="9"/>
    <n v="0.24"/>
    <n v="34193.160000000003"/>
    <s v="Net Banking"/>
    <s v="Delivered"/>
    <n v="142471.50000000003"/>
    <n v="142471.50000000003"/>
  </r>
  <r>
    <s v="ORD01664"/>
    <d v="2024-10-17T00:00:00"/>
    <s v="SP09"/>
    <x v="8"/>
    <s v="North"/>
    <s v="Jaipur"/>
    <s v="PRD008"/>
    <s v="American Tourister Trolley"/>
    <x v="3"/>
    <n v="4999"/>
    <n v="5"/>
    <n v="0.02"/>
    <n v="24495.1"/>
    <s v="Net Banking"/>
    <s v="Pending"/>
    <n v="1224755"/>
    <n v="1224755"/>
  </r>
  <r>
    <s v="ORD01665"/>
    <d v="2024-02-16T00:00:00"/>
    <s v="SP02"/>
    <x v="10"/>
    <s v="South"/>
    <s v="Kochi"/>
    <s v="PRD008"/>
    <s v="American Tourister Trolley"/>
    <x v="3"/>
    <n v="4999"/>
    <n v="14"/>
    <n v="0.09"/>
    <n v="63687.26"/>
    <s v="Credit Card"/>
    <s v="Delivered"/>
    <n v="707636.22222222225"/>
    <n v="707636.22222222225"/>
  </r>
  <r>
    <s v="ORD01683"/>
    <d v="2024-11-10T00:00:00"/>
    <s v="SP011"/>
    <x v="3"/>
    <s v="East"/>
    <s v="Bhubaneswar"/>
    <s v="PRD008"/>
    <s v="American Tourister Trolley"/>
    <x v="3"/>
    <n v="4999"/>
    <n v="14"/>
    <n v="7.0000000000000007E-2"/>
    <n v="65086.98"/>
    <s v="Credit Card"/>
    <s v="Delivered"/>
    <n v="929814"/>
    <n v="929814"/>
  </r>
  <r>
    <s v="ORD01693"/>
    <d v="2024-12-11T00:00:00"/>
    <s v="SP08"/>
    <x v="5"/>
    <s v="West"/>
    <s v="Mumbai"/>
    <s v="PRD008"/>
    <s v="American Tourister Trolley"/>
    <x v="3"/>
    <n v="4999"/>
    <n v="14"/>
    <n v="0.12"/>
    <n v="61587.68"/>
    <s v="Debit Card"/>
    <s v="Delivered"/>
    <n v="513230.66666666669"/>
    <n v="513230.66666666669"/>
  </r>
  <r>
    <s v="ORD01707"/>
    <d v="2024-01-06T00:00:00"/>
    <s v="SP01"/>
    <x v="11"/>
    <s v="North"/>
    <s v="Agra"/>
    <s v="PRD008"/>
    <s v="American Tourister Trolley"/>
    <x v="3"/>
    <n v="4999"/>
    <n v="18"/>
    <n v="0.08"/>
    <n v="82783.44"/>
    <s v="UPI"/>
    <s v="Unknown"/>
    <n v="1034793"/>
    <n v="1034793"/>
  </r>
  <r>
    <s v="ORD01757"/>
    <d v="2024-04-23T00:00:00"/>
    <s v="SP06"/>
    <x v="9"/>
    <s v="North"/>
    <s v="Delhi"/>
    <s v="PRD008"/>
    <s v="American Tourister Trolley"/>
    <x v="3"/>
    <n v="4999"/>
    <n v="6"/>
    <n v="0.13"/>
    <n v="26094.78"/>
    <s v="EMI"/>
    <s v="Delivered"/>
    <n v="200729.07692307691"/>
    <n v="200729.07692307691"/>
  </r>
  <r>
    <s v="ORD01810"/>
    <d v="2024-08-19T00:00:00"/>
    <s v="SP02"/>
    <x v="10"/>
    <s v="South"/>
    <s v="Kochi"/>
    <s v="PRD008"/>
    <s v="American Tourister Trolley"/>
    <x v="3"/>
    <n v="4999"/>
    <n v="14"/>
    <n v="0.26"/>
    <n v="51789.64"/>
    <s v="Cash"/>
    <s v="Cancelled"/>
    <n v="199190.92307692306"/>
    <n v="199190.92307692306"/>
  </r>
  <r>
    <s v="ORD01819"/>
    <d v="2024-04-05T00:00:00"/>
    <s v="SP08"/>
    <x v="5"/>
    <s v="West"/>
    <s v="Mumbai"/>
    <s v="PRD008"/>
    <s v="American Tourister Trolley"/>
    <x v="3"/>
    <n v="4999"/>
    <n v="3"/>
    <n v="0.17"/>
    <n v="12447.51"/>
    <s v="Debit Card"/>
    <s v="Delivered"/>
    <n v="73220.647058823524"/>
    <n v="73220.647058823524"/>
  </r>
  <r>
    <s v="ORD01837"/>
    <d v="2024-03-12T00:00:00"/>
    <s v="SP05"/>
    <x v="2"/>
    <s v="South"/>
    <s v="Hyderabad"/>
    <s v="PRD008"/>
    <s v="American Tourister Trolley"/>
    <x v="3"/>
    <n v="4999"/>
    <n v="16"/>
    <n v="0.11"/>
    <n v="71185.759999999995"/>
    <s v="Cash"/>
    <s v="Returned"/>
    <n v="647143.27272727271"/>
    <n v="647143.27272727271"/>
  </r>
  <r>
    <s v="ORD01915"/>
    <d v="2024-08-14T00:00:00"/>
    <s v="SP012"/>
    <x v="1"/>
    <s v="West"/>
    <s v="Mumbai"/>
    <s v="PRD008"/>
    <s v="American Tourister Trolley"/>
    <x v="3"/>
    <n v="4999"/>
    <n v="14"/>
    <n v="7.0000000000000007E-2"/>
    <n v="65086.98"/>
    <s v="Credit Card"/>
    <s v="Delivered"/>
    <n v="929814"/>
    <n v="929814"/>
  </r>
  <r>
    <s v="ORD01932"/>
    <d v="2024-07-05T00:00:00"/>
    <s v="SP02"/>
    <x v="10"/>
    <s v="South"/>
    <s v="Hyderabad"/>
    <s v="PRD008"/>
    <s v="American Tourister Trolley"/>
    <x v="3"/>
    <n v="4999"/>
    <n v="7"/>
    <n v="0.06"/>
    <n v="32893.42"/>
    <s v="Debit Card"/>
    <s v="Delivered"/>
    <n v="548223.66666666663"/>
    <n v="548223.66666666663"/>
  </r>
  <r>
    <s v="ORD01937"/>
    <d v="2024-12-24T00:00:00"/>
    <s v="SP06"/>
    <x v="9"/>
    <s v="North"/>
    <s v="Agra"/>
    <s v="PRD008"/>
    <s v="American Tourister Trolley"/>
    <x v="3"/>
    <n v="4999"/>
    <n v="16"/>
    <n v="0.27"/>
    <n v="58388.32"/>
    <s v="Net Banking"/>
    <s v="Unknown"/>
    <n v="216253.03703703702"/>
    <n v="216253.03703703702"/>
  </r>
  <r>
    <s v="ORD01979"/>
    <d v="2024-06-22T00:00:00"/>
    <s v="SP05"/>
    <x v="2"/>
    <s v="South"/>
    <s v="Chennai"/>
    <s v="PRD008"/>
    <s v="American Tourister Trolley"/>
    <x v="3"/>
    <n v="4999"/>
    <n v="7"/>
    <n v="0.17"/>
    <n v="29044.19"/>
    <s v="Credit Card"/>
    <s v="Delivered"/>
    <n v="170848.17647058822"/>
    <n v="170848.17647058822"/>
  </r>
  <r>
    <s v="ORD02036"/>
    <d v="2024-11-10T00:00:00"/>
    <s v="SP01"/>
    <x v="11"/>
    <s v="North"/>
    <s v="Lucknow"/>
    <s v="PRD008"/>
    <s v="American Tourister Trolley"/>
    <x v="3"/>
    <n v="4999"/>
    <n v="1"/>
    <n v="0.23"/>
    <n v="3849.23"/>
    <s v="Net Banking"/>
    <s v="Delivered"/>
    <n v="16735.782608695652"/>
    <n v="16735.782608695652"/>
  </r>
  <r>
    <s v="ORD02037"/>
    <d v="2024-12-23T00:00:00"/>
    <s v="SP012"/>
    <x v="1"/>
    <s v="West"/>
    <s v="Ahmedabad"/>
    <s v="PRD008"/>
    <s v="American Tourister Trolley"/>
    <x v="3"/>
    <n v="4999"/>
    <n v="8"/>
    <n v="0.28999999999999998"/>
    <n v="28394.32"/>
    <s v="Debit Card"/>
    <s v="Delivered"/>
    <n v="97911.448275862072"/>
    <n v="97911.448275862072"/>
  </r>
  <r>
    <s v="ORD02048"/>
    <d v="2024-09-26T00:00:00"/>
    <s v="SP05"/>
    <x v="2"/>
    <s v="South"/>
    <s v="Hyderabad"/>
    <s v="PRD008"/>
    <s v="American Tourister Trolley"/>
    <x v="3"/>
    <n v="4999"/>
    <n v="4"/>
    <n v="0.14000000000000001"/>
    <n v="17196.560000000001"/>
    <s v="Credit Card"/>
    <s v="Cancelled"/>
    <n v="122832.57142857142"/>
    <n v="122832.57142857142"/>
  </r>
  <r>
    <s v="ORD02076"/>
    <d v="2024-03-27T00:00:00"/>
    <s v="SP08"/>
    <x v="5"/>
    <s v="West"/>
    <s v="Surat"/>
    <s v="PRD008"/>
    <s v="American Tourister Trolley"/>
    <x v="3"/>
    <n v="4999"/>
    <n v="13"/>
    <n v="7.0000000000000007E-2"/>
    <n v="60437.91"/>
    <s v="Net Banking"/>
    <s v="Cancelled"/>
    <n v="863398.7142857142"/>
    <n v="863398.7142857142"/>
  </r>
  <r>
    <s v="ORD02081"/>
    <d v="2024-06-07T00:00:00"/>
    <s v="SP05"/>
    <x v="2"/>
    <s v="South"/>
    <s v="Hyderabad"/>
    <s v="PRD008"/>
    <s v="American Tourister Trolley"/>
    <x v="3"/>
    <n v="4999"/>
    <n v="4"/>
    <n v="0.04"/>
    <n v="19196.16"/>
    <s v="UPI"/>
    <s v="Delivered"/>
    <n v="479904"/>
    <n v="479904"/>
  </r>
  <r>
    <s v="ORD02113"/>
    <d v="2024-07-17T00:00:00"/>
    <s v="SP02"/>
    <x v="10"/>
    <s v="South"/>
    <s v="Bangalore"/>
    <s v="PRD008"/>
    <s v="American Tourister Trolley"/>
    <x v="3"/>
    <n v="4999"/>
    <n v="4"/>
    <n v="0.24"/>
    <n v="15196.96"/>
    <s v="Cash"/>
    <s v="Returned"/>
    <n v="63320.666666666664"/>
    <n v="63320.666666666664"/>
  </r>
  <r>
    <s v="ORD02115"/>
    <d v="2024-11-11T00:00:00"/>
    <s v="SP02"/>
    <x v="10"/>
    <s v="South"/>
    <s v="Hyderabad"/>
    <s v="PRD008"/>
    <s v="American Tourister Trolley"/>
    <x v="3"/>
    <n v="4999"/>
    <n v="7"/>
    <n v="0.03"/>
    <n v="33943.21"/>
    <s v="Debit Card"/>
    <s v="Delivered"/>
    <n v="1131440.3333333333"/>
    <n v="1131440.3333333333"/>
  </r>
  <r>
    <s v="ORD02126"/>
    <d v="2024-08-21T00:00:00"/>
    <s v="SP011"/>
    <x v="3"/>
    <s v="East"/>
    <s v="Guwahati"/>
    <s v="PRD008"/>
    <s v="American Tourister Trolley"/>
    <x v="3"/>
    <n v="4999"/>
    <n v="8"/>
    <n v="0.18"/>
    <n v="32793.440000000002"/>
    <s v="UPI"/>
    <s v="Delivered"/>
    <n v="182185.77777777781"/>
    <n v="182185.77777777781"/>
  </r>
  <r>
    <s v="ORD02162"/>
    <d v="2024-11-24T00:00:00"/>
    <s v="SP05"/>
    <x v="2"/>
    <s v="South"/>
    <s v="Chennai"/>
    <s v="PRD008"/>
    <s v="American Tourister Trolley"/>
    <x v="3"/>
    <n v="4999"/>
    <n v="9"/>
    <n v="0.2"/>
    <n v="35992.800000000003"/>
    <s v="Net Banking"/>
    <s v="Delivered"/>
    <n v="179964"/>
    <n v="179964"/>
  </r>
  <r>
    <s v="ORD02183"/>
    <d v="2024-12-04T00:00:00"/>
    <s v="SP09"/>
    <x v="8"/>
    <s v="North"/>
    <s v="Agra"/>
    <s v="PRD008"/>
    <s v="American Tourister Trolley"/>
    <x v="3"/>
    <n v="4999"/>
    <n v="1"/>
    <n v="0.18"/>
    <n v="4099.18"/>
    <s v="EMI"/>
    <s v="Delivered"/>
    <n v="22773.222222222226"/>
    <n v="22773.222222222226"/>
  </r>
  <r>
    <s v="ORD02207"/>
    <d v="2024-09-16T00:00:00"/>
    <s v="SP012"/>
    <x v="1"/>
    <s v="West"/>
    <s v="Mumbai"/>
    <s v="PRD008"/>
    <s v="American Tourister Trolley"/>
    <x v="3"/>
    <n v="4999"/>
    <n v="3"/>
    <n v="0.05"/>
    <n v="14247.15"/>
    <s v="Credit Card"/>
    <s v="Delivered"/>
    <n v="284943"/>
    <n v="284943"/>
  </r>
  <r>
    <s v="ORD02229"/>
    <d v="2024-11-02T00:00:00"/>
    <s v="SP011"/>
    <x v="3"/>
    <s v="East"/>
    <s v="Guwahati"/>
    <s v="PRD008"/>
    <s v="American Tourister Trolley"/>
    <x v="3"/>
    <n v="4999"/>
    <n v="8"/>
    <n v="0.1"/>
    <n v="35992.800000000003"/>
    <s v="Debit Card"/>
    <s v="Delivered"/>
    <n v="359928"/>
    <n v="359928"/>
  </r>
  <r>
    <s v="ORD02267"/>
    <d v="2024-09-18T00:00:00"/>
    <s v="SP011"/>
    <x v="3"/>
    <s v="East"/>
    <s v="Guwahati"/>
    <s v="PRD008"/>
    <s v="American Tourister Trolley"/>
    <x v="3"/>
    <n v="4999"/>
    <n v="13"/>
    <n v="0.13"/>
    <n v="56538.69"/>
    <s v="Debit Card"/>
    <s v="Delivered"/>
    <n v="434913"/>
    <n v="434913"/>
  </r>
  <r>
    <s v="ORD02278"/>
    <d v="2024-07-05T00:00:00"/>
    <s v="SP05"/>
    <x v="2"/>
    <s v="South"/>
    <s v="Hyderabad"/>
    <s v="PRD008"/>
    <s v="American Tourister Trolley"/>
    <x v="3"/>
    <n v="4999"/>
    <n v="14"/>
    <n v="0.28000000000000003"/>
    <n v="50389.919999999998"/>
    <s v="Net Banking"/>
    <s v="Pending"/>
    <n v="179963.99999999997"/>
    <n v="179963.99999999997"/>
  </r>
  <r>
    <s v="ORD02298"/>
    <d v="2024-11-18T00:00:00"/>
    <s v="SP02"/>
    <x v="10"/>
    <s v="South"/>
    <s v="Chennai"/>
    <s v="PRD008"/>
    <s v="American Tourister Trolley"/>
    <x v="3"/>
    <n v="4999"/>
    <n v="13"/>
    <n v="0.26"/>
    <n v="48090.38"/>
    <s v="Debit Card"/>
    <s v="Delivered"/>
    <n v="184962.99999999997"/>
    <n v="184962.99999999997"/>
  </r>
  <r>
    <s v="ORD02417"/>
    <d v="2024-07-03T00:00:00"/>
    <s v="SP04"/>
    <x v="6"/>
    <s v="West"/>
    <s v="Pune"/>
    <s v="PRD008"/>
    <s v="American Tourister Trolley"/>
    <x v="3"/>
    <n v="4999"/>
    <n v="4"/>
    <n v="0.27"/>
    <n v="14597.08"/>
    <s v="Debit Card"/>
    <s v="Returned"/>
    <n v="54063.259259259255"/>
    <n v="54063.259259259255"/>
  </r>
  <r>
    <s v="ORD02443"/>
    <d v="2024-03-02T00:00:00"/>
    <s v="SP09"/>
    <x v="8"/>
    <s v="North"/>
    <s v="Chandigarh"/>
    <s v="PRD008"/>
    <s v="American Tourister Trolley"/>
    <x v="3"/>
    <n v="4999"/>
    <n v="10"/>
    <n v="0.22"/>
    <n v="38992.199999999997"/>
    <s v="EMI"/>
    <s v="Delivered"/>
    <n v="177237.27272727271"/>
    <n v="177237.27272727271"/>
  </r>
  <r>
    <s v="ORD02484"/>
    <d v="2024-03-01T00:00:00"/>
    <s v="SP02"/>
    <x v="10"/>
    <s v="South"/>
    <s v="Bangalore"/>
    <s v="PRD008"/>
    <s v="American Tourister Trolley"/>
    <x v="3"/>
    <n v="4999"/>
    <n v="9"/>
    <n v="0.04"/>
    <n v="43191.360000000001"/>
    <s v="Net Banking"/>
    <s v="Delivered"/>
    <n v="1079784"/>
    <n v="1079784"/>
  </r>
  <r>
    <s v="ORD02501"/>
    <d v="2024-04-19T00:00:00"/>
    <s v="SP08"/>
    <x v="5"/>
    <s v="West"/>
    <s v="Mumbai"/>
    <s v="PRD008"/>
    <s v="American Tourister Trolley"/>
    <x v="3"/>
    <n v="4999"/>
    <n v="11"/>
    <n v="0.19"/>
    <n v="44541.09"/>
    <s v="Debit Card"/>
    <s v="Delivered"/>
    <n v="234426.78947368418"/>
    <n v="234426.78947368418"/>
  </r>
  <r>
    <s v="ORD02506"/>
    <d v="2024-02-17T00:00:00"/>
    <s v="SP09"/>
    <x v="8"/>
    <s v="North"/>
    <s v="Delhi"/>
    <s v="PRD008"/>
    <s v="American Tourister Trolley"/>
    <x v="3"/>
    <n v="4999"/>
    <n v="1"/>
    <n v="0.01"/>
    <n v="4949.01"/>
    <s v="Net Banking"/>
    <s v="Returned"/>
    <n v="494901"/>
    <n v="494901"/>
  </r>
  <r>
    <s v="ORD02555"/>
    <d v="2024-05-23T00:00:00"/>
    <s v="SP07"/>
    <x v="4"/>
    <s v="East"/>
    <s v="Bhubaneswar"/>
    <s v="PRD008"/>
    <s v="American Tourister Trolley"/>
    <x v="3"/>
    <n v="4999"/>
    <n v="7"/>
    <n v="0.08"/>
    <n v="32193.56"/>
    <s v="Credit Card"/>
    <s v="Delivered"/>
    <n v="402419.5"/>
    <n v="402419.5"/>
  </r>
  <r>
    <s v="ORD02572"/>
    <d v="2024-07-25T00:00:00"/>
    <s v="SP08"/>
    <x v="5"/>
    <s v="West"/>
    <s v="Ahmedabad"/>
    <s v="PRD008"/>
    <s v="American Tourister Trolley"/>
    <x v="3"/>
    <n v="4999"/>
    <n v="4"/>
    <n v="0.12"/>
    <n v="17596.48"/>
    <s v="UPI"/>
    <s v="Returned"/>
    <n v="146637.33333333334"/>
    <n v="146637.33333333334"/>
  </r>
  <r>
    <s v="ORD02596"/>
    <d v="2024-05-24T00:00:00"/>
    <s v="SP02"/>
    <x v="10"/>
    <s v="South"/>
    <s v="Hyderabad"/>
    <s v="PRD008"/>
    <s v="American Tourister Trolley"/>
    <x v="3"/>
    <n v="4999"/>
    <n v="8"/>
    <n v="0"/>
    <n v="39992"/>
    <s v="Net Banking"/>
    <s v="Delivered"/>
    <e v="#DIV/0!"/>
    <n v="0"/>
  </r>
  <r>
    <s v="ORD02613"/>
    <d v="2024-09-21T00:00:00"/>
    <s v="SP08"/>
    <x v="5"/>
    <s v="West"/>
    <s v="Pune"/>
    <s v="PRD008"/>
    <s v="American Tourister Trolley"/>
    <x v="3"/>
    <n v="4999"/>
    <n v="20"/>
    <n v="0.13"/>
    <n v="86982.6"/>
    <s v="Debit Card"/>
    <s v="Returned"/>
    <n v="669096.92307692312"/>
    <n v="669096.92307692312"/>
  </r>
  <r>
    <s v="ORD02631"/>
    <d v="2024-06-17T00:00:00"/>
    <s v="SP09"/>
    <x v="8"/>
    <s v="North"/>
    <s v="Delhi"/>
    <s v="PRD008"/>
    <s v="American Tourister Trolley"/>
    <x v="3"/>
    <n v="4999"/>
    <n v="7"/>
    <n v="0.11"/>
    <n v="31143.77"/>
    <s v="Cash"/>
    <s v="Delivered"/>
    <n v="283125.18181818182"/>
    <n v="283125.18181818182"/>
  </r>
  <r>
    <s v="ORD02633"/>
    <d v="2024-04-08T00:00:00"/>
    <s v="SP09"/>
    <x v="8"/>
    <s v="North"/>
    <s v="Chandigarh"/>
    <s v="PRD008"/>
    <s v="American Tourister Trolley"/>
    <x v="3"/>
    <n v="4999"/>
    <n v="8"/>
    <n v="0.08"/>
    <n v="36792.639999999999"/>
    <s v="EMI"/>
    <s v="Delivered"/>
    <n v="459908"/>
    <n v="459908"/>
  </r>
  <r>
    <s v="ORD02660"/>
    <d v="2024-05-09T00:00:00"/>
    <s v="SP08"/>
    <x v="5"/>
    <s v="West"/>
    <s v="Pune"/>
    <s v="PRD008"/>
    <s v="American Tourister Trolley"/>
    <x v="3"/>
    <n v="4999"/>
    <n v="15"/>
    <n v="0.11"/>
    <n v="66736.649999999994"/>
    <s v="EMI"/>
    <s v="Delivered"/>
    <n v="606696.81818181812"/>
    <n v="606696.81818181812"/>
  </r>
  <r>
    <s v="ORD02689"/>
    <d v="2024-02-08T00:00:00"/>
    <s v="SP03"/>
    <x v="0"/>
    <s v="East"/>
    <s v="Guwahati"/>
    <s v="PRD008"/>
    <s v="American Tourister Trolley"/>
    <x v="3"/>
    <n v="4999"/>
    <n v="3"/>
    <n v="0.22"/>
    <n v="11697.66"/>
    <s v="Net Banking"/>
    <s v="Delivered"/>
    <n v="53171.181818181816"/>
    <n v="53171.181818181816"/>
  </r>
  <r>
    <s v="ORD02714"/>
    <d v="2024-04-28T00:00:00"/>
    <s v="SP05"/>
    <x v="2"/>
    <s v="South"/>
    <s v="Coimbatore"/>
    <s v="PRD008"/>
    <s v="American Tourister Trolley"/>
    <x v="3"/>
    <n v="4999"/>
    <n v="17"/>
    <n v="0.03"/>
    <n v="82433.509999999995"/>
    <s v="Credit Card"/>
    <s v="Pending"/>
    <n v="2747783.6666666665"/>
    <n v="2747783.6666666665"/>
  </r>
  <r>
    <s v="ORD02733"/>
    <d v="2024-04-01T00:00:00"/>
    <s v="SP04"/>
    <x v="6"/>
    <s v="West"/>
    <s v="Unknown"/>
    <s v="PRD008"/>
    <s v="American Tourister Trolley"/>
    <x v="3"/>
    <n v="4999"/>
    <n v="15"/>
    <n v="0.19"/>
    <n v="60737.85"/>
    <s v="Credit Card"/>
    <s v="Delivered"/>
    <n v="319672.89473684208"/>
    <n v="319672.89473684208"/>
  </r>
  <r>
    <s v="ORD02781"/>
    <d v="2024-01-28T00:00:00"/>
    <s v="SP02"/>
    <x v="10"/>
    <s v="South"/>
    <s v="Hyderabad"/>
    <s v="PRD008"/>
    <s v="American Tourister Trolley"/>
    <x v="3"/>
    <n v="4999"/>
    <n v="6"/>
    <n v="0.19"/>
    <n v="24295.14"/>
    <s v="Debit Card"/>
    <s v="Delivered"/>
    <n v="127869.15789473684"/>
    <n v="127869.15789473684"/>
  </r>
  <r>
    <s v="ORD02793"/>
    <d v="2024-11-26T00:00:00"/>
    <s v="SP04"/>
    <x v="6"/>
    <s v="West"/>
    <s v="Nagpur"/>
    <s v="PRD008"/>
    <s v="American Tourister Trolley"/>
    <x v="3"/>
    <n v="4999"/>
    <n v="7"/>
    <n v="0.21"/>
    <n v="27644.47"/>
    <s v="EMI"/>
    <s v="Delivered"/>
    <n v="131640.33333333334"/>
    <n v="131640.33333333334"/>
  </r>
  <r>
    <s v="ORD02825"/>
    <d v="2024-02-02T00:00:00"/>
    <s v="SP06"/>
    <x v="9"/>
    <s v="North"/>
    <s v="Lucknow"/>
    <s v="PRD008"/>
    <s v="American Tourister Trolley"/>
    <x v="3"/>
    <n v="4999"/>
    <n v="17"/>
    <n v="0"/>
    <n v="84983"/>
    <s v="UPI"/>
    <s v="Delivered"/>
    <e v="#DIV/0!"/>
    <n v="0"/>
  </r>
  <r>
    <s v="ORD02890"/>
    <d v="2024-04-21T00:00:00"/>
    <s v="SP07"/>
    <x v="4"/>
    <s v="East"/>
    <s v="Guwahati"/>
    <s v="PRD008"/>
    <s v="American Tourister Trolley"/>
    <x v="3"/>
    <n v="4999"/>
    <n v="19"/>
    <n v="0.11"/>
    <n v="84533.09"/>
    <s v="Cash"/>
    <s v="Delivered"/>
    <n v="768482.63636363635"/>
    <n v="768482.63636363635"/>
  </r>
  <r>
    <s v="ORD03008"/>
    <d v="2024-03-14T00:00:00"/>
    <s v="SP03"/>
    <x v="0"/>
    <s v="East"/>
    <s v="Patna"/>
    <s v="PRD008"/>
    <s v="American Tourister Trolley"/>
    <x v="3"/>
    <n v="4999"/>
    <n v="17"/>
    <n v="0.18"/>
    <n v="69686.06"/>
    <s v="EMI"/>
    <s v="Pending"/>
    <n v="387144.77777777775"/>
    <n v="387144.77777777775"/>
  </r>
  <r>
    <s v="ORD03043"/>
    <d v="2024-12-28T00:00:00"/>
    <s v="SP09"/>
    <x v="8"/>
    <s v="North"/>
    <s v="Chandigarh"/>
    <s v="PRD008"/>
    <s v="American Tourister Trolley"/>
    <x v="3"/>
    <n v="4999"/>
    <n v="3"/>
    <n v="0.1"/>
    <n v="13497.3"/>
    <s v="Net Banking"/>
    <s v="Delivered"/>
    <n v="134972.99999999997"/>
    <n v="134972.99999999997"/>
  </r>
  <r>
    <s v="ORD03059"/>
    <d v="2024-02-09T00:00:00"/>
    <s v="SP01"/>
    <x v="11"/>
    <s v="North"/>
    <s v="Agra"/>
    <s v="PRD008"/>
    <s v="American Tourister Trolley"/>
    <x v="3"/>
    <n v="4999"/>
    <n v="16"/>
    <n v="0.12"/>
    <n v="70385.919999999998"/>
    <s v="UPI"/>
    <s v="Delivered"/>
    <n v="586549.33333333337"/>
    <n v="586549.33333333337"/>
  </r>
  <r>
    <s v="ORD03067"/>
    <d v="2024-10-05T00:00:00"/>
    <s v="SP08"/>
    <x v="5"/>
    <s v="West"/>
    <s v="Unknown"/>
    <s v="PRD008"/>
    <s v="American Tourister Trolley"/>
    <x v="3"/>
    <n v="4999"/>
    <n v="14"/>
    <n v="0.28999999999999998"/>
    <n v="49690.06"/>
    <s v="Cash"/>
    <s v="Delivered"/>
    <n v="171345.03448275864"/>
    <n v="171345.03448275864"/>
  </r>
  <r>
    <s v="ORD03076"/>
    <d v="2024-03-10T00:00:00"/>
    <s v="SP03"/>
    <x v="0"/>
    <s v="East"/>
    <s v="Bhubaneswar"/>
    <s v="PRD008"/>
    <s v="American Tourister Trolley"/>
    <x v="3"/>
    <n v="4999"/>
    <n v="2"/>
    <n v="0.22"/>
    <n v="7798.44"/>
    <s v="UPI"/>
    <s v="Cancelled"/>
    <n v="35447.454545454544"/>
    <n v="35447.454545454544"/>
  </r>
  <r>
    <s v="ORD03117"/>
    <d v="2024-08-17T00:00:00"/>
    <s v="SP07"/>
    <x v="4"/>
    <s v="East"/>
    <s v="Kolkata"/>
    <s v="PRD008"/>
    <s v="American Tourister Trolley"/>
    <x v="3"/>
    <n v="4999"/>
    <n v="5"/>
    <n v="0.24"/>
    <n v="18996.2"/>
    <s v="Net Banking"/>
    <s v="Delivered"/>
    <n v="79150.833333333343"/>
    <n v="79150.833333333343"/>
  </r>
  <r>
    <s v="ORD03145"/>
    <d v="2024-05-19T00:00:00"/>
    <s v="SP010"/>
    <x v="7"/>
    <s v="South"/>
    <s v="Chennai"/>
    <s v="PRD008"/>
    <s v="American Tourister Trolley"/>
    <x v="3"/>
    <n v="4999"/>
    <n v="5"/>
    <n v="0.1"/>
    <n v="22495.5"/>
    <s v="Net Banking"/>
    <s v="Delivered"/>
    <n v="224955"/>
    <n v="224955"/>
  </r>
  <r>
    <s v="ORD03205"/>
    <d v="2024-02-08T00:00:00"/>
    <s v="SP010"/>
    <x v="7"/>
    <s v="South"/>
    <s v="Coimbatore"/>
    <s v="PRD008"/>
    <s v="American Tourister Trolley"/>
    <x v="3"/>
    <n v="4999"/>
    <n v="8"/>
    <n v="0.1"/>
    <n v="35992.800000000003"/>
    <s v="Credit Card"/>
    <s v="Returned"/>
    <n v="359928"/>
    <n v="359928"/>
  </r>
  <r>
    <s v="ORD03208"/>
    <d v="2024-09-27T00:00:00"/>
    <s v="SP05"/>
    <x v="2"/>
    <s v="South"/>
    <s v="Coimbatore"/>
    <s v="PRD008"/>
    <s v="American Tourister Trolley"/>
    <x v="3"/>
    <n v="4999"/>
    <n v="1"/>
    <n v="0.06"/>
    <n v="4699.0600000000004"/>
    <s v="EMI"/>
    <s v="Delivered"/>
    <n v="78317.666666666672"/>
    <n v="78317.666666666672"/>
  </r>
  <r>
    <s v="ORD03305"/>
    <d v="2024-09-06T00:00:00"/>
    <s v="SP012"/>
    <x v="1"/>
    <s v="West"/>
    <s v="Nagpur"/>
    <s v="PRD008"/>
    <s v="American Tourister Trolley"/>
    <x v="3"/>
    <n v="4999"/>
    <n v="19"/>
    <n v="0.28999999999999998"/>
    <n v="67436.509999999995"/>
    <s v="Cash"/>
    <s v="Delivered"/>
    <n v="232539.68965517241"/>
    <n v="232539.68965517241"/>
  </r>
  <r>
    <s v="ORD03335"/>
    <d v="2024-07-11T00:00:00"/>
    <s v="SP01"/>
    <x v="11"/>
    <s v="North"/>
    <s v="Agra"/>
    <s v="PRD008"/>
    <s v="American Tourister Trolley"/>
    <x v="3"/>
    <n v="4999"/>
    <n v="20"/>
    <n v="0.16"/>
    <n v="83983.2"/>
    <s v="UPI"/>
    <s v="Cancelled"/>
    <n v="524895"/>
    <n v="524895"/>
  </r>
  <r>
    <s v="ORD01039"/>
    <d v="2024-05-10T00:00:00"/>
    <s v="SP02"/>
    <x v="10"/>
    <s v="South"/>
    <s v="Chennai"/>
    <s v="PRD005"/>
    <s v="Bajaj Mixer Grinder 750W"/>
    <x v="1"/>
    <n v="2100"/>
    <n v="9"/>
    <n v="0.03"/>
    <n v="18333"/>
    <s v="UPI"/>
    <s v="Returned"/>
    <n v="611100"/>
    <n v="611100"/>
  </r>
  <r>
    <s v="ORD01045"/>
    <d v="2024-03-24T00:00:00"/>
    <s v="SP012"/>
    <x v="1"/>
    <s v="West"/>
    <s v="Pune"/>
    <s v="PRD005"/>
    <s v="Bajaj Mixer Grinder 750W"/>
    <x v="1"/>
    <n v="2100"/>
    <n v="8"/>
    <n v="0.26"/>
    <n v="12432"/>
    <s v="Cash"/>
    <s v="Cancelled"/>
    <n v="47815.384615384617"/>
    <n v="47815.384615384617"/>
  </r>
  <r>
    <s v="ORD01080"/>
    <d v="2024-10-26T00:00:00"/>
    <s v="SP08"/>
    <x v="5"/>
    <s v="West"/>
    <s v="Nagpur"/>
    <s v="PRD005"/>
    <s v="Bajaj Mixer Grinder 750W"/>
    <x v="1"/>
    <n v="2100"/>
    <n v="14"/>
    <n v="0.05"/>
    <n v="27930"/>
    <s v="Credit Card"/>
    <s v="Pending"/>
    <n v="558600"/>
    <n v="558600"/>
  </r>
  <r>
    <s v="ORD01093"/>
    <d v="2024-02-18T00:00:00"/>
    <s v="SP01"/>
    <x v="11"/>
    <s v="North"/>
    <s v="Lucknow"/>
    <s v="PRD005"/>
    <s v="Bajaj Mixer Grinder 750W"/>
    <x v="1"/>
    <n v="2100"/>
    <n v="5"/>
    <n v="0.24"/>
    <n v="7980"/>
    <s v="UPI"/>
    <s v="Delivered"/>
    <n v="33250"/>
    <n v="33250"/>
  </r>
  <r>
    <s v="ORD01111"/>
    <d v="2024-07-27T00:00:00"/>
    <s v="SP011"/>
    <x v="3"/>
    <s v="East"/>
    <s v="Patna"/>
    <s v="PRD005"/>
    <s v="Bajaj Mixer Grinder 750W"/>
    <x v="1"/>
    <n v="2100"/>
    <n v="16"/>
    <n v="0.28000000000000003"/>
    <n v="24192"/>
    <s v="Credit Card"/>
    <s v="Delivered"/>
    <n v="86399.999999999985"/>
    <n v="86399.999999999985"/>
  </r>
  <r>
    <s v="ORD01119"/>
    <d v="2024-07-21T00:00:00"/>
    <s v="SP011"/>
    <x v="3"/>
    <s v="East"/>
    <s v="Patna"/>
    <s v="PRD005"/>
    <s v="Bajaj Mixer Grinder 750W"/>
    <x v="1"/>
    <n v="2100"/>
    <n v="3"/>
    <n v="0.14000000000000001"/>
    <n v="5418"/>
    <s v="EMI"/>
    <s v="Delivered"/>
    <n v="38699.999999999993"/>
    <n v="38699.999999999993"/>
  </r>
  <r>
    <s v="ORD01145"/>
    <d v="2024-03-01T00:00:00"/>
    <s v="SP05"/>
    <x v="2"/>
    <s v="South"/>
    <s v="Bangalore"/>
    <s v="PRD005"/>
    <s v="Bajaj Mixer Grinder 750W"/>
    <x v="1"/>
    <n v="2100"/>
    <n v="5"/>
    <n v="0.16"/>
    <n v="8820"/>
    <s v="Cash"/>
    <s v="Delivered"/>
    <n v="55125"/>
    <n v="55125"/>
  </r>
  <r>
    <s v="ORD01155"/>
    <d v="2024-02-14T00:00:00"/>
    <s v="SP06"/>
    <x v="9"/>
    <s v="North"/>
    <s v="Agra"/>
    <s v="PRD005"/>
    <s v="Bajaj Mixer Grinder 750W"/>
    <x v="1"/>
    <n v="2100"/>
    <n v="18"/>
    <n v="0.02"/>
    <n v="37044"/>
    <s v="EMI"/>
    <s v="Delivered"/>
    <n v="1852200"/>
    <n v="1852200"/>
  </r>
  <r>
    <s v="ORD01157"/>
    <d v="2024-06-04T00:00:00"/>
    <s v="SP04"/>
    <x v="6"/>
    <s v="West"/>
    <s v="Mumbai"/>
    <s v="PRD005"/>
    <s v="Bajaj Mixer Grinder 750W"/>
    <x v="1"/>
    <n v="2100"/>
    <n v="16"/>
    <n v="7.0000000000000007E-2"/>
    <n v="31248"/>
    <s v="Net Banking"/>
    <s v="Delivered"/>
    <n v="446399.99999999994"/>
    <n v="446399.99999999994"/>
  </r>
  <r>
    <s v="ORD01173"/>
    <d v="2024-02-06T00:00:00"/>
    <s v="SP02"/>
    <x v="10"/>
    <s v="South"/>
    <s v="Coimbatore"/>
    <s v="PRD005"/>
    <s v="Bajaj Mixer Grinder 750W"/>
    <x v="1"/>
    <n v="2100"/>
    <n v="9"/>
    <n v="0.06"/>
    <n v="17766"/>
    <s v="EMI"/>
    <s v="Delivered"/>
    <n v="296100"/>
    <n v="296100"/>
  </r>
  <r>
    <s v="ORD01179"/>
    <d v="2024-09-21T00:00:00"/>
    <s v="SP09"/>
    <x v="8"/>
    <s v="North"/>
    <s v="Lucknow"/>
    <s v="PRD005"/>
    <s v="Bajaj Mixer Grinder 750W"/>
    <x v="1"/>
    <n v="2100"/>
    <n v="2"/>
    <n v="0.14000000000000001"/>
    <n v="3612"/>
    <s v="Cash"/>
    <s v="Pending"/>
    <n v="25799.999999999996"/>
    <n v="25799.999999999996"/>
  </r>
  <r>
    <s v="ORD01185"/>
    <d v="2024-06-10T00:00:00"/>
    <s v="SP06"/>
    <x v="9"/>
    <s v="North"/>
    <s v="Jaipur"/>
    <s v="PRD005"/>
    <s v="Bajaj Mixer Grinder 750W"/>
    <x v="1"/>
    <n v="2100"/>
    <n v="17"/>
    <n v="0.03"/>
    <n v="34629"/>
    <s v="Cash"/>
    <s v="Delivered"/>
    <n v="1154300"/>
    <n v="1154300"/>
  </r>
  <r>
    <s v="ORD01224"/>
    <d v="2024-03-10T00:00:00"/>
    <s v="SP03"/>
    <x v="0"/>
    <s v="East"/>
    <s v="Kolkata"/>
    <s v="PRD005"/>
    <s v="Bajaj Mixer Grinder 750W"/>
    <x v="1"/>
    <n v="2100"/>
    <n v="14"/>
    <n v="0.15"/>
    <n v="24990"/>
    <s v="Net Banking"/>
    <s v="Cancelled"/>
    <n v="166600"/>
    <n v="166600"/>
  </r>
  <r>
    <s v="ORD01241"/>
    <d v="2024-03-07T00:00:00"/>
    <s v="SP02"/>
    <x v="10"/>
    <s v="South"/>
    <s v="Hyderabad"/>
    <s v="PRD005"/>
    <s v="Bajaj Mixer Grinder 750W"/>
    <x v="1"/>
    <n v="2100"/>
    <n v="4"/>
    <n v="0.12"/>
    <n v="7392"/>
    <s v="Credit Card"/>
    <s v="Delivered"/>
    <n v="61600"/>
    <n v="61600"/>
  </r>
  <r>
    <s v="ORD01263"/>
    <d v="2024-03-24T00:00:00"/>
    <s v="SP08"/>
    <x v="5"/>
    <s v="West"/>
    <s v="Pune"/>
    <s v="PRD005"/>
    <s v="Bajaj Mixer Grinder 750W"/>
    <x v="1"/>
    <n v="2100"/>
    <n v="17"/>
    <n v="0.14000000000000001"/>
    <n v="30702"/>
    <s v="Credit Card"/>
    <s v="Cancelled"/>
    <n v="219299.99999999997"/>
    <n v="219299.99999999997"/>
  </r>
  <r>
    <s v="ORD01270"/>
    <d v="2024-09-16T00:00:00"/>
    <s v="SP08"/>
    <x v="5"/>
    <s v="West"/>
    <s v="Nagpur"/>
    <s v="PRD005"/>
    <s v="Bajaj Mixer Grinder 750W"/>
    <x v="1"/>
    <n v="2100"/>
    <n v="15"/>
    <n v="0.22"/>
    <n v="24570"/>
    <s v="EMI"/>
    <s v="Delivered"/>
    <n v="111681.81818181818"/>
    <n v="111681.81818181818"/>
  </r>
  <r>
    <s v="ORD01310"/>
    <d v="2024-10-27T00:00:00"/>
    <s v="SP010"/>
    <x v="7"/>
    <s v="South"/>
    <s v="Hyderabad"/>
    <s v="PRD005"/>
    <s v="Bajaj Mixer Grinder 750W"/>
    <x v="1"/>
    <n v="2100"/>
    <n v="13"/>
    <n v="0.28000000000000003"/>
    <n v="19656"/>
    <s v="UPI"/>
    <s v="Delivered"/>
    <n v="70200"/>
    <n v="70200"/>
  </r>
  <r>
    <s v="ORD01316"/>
    <d v="2024-08-12T00:00:00"/>
    <s v="SP011"/>
    <x v="3"/>
    <s v="East"/>
    <s v="Kolkata"/>
    <s v="PRD005"/>
    <s v="Bajaj Mixer Grinder 750W"/>
    <x v="1"/>
    <n v="2100"/>
    <n v="13"/>
    <n v="0.1"/>
    <n v="24570"/>
    <s v="Credit Card"/>
    <s v="Delivered"/>
    <n v="245700"/>
    <n v="245700"/>
  </r>
  <r>
    <s v="ORD01366"/>
    <d v="2024-06-27T00:00:00"/>
    <s v="SP02"/>
    <x v="10"/>
    <s v="South"/>
    <s v="Kochi"/>
    <s v="PRD005"/>
    <s v="Bajaj Mixer Grinder 750W"/>
    <x v="1"/>
    <n v="2100"/>
    <n v="19"/>
    <n v="7.0000000000000007E-2"/>
    <n v="37107"/>
    <s v="EMI"/>
    <s v="Unknown"/>
    <n v="530100"/>
    <n v="530100"/>
  </r>
  <r>
    <s v="ORD01370"/>
    <d v="2024-02-05T00:00:00"/>
    <s v="SP012"/>
    <x v="1"/>
    <s v="West"/>
    <s v="Surat"/>
    <s v="PRD005"/>
    <s v="Bajaj Mixer Grinder 750W"/>
    <x v="1"/>
    <n v="2100"/>
    <n v="14"/>
    <n v="0.18"/>
    <n v="24108"/>
    <s v="Cash"/>
    <s v="Unknown"/>
    <n v="133933.33333333334"/>
    <n v="133933.33333333334"/>
  </r>
  <r>
    <s v="ORD01396"/>
    <d v="2024-12-27T00:00:00"/>
    <s v="SP011"/>
    <x v="3"/>
    <s v="East"/>
    <s v="Patna"/>
    <s v="PRD005"/>
    <s v="Bajaj Mixer Grinder 750W"/>
    <x v="1"/>
    <n v="2100"/>
    <n v="8"/>
    <n v="0.09"/>
    <n v="15288"/>
    <s v="Debit Card"/>
    <s v="Pending"/>
    <n v="169866.66666666669"/>
    <n v="169866.66666666669"/>
  </r>
  <r>
    <s v="ORD01405"/>
    <d v="2024-06-01T00:00:00"/>
    <s v="SP08"/>
    <x v="5"/>
    <s v="West"/>
    <s v="Ahmedabad"/>
    <s v="PRD005"/>
    <s v="Bajaj Mixer Grinder 750W"/>
    <x v="1"/>
    <n v="2100"/>
    <n v="3"/>
    <n v="0.27"/>
    <n v="4599"/>
    <s v="Debit Card"/>
    <s v="Delivered"/>
    <n v="17033.333333333332"/>
    <n v="17033.333333333332"/>
  </r>
  <r>
    <s v="ORD01432"/>
    <d v="2024-11-20T00:00:00"/>
    <s v="SP08"/>
    <x v="5"/>
    <s v="West"/>
    <s v="Surat"/>
    <s v="PRD005"/>
    <s v="Bajaj Mixer Grinder 750W"/>
    <x v="1"/>
    <n v="2100"/>
    <n v="2"/>
    <n v="0.11"/>
    <n v="3738"/>
    <s v="EMI"/>
    <s v="Delivered"/>
    <n v="33981.818181818184"/>
    <n v="33981.818181818184"/>
  </r>
  <r>
    <s v="ORD01441"/>
    <d v="2024-07-18T00:00:00"/>
    <s v="SP011"/>
    <x v="3"/>
    <s v="East"/>
    <s v="Kolkata"/>
    <s v="PRD005"/>
    <s v="Bajaj Mixer Grinder 750W"/>
    <x v="1"/>
    <n v="2100"/>
    <n v="20"/>
    <n v="0.08"/>
    <n v="38640"/>
    <s v="Net Banking"/>
    <s v="Delivered"/>
    <n v="483000"/>
    <n v="483000"/>
  </r>
  <r>
    <s v="ORD01482"/>
    <d v="2024-02-10T00:00:00"/>
    <s v="SP012"/>
    <x v="1"/>
    <s v="West"/>
    <s v="Mumbai"/>
    <s v="PRD005"/>
    <s v="Bajaj Mixer Grinder 750W"/>
    <x v="1"/>
    <n v="2100"/>
    <n v="14"/>
    <n v="0.25"/>
    <n v="22050"/>
    <s v="Net Banking"/>
    <s v="Delivered"/>
    <n v="88200"/>
    <n v="88200"/>
  </r>
  <r>
    <s v="ORD01493"/>
    <d v="2024-01-03T00:00:00"/>
    <s v="SP011"/>
    <x v="3"/>
    <s v="East"/>
    <s v="Kolkata"/>
    <s v="PRD005"/>
    <s v="Bajaj Mixer Grinder 750W"/>
    <x v="1"/>
    <n v="2100"/>
    <n v="16"/>
    <n v="0.28000000000000003"/>
    <n v="24192"/>
    <s v="Debit Card"/>
    <s v="Cancelled"/>
    <n v="86399.999999999985"/>
    <n v="86399.999999999985"/>
  </r>
  <r>
    <s v="ORD01509"/>
    <d v="2024-09-13T00:00:00"/>
    <s v="SP03"/>
    <x v="0"/>
    <s v="East"/>
    <s v="Ranchi"/>
    <s v="PRD005"/>
    <s v="Bajaj Mixer Grinder 750W"/>
    <x v="1"/>
    <n v="2100"/>
    <n v="4"/>
    <n v="0.12"/>
    <n v="7392"/>
    <s v="Credit Card"/>
    <s v="Delivered"/>
    <n v="61600"/>
    <n v="61600"/>
  </r>
  <r>
    <s v="ORD01516"/>
    <d v="2024-01-12T00:00:00"/>
    <s v="SP05"/>
    <x v="2"/>
    <s v="South"/>
    <s v="Hyderabad"/>
    <s v="PRD005"/>
    <s v="Bajaj Mixer Grinder 750W"/>
    <x v="1"/>
    <n v="2100"/>
    <n v="2"/>
    <n v="0.21"/>
    <n v="3318"/>
    <s v="Net Banking"/>
    <s v="Delivered"/>
    <n v="15800"/>
    <n v="15800"/>
  </r>
  <r>
    <s v="ORD01539"/>
    <d v="2024-09-28T00:00:00"/>
    <s v="SP011"/>
    <x v="3"/>
    <s v="East"/>
    <s v="Patna"/>
    <s v="PRD005"/>
    <s v="Bajaj Mixer Grinder 750W"/>
    <x v="1"/>
    <n v="2100"/>
    <n v="10"/>
    <n v="0.2"/>
    <n v="16800"/>
    <s v="Unknown"/>
    <s v="Pending"/>
    <n v="84000"/>
    <n v="84000"/>
  </r>
  <r>
    <s v="ORD01540"/>
    <d v="2024-09-03T00:00:00"/>
    <s v="SP09"/>
    <x v="8"/>
    <s v="North"/>
    <s v="Agra"/>
    <s v="PRD005"/>
    <s v="Bajaj Mixer Grinder 750W"/>
    <x v="1"/>
    <n v="2100"/>
    <n v="4"/>
    <n v="0.01"/>
    <n v="8316"/>
    <s v="Net Banking"/>
    <s v="Delivered"/>
    <n v="831600"/>
    <n v="831600"/>
  </r>
  <r>
    <s v="ORD01549"/>
    <d v="2024-09-21T00:00:00"/>
    <s v="SP05"/>
    <x v="2"/>
    <s v="South"/>
    <s v="Chennai"/>
    <s v="PRD005"/>
    <s v="Bajaj Mixer Grinder 750W"/>
    <x v="1"/>
    <n v="2100"/>
    <n v="18"/>
    <n v="0.06"/>
    <n v="35532"/>
    <s v="Cash"/>
    <s v="Returned"/>
    <n v="592200"/>
    <n v="592200"/>
  </r>
  <r>
    <s v="ORD01552"/>
    <d v="2024-01-22T00:00:00"/>
    <s v="SP05"/>
    <x v="2"/>
    <s v="South"/>
    <s v="Chennai"/>
    <s v="PRD005"/>
    <s v="Bajaj Mixer Grinder 750W"/>
    <x v="1"/>
    <n v="2100"/>
    <n v="15"/>
    <n v="0.15"/>
    <n v="26775"/>
    <s v="Net Banking"/>
    <s v="Delivered"/>
    <n v="178500"/>
    <n v="178500"/>
  </r>
  <r>
    <s v="ORD01554"/>
    <d v="2024-03-04T00:00:00"/>
    <s v="SP011"/>
    <x v="3"/>
    <s v="East"/>
    <s v="Kolkata"/>
    <s v="PRD005"/>
    <s v="Bajaj Mixer Grinder 750W"/>
    <x v="1"/>
    <n v="2100"/>
    <n v="16"/>
    <n v="0.28000000000000003"/>
    <n v="24192"/>
    <s v="Debit Card"/>
    <s v="Delivered"/>
    <n v="86399.999999999985"/>
    <n v="86399.999999999985"/>
  </r>
  <r>
    <s v="ORD01603"/>
    <d v="2024-11-17T00:00:00"/>
    <s v="SP012"/>
    <x v="1"/>
    <s v="West"/>
    <s v="Pune"/>
    <s v="PRD005"/>
    <s v="Bajaj Mixer Grinder 750W"/>
    <x v="1"/>
    <n v="2100"/>
    <n v="16"/>
    <n v="0.24"/>
    <n v="25536"/>
    <s v="UPI"/>
    <s v="Delivered"/>
    <n v="106400"/>
    <n v="106400"/>
  </r>
  <r>
    <s v="ORD01620"/>
    <d v="2024-08-10T00:00:00"/>
    <s v="SP09"/>
    <x v="8"/>
    <s v="North"/>
    <s v="Agra"/>
    <s v="PRD005"/>
    <s v="Bajaj Mixer Grinder 750W"/>
    <x v="1"/>
    <n v="2100"/>
    <n v="12"/>
    <n v="0.09"/>
    <n v="22932"/>
    <s v="Debit Card"/>
    <s v="Delivered"/>
    <n v="254800"/>
    <n v="254800"/>
  </r>
  <r>
    <s v="ORD01635"/>
    <d v="2024-11-20T00:00:00"/>
    <s v="SP010"/>
    <x v="7"/>
    <s v="South"/>
    <s v="Bangalore"/>
    <s v="PRD005"/>
    <s v="Bajaj Mixer Grinder 750W"/>
    <x v="1"/>
    <n v="2100"/>
    <n v="12"/>
    <n v="0.23"/>
    <n v="19404"/>
    <s v="Cash"/>
    <s v="Delivered"/>
    <n v="84365.217391304337"/>
    <n v="84365.217391304337"/>
  </r>
  <r>
    <s v="ORD01641"/>
    <d v="2024-01-25T00:00:00"/>
    <s v="SP09"/>
    <x v="8"/>
    <s v="North"/>
    <s v="Lucknow"/>
    <s v="PRD005"/>
    <s v="Bajaj Mixer Grinder 750W"/>
    <x v="1"/>
    <n v="2100"/>
    <n v="15"/>
    <n v="0.09"/>
    <n v="28665"/>
    <s v="Debit Card"/>
    <s v="Delivered"/>
    <n v="318500"/>
    <n v="318500"/>
  </r>
  <r>
    <s v="ORD01645"/>
    <d v="2024-02-02T00:00:00"/>
    <s v="SP01"/>
    <x v="11"/>
    <s v="North"/>
    <s v="Chandigarh"/>
    <s v="PRD005"/>
    <s v="Bajaj Mixer Grinder 750W"/>
    <x v="1"/>
    <n v="2100"/>
    <n v="6"/>
    <n v="0.26"/>
    <n v="9324"/>
    <s v="UPI"/>
    <s v="Delivered"/>
    <n v="35861.538461538461"/>
    <n v="35861.538461538461"/>
  </r>
  <r>
    <s v="ORD01658"/>
    <d v="2024-06-19T00:00:00"/>
    <s v="SP010"/>
    <x v="7"/>
    <s v="South"/>
    <s v="Hyderabad"/>
    <s v="PRD005"/>
    <s v="Bajaj Mixer Grinder 750W"/>
    <x v="1"/>
    <n v="2100"/>
    <n v="4"/>
    <n v="0.01"/>
    <n v="8316"/>
    <s v="Credit Card"/>
    <s v="Delivered"/>
    <n v="831600"/>
    <n v="831600"/>
  </r>
  <r>
    <s v="ORD01728"/>
    <d v="2024-04-24T00:00:00"/>
    <s v="SP06"/>
    <x v="9"/>
    <s v="North"/>
    <s v="Agra"/>
    <s v="PRD005"/>
    <s v="Bajaj Mixer Grinder 750W"/>
    <x v="1"/>
    <n v="2100"/>
    <n v="4"/>
    <n v="0.25"/>
    <n v="6300"/>
    <s v="UPI"/>
    <s v="Delivered"/>
    <n v="25200"/>
    <n v="25200"/>
  </r>
  <r>
    <s v="ORD01735"/>
    <d v="2024-02-14T00:00:00"/>
    <s v="SP01"/>
    <x v="11"/>
    <s v="North"/>
    <s v="Delhi"/>
    <s v="PRD005"/>
    <s v="Bajaj Mixer Grinder 750W"/>
    <x v="1"/>
    <n v="2100"/>
    <n v="1"/>
    <n v="0.14000000000000001"/>
    <n v="1806"/>
    <s v="Cash"/>
    <s v="Delivered"/>
    <n v="12899.999999999998"/>
    <n v="12899.999999999998"/>
  </r>
  <r>
    <s v="ORD01767"/>
    <d v="2024-04-16T00:00:00"/>
    <s v="SP012"/>
    <x v="1"/>
    <s v="West"/>
    <s v="Unknown"/>
    <s v="PRD005"/>
    <s v="Bajaj Mixer Grinder 750W"/>
    <x v="1"/>
    <n v="2100"/>
    <n v="15"/>
    <n v="0.11"/>
    <n v="28035"/>
    <s v="EMI"/>
    <s v="Delivered"/>
    <n v="254863.63636363635"/>
    <n v="254863.63636363635"/>
  </r>
  <r>
    <s v="ORD01794"/>
    <d v="2024-01-08T00:00:00"/>
    <s v="SP01"/>
    <x v="11"/>
    <s v="North"/>
    <s v="Jaipur"/>
    <s v="PRD005"/>
    <s v="Bajaj Mixer Grinder 750W"/>
    <x v="1"/>
    <n v="2100"/>
    <n v="16"/>
    <n v="0.2"/>
    <n v="26880"/>
    <s v="Net Banking"/>
    <s v="Pending"/>
    <n v="134400"/>
    <n v="134400"/>
  </r>
  <r>
    <s v="ORD01795"/>
    <d v="2024-08-20T00:00:00"/>
    <s v="SP012"/>
    <x v="1"/>
    <s v="West"/>
    <s v="Mumbai"/>
    <s v="PRD005"/>
    <s v="Bajaj Mixer Grinder 750W"/>
    <x v="1"/>
    <n v="2100"/>
    <n v="1"/>
    <n v="0.05"/>
    <n v="1995"/>
    <s v="Cash"/>
    <s v="Pending"/>
    <n v="39900"/>
    <n v="39900"/>
  </r>
  <r>
    <s v="ORD01802"/>
    <d v="2024-04-06T00:00:00"/>
    <s v="SP08"/>
    <x v="5"/>
    <s v="West"/>
    <s v="Ahmedabad"/>
    <s v="PRD005"/>
    <s v="Bajaj Mixer Grinder 750W"/>
    <x v="1"/>
    <n v="2100"/>
    <n v="7"/>
    <n v="0.04"/>
    <n v="14112"/>
    <s v="Debit Card"/>
    <s v="Delivered"/>
    <n v="352800"/>
    <n v="352800"/>
  </r>
  <r>
    <s v="ORD01817"/>
    <d v="2024-08-24T00:00:00"/>
    <s v="SP010"/>
    <x v="7"/>
    <s v="South"/>
    <s v="Kochi"/>
    <s v="PRD005"/>
    <s v="Bajaj Mixer Grinder 750W"/>
    <x v="1"/>
    <n v="2100"/>
    <n v="19"/>
    <n v="0.27"/>
    <n v="29127"/>
    <s v="Cash"/>
    <s v="Pending"/>
    <n v="107877.77777777777"/>
    <n v="107877.77777777777"/>
  </r>
  <r>
    <s v="ORD01839"/>
    <d v="2024-03-15T00:00:00"/>
    <s v="SP012"/>
    <x v="1"/>
    <s v="West"/>
    <s v="Mumbai"/>
    <s v="PRD005"/>
    <s v="Bajaj Mixer Grinder 750W"/>
    <x v="1"/>
    <n v="2100"/>
    <n v="6"/>
    <n v="7.0000000000000007E-2"/>
    <n v="11718"/>
    <s v="Net Banking"/>
    <s v="Pending"/>
    <n v="167399.99999999997"/>
    <n v="167399.99999999997"/>
  </r>
  <r>
    <s v="ORD01853"/>
    <d v="2024-01-27T00:00:00"/>
    <s v="SP010"/>
    <x v="7"/>
    <s v="South"/>
    <s v="Kochi"/>
    <s v="PRD005"/>
    <s v="Bajaj Mixer Grinder 750W"/>
    <x v="1"/>
    <n v="2100"/>
    <n v="7"/>
    <n v="0.06"/>
    <n v="13818"/>
    <s v="Debit Card"/>
    <s v="Delivered"/>
    <n v="230300"/>
    <n v="230300"/>
  </r>
  <r>
    <s v="ORD01885"/>
    <d v="2024-11-01T00:00:00"/>
    <s v="SP04"/>
    <x v="6"/>
    <s v="West"/>
    <s v="Mumbai"/>
    <s v="PRD005"/>
    <s v="Bajaj Mixer Grinder 750W"/>
    <x v="1"/>
    <n v="2100"/>
    <n v="1"/>
    <n v="0.03"/>
    <n v="2037"/>
    <s v="Debit Card"/>
    <s v="Cancelled"/>
    <n v="67900"/>
    <n v="67900"/>
  </r>
  <r>
    <s v="ORD01907"/>
    <d v="2024-11-07T00:00:00"/>
    <s v="SP04"/>
    <x v="6"/>
    <s v="West"/>
    <s v="Surat"/>
    <s v="PRD005"/>
    <s v="Bajaj Mixer Grinder 750W"/>
    <x v="1"/>
    <n v="2100"/>
    <n v="10"/>
    <n v="0.25"/>
    <n v="15750"/>
    <s v="Cash"/>
    <s v="Delivered"/>
    <n v="63000"/>
    <n v="63000"/>
  </r>
  <r>
    <s v="ORD01909"/>
    <d v="2024-07-14T00:00:00"/>
    <s v="SP02"/>
    <x v="10"/>
    <s v="South"/>
    <s v="Hyderabad"/>
    <s v="PRD005"/>
    <s v="Bajaj Mixer Grinder 750W"/>
    <x v="1"/>
    <n v="2100"/>
    <n v="7"/>
    <n v="0.01"/>
    <n v="14553"/>
    <s v="Net Banking"/>
    <s v="Delivered"/>
    <n v="1455300"/>
    <n v="1455300"/>
  </r>
  <r>
    <s v="ORD01934"/>
    <d v="2024-04-12T00:00:00"/>
    <s v="SP07"/>
    <x v="4"/>
    <s v="East"/>
    <s v="Patna"/>
    <s v="PRD005"/>
    <s v="Bajaj Mixer Grinder 750W"/>
    <x v="1"/>
    <n v="2100"/>
    <n v="1"/>
    <n v="0.09"/>
    <n v="1911"/>
    <s v="Debit Card"/>
    <s v="Delivered"/>
    <n v="21233.333333333336"/>
    <n v="21233.333333333336"/>
  </r>
  <r>
    <s v="ORD01949"/>
    <d v="2024-10-22T00:00:00"/>
    <s v="SP06"/>
    <x v="9"/>
    <s v="North"/>
    <s v="Jaipur"/>
    <s v="PRD005"/>
    <s v="Bajaj Mixer Grinder 750W"/>
    <x v="1"/>
    <n v="2100"/>
    <n v="1"/>
    <n v="0.02"/>
    <n v="2058"/>
    <s v="Credit Card"/>
    <s v="Delivered"/>
    <n v="102900"/>
    <n v="102900"/>
  </r>
  <r>
    <s v="ORD01951"/>
    <d v="2024-12-03T00:00:00"/>
    <s v="SP010"/>
    <x v="7"/>
    <s v="South"/>
    <s v="Hyderabad"/>
    <s v="PRD005"/>
    <s v="Bajaj Mixer Grinder 750W"/>
    <x v="1"/>
    <n v="2100"/>
    <n v="7"/>
    <n v="0.26"/>
    <n v="10878"/>
    <s v="Cash"/>
    <s v="Delivered"/>
    <n v="41838.461538461539"/>
    <n v="41838.461538461539"/>
  </r>
  <r>
    <s v="ORD01958"/>
    <d v="2024-07-03T00:00:00"/>
    <s v="SP011"/>
    <x v="3"/>
    <s v="East"/>
    <s v="Ranchi"/>
    <s v="PRD005"/>
    <s v="Bajaj Mixer Grinder 750W"/>
    <x v="1"/>
    <n v="2100"/>
    <n v="16"/>
    <n v="0.16"/>
    <n v="28224"/>
    <s v="Debit Card"/>
    <s v="Delivered"/>
    <n v="176400"/>
    <n v="176400"/>
  </r>
  <r>
    <s v="ORD01991"/>
    <d v="2024-07-22T00:00:00"/>
    <s v="SP011"/>
    <x v="3"/>
    <s v="East"/>
    <s v="Ranchi"/>
    <s v="PRD005"/>
    <s v="Bajaj Mixer Grinder 750W"/>
    <x v="1"/>
    <n v="2100"/>
    <n v="19"/>
    <n v="0.02"/>
    <n v="39102"/>
    <s v="Debit Card"/>
    <s v="Pending"/>
    <n v="1955100"/>
    <n v="1955100"/>
  </r>
  <r>
    <s v="ORD01993"/>
    <d v="2024-10-21T00:00:00"/>
    <s v="SP010"/>
    <x v="7"/>
    <s v="South"/>
    <s v="Bangalore"/>
    <s v="PRD005"/>
    <s v="Bajaj Mixer Grinder 750W"/>
    <x v="1"/>
    <n v="2100"/>
    <n v="13"/>
    <n v="0.13"/>
    <n v="23751"/>
    <s v="Net Banking"/>
    <s v="Cancelled"/>
    <n v="182700"/>
    <n v="182700"/>
  </r>
  <r>
    <s v="ORD01995"/>
    <d v="2024-09-10T00:00:00"/>
    <s v="SP012"/>
    <x v="1"/>
    <s v="West"/>
    <s v="Ahmedabad"/>
    <s v="PRD005"/>
    <s v="Bajaj Mixer Grinder 750W"/>
    <x v="1"/>
    <n v="2100"/>
    <n v="17"/>
    <n v="0.3"/>
    <n v="24990"/>
    <s v="Net Banking"/>
    <s v="Delivered"/>
    <n v="83300"/>
    <n v="83300"/>
  </r>
  <r>
    <s v="ORD02002"/>
    <d v="2024-07-19T00:00:00"/>
    <s v="SP07"/>
    <x v="4"/>
    <s v="East"/>
    <s v="Kolkata"/>
    <s v="PRD005"/>
    <s v="Bajaj Mixer Grinder 750W"/>
    <x v="1"/>
    <n v="2100"/>
    <n v="16"/>
    <n v="0.06"/>
    <n v="31584"/>
    <s v="Net Banking"/>
    <s v="Delivered"/>
    <n v="526400"/>
    <n v="526400"/>
  </r>
  <r>
    <s v="ORD02007"/>
    <d v="2024-01-26T00:00:00"/>
    <s v="SP09"/>
    <x v="8"/>
    <s v="North"/>
    <s v="Lucknow"/>
    <s v="PRD005"/>
    <s v="Bajaj Mixer Grinder 750W"/>
    <x v="1"/>
    <n v="2100"/>
    <n v="4"/>
    <n v="0.11"/>
    <n v="7476"/>
    <s v="Debit Card"/>
    <s v="Delivered"/>
    <n v="67963.636363636368"/>
    <n v="67963.636363636368"/>
  </r>
  <r>
    <s v="ORD02008"/>
    <d v="2024-03-27T00:00:00"/>
    <s v="SP03"/>
    <x v="0"/>
    <s v="East"/>
    <s v="Patna"/>
    <s v="PRD005"/>
    <s v="Bajaj Mixer Grinder 750W"/>
    <x v="1"/>
    <n v="2100"/>
    <n v="19"/>
    <n v="0.13"/>
    <n v="34713"/>
    <s v="UPI"/>
    <s v="Cancelled"/>
    <n v="267023.07692307694"/>
    <n v="267023.07692307694"/>
  </r>
  <r>
    <s v="ORD02011"/>
    <d v="2024-08-05T00:00:00"/>
    <s v="SP010"/>
    <x v="7"/>
    <s v="South"/>
    <s v="Kochi"/>
    <s v="PRD005"/>
    <s v="Bajaj Mixer Grinder 750W"/>
    <x v="1"/>
    <n v="2100"/>
    <n v="5"/>
    <n v="0.15"/>
    <n v="8925"/>
    <s v="EMI"/>
    <s v="Returned"/>
    <n v="59500"/>
    <n v="59500"/>
  </r>
  <r>
    <s v="ORD02059"/>
    <d v="2024-06-07T00:00:00"/>
    <s v="SP011"/>
    <x v="3"/>
    <s v="East"/>
    <s v="Ranchi"/>
    <s v="PRD005"/>
    <s v="Bajaj Mixer Grinder 750W"/>
    <x v="1"/>
    <n v="2100"/>
    <n v="2"/>
    <n v="7.0000000000000007E-2"/>
    <n v="3906"/>
    <s v="Debit Card"/>
    <s v="Cancelled"/>
    <n v="55799.999999999993"/>
    <n v="55799.999999999993"/>
  </r>
  <r>
    <s v="ORD02119"/>
    <d v="2024-08-03T00:00:00"/>
    <s v="SP011"/>
    <x v="3"/>
    <s v="East"/>
    <s v="Patna"/>
    <s v="PRD005"/>
    <s v="Bajaj Mixer Grinder 750W"/>
    <x v="1"/>
    <n v="2100"/>
    <n v="11"/>
    <n v="0.05"/>
    <n v="21945"/>
    <s v="EMI"/>
    <s v="Pending"/>
    <n v="438900"/>
    <n v="438900"/>
  </r>
  <r>
    <s v="ORD02124"/>
    <d v="2024-11-27T00:00:00"/>
    <s v="SP06"/>
    <x v="9"/>
    <s v="North"/>
    <s v="Delhi"/>
    <s v="PRD005"/>
    <s v="Bajaj Mixer Grinder 750W"/>
    <x v="1"/>
    <n v="2100"/>
    <n v="9"/>
    <n v="0.1"/>
    <n v="17010"/>
    <s v="Debit Card"/>
    <s v="Delivered"/>
    <n v="170100"/>
    <n v="170100"/>
  </r>
  <r>
    <s v="ORD02146"/>
    <d v="2024-10-27T00:00:00"/>
    <s v="SP03"/>
    <x v="0"/>
    <s v="East"/>
    <s v="Ranchi"/>
    <s v="PRD005"/>
    <s v="Bajaj Mixer Grinder 750W"/>
    <x v="1"/>
    <n v="2100"/>
    <n v="7"/>
    <n v="0.15"/>
    <n v="12495"/>
    <s v="Debit Card"/>
    <s v="Pending"/>
    <n v="83300"/>
    <n v="83300"/>
  </r>
  <r>
    <s v="ORD02159"/>
    <d v="2024-06-08T00:00:00"/>
    <s v="SP01"/>
    <x v="11"/>
    <s v="North"/>
    <s v="Lucknow"/>
    <s v="PRD005"/>
    <s v="Bajaj Mixer Grinder 750W"/>
    <x v="1"/>
    <n v="2100"/>
    <n v="16"/>
    <n v="0.24"/>
    <n v="25536"/>
    <s v="Net Banking"/>
    <s v="Cancelled"/>
    <n v="106400"/>
    <n v="106400"/>
  </r>
  <r>
    <s v="ORD02168"/>
    <d v="2024-01-18T00:00:00"/>
    <s v="SP011"/>
    <x v="3"/>
    <s v="East"/>
    <s v="Ranchi"/>
    <s v="PRD005"/>
    <s v="Bajaj Mixer Grinder 750W"/>
    <x v="1"/>
    <n v="2100"/>
    <n v="17"/>
    <n v="0.2"/>
    <n v="28560"/>
    <s v="Debit Card"/>
    <s v="Delivered"/>
    <n v="142800"/>
    <n v="142800"/>
  </r>
  <r>
    <s v="ORD02172"/>
    <d v="2024-03-28T00:00:00"/>
    <s v="SP06"/>
    <x v="9"/>
    <s v="North"/>
    <s v="Chandigarh"/>
    <s v="PRD005"/>
    <s v="Bajaj Mixer Grinder 750W"/>
    <x v="1"/>
    <n v="2100"/>
    <n v="7"/>
    <n v="0.25"/>
    <n v="11025"/>
    <s v="Cash"/>
    <s v="Returned"/>
    <n v="44100"/>
    <n v="44100"/>
  </r>
  <r>
    <s v="ORD02180"/>
    <d v="2024-05-23T00:00:00"/>
    <s v="SP07"/>
    <x v="4"/>
    <s v="East"/>
    <s v="Kolkata"/>
    <s v="PRD005"/>
    <s v="Bajaj Mixer Grinder 750W"/>
    <x v="1"/>
    <n v="2100"/>
    <n v="13"/>
    <n v="7.0000000000000007E-2"/>
    <n v="25389"/>
    <s v="Debit Card"/>
    <s v="Delivered"/>
    <n v="362699.99999999994"/>
    <n v="362699.99999999994"/>
  </r>
  <r>
    <s v="ORD02195"/>
    <d v="2024-11-07T00:00:00"/>
    <s v="SP07"/>
    <x v="4"/>
    <s v="East"/>
    <s v="Patna"/>
    <s v="PRD005"/>
    <s v="Bajaj Mixer Grinder 750W"/>
    <x v="1"/>
    <n v="2100"/>
    <n v="18"/>
    <n v="0.06"/>
    <n v="35532"/>
    <s v="EMI"/>
    <s v="Pending"/>
    <n v="592200"/>
    <n v="592200"/>
  </r>
  <r>
    <s v="ORD02217"/>
    <d v="2024-05-08T00:00:00"/>
    <s v="SP09"/>
    <x v="8"/>
    <s v="North"/>
    <s v="Jaipur"/>
    <s v="PRD005"/>
    <s v="Bajaj Mixer Grinder 750W"/>
    <x v="1"/>
    <n v="2100"/>
    <n v="14"/>
    <n v="0.04"/>
    <n v="28224"/>
    <s v="EMI"/>
    <s v="Delivered"/>
    <n v="705600"/>
    <n v="705600"/>
  </r>
  <r>
    <s v="ORD02246"/>
    <d v="2024-11-27T00:00:00"/>
    <s v="SP012"/>
    <x v="1"/>
    <s v="West"/>
    <s v="Ahmedabad"/>
    <s v="PRD005"/>
    <s v="Bajaj Mixer Grinder 750W"/>
    <x v="1"/>
    <n v="2100"/>
    <n v="14"/>
    <n v="0.27"/>
    <n v="21462"/>
    <s v="Cash"/>
    <s v="Delivered"/>
    <n v="79488.888888888891"/>
    <n v="79488.888888888891"/>
  </r>
  <r>
    <s v="ORD02258"/>
    <d v="2024-03-12T00:00:00"/>
    <s v="SP07"/>
    <x v="4"/>
    <s v="East"/>
    <s v="Kolkata"/>
    <s v="PRD005"/>
    <s v="Bajaj Mixer Grinder 750W"/>
    <x v="1"/>
    <n v="2100"/>
    <n v="1"/>
    <n v="0.27"/>
    <n v="1533"/>
    <s v="Debit Card"/>
    <s v="Delivered"/>
    <n v="5677.7777777777774"/>
    <n v="5677.7777777777774"/>
  </r>
  <r>
    <s v="ORD02264"/>
    <d v="2024-10-14T00:00:00"/>
    <s v="SP06"/>
    <x v="9"/>
    <s v="North"/>
    <s v="Jaipur"/>
    <s v="PRD005"/>
    <s v="Bajaj Mixer Grinder 750W"/>
    <x v="1"/>
    <n v="2100"/>
    <n v="13"/>
    <n v="0.13"/>
    <n v="23751"/>
    <s v="Cash"/>
    <s v="Cancelled"/>
    <n v="182700"/>
    <n v="182700"/>
  </r>
  <r>
    <s v="ORD02270"/>
    <d v="2024-05-15T00:00:00"/>
    <s v="SP08"/>
    <x v="5"/>
    <s v="West"/>
    <s v="Ahmedabad"/>
    <s v="PRD005"/>
    <s v="Bajaj Mixer Grinder 750W"/>
    <x v="1"/>
    <n v="2100"/>
    <n v="4"/>
    <n v="0.02"/>
    <n v="8232"/>
    <s v="UPI"/>
    <s v="Delivered"/>
    <n v="411600"/>
    <n v="411600"/>
  </r>
  <r>
    <s v="ORD02272"/>
    <d v="2024-02-22T00:00:00"/>
    <s v="SP012"/>
    <x v="1"/>
    <s v="West"/>
    <s v="Surat"/>
    <s v="PRD005"/>
    <s v="Bajaj Mixer Grinder 750W"/>
    <x v="1"/>
    <n v="2100"/>
    <n v="13"/>
    <n v="0.22"/>
    <n v="21294"/>
    <s v="EMI"/>
    <s v="Delivered"/>
    <n v="96790.909090909088"/>
    <n v="96790.909090909088"/>
  </r>
  <r>
    <s v="ORD02294"/>
    <d v="2024-07-14T00:00:00"/>
    <s v="SP08"/>
    <x v="5"/>
    <s v="West"/>
    <s v="Surat"/>
    <s v="PRD005"/>
    <s v="Bajaj Mixer Grinder 750W"/>
    <x v="1"/>
    <n v="2100"/>
    <n v="4"/>
    <n v="0.28999999999999998"/>
    <n v="5964"/>
    <s v="Credit Card"/>
    <s v="Unknown"/>
    <n v="20565.517241379312"/>
    <n v="20565.517241379312"/>
  </r>
  <r>
    <s v="ORD02295"/>
    <d v="2024-02-22T00:00:00"/>
    <s v="SP010"/>
    <x v="7"/>
    <s v="South"/>
    <s v="Coimbatore"/>
    <s v="PRD005"/>
    <s v="Bajaj Mixer Grinder 750W"/>
    <x v="1"/>
    <n v="2100"/>
    <n v="15"/>
    <n v="0.11"/>
    <n v="28035"/>
    <s v="Credit Card"/>
    <s v="Pending"/>
    <n v="254863.63636363635"/>
    <n v="254863.63636363635"/>
  </r>
  <r>
    <s v="ORD02328"/>
    <d v="2024-04-10T00:00:00"/>
    <s v="SP01"/>
    <x v="11"/>
    <s v="North"/>
    <s v="Lucknow"/>
    <s v="PRD005"/>
    <s v="Bajaj Mixer Grinder 750W"/>
    <x v="1"/>
    <n v="2100"/>
    <n v="15"/>
    <n v="0.19"/>
    <n v="25515"/>
    <s v="EMI"/>
    <s v="Delivered"/>
    <n v="134289.47368421053"/>
    <n v="134289.47368421053"/>
  </r>
  <r>
    <s v="ORD02330"/>
    <d v="2024-08-20T00:00:00"/>
    <s v="SP02"/>
    <x v="10"/>
    <s v="South"/>
    <s v="Coimbatore"/>
    <s v="PRD005"/>
    <s v="Bajaj Mixer Grinder 750W"/>
    <x v="1"/>
    <n v="2100"/>
    <n v="1"/>
    <n v="0.19"/>
    <n v="1701"/>
    <s v="Cash"/>
    <s v="Cancelled"/>
    <n v="8952.6315789473683"/>
    <n v="8952.6315789473683"/>
  </r>
  <r>
    <s v="ORD02382"/>
    <d v="2024-07-12T00:00:00"/>
    <s v="SP04"/>
    <x v="6"/>
    <s v="West"/>
    <s v="Pune"/>
    <s v="PRD005"/>
    <s v="Bajaj Mixer Grinder 750W"/>
    <x v="1"/>
    <n v="2100"/>
    <n v="12"/>
    <n v="0.15"/>
    <n v="21420"/>
    <s v="EMI"/>
    <s v="Delivered"/>
    <n v="142800"/>
    <n v="142800"/>
  </r>
  <r>
    <s v="ORD02387"/>
    <d v="2024-05-16T00:00:00"/>
    <s v="SP011"/>
    <x v="3"/>
    <s v="East"/>
    <s v="Ranchi"/>
    <s v="PRD005"/>
    <s v="Bajaj Mixer Grinder 750W"/>
    <x v="1"/>
    <n v="2100"/>
    <n v="17"/>
    <n v="0.28999999999999998"/>
    <n v="25347"/>
    <s v="UPI"/>
    <s v="Delivered"/>
    <n v="87403.448275862072"/>
    <n v="87403.448275862072"/>
  </r>
  <r>
    <s v="ORD02413"/>
    <d v="2024-11-16T00:00:00"/>
    <s v="SP012"/>
    <x v="1"/>
    <s v="West"/>
    <s v="Ahmedabad"/>
    <s v="PRD005"/>
    <s v="Bajaj Mixer Grinder 750W"/>
    <x v="1"/>
    <n v="2100"/>
    <n v="9"/>
    <n v="0.24"/>
    <n v="14364"/>
    <s v="Cash"/>
    <s v="Pending"/>
    <n v="59850"/>
    <n v="59850"/>
  </r>
  <r>
    <s v="ORD02415"/>
    <d v="2024-07-03T00:00:00"/>
    <s v="SP05"/>
    <x v="2"/>
    <s v="South"/>
    <s v="Coimbatore"/>
    <s v="PRD005"/>
    <s v="Bajaj Mixer Grinder 750W"/>
    <x v="1"/>
    <n v="2100"/>
    <n v="11"/>
    <n v="0.18"/>
    <n v="18942"/>
    <s v="Net Banking"/>
    <s v="Delivered"/>
    <n v="105233.33333333334"/>
    <n v="105233.33333333334"/>
  </r>
  <r>
    <s v="ORD02425"/>
    <d v="2024-10-18T00:00:00"/>
    <s v="SP02"/>
    <x v="10"/>
    <s v="South"/>
    <s v="Chennai"/>
    <s v="PRD005"/>
    <s v="Bajaj Mixer Grinder 750W"/>
    <x v="1"/>
    <n v="2100"/>
    <n v="17"/>
    <n v="0.09"/>
    <n v="32487"/>
    <s v="Cash"/>
    <s v="Delivered"/>
    <n v="360966.66666666669"/>
    <n v="360966.66666666669"/>
  </r>
  <r>
    <s v="ORD02438"/>
    <d v="2024-11-08T00:00:00"/>
    <s v="SP01"/>
    <x v="11"/>
    <s v="North"/>
    <s v="Delhi"/>
    <s v="PRD005"/>
    <s v="Bajaj Mixer Grinder 750W"/>
    <x v="1"/>
    <n v="2100"/>
    <n v="15"/>
    <n v="0.05"/>
    <n v="29925"/>
    <s v="Net Banking"/>
    <s v="Delivered"/>
    <n v="598500"/>
    <n v="598500"/>
  </r>
  <r>
    <s v="ORD02439"/>
    <d v="2024-05-18T00:00:00"/>
    <s v="SP05"/>
    <x v="2"/>
    <s v="South"/>
    <s v="Chennai"/>
    <s v="PRD005"/>
    <s v="Bajaj Mixer Grinder 750W"/>
    <x v="1"/>
    <n v="2100"/>
    <n v="20"/>
    <n v="0.12"/>
    <n v="36960"/>
    <s v="Cash"/>
    <s v="Delivered"/>
    <n v="308000"/>
    <n v="308000"/>
  </r>
  <r>
    <s v="ORD02456"/>
    <d v="2024-01-08T00:00:00"/>
    <s v="SP08"/>
    <x v="5"/>
    <s v="West"/>
    <s v="Pune"/>
    <s v="PRD005"/>
    <s v="Bajaj Mixer Grinder 750W"/>
    <x v="1"/>
    <n v="2100"/>
    <n v="8"/>
    <n v="0.19"/>
    <n v="13608"/>
    <s v="EMI"/>
    <s v="Cancelled"/>
    <n v="71621.052631578947"/>
    <n v="71621.052631578947"/>
  </r>
  <r>
    <s v="ORD02471"/>
    <d v="2024-02-14T00:00:00"/>
    <s v="SP010"/>
    <x v="7"/>
    <s v="South"/>
    <s v="Hyderabad"/>
    <s v="PRD005"/>
    <s v="Bajaj Mixer Grinder 750W"/>
    <x v="1"/>
    <n v="2100"/>
    <n v="20"/>
    <n v="0.08"/>
    <n v="38640"/>
    <s v="Cash"/>
    <s v="Delivered"/>
    <n v="483000"/>
    <n v="483000"/>
  </r>
  <r>
    <s v="ORD02475"/>
    <d v="2024-06-27T00:00:00"/>
    <s v="SP06"/>
    <x v="9"/>
    <s v="North"/>
    <s v="Chandigarh"/>
    <s v="PRD005"/>
    <s v="Bajaj Mixer Grinder 750W"/>
    <x v="1"/>
    <n v="2100"/>
    <n v="13"/>
    <n v="0.21"/>
    <n v="21567"/>
    <s v="Cash"/>
    <s v="Returned"/>
    <n v="102700"/>
    <n v="102700"/>
  </r>
  <r>
    <s v="ORD02534"/>
    <d v="2024-03-17T00:00:00"/>
    <s v="SP010"/>
    <x v="7"/>
    <s v="South"/>
    <s v="Chennai"/>
    <s v="PRD005"/>
    <s v="Bajaj Mixer Grinder 750W"/>
    <x v="1"/>
    <n v="2100"/>
    <n v="5"/>
    <n v="0.05"/>
    <n v="9975"/>
    <s v="Cash"/>
    <s v="Delivered"/>
    <n v="199500"/>
    <n v="199500"/>
  </r>
  <r>
    <s v="ORD02545"/>
    <d v="2024-12-02T00:00:00"/>
    <s v="SP03"/>
    <x v="0"/>
    <s v="East"/>
    <s v="Kolkata"/>
    <s v="PRD005"/>
    <s v="Bajaj Mixer Grinder 750W"/>
    <x v="1"/>
    <n v="2100"/>
    <n v="3"/>
    <n v="0.13"/>
    <n v="5481"/>
    <s v="EMI"/>
    <s v="Delivered"/>
    <n v="42161.538461538461"/>
    <n v="42161.538461538461"/>
  </r>
  <r>
    <s v="ORD02554"/>
    <d v="2024-10-11T00:00:00"/>
    <s v="SP04"/>
    <x v="6"/>
    <s v="West"/>
    <s v="Ahmedabad"/>
    <s v="PRD005"/>
    <s v="Bajaj Mixer Grinder 750W"/>
    <x v="1"/>
    <n v="2100"/>
    <n v="10"/>
    <n v="0.02"/>
    <n v="20580"/>
    <s v="UPI"/>
    <s v="Delivered"/>
    <n v="1029000"/>
    <n v="1029000"/>
  </r>
  <r>
    <s v="ORD02577"/>
    <d v="2024-03-06T00:00:00"/>
    <s v="SP07"/>
    <x v="4"/>
    <s v="East"/>
    <s v="Guwahati"/>
    <s v="PRD005"/>
    <s v="Bajaj Mixer Grinder 750W"/>
    <x v="1"/>
    <n v="2100"/>
    <n v="10"/>
    <n v="0.09"/>
    <n v="19110"/>
    <s v="Debit Card"/>
    <s v="Delivered"/>
    <n v="212333.33333333334"/>
    <n v="212333.33333333334"/>
  </r>
  <r>
    <s v="ORD02650"/>
    <d v="2024-04-22T00:00:00"/>
    <s v="SP06"/>
    <x v="9"/>
    <s v="North"/>
    <s v="Delhi"/>
    <s v="PRD005"/>
    <s v="Bajaj Mixer Grinder 750W"/>
    <x v="1"/>
    <n v="2100"/>
    <n v="15"/>
    <n v="0.23"/>
    <n v="24255"/>
    <s v="UPI"/>
    <s v="Cancelled"/>
    <n v="105456.52173913043"/>
    <n v="105456.52173913043"/>
  </r>
  <r>
    <s v="ORD02680"/>
    <d v="2024-12-22T00:00:00"/>
    <s v="SP03"/>
    <x v="0"/>
    <s v="East"/>
    <s v="Unknown"/>
    <s v="PRD005"/>
    <s v="Bajaj Mixer Grinder 750W"/>
    <x v="1"/>
    <n v="2100"/>
    <n v="16"/>
    <n v="0.23"/>
    <n v="25872"/>
    <s v="UPI"/>
    <s v="Delivered"/>
    <n v="112486.95652173912"/>
    <n v="112486.95652173912"/>
  </r>
  <r>
    <s v="ORD02692"/>
    <d v="2024-11-02T00:00:00"/>
    <s v="SP06"/>
    <x v="9"/>
    <s v="North"/>
    <s v="Delhi"/>
    <s v="PRD005"/>
    <s v="Bajaj Mixer Grinder 750W"/>
    <x v="1"/>
    <n v="2100"/>
    <n v="19"/>
    <n v="0.22"/>
    <n v="31122"/>
    <s v="Debit Card"/>
    <s v="Returned"/>
    <n v="141463.63636363635"/>
    <n v="141463.63636363635"/>
  </r>
  <r>
    <s v="ORD02699"/>
    <d v="2024-09-06T00:00:00"/>
    <s v="SP05"/>
    <x v="2"/>
    <s v="South"/>
    <s v="Kochi"/>
    <s v="PRD005"/>
    <s v="Bajaj Mixer Grinder 750W"/>
    <x v="1"/>
    <n v="2100"/>
    <n v="12"/>
    <n v="0.09"/>
    <n v="22932"/>
    <s v="Cash"/>
    <s v="Delivered"/>
    <n v="254800"/>
    <n v="254800"/>
  </r>
  <r>
    <s v="ORD02707"/>
    <d v="2024-07-26T00:00:00"/>
    <s v="SP07"/>
    <x v="4"/>
    <s v="East"/>
    <s v="Bhubaneswar"/>
    <s v="PRD005"/>
    <s v="Bajaj Mixer Grinder 750W"/>
    <x v="1"/>
    <n v="2100"/>
    <n v="5"/>
    <n v="0.14000000000000001"/>
    <n v="9030"/>
    <s v="UPI"/>
    <s v="Returned"/>
    <n v="64499.999999999993"/>
    <n v="64499.999999999993"/>
  </r>
  <r>
    <s v="ORD02790"/>
    <d v="2024-03-27T00:00:00"/>
    <s v="SP05"/>
    <x v="2"/>
    <s v="South"/>
    <s v="Coimbatore"/>
    <s v="PRD005"/>
    <s v="Bajaj Mixer Grinder 750W"/>
    <x v="1"/>
    <n v="2100"/>
    <n v="2"/>
    <n v="0.14000000000000001"/>
    <n v="3612"/>
    <s v="Debit Card"/>
    <s v="Cancelled"/>
    <n v="25799.999999999996"/>
    <n v="25799.999999999996"/>
  </r>
  <r>
    <s v="ORD02799"/>
    <d v="2024-01-22T00:00:00"/>
    <s v="SP012"/>
    <x v="1"/>
    <s v="West"/>
    <s v="Nagpur"/>
    <s v="PRD005"/>
    <s v="Bajaj Mixer Grinder 750W"/>
    <x v="1"/>
    <n v="2100"/>
    <n v="16"/>
    <n v="0.09"/>
    <n v="30576"/>
    <s v="EMI"/>
    <s v="Delivered"/>
    <n v="339733.33333333337"/>
    <n v="339733.33333333337"/>
  </r>
  <r>
    <s v="ORD02801"/>
    <d v="2024-10-27T00:00:00"/>
    <s v="SP04"/>
    <x v="6"/>
    <s v="West"/>
    <s v="Mumbai"/>
    <s v="PRD005"/>
    <s v="Bajaj Mixer Grinder 750W"/>
    <x v="1"/>
    <n v="2100"/>
    <n v="7"/>
    <n v="0.09"/>
    <n v="13377"/>
    <s v="Credit Card"/>
    <s v="Delivered"/>
    <n v="148633.33333333334"/>
    <n v="148633.33333333334"/>
  </r>
  <r>
    <s v="ORD02839"/>
    <d v="2024-06-14T00:00:00"/>
    <s v="SP06"/>
    <x v="9"/>
    <s v="North"/>
    <s v="Jaipur"/>
    <s v="PRD005"/>
    <s v="Bajaj Mixer Grinder 750W"/>
    <x v="1"/>
    <n v="2100"/>
    <n v="12"/>
    <n v="0.17"/>
    <n v="20916"/>
    <s v="Debit Card"/>
    <s v="Delivered"/>
    <n v="123035.29411764705"/>
    <n v="123035.29411764705"/>
  </r>
  <r>
    <s v="ORD02849"/>
    <d v="2024-03-15T00:00:00"/>
    <s v="SP04"/>
    <x v="6"/>
    <s v="West"/>
    <s v="Unknown"/>
    <s v="PRD005"/>
    <s v="Bajaj Mixer Grinder 750W"/>
    <x v="1"/>
    <n v="2100"/>
    <n v="10"/>
    <n v="0.01"/>
    <n v="20790"/>
    <s v="Debit Card"/>
    <s v="Delivered"/>
    <n v="2079000"/>
    <n v="2079000"/>
  </r>
  <r>
    <s v="ORD02860"/>
    <d v="2024-11-13T00:00:00"/>
    <s v="SP04"/>
    <x v="6"/>
    <s v="West"/>
    <s v="Ahmedabad"/>
    <s v="PRD005"/>
    <s v="Bajaj Mixer Grinder 750W"/>
    <x v="1"/>
    <n v="2100"/>
    <n v="5"/>
    <n v="0.15"/>
    <n v="8925"/>
    <s v="EMI"/>
    <s v="Delivered"/>
    <n v="59500"/>
    <n v="59500"/>
  </r>
  <r>
    <s v="ORD02886"/>
    <d v="2024-03-27T00:00:00"/>
    <s v="SP011"/>
    <x v="3"/>
    <s v="East"/>
    <s v="Bhubaneswar"/>
    <s v="PRD005"/>
    <s v="Bajaj Mixer Grinder 750W"/>
    <x v="1"/>
    <n v="2100"/>
    <n v="20"/>
    <n v="0.1"/>
    <n v="37800"/>
    <s v="Net Banking"/>
    <s v="Cancelled"/>
    <n v="378000"/>
    <n v="378000"/>
  </r>
  <r>
    <s v="ORD02960"/>
    <d v="2024-10-27T00:00:00"/>
    <s v="SP07"/>
    <x v="4"/>
    <s v="East"/>
    <s v="Bhubaneswar"/>
    <s v="PRD005"/>
    <s v="Bajaj Mixer Grinder 750W"/>
    <x v="1"/>
    <n v="2100"/>
    <n v="6"/>
    <n v="0.01"/>
    <n v="12474"/>
    <s v="UPI"/>
    <s v="Cancelled"/>
    <n v="1247400"/>
    <n v="1247400"/>
  </r>
  <r>
    <s v="ORD02993"/>
    <d v="2024-06-22T00:00:00"/>
    <s v="SP01"/>
    <x v="11"/>
    <s v="North"/>
    <s v="Lucknow"/>
    <s v="PRD005"/>
    <s v="Bajaj Mixer Grinder 750W"/>
    <x v="1"/>
    <n v="2100"/>
    <n v="10"/>
    <n v="0.3"/>
    <n v="14700"/>
    <s v="EMI"/>
    <s v="Delivered"/>
    <n v="49000"/>
    <n v="49000"/>
  </r>
  <r>
    <s v="ORD03001"/>
    <d v="2024-02-15T00:00:00"/>
    <s v="SP03"/>
    <x v="0"/>
    <s v="East"/>
    <s v="Ranchi"/>
    <s v="PRD005"/>
    <s v="Bajaj Mixer Grinder 750W"/>
    <x v="1"/>
    <n v="2100"/>
    <n v="2"/>
    <n v="0.02"/>
    <n v="4116"/>
    <s v="UPI"/>
    <s v="Cancelled"/>
    <n v="205800"/>
    <n v="205800"/>
  </r>
  <r>
    <s v="ORD03002"/>
    <d v="2024-04-23T00:00:00"/>
    <s v="SP03"/>
    <x v="0"/>
    <s v="East"/>
    <s v="Patna"/>
    <s v="PRD005"/>
    <s v="Bajaj Mixer Grinder 750W"/>
    <x v="1"/>
    <n v="2100"/>
    <n v="3"/>
    <n v="0.08"/>
    <n v="5796"/>
    <s v="Net Banking"/>
    <s v="Delivered"/>
    <n v="72450"/>
    <n v="72450"/>
  </r>
  <r>
    <s v="ORD03020"/>
    <d v="2024-03-14T00:00:00"/>
    <s v="SP02"/>
    <x v="10"/>
    <s v="South"/>
    <s v="Hyderabad"/>
    <s v="PRD005"/>
    <s v="Bajaj Mixer Grinder 750W"/>
    <x v="1"/>
    <n v="2100"/>
    <n v="9"/>
    <n v="0.05"/>
    <n v="17955"/>
    <s v="Debit Card"/>
    <s v="Delivered"/>
    <n v="359100"/>
    <n v="359100"/>
  </r>
  <r>
    <s v="ORD03026"/>
    <d v="2024-06-01T00:00:00"/>
    <s v="SP03"/>
    <x v="0"/>
    <s v="East"/>
    <s v="Ranchi"/>
    <s v="PRD005"/>
    <s v="Bajaj Mixer Grinder 750W"/>
    <x v="1"/>
    <n v="2100"/>
    <n v="11"/>
    <n v="0.05"/>
    <n v="21945"/>
    <s v="EMI"/>
    <s v="Delivered"/>
    <n v="438900"/>
    <n v="438900"/>
  </r>
  <r>
    <s v="ORD03063"/>
    <d v="2024-01-16T00:00:00"/>
    <s v="SP01"/>
    <x v="11"/>
    <s v="North"/>
    <s v="Agra"/>
    <s v="PRD005"/>
    <s v="Bajaj Mixer Grinder 750W"/>
    <x v="1"/>
    <n v="2100"/>
    <n v="1"/>
    <n v="0.1"/>
    <n v="1890"/>
    <s v="Credit Card"/>
    <s v="Delivered"/>
    <n v="18900"/>
    <n v="18900"/>
  </r>
  <r>
    <s v="ORD03085"/>
    <d v="2024-09-16T00:00:00"/>
    <s v="SP012"/>
    <x v="1"/>
    <s v="West"/>
    <s v="Nagpur"/>
    <s v="PRD005"/>
    <s v="Bajaj Mixer Grinder 750W"/>
    <x v="1"/>
    <n v="2100"/>
    <n v="2"/>
    <n v="7.0000000000000007E-2"/>
    <n v="3906"/>
    <s v="Cash"/>
    <s v="Pending"/>
    <n v="55799.999999999993"/>
    <n v="55799.999999999993"/>
  </r>
  <r>
    <s v="ORD03094"/>
    <d v="2024-11-10T00:00:00"/>
    <s v="SP012"/>
    <x v="1"/>
    <s v="West"/>
    <s v="Mumbai"/>
    <s v="PRD005"/>
    <s v="Bajaj Mixer Grinder 750W"/>
    <x v="1"/>
    <n v="2100"/>
    <n v="12"/>
    <n v="0.09"/>
    <n v="22932"/>
    <s v="Net Banking"/>
    <s v="Returned"/>
    <n v="254800"/>
    <n v="254800"/>
  </r>
  <r>
    <s v="ORD03123"/>
    <d v="2024-06-16T00:00:00"/>
    <s v="SP09"/>
    <x v="8"/>
    <s v="North"/>
    <s v="Delhi"/>
    <s v="PRD005"/>
    <s v="Bajaj Mixer Grinder 750W"/>
    <x v="1"/>
    <n v="2100"/>
    <n v="20"/>
    <n v="0.16"/>
    <n v="35280"/>
    <s v="Debit Card"/>
    <s v="Delivered"/>
    <n v="220500"/>
    <n v="220500"/>
  </r>
  <r>
    <s v="ORD03148"/>
    <d v="2024-11-15T00:00:00"/>
    <s v="SP08"/>
    <x v="5"/>
    <s v="West"/>
    <s v="Surat"/>
    <s v="PRD005"/>
    <s v="Bajaj Mixer Grinder 750W"/>
    <x v="1"/>
    <n v="2100"/>
    <n v="13"/>
    <n v="0.19"/>
    <n v="22113"/>
    <s v="Cash"/>
    <s v="Returned"/>
    <n v="116384.21052631579"/>
    <n v="116384.21052631579"/>
  </r>
  <r>
    <s v="ORD03155"/>
    <d v="2024-05-27T00:00:00"/>
    <s v="SP011"/>
    <x v="3"/>
    <s v="East"/>
    <s v="Patna"/>
    <s v="PRD005"/>
    <s v="Bajaj Mixer Grinder 750W"/>
    <x v="1"/>
    <n v="2100"/>
    <n v="7"/>
    <n v="0.24"/>
    <n v="11172"/>
    <s v="Cash"/>
    <s v="Delivered"/>
    <n v="46550"/>
    <n v="46550"/>
  </r>
  <r>
    <s v="ORD03164"/>
    <d v="2024-03-12T00:00:00"/>
    <s v="SP08"/>
    <x v="5"/>
    <s v="West"/>
    <s v="Surat"/>
    <s v="PRD005"/>
    <s v="Bajaj Mixer Grinder 750W"/>
    <x v="1"/>
    <n v="2100"/>
    <n v="13"/>
    <n v="0.23"/>
    <n v="21021"/>
    <s v="Net Banking"/>
    <s v="Delivered"/>
    <n v="91395.65217391304"/>
    <n v="91395.65217391304"/>
  </r>
  <r>
    <s v="ORD03195"/>
    <d v="2024-03-27T00:00:00"/>
    <s v="SP09"/>
    <x v="8"/>
    <s v="North"/>
    <s v="Jaipur"/>
    <s v="PRD005"/>
    <s v="Bajaj Mixer Grinder 750W"/>
    <x v="1"/>
    <n v="2100"/>
    <n v="20"/>
    <n v="0.17"/>
    <n v="34860"/>
    <s v="EMI"/>
    <s v="Delivered"/>
    <n v="205058.82352941175"/>
    <n v="205058.82352941175"/>
  </r>
  <r>
    <s v="ORD03214"/>
    <d v="2024-03-15T00:00:00"/>
    <s v="SP05"/>
    <x v="2"/>
    <s v="South"/>
    <s v="Chennai"/>
    <s v="PRD005"/>
    <s v="Bajaj Mixer Grinder 750W"/>
    <x v="1"/>
    <n v="2100"/>
    <n v="4"/>
    <n v="0.09"/>
    <n v="7644"/>
    <s v="Credit Card"/>
    <s v="Delivered"/>
    <n v="84933.333333333343"/>
    <n v="84933.333333333343"/>
  </r>
  <r>
    <s v="ORD03229"/>
    <d v="2024-11-01T00:00:00"/>
    <s v="SP02"/>
    <x v="10"/>
    <s v="South"/>
    <s v="Bangalore"/>
    <s v="PRD005"/>
    <s v="Bajaj Mixer Grinder 750W"/>
    <x v="1"/>
    <n v="2100"/>
    <n v="7"/>
    <n v="0.25"/>
    <n v="11025"/>
    <s v="UPI"/>
    <s v="Delivered"/>
    <n v="44100"/>
    <n v="44100"/>
  </r>
  <r>
    <s v="ORD03234"/>
    <d v="2024-09-27T00:00:00"/>
    <s v="SP07"/>
    <x v="4"/>
    <s v="East"/>
    <s v="Patna"/>
    <s v="PRD005"/>
    <s v="Bajaj Mixer Grinder 750W"/>
    <x v="1"/>
    <n v="2100"/>
    <n v="19"/>
    <n v="0.28000000000000003"/>
    <n v="28728"/>
    <s v="Cash"/>
    <s v="Unknown"/>
    <n v="102599.99999999999"/>
    <n v="102599.99999999999"/>
  </r>
  <r>
    <s v="ORD03238"/>
    <d v="2024-03-04T00:00:00"/>
    <s v="SP03"/>
    <x v="0"/>
    <s v="East"/>
    <s v="Ranchi"/>
    <s v="PRD005"/>
    <s v="Bajaj Mixer Grinder 750W"/>
    <x v="1"/>
    <n v="2100"/>
    <n v="19"/>
    <n v="0.28999999999999998"/>
    <n v="28329"/>
    <s v="Debit Card"/>
    <s v="Delivered"/>
    <n v="97686.206896551725"/>
    <n v="97686.206896551725"/>
  </r>
  <r>
    <s v="ORD03240"/>
    <d v="2024-04-26T00:00:00"/>
    <s v="SP09"/>
    <x v="8"/>
    <s v="North"/>
    <s v="Lucknow"/>
    <s v="PRD005"/>
    <s v="Bajaj Mixer Grinder 750W"/>
    <x v="1"/>
    <n v="2100"/>
    <n v="8"/>
    <n v="0.27"/>
    <n v="12264"/>
    <s v="EMI"/>
    <s v="Delivered"/>
    <n v="45422.222222222219"/>
    <n v="45422.222222222219"/>
  </r>
  <r>
    <s v="ORD03247"/>
    <d v="2024-07-24T00:00:00"/>
    <s v="SP03"/>
    <x v="0"/>
    <s v="East"/>
    <s v="Kolkata"/>
    <s v="PRD005"/>
    <s v="Bajaj Mixer Grinder 750W"/>
    <x v="1"/>
    <n v="2100"/>
    <n v="1"/>
    <n v="0.24"/>
    <n v="1596"/>
    <s v="Credit Card"/>
    <s v="Delivered"/>
    <n v="6650"/>
    <n v="6650"/>
  </r>
  <r>
    <s v="ORD03257"/>
    <d v="2024-08-14T00:00:00"/>
    <s v="SP012"/>
    <x v="1"/>
    <s v="West"/>
    <s v="Mumbai"/>
    <s v="PRD005"/>
    <s v="Bajaj Mixer Grinder 750W"/>
    <x v="1"/>
    <n v="2100"/>
    <n v="4"/>
    <n v="0.06"/>
    <n v="7896"/>
    <s v="EMI"/>
    <s v="Cancelled"/>
    <n v="131600"/>
    <n v="131600"/>
  </r>
  <r>
    <s v="ORD03258"/>
    <d v="2024-07-04T00:00:00"/>
    <s v="SP08"/>
    <x v="5"/>
    <s v="West"/>
    <s v="Mumbai"/>
    <s v="PRD005"/>
    <s v="Bajaj Mixer Grinder 750W"/>
    <x v="1"/>
    <n v="2100"/>
    <n v="2"/>
    <n v="0.03"/>
    <n v="4074"/>
    <s v="Debit Card"/>
    <s v="Delivered"/>
    <n v="135800"/>
    <n v="135800"/>
  </r>
  <r>
    <s v="ORD03272"/>
    <d v="2024-06-11T00:00:00"/>
    <s v="SP04"/>
    <x v="6"/>
    <s v="West"/>
    <s v="Nagpur"/>
    <s v="PRD005"/>
    <s v="Bajaj Mixer Grinder 750W"/>
    <x v="1"/>
    <n v="2100"/>
    <n v="5"/>
    <n v="0.26"/>
    <n v="7770"/>
    <s v="Cash"/>
    <s v="Delivered"/>
    <n v="29884.615384615383"/>
    <n v="29884.615384615383"/>
  </r>
  <r>
    <s v="ORD03319"/>
    <d v="2024-10-27T00:00:00"/>
    <s v="SP08"/>
    <x v="5"/>
    <s v="West"/>
    <s v="Nagpur"/>
    <s v="PRD005"/>
    <s v="Bajaj Mixer Grinder 750W"/>
    <x v="1"/>
    <n v="2100"/>
    <n v="17"/>
    <n v="0.13"/>
    <n v="31059"/>
    <s v="Cash"/>
    <s v="Delivered"/>
    <n v="238915.3846153846"/>
    <n v="238915.3846153846"/>
  </r>
  <r>
    <s v="ORD03333"/>
    <d v="2024-06-08T00:00:00"/>
    <s v="SP010"/>
    <x v="7"/>
    <s v="South"/>
    <s v="Chennai"/>
    <s v="PRD005"/>
    <s v="Bajaj Mixer Grinder 750W"/>
    <x v="1"/>
    <n v="2100"/>
    <n v="20"/>
    <n v="0.2"/>
    <n v="33600"/>
    <s v="Unknown"/>
    <s v="Cancelled"/>
    <n v="168000"/>
    <n v="168000"/>
  </r>
  <r>
    <s v="ORD03370"/>
    <d v="2024-03-27T00:00:00"/>
    <s v="SP09"/>
    <x v="8"/>
    <s v="North"/>
    <s v="Lucknow"/>
    <s v="PRD005"/>
    <s v="Bajaj Mixer Grinder 750W"/>
    <x v="1"/>
    <n v="2100"/>
    <n v="20"/>
    <n v="0.02"/>
    <n v="41160"/>
    <s v="EMI"/>
    <s v="Delivered"/>
    <n v="2058000"/>
    <n v="2058000"/>
  </r>
  <r>
    <s v="ORD03374"/>
    <d v="2024-03-19T00:00:00"/>
    <s v="SP02"/>
    <x v="10"/>
    <s v="South"/>
    <s v="Coimbatore"/>
    <s v="PRD005"/>
    <s v="Bajaj Mixer Grinder 750W"/>
    <x v="1"/>
    <n v="2100"/>
    <n v="4"/>
    <n v="0.3"/>
    <n v="5880"/>
    <s v="Debit Card"/>
    <s v="Delivered"/>
    <n v="19600"/>
    <n v="19600"/>
  </r>
  <r>
    <s v="ORD01055"/>
    <d v="2024-08-15T00:00:00"/>
    <s v="SP01"/>
    <x v="11"/>
    <s v="North"/>
    <s v="Agra"/>
    <s v="PRD010"/>
    <s v="Bata Ladies Sandals"/>
    <x v="4"/>
    <n v="1299"/>
    <n v="10"/>
    <n v="0.06"/>
    <n v="12210.6"/>
    <s v="Credit Card"/>
    <s v="Delivered"/>
    <n v="203510"/>
    <n v="203510"/>
  </r>
  <r>
    <s v="ORD01076"/>
    <d v="2024-07-23T00:00:00"/>
    <s v="SP03"/>
    <x v="0"/>
    <s v="East"/>
    <s v="Patna"/>
    <s v="PRD010"/>
    <s v="Bata Ladies Sandals"/>
    <x v="4"/>
    <n v="1299"/>
    <n v="4"/>
    <n v="0.17"/>
    <n v="4312.68"/>
    <s v="Debit Card"/>
    <s v="Delivered"/>
    <n v="25368.705882352941"/>
    <n v="25368.705882352941"/>
  </r>
  <r>
    <s v="ORD01086"/>
    <d v="2024-12-18T00:00:00"/>
    <s v="SP04"/>
    <x v="6"/>
    <s v="West"/>
    <s v="Nagpur"/>
    <s v="PRD010"/>
    <s v="Bata Ladies Sandals"/>
    <x v="4"/>
    <n v="1299"/>
    <n v="19"/>
    <n v="0.11"/>
    <n v="21966.09"/>
    <s v="Debit Card"/>
    <s v="Delivered"/>
    <n v="199691.72727272726"/>
    <n v="199691.72727272726"/>
  </r>
  <r>
    <s v="ORD01100"/>
    <d v="2024-02-15T00:00:00"/>
    <s v="SP03"/>
    <x v="0"/>
    <s v="East"/>
    <s v="Ranchi"/>
    <s v="PRD010"/>
    <s v="Bata Ladies Sandals"/>
    <x v="4"/>
    <n v="1299"/>
    <n v="20"/>
    <n v="0.22"/>
    <n v="20264.400000000001"/>
    <s v="Debit Card"/>
    <s v="Pending"/>
    <n v="92110.909090909103"/>
    <n v="92110.909090909103"/>
  </r>
  <r>
    <s v="ORD01101"/>
    <d v="2024-02-20T00:00:00"/>
    <s v="SP012"/>
    <x v="1"/>
    <s v="West"/>
    <s v="Nagpur"/>
    <s v="PRD010"/>
    <s v="Bata Ladies Sandals"/>
    <x v="4"/>
    <n v="1299"/>
    <n v="13"/>
    <n v="0.28000000000000003"/>
    <n v="12158.64"/>
    <s v="Debit Card"/>
    <s v="Delivered"/>
    <n v="43423.714285714283"/>
    <n v="43423.714285714283"/>
  </r>
  <r>
    <s v="ORD01114"/>
    <d v="2024-03-15T00:00:00"/>
    <s v="SP01"/>
    <x v="11"/>
    <s v="North"/>
    <s v="Agra"/>
    <s v="PRD010"/>
    <s v="Bata Ladies Sandals"/>
    <x v="4"/>
    <n v="1299"/>
    <n v="10"/>
    <n v="0.25"/>
    <n v="9742.5"/>
    <s v="Debit Card"/>
    <s v="Pending"/>
    <n v="38970"/>
    <n v="38970"/>
  </r>
  <r>
    <s v="ORD01123"/>
    <d v="2024-10-22T00:00:00"/>
    <s v="SP01"/>
    <x v="11"/>
    <s v="North"/>
    <s v="Chandigarh"/>
    <s v="PRD010"/>
    <s v="Bata Ladies Sandals"/>
    <x v="4"/>
    <n v="1299"/>
    <n v="12"/>
    <n v="0.11"/>
    <n v="13873.32"/>
    <s v="Debit Card"/>
    <s v="Delivered"/>
    <n v="126121.09090909091"/>
    <n v="126121.09090909091"/>
  </r>
  <r>
    <s v="ORD01162"/>
    <d v="2024-03-06T00:00:00"/>
    <s v="SP06"/>
    <x v="9"/>
    <s v="North"/>
    <s v="Agra"/>
    <s v="PRD010"/>
    <s v="Bata Ladies Sandals"/>
    <x v="4"/>
    <n v="1299"/>
    <n v="11"/>
    <n v="0.23"/>
    <n v="11002.53"/>
    <s v="Cash"/>
    <s v="Delivered"/>
    <n v="47837.086956521736"/>
    <n v="47837.086956521736"/>
  </r>
  <r>
    <s v="ORD01165"/>
    <d v="2024-07-05T00:00:00"/>
    <s v="SP09"/>
    <x v="8"/>
    <s v="North"/>
    <s v="Agra"/>
    <s v="PRD010"/>
    <s v="Bata Ladies Sandals"/>
    <x v="4"/>
    <n v="1299"/>
    <n v="2"/>
    <n v="7.0000000000000007E-2"/>
    <n v="2416.14"/>
    <s v="UPI"/>
    <s v="Delivered"/>
    <n v="34516.28571428571"/>
    <n v="34516.28571428571"/>
  </r>
  <r>
    <s v="ORD01169"/>
    <d v="2024-08-27T00:00:00"/>
    <s v="SP07"/>
    <x v="4"/>
    <s v="East"/>
    <s v="Patna"/>
    <s v="PRD010"/>
    <s v="Bata Ladies Sandals"/>
    <x v="4"/>
    <n v="1299"/>
    <n v="4"/>
    <n v="0.12"/>
    <n v="4572.4799999999996"/>
    <s v="Net Banking"/>
    <s v="Delivered"/>
    <n v="38104"/>
    <n v="38104"/>
  </r>
  <r>
    <s v="ORD01177"/>
    <d v="2024-07-15T00:00:00"/>
    <s v="SP06"/>
    <x v="9"/>
    <s v="North"/>
    <s v="Delhi"/>
    <s v="PRD010"/>
    <s v="Bata Ladies Sandals"/>
    <x v="4"/>
    <n v="1299"/>
    <n v="3"/>
    <n v="0.19"/>
    <n v="3156.57"/>
    <s v="Net Banking"/>
    <s v="Delivered"/>
    <n v="16613.526315789473"/>
    <n v="16613.526315789473"/>
  </r>
  <r>
    <s v="ORD01181"/>
    <d v="2024-11-21T00:00:00"/>
    <s v="SP06"/>
    <x v="9"/>
    <s v="North"/>
    <s v="Lucknow"/>
    <s v="PRD010"/>
    <s v="Bata Ladies Sandals"/>
    <x v="4"/>
    <n v="1299"/>
    <n v="13"/>
    <n v="0.12"/>
    <n v="14860.56"/>
    <s v="Cash"/>
    <s v="Delivered"/>
    <n v="123838"/>
    <n v="123838"/>
  </r>
  <r>
    <s v="ORD01211"/>
    <d v="2024-06-15T00:00:00"/>
    <s v="SP06"/>
    <x v="9"/>
    <s v="North"/>
    <s v="Jaipur"/>
    <s v="PRD010"/>
    <s v="Bata Ladies Sandals"/>
    <x v="4"/>
    <n v="1299"/>
    <n v="10"/>
    <n v="0.13"/>
    <n v="11301.3"/>
    <s v="Debit Card"/>
    <s v="Delivered"/>
    <n v="86933.076923076907"/>
    <n v="86933.076923076907"/>
  </r>
  <r>
    <s v="ORD01234"/>
    <d v="2024-06-19T00:00:00"/>
    <s v="SP01"/>
    <x v="11"/>
    <s v="North"/>
    <s v="Jaipur"/>
    <s v="PRD010"/>
    <s v="Bata Ladies Sandals"/>
    <x v="4"/>
    <n v="1299"/>
    <n v="13"/>
    <n v="0.26"/>
    <n v="12496.38"/>
    <s v="UPI"/>
    <s v="Delivered"/>
    <n v="48062.999999999993"/>
    <n v="48062.999999999993"/>
  </r>
  <r>
    <s v="ORD01245"/>
    <d v="2024-07-19T00:00:00"/>
    <s v="SP010"/>
    <x v="7"/>
    <s v="South"/>
    <s v="Hyderabad"/>
    <s v="PRD010"/>
    <s v="Bata Ladies Sandals"/>
    <x v="4"/>
    <n v="1299"/>
    <n v="16"/>
    <n v="0.24"/>
    <n v="15795.84"/>
    <s v="Cash"/>
    <s v="Delivered"/>
    <n v="65816"/>
    <n v="65816"/>
  </r>
  <r>
    <s v="ORD01269"/>
    <d v="2024-04-05T00:00:00"/>
    <s v="SP09"/>
    <x v="8"/>
    <s v="North"/>
    <s v="Lucknow"/>
    <s v="PRD010"/>
    <s v="Bata Ladies Sandals"/>
    <x v="4"/>
    <n v="1299"/>
    <n v="4"/>
    <n v="0.19"/>
    <n v="4208.76"/>
    <s v="UPI"/>
    <s v="Delivered"/>
    <n v="22151.368421052633"/>
    <n v="22151.368421052633"/>
  </r>
  <r>
    <s v="ORD01289"/>
    <d v="2024-09-17T00:00:00"/>
    <s v="SP04"/>
    <x v="6"/>
    <s v="West"/>
    <s v="Mumbai"/>
    <s v="PRD010"/>
    <s v="Bata Ladies Sandals"/>
    <x v="4"/>
    <n v="1299"/>
    <n v="5"/>
    <n v="0.24"/>
    <n v="4936.2"/>
    <s v="Debit Card"/>
    <s v="Delivered"/>
    <n v="20567.5"/>
    <n v="20567.5"/>
  </r>
  <r>
    <s v="ORD01294"/>
    <d v="2024-09-16T00:00:00"/>
    <s v="SP06"/>
    <x v="9"/>
    <s v="North"/>
    <s v="Lucknow"/>
    <s v="PRD010"/>
    <s v="Bata Ladies Sandals"/>
    <x v="4"/>
    <n v="1299"/>
    <n v="13"/>
    <n v="0.14000000000000001"/>
    <n v="14522.82"/>
    <s v="Credit Card"/>
    <s v="Unknown"/>
    <n v="103734.42857142857"/>
    <n v="103734.42857142857"/>
  </r>
  <r>
    <s v="ORD01297"/>
    <d v="2024-08-18T00:00:00"/>
    <s v="SP07"/>
    <x v="4"/>
    <s v="East"/>
    <s v="Bhubaneswar"/>
    <s v="PRD010"/>
    <s v="Bata Ladies Sandals"/>
    <x v="4"/>
    <n v="1299"/>
    <n v="5"/>
    <n v="0.06"/>
    <n v="6105.3"/>
    <s v="UPI"/>
    <s v="Delivered"/>
    <n v="101755"/>
    <n v="101755"/>
  </r>
  <r>
    <s v="ORD01328"/>
    <d v="2024-02-15T00:00:00"/>
    <s v="SP03"/>
    <x v="0"/>
    <s v="East"/>
    <s v="Bhubaneswar"/>
    <s v="PRD010"/>
    <s v="Bata Ladies Sandals"/>
    <x v="4"/>
    <n v="1299"/>
    <n v="8"/>
    <n v="0.08"/>
    <n v="9560.64"/>
    <s v="Debit Card"/>
    <s v="Returned"/>
    <n v="119507.99999999999"/>
    <n v="119507.99999999999"/>
  </r>
  <r>
    <s v="ORD01343"/>
    <d v="2024-05-04T00:00:00"/>
    <s v="SP011"/>
    <x v="3"/>
    <s v="East"/>
    <s v="Bhubaneswar"/>
    <s v="PRD010"/>
    <s v="Bata Ladies Sandals"/>
    <x v="4"/>
    <n v="1299"/>
    <n v="20"/>
    <n v="0.18"/>
    <n v="21303.599999999999"/>
    <s v="UPI"/>
    <s v="Delivered"/>
    <n v="118353.33333333333"/>
    <n v="118353.33333333333"/>
  </r>
  <r>
    <s v="ORD01355"/>
    <d v="2024-02-05T00:00:00"/>
    <s v="SP012"/>
    <x v="1"/>
    <s v="West"/>
    <s v="Nagpur"/>
    <s v="PRD010"/>
    <s v="Bata Ladies Sandals"/>
    <x v="4"/>
    <n v="1299"/>
    <n v="10"/>
    <n v="0.17"/>
    <n v="10781.7"/>
    <s v="EMI"/>
    <s v="Pending"/>
    <n v="63421.76470588235"/>
    <n v="63421.76470588235"/>
  </r>
  <r>
    <s v="ORD01365"/>
    <d v="2024-04-16T00:00:00"/>
    <s v="SP07"/>
    <x v="4"/>
    <s v="East"/>
    <s v="Kolkata"/>
    <s v="PRD010"/>
    <s v="Bata Ladies Sandals"/>
    <x v="4"/>
    <n v="1299"/>
    <n v="8"/>
    <n v="0.13"/>
    <n v="9041.0400000000009"/>
    <s v="Cash"/>
    <s v="Returned"/>
    <n v="69546.461538461546"/>
    <n v="69546.461538461546"/>
  </r>
  <r>
    <s v="ORD01393"/>
    <d v="2024-03-23T00:00:00"/>
    <s v="SP012"/>
    <x v="1"/>
    <s v="West"/>
    <s v="Pune"/>
    <s v="PRD010"/>
    <s v="Bata Ladies Sandals"/>
    <x v="4"/>
    <n v="1299"/>
    <n v="4"/>
    <n v="0.06"/>
    <n v="4884.24"/>
    <s v="Cash"/>
    <s v="Delivered"/>
    <n v="81404"/>
    <n v="81404"/>
  </r>
  <r>
    <s v="ORD01400"/>
    <d v="2024-04-12T00:00:00"/>
    <s v="SP011"/>
    <x v="3"/>
    <s v="East"/>
    <s v="Patna"/>
    <s v="PRD010"/>
    <s v="Bata Ladies Sandals"/>
    <x v="4"/>
    <n v="1299"/>
    <n v="20"/>
    <n v="0.01"/>
    <n v="25720.2"/>
    <s v="Unknown"/>
    <s v="Delivered"/>
    <n v="2572020"/>
    <n v="2572020"/>
  </r>
  <r>
    <s v="ORD01408"/>
    <d v="2024-05-13T00:00:00"/>
    <s v="SP011"/>
    <x v="3"/>
    <s v="East"/>
    <s v="Ranchi"/>
    <s v="PRD010"/>
    <s v="Bata Ladies Sandals"/>
    <x v="4"/>
    <n v="1299"/>
    <n v="16"/>
    <n v="0.12"/>
    <n v="18289.919999999998"/>
    <s v="Cash"/>
    <s v="Delivered"/>
    <n v="152416"/>
    <n v="152416"/>
  </r>
  <r>
    <s v="ORD01434"/>
    <d v="2024-07-06T00:00:00"/>
    <s v="SP02"/>
    <x v="10"/>
    <s v="South"/>
    <s v="Hyderabad"/>
    <s v="PRD010"/>
    <s v="Bata Ladies Sandals"/>
    <x v="4"/>
    <n v="1299"/>
    <n v="13"/>
    <n v="0.14000000000000001"/>
    <n v="14522.82"/>
    <s v="Net Banking"/>
    <s v="Delivered"/>
    <n v="103734.42857142857"/>
    <n v="103734.42857142857"/>
  </r>
  <r>
    <s v="ORD01444"/>
    <d v="2024-08-19T00:00:00"/>
    <s v="SP02"/>
    <x v="10"/>
    <s v="South"/>
    <s v="Kochi"/>
    <s v="PRD010"/>
    <s v="Bata Ladies Sandals"/>
    <x v="4"/>
    <n v="1299"/>
    <n v="18"/>
    <n v="0.26"/>
    <n v="17302.68"/>
    <s v="EMI"/>
    <s v="Delivered"/>
    <n v="66548.769230769234"/>
    <n v="66548.769230769234"/>
  </r>
  <r>
    <s v="ORD01465"/>
    <d v="2024-03-22T00:00:00"/>
    <s v="SP03"/>
    <x v="0"/>
    <s v="East"/>
    <s v="Patna"/>
    <s v="PRD010"/>
    <s v="Bata Ladies Sandals"/>
    <x v="4"/>
    <n v="1299"/>
    <n v="4"/>
    <n v="0.14000000000000001"/>
    <n v="4468.5600000000004"/>
    <s v="Net Banking"/>
    <s v="Returned"/>
    <n v="31918.285714285714"/>
    <n v="31918.285714285714"/>
  </r>
  <r>
    <s v="ORD01467"/>
    <d v="2024-10-19T00:00:00"/>
    <s v="SP010"/>
    <x v="7"/>
    <s v="South"/>
    <s v="Kochi"/>
    <s v="PRD010"/>
    <s v="Bata Ladies Sandals"/>
    <x v="4"/>
    <n v="1299"/>
    <n v="15"/>
    <n v="0.26"/>
    <n v="14418.9"/>
    <s v="EMI"/>
    <s v="Delivered"/>
    <n v="55457.307692307688"/>
    <n v="55457.307692307688"/>
  </r>
  <r>
    <s v="ORD01475"/>
    <d v="2024-08-24T00:00:00"/>
    <s v="SP010"/>
    <x v="7"/>
    <s v="South"/>
    <s v="Chennai"/>
    <s v="PRD010"/>
    <s v="Bata Ladies Sandals"/>
    <x v="4"/>
    <n v="1299"/>
    <n v="6"/>
    <n v="0.02"/>
    <n v="7638.12"/>
    <s v="Credit Card"/>
    <s v="Delivered"/>
    <n v="381906"/>
    <n v="381906"/>
  </r>
  <r>
    <s v="ORD01524"/>
    <d v="2024-06-17T00:00:00"/>
    <s v="SP011"/>
    <x v="3"/>
    <s v="East"/>
    <s v="Ranchi"/>
    <s v="PRD010"/>
    <s v="Bata Ladies Sandals"/>
    <x v="4"/>
    <n v="1299"/>
    <n v="16"/>
    <n v="0.24"/>
    <n v="15795.84"/>
    <s v="EMI"/>
    <s v="Delivered"/>
    <n v="65816"/>
    <n v="65816"/>
  </r>
  <r>
    <s v="ORD01537"/>
    <d v="2024-07-13T00:00:00"/>
    <s v="SP02"/>
    <x v="10"/>
    <s v="South"/>
    <s v="Hyderabad"/>
    <s v="PRD010"/>
    <s v="Bata Ladies Sandals"/>
    <x v="4"/>
    <n v="1299"/>
    <n v="10"/>
    <n v="0.18"/>
    <n v="10651.8"/>
    <s v="Debit Card"/>
    <s v="Returned"/>
    <n v="59176.666666666664"/>
    <n v="59176.666666666664"/>
  </r>
  <r>
    <s v="ORD01611"/>
    <d v="2024-06-24T00:00:00"/>
    <s v="SP06"/>
    <x v="9"/>
    <s v="North"/>
    <s v="Jaipur"/>
    <s v="PRD010"/>
    <s v="Bata Ladies Sandals"/>
    <x v="4"/>
    <n v="1299"/>
    <n v="9"/>
    <n v="0.18"/>
    <n v="9586.6200000000008"/>
    <s v="Debit Card"/>
    <s v="Delivered"/>
    <n v="53259.000000000007"/>
    <n v="53259.000000000007"/>
  </r>
  <r>
    <s v="ORD01639"/>
    <d v="2024-06-11T00:00:00"/>
    <s v="SP09"/>
    <x v="8"/>
    <s v="North"/>
    <s v="Chandigarh"/>
    <s v="PRD010"/>
    <s v="Bata Ladies Sandals"/>
    <x v="4"/>
    <n v="1299"/>
    <n v="18"/>
    <n v="0.21"/>
    <n v="18471.78"/>
    <s v="Net Banking"/>
    <s v="Delivered"/>
    <n v="87960.857142857145"/>
    <n v="87960.857142857145"/>
  </r>
  <r>
    <s v="ORD01644"/>
    <d v="2024-11-03T00:00:00"/>
    <s v="SP010"/>
    <x v="7"/>
    <s v="South"/>
    <s v="Unknown"/>
    <s v="PRD010"/>
    <s v="Bata Ladies Sandals"/>
    <x v="4"/>
    <n v="1299"/>
    <n v="11"/>
    <n v="0.12"/>
    <n v="12574.32"/>
    <s v="Net Banking"/>
    <s v="Delivered"/>
    <n v="104786"/>
    <n v="104786"/>
  </r>
  <r>
    <s v="ORD01656"/>
    <d v="2024-01-10T00:00:00"/>
    <s v="SP01"/>
    <x v="11"/>
    <s v="North"/>
    <s v="Chandigarh"/>
    <s v="PRD010"/>
    <s v="Bata Ladies Sandals"/>
    <x v="4"/>
    <n v="1299"/>
    <n v="20"/>
    <n v="0"/>
    <n v="25980"/>
    <s v="Credit Card"/>
    <s v="Pending"/>
    <e v="#DIV/0!"/>
    <n v="0"/>
  </r>
  <r>
    <s v="ORD01670"/>
    <d v="2024-10-05T00:00:00"/>
    <s v="SP01"/>
    <x v="11"/>
    <s v="North"/>
    <s v="Agra"/>
    <s v="PRD010"/>
    <s v="Bata Ladies Sandals"/>
    <x v="4"/>
    <n v="1299"/>
    <n v="6"/>
    <n v="0.3"/>
    <n v="5455.8"/>
    <s v="Debit Card"/>
    <s v="Cancelled"/>
    <n v="18186"/>
    <n v="18186"/>
  </r>
  <r>
    <s v="ORD01685"/>
    <d v="2024-11-19T00:00:00"/>
    <s v="SP03"/>
    <x v="0"/>
    <s v="East"/>
    <s v="Guwahati"/>
    <s v="PRD010"/>
    <s v="Bata Ladies Sandals"/>
    <x v="4"/>
    <n v="1299"/>
    <n v="17"/>
    <n v="0.27"/>
    <n v="16120.59"/>
    <s v="UPI"/>
    <s v="Pending"/>
    <n v="59705.888888888883"/>
    <n v="59705.888888888883"/>
  </r>
  <r>
    <s v="ORD01704"/>
    <d v="2024-10-25T00:00:00"/>
    <s v="SP08"/>
    <x v="5"/>
    <s v="West"/>
    <s v="Pune"/>
    <s v="PRD010"/>
    <s v="Bata Ladies Sandals"/>
    <x v="4"/>
    <n v="1299"/>
    <n v="6"/>
    <n v="0.04"/>
    <n v="7482.24"/>
    <s v="Cash"/>
    <s v="Pending"/>
    <n v="187056"/>
    <n v="187056"/>
  </r>
  <r>
    <s v="ORD01716"/>
    <d v="2024-12-28T00:00:00"/>
    <s v="SP012"/>
    <x v="1"/>
    <s v="West"/>
    <s v="Mumbai"/>
    <s v="PRD010"/>
    <s v="Bata Ladies Sandals"/>
    <x v="4"/>
    <n v="1299"/>
    <n v="7"/>
    <n v="0"/>
    <n v="9093"/>
    <s v="Cash"/>
    <s v="Delivered"/>
    <e v="#DIV/0!"/>
    <n v="0"/>
  </r>
  <r>
    <s v="ORD01734"/>
    <d v="2024-09-15T00:00:00"/>
    <s v="SP012"/>
    <x v="1"/>
    <s v="West"/>
    <s v="Mumbai"/>
    <s v="PRD010"/>
    <s v="Bata Ladies Sandals"/>
    <x v="4"/>
    <n v="1299"/>
    <n v="19"/>
    <n v="7.0000000000000007E-2"/>
    <n v="22953.33"/>
    <s v="Credit Card"/>
    <s v="Delivered"/>
    <n v="327904.71428571426"/>
    <n v="327904.71428571426"/>
  </r>
  <r>
    <s v="ORD01763"/>
    <d v="2024-10-09T00:00:00"/>
    <s v="SP05"/>
    <x v="2"/>
    <s v="South"/>
    <s v="Coimbatore"/>
    <s v="PRD010"/>
    <s v="Bata Ladies Sandals"/>
    <x v="4"/>
    <n v="1299"/>
    <n v="6"/>
    <n v="0.01"/>
    <n v="7716.06"/>
    <s v="EMI"/>
    <s v="Returned"/>
    <n v="771606"/>
    <n v="771606"/>
  </r>
  <r>
    <s v="ORD01765"/>
    <d v="2024-05-05T00:00:00"/>
    <s v="SP01"/>
    <x v="11"/>
    <s v="North"/>
    <s v="Agra"/>
    <s v="PRD010"/>
    <s v="Bata Ladies Sandals"/>
    <x v="4"/>
    <n v="1299"/>
    <n v="16"/>
    <n v="0.02"/>
    <n v="20368.32"/>
    <s v="Credit Card"/>
    <s v="Delivered"/>
    <n v="1018416"/>
    <n v="1018416"/>
  </r>
  <r>
    <s v="ORD01820"/>
    <d v="2024-05-06T00:00:00"/>
    <s v="SP06"/>
    <x v="9"/>
    <s v="North"/>
    <s v="Delhi"/>
    <s v="PRD010"/>
    <s v="Bata Ladies Sandals"/>
    <x v="4"/>
    <n v="1299"/>
    <n v="8"/>
    <n v="0.19"/>
    <n v="8417.52"/>
    <s v="EMI"/>
    <s v="Delivered"/>
    <n v="44302.736842105267"/>
    <n v="44302.736842105267"/>
  </r>
  <r>
    <s v="ORD01863"/>
    <d v="2024-02-07T00:00:00"/>
    <s v="SP09"/>
    <x v="8"/>
    <s v="North"/>
    <s v="Jaipur"/>
    <s v="PRD010"/>
    <s v="Bata Ladies Sandals"/>
    <x v="4"/>
    <n v="1299"/>
    <n v="12"/>
    <n v="0.23"/>
    <n v="12002.76"/>
    <s v="UPI"/>
    <s v="Delivered"/>
    <n v="52185.913043478256"/>
    <n v="52185.913043478256"/>
  </r>
  <r>
    <s v="ORD01866"/>
    <d v="2024-09-25T00:00:00"/>
    <s v="SP06"/>
    <x v="9"/>
    <s v="North"/>
    <s v="Jaipur"/>
    <s v="PRD010"/>
    <s v="Bata Ladies Sandals"/>
    <x v="4"/>
    <n v="1299"/>
    <n v="12"/>
    <n v="0.04"/>
    <n v="14964.48"/>
    <s v="Net Banking"/>
    <s v="Cancelled"/>
    <n v="374112"/>
    <n v="374112"/>
  </r>
  <r>
    <s v="ORD01868"/>
    <d v="2024-02-01T00:00:00"/>
    <s v="SP04"/>
    <x v="6"/>
    <s v="West"/>
    <s v="Mumbai"/>
    <s v="PRD010"/>
    <s v="Bata Ladies Sandals"/>
    <x v="4"/>
    <n v="1299"/>
    <n v="5"/>
    <n v="0.06"/>
    <n v="6105.3"/>
    <s v="Cash"/>
    <s v="Delivered"/>
    <n v="101755"/>
    <n v="101755"/>
  </r>
  <r>
    <s v="ORD01890"/>
    <d v="2024-08-25T00:00:00"/>
    <s v="SP011"/>
    <x v="3"/>
    <s v="East"/>
    <s v="Bhubaneswar"/>
    <s v="PRD010"/>
    <s v="Bata Ladies Sandals"/>
    <x v="4"/>
    <n v="1299"/>
    <n v="6"/>
    <n v="0.15"/>
    <n v="6624.9"/>
    <s v="Unknown"/>
    <s v="Delivered"/>
    <n v="44166"/>
    <n v="44166"/>
  </r>
  <r>
    <s v="ORD01893"/>
    <d v="2024-06-26T00:00:00"/>
    <s v="SP06"/>
    <x v="9"/>
    <s v="North"/>
    <s v="Agra"/>
    <s v="PRD010"/>
    <s v="Bata Ladies Sandals"/>
    <x v="4"/>
    <n v="1299"/>
    <n v="11"/>
    <n v="0.02"/>
    <n v="14003.22"/>
    <s v="Credit Card"/>
    <s v="Delivered"/>
    <n v="700161"/>
    <n v="700161"/>
  </r>
  <r>
    <s v="ORD01903"/>
    <d v="2024-04-14T00:00:00"/>
    <s v="SP02"/>
    <x v="10"/>
    <s v="South"/>
    <s v="Kochi"/>
    <s v="PRD010"/>
    <s v="Bata Ladies Sandals"/>
    <x v="4"/>
    <n v="1299"/>
    <n v="17"/>
    <n v="0.24"/>
    <n v="16783.080000000002"/>
    <s v="Credit Card"/>
    <s v="Delivered"/>
    <n v="69929.500000000015"/>
    <n v="69929.500000000015"/>
  </r>
  <r>
    <s v="ORD01921"/>
    <d v="2024-06-26T00:00:00"/>
    <s v="SP04"/>
    <x v="6"/>
    <s v="West"/>
    <s v="Pune"/>
    <s v="PRD010"/>
    <s v="Bata Ladies Sandals"/>
    <x v="4"/>
    <n v="1299"/>
    <n v="7"/>
    <n v="0.26"/>
    <n v="6728.82"/>
    <s v="EMI"/>
    <s v="Pending"/>
    <n v="25880.076923076922"/>
    <n v="25880.076923076922"/>
  </r>
  <r>
    <s v="ORD01928"/>
    <d v="2024-10-08T00:00:00"/>
    <s v="SP06"/>
    <x v="9"/>
    <s v="North"/>
    <s v="Lucknow"/>
    <s v="PRD010"/>
    <s v="Bata Ladies Sandals"/>
    <x v="4"/>
    <n v="1299"/>
    <n v="7"/>
    <n v="0.03"/>
    <n v="8820.2099999999991"/>
    <s v="Debit Card"/>
    <s v="Delivered"/>
    <n v="294007"/>
    <n v="294007"/>
  </r>
  <r>
    <s v="ORD01959"/>
    <d v="2024-07-10T00:00:00"/>
    <s v="SP08"/>
    <x v="5"/>
    <s v="West"/>
    <s v="Ahmedabad"/>
    <s v="PRD010"/>
    <s v="Bata Ladies Sandals"/>
    <x v="4"/>
    <n v="1299"/>
    <n v="5"/>
    <n v="0.3"/>
    <n v="4546.5"/>
    <s v="Net Banking"/>
    <s v="Cancelled"/>
    <n v="15155"/>
    <n v="15155"/>
  </r>
  <r>
    <s v="ORD01967"/>
    <d v="2024-07-12T00:00:00"/>
    <s v="SP07"/>
    <x v="4"/>
    <s v="East"/>
    <s v="Kolkata"/>
    <s v="PRD010"/>
    <s v="Bata Ladies Sandals"/>
    <x v="4"/>
    <n v="1299"/>
    <n v="3"/>
    <n v="0.04"/>
    <n v="3741.12"/>
    <s v="Cash"/>
    <s v="Delivered"/>
    <n v="93528"/>
    <n v="93528"/>
  </r>
  <r>
    <s v="ORD01969"/>
    <d v="2024-03-24T00:00:00"/>
    <s v="SP02"/>
    <x v="10"/>
    <s v="South"/>
    <s v="Kochi"/>
    <s v="PRD010"/>
    <s v="Bata Ladies Sandals"/>
    <x v="4"/>
    <n v="1299"/>
    <n v="15"/>
    <n v="0.04"/>
    <n v="18705.599999999999"/>
    <s v="UPI"/>
    <s v="Delivered"/>
    <n v="467639.99999999994"/>
    <n v="467639.99999999994"/>
  </r>
  <r>
    <s v="ORD02010"/>
    <d v="2024-12-27T00:00:00"/>
    <s v="SP010"/>
    <x v="7"/>
    <s v="South"/>
    <s v="Hyderabad"/>
    <s v="PRD010"/>
    <s v="Bata Ladies Sandals"/>
    <x v="4"/>
    <n v="1299"/>
    <n v="19"/>
    <n v="0.14000000000000001"/>
    <n v="21225.66"/>
    <s v="Debit Card"/>
    <s v="Returned"/>
    <n v="151611.85714285713"/>
    <n v="151611.85714285713"/>
  </r>
  <r>
    <s v="ORD02014"/>
    <d v="2024-09-19T00:00:00"/>
    <s v="SP011"/>
    <x v="3"/>
    <s v="East"/>
    <s v="Ranchi"/>
    <s v="PRD010"/>
    <s v="Bata Ladies Sandals"/>
    <x v="4"/>
    <n v="1299"/>
    <n v="18"/>
    <n v="0.19"/>
    <n v="18939.419999999998"/>
    <s v="Net Banking"/>
    <s v="Delivered"/>
    <n v="99681.157894736825"/>
    <n v="99681.157894736825"/>
  </r>
  <r>
    <s v="ORD02025"/>
    <d v="2024-04-26T00:00:00"/>
    <s v="SP03"/>
    <x v="0"/>
    <s v="East"/>
    <s v="Kolkata"/>
    <s v="PRD010"/>
    <s v="Bata Ladies Sandals"/>
    <x v="4"/>
    <n v="1299"/>
    <n v="19"/>
    <n v="0.12"/>
    <n v="21719.279999999999"/>
    <s v="Net Banking"/>
    <s v="Cancelled"/>
    <n v="180994"/>
    <n v="180994"/>
  </r>
  <r>
    <s v="ORD02029"/>
    <d v="2024-02-13T00:00:00"/>
    <s v="SP09"/>
    <x v="8"/>
    <s v="North"/>
    <s v="Agra"/>
    <s v="PRD010"/>
    <s v="Bata Ladies Sandals"/>
    <x v="4"/>
    <n v="1299"/>
    <n v="2"/>
    <n v="0.05"/>
    <n v="2468.1"/>
    <s v="Credit Card"/>
    <s v="Delivered"/>
    <n v="49361.999999999993"/>
    <n v="49361.999999999993"/>
  </r>
  <r>
    <s v="ORD02058"/>
    <d v="2024-10-22T00:00:00"/>
    <s v="SP08"/>
    <x v="5"/>
    <s v="West"/>
    <s v="Ahmedabad"/>
    <s v="PRD010"/>
    <s v="Bata Ladies Sandals"/>
    <x v="4"/>
    <n v="1299"/>
    <n v="20"/>
    <n v="0.1"/>
    <n v="23382"/>
    <s v="Net Banking"/>
    <s v="Pending"/>
    <n v="233820"/>
    <n v="233820"/>
  </r>
  <r>
    <s v="ORD02096"/>
    <d v="2024-05-19T00:00:00"/>
    <s v="SP04"/>
    <x v="6"/>
    <s v="West"/>
    <s v="Surat"/>
    <s v="PRD010"/>
    <s v="Bata Ladies Sandals"/>
    <x v="4"/>
    <n v="1299"/>
    <n v="14"/>
    <n v="0.25"/>
    <n v="13639.5"/>
    <s v="Net Banking"/>
    <s v="Delivered"/>
    <n v="54558"/>
    <n v="54558"/>
  </r>
  <r>
    <s v="ORD02102"/>
    <d v="2024-09-04T00:00:00"/>
    <s v="SP09"/>
    <x v="8"/>
    <s v="North"/>
    <s v="Chandigarh"/>
    <s v="PRD010"/>
    <s v="Bata Ladies Sandals"/>
    <x v="4"/>
    <n v="1299"/>
    <n v="3"/>
    <n v="0.21"/>
    <n v="3078.63"/>
    <s v="Debit Card"/>
    <s v="Pending"/>
    <n v="14660.142857142859"/>
    <n v="14660.142857142859"/>
  </r>
  <r>
    <s v="ORD02129"/>
    <d v="2024-04-10T00:00:00"/>
    <s v="SP08"/>
    <x v="5"/>
    <s v="West"/>
    <s v="Pune"/>
    <s v="PRD010"/>
    <s v="Bata Ladies Sandals"/>
    <x v="4"/>
    <n v="1299"/>
    <n v="6"/>
    <n v="0.22"/>
    <n v="6079.32"/>
    <s v="Net Banking"/>
    <s v="Delivered"/>
    <n v="27633.272727272724"/>
    <n v="27633.272727272724"/>
  </r>
  <r>
    <s v="ORD02136"/>
    <d v="2024-07-19T00:00:00"/>
    <s v="SP08"/>
    <x v="5"/>
    <s v="West"/>
    <s v="Mumbai"/>
    <s v="PRD010"/>
    <s v="Bata Ladies Sandals"/>
    <x v="4"/>
    <n v="1299"/>
    <n v="19"/>
    <n v="0.02"/>
    <n v="24187.38"/>
    <s v="Cash"/>
    <s v="Pending"/>
    <n v="1209369"/>
    <n v="1209369"/>
  </r>
  <r>
    <s v="ORD02158"/>
    <d v="2024-12-17T00:00:00"/>
    <s v="SP07"/>
    <x v="4"/>
    <s v="East"/>
    <s v="Bhubaneswar"/>
    <s v="PRD010"/>
    <s v="Bata Ladies Sandals"/>
    <x v="4"/>
    <n v="1299"/>
    <n v="20"/>
    <n v="0.06"/>
    <n v="24421.200000000001"/>
    <s v="Net Banking"/>
    <s v="Cancelled"/>
    <n v="407020"/>
    <n v="407020"/>
  </r>
  <r>
    <s v="ORD02176"/>
    <d v="2024-08-10T00:00:00"/>
    <s v="SP012"/>
    <x v="1"/>
    <s v="West"/>
    <s v="Nagpur"/>
    <s v="PRD010"/>
    <s v="Bata Ladies Sandals"/>
    <x v="4"/>
    <n v="1299"/>
    <n v="15"/>
    <n v="0.2"/>
    <n v="15588"/>
    <s v="EMI"/>
    <s v="Delivered"/>
    <n v="77940"/>
    <n v="77940"/>
  </r>
  <r>
    <s v="ORD02189"/>
    <d v="2024-01-08T00:00:00"/>
    <s v="SP09"/>
    <x v="8"/>
    <s v="North"/>
    <s v="Chandigarh"/>
    <s v="PRD010"/>
    <s v="Bata Ladies Sandals"/>
    <x v="4"/>
    <n v="1299"/>
    <n v="12"/>
    <n v="0.28999999999999998"/>
    <n v="11067.48"/>
    <s v="EMI"/>
    <s v="Delivered"/>
    <n v="38163.724137931036"/>
    <n v="38163.724137931036"/>
  </r>
  <r>
    <s v="ORD02200"/>
    <d v="2024-12-19T00:00:00"/>
    <s v="SP09"/>
    <x v="8"/>
    <s v="North"/>
    <s v="Jaipur"/>
    <s v="PRD010"/>
    <s v="Bata Ladies Sandals"/>
    <x v="4"/>
    <n v="1299"/>
    <n v="19"/>
    <n v="0.25"/>
    <n v="18510.75"/>
    <s v="Credit Card"/>
    <s v="Delivered"/>
    <n v="74043"/>
    <n v="74043"/>
  </r>
  <r>
    <s v="ORD02220"/>
    <d v="2024-03-22T00:00:00"/>
    <s v="SP04"/>
    <x v="6"/>
    <s v="West"/>
    <s v="Surat"/>
    <s v="PRD010"/>
    <s v="Bata Ladies Sandals"/>
    <x v="4"/>
    <n v="1299"/>
    <n v="2"/>
    <n v="0.04"/>
    <n v="2494.08"/>
    <s v="Cash"/>
    <s v="Returned"/>
    <n v="62352"/>
    <n v="62352"/>
  </r>
  <r>
    <s v="ORD02259"/>
    <d v="2024-02-16T00:00:00"/>
    <s v="SP011"/>
    <x v="3"/>
    <s v="East"/>
    <s v="Guwahati"/>
    <s v="PRD010"/>
    <s v="Bata Ladies Sandals"/>
    <x v="4"/>
    <n v="1299"/>
    <n v="8"/>
    <n v="0.28000000000000003"/>
    <n v="7482.24"/>
    <s v="EMI"/>
    <s v="Delivered"/>
    <n v="26722.28571428571"/>
    <n v="26722.28571428571"/>
  </r>
  <r>
    <s v="ORD02282"/>
    <d v="2024-05-07T00:00:00"/>
    <s v="SP04"/>
    <x v="6"/>
    <s v="West"/>
    <s v="Mumbai"/>
    <s v="PRD010"/>
    <s v="Bata Ladies Sandals"/>
    <x v="4"/>
    <n v="1299"/>
    <n v="6"/>
    <n v="0.16"/>
    <n v="6546.96"/>
    <s v="Cash"/>
    <s v="Delivered"/>
    <n v="40918.5"/>
    <n v="40918.5"/>
  </r>
  <r>
    <s v="ORD02287"/>
    <d v="2024-02-23T00:00:00"/>
    <s v="SP01"/>
    <x v="11"/>
    <s v="North"/>
    <s v="Jaipur"/>
    <s v="PRD010"/>
    <s v="Bata Ladies Sandals"/>
    <x v="4"/>
    <n v="1299"/>
    <n v="6"/>
    <n v="0.05"/>
    <n v="7404.3"/>
    <s v="EMI"/>
    <s v="Delivered"/>
    <n v="148086"/>
    <n v="148086"/>
  </r>
  <r>
    <s v="ORD02353"/>
    <d v="2024-02-01T00:00:00"/>
    <s v="SP07"/>
    <x v="4"/>
    <s v="East"/>
    <s v="Kolkata"/>
    <s v="PRD010"/>
    <s v="Bata Ladies Sandals"/>
    <x v="4"/>
    <n v="1299"/>
    <n v="15"/>
    <n v="0.15"/>
    <n v="16562.25"/>
    <s v="Net Banking"/>
    <s v="Cancelled"/>
    <n v="110415"/>
    <n v="110415"/>
  </r>
  <r>
    <s v="ORD02365"/>
    <d v="2024-12-04T00:00:00"/>
    <s v="SP011"/>
    <x v="3"/>
    <s v="East"/>
    <s v="Bhubaneswar"/>
    <s v="PRD010"/>
    <s v="Bata Ladies Sandals"/>
    <x v="4"/>
    <n v="1299"/>
    <n v="19"/>
    <n v="0.19"/>
    <n v="19991.61"/>
    <s v="Cash"/>
    <s v="Delivered"/>
    <n v="105219"/>
    <n v="105219"/>
  </r>
  <r>
    <s v="ORD02385"/>
    <d v="2024-02-14T00:00:00"/>
    <s v="SP05"/>
    <x v="2"/>
    <s v="South"/>
    <s v="Coimbatore"/>
    <s v="PRD010"/>
    <s v="Bata Ladies Sandals"/>
    <x v="4"/>
    <n v="1299"/>
    <n v="7"/>
    <n v="0.01"/>
    <n v="9002.07"/>
    <s v="Net Banking"/>
    <s v="Returned"/>
    <n v="900207"/>
    <n v="900207"/>
  </r>
  <r>
    <s v="ORD02389"/>
    <d v="2024-06-10T00:00:00"/>
    <s v="SP08"/>
    <x v="5"/>
    <s v="West"/>
    <s v="Mumbai"/>
    <s v="PRD010"/>
    <s v="Bata Ladies Sandals"/>
    <x v="4"/>
    <n v="1299"/>
    <n v="1"/>
    <n v="0"/>
    <n v="1299"/>
    <s v="UPI"/>
    <s v="Delivered"/>
    <e v="#DIV/0!"/>
    <n v="0"/>
  </r>
  <r>
    <s v="ORD02428"/>
    <d v="2024-10-16T00:00:00"/>
    <s v="SP09"/>
    <x v="8"/>
    <s v="North"/>
    <s v="Agra"/>
    <s v="PRD010"/>
    <s v="Bata Ladies Sandals"/>
    <x v="4"/>
    <n v="1299"/>
    <n v="13"/>
    <n v="0.19"/>
    <n v="13678.47"/>
    <s v="Cash"/>
    <s v="Delivered"/>
    <n v="71991.947368421053"/>
    <n v="71991.947368421053"/>
  </r>
  <r>
    <s v="ORD02433"/>
    <d v="2024-09-20T00:00:00"/>
    <s v="SP08"/>
    <x v="5"/>
    <s v="West"/>
    <s v="Mumbai"/>
    <s v="PRD010"/>
    <s v="Bata Ladies Sandals"/>
    <x v="4"/>
    <n v="1299"/>
    <n v="8"/>
    <n v="0.01"/>
    <n v="10288.08"/>
    <s v="UPI"/>
    <s v="Delivered"/>
    <n v="1028808"/>
    <n v="1028808"/>
  </r>
  <r>
    <s v="ORD02481"/>
    <d v="2024-12-24T00:00:00"/>
    <s v="SP07"/>
    <x v="4"/>
    <s v="East"/>
    <s v="Bhubaneswar"/>
    <s v="PRD010"/>
    <s v="Bata Ladies Sandals"/>
    <x v="4"/>
    <n v="1299"/>
    <n v="11"/>
    <n v="0.12"/>
    <n v="12574.32"/>
    <s v="Cash"/>
    <s v="Unknown"/>
    <n v="104786"/>
    <n v="104786"/>
  </r>
  <r>
    <s v="ORD02483"/>
    <d v="2024-05-20T00:00:00"/>
    <s v="SP02"/>
    <x v="10"/>
    <s v="South"/>
    <s v="Bangalore"/>
    <s v="PRD010"/>
    <s v="Bata Ladies Sandals"/>
    <x v="4"/>
    <n v="1299"/>
    <n v="9"/>
    <n v="0.15"/>
    <n v="9937.35"/>
    <s v="Credit Card"/>
    <s v="Cancelled"/>
    <n v="66249"/>
    <n v="66249"/>
  </r>
  <r>
    <s v="ORD02518"/>
    <d v="2024-10-14T00:00:00"/>
    <s v="SP07"/>
    <x v="4"/>
    <s v="East"/>
    <s v="Kolkata"/>
    <s v="PRD010"/>
    <s v="Bata Ladies Sandals"/>
    <x v="4"/>
    <n v="1299"/>
    <n v="11"/>
    <n v="0.25"/>
    <n v="10716.75"/>
    <s v="Net Banking"/>
    <s v="Delivered"/>
    <n v="42867"/>
    <n v="42867"/>
  </r>
  <r>
    <s v="ORD02585"/>
    <d v="2024-01-15T00:00:00"/>
    <s v="SP011"/>
    <x v="3"/>
    <s v="East"/>
    <s v="Bhubaneswar"/>
    <s v="PRD010"/>
    <s v="Bata Ladies Sandals"/>
    <x v="4"/>
    <n v="1299"/>
    <n v="1"/>
    <n v="0.16"/>
    <n v="1091.1600000000001"/>
    <s v="Debit Card"/>
    <s v="Delivered"/>
    <n v="6819.75"/>
    <n v="6819.75"/>
  </r>
  <r>
    <s v="ORD02586"/>
    <d v="2024-12-13T00:00:00"/>
    <s v="SP06"/>
    <x v="9"/>
    <s v="North"/>
    <s v="Lucknow"/>
    <s v="PRD010"/>
    <s v="Bata Ladies Sandals"/>
    <x v="4"/>
    <n v="1299"/>
    <n v="2"/>
    <n v="0.18"/>
    <n v="2130.36"/>
    <s v="Net Banking"/>
    <s v="Returned"/>
    <n v="11835.333333333334"/>
    <n v="11835.333333333334"/>
  </r>
  <r>
    <s v="ORD02625"/>
    <d v="2024-10-10T00:00:00"/>
    <s v="SP010"/>
    <x v="7"/>
    <s v="South"/>
    <s v="Bangalore"/>
    <s v="PRD010"/>
    <s v="Bata Ladies Sandals"/>
    <x v="4"/>
    <n v="1299"/>
    <n v="13"/>
    <n v="0.08"/>
    <n v="15536.04"/>
    <s v="UPI"/>
    <s v="Delivered"/>
    <n v="194200.5"/>
    <n v="194200.5"/>
  </r>
  <r>
    <s v="ORD02638"/>
    <d v="2024-12-15T00:00:00"/>
    <s v="SP08"/>
    <x v="5"/>
    <s v="West"/>
    <s v="Surat"/>
    <s v="PRD010"/>
    <s v="Bata Ladies Sandals"/>
    <x v="4"/>
    <n v="1299"/>
    <n v="19"/>
    <n v="0"/>
    <n v="24681"/>
    <s v="Cash"/>
    <s v="Cancelled"/>
    <e v="#DIV/0!"/>
    <n v="0"/>
  </r>
  <r>
    <s v="ORD02641"/>
    <d v="2024-09-17T00:00:00"/>
    <s v="SP011"/>
    <x v="3"/>
    <s v="East"/>
    <s v="Bhubaneswar"/>
    <s v="PRD010"/>
    <s v="Bata Ladies Sandals"/>
    <x v="4"/>
    <n v="1299"/>
    <n v="9"/>
    <n v="0.26"/>
    <n v="8651.34"/>
    <s v="EMI"/>
    <s v="Delivered"/>
    <n v="33274.384615384617"/>
    <n v="33274.384615384617"/>
  </r>
  <r>
    <s v="ORD02649"/>
    <d v="2024-01-14T00:00:00"/>
    <s v="SP08"/>
    <x v="5"/>
    <s v="West"/>
    <s v="Surat"/>
    <s v="PRD010"/>
    <s v="Bata Ladies Sandals"/>
    <x v="4"/>
    <n v="1299"/>
    <n v="14"/>
    <n v="0.17"/>
    <n v="15094.38"/>
    <s v="Debit Card"/>
    <s v="Delivered"/>
    <n v="88790.470588235286"/>
    <n v="88790.470588235286"/>
  </r>
  <r>
    <s v="ORD02678"/>
    <d v="2024-08-01T00:00:00"/>
    <s v="SP011"/>
    <x v="3"/>
    <s v="East"/>
    <s v="Kolkata"/>
    <s v="PRD010"/>
    <s v="Bata Ladies Sandals"/>
    <x v="4"/>
    <n v="1299"/>
    <n v="8"/>
    <n v="0.3"/>
    <n v="7274.4"/>
    <s v="Debit Card"/>
    <s v="Delivered"/>
    <n v="24248"/>
    <n v="24248"/>
  </r>
  <r>
    <s v="ORD02706"/>
    <d v="2024-01-25T00:00:00"/>
    <s v="SP011"/>
    <x v="3"/>
    <s v="East"/>
    <s v="Ranchi"/>
    <s v="PRD010"/>
    <s v="Bata Ladies Sandals"/>
    <x v="4"/>
    <n v="1299"/>
    <n v="7"/>
    <n v="0.28000000000000003"/>
    <n v="6546.96"/>
    <s v="Cash"/>
    <s v="Delivered"/>
    <n v="23381.999999999996"/>
    <n v="23381.999999999996"/>
  </r>
  <r>
    <s v="ORD02729"/>
    <d v="2024-04-03T00:00:00"/>
    <s v="SP09"/>
    <x v="8"/>
    <s v="North"/>
    <s v="Jaipur"/>
    <s v="PRD010"/>
    <s v="Bata Ladies Sandals"/>
    <x v="4"/>
    <n v="1299"/>
    <n v="18"/>
    <n v="0.16"/>
    <n v="19640.88"/>
    <s v="Cash"/>
    <s v="Delivered"/>
    <n v="122755.5"/>
    <n v="122755.5"/>
  </r>
  <r>
    <s v="ORD02762"/>
    <d v="2024-08-04T00:00:00"/>
    <s v="SP04"/>
    <x v="6"/>
    <s v="West"/>
    <s v="Surat"/>
    <s v="PRD010"/>
    <s v="Bata Ladies Sandals"/>
    <x v="4"/>
    <n v="1299"/>
    <n v="14"/>
    <n v="0.12"/>
    <n v="16003.68"/>
    <s v="Cash"/>
    <s v="Delivered"/>
    <n v="133364"/>
    <n v="133364"/>
  </r>
  <r>
    <s v="ORD02769"/>
    <d v="2024-04-12T00:00:00"/>
    <s v="SP02"/>
    <x v="10"/>
    <s v="South"/>
    <s v="Hyderabad"/>
    <s v="PRD010"/>
    <s v="Bata Ladies Sandals"/>
    <x v="4"/>
    <n v="1299"/>
    <n v="1"/>
    <n v="0.27"/>
    <n v="948.27"/>
    <s v="Debit Card"/>
    <s v="Pending"/>
    <n v="3512.1111111111109"/>
    <n v="3512.1111111111109"/>
  </r>
  <r>
    <s v="ORD02771"/>
    <d v="2024-07-27T00:00:00"/>
    <s v="SP010"/>
    <x v="7"/>
    <s v="South"/>
    <s v="Hyderabad"/>
    <s v="PRD010"/>
    <s v="Bata Ladies Sandals"/>
    <x v="4"/>
    <n v="1299"/>
    <n v="7"/>
    <n v="0.28000000000000003"/>
    <n v="6546.96"/>
    <s v="Cash"/>
    <s v="Delivered"/>
    <n v="23381.999999999996"/>
    <n v="23381.999999999996"/>
  </r>
  <r>
    <s v="ORD02829"/>
    <d v="2024-01-23T00:00:00"/>
    <s v="SP08"/>
    <x v="5"/>
    <s v="West"/>
    <s v="Pune"/>
    <s v="PRD010"/>
    <s v="Bata Ladies Sandals"/>
    <x v="4"/>
    <n v="1299"/>
    <n v="16"/>
    <n v="0.09"/>
    <n v="18913.439999999999"/>
    <s v="UPI"/>
    <s v="Delivered"/>
    <n v="210149.33333333331"/>
    <n v="210149.33333333331"/>
  </r>
  <r>
    <s v="ORD02848"/>
    <d v="2024-09-05T00:00:00"/>
    <s v="SP09"/>
    <x v="8"/>
    <s v="North"/>
    <s v="Jaipur"/>
    <s v="PRD010"/>
    <s v="Bata Ladies Sandals"/>
    <x v="4"/>
    <n v="1299"/>
    <n v="8"/>
    <n v="0.24"/>
    <n v="7897.92"/>
    <s v="Cash"/>
    <s v="Returned"/>
    <n v="32908"/>
    <n v="32908"/>
  </r>
  <r>
    <s v="ORD02869"/>
    <d v="2024-08-24T00:00:00"/>
    <s v="SP01"/>
    <x v="11"/>
    <s v="North"/>
    <s v="Chandigarh"/>
    <s v="PRD010"/>
    <s v="Bata Ladies Sandals"/>
    <x v="4"/>
    <n v="1299"/>
    <n v="1"/>
    <n v="0.06"/>
    <n v="1221.06"/>
    <s v="UPI"/>
    <s v="Cancelled"/>
    <n v="20351"/>
    <n v="20351"/>
  </r>
  <r>
    <s v="ORD02871"/>
    <d v="2024-10-02T00:00:00"/>
    <s v="SP010"/>
    <x v="7"/>
    <s v="South"/>
    <s v="Chennai"/>
    <s v="PRD010"/>
    <s v="Bata Ladies Sandals"/>
    <x v="4"/>
    <n v="1299"/>
    <n v="8"/>
    <n v="0"/>
    <n v="10392"/>
    <s v="Cash"/>
    <s v="Cancelled"/>
    <e v="#DIV/0!"/>
    <n v="0"/>
  </r>
  <r>
    <s v="ORD02930"/>
    <d v="2024-08-12T00:00:00"/>
    <s v="SP02"/>
    <x v="10"/>
    <s v="South"/>
    <s v="Hyderabad"/>
    <s v="PRD010"/>
    <s v="Bata Ladies Sandals"/>
    <x v="4"/>
    <n v="1299"/>
    <n v="8"/>
    <n v="0.06"/>
    <n v="9768.48"/>
    <s v="EMI"/>
    <s v="Delivered"/>
    <n v="162808"/>
    <n v="162808"/>
  </r>
  <r>
    <s v="ORD02948"/>
    <d v="2024-10-08T00:00:00"/>
    <s v="SP04"/>
    <x v="6"/>
    <s v="West"/>
    <s v="Surat"/>
    <s v="PRD010"/>
    <s v="Bata Ladies Sandals"/>
    <x v="4"/>
    <n v="1299"/>
    <n v="8"/>
    <n v="0.11"/>
    <n v="9248.8799999999992"/>
    <s v="EMI"/>
    <s v="Pending"/>
    <n v="84080.727272727265"/>
    <n v="84080.727272727265"/>
  </r>
  <r>
    <s v="ORD02954"/>
    <d v="2024-04-14T00:00:00"/>
    <s v="SP03"/>
    <x v="0"/>
    <s v="East"/>
    <s v="Patna"/>
    <s v="PRD010"/>
    <s v="Bata Ladies Sandals"/>
    <x v="4"/>
    <n v="1299"/>
    <n v="5"/>
    <n v="0.26"/>
    <n v="4806.3"/>
    <s v="UPI"/>
    <s v="Cancelled"/>
    <n v="18485.76923076923"/>
    <n v="18485.76923076923"/>
  </r>
  <r>
    <s v="ORD02968"/>
    <d v="2024-05-16T00:00:00"/>
    <s v="SP011"/>
    <x v="3"/>
    <s v="East"/>
    <s v="Kolkata"/>
    <s v="PRD010"/>
    <s v="Bata Ladies Sandals"/>
    <x v="4"/>
    <n v="1299"/>
    <n v="13"/>
    <n v="7.0000000000000007E-2"/>
    <n v="15704.91"/>
    <s v="Debit Card"/>
    <s v="Pending"/>
    <n v="224355.85714285713"/>
    <n v="224355.85714285713"/>
  </r>
  <r>
    <s v="ORD02985"/>
    <d v="2024-04-15T00:00:00"/>
    <s v="SP010"/>
    <x v="7"/>
    <s v="South"/>
    <s v="Bangalore"/>
    <s v="PRD010"/>
    <s v="Bata Ladies Sandals"/>
    <x v="4"/>
    <n v="1299"/>
    <n v="9"/>
    <n v="0.03"/>
    <n v="11340.27"/>
    <s v="UPI"/>
    <s v="Delivered"/>
    <n v="378009"/>
    <n v="378009"/>
  </r>
  <r>
    <s v="ORD03017"/>
    <d v="2024-09-22T00:00:00"/>
    <s v="SP09"/>
    <x v="8"/>
    <s v="North"/>
    <s v="Jaipur"/>
    <s v="PRD010"/>
    <s v="Bata Ladies Sandals"/>
    <x v="4"/>
    <n v="1299"/>
    <n v="20"/>
    <n v="0.2"/>
    <n v="20784"/>
    <s v="UPI"/>
    <s v="Pending"/>
    <n v="103920"/>
    <n v="103920"/>
  </r>
  <r>
    <s v="ORD03018"/>
    <d v="2024-03-18T00:00:00"/>
    <s v="SP09"/>
    <x v="8"/>
    <s v="North"/>
    <s v="Jaipur"/>
    <s v="PRD010"/>
    <s v="Bata Ladies Sandals"/>
    <x v="4"/>
    <n v="1299"/>
    <n v="4"/>
    <n v="0.26"/>
    <n v="3845.04"/>
    <s v="Credit Card"/>
    <s v="Delivered"/>
    <n v="14788.615384615385"/>
    <n v="14788.615384615385"/>
  </r>
  <r>
    <s v="ORD03040"/>
    <d v="2024-02-22T00:00:00"/>
    <s v="SP09"/>
    <x v="8"/>
    <s v="North"/>
    <s v="Delhi"/>
    <s v="PRD010"/>
    <s v="Bata Ladies Sandals"/>
    <x v="4"/>
    <n v="1299"/>
    <n v="4"/>
    <n v="0.27"/>
    <n v="3793.08"/>
    <s v="Debit Card"/>
    <s v="Delivered"/>
    <n v="14048.444444444443"/>
    <n v="14048.444444444443"/>
  </r>
  <r>
    <s v="ORD03056"/>
    <d v="2024-03-14T00:00:00"/>
    <s v="SP09"/>
    <x v="8"/>
    <s v="North"/>
    <s v="Lucknow"/>
    <s v="PRD010"/>
    <s v="Bata Ladies Sandals"/>
    <x v="4"/>
    <n v="1299"/>
    <n v="7"/>
    <n v="0.12"/>
    <n v="8001.84"/>
    <s v="Credit Card"/>
    <s v="Delivered"/>
    <n v="66682"/>
    <n v="66682"/>
  </r>
  <r>
    <s v="ORD03078"/>
    <d v="2024-08-13T00:00:00"/>
    <s v="SP06"/>
    <x v="9"/>
    <s v="North"/>
    <s v="Delhi"/>
    <s v="PRD010"/>
    <s v="Bata Ladies Sandals"/>
    <x v="4"/>
    <n v="1299"/>
    <n v="14"/>
    <n v="0.05"/>
    <n v="17276.7"/>
    <s v="UPI"/>
    <s v="Cancelled"/>
    <n v="345534"/>
    <n v="345534"/>
  </r>
  <r>
    <s v="ORD03084"/>
    <d v="2024-02-26T00:00:00"/>
    <s v="SP07"/>
    <x v="4"/>
    <s v="East"/>
    <s v="Guwahati"/>
    <s v="PRD010"/>
    <s v="Bata Ladies Sandals"/>
    <x v="4"/>
    <n v="1299"/>
    <n v="13"/>
    <n v="0.23"/>
    <n v="13002.99"/>
    <s v="Net Banking"/>
    <s v="Pending"/>
    <n v="56534.739130434777"/>
    <n v="56534.739130434777"/>
  </r>
  <r>
    <s v="ORD03108"/>
    <d v="2024-12-05T00:00:00"/>
    <s v="SP012"/>
    <x v="1"/>
    <s v="West"/>
    <s v="Mumbai"/>
    <s v="PRD010"/>
    <s v="Bata Ladies Sandals"/>
    <x v="4"/>
    <n v="1299"/>
    <n v="14"/>
    <n v="0.09"/>
    <n v="16549.259999999998"/>
    <s v="Debit Card"/>
    <s v="Delivered"/>
    <n v="183880.66666666666"/>
    <n v="183880.66666666666"/>
  </r>
  <r>
    <s v="ORD03130"/>
    <d v="2024-06-21T00:00:00"/>
    <s v="SP012"/>
    <x v="1"/>
    <s v="West"/>
    <s v="Surat"/>
    <s v="PRD010"/>
    <s v="Bata Ladies Sandals"/>
    <x v="4"/>
    <n v="1299"/>
    <n v="5"/>
    <n v="0.16"/>
    <n v="5455.8"/>
    <s v="Cash"/>
    <s v="Pending"/>
    <n v="34098.75"/>
    <n v="34098.75"/>
  </r>
  <r>
    <s v="ORD03141"/>
    <d v="2024-05-19T00:00:00"/>
    <s v="SP02"/>
    <x v="10"/>
    <s v="South"/>
    <s v="Chennai"/>
    <s v="PRD010"/>
    <s v="Bata Ladies Sandals"/>
    <x v="4"/>
    <n v="1299"/>
    <n v="10"/>
    <n v="0.17"/>
    <n v="10781.7"/>
    <s v="Debit Card"/>
    <s v="Returned"/>
    <n v="63421.76470588235"/>
    <n v="63421.76470588235"/>
  </r>
  <r>
    <s v="ORD03143"/>
    <d v="2024-11-25T00:00:00"/>
    <s v="SP07"/>
    <x v="4"/>
    <s v="East"/>
    <s v="Ranchi"/>
    <s v="PRD010"/>
    <s v="Bata Ladies Sandals"/>
    <x v="4"/>
    <n v="1299"/>
    <n v="18"/>
    <n v="0.19"/>
    <n v="18939.419999999998"/>
    <s v="EMI"/>
    <s v="Returned"/>
    <n v="99681.157894736825"/>
    <n v="99681.157894736825"/>
  </r>
  <r>
    <s v="ORD03173"/>
    <d v="2024-01-08T00:00:00"/>
    <s v="SP07"/>
    <x v="4"/>
    <s v="East"/>
    <s v="Kolkata"/>
    <s v="PRD010"/>
    <s v="Bata Ladies Sandals"/>
    <x v="4"/>
    <n v="1299"/>
    <n v="17"/>
    <n v="0.01"/>
    <n v="21862.17"/>
    <s v="Credit Card"/>
    <s v="Delivered"/>
    <n v="2186217"/>
    <n v="2186217"/>
  </r>
  <r>
    <s v="ORD03191"/>
    <d v="2024-12-21T00:00:00"/>
    <s v="SP02"/>
    <x v="10"/>
    <s v="South"/>
    <s v="Coimbatore"/>
    <s v="PRD010"/>
    <s v="Bata Ladies Sandals"/>
    <x v="4"/>
    <n v="1299"/>
    <n v="12"/>
    <n v="0.14000000000000001"/>
    <n v="13405.68"/>
    <s v="Cash"/>
    <s v="Delivered"/>
    <n v="95754.85714285713"/>
    <n v="95754.85714285713"/>
  </r>
  <r>
    <s v="ORD03219"/>
    <d v="2024-11-09T00:00:00"/>
    <s v="SP05"/>
    <x v="2"/>
    <s v="South"/>
    <s v="Hyderabad"/>
    <s v="PRD010"/>
    <s v="Bata Ladies Sandals"/>
    <x v="4"/>
    <n v="1299"/>
    <n v="6"/>
    <n v="0.04"/>
    <n v="7482.24"/>
    <s v="EMI"/>
    <s v="Delivered"/>
    <n v="187056"/>
    <n v="187056"/>
  </r>
  <r>
    <s v="ORD03221"/>
    <d v="2024-02-26T00:00:00"/>
    <s v="SP010"/>
    <x v="7"/>
    <s v="South"/>
    <s v="Hyderabad"/>
    <s v="PRD010"/>
    <s v="Bata Ladies Sandals"/>
    <x v="4"/>
    <n v="1299"/>
    <n v="6"/>
    <n v="0.15"/>
    <n v="6624.9"/>
    <s v="Cash"/>
    <s v="Pending"/>
    <n v="44166"/>
    <n v="44166"/>
  </r>
  <r>
    <s v="ORD03230"/>
    <d v="2024-09-08T00:00:00"/>
    <s v="SP011"/>
    <x v="3"/>
    <s v="East"/>
    <s v="Guwahati"/>
    <s v="PRD010"/>
    <s v="Bata Ladies Sandals"/>
    <x v="4"/>
    <n v="1299"/>
    <n v="20"/>
    <n v="0.03"/>
    <n v="25200.6"/>
    <s v="Cash"/>
    <s v="Returned"/>
    <n v="840020"/>
    <n v="840020"/>
  </r>
  <r>
    <s v="ORD03261"/>
    <d v="2024-01-22T00:00:00"/>
    <s v="SP01"/>
    <x v="11"/>
    <s v="North"/>
    <s v="Jaipur"/>
    <s v="PRD010"/>
    <s v="Bata Ladies Sandals"/>
    <x v="4"/>
    <n v="1299"/>
    <n v="19"/>
    <n v="0.06"/>
    <n v="23200.14"/>
    <s v="Net Banking"/>
    <s v="Delivered"/>
    <n v="386669"/>
    <n v="386669"/>
  </r>
  <r>
    <s v="ORD03263"/>
    <d v="2024-06-28T00:00:00"/>
    <s v="SP02"/>
    <x v="10"/>
    <s v="South"/>
    <s v="Kochi"/>
    <s v="PRD010"/>
    <s v="Bata Ladies Sandals"/>
    <x v="4"/>
    <n v="1299"/>
    <n v="1"/>
    <n v="0.24"/>
    <n v="987.24"/>
    <s v="UPI"/>
    <s v="Delivered"/>
    <n v="4113.5"/>
    <n v="4113.5"/>
  </r>
  <r>
    <s v="ORD03275"/>
    <d v="2024-06-10T00:00:00"/>
    <s v="SP07"/>
    <x v="4"/>
    <s v="East"/>
    <s v="Guwahati"/>
    <s v="PRD010"/>
    <s v="Bata Ladies Sandals"/>
    <x v="4"/>
    <n v="1299"/>
    <n v="20"/>
    <n v="0.02"/>
    <n v="25460.400000000001"/>
    <s v="Credit Card"/>
    <s v="Delivered"/>
    <n v="1273020"/>
    <n v="1273020"/>
  </r>
  <r>
    <s v="ORD03295"/>
    <d v="2024-04-16T00:00:00"/>
    <s v="SP012"/>
    <x v="1"/>
    <s v="West"/>
    <s v="Surat"/>
    <s v="PRD010"/>
    <s v="Bata Ladies Sandals"/>
    <x v="4"/>
    <n v="1299"/>
    <n v="4"/>
    <n v="0.12"/>
    <n v="4572.4799999999996"/>
    <s v="UPI"/>
    <s v="Pending"/>
    <n v="38104"/>
    <n v="38104"/>
  </r>
  <r>
    <s v="ORD03304"/>
    <d v="2024-09-17T00:00:00"/>
    <s v="SP05"/>
    <x v="2"/>
    <s v="South"/>
    <s v="Chennai"/>
    <s v="PRD010"/>
    <s v="Bata Ladies Sandals"/>
    <x v="4"/>
    <n v="1299"/>
    <n v="18"/>
    <n v="0.04"/>
    <n v="22446.720000000001"/>
    <s v="Credit Card"/>
    <s v="Delivered"/>
    <n v="561168"/>
    <n v="561168"/>
  </r>
  <r>
    <s v="ORD03314"/>
    <d v="2024-10-14T00:00:00"/>
    <s v="SP07"/>
    <x v="4"/>
    <s v="East"/>
    <s v="Ranchi"/>
    <s v="PRD010"/>
    <s v="Bata Ladies Sandals"/>
    <x v="4"/>
    <n v="1299"/>
    <n v="20"/>
    <n v="0.11"/>
    <n v="23122.2"/>
    <s v="Credit Card"/>
    <s v="Unknown"/>
    <n v="210201.81818181818"/>
    <n v="210201.81818181818"/>
  </r>
  <r>
    <s v="ORD03325"/>
    <d v="2024-08-25T00:00:00"/>
    <s v="SP04"/>
    <x v="6"/>
    <s v="West"/>
    <s v="Nagpur"/>
    <s v="PRD010"/>
    <s v="Bata Ladies Sandals"/>
    <x v="4"/>
    <n v="1299"/>
    <n v="9"/>
    <n v="0.01"/>
    <n v="11574.09"/>
    <s v="Cash"/>
    <s v="Delivered"/>
    <n v="1157409"/>
    <n v="1157409"/>
  </r>
  <r>
    <s v="ORD03338"/>
    <d v="2024-07-13T00:00:00"/>
    <s v="SP03"/>
    <x v="0"/>
    <s v="East"/>
    <s v="Patna"/>
    <s v="PRD010"/>
    <s v="Bata Ladies Sandals"/>
    <x v="4"/>
    <n v="1299"/>
    <n v="17"/>
    <n v="0.28999999999999998"/>
    <n v="15678.93"/>
    <s v="Credit Card"/>
    <s v="Delivered"/>
    <n v="54065.275862068971"/>
    <n v="54065.275862068971"/>
  </r>
  <r>
    <s v="ORD03359"/>
    <d v="2024-09-13T00:00:00"/>
    <s v="SP011"/>
    <x v="3"/>
    <s v="East"/>
    <s v="Kolkata"/>
    <s v="PRD010"/>
    <s v="Bata Ladies Sandals"/>
    <x v="4"/>
    <n v="1299"/>
    <n v="6"/>
    <n v="0.15"/>
    <n v="6624.9"/>
    <s v="Net Banking"/>
    <s v="Delivered"/>
    <n v="44166"/>
    <n v="44166"/>
  </r>
  <r>
    <s v="ORD03379"/>
    <d v="2024-04-18T00:00:00"/>
    <s v="SP02"/>
    <x v="10"/>
    <s v="South"/>
    <s v="Chennai"/>
    <s v="PRD010"/>
    <s v="Bata Ladies Sandals"/>
    <x v="4"/>
    <n v="1299"/>
    <n v="7"/>
    <n v="0.11"/>
    <n v="8092.77"/>
    <s v="EMI"/>
    <s v="Delivered"/>
    <n v="73570.636363636368"/>
    <n v="73570.636363636368"/>
  </r>
  <r>
    <s v="ORD03396"/>
    <d v="2024-10-06T00:00:00"/>
    <s v="SP08"/>
    <x v="5"/>
    <s v="West"/>
    <s v="Pune"/>
    <s v="PRD010"/>
    <s v="Bata Ladies Sandals"/>
    <x v="4"/>
    <n v="1299"/>
    <n v="3"/>
    <n v="0.2"/>
    <n v="3117.6"/>
    <s v="Debit Card"/>
    <s v="Delivered"/>
    <n v="15587.999999999998"/>
    <n v="15587.999999999998"/>
  </r>
  <r>
    <s v="ORD01006"/>
    <d v="2024-02-13T00:00:00"/>
    <s v="SP04"/>
    <x v="6"/>
    <s v="West"/>
    <s v="Ahmedabad"/>
    <s v="PRD003"/>
    <s v="Boat Rockerz 450 Headphones"/>
    <x v="7"/>
    <n v="1799"/>
    <n v="2"/>
    <n v="0.2"/>
    <n v="2878.4"/>
    <s v="UPI"/>
    <s v="Pending"/>
    <n v="14392"/>
    <n v="14392"/>
  </r>
  <r>
    <s v="ORD01008"/>
    <d v="2024-08-13T00:00:00"/>
    <s v="SP011"/>
    <x v="3"/>
    <s v="East"/>
    <s v="Ranchi"/>
    <s v="PRD003"/>
    <s v="Boat Rockerz 450 Headphones"/>
    <x v="7"/>
    <n v="1799"/>
    <n v="20"/>
    <n v="0.19"/>
    <n v="29143.8"/>
    <s v="UPI"/>
    <s v="Returned"/>
    <n v="153388.42105263157"/>
    <n v="153388.42105263157"/>
  </r>
  <r>
    <s v="ORD01010"/>
    <d v="2024-04-21T00:00:00"/>
    <s v="SP05"/>
    <x v="2"/>
    <s v="South"/>
    <s v="Coimbatore"/>
    <s v="PRD003"/>
    <s v="Boat Rockerz 450 Headphones"/>
    <x v="7"/>
    <n v="1799"/>
    <n v="7"/>
    <n v="0.27"/>
    <n v="9192.89"/>
    <s v="Credit Card"/>
    <s v="Cancelled"/>
    <n v="34047.740740740737"/>
    <n v="34047.740740740737"/>
  </r>
  <r>
    <s v="ORD01033"/>
    <d v="2024-04-19T00:00:00"/>
    <s v="SP03"/>
    <x v="0"/>
    <s v="East"/>
    <s v="Bhubaneswar"/>
    <s v="PRD003"/>
    <s v="Boat Rockerz 450 Headphones"/>
    <x v="7"/>
    <n v="1799"/>
    <n v="20"/>
    <n v="0.02"/>
    <n v="35260.400000000001"/>
    <s v="Net Banking"/>
    <s v="Delivered"/>
    <n v="1763020"/>
    <n v="1763020"/>
  </r>
  <r>
    <s v="ORD01077"/>
    <d v="2024-11-20T00:00:00"/>
    <s v="SP04"/>
    <x v="6"/>
    <s v="West"/>
    <s v="Pune"/>
    <s v="PRD003"/>
    <s v="Boat Rockerz 450 Headphones"/>
    <x v="7"/>
    <n v="1799"/>
    <n v="19"/>
    <n v="0.21"/>
    <n v="27002.99"/>
    <s v="Credit Card"/>
    <s v="Delivered"/>
    <n v="128585.66666666669"/>
    <n v="128585.66666666669"/>
  </r>
  <r>
    <s v="ORD01113"/>
    <d v="2024-05-27T00:00:00"/>
    <s v="SP03"/>
    <x v="0"/>
    <s v="East"/>
    <s v="Guwahati"/>
    <s v="PRD003"/>
    <s v="Boat Rockerz 450 Headphones"/>
    <x v="7"/>
    <n v="1799"/>
    <n v="9"/>
    <n v="0.23"/>
    <n v="12467.07"/>
    <s v="Net Banking"/>
    <s v="Delivered"/>
    <n v="54204.65217391304"/>
    <n v="54204.65217391304"/>
  </r>
  <r>
    <s v="ORD01121"/>
    <d v="2024-02-14T00:00:00"/>
    <s v="SP010"/>
    <x v="7"/>
    <s v="South"/>
    <s v="Hyderabad"/>
    <s v="PRD003"/>
    <s v="Boat Rockerz 450 Headphones"/>
    <x v="7"/>
    <n v="1799"/>
    <n v="8"/>
    <n v="0.19"/>
    <n v="11657.52"/>
    <s v="EMI"/>
    <s v="Pending"/>
    <n v="61355.368421052633"/>
    <n v="61355.368421052633"/>
  </r>
  <r>
    <s v="ORD01182"/>
    <d v="2024-11-20T00:00:00"/>
    <s v="SP06"/>
    <x v="9"/>
    <s v="North"/>
    <s v="Jaipur"/>
    <s v="PRD003"/>
    <s v="Boat Rockerz 450 Headphones"/>
    <x v="7"/>
    <n v="1799"/>
    <n v="11"/>
    <n v="0.03"/>
    <n v="19195.330000000002"/>
    <s v="EMI"/>
    <s v="Unknown"/>
    <n v="639844.33333333337"/>
    <n v="639844.33333333337"/>
  </r>
  <r>
    <s v="ORD01194"/>
    <d v="2024-01-13T00:00:00"/>
    <s v="SP07"/>
    <x v="4"/>
    <s v="East"/>
    <s v="Patna"/>
    <s v="PRD003"/>
    <s v="Boat Rockerz 450 Headphones"/>
    <x v="7"/>
    <n v="1799"/>
    <n v="8"/>
    <n v="0.25"/>
    <n v="10794"/>
    <s v="Debit Card"/>
    <s v="Pending"/>
    <n v="43176"/>
    <n v="43176"/>
  </r>
  <r>
    <s v="ORD01201"/>
    <d v="2024-09-26T00:00:00"/>
    <s v="SP03"/>
    <x v="0"/>
    <s v="East"/>
    <s v="Kolkata"/>
    <s v="PRD003"/>
    <s v="Boat Rockerz 450 Headphones"/>
    <x v="7"/>
    <n v="1799"/>
    <n v="17"/>
    <n v="0.28999999999999998"/>
    <n v="21713.93"/>
    <s v="Net Banking"/>
    <s v="Pending"/>
    <n v="74875.620689655174"/>
    <n v="74875.620689655174"/>
  </r>
  <r>
    <s v="ORD01222"/>
    <d v="2024-10-03T00:00:00"/>
    <s v="SP02"/>
    <x v="10"/>
    <s v="South"/>
    <s v="Kochi"/>
    <s v="PRD003"/>
    <s v="Boat Rockerz 450 Headphones"/>
    <x v="7"/>
    <n v="1799"/>
    <n v="10"/>
    <n v="0.12"/>
    <n v="15831.2"/>
    <s v="Debit Card"/>
    <s v="Delivered"/>
    <n v="131926.66666666669"/>
    <n v="131926.66666666669"/>
  </r>
  <r>
    <s v="ORD01227"/>
    <d v="2024-03-22T00:00:00"/>
    <s v="SP09"/>
    <x v="8"/>
    <s v="North"/>
    <s v="Agra"/>
    <s v="PRD003"/>
    <s v="Boat Rockerz 450 Headphones"/>
    <x v="7"/>
    <n v="1799"/>
    <n v="17"/>
    <n v="0.19"/>
    <n v="24772.23"/>
    <s v="UPI"/>
    <s v="Pending"/>
    <n v="130380.15789473684"/>
    <n v="130380.15789473684"/>
  </r>
  <r>
    <s v="ORD01231"/>
    <d v="2024-06-20T00:00:00"/>
    <s v="SP08"/>
    <x v="5"/>
    <s v="West"/>
    <s v="Surat"/>
    <s v="PRD003"/>
    <s v="Boat Rockerz 450 Headphones"/>
    <x v="7"/>
    <n v="1799"/>
    <n v="2"/>
    <n v="0.05"/>
    <n v="3418.1"/>
    <s v="UPI"/>
    <s v="Delivered"/>
    <n v="68362"/>
    <n v="68362"/>
  </r>
  <r>
    <s v="ORD01255"/>
    <d v="2024-04-27T00:00:00"/>
    <s v="SP05"/>
    <x v="2"/>
    <s v="South"/>
    <s v="Hyderabad"/>
    <s v="PRD003"/>
    <s v="Boat Rockerz 450 Headphones"/>
    <x v="7"/>
    <n v="1799"/>
    <n v="12"/>
    <n v="0.28000000000000003"/>
    <n v="15543.36"/>
    <s v="UPI"/>
    <s v="Returned"/>
    <n v="55512"/>
    <n v="55512"/>
  </r>
  <r>
    <s v="ORD01306"/>
    <d v="2024-01-21T00:00:00"/>
    <s v="SP05"/>
    <x v="2"/>
    <s v="South"/>
    <s v="Kochi"/>
    <s v="PRD003"/>
    <s v="Boat Rockerz 450 Headphones"/>
    <x v="7"/>
    <n v="1799"/>
    <n v="2"/>
    <n v="0.03"/>
    <n v="3490.06"/>
    <s v="Debit Card"/>
    <s v="Delivered"/>
    <n v="116335.33333333334"/>
    <n v="116335.33333333334"/>
  </r>
  <r>
    <s v="ORD01364"/>
    <d v="2024-03-02T00:00:00"/>
    <s v="SP05"/>
    <x v="2"/>
    <s v="South"/>
    <s v="Hyderabad"/>
    <s v="PRD003"/>
    <s v="Boat Rockerz 450 Headphones"/>
    <x v="7"/>
    <n v="1799"/>
    <n v="12"/>
    <n v="0.08"/>
    <n v="19860.96"/>
    <s v="EMI"/>
    <s v="Delivered"/>
    <n v="248261.99999999997"/>
    <n v="248261.99999999997"/>
  </r>
  <r>
    <s v="ORD01372"/>
    <d v="2024-12-01T00:00:00"/>
    <s v="SP011"/>
    <x v="3"/>
    <s v="East"/>
    <s v="Ranchi"/>
    <s v="PRD003"/>
    <s v="Boat Rockerz 450 Headphones"/>
    <x v="7"/>
    <n v="1799"/>
    <n v="8"/>
    <n v="0.17"/>
    <n v="11945.36"/>
    <s v="Credit Card"/>
    <s v="Returned"/>
    <n v="70266.823529411762"/>
    <n v="70266.823529411762"/>
  </r>
  <r>
    <s v="ORD01376"/>
    <d v="2024-01-26T00:00:00"/>
    <s v="SP08"/>
    <x v="5"/>
    <s v="West"/>
    <s v="Mumbai"/>
    <s v="PRD003"/>
    <s v="Boat Rockerz 450 Headphones"/>
    <x v="7"/>
    <n v="1799"/>
    <n v="1"/>
    <n v="0.18"/>
    <n v="1475.18"/>
    <s v="Cash"/>
    <s v="Delivered"/>
    <n v="8195.4444444444453"/>
    <n v="8195.4444444444453"/>
  </r>
  <r>
    <s v="ORD01394"/>
    <d v="2024-08-24T00:00:00"/>
    <s v="SP05"/>
    <x v="2"/>
    <s v="South"/>
    <s v="Coimbatore"/>
    <s v="PRD003"/>
    <s v="Boat Rockerz 450 Headphones"/>
    <x v="7"/>
    <n v="1799"/>
    <n v="2"/>
    <n v="0.28000000000000003"/>
    <n v="2590.56"/>
    <s v="Credit Card"/>
    <s v="Delivered"/>
    <n v="9251.9999999999982"/>
    <n v="9251.9999999999982"/>
  </r>
  <r>
    <s v="ORD01466"/>
    <d v="2024-06-09T00:00:00"/>
    <s v="SP06"/>
    <x v="9"/>
    <s v="North"/>
    <s v="Lucknow"/>
    <s v="PRD003"/>
    <s v="Boat Rockerz 450 Headphones"/>
    <x v="7"/>
    <n v="1799"/>
    <n v="8"/>
    <n v="0.11"/>
    <n v="12808.88"/>
    <s v="Credit Card"/>
    <s v="Delivered"/>
    <n v="116444.36363636363"/>
    <n v="116444.36363636363"/>
  </r>
  <r>
    <s v="ORD01468"/>
    <d v="2024-07-17T00:00:00"/>
    <s v="SP010"/>
    <x v="7"/>
    <s v="South"/>
    <s v="Coimbatore"/>
    <s v="PRD003"/>
    <s v="Boat Rockerz 450 Headphones"/>
    <x v="7"/>
    <n v="1799"/>
    <n v="16"/>
    <n v="0.27"/>
    <n v="21012.32"/>
    <s v="EMI"/>
    <s v="Delivered"/>
    <n v="77823.407407407401"/>
    <n v="77823.407407407401"/>
  </r>
  <r>
    <s v="ORD01486"/>
    <d v="2024-04-15T00:00:00"/>
    <s v="SP03"/>
    <x v="0"/>
    <s v="East"/>
    <s v="Kolkata"/>
    <s v="PRD003"/>
    <s v="Boat Rockerz 450 Headphones"/>
    <x v="7"/>
    <n v="1799"/>
    <n v="17"/>
    <n v="0.02"/>
    <n v="29971.34"/>
    <s v="EMI"/>
    <s v="Pending"/>
    <n v="1498567"/>
    <n v="1498567"/>
  </r>
  <r>
    <s v="ORD01499"/>
    <d v="2024-11-08T00:00:00"/>
    <s v="SP04"/>
    <x v="6"/>
    <s v="West"/>
    <s v="Nagpur"/>
    <s v="PRD003"/>
    <s v="Boat Rockerz 450 Headphones"/>
    <x v="7"/>
    <n v="1799"/>
    <n v="15"/>
    <n v="0.13"/>
    <n v="23476.95"/>
    <s v="Debit Card"/>
    <s v="Delivered"/>
    <n v="180591.92307692306"/>
    <n v="180591.92307692306"/>
  </r>
  <r>
    <s v="ORD01543"/>
    <d v="2024-10-16T00:00:00"/>
    <s v="SP09"/>
    <x v="8"/>
    <s v="North"/>
    <s v="Lucknow"/>
    <s v="PRD003"/>
    <s v="Boat Rockerz 450 Headphones"/>
    <x v="7"/>
    <n v="1799"/>
    <n v="10"/>
    <n v="0.2"/>
    <n v="14392"/>
    <s v="EMI"/>
    <s v="Delivered"/>
    <n v="71960"/>
    <n v="71960"/>
  </r>
  <r>
    <s v="ORD01558"/>
    <d v="2024-06-16T00:00:00"/>
    <s v="SP011"/>
    <x v="3"/>
    <s v="East"/>
    <s v="Bhubaneswar"/>
    <s v="PRD003"/>
    <s v="Boat Rockerz 450 Headphones"/>
    <x v="7"/>
    <n v="1799"/>
    <n v="17"/>
    <n v="0.08"/>
    <n v="28136.36"/>
    <s v="Credit Card"/>
    <s v="Delivered"/>
    <n v="351704.5"/>
    <n v="351704.5"/>
  </r>
  <r>
    <s v="ORD01569"/>
    <d v="2024-11-21T00:00:00"/>
    <s v="SP02"/>
    <x v="10"/>
    <s v="South"/>
    <s v="Coimbatore"/>
    <s v="PRD003"/>
    <s v="Boat Rockerz 450 Headphones"/>
    <x v="7"/>
    <n v="1799"/>
    <n v="16"/>
    <n v="0.2"/>
    <n v="23027.200000000001"/>
    <s v="Cash"/>
    <s v="Delivered"/>
    <n v="115136"/>
    <n v="115136"/>
  </r>
  <r>
    <s v="ORD01572"/>
    <d v="2024-01-23T00:00:00"/>
    <s v="SP04"/>
    <x v="6"/>
    <s v="West"/>
    <s v="Nagpur"/>
    <s v="PRD003"/>
    <s v="Boat Rockerz 450 Headphones"/>
    <x v="7"/>
    <n v="1799"/>
    <n v="10"/>
    <n v="0.18"/>
    <n v="14751.8"/>
    <s v="UPI"/>
    <s v="Delivered"/>
    <n v="81954.444444444438"/>
    <n v="81954.444444444438"/>
  </r>
  <r>
    <s v="ORD01580"/>
    <d v="2024-12-13T00:00:00"/>
    <s v="SP07"/>
    <x v="4"/>
    <s v="East"/>
    <s v="Patna"/>
    <s v="PRD003"/>
    <s v="Boat Rockerz 450 Headphones"/>
    <x v="7"/>
    <n v="1799"/>
    <n v="3"/>
    <n v="0.08"/>
    <n v="4965.24"/>
    <s v="Cash"/>
    <s v="Delivered"/>
    <n v="62065.499999999993"/>
    <n v="62065.499999999993"/>
  </r>
  <r>
    <s v="ORD01585"/>
    <d v="2024-06-27T00:00:00"/>
    <s v="SP012"/>
    <x v="1"/>
    <s v="West"/>
    <s v="Nagpur"/>
    <s v="PRD003"/>
    <s v="Boat Rockerz 450 Headphones"/>
    <x v="7"/>
    <n v="1799"/>
    <n v="3"/>
    <n v="0.16"/>
    <n v="4533.4799999999996"/>
    <s v="Credit Card"/>
    <s v="Pending"/>
    <n v="28334.249999999996"/>
    <n v="28334.249999999996"/>
  </r>
  <r>
    <s v="ORD01619"/>
    <d v="2024-01-01T00:00:00"/>
    <s v="SP04"/>
    <x v="6"/>
    <s v="West"/>
    <s v="Surat"/>
    <s v="PRD003"/>
    <s v="Boat Rockerz 450 Headphones"/>
    <x v="7"/>
    <n v="1799"/>
    <n v="15"/>
    <n v="0.09"/>
    <n v="24556.35"/>
    <s v="Credit Card"/>
    <s v="Delivered"/>
    <n v="272848.33333333331"/>
    <n v="272848.33333333331"/>
  </r>
  <r>
    <s v="ORD01629"/>
    <d v="2024-07-27T00:00:00"/>
    <s v="SP07"/>
    <x v="4"/>
    <s v="East"/>
    <s v="Bhubaneswar"/>
    <s v="PRD003"/>
    <s v="Boat Rockerz 450 Headphones"/>
    <x v="7"/>
    <n v="1799"/>
    <n v="18"/>
    <n v="0.14000000000000001"/>
    <n v="27848.52"/>
    <s v="Credit Card"/>
    <s v="Cancelled"/>
    <n v="198917.99999999997"/>
    <n v="198917.99999999997"/>
  </r>
  <r>
    <s v="ORD01643"/>
    <d v="2024-09-05T00:00:00"/>
    <s v="SP06"/>
    <x v="9"/>
    <s v="North"/>
    <s v="Chandigarh"/>
    <s v="PRD003"/>
    <s v="Boat Rockerz 450 Headphones"/>
    <x v="7"/>
    <n v="1799"/>
    <n v="18"/>
    <n v="0.25"/>
    <n v="24286.5"/>
    <s v="Debit Card"/>
    <s v="Delivered"/>
    <n v="97146"/>
    <n v="97146"/>
  </r>
  <r>
    <s v="ORD01647"/>
    <d v="2024-08-26T00:00:00"/>
    <s v="SP012"/>
    <x v="1"/>
    <s v="West"/>
    <s v="Pune"/>
    <s v="PRD003"/>
    <s v="Boat Rockerz 450 Headphones"/>
    <x v="7"/>
    <n v="1799"/>
    <n v="1"/>
    <n v="0"/>
    <n v="1799"/>
    <s v="Cash"/>
    <s v="Delivered"/>
    <e v="#DIV/0!"/>
    <n v="0"/>
  </r>
  <r>
    <s v="ORD01692"/>
    <d v="2024-12-11T00:00:00"/>
    <s v="SP04"/>
    <x v="6"/>
    <s v="West"/>
    <s v="Surat"/>
    <s v="PRD003"/>
    <s v="Boat Rockerz 450 Headphones"/>
    <x v="7"/>
    <n v="1799"/>
    <n v="6"/>
    <n v="0.28000000000000003"/>
    <n v="7771.68"/>
    <s v="Debit Card"/>
    <s v="Cancelled"/>
    <n v="27756"/>
    <n v="27756"/>
  </r>
  <r>
    <s v="ORD01700"/>
    <d v="2024-02-04T00:00:00"/>
    <s v="SP08"/>
    <x v="5"/>
    <s v="West"/>
    <s v="Pune"/>
    <s v="PRD003"/>
    <s v="Boat Rockerz 450 Headphones"/>
    <x v="7"/>
    <n v="1799"/>
    <n v="9"/>
    <n v="0.1"/>
    <n v="14571.9"/>
    <s v="Cash"/>
    <s v="Returned"/>
    <n v="145719"/>
    <n v="145719"/>
  </r>
  <r>
    <s v="ORD01711"/>
    <d v="2024-09-03T00:00:00"/>
    <s v="SP01"/>
    <x v="11"/>
    <s v="North"/>
    <s v="Jaipur"/>
    <s v="PRD003"/>
    <s v="Boat Rockerz 450 Headphones"/>
    <x v="7"/>
    <n v="1799"/>
    <n v="10"/>
    <n v="0.1"/>
    <n v="16191"/>
    <s v="Debit Card"/>
    <s v="Cancelled"/>
    <n v="161910"/>
    <n v="161910"/>
  </r>
  <r>
    <s v="ORD01730"/>
    <d v="2024-12-10T00:00:00"/>
    <s v="SP010"/>
    <x v="7"/>
    <s v="South"/>
    <s v="Chennai"/>
    <s v="PRD003"/>
    <s v="Boat Rockerz 450 Headphones"/>
    <x v="7"/>
    <n v="1799"/>
    <n v="11"/>
    <n v="0.14000000000000001"/>
    <n v="17018.54"/>
    <s v="EMI"/>
    <s v="Delivered"/>
    <n v="121561"/>
    <n v="121561"/>
  </r>
  <r>
    <s v="ORD01740"/>
    <d v="2024-05-25T00:00:00"/>
    <s v="SP01"/>
    <x v="11"/>
    <s v="North"/>
    <s v="Jaipur"/>
    <s v="PRD003"/>
    <s v="Boat Rockerz 450 Headphones"/>
    <x v="7"/>
    <n v="1799"/>
    <n v="16"/>
    <n v="0.03"/>
    <n v="27920.48"/>
    <s v="UPI"/>
    <s v="Delivered"/>
    <n v="930682.66666666674"/>
    <n v="930682.66666666674"/>
  </r>
  <r>
    <s v="ORD01742"/>
    <d v="2024-10-08T00:00:00"/>
    <s v="SP09"/>
    <x v="8"/>
    <s v="North"/>
    <s v="Jaipur"/>
    <s v="PRD003"/>
    <s v="Boat Rockerz 450 Headphones"/>
    <x v="7"/>
    <n v="1799"/>
    <n v="10"/>
    <n v="0.16"/>
    <n v="15111.6"/>
    <s v="UPI"/>
    <s v="Delivered"/>
    <n v="94447.5"/>
    <n v="94447.5"/>
  </r>
  <r>
    <s v="ORD01761"/>
    <d v="2024-09-25T00:00:00"/>
    <s v="SP011"/>
    <x v="3"/>
    <s v="East"/>
    <s v="Patna"/>
    <s v="PRD003"/>
    <s v="Boat Rockerz 450 Headphones"/>
    <x v="7"/>
    <n v="1799"/>
    <n v="18"/>
    <n v="0.24"/>
    <n v="24610.32"/>
    <s v="Credit Card"/>
    <s v="Delivered"/>
    <n v="102543"/>
    <n v="102543"/>
  </r>
  <r>
    <s v="ORD01788"/>
    <d v="2024-05-21T00:00:00"/>
    <s v="SP011"/>
    <x v="3"/>
    <s v="East"/>
    <s v="Patna"/>
    <s v="PRD003"/>
    <s v="Boat Rockerz 450 Headphones"/>
    <x v="7"/>
    <n v="1799"/>
    <n v="12"/>
    <n v="0.16"/>
    <n v="18133.919999999998"/>
    <s v="Debit Card"/>
    <s v="Delivered"/>
    <n v="113336.99999999999"/>
    <n v="113336.99999999999"/>
  </r>
  <r>
    <s v="ORD01815"/>
    <d v="2024-10-16T00:00:00"/>
    <s v="SP04"/>
    <x v="6"/>
    <s v="West"/>
    <s v="Surat"/>
    <s v="PRD003"/>
    <s v="Boat Rockerz 450 Headphones"/>
    <x v="7"/>
    <n v="1799"/>
    <n v="14"/>
    <n v="0.26"/>
    <n v="18637.64"/>
    <s v="UPI"/>
    <s v="Cancelled"/>
    <n v="71683.230769230766"/>
    <n v="71683.230769230766"/>
  </r>
  <r>
    <s v="ORD01823"/>
    <d v="2024-07-25T00:00:00"/>
    <s v="SP011"/>
    <x v="3"/>
    <s v="East"/>
    <s v="Patna"/>
    <s v="PRD003"/>
    <s v="Boat Rockerz 450 Headphones"/>
    <x v="7"/>
    <n v="1799"/>
    <n v="13"/>
    <n v="0"/>
    <n v="23387"/>
    <s v="Credit Card"/>
    <s v="Delivered"/>
    <e v="#DIV/0!"/>
    <n v="0"/>
  </r>
  <r>
    <s v="ORD01831"/>
    <d v="2024-02-06T00:00:00"/>
    <s v="SP08"/>
    <x v="5"/>
    <s v="West"/>
    <s v="Pune"/>
    <s v="PRD003"/>
    <s v="Boat Rockerz 450 Headphones"/>
    <x v="7"/>
    <n v="1799"/>
    <n v="3"/>
    <n v="0.12"/>
    <n v="4749.3599999999997"/>
    <s v="Cash"/>
    <s v="Delivered"/>
    <n v="39578"/>
    <n v="39578"/>
  </r>
  <r>
    <s v="ORD01834"/>
    <d v="2024-11-11T00:00:00"/>
    <s v="SP04"/>
    <x v="6"/>
    <s v="West"/>
    <s v="Pune"/>
    <s v="PRD003"/>
    <s v="Boat Rockerz 450 Headphones"/>
    <x v="7"/>
    <n v="1799"/>
    <n v="1"/>
    <n v="0.26"/>
    <n v="1331.26"/>
    <s v="Net Banking"/>
    <s v="Cancelled"/>
    <n v="5120.2307692307686"/>
    <n v="5120.2307692307686"/>
  </r>
  <r>
    <s v="ORD01847"/>
    <d v="2024-02-09T00:00:00"/>
    <s v="SP08"/>
    <x v="5"/>
    <s v="West"/>
    <s v="Surat"/>
    <s v="PRD003"/>
    <s v="Boat Rockerz 450 Headphones"/>
    <x v="7"/>
    <n v="1799"/>
    <n v="17"/>
    <n v="0.12"/>
    <n v="26913.040000000001"/>
    <s v="Net Banking"/>
    <s v="Delivered"/>
    <n v="224275.33333333334"/>
    <n v="224275.33333333334"/>
  </r>
  <r>
    <s v="ORD01873"/>
    <d v="2024-04-10T00:00:00"/>
    <s v="SP010"/>
    <x v="7"/>
    <s v="South"/>
    <s v="Chennai"/>
    <s v="PRD003"/>
    <s v="Boat Rockerz 450 Headphones"/>
    <x v="7"/>
    <n v="1799"/>
    <n v="4"/>
    <n v="0.25"/>
    <n v="5397"/>
    <s v="EMI"/>
    <s v="Delivered"/>
    <n v="21588"/>
    <n v="21588"/>
  </r>
  <r>
    <s v="ORD01896"/>
    <d v="2024-01-15T00:00:00"/>
    <s v="SP012"/>
    <x v="1"/>
    <s v="West"/>
    <s v="Pune"/>
    <s v="PRD003"/>
    <s v="Boat Rockerz 450 Headphones"/>
    <x v="7"/>
    <n v="1799"/>
    <n v="10"/>
    <n v="0.03"/>
    <n v="17450.3"/>
    <s v="Credit Card"/>
    <s v="Delivered"/>
    <n v="581676.66666666663"/>
    <n v="581676.66666666663"/>
  </r>
  <r>
    <s v="ORD01912"/>
    <d v="2024-03-08T00:00:00"/>
    <s v="SP05"/>
    <x v="2"/>
    <s v="South"/>
    <s v="Chennai"/>
    <s v="PRD003"/>
    <s v="Boat Rockerz 450 Headphones"/>
    <x v="7"/>
    <n v="1799"/>
    <n v="14"/>
    <n v="0.27"/>
    <n v="18385.78"/>
    <s v="EMI"/>
    <s v="Delivered"/>
    <n v="68095.481481481474"/>
    <n v="68095.481481481474"/>
  </r>
  <r>
    <s v="ORD01914"/>
    <d v="2024-12-13T00:00:00"/>
    <s v="SP08"/>
    <x v="5"/>
    <s v="West"/>
    <s v="Ahmedabad"/>
    <s v="PRD003"/>
    <s v="Boat Rockerz 450 Headphones"/>
    <x v="7"/>
    <n v="1799"/>
    <n v="8"/>
    <n v="0.18"/>
    <n v="11801.44"/>
    <s v="Net Banking"/>
    <s v="Delivered"/>
    <n v="65563.555555555562"/>
    <n v="65563.555555555562"/>
  </r>
  <r>
    <s v="ORD01940"/>
    <d v="2024-06-02T00:00:00"/>
    <s v="SP03"/>
    <x v="0"/>
    <s v="East"/>
    <s v="Guwahati"/>
    <s v="PRD003"/>
    <s v="Boat Rockerz 450 Headphones"/>
    <x v="7"/>
    <n v="1799"/>
    <n v="11"/>
    <n v="0.21"/>
    <n v="15633.31"/>
    <s v="Cash"/>
    <s v="Delivered"/>
    <n v="74444.333333333328"/>
    <n v="74444.333333333328"/>
  </r>
  <r>
    <s v="ORD02034"/>
    <d v="2024-07-27T00:00:00"/>
    <s v="SP011"/>
    <x v="3"/>
    <s v="East"/>
    <s v="Guwahati"/>
    <s v="PRD003"/>
    <s v="Boat Rockerz 450 Headphones"/>
    <x v="7"/>
    <n v="1799"/>
    <n v="18"/>
    <n v="0.01"/>
    <n v="32058.18"/>
    <s v="Credit Card"/>
    <s v="Delivered"/>
    <n v="3205818"/>
    <n v="3205818"/>
  </r>
  <r>
    <s v="ORD02049"/>
    <d v="2024-02-03T00:00:00"/>
    <s v="SP04"/>
    <x v="6"/>
    <s v="West"/>
    <s v="Mumbai"/>
    <s v="PRD003"/>
    <s v="Boat Rockerz 450 Headphones"/>
    <x v="7"/>
    <n v="1799"/>
    <n v="20"/>
    <n v="0.19"/>
    <n v="29143.8"/>
    <s v="Net Banking"/>
    <s v="Delivered"/>
    <n v="153388.42105263157"/>
    <n v="153388.42105263157"/>
  </r>
  <r>
    <s v="ORD02094"/>
    <d v="2024-07-13T00:00:00"/>
    <s v="SP09"/>
    <x v="8"/>
    <s v="North"/>
    <s v="Agra"/>
    <s v="PRD003"/>
    <s v="Boat Rockerz 450 Headphones"/>
    <x v="7"/>
    <n v="1799"/>
    <n v="15"/>
    <n v="0.02"/>
    <n v="26445.3"/>
    <s v="Credit Card"/>
    <s v="Delivered"/>
    <n v="1322265"/>
    <n v="1322265"/>
  </r>
  <r>
    <s v="ORD02099"/>
    <d v="2024-05-13T00:00:00"/>
    <s v="SP01"/>
    <x v="11"/>
    <s v="North"/>
    <s v="Jaipur"/>
    <s v="PRD003"/>
    <s v="Boat Rockerz 450 Headphones"/>
    <x v="7"/>
    <n v="1799"/>
    <n v="10"/>
    <n v="0.19"/>
    <n v="14571.9"/>
    <s v="EMI"/>
    <s v="Delivered"/>
    <n v="76694.210526315786"/>
    <n v="76694.210526315786"/>
  </r>
  <r>
    <s v="ORD02103"/>
    <d v="2024-05-07T00:00:00"/>
    <s v="SP06"/>
    <x v="9"/>
    <s v="North"/>
    <s v="Lucknow"/>
    <s v="PRD003"/>
    <s v="Boat Rockerz 450 Headphones"/>
    <x v="7"/>
    <n v="1799"/>
    <n v="4"/>
    <n v="0.15"/>
    <n v="6116.6"/>
    <s v="UPI"/>
    <s v="Delivered"/>
    <n v="40777.333333333336"/>
    <n v="40777.333333333336"/>
  </r>
  <r>
    <s v="ORD02127"/>
    <d v="2024-04-05T00:00:00"/>
    <s v="SP01"/>
    <x v="11"/>
    <s v="North"/>
    <s v="Chandigarh"/>
    <s v="PRD003"/>
    <s v="Boat Rockerz 450 Headphones"/>
    <x v="7"/>
    <n v="1799"/>
    <n v="16"/>
    <n v="0"/>
    <n v="28784"/>
    <s v="UPI"/>
    <s v="Delivered"/>
    <e v="#DIV/0!"/>
    <n v="0"/>
  </r>
  <r>
    <s v="ORD02141"/>
    <d v="2024-05-23T00:00:00"/>
    <s v="SP010"/>
    <x v="7"/>
    <s v="South"/>
    <s v="Kochi"/>
    <s v="PRD003"/>
    <s v="Boat Rockerz 450 Headphones"/>
    <x v="7"/>
    <n v="1799"/>
    <n v="17"/>
    <n v="0.27"/>
    <n v="22325.59"/>
    <s v="Debit Card"/>
    <s v="Delivered"/>
    <n v="82687.370370370365"/>
    <n v="82687.370370370365"/>
  </r>
  <r>
    <s v="ORD02143"/>
    <d v="2024-12-07T00:00:00"/>
    <s v="SP012"/>
    <x v="1"/>
    <s v="West"/>
    <s v="Ahmedabad"/>
    <s v="PRD003"/>
    <s v="Boat Rockerz 450 Headphones"/>
    <x v="7"/>
    <n v="1799"/>
    <n v="4"/>
    <n v="0.19"/>
    <n v="5828.76"/>
    <s v="Credit Card"/>
    <s v="Cancelled"/>
    <n v="30677.684210526317"/>
    <n v="30677.684210526317"/>
  </r>
  <r>
    <s v="ORD02149"/>
    <d v="2024-02-01T00:00:00"/>
    <s v="SP05"/>
    <x v="2"/>
    <s v="South"/>
    <s v="Bangalore"/>
    <s v="PRD003"/>
    <s v="Boat Rockerz 450 Headphones"/>
    <x v="7"/>
    <n v="1799"/>
    <n v="11"/>
    <n v="0.01"/>
    <n v="19591.11"/>
    <s v="EMI"/>
    <s v="Delivered"/>
    <n v="1959111"/>
    <n v="1959111"/>
  </r>
  <r>
    <s v="ORD02163"/>
    <d v="2024-02-21T00:00:00"/>
    <s v="SP08"/>
    <x v="5"/>
    <s v="West"/>
    <s v="Nagpur"/>
    <s v="PRD003"/>
    <s v="Boat Rockerz 450 Headphones"/>
    <x v="7"/>
    <n v="1799"/>
    <n v="11"/>
    <n v="0.26"/>
    <n v="14643.86"/>
    <s v="Net Banking"/>
    <s v="Returned"/>
    <n v="56322.538461538461"/>
    <n v="56322.538461538461"/>
  </r>
  <r>
    <s v="ORD02206"/>
    <d v="2024-02-03T00:00:00"/>
    <s v="SP011"/>
    <x v="3"/>
    <s v="East"/>
    <s v="Patna"/>
    <s v="PRD003"/>
    <s v="Boat Rockerz 450 Headphones"/>
    <x v="7"/>
    <n v="1799"/>
    <n v="10"/>
    <n v="0.12"/>
    <n v="15831.2"/>
    <s v="EMI"/>
    <s v="Cancelled"/>
    <n v="131926.66666666669"/>
    <n v="131926.66666666669"/>
  </r>
  <r>
    <s v="ORD02261"/>
    <d v="2024-10-06T00:00:00"/>
    <s v="SP06"/>
    <x v="9"/>
    <s v="North"/>
    <s v="Chandigarh"/>
    <s v="PRD003"/>
    <s v="Boat Rockerz 450 Headphones"/>
    <x v="7"/>
    <n v="1799"/>
    <n v="2"/>
    <n v="0.18"/>
    <n v="2950.36"/>
    <s v="Credit Card"/>
    <s v="Delivered"/>
    <n v="16390.888888888891"/>
    <n v="16390.888888888891"/>
  </r>
  <r>
    <s v="ORD02269"/>
    <d v="2024-06-18T00:00:00"/>
    <s v="SP012"/>
    <x v="1"/>
    <s v="West"/>
    <s v="Pune"/>
    <s v="PRD003"/>
    <s v="Boat Rockerz 450 Headphones"/>
    <x v="7"/>
    <n v="1799"/>
    <n v="8"/>
    <n v="0.11"/>
    <n v="12808.88"/>
    <s v="Cash"/>
    <s v="Pending"/>
    <n v="116444.36363636363"/>
    <n v="116444.36363636363"/>
  </r>
  <r>
    <s v="ORD02273"/>
    <d v="2024-03-03T00:00:00"/>
    <s v="SP010"/>
    <x v="7"/>
    <s v="South"/>
    <s v="Bangalore"/>
    <s v="PRD003"/>
    <s v="Boat Rockerz 450 Headphones"/>
    <x v="7"/>
    <n v="1799"/>
    <n v="16"/>
    <n v="0.25"/>
    <n v="21588"/>
    <s v="Credit Card"/>
    <s v="Delivered"/>
    <n v="86352"/>
    <n v="86352"/>
  </r>
  <r>
    <s v="ORD02274"/>
    <d v="2024-08-24T00:00:00"/>
    <s v="SP04"/>
    <x v="6"/>
    <s v="West"/>
    <s v="Surat"/>
    <s v="PRD003"/>
    <s v="Boat Rockerz 450 Headphones"/>
    <x v="7"/>
    <n v="1799"/>
    <n v="1"/>
    <n v="0.17"/>
    <n v="1493.17"/>
    <s v="UPI"/>
    <s v="Delivered"/>
    <n v="8783.3529411764703"/>
    <n v="8783.3529411764703"/>
  </r>
  <r>
    <s v="ORD02293"/>
    <d v="2024-05-25T00:00:00"/>
    <s v="SP02"/>
    <x v="10"/>
    <s v="South"/>
    <s v="Kochi"/>
    <s v="PRD003"/>
    <s v="Boat Rockerz 450 Headphones"/>
    <x v="7"/>
    <n v="1799"/>
    <n v="6"/>
    <n v="0.21"/>
    <n v="8527.26"/>
    <s v="Debit Card"/>
    <s v="Delivered"/>
    <n v="40606"/>
    <n v="40606"/>
  </r>
  <r>
    <s v="ORD02304"/>
    <d v="2024-07-17T00:00:00"/>
    <s v="SP03"/>
    <x v="0"/>
    <s v="East"/>
    <s v="Patna"/>
    <s v="PRD003"/>
    <s v="Boat Rockerz 450 Headphones"/>
    <x v="7"/>
    <n v="1799"/>
    <n v="9"/>
    <n v="0.12"/>
    <n v="14248.08"/>
    <s v="Debit Card"/>
    <s v="Cancelled"/>
    <n v="118734"/>
    <n v="118734"/>
  </r>
  <r>
    <s v="ORD02317"/>
    <d v="2024-02-16T00:00:00"/>
    <s v="SP02"/>
    <x v="10"/>
    <s v="South"/>
    <s v="Chennai"/>
    <s v="PRD003"/>
    <s v="Boat Rockerz 450 Headphones"/>
    <x v="7"/>
    <n v="1799"/>
    <n v="4"/>
    <n v="0.03"/>
    <n v="6980.12"/>
    <s v="Debit Card"/>
    <s v="Delivered"/>
    <n v="232670.66666666669"/>
    <n v="232670.66666666669"/>
  </r>
  <r>
    <s v="ORD02347"/>
    <d v="2024-06-27T00:00:00"/>
    <s v="SP011"/>
    <x v="3"/>
    <s v="East"/>
    <s v="Guwahati"/>
    <s v="PRD003"/>
    <s v="Boat Rockerz 450 Headphones"/>
    <x v="7"/>
    <n v="1799"/>
    <n v="19"/>
    <n v="0.27"/>
    <n v="24952.13"/>
    <s v="Debit Card"/>
    <s v="Delivered"/>
    <n v="92415.296296296292"/>
    <n v="92415.296296296292"/>
  </r>
  <r>
    <s v="ORD02355"/>
    <d v="2024-01-23T00:00:00"/>
    <s v="SP03"/>
    <x v="0"/>
    <s v="East"/>
    <s v="Patna"/>
    <s v="PRD003"/>
    <s v="Boat Rockerz 450 Headphones"/>
    <x v="7"/>
    <n v="1799"/>
    <n v="7"/>
    <n v="0.22"/>
    <n v="9822.5400000000009"/>
    <s v="Net Banking"/>
    <s v="Cancelled"/>
    <n v="44647.909090909096"/>
    <n v="44647.909090909096"/>
  </r>
  <r>
    <s v="ORD02361"/>
    <d v="2024-07-07T00:00:00"/>
    <s v="SP02"/>
    <x v="10"/>
    <s v="South"/>
    <s v="Chennai"/>
    <s v="PRD003"/>
    <s v="Boat Rockerz 450 Headphones"/>
    <x v="7"/>
    <n v="1799"/>
    <n v="16"/>
    <n v="0.02"/>
    <n v="28208.32"/>
    <s v="Debit Card"/>
    <s v="Delivered"/>
    <n v="1410416"/>
    <n v="1410416"/>
  </r>
  <r>
    <s v="ORD02383"/>
    <d v="2024-11-22T00:00:00"/>
    <s v="SP04"/>
    <x v="6"/>
    <s v="West"/>
    <s v="Surat"/>
    <s v="PRD003"/>
    <s v="Boat Rockerz 450 Headphones"/>
    <x v="7"/>
    <n v="1799"/>
    <n v="7"/>
    <n v="0.28000000000000003"/>
    <n v="9066.9599999999991"/>
    <s v="Credit Card"/>
    <s v="Delivered"/>
    <n v="32381.999999999993"/>
    <n v="32381.999999999993"/>
  </r>
  <r>
    <s v="ORD02388"/>
    <d v="2024-02-02T00:00:00"/>
    <s v="SP05"/>
    <x v="2"/>
    <s v="South"/>
    <s v="Chennai"/>
    <s v="PRD003"/>
    <s v="Boat Rockerz 450 Headphones"/>
    <x v="7"/>
    <n v="1799"/>
    <n v="10"/>
    <n v="0"/>
    <n v="17990"/>
    <s v="Net Banking"/>
    <s v="Delivered"/>
    <e v="#DIV/0!"/>
    <n v="0"/>
  </r>
  <r>
    <s v="ORD02391"/>
    <d v="2024-11-21T00:00:00"/>
    <s v="SP010"/>
    <x v="7"/>
    <s v="South"/>
    <s v="Kochi"/>
    <s v="PRD003"/>
    <s v="Boat Rockerz 450 Headphones"/>
    <x v="7"/>
    <n v="1799"/>
    <n v="10"/>
    <n v="7.0000000000000007E-2"/>
    <n v="16730.7"/>
    <s v="UPI"/>
    <s v="Pending"/>
    <n v="239010"/>
    <n v="239010"/>
  </r>
  <r>
    <s v="ORD02412"/>
    <d v="2024-06-15T00:00:00"/>
    <s v="SP09"/>
    <x v="8"/>
    <s v="North"/>
    <s v="Lucknow"/>
    <s v="PRD003"/>
    <s v="Boat Rockerz 450 Headphones"/>
    <x v="7"/>
    <n v="1799"/>
    <n v="6"/>
    <n v="0.2"/>
    <n v="8635.2000000000007"/>
    <s v="Net Banking"/>
    <s v="Delivered"/>
    <n v="43176"/>
    <n v="43176"/>
  </r>
  <r>
    <s v="ORD02427"/>
    <d v="2024-09-20T00:00:00"/>
    <s v="SP06"/>
    <x v="9"/>
    <s v="North"/>
    <s v="Delhi"/>
    <s v="PRD003"/>
    <s v="Boat Rockerz 450 Headphones"/>
    <x v="7"/>
    <n v="1799"/>
    <n v="6"/>
    <n v="0.28999999999999998"/>
    <n v="7663.74"/>
    <s v="UPI"/>
    <s v="Delivered"/>
    <n v="26426.689655172417"/>
    <n v="26426.689655172417"/>
  </r>
  <r>
    <s v="ORD02465"/>
    <d v="2024-11-18T00:00:00"/>
    <s v="SP011"/>
    <x v="3"/>
    <s v="East"/>
    <s v="Bhubaneswar"/>
    <s v="PRD003"/>
    <s v="Boat Rockerz 450 Headphones"/>
    <x v="7"/>
    <n v="1799"/>
    <n v="3"/>
    <n v="0.28999999999999998"/>
    <n v="3831.87"/>
    <s v="Net Banking"/>
    <s v="Delivered"/>
    <n v="13213.344827586208"/>
    <n v="13213.344827586208"/>
  </r>
  <r>
    <s v="ORD02469"/>
    <d v="2024-08-20T00:00:00"/>
    <s v="SP06"/>
    <x v="9"/>
    <s v="North"/>
    <s v="Delhi"/>
    <s v="PRD003"/>
    <s v="Boat Rockerz 450 Headphones"/>
    <x v="7"/>
    <n v="1799"/>
    <n v="12"/>
    <n v="0.17"/>
    <n v="17918.04"/>
    <s v="EMI"/>
    <s v="Pending"/>
    <n v="105400.23529411765"/>
    <n v="105400.23529411765"/>
  </r>
  <r>
    <s v="ORD02493"/>
    <d v="2024-08-18T00:00:00"/>
    <s v="SP011"/>
    <x v="3"/>
    <s v="East"/>
    <s v="Bhubaneswar"/>
    <s v="PRD003"/>
    <s v="Boat Rockerz 450 Headphones"/>
    <x v="7"/>
    <n v="1799"/>
    <n v="17"/>
    <n v="0.26"/>
    <n v="22631.42"/>
    <s v="Cash"/>
    <s v="Delivered"/>
    <n v="87043.923076923063"/>
    <n v="87043.923076923063"/>
  </r>
  <r>
    <s v="ORD02509"/>
    <d v="2024-09-20T00:00:00"/>
    <s v="SP02"/>
    <x v="10"/>
    <s v="South"/>
    <s v="Kochi"/>
    <s v="PRD003"/>
    <s v="Boat Rockerz 450 Headphones"/>
    <x v="7"/>
    <n v="1799"/>
    <n v="3"/>
    <n v="0.15"/>
    <n v="4587.45"/>
    <s v="EMI"/>
    <s v="Delivered"/>
    <n v="30583"/>
    <n v="30583"/>
  </r>
  <r>
    <s v="ORD02527"/>
    <d v="2024-09-15T00:00:00"/>
    <s v="SP08"/>
    <x v="5"/>
    <s v="West"/>
    <s v="Pune"/>
    <s v="PRD003"/>
    <s v="Boat Rockerz 450 Headphones"/>
    <x v="7"/>
    <n v="1799"/>
    <n v="1"/>
    <n v="0.09"/>
    <n v="1637.09"/>
    <s v="Cash"/>
    <s v="Delivered"/>
    <n v="18189.888888888887"/>
    <n v="18189.888888888887"/>
  </r>
  <r>
    <s v="ORD02549"/>
    <d v="2024-09-14T00:00:00"/>
    <s v="SP05"/>
    <x v="2"/>
    <s v="South"/>
    <s v="Hyderabad"/>
    <s v="PRD003"/>
    <s v="Boat Rockerz 450 Headphones"/>
    <x v="7"/>
    <n v="1799"/>
    <n v="6"/>
    <n v="0.13"/>
    <n v="9390.7800000000007"/>
    <s v="EMI"/>
    <s v="Delivered"/>
    <n v="72236.769230769234"/>
    <n v="72236.769230769234"/>
  </r>
  <r>
    <s v="ORD02551"/>
    <d v="2024-03-24T00:00:00"/>
    <s v="SP012"/>
    <x v="1"/>
    <s v="West"/>
    <s v="Mumbai"/>
    <s v="PRD003"/>
    <s v="Boat Rockerz 450 Headphones"/>
    <x v="7"/>
    <n v="1799"/>
    <n v="19"/>
    <n v="0.28000000000000003"/>
    <n v="24610.32"/>
    <s v="Cash"/>
    <s v="Delivered"/>
    <n v="87893.999999999985"/>
    <n v="87893.999999999985"/>
  </r>
  <r>
    <s v="ORD02568"/>
    <d v="2024-07-06T00:00:00"/>
    <s v="SP01"/>
    <x v="11"/>
    <s v="North"/>
    <s v="Chandigarh"/>
    <s v="PRD003"/>
    <s v="Boat Rockerz 450 Headphones"/>
    <x v="7"/>
    <n v="1799"/>
    <n v="10"/>
    <n v="0.24"/>
    <n v="13672.4"/>
    <s v="Debit Card"/>
    <s v="Cancelled"/>
    <n v="56968.333333333336"/>
    <n v="56968.333333333336"/>
  </r>
  <r>
    <s v="ORD02609"/>
    <d v="2024-10-08T00:00:00"/>
    <s v="SP09"/>
    <x v="8"/>
    <s v="North"/>
    <s v="Jaipur"/>
    <s v="PRD003"/>
    <s v="Boat Rockerz 450 Headphones"/>
    <x v="7"/>
    <n v="1799"/>
    <n v="20"/>
    <n v="0.17"/>
    <n v="29863.4"/>
    <s v="Credit Card"/>
    <s v="Pending"/>
    <n v="175667.0588235294"/>
    <n v="175667.0588235294"/>
  </r>
  <r>
    <s v="ORD02635"/>
    <d v="2024-10-25T00:00:00"/>
    <s v="SP04"/>
    <x v="6"/>
    <s v="West"/>
    <s v="Mumbai"/>
    <s v="PRD003"/>
    <s v="Boat Rockerz 450 Headphones"/>
    <x v="7"/>
    <n v="1799"/>
    <n v="5"/>
    <n v="0.16"/>
    <n v="7555.8"/>
    <s v="UPI"/>
    <s v="Delivered"/>
    <n v="47223.75"/>
    <n v="47223.75"/>
  </r>
  <r>
    <s v="ORD02656"/>
    <d v="2024-10-10T00:00:00"/>
    <s v="SP012"/>
    <x v="1"/>
    <s v="West"/>
    <s v="Surat"/>
    <s v="PRD003"/>
    <s v="Boat Rockerz 450 Headphones"/>
    <x v="7"/>
    <n v="1799"/>
    <n v="11"/>
    <n v="0.28999999999999998"/>
    <n v="14050.19"/>
    <s v="UPI"/>
    <s v="Cancelled"/>
    <n v="48448.931034482761"/>
    <n v="48448.931034482761"/>
  </r>
  <r>
    <s v="ORD02674"/>
    <d v="2024-03-25T00:00:00"/>
    <s v="SP02"/>
    <x v="10"/>
    <s v="South"/>
    <s v="Coimbatore"/>
    <s v="PRD003"/>
    <s v="Boat Rockerz 450 Headphones"/>
    <x v="7"/>
    <n v="1799"/>
    <n v="6"/>
    <n v="0.15"/>
    <n v="9174.9"/>
    <s v="Cash"/>
    <s v="Returned"/>
    <n v="61166"/>
    <n v="61166"/>
  </r>
  <r>
    <s v="ORD02676"/>
    <d v="2024-01-01T00:00:00"/>
    <s v="SP04"/>
    <x v="6"/>
    <s v="West"/>
    <s v="Ahmedabad"/>
    <s v="PRD003"/>
    <s v="Boat Rockerz 450 Headphones"/>
    <x v="7"/>
    <n v="1799"/>
    <n v="17"/>
    <n v="0.11"/>
    <n v="27218.87"/>
    <s v="Debit Card"/>
    <s v="Delivered"/>
    <n v="247444.27272727271"/>
    <n v="247444.27272727271"/>
  </r>
  <r>
    <s v="ORD02758"/>
    <d v="2024-04-26T00:00:00"/>
    <s v="SP09"/>
    <x v="8"/>
    <s v="North"/>
    <s v="Chandigarh"/>
    <s v="PRD003"/>
    <s v="Boat Rockerz 450 Headphones"/>
    <x v="7"/>
    <n v="1799"/>
    <n v="11"/>
    <n v="7.0000000000000007E-2"/>
    <n v="18403.77"/>
    <s v="Debit Card"/>
    <s v="Delivered"/>
    <n v="262911"/>
    <n v="262911"/>
  </r>
  <r>
    <s v="ORD02778"/>
    <d v="2024-08-20T00:00:00"/>
    <s v="SP012"/>
    <x v="1"/>
    <s v="West"/>
    <s v="Ahmedabad"/>
    <s v="PRD003"/>
    <s v="Boat Rockerz 450 Headphones"/>
    <x v="7"/>
    <n v="1799"/>
    <n v="8"/>
    <n v="0.13"/>
    <n v="12521.04"/>
    <s v="UPI"/>
    <s v="Delivered"/>
    <n v="96315.692307692312"/>
    <n v="96315.692307692312"/>
  </r>
  <r>
    <s v="ORD02782"/>
    <d v="2024-09-11T00:00:00"/>
    <s v="SP08"/>
    <x v="5"/>
    <s v="West"/>
    <s v="Ahmedabad"/>
    <s v="PRD003"/>
    <s v="Boat Rockerz 450 Headphones"/>
    <x v="7"/>
    <n v="1799"/>
    <n v="8"/>
    <n v="0.18"/>
    <n v="11801.44"/>
    <s v="UPI"/>
    <s v="Delivered"/>
    <n v="65563.555555555562"/>
    <n v="65563.555555555562"/>
  </r>
  <r>
    <s v="ORD02786"/>
    <d v="2024-07-10T00:00:00"/>
    <s v="SP09"/>
    <x v="8"/>
    <s v="North"/>
    <s v="Jaipur"/>
    <s v="PRD003"/>
    <s v="Boat Rockerz 450 Headphones"/>
    <x v="7"/>
    <n v="1799"/>
    <n v="1"/>
    <n v="0.19"/>
    <n v="1457.19"/>
    <s v="EMI"/>
    <s v="Pending"/>
    <n v="7669.4210526315792"/>
    <n v="7669.4210526315792"/>
  </r>
  <r>
    <s v="ORD02800"/>
    <d v="2024-06-12T00:00:00"/>
    <s v="SP02"/>
    <x v="10"/>
    <s v="South"/>
    <s v="Chennai"/>
    <s v="PRD003"/>
    <s v="Boat Rockerz 450 Headphones"/>
    <x v="7"/>
    <n v="1799"/>
    <n v="3"/>
    <n v="0.01"/>
    <n v="5343.03"/>
    <s v="Cash"/>
    <s v="Delivered"/>
    <n v="534303"/>
    <n v="534303"/>
  </r>
  <r>
    <s v="ORD02817"/>
    <d v="2024-02-05T00:00:00"/>
    <s v="SP02"/>
    <x v="10"/>
    <s v="South"/>
    <s v="Hyderabad"/>
    <s v="PRD003"/>
    <s v="Boat Rockerz 450 Headphones"/>
    <x v="7"/>
    <n v="1799"/>
    <n v="1"/>
    <n v="0.22"/>
    <n v="1403.22"/>
    <s v="Net Banking"/>
    <s v="Cancelled"/>
    <n v="6378.272727272727"/>
    <n v="6378.272727272727"/>
  </r>
  <r>
    <s v="ORD02819"/>
    <d v="2024-04-07T00:00:00"/>
    <s v="SP04"/>
    <x v="6"/>
    <s v="West"/>
    <s v="Mumbai"/>
    <s v="PRD003"/>
    <s v="Boat Rockerz 450 Headphones"/>
    <x v="7"/>
    <n v="1799"/>
    <n v="6"/>
    <n v="0.03"/>
    <n v="10470.18"/>
    <s v="EMI"/>
    <s v="Delivered"/>
    <n v="349006"/>
    <n v="349006"/>
  </r>
  <r>
    <s v="ORD02820"/>
    <d v="2024-12-16T00:00:00"/>
    <s v="SP01"/>
    <x v="11"/>
    <s v="North"/>
    <s v="Agra"/>
    <s v="PRD003"/>
    <s v="Boat Rockerz 450 Headphones"/>
    <x v="7"/>
    <n v="1799"/>
    <n v="13"/>
    <n v="0.1"/>
    <n v="21048.3"/>
    <s v="UPI"/>
    <s v="Delivered"/>
    <n v="210482.99999999997"/>
    <n v="210482.99999999997"/>
  </r>
  <r>
    <s v="ORD02828"/>
    <d v="2024-08-12T00:00:00"/>
    <s v="SP010"/>
    <x v="7"/>
    <s v="South"/>
    <s v="Hyderabad"/>
    <s v="PRD003"/>
    <s v="Boat Rockerz 450 Headphones"/>
    <x v="7"/>
    <n v="1799"/>
    <n v="19"/>
    <n v="0.08"/>
    <n v="31446.52"/>
    <s v="EMI"/>
    <s v="Delivered"/>
    <n v="393081.5"/>
    <n v="393081.5"/>
  </r>
  <r>
    <s v="ORD02836"/>
    <d v="2024-09-16T00:00:00"/>
    <s v="SP02"/>
    <x v="10"/>
    <s v="South"/>
    <s v="Coimbatore"/>
    <s v="PRD003"/>
    <s v="Boat Rockerz 450 Headphones"/>
    <x v="7"/>
    <n v="1799"/>
    <n v="11"/>
    <n v="0.21"/>
    <n v="15633.31"/>
    <s v="UPI"/>
    <s v="Delivered"/>
    <n v="74444.333333333328"/>
    <n v="74444.333333333328"/>
  </r>
  <r>
    <s v="ORD02855"/>
    <d v="2024-04-03T00:00:00"/>
    <s v="SP08"/>
    <x v="5"/>
    <s v="West"/>
    <s v="Mumbai"/>
    <s v="PRD003"/>
    <s v="Boat Rockerz 450 Headphones"/>
    <x v="7"/>
    <n v="1799"/>
    <n v="3"/>
    <n v="0.04"/>
    <n v="5181.12"/>
    <s v="EMI"/>
    <s v="Delivered"/>
    <n v="129528"/>
    <n v="129528"/>
  </r>
  <r>
    <s v="ORD02877"/>
    <d v="2024-08-14T00:00:00"/>
    <s v="SP04"/>
    <x v="6"/>
    <s v="West"/>
    <s v="Mumbai"/>
    <s v="PRD003"/>
    <s v="Boat Rockerz 450 Headphones"/>
    <x v="7"/>
    <n v="1799"/>
    <n v="13"/>
    <n v="0.2"/>
    <n v="18709.599999999999"/>
    <s v="Debit Card"/>
    <s v="Delivered"/>
    <n v="93547.999999999985"/>
    <n v="93547.999999999985"/>
  </r>
  <r>
    <s v="ORD02892"/>
    <d v="2024-09-21T00:00:00"/>
    <s v="SP03"/>
    <x v="0"/>
    <s v="East"/>
    <s v="Guwahati"/>
    <s v="PRD003"/>
    <s v="Boat Rockerz 450 Headphones"/>
    <x v="7"/>
    <n v="1799"/>
    <n v="10"/>
    <n v="7.0000000000000007E-2"/>
    <n v="16730.7"/>
    <s v="UPI"/>
    <s v="Delivered"/>
    <n v="239010"/>
    <n v="239010"/>
  </r>
  <r>
    <s v="ORD02910"/>
    <d v="2024-04-05T00:00:00"/>
    <s v="SP02"/>
    <x v="10"/>
    <s v="South"/>
    <s v="Hyderabad"/>
    <s v="PRD003"/>
    <s v="Boat Rockerz 450 Headphones"/>
    <x v="7"/>
    <n v="1799"/>
    <n v="3"/>
    <n v="0.08"/>
    <n v="4965.24"/>
    <s v="Net Banking"/>
    <s v="Delivered"/>
    <n v="62065.499999999993"/>
    <n v="62065.499999999993"/>
  </r>
  <r>
    <s v="ORD02922"/>
    <d v="2024-05-15T00:00:00"/>
    <s v="SP09"/>
    <x v="8"/>
    <s v="North"/>
    <s v="Delhi"/>
    <s v="PRD003"/>
    <s v="Boat Rockerz 450 Headphones"/>
    <x v="7"/>
    <n v="1799"/>
    <n v="5"/>
    <n v="0.23"/>
    <n v="6926.15"/>
    <s v="Debit Card"/>
    <s v="Delivered"/>
    <n v="30113.695652173908"/>
    <n v="30113.695652173908"/>
  </r>
  <r>
    <s v="ORD02925"/>
    <d v="2024-02-09T00:00:00"/>
    <s v="SP06"/>
    <x v="9"/>
    <s v="North"/>
    <s v="Agra"/>
    <s v="PRD003"/>
    <s v="Boat Rockerz 450 Headphones"/>
    <x v="7"/>
    <n v="1799"/>
    <n v="16"/>
    <n v="0.28000000000000003"/>
    <n v="20724.48"/>
    <s v="EMI"/>
    <s v="Delivered"/>
    <n v="74015.999999999985"/>
    <n v="74015.999999999985"/>
  </r>
  <r>
    <s v="ORD02932"/>
    <d v="2024-01-03T00:00:00"/>
    <s v="SP010"/>
    <x v="7"/>
    <s v="South"/>
    <s v="Kochi"/>
    <s v="PRD003"/>
    <s v="Boat Rockerz 450 Headphones"/>
    <x v="7"/>
    <n v="1799"/>
    <n v="9"/>
    <n v="0.04"/>
    <n v="15543.36"/>
    <s v="Debit Card"/>
    <s v="Cancelled"/>
    <n v="388584"/>
    <n v="388584"/>
  </r>
  <r>
    <s v="ORD02949"/>
    <d v="2024-06-13T00:00:00"/>
    <s v="SP011"/>
    <x v="3"/>
    <s v="East"/>
    <s v="Kolkata"/>
    <s v="PRD003"/>
    <s v="Boat Rockerz 450 Headphones"/>
    <x v="7"/>
    <n v="1799"/>
    <n v="15"/>
    <n v="0.21"/>
    <n v="21318.15"/>
    <s v="Credit Card"/>
    <s v="Delivered"/>
    <n v="101515.00000000001"/>
    <n v="101515.00000000001"/>
  </r>
  <r>
    <s v="ORD02953"/>
    <d v="2024-05-15T00:00:00"/>
    <s v="SP03"/>
    <x v="0"/>
    <s v="East"/>
    <s v="Kolkata"/>
    <s v="PRD003"/>
    <s v="Boat Rockerz 450 Headphones"/>
    <x v="7"/>
    <n v="1799"/>
    <n v="20"/>
    <n v="0.21"/>
    <n v="28424.2"/>
    <s v="Net Banking"/>
    <s v="Delivered"/>
    <n v="135353.33333333334"/>
    <n v="135353.33333333334"/>
  </r>
  <r>
    <s v="ORD02971"/>
    <d v="2024-08-03T00:00:00"/>
    <s v="SP07"/>
    <x v="4"/>
    <s v="East"/>
    <s v="Ranchi"/>
    <s v="PRD003"/>
    <s v="Boat Rockerz 450 Headphones"/>
    <x v="7"/>
    <n v="1799"/>
    <n v="20"/>
    <n v="0.09"/>
    <n v="32741.8"/>
    <s v="Cash"/>
    <s v="Delivered"/>
    <n v="363797.77777777781"/>
    <n v="363797.77777777781"/>
  </r>
  <r>
    <s v="ORD02981"/>
    <d v="2024-08-09T00:00:00"/>
    <s v="SP02"/>
    <x v="10"/>
    <s v="South"/>
    <s v="Hyderabad"/>
    <s v="PRD003"/>
    <s v="Boat Rockerz 450 Headphones"/>
    <x v="7"/>
    <n v="1799"/>
    <n v="15"/>
    <n v="0.24"/>
    <n v="20508.599999999999"/>
    <s v="Credit Card"/>
    <s v="Delivered"/>
    <n v="85452.5"/>
    <n v="85452.5"/>
  </r>
  <r>
    <s v="ORD02987"/>
    <d v="2024-02-25T00:00:00"/>
    <s v="SP05"/>
    <x v="2"/>
    <s v="South"/>
    <s v="Kochi"/>
    <s v="PRD003"/>
    <s v="Boat Rockerz 450 Headphones"/>
    <x v="7"/>
    <n v="1799"/>
    <n v="8"/>
    <n v="0.05"/>
    <n v="13672.4"/>
    <s v="EMI"/>
    <s v="Pending"/>
    <n v="273448"/>
    <n v="273448"/>
  </r>
  <r>
    <s v="ORD02994"/>
    <d v="2024-10-03T00:00:00"/>
    <s v="SP010"/>
    <x v="7"/>
    <s v="South"/>
    <s v="Hyderabad"/>
    <s v="PRD003"/>
    <s v="Boat Rockerz 450 Headphones"/>
    <x v="7"/>
    <n v="1799"/>
    <n v="2"/>
    <n v="0.05"/>
    <n v="3418.1"/>
    <s v="Cash"/>
    <s v="Delivered"/>
    <n v="68362"/>
    <n v="68362"/>
  </r>
  <r>
    <s v="ORD03022"/>
    <d v="2024-04-03T00:00:00"/>
    <s v="SP011"/>
    <x v="3"/>
    <s v="East"/>
    <s v="Kolkata"/>
    <s v="PRD003"/>
    <s v="Boat Rockerz 450 Headphones"/>
    <x v="7"/>
    <n v="1799"/>
    <n v="3"/>
    <n v="0.28999999999999998"/>
    <n v="3831.87"/>
    <s v="Cash"/>
    <s v="Cancelled"/>
    <n v="13213.344827586208"/>
    <n v="13213.344827586208"/>
  </r>
  <r>
    <s v="ORD03120"/>
    <d v="2024-06-13T00:00:00"/>
    <s v="SP01"/>
    <x v="11"/>
    <s v="North"/>
    <s v="Agra"/>
    <s v="PRD003"/>
    <s v="Boat Rockerz 450 Headphones"/>
    <x v="7"/>
    <n v="1799"/>
    <n v="3"/>
    <n v="0.28000000000000003"/>
    <n v="3885.84"/>
    <s v="Debit Card"/>
    <s v="Returned"/>
    <n v="13878"/>
    <n v="13878"/>
  </r>
  <r>
    <s v="ORD03126"/>
    <d v="2024-05-08T00:00:00"/>
    <s v="SP010"/>
    <x v="7"/>
    <s v="South"/>
    <s v="Coimbatore"/>
    <s v="PRD003"/>
    <s v="Boat Rockerz 450 Headphones"/>
    <x v="7"/>
    <n v="1799"/>
    <n v="4"/>
    <n v="0.26"/>
    <n v="5325.04"/>
    <s v="Net Banking"/>
    <s v="Delivered"/>
    <n v="20480.923076923074"/>
    <n v="20480.923076923074"/>
  </r>
  <r>
    <s v="ORD03144"/>
    <d v="2024-07-21T00:00:00"/>
    <s v="SP08"/>
    <x v="5"/>
    <s v="West"/>
    <s v="Nagpur"/>
    <s v="PRD003"/>
    <s v="Boat Rockerz 450 Headphones"/>
    <x v="7"/>
    <n v="1799"/>
    <n v="17"/>
    <n v="0.09"/>
    <n v="27830.53"/>
    <s v="Net Banking"/>
    <s v="Returned"/>
    <n v="309228.11111111112"/>
    <n v="309228.11111111112"/>
  </r>
  <r>
    <s v="ORD03154"/>
    <d v="2024-11-27T00:00:00"/>
    <s v="SP011"/>
    <x v="3"/>
    <s v="East"/>
    <s v="Guwahati"/>
    <s v="PRD003"/>
    <s v="Boat Rockerz 450 Headphones"/>
    <x v="7"/>
    <n v="1799"/>
    <n v="7"/>
    <n v="0"/>
    <n v="12593"/>
    <s v="Cash"/>
    <s v="Cancelled"/>
    <e v="#DIV/0!"/>
    <n v="0"/>
  </r>
  <r>
    <s v="ORD03167"/>
    <d v="2024-06-12T00:00:00"/>
    <s v="SP05"/>
    <x v="2"/>
    <s v="South"/>
    <s v="Kochi"/>
    <s v="PRD003"/>
    <s v="Boat Rockerz 450 Headphones"/>
    <x v="7"/>
    <n v="1799"/>
    <n v="7"/>
    <n v="0.06"/>
    <n v="11837.42"/>
    <s v="UPI"/>
    <s v="Delivered"/>
    <n v="197290.33333333334"/>
    <n v="197290.33333333334"/>
  </r>
  <r>
    <s v="ORD03192"/>
    <d v="2024-08-13T00:00:00"/>
    <s v="SP08"/>
    <x v="5"/>
    <s v="West"/>
    <s v="Pune"/>
    <s v="PRD003"/>
    <s v="Boat Rockerz 450 Headphones"/>
    <x v="7"/>
    <n v="1799"/>
    <n v="12"/>
    <n v="0.28000000000000003"/>
    <n v="15543.36"/>
    <s v="Debit Card"/>
    <s v="Cancelled"/>
    <n v="55512"/>
    <n v="55512"/>
  </r>
  <r>
    <s v="ORD03194"/>
    <d v="2024-08-13T00:00:00"/>
    <s v="SP07"/>
    <x v="4"/>
    <s v="East"/>
    <s v="Guwahati"/>
    <s v="PRD003"/>
    <s v="Boat Rockerz 450 Headphones"/>
    <x v="7"/>
    <n v="1799"/>
    <n v="20"/>
    <n v="0.02"/>
    <n v="35260.400000000001"/>
    <s v="Net Banking"/>
    <s v="Delivered"/>
    <n v="1763020"/>
    <n v="1763020"/>
  </r>
  <r>
    <s v="ORD03209"/>
    <d v="2024-04-17T00:00:00"/>
    <s v="SP010"/>
    <x v="7"/>
    <s v="South"/>
    <s v="Coimbatore"/>
    <s v="PRD003"/>
    <s v="Boat Rockerz 450 Headphones"/>
    <x v="7"/>
    <n v="1799"/>
    <n v="4"/>
    <n v="0.27"/>
    <n v="5253.08"/>
    <s v="Cash"/>
    <s v="Delivered"/>
    <n v="19455.85185185185"/>
    <n v="19455.85185185185"/>
  </r>
  <r>
    <s v="ORD03211"/>
    <d v="2024-04-04T00:00:00"/>
    <s v="SP05"/>
    <x v="2"/>
    <s v="South"/>
    <s v="Chennai"/>
    <s v="PRD003"/>
    <s v="Boat Rockerz 450 Headphones"/>
    <x v="7"/>
    <n v="1799"/>
    <n v="11"/>
    <n v="0.09"/>
    <n v="18007.990000000002"/>
    <s v="Credit Card"/>
    <s v="Delivered"/>
    <n v="200088.77777777781"/>
    <n v="200088.77777777781"/>
  </r>
  <r>
    <s v="ORD03289"/>
    <d v="2024-02-09T00:00:00"/>
    <s v="SP01"/>
    <x v="11"/>
    <s v="North"/>
    <s v="Agra"/>
    <s v="PRD003"/>
    <s v="Boat Rockerz 450 Headphones"/>
    <x v="7"/>
    <n v="1799"/>
    <n v="4"/>
    <n v="0.02"/>
    <n v="7052.08"/>
    <s v="Debit Card"/>
    <s v="Delivered"/>
    <n v="352604"/>
    <n v="352604"/>
  </r>
  <r>
    <s v="ORD03320"/>
    <d v="2024-04-12T00:00:00"/>
    <s v="SP02"/>
    <x v="10"/>
    <s v="South"/>
    <s v="Chennai"/>
    <s v="PRD003"/>
    <s v="Boat Rockerz 450 Headphones"/>
    <x v="7"/>
    <n v="1799"/>
    <n v="10"/>
    <n v="0.02"/>
    <n v="17630.2"/>
    <s v="EMI"/>
    <s v="Delivered"/>
    <n v="881510"/>
    <n v="881510"/>
  </r>
  <r>
    <s v="ORD03350"/>
    <d v="2024-05-15T00:00:00"/>
    <s v="SP04"/>
    <x v="6"/>
    <s v="West"/>
    <s v="Ahmedabad"/>
    <s v="PRD003"/>
    <s v="Boat Rockerz 450 Headphones"/>
    <x v="7"/>
    <n v="1799"/>
    <n v="6"/>
    <n v="0.17"/>
    <n v="8959.02"/>
    <s v="Cash"/>
    <s v="Delivered"/>
    <n v="52700.117647058825"/>
    <n v="52700.117647058825"/>
  </r>
  <r>
    <s v="ORD03393"/>
    <d v="2024-09-19T00:00:00"/>
    <s v="SP01"/>
    <x v="11"/>
    <s v="North"/>
    <s v="Lucknow"/>
    <s v="PRD003"/>
    <s v="Boat Rockerz 450 Headphones"/>
    <x v="7"/>
    <n v="1799"/>
    <n v="5"/>
    <n v="0.13"/>
    <n v="7825.65"/>
    <s v="EMI"/>
    <s v="Delivered"/>
    <n v="60197.307692307688"/>
    <n v="60197.307692307688"/>
  </r>
  <r>
    <s v="ORD03395"/>
    <d v="2024-08-16T00:00:00"/>
    <s v="SP03"/>
    <x v="0"/>
    <s v="East"/>
    <s v="Ranchi"/>
    <s v="PRD003"/>
    <s v="Boat Rockerz 450 Headphones"/>
    <x v="7"/>
    <n v="1799"/>
    <n v="15"/>
    <n v="0.11"/>
    <n v="24016.65"/>
    <s v="Cash"/>
    <s v="Delivered"/>
    <n v="218333.18181818182"/>
    <n v="218333.18181818182"/>
  </r>
  <r>
    <s v="ORD01020"/>
    <d v="2024-04-18T00:00:00"/>
    <s v="SP011"/>
    <x v="3"/>
    <s v="East"/>
    <s v="Ranchi"/>
    <s v="PRD016"/>
    <s v="Cadbury Dairy Milk Silk"/>
    <x v="5"/>
    <n v="95"/>
    <n v="18"/>
    <n v="0.05"/>
    <n v="1624.5"/>
    <s v="Debit Card"/>
    <s v="Cancelled"/>
    <n v="32490"/>
    <n v="32490"/>
  </r>
  <r>
    <s v="ORD01024"/>
    <d v="2024-08-26T00:00:00"/>
    <s v="SP05"/>
    <x v="2"/>
    <s v="South"/>
    <s v="Coimbatore"/>
    <s v="PRD016"/>
    <s v="Cadbury Dairy Milk Silk"/>
    <x v="5"/>
    <n v="95"/>
    <n v="7"/>
    <n v="0.16"/>
    <n v="558.6"/>
    <s v="UPI"/>
    <s v="Delivered"/>
    <n v="3491.25"/>
    <n v="3491.25"/>
  </r>
  <r>
    <s v="ORD01029"/>
    <d v="2024-07-01T00:00:00"/>
    <s v="SP07"/>
    <x v="4"/>
    <s v="East"/>
    <s v="Guwahati"/>
    <s v="PRD016"/>
    <s v="Cadbury Dairy Milk Silk"/>
    <x v="5"/>
    <n v="95"/>
    <n v="16"/>
    <n v="0.06"/>
    <n v="1428.8"/>
    <s v="UPI"/>
    <s v="Pending"/>
    <n v="23813.333333333332"/>
    <n v="23813.333333333332"/>
  </r>
  <r>
    <s v="ORD01032"/>
    <d v="2024-02-28T00:00:00"/>
    <s v="SP010"/>
    <x v="7"/>
    <s v="South"/>
    <s v="Coimbatore"/>
    <s v="PRD016"/>
    <s v="Cadbury Dairy Milk Silk"/>
    <x v="5"/>
    <n v="95"/>
    <n v="17"/>
    <n v="0.28000000000000003"/>
    <n v="1162.8"/>
    <s v="Net Banking"/>
    <s v="Delivered"/>
    <n v="4152.8571428571422"/>
    <n v="4152.8571428571422"/>
  </r>
  <r>
    <s v="ORD01064"/>
    <d v="2024-05-11T00:00:00"/>
    <s v="SP09"/>
    <x v="8"/>
    <s v="North"/>
    <s v="Delhi"/>
    <s v="PRD016"/>
    <s v="Cadbury Dairy Milk Silk"/>
    <x v="5"/>
    <n v="95"/>
    <n v="8"/>
    <n v="0.08"/>
    <n v="699.2"/>
    <s v="UPI"/>
    <s v="Returned"/>
    <n v="8740"/>
    <n v="8740"/>
  </r>
  <r>
    <s v="ORD01081"/>
    <d v="2024-02-09T00:00:00"/>
    <s v="SP09"/>
    <x v="8"/>
    <s v="North"/>
    <s v="Agra"/>
    <s v="PRD016"/>
    <s v="Cadbury Dairy Milk Silk"/>
    <x v="5"/>
    <n v="95"/>
    <n v="15"/>
    <n v="0.13"/>
    <n v="1239.75"/>
    <s v="UPI"/>
    <s v="Delivered"/>
    <n v="9536.538461538461"/>
    <n v="9536.538461538461"/>
  </r>
  <r>
    <s v="ORD01085"/>
    <d v="2024-07-23T00:00:00"/>
    <s v="SP04"/>
    <x v="6"/>
    <s v="West"/>
    <s v="Mumbai"/>
    <s v="PRD016"/>
    <s v="Cadbury Dairy Milk Silk"/>
    <x v="5"/>
    <n v="95"/>
    <n v="16"/>
    <n v="0.13"/>
    <n v="1322.4"/>
    <s v="UPI"/>
    <s v="Delivered"/>
    <n v="10172.307692307693"/>
    <n v="10172.307692307693"/>
  </r>
  <r>
    <s v="ORD01092"/>
    <d v="2024-11-22T00:00:00"/>
    <s v="SP05"/>
    <x v="2"/>
    <s v="South"/>
    <s v="Kochi"/>
    <s v="PRD016"/>
    <s v="Cadbury Dairy Milk Silk"/>
    <x v="5"/>
    <n v="95"/>
    <n v="4"/>
    <n v="0.25"/>
    <n v="285"/>
    <s v="Net Banking"/>
    <s v="Delivered"/>
    <n v="1140"/>
    <n v="1140"/>
  </r>
  <r>
    <s v="ORD01112"/>
    <d v="2024-09-24T00:00:00"/>
    <s v="SP08"/>
    <x v="5"/>
    <s v="West"/>
    <s v="Pune"/>
    <s v="PRD016"/>
    <s v="Cadbury Dairy Milk Silk"/>
    <x v="5"/>
    <n v="95"/>
    <n v="8"/>
    <n v="0.14000000000000001"/>
    <n v="653.6"/>
    <s v="Net Banking"/>
    <s v="Delivered"/>
    <n v="4668.5714285714284"/>
    <n v="4668.5714285714284"/>
  </r>
  <r>
    <s v="ORD01115"/>
    <d v="2024-04-23T00:00:00"/>
    <s v="SP09"/>
    <x v="8"/>
    <s v="North"/>
    <s v="Agra"/>
    <s v="PRD016"/>
    <s v="Cadbury Dairy Milk Silk"/>
    <x v="5"/>
    <n v="95"/>
    <n v="12"/>
    <n v="0.1"/>
    <n v="1026"/>
    <s v="Credit Card"/>
    <s v="Delivered"/>
    <n v="10260"/>
    <n v="10260"/>
  </r>
  <r>
    <s v="ORD01154"/>
    <d v="2024-12-24T00:00:00"/>
    <s v="SP03"/>
    <x v="0"/>
    <s v="East"/>
    <s v="Kolkata"/>
    <s v="PRD016"/>
    <s v="Cadbury Dairy Milk Silk"/>
    <x v="5"/>
    <n v="95"/>
    <n v="3"/>
    <n v="0.03"/>
    <n v="276.45"/>
    <s v="Cash"/>
    <s v="Delivered"/>
    <n v="9215"/>
    <n v="9215"/>
  </r>
  <r>
    <s v="ORD01174"/>
    <d v="2024-11-21T00:00:00"/>
    <s v="SP011"/>
    <x v="3"/>
    <s v="East"/>
    <s v="Ranchi"/>
    <s v="PRD016"/>
    <s v="Cadbury Dairy Milk Silk"/>
    <x v="5"/>
    <n v="95"/>
    <n v="15"/>
    <n v="0.23"/>
    <n v="1097.25"/>
    <s v="Net Banking"/>
    <s v="Delivered"/>
    <n v="4770.652173913043"/>
    <n v="4770.652173913043"/>
  </r>
  <r>
    <s v="ORD01197"/>
    <d v="2024-03-18T00:00:00"/>
    <s v="SP03"/>
    <x v="0"/>
    <s v="East"/>
    <s v="Kolkata"/>
    <s v="PRD016"/>
    <s v="Cadbury Dairy Milk Silk"/>
    <x v="5"/>
    <n v="95"/>
    <n v="15"/>
    <n v="0.18"/>
    <n v="1168.5"/>
    <s v="UPI"/>
    <s v="Delivered"/>
    <n v="6491.666666666667"/>
    <n v="6491.666666666667"/>
  </r>
  <r>
    <s v="ORD01207"/>
    <d v="2024-11-11T00:00:00"/>
    <s v="SP09"/>
    <x v="8"/>
    <s v="North"/>
    <s v="Chandigarh"/>
    <s v="PRD016"/>
    <s v="Cadbury Dairy Milk Silk"/>
    <x v="5"/>
    <n v="95"/>
    <n v="9"/>
    <n v="0.01"/>
    <n v="846.45"/>
    <s v="Cash"/>
    <s v="Delivered"/>
    <n v="84645"/>
    <n v="84645"/>
  </r>
  <r>
    <s v="ORD01209"/>
    <d v="2024-12-14T00:00:00"/>
    <s v="SP08"/>
    <x v="5"/>
    <s v="West"/>
    <s v="Nagpur"/>
    <s v="PRD016"/>
    <s v="Cadbury Dairy Milk Silk"/>
    <x v="5"/>
    <n v="95"/>
    <n v="12"/>
    <n v="0.28000000000000003"/>
    <n v="820.8"/>
    <s v="Cash"/>
    <s v="Delivered"/>
    <n v="2931.4285714285711"/>
    <n v="2931.4285714285711"/>
  </r>
  <r>
    <s v="ORD01259"/>
    <d v="2024-01-25T00:00:00"/>
    <s v="SP08"/>
    <x v="5"/>
    <s v="West"/>
    <s v="Ahmedabad"/>
    <s v="PRD016"/>
    <s v="Cadbury Dairy Milk Silk"/>
    <x v="5"/>
    <n v="95"/>
    <n v="7"/>
    <n v="0.23"/>
    <n v="512.04999999999995"/>
    <s v="EMI"/>
    <s v="Delivered"/>
    <n v="2226.3043478260865"/>
    <n v="2226.3043478260865"/>
  </r>
  <r>
    <s v="ORD01274"/>
    <d v="2024-03-17T00:00:00"/>
    <s v="SP010"/>
    <x v="7"/>
    <s v="South"/>
    <s v="Kochi"/>
    <s v="PRD016"/>
    <s v="Cadbury Dairy Milk Silk"/>
    <x v="5"/>
    <n v="95"/>
    <n v="3"/>
    <n v="0.27"/>
    <n v="208.05"/>
    <s v="Debit Card"/>
    <s v="Cancelled"/>
    <n v="770.55555555555554"/>
    <n v="770.55555555555554"/>
  </r>
  <r>
    <s v="ORD01325"/>
    <d v="2024-06-04T00:00:00"/>
    <s v="SP05"/>
    <x v="2"/>
    <s v="South"/>
    <s v="Hyderabad"/>
    <s v="PRD016"/>
    <s v="Cadbury Dairy Milk Silk"/>
    <x v="5"/>
    <n v="95"/>
    <n v="19"/>
    <n v="0.23"/>
    <n v="1389.85"/>
    <s v="Debit Card"/>
    <s v="Delivered"/>
    <n v="6042.8260869565211"/>
    <n v="6042.8260869565211"/>
  </r>
  <r>
    <s v="ORD01329"/>
    <d v="2024-07-18T00:00:00"/>
    <s v="SP010"/>
    <x v="7"/>
    <s v="South"/>
    <s v="Coimbatore"/>
    <s v="PRD016"/>
    <s v="Cadbury Dairy Milk Silk"/>
    <x v="5"/>
    <n v="95"/>
    <n v="19"/>
    <n v="0.12"/>
    <n v="1588.4"/>
    <s v="EMI"/>
    <s v="Pending"/>
    <n v="13236.666666666668"/>
    <n v="13236.666666666668"/>
  </r>
  <r>
    <s v="ORD01345"/>
    <d v="2024-05-05T00:00:00"/>
    <s v="SP03"/>
    <x v="0"/>
    <s v="East"/>
    <s v="Bhubaneswar"/>
    <s v="PRD016"/>
    <s v="Cadbury Dairy Milk Silk"/>
    <x v="5"/>
    <n v="95"/>
    <n v="18"/>
    <n v="0.21"/>
    <n v="1350.9"/>
    <s v="Debit Card"/>
    <s v="Unknown"/>
    <n v="6432.8571428571431"/>
    <n v="6432.8571428571431"/>
  </r>
  <r>
    <s v="ORD01348"/>
    <d v="2024-05-02T00:00:00"/>
    <s v="SP08"/>
    <x v="5"/>
    <s v="West"/>
    <s v="Mumbai"/>
    <s v="PRD016"/>
    <s v="Cadbury Dairy Milk Silk"/>
    <x v="5"/>
    <n v="95"/>
    <n v="6"/>
    <n v="0.02"/>
    <n v="558.6"/>
    <s v="UPI"/>
    <s v="Returned"/>
    <n v="27930"/>
    <n v="27930"/>
  </r>
  <r>
    <s v="ORD01391"/>
    <d v="2024-03-01T00:00:00"/>
    <s v="SP010"/>
    <x v="7"/>
    <s v="South"/>
    <s v="Coimbatore"/>
    <s v="PRD016"/>
    <s v="Cadbury Dairy Milk Silk"/>
    <x v="5"/>
    <n v="95"/>
    <n v="7"/>
    <n v="0.22"/>
    <n v="518.70000000000005"/>
    <s v="UPI"/>
    <s v="Returned"/>
    <n v="2357.727272727273"/>
    <n v="2357.727272727273"/>
  </r>
  <r>
    <s v="ORD01420"/>
    <d v="2024-06-08T00:00:00"/>
    <s v="SP011"/>
    <x v="3"/>
    <s v="East"/>
    <s v="Ranchi"/>
    <s v="PRD016"/>
    <s v="Cadbury Dairy Milk Silk"/>
    <x v="5"/>
    <n v="95"/>
    <n v="11"/>
    <n v="0.05"/>
    <n v="992.75"/>
    <s v="Net Banking"/>
    <s v="Delivered"/>
    <n v="19855"/>
    <n v="19855"/>
  </r>
  <r>
    <s v="ORD01445"/>
    <d v="2024-11-23T00:00:00"/>
    <s v="SP010"/>
    <x v="7"/>
    <s v="South"/>
    <s v="Kochi"/>
    <s v="PRD016"/>
    <s v="Cadbury Dairy Milk Silk"/>
    <x v="5"/>
    <n v="95"/>
    <n v="2"/>
    <n v="0.05"/>
    <n v="180.5"/>
    <s v="Net Banking"/>
    <s v="Delivered"/>
    <n v="3610"/>
    <n v="3610"/>
  </r>
  <r>
    <s v="ORD01472"/>
    <d v="2024-07-16T00:00:00"/>
    <s v="SP03"/>
    <x v="0"/>
    <s v="East"/>
    <s v="Guwahati"/>
    <s v="PRD016"/>
    <s v="Cadbury Dairy Milk Silk"/>
    <x v="5"/>
    <n v="95"/>
    <n v="3"/>
    <n v="0.04"/>
    <n v="273.60000000000002"/>
    <s v="Debit Card"/>
    <s v="Delivered"/>
    <n v="6840"/>
    <n v="6840"/>
  </r>
  <r>
    <s v="ORD01492"/>
    <d v="2024-10-01T00:00:00"/>
    <s v="SP010"/>
    <x v="7"/>
    <s v="South"/>
    <s v="Unknown"/>
    <s v="PRD016"/>
    <s v="Cadbury Dairy Milk Silk"/>
    <x v="5"/>
    <n v="95"/>
    <n v="19"/>
    <n v="0.2"/>
    <n v="1444"/>
    <s v="Credit Card"/>
    <s v="Delivered"/>
    <n v="7220"/>
    <n v="7220"/>
  </r>
  <r>
    <s v="ORD01500"/>
    <d v="2024-01-27T00:00:00"/>
    <s v="SP02"/>
    <x v="10"/>
    <s v="South"/>
    <s v="Kochi"/>
    <s v="PRD016"/>
    <s v="Cadbury Dairy Milk Silk"/>
    <x v="5"/>
    <n v="95"/>
    <n v="1"/>
    <n v="0.03"/>
    <n v="92.15"/>
    <s v="Net Banking"/>
    <s v="Delivered"/>
    <n v="3071.666666666667"/>
    <n v="3071.666666666667"/>
  </r>
  <r>
    <s v="ORD01545"/>
    <d v="2024-10-19T00:00:00"/>
    <s v="SP06"/>
    <x v="9"/>
    <s v="North"/>
    <s v="Lucknow"/>
    <s v="PRD016"/>
    <s v="Cadbury Dairy Milk Silk"/>
    <x v="5"/>
    <n v="95"/>
    <n v="15"/>
    <n v="0.1"/>
    <n v="1282.5"/>
    <s v="Unknown"/>
    <s v="Delivered"/>
    <n v="12825"/>
    <n v="12825"/>
  </r>
  <r>
    <s v="ORD01565"/>
    <d v="2024-03-20T00:00:00"/>
    <s v="SP08"/>
    <x v="5"/>
    <s v="West"/>
    <s v="Surat"/>
    <s v="PRD016"/>
    <s v="Cadbury Dairy Milk Silk"/>
    <x v="5"/>
    <n v="95"/>
    <n v="6"/>
    <n v="7.0000000000000007E-2"/>
    <n v="530.1"/>
    <s v="Net Banking"/>
    <s v="Delivered"/>
    <n v="7572.8571428571422"/>
    <n v="7572.8571428571422"/>
  </r>
  <r>
    <s v="ORD01595"/>
    <d v="2024-06-20T00:00:00"/>
    <s v="SP011"/>
    <x v="3"/>
    <s v="East"/>
    <s v="Ranchi"/>
    <s v="PRD016"/>
    <s v="Cadbury Dairy Milk Silk"/>
    <x v="5"/>
    <n v="95"/>
    <n v="20"/>
    <n v="0"/>
    <n v="1900"/>
    <s v="Debit Card"/>
    <s v="Pending"/>
    <e v="#DIV/0!"/>
    <n v="0"/>
  </r>
  <r>
    <s v="ORD01596"/>
    <d v="2024-05-13T00:00:00"/>
    <s v="SP06"/>
    <x v="9"/>
    <s v="North"/>
    <s v="Jaipur"/>
    <s v="PRD016"/>
    <s v="Cadbury Dairy Milk Silk"/>
    <x v="5"/>
    <n v="95"/>
    <n v="19"/>
    <n v="0.26"/>
    <n v="1335.7"/>
    <s v="Net Banking"/>
    <s v="Delivered"/>
    <n v="5137.3076923076924"/>
    <n v="5137.3076923076924"/>
  </r>
  <r>
    <s v="ORD01667"/>
    <d v="2024-09-20T00:00:00"/>
    <s v="SP03"/>
    <x v="0"/>
    <s v="East"/>
    <s v="Guwahati"/>
    <s v="PRD016"/>
    <s v="Cadbury Dairy Milk Silk"/>
    <x v="5"/>
    <n v="95"/>
    <n v="18"/>
    <n v="0.06"/>
    <n v="1607.4"/>
    <s v="UPI"/>
    <s v="Delivered"/>
    <n v="26790.000000000004"/>
    <n v="26790.000000000004"/>
  </r>
  <r>
    <s v="ORD01712"/>
    <d v="2024-09-07T00:00:00"/>
    <s v="SP05"/>
    <x v="2"/>
    <s v="South"/>
    <s v="Hyderabad"/>
    <s v="PRD016"/>
    <s v="Cadbury Dairy Milk Silk"/>
    <x v="5"/>
    <n v="95"/>
    <n v="5"/>
    <n v="0.04"/>
    <n v="456"/>
    <s v="Debit Card"/>
    <s v="Delivered"/>
    <n v="11400"/>
    <n v="11400"/>
  </r>
  <r>
    <s v="ORD01727"/>
    <d v="2024-09-10T00:00:00"/>
    <s v="SP01"/>
    <x v="11"/>
    <s v="North"/>
    <s v="Lucknow"/>
    <s v="PRD016"/>
    <s v="Cadbury Dairy Milk Silk"/>
    <x v="5"/>
    <n v="95"/>
    <n v="17"/>
    <n v="0.05"/>
    <n v="1534.25"/>
    <s v="EMI"/>
    <s v="Pending"/>
    <n v="30685"/>
    <n v="30685"/>
  </r>
  <r>
    <s v="ORD01755"/>
    <d v="2024-07-28T00:00:00"/>
    <s v="SP03"/>
    <x v="0"/>
    <s v="East"/>
    <s v="Bhubaneswar"/>
    <s v="PRD016"/>
    <s v="Cadbury Dairy Milk Silk"/>
    <x v="5"/>
    <n v="95"/>
    <n v="14"/>
    <n v="0.28999999999999998"/>
    <n v="944.3"/>
    <s v="EMI"/>
    <s v="Delivered"/>
    <n v="3256.2068965517242"/>
    <n v="3256.2068965517242"/>
  </r>
  <r>
    <s v="ORD01762"/>
    <d v="2024-07-12T00:00:00"/>
    <s v="SP01"/>
    <x v="11"/>
    <s v="North"/>
    <s v="Jaipur"/>
    <s v="PRD016"/>
    <s v="Cadbury Dairy Milk Silk"/>
    <x v="5"/>
    <n v="95"/>
    <n v="15"/>
    <n v="0.15"/>
    <n v="1211.25"/>
    <s v="Credit Card"/>
    <s v="Delivered"/>
    <n v="8075"/>
    <n v="8075"/>
  </r>
  <r>
    <s v="ORD01764"/>
    <d v="2024-12-20T00:00:00"/>
    <s v="SP01"/>
    <x v="11"/>
    <s v="North"/>
    <s v="Delhi"/>
    <s v="PRD016"/>
    <s v="Cadbury Dairy Milk Silk"/>
    <x v="5"/>
    <n v="95"/>
    <n v="19"/>
    <n v="0.05"/>
    <n v="1714.75"/>
    <s v="Credit Card"/>
    <s v="Delivered"/>
    <n v="34295"/>
    <n v="34295"/>
  </r>
  <r>
    <s v="ORD01771"/>
    <d v="2024-09-28T00:00:00"/>
    <s v="SP05"/>
    <x v="2"/>
    <s v="South"/>
    <s v="Kochi"/>
    <s v="PRD016"/>
    <s v="Cadbury Dairy Milk Silk"/>
    <x v="5"/>
    <n v="95"/>
    <n v="18"/>
    <n v="7.0000000000000007E-2"/>
    <n v="1590.3"/>
    <s v="UPI"/>
    <s v="Delivered"/>
    <n v="22718.571428571428"/>
    <n v="22718.571428571428"/>
  </r>
  <r>
    <s v="ORD01782"/>
    <d v="2024-03-18T00:00:00"/>
    <s v="SP02"/>
    <x v="10"/>
    <s v="South"/>
    <s v="Bangalore"/>
    <s v="PRD016"/>
    <s v="Cadbury Dairy Milk Silk"/>
    <x v="5"/>
    <n v="95"/>
    <n v="7"/>
    <n v="0"/>
    <n v="665"/>
    <s v="Cash"/>
    <s v="Delivered"/>
    <e v="#DIV/0!"/>
    <n v="0"/>
  </r>
  <r>
    <s v="ORD01786"/>
    <d v="2024-07-23T00:00:00"/>
    <s v="SP012"/>
    <x v="1"/>
    <s v="West"/>
    <s v="Mumbai"/>
    <s v="PRD016"/>
    <s v="Cadbury Dairy Milk Silk"/>
    <x v="5"/>
    <n v="95"/>
    <n v="16"/>
    <n v="0.13"/>
    <n v="1322.4"/>
    <s v="Cash"/>
    <s v="Delivered"/>
    <n v="10172.307692307693"/>
    <n v="10172.307692307693"/>
  </r>
  <r>
    <s v="ORD01806"/>
    <d v="2024-05-07T00:00:00"/>
    <s v="SP03"/>
    <x v="0"/>
    <s v="East"/>
    <s v="Kolkata"/>
    <s v="PRD016"/>
    <s v="Cadbury Dairy Milk Silk"/>
    <x v="5"/>
    <n v="95"/>
    <n v="16"/>
    <n v="0.05"/>
    <n v="1444"/>
    <s v="Credit Card"/>
    <s v="Delivered"/>
    <n v="28880"/>
    <n v="28880"/>
  </r>
  <r>
    <s v="ORD01843"/>
    <d v="2024-12-15T00:00:00"/>
    <s v="SP05"/>
    <x v="2"/>
    <s v="South"/>
    <s v="Coimbatore"/>
    <s v="PRD016"/>
    <s v="Cadbury Dairy Milk Silk"/>
    <x v="5"/>
    <n v="95"/>
    <n v="10"/>
    <n v="0.28999999999999998"/>
    <n v="674.5"/>
    <s v="Net Banking"/>
    <s v="Delivered"/>
    <n v="2325.8620689655172"/>
    <n v="2325.8620689655172"/>
  </r>
  <r>
    <s v="ORD01855"/>
    <d v="2024-12-21T00:00:00"/>
    <s v="SP05"/>
    <x v="2"/>
    <s v="South"/>
    <s v="Hyderabad"/>
    <s v="PRD016"/>
    <s v="Cadbury Dairy Milk Silk"/>
    <x v="5"/>
    <n v="95"/>
    <n v="4"/>
    <n v="0.2"/>
    <n v="304"/>
    <s v="Debit Card"/>
    <s v="Delivered"/>
    <n v="1520"/>
    <n v="1520"/>
  </r>
  <r>
    <s v="ORD01880"/>
    <d v="2024-02-05T00:00:00"/>
    <s v="SP011"/>
    <x v="3"/>
    <s v="East"/>
    <s v="Ranchi"/>
    <s v="PRD016"/>
    <s v="Cadbury Dairy Milk Silk"/>
    <x v="5"/>
    <n v="95"/>
    <n v="4"/>
    <n v="0.12"/>
    <n v="334.4"/>
    <s v="Cash"/>
    <s v="Delivered"/>
    <n v="2786.6666666666665"/>
    <n v="2786.6666666666665"/>
  </r>
  <r>
    <s v="ORD01900"/>
    <d v="2024-01-10T00:00:00"/>
    <s v="SP04"/>
    <x v="6"/>
    <s v="West"/>
    <s v="Nagpur"/>
    <s v="PRD016"/>
    <s v="Cadbury Dairy Milk Silk"/>
    <x v="5"/>
    <n v="95"/>
    <n v="3"/>
    <n v="0.25"/>
    <n v="213.75"/>
    <s v="Credit Card"/>
    <s v="Delivered"/>
    <n v="855"/>
    <n v="855"/>
  </r>
  <r>
    <s v="ORD01917"/>
    <d v="2024-06-27T00:00:00"/>
    <s v="SP07"/>
    <x v="4"/>
    <s v="East"/>
    <s v="Bhubaneswar"/>
    <s v="PRD016"/>
    <s v="Cadbury Dairy Milk Silk"/>
    <x v="5"/>
    <n v="95"/>
    <n v="8"/>
    <n v="0.28999999999999998"/>
    <n v="539.6"/>
    <s v="EMI"/>
    <s v="Delivered"/>
    <n v="1860.6896551724139"/>
    <n v="1860.6896551724139"/>
  </r>
  <r>
    <s v="ORD01941"/>
    <d v="2024-10-27T00:00:00"/>
    <s v="SP03"/>
    <x v="0"/>
    <s v="East"/>
    <s v="Guwahati"/>
    <s v="PRD016"/>
    <s v="Cadbury Dairy Milk Silk"/>
    <x v="5"/>
    <n v="95"/>
    <n v="9"/>
    <n v="0.22"/>
    <n v="666.9"/>
    <s v="Credit Card"/>
    <s v="Delivered"/>
    <n v="3031.363636363636"/>
    <n v="3031.363636363636"/>
  </r>
  <r>
    <s v="ORD01954"/>
    <d v="2024-03-12T00:00:00"/>
    <s v="SP05"/>
    <x v="2"/>
    <s v="South"/>
    <s v="Hyderabad"/>
    <s v="PRD016"/>
    <s v="Cadbury Dairy Milk Silk"/>
    <x v="5"/>
    <n v="95"/>
    <n v="14"/>
    <n v="0.22"/>
    <n v="1037.4000000000001"/>
    <s v="Net Banking"/>
    <s v="Pending"/>
    <n v="4715.454545454546"/>
    <n v="4715.454545454546"/>
  </r>
  <r>
    <s v="ORD01973"/>
    <d v="2024-06-18T00:00:00"/>
    <s v="SP011"/>
    <x v="3"/>
    <s v="East"/>
    <s v="Ranchi"/>
    <s v="PRD016"/>
    <s v="Cadbury Dairy Milk Silk"/>
    <x v="5"/>
    <n v="95"/>
    <n v="8"/>
    <n v="0.21"/>
    <n v="600.4"/>
    <s v="Net Banking"/>
    <s v="Delivered"/>
    <n v="2859.0476190476193"/>
    <n v="2859.0476190476193"/>
  </r>
  <r>
    <s v="ORD01978"/>
    <d v="2024-07-16T00:00:00"/>
    <s v="SP02"/>
    <x v="10"/>
    <s v="South"/>
    <s v="Bangalore"/>
    <s v="PRD016"/>
    <s v="Cadbury Dairy Milk Silk"/>
    <x v="5"/>
    <n v="95"/>
    <n v="5"/>
    <n v="0.05"/>
    <n v="451.25"/>
    <s v="Cash"/>
    <s v="Delivered"/>
    <n v="9025"/>
    <n v="9025"/>
  </r>
  <r>
    <s v="ORD01985"/>
    <d v="2024-02-28T00:00:00"/>
    <s v="SP09"/>
    <x v="8"/>
    <s v="North"/>
    <s v="Lucknow"/>
    <s v="PRD016"/>
    <s v="Cadbury Dairy Milk Silk"/>
    <x v="5"/>
    <n v="95"/>
    <n v="4"/>
    <n v="0.05"/>
    <n v="361"/>
    <s v="UPI"/>
    <s v="Delivered"/>
    <n v="7220"/>
    <n v="7220"/>
  </r>
  <r>
    <s v="ORD02009"/>
    <d v="2024-07-16T00:00:00"/>
    <s v="SP012"/>
    <x v="1"/>
    <s v="West"/>
    <s v="Ahmedabad"/>
    <s v="PRD016"/>
    <s v="Cadbury Dairy Milk Silk"/>
    <x v="5"/>
    <n v="95"/>
    <n v="1"/>
    <n v="0.04"/>
    <n v="91.2"/>
    <s v="Cash"/>
    <s v="Delivered"/>
    <n v="2280"/>
    <n v="2280"/>
  </r>
  <r>
    <s v="ORD02079"/>
    <d v="2024-05-21T00:00:00"/>
    <s v="SP06"/>
    <x v="9"/>
    <s v="North"/>
    <s v="Delhi"/>
    <s v="PRD016"/>
    <s v="Cadbury Dairy Milk Silk"/>
    <x v="5"/>
    <n v="95"/>
    <n v="11"/>
    <n v="0.08"/>
    <n v="961.4"/>
    <s v="UPI"/>
    <s v="Delivered"/>
    <n v="12017.5"/>
    <n v="12017.5"/>
  </r>
  <r>
    <s v="ORD02088"/>
    <d v="2024-12-18T00:00:00"/>
    <s v="SP01"/>
    <x v="11"/>
    <s v="North"/>
    <s v="Jaipur"/>
    <s v="PRD016"/>
    <s v="Cadbury Dairy Milk Silk"/>
    <x v="5"/>
    <n v="95"/>
    <n v="12"/>
    <n v="0.1"/>
    <n v="1026"/>
    <s v="Debit Card"/>
    <s v="Delivered"/>
    <n v="10260"/>
    <n v="10260"/>
  </r>
  <r>
    <s v="ORD02107"/>
    <d v="2024-02-06T00:00:00"/>
    <s v="SP03"/>
    <x v="0"/>
    <s v="East"/>
    <s v="Bhubaneswar"/>
    <s v="PRD016"/>
    <s v="Cadbury Dairy Milk Silk"/>
    <x v="5"/>
    <n v="95"/>
    <n v="9"/>
    <n v="0.25"/>
    <n v="641.25"/>
    <s v="Net Banking"/>
    <s v="Unknown"/>
    <n v="2565"/>
    <n v="2565"/>
  </r>
  <r>
    <s v="ORD02132"/>
    <d v="2024-10-18T00:00:00"/>
    <s v="SP03"/>
    <x v="0"/>
    <s v="East"/>
    <s v="Guwahati"/>
    <s v="PRD016"/>
    <s v="Cadbury Dairy Milk Silk"/>
    <x v="5"/>
    <n v="95"/>
    <n v="1"/>
    <n v="0.23"/>
    <n v="73.150000000000006"/>
    <s v="Credit Card"/>
    <s v="Cancelled"/>
    <n v="318.04347826086956"/>
    <n v="318.04347826086956"/>
  </r>
  <r>
    <s v="ORD02134"/>
    <d v="2024-01-01T00:00:00"/>
    <s v="SP010"/>
    <x v="7"/>
    <s v="South"/>
    <s v="Kochi"/>
    <s v="PRD016"/>
    <s v="Cadbury Dairy Milk Silk"/>
    <x v="5"/>
    <n v="95"/>
    <n v="3"/>
    <n v="0.1"/>
    <n v="256.5"/>
    <s v="UPI"/>
    <s v="Delivered"/>
    <n v="2565"/>
    <n v="2565"/>
  </r>
  <r>
    <s v="ORD02174"/>
    <d v="2024-05-10T00:00:00"/>
    <s v="SP07"/>
    <x v="4"/>
    <s v="East"/>
    <s v="Guwahati"/>
    <s v="PRD016"/>
    <s v="Cadbury Dairy Milk Silk"/>
    <x v="5"/>
    <n v="95"/>
    <n v="12"/>
    <n v="0.23"/>
    <n v="877.8"/>
    <s v="EMI"/>
    <s v="Delivered"/>
    <n v="3816.5217391304345"/>
    <n v="3816.5217391304345"/>
  </r>
  <r>
    <s v="ORD02179"/>
    <d v="2024-06-19T00:00:00"/>
    <s v="SP06"/>
    <x v="9"/>
    <s v="North"/>
    <s v="Delhi"/>
    <s v="PRD016"/>
    <s v="Cadbury Dairy Milk Silk"/>
    <x v="5"/>
    <n v="95"/>
    <n v="6"/>
    <n v="0.28000000000000003"/>
    <n v="410.4"/>
    <s v="EMI"/>
    <s v="Pending"/>
    <n v="1465.7142857142856"/>
    <n v="1465.7142857142856"/>
  </r>
  <r>
    <s v="ORD02212"/>
    <d v="2024-04-27T00:00:00"/>
    <s v="SP07"/>
    <x v="4"/>
    <s v="East"/>
    <s v="Kolkata"/>
    <s v="PRD016"/>
    <s v="Cadbury Dairy Milk Silk"/>
    <x v="5"/>
    <n v="95"/>
    <n v="13"/>
    <n v="0.05"/>
    <n v="1173.25"/>
    <s v="EMI"/>
    <s v="Delivered"/>
    <n v="23465"/>
    <n v="23465"/>
  </r>
  <r>
    <s v="ORD02221"/>
    <d v="2024-12-05T00:00:00"/>
    <s v="SP04"/>
    <x v="6"/>
    <s v="West"/>
    <s v="Surat"/>
    <s v="PRD016"/>
    <s v="Cadbury Dairy Milk Silk"/>
    <x v="5"/>
    <n v="95"/>
    <n v="9"/>
    <n v="0.04"/>
    <n v="820.8"/>
    <s v="EMI"/>
    <s v="Delivered"/>
    <n v="20520"/>
    <n v="20520"/>
  </r>
  <r>
    <s v="ORD02240"/>
    <d v="2024-07-18T00:00:00"/>
    <s v="SP07"/>
    <x v="4"/>
    <s v="East"/>
    <s v="Kolkata"/>
    <s v="PRD016"/>
    <s v="Cadbury Dairy Milk Silk"/>
    <x v="5"/>
    <n v="95"/>
    <n v="18"/>
    <n v="0.26"/>
    <n v="1265.4000000000001"/>
    <s v="Net Banking"/>
    <s v="Delivered"/>
    <n v="4866.9230769230771"/>
    <n v="4866.9230769230771"/>
  </r>
  <r>
    <s v="ORD02263"/>
    <d v="2024-11-05T00:00:00"/>
    <s v="SP05"/>
    <x v="2"/>
    <s v="South"/>
    <s v="Chennai"/>
    <s v="PRD016"/>
    <s v="Cadbury Dairy Milk Silk"/>
    <x v="5"/>
    <n v="95"/>
    <n v="12"/>
    <n v="0.28000000000000003"/>
    <n v="820.8"/>
    <s v="UPI"/>
    <s v="Returned"/>
    <n v="2931.4285714285711"/>
    <n v="2931.4285714285711"/>
  </r>
  <r>
    <s v="ORD02340"/>
    <d v="2024-06-20T00:00:00"/>
    <s v="SP04"/>
    <x v="6"/>
    <s v="West"/>
    <s v="Surat"/>
    <s v="PRD016"/>
    <s v="Cadbury Dairy Milk Silk"/>
    <x v="5"/>
    <n v="95"/>
    <n v="14"/>
    <n v="0.26"/>
    <n v="984.2"/>
    <s v="Credit Card"/>
    <s v="Delivered"/>
    <n v="3785.3846153846152"/>
    <n v="3785.3846153846152"/>
  </r>
  <r>
    <s v="ORD02359"/>
    <d v="2024-05-23T00:00:00"/>
    <s v="SP011"/>
    <x v="3"/>
    <s v="East"/>
    <s v="Guwahati"/>
    <s v="PRD016"/>
    <s v="Cadbury Dairy Milk Silk"/>
    <x v="5"/>
    <n v="95"/>
    <n v="9"/>
    <n v="0.1"/>
    <n v="769.5"/>
    <s v="Credit Card"/>
    <s v="Delivered"/>
    <n v="7695"/>
    <n v="7695"/>
  </r>
  <r>
    <s v="ORD02380"/>
    <d v="2024-12-11T00:00:00"/>
    <s v="SP05"/>
    <x v="2"/>
    <s v="South"/>
    <s v="Chennai"/>
    <s v="PRD016"/>
    <s v="Cadbury Dairy Milk Silk"/>
    <x v="5"/>
    <n v="95"/>
    <n v="9"/>
    <n v="0.11"/>
    <n v="760.95"/>
    <s v="Credit Card"/>
    <s v="Cancelled"/>
    <n v="6917.727272727273"/>
    <n v="6917.727272727273"/>
  </r>
  <r>
    <s v="ORD02402"/>
    <d v="2024-12-01T00:00:00"/>
    <s v="SP012"/>
    <x v="1"/>
    <s v="West"/>
    <s v="Pune"/>
    <s v="PRD016"/>
    <s v="Cadbury Dairy Milk Silk"/>
    <x v="5"/>
    <n v="95"/>
    <n v="5"/>
    <n v="7.0000000000000007E-2"/>
    <n v="441.75"/>
    <s v="Credit Card"/>
    <s v="Delivered"/>
    <n v="6310.7142857142853"/>
    <n v="6310.7142857142853"/>
  </r>
  <r>
    <s v="ORD02405"/>
    <d v="2024-11-15T00:00:00"/>
    <s v="SP07"/>
    <x v="4"/>
    <s v="East"/>
    <s v="Ranchi"/>
    <s v="PRD016"/>
    <s v="Cadbury Dairy Milk Silk"/>
    <x v="5"/>
    <n v="95"/>
    <n v="6"/>
    <n v="0.25"/>
    <n v="427.5"/>
    <s v="Net Banking"/>
    <s v="Delivered"/>
    <n v="1710"/>
    <n v="1710"/>
  </r>
  <r>
    <s v="ORD02414"/>
    <d v="2024-11-17T00:00:00"/>
    <s v="SP07"/>
    <x v="4"/>
    <s v="East"/>
    <s v="Ranchi"/>
    <s v="PRD016"/>
    <s v="Cadbury Dairy Milk Silk"/>
    <x v="5"/>
    <n v="95"/>
    <n v="20"/>
    <n v="0.2"/>
    <n v="1520"/>
    <s v="Net Banking"/>
    <s v="Returned"/>
    <n v="7600"/>
    <n v="7600"/>
  </r>
  <r>
    <s v="ORD02423"/>
    <d v="2024-06-12T00:00:00"/>
    <s v="SP09"/>
    <x v="8"/>
    <s v="North"/>
    <s v="Agra"/>
    <s v="PRD016"/>
    <s v="Cadbury Dairy Milk Silk"/>
    <x v="5"/>
    <n v="95"/>
    <n v="7"/>
    <n v="0.25"/>
    <n v="498.75"/>
    <s v="Net Banking"/>
    <s v="Cancelled"/>
    <n v="1995"/>
    <n v="1995"/>
  </r>
  <r>
    <s v="ORD02440"/>
    <d v="2024-06-25T00:00:00"/>
    <s v="SP04"/>
    <x v="6"/>
    <s v="West"/>
    <s v="Pune"/>
    <s v="PRD016"/>
    <s v="Cadbury Dairy Milk Silk"/>
    <x v="5"/>
    <n v="95"/>
    <n v="12"/>
    <n v="0.27"/>
    <n v="832.2"/>
    <s v="Credit Card"/>
    <s v="Delivered"/>
    <n v="3082.2222222222222"/>
    <n v="3082.2222222222222"/>
  </r>
  <r>
    <s v="ORD02480"/>
    <d v="2024-09-28T00:00:00"/>
    <s v="SP05"/>
    <x v="2"/>
    <s v="South"/>
    <s v="Coimbatore"/>
    <s v="PRD016"/>
    <s v="Cadbury Dairy Milk Silk"/>
    <x v="5"/>
    <n v="95"/>
    <n v="11"/>
    <n v="0.01"/>
    <n v="1034.55"/>
    <s v="Net Banking"/>
    <s v="Cancelled"/>
    <n v="103455"/>
    <n v="103455"/>
  </r>
  <r>
    <s v="ORD02492"/>
    <d v="2024-03-07T00:00:00"/>
    <s v="SP05"/>
    <x v="2"/>
    <s v="South"/>
    <s v="Bangalore"/>
    <s v="PRD016"/>
    <s v="Cadbury Dairy Milk Silk"/>
    <x v="5"/>
    <n v="95"/>
    <n v="5"/>
    <n v="0.15"/>
    <n v="403.75"/>
    <s v="Credit Card"/>
    <s v="Returned"/>
    <n v="2691.666666666667"/>
    <n v="2691.666666666667"/>
  </r>
  <r>
    <s v="ORD02496"/>
    <d v="2024-04-04T00:00:00"/>
    <s v="SP08"/>
    <x v="5"/>
    <s v="West"/>
    <s v="Nagpur"/>
    <s v="PRD016"/>
    <s v="Cadbury Dairy Milk Silk"/>
    <x v="5"/>
    <n v="95"/>
    <n v="13"/>
    <n v="0.18"/>
    <n v="1012.7"/>
    <s v="Cash"/>
    <s v="Delivered"/>
    <n v="5626.1111111111113"/>
    <n v="5626.1111111111113"/>
  </r>
  <r>
    <s v="ORD02507"/>
    <d v="2024-12-08T00:00:00"/>
    <s v="SP07"/>
    <x v="4"/>
    <s v="East"/>
    <s v="Patna"/>
    <s v="PRD016"/>
    <s v="Cadbury Dairy Milk Silk"/>
    <x v="5"/>
    <n v="95"/>
    <n v="2"/>
    <n v="0.05"/>
    <n v="180.5"/>
    <s v="EMI"/>
    <s v="Delivered"/>
    <n v="3610"/>
    <n v="3610"/>
  </r>
  <r>
    <s v="ORD02517"/>
    <d v="2024-08-09T00:00:00"/>
    <s v="SP010"/>
    <x v="7"/>
    <s v="South"/>
    <s v="Coimbatore"/>
    <s v="PRD016"/>
    <s v="Cadbury Dairy Milk Silk"/>
    <x v="5"/>
    <n v="95"/>
    <n v="17"/>
    <n v="0.22"/>
    <n v="1259.7"/>
    <s v="Cash"/>
    <s v="Returned"/>
    <n v="5725.909090909091"/>
    <n v="5725.909090909091"/>
  </r>
  <r>
    <s v="ORD02522"/>
    <d v="2024-09-14T00:00:00"/>
    <s v="SP07"/>
    <x v="4"/>
    <s v="East"/>
    <s v="Ranchi"/>
    <s v="PRD016"/>
    <s v="Cadbury Dairy Milk Silk"/>
    <x v="5"/>
    <n v="95"/>
    <n v="6"/>
    <n v="0.19"/>
    <n v="461.7"/>
    <s v="EMI"/>
    <s v="Delivered"/>
    <n v="2430"/>
    <n v="2430"/>
  </r>
  <r>
    <s v="ORD02542"/>
    <d v="2024-10-27T00:00:00"/>
    <s v="SP011"/>
    <x v="3"/>
    <s v="East"/>
    <s v="Patna"/>
    <s v="PRD016"/>
    <s v="Cadbury Dairy Milk Silk"/>
    <x v="5"/>
    <n v="95"/>
    <n v="13"/>
    <n v="0.01"/>
    <n v="1222.6500000000001"/>
    <s v="Cash"/>
    <s v="Delivered"/>
    <n v="122265"/>
    <n v="122265"/>
  </r>
  <r>
    <s v="ORD02543"/>
    <d v="2024-11-25T00:00:00"/>
    <s v="SP01"/>
    <x v="11"/>
    <s v="North"/>
    <s v="Jaipur"/>
    <s v="PRD016"/>
    <s v="Cadbury Dairy Milk Silk"/>
    <x v="5"/>
    <n v="95"/>
    <n v="20"/>
    <n v="0.19"/>
    <n v="1539"/>
    <s v="EMI"/>
    <s v="Delivered"/>
    <n v="8100"/>
    <n v="8100"/>
  </r>
  <r>
    <s v="ORD02584"/>
    <d v="2024-07-11T00:00:00"/>
    <s v="SP02"/>
    <x v="10"/>
    <s v="South"/>
    <s v="Coimbatore"/>
    <s v="PRD016"/>
    <s v="Cadbury Dairy Milk Silk"/>
    <x v="5"/>
    <n v="95"/>
    <n v="15"/>
    <n v="0.11"/>
    <n v="1268.25"/>
    <s v="Credit Card"/>
    <s v="Delivered"/>
    <n v="11529.545454545454"/>
    <n v="11529.545454545454"/>
  </r>
  <r>
    <s v="ORD02606"/>
    <d v="2024-07-10T00:00:00"/>
    <s v="SP07"/>
    <x v="4"/>
    <s v="East"/>
    <s v="Guwahati"/>
    <s v="PRD016"/>
    <s v="Cadbury Dairy Milk Silk"/>
    <x v="5"/>
    <n v="95"/>
    <n v="15"/>
    <n v="0.09"/>
    <n v="1296.75"/>
    <s v="UPI"/>
    <s v="Delivered"/>
    <n v="14408.333333333334"/>
    <n v="14408.333333333334"/>
  </r>
  <r>
    <s v="ORD02624"/>
    <d v="2024-03-05T00:00:00"/>
    <s v="SP05"/>
    <x v="2"/>
    <s v="South"/>
    <s v="Bangalore"/>
    <s v="PRD016"/>
    <s v="Cadbury Dairy Milk Silk"/>
    <x v="5"/>
    <n v="95"/>
    <n v="15"/>
    <n v="0.2"/>
    <n v="1140"/>
    <s v="EMI"/>
    <s v="Returned"/>
    <n v="5700"/>
    <n v="5700"/>
  </r>
  <r>
    <s v="ORD02628"/>
    <d v="2024-01-22T00:00:00"/>
    <s v="SP07"/>
    <x v="4"/>
    <s v="East"/>
    <s v="Guwahati"/>
    <s v="PRD016"/>
    <s v="Cadbury Dairy Milk Silk"/>
    <x v="5"/>
    <n v="95"/>
    <n v="6"/>
    <n v="0.26"/>
    <n v="421.8"/>
    <s v="Debit Card"/>
    <s v="Delivered"/>
    <n v="1622.3076923076924"/>
    <n v="1622.3076923076924"/>
  </r>
  <r>
    <s v="ORD02636"/>
    <d v="2024-02-07T00:00:00"/>
    <s v="SP010"/>
    <x v="7"/>
    <s v="South"/>
    <s v="Chennai"/>
    <s v="PRD016"/>
    <s v="Cadbury Dairy Milk Silk"/>
    <x v="5"/>
    <n v="95"/>
    <n v="15"/>
    <n v="0.03"/>
    <n v="1382.25"/>
    <s v="EMI"/>
    <s v="Delivered"/>
    <n v="46075"/>
    <n v="46075"/>
  </r>
  <r>
    <s v="ORD02648"/>
    <d v="2024-12-11T00:00:00"/>
    <s v="SP05"/>
    <x v="2"/>
    <s v="South"/>
    <s v="Hyderabad"/>
    <s v="PRD016"/>
    <s v="Cadbury Dairy Milk Silk"/>
    <x v="5"/>
    <n v="95"/>
    <n v="10"/>
    <n v="0.11"/>
    <n v="845.5"/>
    <s v="Credit Card"/>
    <s v="Delivered"/>
    <n v="7686.363636363636"/>
    <n v="7686.363636363636"/>
  </r>
  <r>
    <s v="ORD02654"/>
    <d v="2024-02-02T00:00:00"/>
    <s v="SP012"/>
    <x v="1"/>
    <s v="West"/>
    <s v="Nagpur"/>
    <s v="PRD016"/>
    <s v="Cadbury Dairy Milk Silk"/>
    <x v="5"/>
    <n v="95"/>
    <n v="8"/>
    <n v="0.08"/>
    <n v="699.2"/>
    <s v="Cash"/>
    <s v="Delivered"/>
    <n v="8740"/>
    <n v="8740"/>
  </r>
  <r>
    <s v="ORD02684"/>
    <d v="2024-09-13T00:00:00"/>
    <s v="SP01"/>
    <x v="11"/>
    <s v="North"/>
    <s v="Chandigarh"/>
    <s v="PRD016"/>
    <s v="Cadbury Dairy Milk Silk"/>
    <x v="5"/>
    <n v="95"/>
    <n v="2"/>
    <n v="0.22"/>
    <n v="148.19999999999999"/>
    <s v="Cash"/>
    <s v="Pending"/>
    <n v="673.63636363636363"/>
    <n v="673.63636363636363"/>
  </r>
  <r>
    <s v="ORD02715"/>
    <d v="2024-12-24T00:00:00"/>
    <s v="SP011"/>
    <x v="3"/>
    <s v="East"/>
    <s v="Kolkata"/>
    <s v="PRD016"/>
    <s v="Cadbury Dairy Milk Silk"/>
    <x v="5"/>
    <n v="95"/>
    <n v="14"/>
    <n v="0.13"/>
    <n v="1157.0999999999999"/>
    <s v="Credit Card"/>
    <s v="Cancelled"/>
    <n v="8900.7692307692305"/>
    <n v="8900.7692307692305"/>
  </r>
  <r>
    <s v="ORD02717"/>
    <d v="2024-05-04T00:00:00"/>
    <s v="SP012"/>
    <x v="1"/>
    <s v="West"/>
    <s v="Pune"/>
    <s v="PRD016"/>
    <s v="Cadbury Dairy Milk Silk"/>
    <x v="5"/>
    <n v="95"/>
    <n v="8"/>
    <n v="0.18"/>
    <n v="623.20000000000005"/>
    <s v="EMI"/>
    <s v="Delivered"/>
    <n v="3462.2222222222226"/>
    <n v="3462.2222222222226"/>
  </r>
  <r>
    <s v="ORD02718"/>
    <d v="2024-11-13T00:00:00"/>
    <s v="SP012"/>
    <x v="1"/>
    <s v="West"/>
    <s v="Nagpur"/>
    <s v="PRD016"/>
    <s v="Cadbury Dairy Milk Silk"/>
    <x v="5"/>
    <n v="95"/>
    <n v="18"/>
    <n v="0.18"/>
    <n v="1402.2"/>
    <s v="Net Banking"/>
    <s v="Delivered"/>
    <n v="7790.0000000000009"/>
    <n v="7790.0000000000009"/>
  </r>
  <r>
    <s v="ORD02734"/>
    <d v="2024-07-06T00:00:00"/>
    <s v="SP010"/>
    <x v="7"/>
    <s v="South"/>
    <s v="Coimbatore"/>
    <s v="PRD016"/>
    <s v="Cadbury Dairy Milk Silk"/>
    <x v="5"/>
    <n v="95"/>
    <n v="15"/>
    <n v="0.12"/>
    <n v="1254"/>
    <s v="UPI"/>
    <s v="Pending"/>
    <n v="10450"/>
    <n v="10450"/>
  </r>
  <r>
    <s v="ORD02747"/>
    <d v="2024-12-22T00:00:00"/>
    <s v="SP011"/>
    <x v="3"/>
    <s v="East"/>
    <s v="Kolkata"/>
    <s v="PRD016"/>
    <s v="Cadbury Dairy Milk Silk"/>
    <x v="5"/>
    <n v="95"/>
    <n v="4"/>
    <n v="0.1"/>
    <n v="342"/>
    <s v="Net Banking"/>
    <s v="Pending"/>
    <n v="3420"/>
    <n v="3420"/>
  </r>
  <r>
    <s v="ORD02777"/>
    <d v="2024-03-03T00:00:00"/>
    <s v="SP01"/>
    <x v="11"/>
    <s v="North"/>
    <s v="Chandigarh"/>
    <s v="PRD016"/>
    <s v="Cadbury Dairy Milk Silk"/>
    <x v="5"/>
    <n v="95"/>
    <n v="16"/>
    <n v="0.03"/>
    <n v="1474.4"/>
    <s v="Debit Card"/>
    <s v="Delivered"/>
    <n v="49146.666666666672"/>
    <n v="49146.666666666672"/>
  </r>
  <r>
    <s v="ORD02795"/>
    <d v="2024-02-07T00:00:00"/>
    <s v="SP03"/>
    <x v="0"/>
    <s v="East"/>
    <s v="Guwahati"/>
    <s v="PRD016"/>
    <s v="Cadbury Dairy Milk Silk"/>
    <x v="5"/>
    <n v="95"/>
    <n v="4"/>
    <n v="0.16"/>
    <n v="319.2"/>
    <s v="Net Banking"/>
    <s v="Delivered"/>
    <n v="1995"/>
    <n v="1995"/>
  </r>
  <r>
    <s v="ORD02802"/>
    <d v="2024-03-05T00:00:00"/>
    <s v="SP08"/>
    <x v="5"/>
    <s v="West"/>
    <s v="Ahmedabad"/>
    <s v="PRD016"/>
    <s v="Cadbury Dairy Milk Silk"/>
    <x v="5"/>
    <n v="95"/>
    <n v="11"/>
    <n v="0.21"/>
    <n v="825.55"/>
    <s v="Net Banking"/>
    <s v="Delivered"/>
    <n v="3931.1904761904761"/>
    <n v="3931.1904761904761"/>
  </r>
  <r>
    <s v="ORD02805"/>
    <d v="2024-08-19T00:00:00"/>
    <s v="SP07"/>
    <x v="4"/>
    <s v="East"/>
    <s v="Kolkata"/>
    <s v="PRD016"/>
    <s v="Cadbury Dairy Milk Silk"/>
    <x v="5"/>
    <n v="95"/>
    <n v="13"/>
    <n v="0.14000000000000001"/>
    <n v="1062.0999999999999"/>
    <s v="Credit Card"/>
    <s v="Delivered"/>
    <n v="7586.4285714285697"/>
    <n v="7586.4285714285697"/>
  </r>
  <r>
    <s v="ORD02826"/>
    <d v="2024-02-22T00:00:00"/>
    <s v="SP02"/>
    <x v="10"/>
    <s v="South"/>
    <s v="Chennai"/>
    <s v="PRD016"/>
    <s v="Cadbury Dairy Milk Silk"/>
    <x v="5"/>
    <n v="95"/>
    <n v="12"/>
    <n v="0.27"/>
    <n v="832.2"/>
    <s v="Debit Card"/>
    <s v="Delivered"/>
    <n v="3082.2222222222222"/>
    <n v="3082.2222222222222"/>
  </r>
  <r>
    <s v="ORD02834"/>
    <d v="2024-08-20T00:00:00"/>
    <s v="SP01"/>
    <x v="11"/>
    <s v="North"/>
    <s v="Agra"/>
    <s v="PRD016"/>
    <s v="Cadbury Dairy Milk Silk"/>
    <x v="5"/>
    <n v="95"/>
    <n v="13"/>
    <n v="0.05"/>
    <n v="1173.25"/>
    <s v="UPI"/>
    <s v="Delivered"/>
    <n v="23465"/>
    <n v="23465"/>
  </r>
  <r>
    <s v="ORD02835"/>
    <d v="2024-01-12T00:00:00"/>
    <s v="SP012"/>
    <x v="1"/>
    <s v="West"/>
    <s v="Pune"/>
    <s v="PRD016"/>
    <s v="Cadbury Dairy Milk Silk"/>
    <x v="5"/>
    <n v="95"/>
    <n v="14"/>
    <n v="0.13"/>
    <n v="1157.0999999999999"/>
    <s v="EMI"/>
    <s v="Delivered"/>
    <n v="8900.7692307692305"/>
    <n v="8900.7692307692305"/>
  </r>
  <r>
    <s v="ORD02899"/>
    <d v="2024-11-04T00:00:00"/>
    <s v="SP02"/>
    <x v="10"/>
    <s v="South"/>
    <s v="Chennai"/>
    <s v="PRD016"/>
    <s v="Cadbury Dairy Milk Silk"/>
    <x v="5"/>
    <n v="95"/>
    <n v="9"/>
    <n v="0.16"/>
    <n v="718.2"/>
    <s v="EMI"/>
    <s v="Delivered"/>
    <n v="4488.75"/>
    <n v="4488.75"/>
  </r>
  <r>
    <s v="ORD02908"/>
    <d v="2024-12-12T00:00:00"/>
    <s v="SP08"/>
    <x v="5"/>
    <s v="West"/>
    <s v="Surat"/>
    <s v="PRD016"/>
    <s v="Cadbury Dairy Milk Silk"/>
    <x v="5"/>
    <n v="95"/>
    <n v="12"/>
    <n v="0.24"/>
    <n v="866.4"/>
    <s v="Net Banking"/>
    <s v="Delivered"/>
    <n v="3610"/>
    <n v="3610"/>
  </r>
  <r>
    <s v="ORD02915"/>
    <d v="2024-02-06T00:00:00"/>
    <s v="SP04"/>
    <x v="6"/>
    <s v="West"/>
    <s v="Surat"/>
    <s v="PRD016"/>
    <s v="Cadbury Dairy Milk Silk"/>
    <x v="5"/>
    <n v="95"/>
    <n v="7"/>
    <n v="0.06"/>
    <n v="625.1"/>
    <s v="UPI"/>
    <s v="Delivered"/>
    <n v="10418.333333333334"/>
    <n v="10418.333333333334"/>
  </r>
  <r>
    <s v="ORD02917"/>
    <d v="2024-11-25T00:00:00"/>
    <s v="SP02"/>
    <x v="10"/>
    <s v="South"/>
    <s v="Chennai"/>
    <s v="PRD016"/>
    <s v="Cadbury Dairy Milk Silk"/>
    <x v="5"/>
    <n v="95"/>
    <n v="17"/>
    <n v="0.3"/>
    <n v="1130.5"/>
    <s v="UPI"/>
    <s v="Delivered"/>
    <n v="3768.3333333333335"/>
    <n v="3768.3333333333335"/>
  </r>
  <r>
    <s v="ORD02920"/>
    <d v="2024-11-06T00:00:00"/>
    <s v="SP03"/>
    <x v="0"/>
    <s v="East"/>
    <s v="Ranchi"/>
    <s v="PRD016"/>
    <s v="Cadbury Dairy Milk Silk"/>
    <x v="5"/>
    <n v="95"/>
    <n v="20"/>
    <n v="0.28000000000000003"/>
    <n v="1368"/>
    <s v="EMI"/>
    <s v="Cancelled"/>
    <n v="4885.7142857142853"/>
    <n v="4885.7142857142853"/>
  </r>
  <r>
    <s v="ORD02950"/>
    <d v="2024-06-08T00:00:00"/>
    <s v="SP01"/>
    <x v="11"/>
    <s v="North"/>
    <s v="Jaipur"/>
    <s v="PRD016"/>
    <s v="Cadbury Dairy Milk Silk"/>
    <x v="5"/>
    <n v="95"/>
    <n v="14"/>
    <n v="0.22"/>
    <n v="1037.4000000000001"/>
    <s v="Credit Card"/>
    <s v="Delivered"/>
    <n v="4715.454545454546"/>
    <n v="4715.454545454546"/>
  </r>
  <r>
    <s v="ORD02965"/>
    <d v="2024-05-04T00:00:00"/>
    <s v="SP09"/>
    <x v="8"/>
    <s v="North"/>
    <s v="Chandigarh"/>
    <s v="PRD016"/>
    <s v="Cadbury Dairy Milk Silk"/>
    <x v="5"/>
    <n v="95"/>
    <n v="5"/>
    <n v="0.24"/>
    <n v="361"/>
    <s v="Credit Card"/>
    <s v="Delivered"/>
    <n v="1504.1666666666667"/>
    <n v="1504.1666666666667"/>
  </r>
  <r>
    <s v="ORD02999"/>
    <d v="2024-12-27T00:00:00"/>
    <s v="SP012"/>
    <x v="1"/>
    <s v="West"/>
    <s v="Nagpur"/>
    <s v="PRD016"/>
    <s v="Cadbury Dairy Milk Silk"/>
    <x v="5"/>
    <n v="95"/>
    <n v="15"/>
    <n v="0.11"/>
    <n v="1268.25"/>
    <s v="EMI"/>
    <s v="Delivered"/>
    <n v="11529.545454545454"/>
    <n v="11529.545454545454"/>
  </r>
  <r>
    <s v="ORD03013"/>
    <d v="2024-10-08T00:00:00"/>
    <s v="SP02"/>
    <x v="10"/>
    <s v="South"/>
    <s v="Coimbatore"/>
    <s v="PRD016"/>
    <s v="Cadbury Dairy Milk Silk"/>
    <x v="5"/>
    <n v="95"/>
    <n v="14"/>
    <n v="0.28000000000000003"/>
    <n v="957.6"/>
    <s v="Credit Card"/>
    <s v="Delivered"/>
    <n v="3419.9999999999995"/>
    <n v="3419.9999999999995"/>
  </r>
  <r>
    <s v="ORD03024"/>
    <d v="2024-06-06T00:00:00"/>
    <s v="SP02"/>
    <x v="10"/>
    <s v="South"/>
    <s v="Chennai"/>
    <s v="PRD016"/>
    <s v="Cadbury Dairy Milk Silk"/>
    <x v="5"/>
    <n v="95"/>
    <n v="20"/>
    <n v="0.08"/>
    <n v="1748"/>
    <s v="Cash"/>
    <s v="Delivered"/>
    <n v="21850"/>
    <n v="21850"/>
  </r>
  <r>
    <s v="ORD03029"/>
    <d v="2024-04-02T00:00:00"/>
    <s v="SP011"/>
    <x v="3"/>
    <s v="East"/>
    <s v="Guwahati"/>
    <s v="PRD016"/>
    <s v="Cadbury Dairy Milk Silk"/>
    <x v="5"/>
    <n v="95"/>
    <n v="18"/>
    <n v="0.23"/>
    <n v="1316.7"/>
    <s v="Credit Card"/>
    <s v="Delivered"/>
    <n v="5724.782608695652"/>
    <n v="5724.782608695652"/>
  </r>
  <r>
    <s v="ORD03057"/>
    <d v="2024-04-15T00:00:00"/>
    <s v="SP01"/>
    <x v="11"/>
    <s v="North"/>
    <s v="Jaipur"/>
    <s v="PRD016"/>
    <s v="Cadbury Dairy Milk Silk"/>
    <x v="5"/>
    <n v="95"/>
    <n v="17"/>
    <n v="0.02"/>
    <n v="1582.7"/>
    <s v="EMI"/>
    <s v="Delivered"/>
    <n v="79135"/>
    <n v="79135"/>
  </r>
  <r>
    <s v="ORD03073"/>
    <d v="2024-10-08T00:00:00"/>
    <s v="SP01"/>
    <x v="11"/>
    <s v="North"/>
    <s v="Lucknow"/>
    <s v="PRD016"/>
    <s v="Cadbury Dairy Milk Silk"/>
    <x v="5"/>
    <n v="95"/>
    <n v="7"/>
    <n v="0.24"/>
    <n v="505.4"/>
    <s v="Net Banking"/>
    <s v="Delivered"/>
    <n v="2105.8333333333335"/>
    <n v="2105.8333333333335"/>
  </r>
  <r>
    <s v="ORD03096"/>
    <d v="2024-09-20T00:00:00"/>
    <s v="SP05"/>
    <x v="2"/>
    <s v="South"/>
    <s v="Chennai"/>
    <s v="PRD016"/>
    <s v="Cadbury Dairy Milk Silk"/>
    <x v="5"/>
    <n v="95"/>
    <n v="17"/>
    <n v="0.27"/>
    <n v="1178.95"/>
    <s v="Credit Card"/>
    <s v="Delivered"/>
    <n v="4366.4814814814818"/>
    <n v="4366.4814814814818"/>
  </r>
  <r>
    <s v="ORD03119"/>
    <d v="2024-07-28T00:00:00"/>
    <s v="SP04"/>
    <x v="6"/>
    <s v="West"/>
    <s v="Ahmedabad"/>
    <s v="PRD016"/>
    <s v="Cadbury Dairy Milk Silk"/>
    <x v="5"/>
    <n v="95"/>
    <n v="7"/>
    <n v="0.04"/>
    <n v="638.4"/>
    <s v="Cash"/>
    <s v="Pending"/>
    <n v="15960"/>
    <n v="15960"/>
  </r>
  <r>
    <s v="ORD03124"/>
    <d v="2024-07-01T00:00:00"/>
    <s v="SP011"/>
    <x v="3"/>
    <s v="East"/>
    <s v="Ranchi"/>
    <s v="PRD016"/>
    <s v="Cadbury Dairy Milk Silk"/>
    <x v="5"/>
    <n v="95"/>
    <n v="9"/>
    <n v="0.22"/>
    <n v="666.9"/>
    <s v="EMI"/>
    <s v="Delivered"/>
    <n v="3031.363636363636"/>
    <n v="3031.363636363636"/>
  </r>
  <r>
    <s v="ORD03136"/>
    <d v="2024-05-10T00:00:00"/>
    <s v="SP08"/>
    <x v="5"/>
    <s v="West"/>
    <s v="Pune"/>
    <s v="PRD016"/>
    <s v="Cadbury Dairy Milk Silk"/>
    <x v="5"/>
    <n v="95"/>
    <n v="14"/>
    <n v="0.23"/>
    <n v="1024.0999999999999"/>
    <s v="Net Banking"/>
    <s v="Delivered"/>
    <n v="4452.6086956521731"/>
    <n v="4452.6086956521731"/>
  </r>
  <r>
    <s v="ORD03175"/>
    <d v="2024-03-11T00:00:00"/>
    <s v="SP012"/>
    <x v="1"/>
    <s v="West"/>
    <s v="Pune"/>
    <s v="PRD016"/>
    <s v="Cadbury Dairy Milk Silk"/>
    <x v="5"/>
    <n v="95"/>
    <n v="17"/>
    <n v="0.05"/>
    <n v="1534.25"/>
    <s v="UPI"/>
    <s v="Delivered"/>
    <n v="30685"/>
    <n v="30685"/>
  </r>
  <r>
    <s v="ORD03293"/>
    <d v="2024-04-21T00:00:00"/>
    <s v="SP010"/>
    <x v="7"/>
    <s v="South"/>
    <s v="Coimbatore"/>
    <s v="PRD016"/>
    <s v="Cadbury Dairy Milk Silk"/>
    <x v="5"/>
    <n v="95"/>
    <n v="13"/>
    <n v="0.23"/>
    <n v="950.95"/>
    <s v="EMI"/>
    <s v="Pending"/>
    <n v="4134.565217391304"/>
    <n v="4134.565217391304"/>
  </r>
  <r>
    <s v="ORD03312"/>
    <d v="2024-12-13T00:00:00"/>
    <s v="SP03"/>
    <x v="0"/>
    <s v="East"/>
    <s v="Ranchi"/>
    <s v="PRD016"/>
    <s v="Cadbury Dairy Milk Silk"/>
    <x v="5"/>
    <n v="95"/>
    <n v="10"/>
    <n v="0.2"/>
    <n v="760"/>
    <s v="Credit Card"/>
    <s v="Delivered"/>
    <n v="3800"/>
    <n v="3800"/>
  </r>
  <r>
    <s v="ORD03324"/>
    <d v="2024-11-02T00:00:00"/>
    <s v="SP05"/>
    <x v="2"/>
    <s v="South"/>
    <s v="Coimbatore"/>
    <s v="PRD016"/>
    <s v="Cadbury Dairy Milk Silk"/>
    <x v="5"/>
    <n v="95"/>
    <n v="5"/>
    <n v="0.08"/>
    <n v="437"/>
    <s v="Credit Card"/>
    <s v="Delivered"/>
    <n v="5462.5"/>
    <n v="5462.5"/>
  </r>
  <r>
    <s v="ORD03326"/>
    <d v="2024-09-19T00:00:00"/>
    <s v="SP012"/>
    <x v="1"/>
    <s v="West"/>
    <s v="Pune"/>
    <s v="PRD016"/>
    <s v="Cadbury Dairy Milk Silk"/>
    <x v="5"/>
    <n v="95"/>
    <n v="3"/>
    <n v="0.23"/>
    <n v="219.45"/>
    <s v="Net Banking"/>
    <s v="Returned"/>
    <n v="954.13043478260863"/>
    <n v="954.13043478260863"/>
  </r>
  <r>
    <s v="ORD03337"/>
    <d v="2024-05-26T00:00:00"/>
    <s v="SP07"/>
    <x v="4"/>
    <s v="East"/>
    <s v="Ranchi"/>
    <s v="PRD016"/>
    <s v="Cadbury Dairy Milk Silk"/>
    <x v="5"/>
    <n v="95"/>
    <n v="1"/>
    <n v="0.01"/>
    <n v="94.05"/>
    <s v="Net Banking"/>
    <s v="Delivered"/>
    <n v="9405"/>
    <n v="9405"/>
  </r>
  <r>
    <s v="ORD03349"/>
    <d v="2024-05-09T00:00:00"/>
    <s v="SP02"/>
    <x v="10"/>
    <s v="South"/>
    <s v="Kochi"/>
    <s v="PRD016"/>
    <s v="Cadbury Dairy Milk Silk"/>
    <x v="5"/>
    <n v="95"/>
    <n v="19"/>
    <n v="0.15"/>
    <n v="1534.25"/>
    <s v="Debit Card"/>
    <s v="Delivered"/>
    <n v="10228.333333333334"/>
    <n v="10228.333333333334"/>
  </r>
  <r>
    <s v="ORD03358"/>
    <d v="2024-04-08T00:00:00"/>
    <s v="SP012"/>
    <x v="1"/>
    <s v="West"/>
    <s v="Mumbai"/>
    <s v="PRD016"/>
    <s v="Cadbury Dairy Milk Silk"/>
    <x v="5"/>
    <n v="95"/>
    <n v="20"/>
    <n v="0.22"/>
    <n v="1482"/>
    <s v="Debit Card"/>
    <s v="Delivered"/>
    <n v="6736.363636363636"/>
    <n v="6736.363636363636"/>
  </r>
  <r>
    <s v="ORD03387"/>
    <d v="2024-04-14T00:00:00"/>
    <s v="SP010"/>
    <x v="7"/>
    <s v="South"/>
    <s v="Chennai"/>
    <s v="PRD016"/>
    <s v="Cadbury Dairy Milk Silk"/>
    <x v="5"/>
    <n v="95"/>
    <n v="2"/>
    <n v="0.16"/>
    <n v="159.6"/>
    <s v="Net Banking"/>
    <s v="Unknown"/>
    <n v="997.5"/>
    <n v="997.5"/>
  </r>
  <r>
    <s v="ORD03391"/>
    <d v="2024-07-06T00:00:00"/>
    <s v="SP011"/>
    <x v="3"/>
    <s v="East"/>
    <s v="Kolkata"/>
    <s v="PRD016"/>
    <s v="Cadbury Dairy Milk Silk"/>
    <x v="5"/>
    <n v="95"/>
    <n v="20"/>
    <n v="0.02"/>
    <n v="1862"/>
    <s v="Net Banking"/>
    <s v="Delivered"/>
    <n v="93100"/>
    <n v="93100"/>
  </r>
  <r>
    <s v="ORD01057"/>
    <d v="2024-05-04T00:00:00"/>
    <s v="SP011"/>
    <x v="3"/>
    <s v="East"/>
    <s v="Bhubaneswar"/>
    <s v="PRD020"/>
    <s v="Cello Butterflow Pens Pk10"/>
    <x v="2"/>
    <n v="75"/>
    <n v="11"/>
    <n v="0.03"/>
    <n v="800.25"/>
    <s v="UPI"/>
    <s v="Delivered"/>
    <n v="26675"/>
    <n v="26675"/>
  </r>
  <r>
    <s v="ORD01062"/>
    <d v="2024-09-14T00:00:00"/>
    <s v="SP09"/>
    <x v="8"/>
    <s v="North"/>
    <s v="Jaipur"/>
    <s v="PRD020"/>
    <s v="Cello Butterflow Pens Pk10"/>
    <x v="2"/>
    <n v="75"/>
    <n v="11"/>
    <n v="0.28999999999999998"/>
    <n v="585.75"/>
    <s v="EMI"/>
    <s v="Delivered"/>
    <n v="2019.8275862068967"/>
    <n v="2019.8275862068967"/>
  </r>
  <r>
    <s v="ORD01074"/>
    <d v="2024-04-15T00:00:00"/>
    <s v="SP01"/>
    <x v="11"/>
    <s v="North"/>
    <s v="Jaipur"/>
    <s v="PRD020"/>
    <s v="Cello Butterflow Pens Pk10"/>
    <x v="2"/>
    <n v="75"/>
    <n v="5"/>
    <n v="7.0000000000000007E-2"/>
    <n v="348.75"/>
    <s v="Net Banking"/>
    <s v="Delivered"/>
    <n v="4982.1428571428569"/>
    <n v="4982.1428571428569"/>
  </r>
  <r>
    <s v="ORD01094"/>
    <d v="2024-08-15T00:00:00"/>
    <s v="SP07"/>
    <x v="4"/>
    <s v="East"/>
    <s v="Bhubaneswar"/>
    <s v="PRD020"/>
    <s v="Cello Butterflow Pens Pk10"/>
    <x v="2"/>
    <n v="75"/>
    <n v="20"/>
    <n v="0.24"/>
    <n v="1140"/>
    <s v="Debit Card"/>
    <s v="Returned"/>
    <n v="4750"/>
    <n v="4750"/>
  </r>
  <r>
    <s v="ORD01143"/>
    <d v="2024-10-07T00:00:00"/>
    <s v="SP04"/>
    <x v="6"/>
    <s v="West"/>
    <s v="Ahmedabad"/>
    <s v="PRD020"/>
    <s v="Cello Butterflow Pens Pk10"/>
    <x v="2"/>
    <n v="75"/>
    <n v="1"/>
    <n v="0.02"/>
    <n v="73.5"/>
    <s v="UPI"/>
    <s v="Delivered"/>
    <n v="3675"/>
    <n v="3675"/>
  </r>
  <r>
    <s v="ORD01148"/>
    <d v="2024-01-02T00:00:00"/>
    <s v="SP04"/>
    <x v="6"/>
    <s v="West"/>
    <s v="Nagpur"/>
    <s v="PRD020"/>
    <s v="Cello Butterflow Pens Pk10"/>
    <x v="2"/>
    <n v="75"/>
    <n v="2"/>
    <n v="0.22"/>
    <n v="117"/>
    <s v="EMI"/>
    <s v="Delivered"/>
    <n v="531.81818181818187"/>
    <n v="531.81818181818187"/>
  </r>
  <r>
    <s v="ORD01150"/>
    <d v="2024-09-23T00:00:00"/>
    <s v="SP06"/>
    <x v="9"/>
    <s v="North"/>
    <s v="Lucknow"/>
    <s v="PRD020"/>
    <s v="Cello Butterflow Pens Pk10"/>
    <x v="2"/>
    <n v="75"/>
    <n v="5"/>
    <n v="0.02"/>
    <n v="367.5"/>
    <s v="Net Banking"/>
    <s v="Delivered"/>
    <n v="18375"/>
    <n v="18375"/>
  </r>
  <r>
    <s v="ORD01198"/>
    <d v="2024-08-01T00:00:00"/>
    <s v="SP012"/>
    <x v="1"/>
    <s v="West"/>
    <s v="Ahmedabad"/>
    <s v="PRD020"/>
    <s v="Cello Butterflow Pens Pk10"/>
    <x v="2"/>
    <n v="75"/>
    <n v="17"/>
    <n v="0.13"/>
    <n v="1109.25"/>
    <s v="Cash"/>
    <s v="Delivered"/>
    <n v="8532.6923076923067"/>
    <n v="8532.6923076923067"/>
  </r>
  <r>
    <s v="ORD01199"/>
    <d v="2024-11-17T00:00:00"/>
    <s v="SP07"/>
    <x v="4"/>
    <s v="East"/>
    <s v="Guwahati"/>
    <s v="PRD020"/>
    <s v="Cello Butterflow Pens Pk10"/>
    <x v="2"/>
    <n v="75"/>
    <n v="15"/>
    <n v="0.02"/>
    <n v="1102.5"/>
    <s v="Cash"/>
    <s v="Delivered"/>
    <n v="55125"/>
    <n v="55125"/>
  </r>
  <r>
    <s v="ORD01228"/>
    <d v="2024-02-02T00:00:00"/>
    <s v="SP010"/>
    <x v="7"/>
    <s v="South"/>
    <s v="Coimbatore"/>
    <s v="PRD020"/>
    <s v="Cello Butterflow Pens Pk10"/>
    <x v="2"/>
    <n v="75"/>
    <n v="11"/>
    <n v="0.25"/>
    <n v="618.75"/>
    <s v="Cash"/>
    <s v="Delivered"/>
    <n v="2475"/>
    <n v="2475"/>
  </r>
  <r>
    <s v="ORD01244"/>
    <d v="2024-08-23T00:00:00"/>
    <s v="SP07"/>
    <x v="4"/>
    <s v="East"/>
    <s v="Ranchi"/>
    <s v="PRD020"/>
    <s v="Cello Butterflow Pens Pk10"/>
    <x v="2"/>
    <n v="75"/>
    <n v="10"/>
    <n v="0.18"/>
    <n v="615"/>
    <s v="Net Banking"/>
    <s v="Cancelled"/>
    <n v="3416.666666666667"/>
    <n v="3416.666666666667"/>
  </r>
  <r>
    <s v="ORD01302"/>
    <d v="2024-07-01T00:00:00"/>
    <s v="SP010"/>
    <x v="7"/>
    <s v="South"/>
    <s v="Chennai"/>
    <s v="PRD020"/>
    <s v="Cello Butterflow Pens Pk10"/>
    <x v="2"/>
    <n v="75"/>
    <n v="16"/>
    <n v="0.2"/>
    <n v="960"/>
    <s v="Net Banking"/>
    <s v="Delivered"/>
    <n v="4800"/>
    <n v="4800"/>
  </r>
  <r>
    <s v="ORD01313"/>
    <d v="2024-08-16T00:00:00"/>
    <s v="SP010"/>
    <x v="7"/>
    <s v="South"/>
    <s v="Hyderabad"/>
    <s v="PRD020"/>
    <s v="Cello Butterflow Pens Pk10"/>
    <x v="2"/>
    <n v="75"/>
    <n v="13"/>
    <n v="0.28999999999999998"/>
    <n v="692.25"/>
    <s v="Credit Card"/>
    <s v="Delivered"/>
    <n v="2387.0689655172414"/>
    <n v="2387.0689655172414"/>
  </r>
  <r>
    <s v="ORD01315"/>
    <d v="2024-07-23T00:00:00"/>
    <s v="SP02"/>
    <x v="10"/>
    <s v="South"/>
    <s v="Chennai"/>
    <s v="PRD020"/>
    <s v="Cello Butterflow Pens Pk10"/>
    <x v="2"/>
    <n v="75"/>
    <n v="10"/>
    <n v="0.24"/>
    <n v="570"/>
    <s v="UPI"/>
    <s v="Delivered"/>
    <n v="2375"/>
    <n v="2375"/>
  </r>
  <r>
    <s v="ORD01322"/>
    <d v="2024-07-11T00:00:00"/>
    <s v="SP08"/>
    <x v="5"/>
    <s v="West"/>
    <s v="Mumbai"/>
    <s v="PRD020"/>
    <s v="Cello Butterflow Pens Pk10"/>
    <x v="2"/>
    <n v="75"/>
    <n v="20"/>
    <n v="0.06"/>
    <n v="1410"/>
    <s v="Cash"/>
    <s v="Delivered"/>
    <n v="23500"/>
    <n v="23500"/>
  </r>
  <r>
    <s v="ORD01342"/>
    <d v="2024-10-06T00:00:00"/>
    <s v="SP07"/>
    <x v="4"/>
    <s v="East"/>
    <s v="Patna"/>
    <s v="PRD020"/>
    <s v="Cello Butterflow Pens Pk10"/>
    <x v="2"/>
    <n v="75"/>
    <n v="13"/>
    <n v="0.18"/>
    <n v="799.5"/>
    <s v="Debit Card"/>
    <s v="Delivered"/>
    <n v="4441.666666666667"/>
    <n v="4441.666666666667"/>
  </r>
  <r>
    <s v="ORD01429"/>
    <d v="2024-10-14T00:00:00"/>
    <s v="SP010"/>
    <x v="7"/>
    <s v="South"/>
    <s v="Kochi"/>
    <s v="PRD020"/>
    <s v="Cello Butterflow Pens Pk10"/>
    <x v="2"/>
    <n v="75"/>
    <n v="16"/>
    <n v="0.21"/>
    <n v="948"/>
    <s v="UPI"/>
    <s v="Pending"/>
    <n v="4514.2857142857147"/>
    <n v="4514.2857142857147"/>
  </r>
  <r>
    <s v="ORD01449"/>
    <d v="2024-12-16T00:00:00"/>
    <s v="SP07"/>
    <x v="4"/>
    <s v="East"/>
    <s v="Bhubaneswar"/>
    <s v="PRD020"/>
    <s v="Cello Butterflow Pens Pk10"/>
    <x v="2"/>
    <n v="75"/>
    <n v="3"/>
    <n v="0.06"/>
    <n v="211.5"/>
    <s v="Debit Card"/>
    <s v="Pending"/>
    <n v="3525"/>
    <n v="3525"/>
  </r>
  <r>
    <s v="ORD01460"/>
    <d v="2024-05-21T00:00:00"/>
    <s v="SP011"/>
    <x v="3"/>
    <s v="East"/>
    <s v="Kolkata"/>
    <s v="PRD020"/>
    <s v="Cello Butterflow Pens Pk10"/>
    <x v="2"/>
    <n v="75"/>
    <n v="20"/>
    <n v="0.08"/>
    <n v="1380"/>
    <s v="Credit Card"/>
    <s v="Delivered"/>
    <n v="17250"/>
    <n v="17250"/>
  </r>
  <r>
    <s v="ORD01476"/>
    <d v="2024-06-25T00:00:00"/>
    <s v="SP09"/>
    <x v="8"/>
    <s v="North"/>
    <s v="Chandigarh"/>
    <s v="PRD020"/>
    <s v="Cello Butterflow Pens Pk10"/>
    <x v="2"/>
    <n v="75"/>
    <n v="17"/>
    <n v="0.1"/>
    <n v="1147.5"/>
    <s v="Debit Card"/>
    <s v="Delivered"/>
    <n v="11475"/>
    <n v="11475"/>
  </r>
  <r>
    <s v="ORD01501"/>
    <d v="2024-11-15T00:00:00"/>
    <s v="SP02"/>
    <x v="10"/>
    <s v="South"/>
    <s v="Coimbatore"/>
    <s v="PRD020"/>
    <s v="Cello Butterflow Pens Pk10"/>
    <x v="2"/>
    <n v="75"/>
    <n v="20"/>
    <n v="0.19"/>
    <n v="1215"/>
    <s v="EMI"/>
    <s v="Delivered"/>
    <n v="6394.7368421052633"/>
    <n v="6394.7368421052633"/>
  </r>
  <r>
    <s v="ORD01510"/>
    <d v="2024-03-05T00:00:00"/>
    <s v="SP07"/>
    <x v="4"/>
    <s v="East"/>
    <s v="Patna"/>
    <s v="PRD020"/>
    <s v="Cello Butterflow Pens Pk10"/>
    <x v="2"/>
    <n v="75"/>
    <n v="8"/>
    <n v="0.08"/>
    <n v="552"/>
    <s v="Debit Card"/>
    <s v="Pending"/>
    <n v="6900"/>
    <n v="6900"/>
  </r>
  <r>
    <s v="ORD01511"/>
    <d v="2024-12-18T00:00:00"/>
    <s v="SP07"/>
    <x v="4"/>
    <s v="East"/>
    <s v="Ranchi"/>
    <s v="PRD020"/>
    <s v="Cello Butterflow Pens Pk10"/>
    <x v="2"/>
    <n v="75"/>
    <n v="17"/>
    <n v="0.09"/>
    <n v="1160.25"/>
    <s v="EMI"/>
    <s v="Cancelled"/>
    <n v="12891.666666666668"/>
    <n v="12891.666666666668"/>
  </r>
  <r>
    <s v="ORD01528"/>
    <d v="2024-07-26T00:00:00"/>
    <s v="SP011"/>
    <x v="3"/>
    <s v="East"/>
    <s v="Kolkata"/>
    <s v="PRD020"/>
    <s v="Cello Butterflow Pens Pk10"/>
    <x v="2"/>
    <n v="75"/>
    <n v="20"/>
    <n v="7.0000000000000007E-2"/>
    <n v="1395"/>
    <s v="Credit Card"/>
    <s v="Delivered"/>
    <n v="19928.571428571428"/>
    <n v="19928.571428571428"/>
  </r>
  <r>
    <s v="ORD01536"/>
    <d v="2024-06-17T00:00:00"/>
    <s v="SP012"/>
    <x v="1"/>
    <s v="West"/>
    <s v="Nagpur"/>
    <s v="PRD020"/>
    <s v="Cello Butterflow Pens Pk10"/>
    <x v="2"/>
    <n v="75"/>
    <n v="3"/>
    <n v="0.23"/>
    <n v="173.25"/>
    <s v="Cash"/>
    <s v="Delivered"/>
    <n v="753.26086956521738"/>
    <n v="753.26086956521738"/>
  </r>
  <r>
    <s v="ORD01553"/>
    <d v="2024-10-19T00:00:00"/>
    <s v="SP04"/>
    <x v="6"/>
    <s v="West"/>
    <s v="Pune"/>
    <s v="PRD020"/>
    <s v="Cello Butterflow Pens Pk10"/>
    <x v="2"/>
    <n v="75"/>
    <n v="6"/>
    <n v="0.23"/>
    <n v="346.5"/>
    <s v="UPI"/>
    <s v="Delivered"/>
    <n v="1506.5217391304348"/>
    <n v="1506.5217391304348"/>
  </r>
  <r>
    <s v="ORD01559"/>
    <d v="2024-02-17T00:00:00"/>
    <s v="SP08"/>
    <x v="5"/>
    <s v="West"/>
    <s v="Pune"/>
    <s v="PRD020"/>
    <s v="Cello Butterflow Pens Pk10"/>
    <x v="2"/>
    <n v="75"/>
    <n v="1"/>
    <n v="0.15"/>
    <n v="63.75"/>
    <s v="UPI"/>
    <s v="Delivered"/>
    <n v="425"/>
    <n v="425"/>
  </r>
  <r>
    <s v="ORD01568"/>
    <d v="2024-09-25T00:00:00"/>
    <s v="SP03"/>
    <x v="0"/>
    <s v="East"/>
    <s v="Ranchi"/>
    <s v="PRD020"/>
    <s v="Cello Butterflow Pens Pk10"/>
    <x v="2"/>
    <n v="75"/>
    <n v="4"/>
    <n v="0.05"/>
    <n v="285"/>
    <s v="Net Banking"/>
    <s v="Delivered"/>
    <n v="5700"/>
    <n v="5700"/>
  </r>
  <r>
    <s v="ORD01581"/>
    <d v="2024-11-16T00:00:00"/>
    <s v="SP07"/>
    <x v="4"/>
    <s v="East"/>
    <s v="Ranchi"/>
    <s v="PRD020"/>
    <s v="Cello Butterflow Pens Pk10"/>
    <x v="2"/>
    <n v="75"/>
    <n v="17"/>
    <n v="0.09"/>
    <n v="1160.25"/>
    <s v="UPI"/>
    <s v="Delivered"/>
    <n v="12891.666666666668"/>
    <n v="12891.666666666668"/>
  </r>
  <r>
    <s v="ORD01609"/>
    <d v="2024-06-14T00:00:00"/>
    <s v="SP07"/>
    <x v="4"/>
    <s v="East"/>
    <s v="Bhubaneswar"/>
    <s v="PRD020"/>
    <s v="Cello Butterflow Pens Pk10"/>
    <x v="2"/>
    <n v="75"/>
    <n v="10"/>
    <n v="0.14000000000000001"/>
    <n v="645"/>
    <s v="EMI"/>
    <s v="Cancelled"/>
    <n v="4607.1428571428569"/>
    <n v="4607.1428571428569"/>
  </r>
  <r>
    <s v="ORD01610"/>
    <d v="2024-04-11T00:00:00"/>
    <s v="SP011"/>
    <x v="3"/>
    <s v="East"/>
    <s v="Kolkata"/>
    <s v="PRD020"/>
    <s v="Cello Butterflow Pens Pk10"/>
    <x v="2"/>
    <n v="75"/>
    <n v="19"/>
    <n v="0.12"/>
    <n v="1254"/>
    <s v="Credit Card"/>
    <s v="Delivered"/>
    <n v="10450"/>
    <n v="10450"/>
  </r>
  <r>
    <s v="ORD01625"/>
    <d v="2024-01-05T00:00:00"/>
    <s v="SP08"/>
    <x v="5"/>
    <s v="West"/>
    <s v="Nagpur"/>
    <s v="PRD020"/>
    <s v="Cello Butterflow Pens Pk10"/>
    <x v="2"/>
    <n v="75"/>
    <n v="15"/>
    <n v="0.08"/>
    <n v="1035"/>
    <s v="Credit Card"/>
    <s v="Delivered"/>
    <n v="12937.5"/>
    <n v="12937.5"/>
  </r>
  <r>
    <s v="ORD01676"/>
    <d v="2024-05-22T00:00:00"/>
    <s v="SP04"/>
    <x v="6"/>
    <s v="West"/>
    <s v="Mumbai"/>
    <s v="PRD020"/>
    <s v="Cello Butterflow Pens Pk10"/>
    <x v="2"/>
    <n v="75"/>
    <n v="9"/>
    <n v="0.02"/>
    <n v="661.5"/>
    <s v="EMI"/>
    <s v="Delivered"/>
    <n v="33075"/>
    <n v="33075"/>
  </r>
  <r>
    <s v="ORD01694"/>
    <d v="2024-01-17T00:00:00"/>
    <s v="SP07"/>
    <x v="4"/>
    <s v="East"/>
    <s v="Ranchi"/>
    <s v="PRD020"/>
    <s v="Cello Butterflow Pens Pk10"/>
    <x v="2"/>
    <n v="75"/>
    <n v="19"/>
    <n v="0.18"/>
    <n v="1168.5"/>
    <s v="EMI"/>
    <s v="Delivered"/>
    <n v="6491.666666666667"/>
    <n v="6491.666666666667"/>
  </r>
  <r>
    <s v="ORD01710"/>
    <d v="2024-10-12T00:00:00"/>
    <s v="SP012"/>
    <x v="1"/>
    <s v="West"/>
    <s v="Pune"/>
    <s v="PRD020"/>
    <s v="Cello Butterflow Pens Pk10"/>
    <x v="2"/>
    <n v="75"/>
    <n v="19"/>
    <n v="0.24"/>
    <n v="1083"/>
    <s v="EMI"/>
    <s v="Pending"/>
    <n v="4512.5"/>
    <n v="4512.5"/>
  </r>
  <r>
    <s v="ORD01714"/>
    <d v="2024-10-12T00:00:00"/>
    <s v="SP08"/>
    <x v="5"/>
    <s v="West"/>
    <s v="Ahmedabad"/>
    <s v="PRD020"/>
    <s v="Cello Butterflow Pens Pk10"/>
    <x v="2"/>
    <n v="75"/>
    <n v="10"/>
    <n v="0.13"/>
    <n v="652.5"/>
    <s v="Net Banking"/>
    <s v="Delivered"/>
    <n v="5019.2307692307695"/>
    <n v="5019.2307692307695"/>
  </r>
  <r>
    <s v="ORD01715"/>
    <d v="2024-10-08T00:00:00"/>
    <s v="SP03"/>
    <x v="0"/>
    <s v="East"/>
    <s v="Guwahati"/>
    <s v="PRD020"/>
    <s v="Cello Butterflow Pens Pk10"/>
    <x v="2"/>
    <n v="75"/>
    <n v="19"/>
    <n v="0.15"/>
    <n v="1211.25"/>
    <s v="UPI"/>
    <s v="Delivered"/>
    <n v="8075"/>
    <n v="8075"/>
  </r>
  <r>
    <s v="ORD01717"/>
    <d v="2024-04-01T00:00:00"/>
    <s v="SP04"/>
    <x v="6"/>
    <s v="West"/>
    <s v="Ahmedabad"/>
    <s v="PRD020"/>
    <s v="Cello Butterflow Pens Pk10"/>
    <x v="2"/>
    <n v="75"/>
    <n v="14"/>
    <n v="0.12"/>
    <n v="924"/>
    <s v="EMI"/>
    <s v="Delivered"/>
    <n v="7700"/>
    <n v="7700"/>
  </r>
  <r>
    <s v="ORD01741"/>
    <d v="2024-02-11T00:00:00"/>
    <s v="SP06"/>
    <x v="9"/>
    <s v="North"/>
    <s v="Delhi"/>
    <s v="PRD020"/>
    <s v="Cello Butterflow Pens Pk10"/>
    <x v="2"/>
    <n v="75"/>
    <n v="19"/>
    <n v="0.04"/>
    <n v="1368"/>
    <s v="EMI"/>
    <s v="Delivered"/>
    <n v="34200"/>
    <n v="34200"/>
  </r>
  <r>
    <s v="ORD01756"/>
    <d v="2024-08-13T00:00:00"/>
    <s v="SP08"/>
    <x v="5"/>
    <s v="West"/>
    <s v="Surat"/>
    <s v="PRD020"/>
    <s v="Cello Butterflow Pens Pk10"/>
    <x v="2"/>
    <n v="75"/>
    <n v="14"/>
    <n v="0.19"/>
    <n v="850.5"/>
    <s v="Net Banking"/>
    <s v="Delivered"/>
    <n v="4476.3157894736842"/>
    <n v="4476.3157894736842"/>
  </r>
  <r>
    <s v="ORD01778"/>
    <d v="2024-03-13T00:00:00"/>
    <s v="SP04"/>
    <x v="6"/>
    <s v="West"/>
    <s v="Mumbai"/>
    <s v="PRD020"/>
    <s v="Cello Butterflow Pens Pk10"/>
    <x v="2"/>
    <n v="75"/>
    <n v="4"/>
    <n v="0.21"/>
    <n v="237"/>
    <s v="Net Banking"/>
    <s v="Delivered"/>
    <n v="1128.5714285714287"/>
    <n v="1128.5714285714287"/>
  </r>
  <r>
    <s v="ORD01814"/>
    <d v="2024-09-28T00:00:00"/>
    <s v="SP05"/>
    <x v="2"/>
    <s v="South"/>
    <s v="Coimbatore"/>
    <s v="PRD020"/>
    <s v="Cello Butterflow Pens Pk10"/>
    <x v="2"/>
    <n v="75"/>
    <n v="6"/>
    <n v="0.24"/>
    <n v="342"/>
    <s v="Net Banking"/>
    <s v="Pending"/>
    <n v="1425"/>
    <n v="1425"/>
  </r>
  <r>
    <s v="ORD01824"/>
    <d v="2024-10-11T00:00:00"/>
    <s v="SP05"/>
    <x v="2"/>
    <s v="South"/>
    <s v="Bangalore"/>
    <s v="PRD020"/>
    <s v="Cello Butterflow Pens Pk10"/>
    <x v="2"/>
    <n v="75"/>
    <n v="18"/>
    <n v="0.17"/>
    <n v="1120.5"/>
    <s v="Cash"/>
    <s v="Returned"/>
    <n v="6591.1764705882351"/>
    <n v="6591.1764705882351"/>
  </r>
  <r>
    <s v="ORD01826"/>
    <d v="2024-02-18T00:00:00"/>
    <s v="SP08"/>
    <x v="5"/>
    <s v="West"/>
    <s v="Pune"/>
    <s v="PRD020"/>
    <s v="Cello Butterflow Pens Pk10"/>
    <x v="2"/>
    <n v="75"/>
    <n v="2"/>
    <n v="0.11"/>
    <n v="133.5"/>
    <s v="EMI"/>
    <s v="Delivered"/>
    <n v="1213.6363636363637"/>
    <n v="1213.6363636363637"/>
  </r>
  <r>
    <s v="ORD01845"/>
    <d v="2024-11-07T00:00:00"/>
    <s v="SP07"/>
    <x v="4"/>
    <s v="East"/>
    <s v="Kolkata"/>
    <s v="PRD020"/>
    <s v="Cello Butterflow Pens Pk10"/>
    <x v="2"/>
    <n v="75"/>
    <n v="8"/>
    <n v="0.13"/>
    <n v="522"/>
    <s v="Net Banking"/>
    <s v="Delivered"/>
    <n v="4015.3846153846152"/>
    <n v="4015.3846153846152"/>
  </r>
  <r>
    <s v="ORD01851"/>
    <d v="2024-06-03T00:00:00"/>
    <s v="SP010"/>
    <x v="7"/>
    <s v="South"/>
    <s v="Hyderabad"/>
    <s v="PRD020"/>
    <s v="Cello Butterflow Pens Pk10"/>
    <x v="2"/>
    <n v="75"/>
    <n v="3"/>
    <n v="0.04"/>
    <n v="216"/>
    <s v="Net Banking"/>
    <s v="Delivered"/>
    <n v="5400"/>
    <n v="5400"/>
  </r>
  <r>
    <s v="ORD01952"/>
    <d v="2024-02-01T00:00:00"/>
    <s v="SP09"/>
    <x v="8"/>
    <s v="North"/>
    <s v="Lucknow"/>
    <s v="PRD020"/>
    <s v="Cello Butterflow Pens Pk10"/>
    <x v="2"/>
    <n v="75"/>
    <n v="13"/>
    <n v="0.03"/>
    <n v="945.75"/>
    <s v="Debit Card"/>
    <s v="Delivered"/>
    <n v="31525"/>
    <n v="31525"/>
  </r>
  <r>
    <s v="ORD01956"/>
    <d v="2024-03-14T00:00:00"/>
    <s v="SP010"/>
    <x v="7"/>
    <s v="South"/>
    <s v="Kochi"/>
    <s v="PRD020"/>
    <s v="Cello Butterflow Pens Pk10"/>
    <x v="2"/>
    <n v="75"/>
    <n v="14"/>
    <n v="0.03"/>
    <n v="1018.5"/>
    <s v="Net Banking"/>
    <s v="Cancelled"/>
    <n v="33950"/>
    <n v="33950"/>
  </r>
  <r>
    <s v="ORD01966"/>
    <d v="2024-12-22T00:00:00"/>
    <s v="SP07"/>
    <x v="4"/>
    <s v="East"/>
    <s v="Ranchi"/>
    <s v="PRD020"/>
    <s v="Cello Butterflow Pens Pk10"/>
    <x v="2"/>
    <n v="75"/>
    <n v="16"/>
    <n v="0.09"/>
    <n v="1092"/>
    <s v="EMI"/>
    <s v="Delivered"/>
    <n v="12133.333333333334"/>
    <n v="12133.333333333334"/>
  </r>
  <r>
    <s v="ORD02022"/>
    <d v="2024-02-09T00:00:00"/>
    <s v="SP04"/>
    <x v="6"/>
    <s v="West"/>
    <s v="Nagpur"/>
    <s v="PRD020"/>
    <s v="Cello Butterflow Pens Pk10"/>
    <x v="2"/>
    <n v="75"/>
    <n v="19"/>
    <n v="7.0000000000000007E-2"/>
    <n v="1325.25"/>
    <s v="Debit Card"/>
    <s v="Returned"/>
    <n v="18932.142857142855"/>
    <n v="18932.142857142855"/>
  </r>
  <r>
    <s v="ORD02051"/>
    <d v="2024-07-13T00:00:00"/>
    <s v="SP05"/>
    <x v="2"/>
    <s v="South"/>
    <s v="Chennai"/>
    <s v="PRD020"/>
    <s v="Cello Butterflow Pens Pk10"/>
    <x v="2"/>
    <n v="75"/>
    <n v="14"/>
    <n v="0.02"/>
    <n v="1029"/>
    <s v="Credit Card"/>
    <s v="Delivered"/>
    <n v="51450"/>
    <n v="51450"/>
  </r>
  <r>
    <s v="ORD02052"/>
    <d v="2024-01-15T00:00:00"/>
    <s v="SP02"/>
    <x v="10"/>
    <s v="South"/>
    <s v="Coimbatore"/>
    <s v="PRD020"/>
    <s v="Cello Butterflow Pens Pk10"/>
    <x v="2"/>
    <n v="75"/>
    <n v="14"/>
    <n v="7.0000000000000007E-2"/>
    <n v="976.5"/>
    <s v="Net Banking"/>
    <s v="Returned"/>
    <n v="13949.999999999998"/>
    <n v="13949.999999999998"/>
  </r>
  <r>
    <s v="ORD02056"/>
    <d v="2024-03-10T00:00:00"/>
    <s v="SP08"/>
    <x v="5"/>
    <s v="West"/>
    <s v="Pune"/>
    <s v="PRD020"/>
    <s v="Cello Butterflow Pens Pk10"/>
    <x v="2"/>
    <n v="75"/>
    <n v="15"/>
    <n v="0.06"/>
    <n v="1057.5"/>
    <s v="Cash"/>
    <s v="Returned"/>
    <n v="17625"/>
    <n v="17625"/>
  </r>
  <r>
    <s v="ORD02073"/>
    <d v="2024-09-12T00:00:00"/>
    <s v="SP08"/>
    <x v="5"/>
    <s v="West"/>
    <s v="Surat"/>
    <s v="PRD020"/>
    <s v="Cello Butterflow Pens Pk10"/>
    <x v="2"/>
    <n v="75"/>
    <n v="3"/>
    <n v="0.05"/>
    <n v="213.75"/>
    <s v="EMI"/>
    <s v="Returned"/>
    <n v="4275"/>
    <n v="4275"/>
  </r>
  <r>
    <s v="ORD02090"/>
    <d v="2024-07-03T00:00:00"/>
    <s v="SP011"/>
    <x v="3"/>
    <s v="East"/>
    <s v="Guwahati"/>
    <s v="PRD020"/>
    <s v="Cello Butterflow Pens Pk10"/>
    <x v="2"/>
    <n v="75"/>
    <n v="20"/>
    <n v="0.17"/>
    <n v="1245"/>
    <s v="UPI"/>
    <s v="Pending"/>
    <n v="7323.5294117647054"/>
    <n v="7323.5294117647054"/>
  </r>
  <r>
    <s v="ORD02098"/>
    <d v="2024-08-19T00:00:00"/>
    <s v="SP07"/>
    <x v="4"/>
    <s v="East"/>
    <s v="Ranchi"/>
    <s v="PRD020"/>
    <s v="Cello Butterflow Pens Pk10"/>
    <x v="2"/>
    <n v="75"/>
    <n v="8"/>
    <n v="0.16"/>
    <n v="504"/>
    <s v="Debit Card"/>
    <s v="Cancelled"/>
    <n v="3150"/>
    <n v="3150"/>
  </r>
  <r>
    <s v="ORD02170"/>
    <d v="2024-09-23T00:00:00"/>
    <s v="SP03"/>
    <x v="0"/>
    <s v="East"/>
    <s v="Kolkata"/>
    <s v="PRD020"/>
    <s v="Cello Butterflow Pens Pk10"/>
    <x v="2"/>
    <n v="75"/>
    <n v="10"/>
    <n v="0.04"/>
    <n v="720"/>
    <s v="Credit Card"/>
    <s v="Delivered"/>
    <n v="18000"/>
    <n v="18000"/>
  </r>
  <r>
    <s v="ORD02235"/>
    <d v="2024-02-03T00:00:00"/>
    <s v="SP03"/>
    <x v="0"/>
    <s v="East"/>
    <s v="Bhubaneswar"/>
    <s v="PRD020"/>
    <s v="Cello Butterflow Pens Pk10"/>
    <x v="2"/>
    <n v="75"/>
    <n v="4"/>
    <n v="0.01"/>
    <n v="297"/>
    <s v="Debit Card"/>
    <s v="Delivered"/>
    <n v="29700"/>
    <n v="29700"/>
  </r>
  <r>
    <s v="ORD02236"/>
    <d v="2024-09-24T00:00:00"/>
    <s v="SP09"/>
    <x v="8"/>
    <s v="North"/>
    <s v="Jaipur"/>
    <s v="PRD020"/>
    <s v="Cello Butterflow Pens Pk10"/>
    <x v="2"/>
    <n v="75"/>
    <n v="11"/>
    <n v="0.09"/>
    <n v="750.75"/>
    <s v="UPI"/>
    <s v="Pending"/>
    <n v="8341.6666666666679"/>
    <n v="8341.6666666666679"/>
  </r>
  <r>
    <s v="ORD02318"/>
    <d v="2024-11-10T00:00:00"/>
    <s v="SP012"/>
    <x v="1"/>
    <s v="West"/>
    <s v="Surat"/>
    <s v="PRD020"/>
    <s v="Cello Butterflow Pens Pk10"/>
    <x v="2"/>
    <n v="75"/>
    <n v="18"/>
    <n v="0.03"/>
    <n v="1309.5"/>
    <s v="Cash"/>
    <s v="Delivered"/>
    <n v="43650"/>
    <n v="43650"/>
  </r>
  <r>
    <s v="ORD02341"/>
    <d v="2024-02-15T00:00:00"/>
    <s v="SP02"/>
    <x v="10"/>
    <s v="South"/>
    <s v="Coimbatore"/>
    <s v="PRD020"/>
    <s v="Cello Butterflow Pens Pk10"/>
    <x v="2"/>
    <n v="75"/>
    <n v="13"/>
    <n v="0.13"/>
    <n v="848.25"/>
    <s v="EMI"/>
    <s v="Delivered"/>
    <n v="6525"/>
    <n v="6525"/>
  </r>
  <r>
    <s v="ORD02346"/>
    <d v="2024-10-26T00:00:00"/>
    <s v="SP05"/>
    <x v="2"/>
    <s v="South"/>
    <s v="Chennai"/>
    <s v="PRD020"/>
    <s v="Cello Butterflow Pens Pk10"/>
    <x v="2"/>
    <n v="75"/>
    <n v="7"/>
    <n v="0.16"/>
    <n v="441"/>
    <s v="EMI"/>
    <s v="Delivered"/>
    <n v="2756.25"/>
    <n v="2756.25"/>
  </r>
  <r>
    <s v="ORD02364"/>
    <d v="2024-07-06T00:00:00"/>
    <s v="SP08"/>
    <x v="5"/>
    <s v="West"/>
    <s v="Surat"/>
    <s v="PRD020"/>
    <s v="Cello Butterflow Pens Pk10"/>
    <x v="2"/>
    <n v="75"/>
    <n v="17"/>
    <n v="0.06"/>
    <n v="1198.5"/>
    <s v="Credit Card"/>
    <s v="Delivered"/>
    <n v="19975"/>
    <n v="19975"/>
  </r>
  <r>
    <s v="ORD02377"/>
    <d v="2024-08-04T00:00:00"/>
    <s v="SP01"/>
    <x v="11"/>
    <s v="North"/>
    <s v="Agra"/>
    <s v="PRD020"/>
    <s v="Cello Butterflow Pens Pk10"/>
    <x v="2"/>
    <n v="75"/>
    <n v="12"/>
    <n v="0.28999999999999998"/>
    <n v="639"/>
    <s v="UPI"/>
    <s v="Delivered"/>
    <n v="2203.4482758620693"/>
    <n v="2203.4482758620693"/>
  </r>
  <r>
    <s v="ORD02381"/>
    <d v="2024-03-14T00:00:00"/>
    <s v="SP09"/>
    <x v="8"/>
    <s v="North"/>
    <s v="Agra"/>
    <s v="PRD020"/>
    <s v="Cello Butterflow Pens Pk10"/>
    <x v="2"/>
    <n v="75"/>
    <n v="16"/>
    <n v="0.03"/>
    <n v="1164"/>
    <s v="Cash"/>
    <s v="Returned"/>
    <n v="38800"/>
    <n v="38800"/>
  </r>
  <r>
    <s v="ORD02403"/>
    <d v="2024-09-04T00:00:00"/>
    <s v="SP08"/>
    <x v="5"/>
    <s v="West"/>
    <s v="Mumbai"/>
    <s v="PRD020"/>
    <s v="Cello Butterflow Pens Pk10"/>
    <x v="2"/>
    <n v="75"/>
    <n v="7"/>
    <n v="0.03"/>
    <n v="509.25"/>
    <s v="Cash"/>
    <s v="Delivered"/>
    <n v="16975"/>
    <n v="16975"/>
  </r>
  <r>
    <s v="ORD02406"/>
    <d v="2024-11-08T00:00:00"/>
    <s v="SP011"/>
    <x v="3"/>
    <s v="East"/>
    <s v="Kolkata"/>
    <s v="PRD020"/>
    <s v="Cello Butterflow Pens Pk10"/>
    <x v="2"/>
    <n v="75"/>
    <n v="4"/>
    <n v="0.13"/>
    <n v="261"/>
    <s v="EMI"/>
    <s v="Delivered"/>
    <n v="2007.6923076923076"/>
    <n v="2007.6923076923076"/>
  </r>
  <r>
    <s v="ORD02410"/>
    <d v="2024-12-15T00:00:00"/>
    <s v="SP011"/>
    <x v="3"/>
    <s v="East"/>
    <s v="Patna"/>
    <s v="PRD020"/>
    <s v="Cello Butterflow Pens Pk10"/>
    <x v="2"/>
    <n v="75"/>
    <n v="15"/>
    <n v="0.01"/>
    <n v="1113.75"/>
    <s v="Debit Card"/>
    <s v="Pending"/>
    <n v="111375"/>
    <n v="111375"/>
  </r>
  <r>
    <s v="ORD02418"/>
    <d v="2024-10-21T00:00:00"/>
    <s v="SP01"/>
    <x v="11"/>
    <s v="North"/>
    <s v="Delhi"/>
    <s v="PRD020"/>
    <s v="Cello Butterflow Pens Pk10"/>
    <x v="2"/>
    <n v="75"/>
    <n v="9"/>
    <n v="0.03"/>
    <n v="654.75"/>
    <s v="Credit Card"/>
    <s v="Delivered"/>
    <n v="21825"/>
    <n v="21825"/>
  </r>
  <r>
    <s v="ORD02455"/>
    <d v="2024-05-09T00:00:00"/>
    <s v="SP05"/>
    <x v="2"/>
    <s v="South"/>
    <s v="Chennai"/>
    <s v="PRD020"/>
    <s v="Cello Butterflow Pens Pk10"/>
    <x v="2"/>
    <n v="75"/>
    <n v="18"/>
    <n v="0.09"/>
    <n v="1228.5"/>
    <s v="Credit Card"/>
    <s v="Delivered"/>
    <n v="13650"/>
    <n v="13650"/>
  </r>
  <r>
    <s v="ORD02459"/>
    <d v="2024-09-03T00:00:00"/>
    <s v="SP01"/>
    <x v="11"/>
    <s v="North"/>
    <s v="Delhi"/>
    <s v="PRD020"/>
    <s v="Cello Butterflow Pens Pk10"/>
    <x v="2"/>
    <n v="75"/>
    <n v="8"/>
    <n v="0.1"/>
    <n v="540"/>
    <s v="Cash"/>
    <s v="Delivered"/>
    <n v="5400"/>
    <n v="5400"/>
  </r>
  <r>
    <s v="ORD02462"/>
    <d v="2024-10-01T00:00:00"/>
    <s v="SP05"/>
    <x v="2"/>
    <s v="South"/>
    <s v="Chennai"/>
    <s v="PRD020"/>
    <s v="Cello Butterflow Pens Pk10"/>
    <x v="2"/>
    <n v="75"/>
    <n v="1"/>
    <n v="0.05"/>
    <n v="71.25"/>
    <s v="UPI"/>
    <s v="Delivered"/>
    <n v="1425"/>
    <n v="1425"/>
  </r>
  <r>
    <s v="ORD02463"/>
    <d v="2024-09-26T00:00:00"/>
    <s v="SP02"/>
    <x v="10"/>
    <s v="South"/>
    <s v="Coimbatore"/>
    <s v="PRD020"/>
    <s v="Cello Butterflow Pens Pk10"/>
    <x v="2"/>
    <n v="75"/>
    <n v="7"/>
    <n v="0.24"/>
    <n v="399"/>
    <s v="EMI"/>
    <s v="Returned"/>
    <n v="1662.5"/>
    <n v="1662.5"/>
  </r>
  <r>
    <s v="ORD02503"/>
    <d v="2024-12-11T00:00:00"/>
    <s v="SP03"/>
    <x v="0"/>
    <s v="East"/>
    <s v="Kolkata"/>
    <s v="PRD020"/>
    <s v="Cello Butterflow Pens Pk10"/>
    <x v="2"/>
    <n v="75"/>
    <n v="18"/>
    <n v="0.01"/>
    <n v="1336.5"/>
    <s v="Cash"/>
    <s v="Cancelled"/>
    <n v="133650"/>
    <n v="133650"/>
  </r>
  <r>
    <s v="ORD02524"/>
    <d v="2024-11-07T00:00:00"/>
    <s v="SP06"/>
    <x v="9"/>
    <s v="North"/>
    <s v="Chandigarh"/>
    <s v="PRD020"/>
    <s v="Cello Butterflow Pens Pk10"/>
    <x v="2"/>
    <n v="75"/>
    <n v="12"/>
    <n v="0.17"/>
    <n v="747"/>
    <s v="Net Banking"/>
    <s v="Delivered"/>
    <n v="4394.1176470588234"/>
    <n v="4394.1176470588234"/>
  </r>
  <r>
    <s v="ORD02533"/>
    <d v="2024-02-26T00:00:00"/>
    <s v="SP012"/>
    <x v="1"/>
    <s v="West"/>
    <s v="Mumbai"/>
    <s v="PRD020"/>
    <s v="Cello Butterflow Pens Pk10"/>
    <x v="2"/>
    <n v="75"/>
    <n v="16"/>
    <n v="0.06"/>
    <n v="1128"/>
    <s v="UPI"/>
    <s v="Returned"/>
    <n v="18800"/>
    <n v="18800"/>
  </r>
  <r>
    <s v="ORD02597"/>
    <d v="2024-08-18T00:00:00"/>
    <s v="SP012"/>
    <x v="1"/>
    <s v="West"/>
    <s v="Nagpur"/>
    <s v="PRD020"/>
    <s v="Cello Butterflow Pens Pk10"/>
    <x v="2"/>
    <n v="75"/>
    <n v="15"/>
    <n v="0.18"/>
    <n v="922.5"/>
    <s v="Debit Card"/>
    <s v="Delivered"/>
    <n v="5125"/>
    <n v="5125"/>
  </r>
  <r>
    <s v="ORD02603"/>
    <d v="2024-10-10T00:00:00"/>
    <s v="SP07"/>
    <x v="4"/>
    <s v="East"/>
    <s v="Bhubaneswar"/>
    <s v="PRD020"/>
    <s v="Cello Butterflow Pens Pk10"/>
    <x v="2"/>
    <n v="75"/>
    <n v="4"/>
    <n v="0.03"/>
    <n v="291"/>
    <s v="Cash"/>
    <s v="Delivered"/>
    <n v="9700"/>
    <n v="9700"/>
  </r>
  <r>
    <s v="ORD02614"/>
    <d v="2024-02-01T00:00:00"/>
    <s v="SP02"/>
    <x v="10"/>
    <s v="South"/>
    <s v="Bangalore"/>
    <s v="PRD020"/>
    <s v="Cello Butterflow Pens Pk10"/>
    <x v="2"/>
    <n v="75"/>
    <n v="11"/>
    <n v="0.26"/>
    <n v="610.5"/>
    <s v="EMI"/>
    <s v="Delivered"/>
    <n v="2348.0769230769229"/>
    <n v="2348.0769230769229"/>
  </r>
  <r>
    <s v="ORD02640"/>
    <d v="2024-09-10T00:00:00"/>
    <s v="SP07"/>
    <x v="4"/>
    <s v="East"/>
    <s v="Bhubaneswar"/>
    <s v="PRD020"/>
    <s v="Cello Butterflow Pens Pk10"/>
    <x v="2"/>
    <n v="75"/>
    <n v="9"/>
    <n v="0.15"/>
    <n v="573.75"/>
    <s v="Debit Card"/>
    <s v="Delivered"/>
    <n v="3825"/>
    <n v="3825"/>
  </r>
  <r>
    <s v="ORD02703"/>
    <d v="2024-07-28T00:00:00"/>
    <s v="SP03"/>
    <x v="0"/>
    <s v="East"/>
    <s v="Bhubaneswar"/>
    <s v="PRD020"/>
    <s v="Cello Butterflow Pens Pk10"/>
    <x v="2"/>
    <n v="75"/>
    <n v="8"/>
    <n v="0.25"/>
    <n v="450"/>
    <s v="Net Banking"/>
    <s v="Delivered"/>
    <n v="1800"/>
    <n v="1800"/>
  </r>
  <r>
    <s v="ORD02719"/>
    <d v="2024-04-12T00:00:00"/>
    <s v="SP01"/>
    <x v="11"/>
    <s v="North"/>
    <s v="Delhi"/>
    <s v="PRD020"/>
    <s v="Cello Butterflow Pens Pk10"/>
    <x v="2"/>
    <n v="75"/>
    <n v="4"/>
    <n v="0.18"/>
    <n v="246"/>
    <s v="Cash"/>
    <s v="Delivered"/>
    <n v="1366.6666666666667"/>
    <n v="1366.6666666666667"/>
  </r>
  <r>
    <s v="ORD02720"/>
    <d v="2024-08-19T00:00:00"/>
    <s v="SP010"/>
    <x v="7"/>
    <s v="South"/>
    <s v="Chennai"/>
    <s v="PRD020"/>
    <s v="Cello Butterflow Pens Pk10"/>
    <x v="2"/>
    <n v="75"/>
    <n v="14"/>
    <n v="0.24"/>
    <n v="798"/>
    <s v="Debit Card"/>
    <s v="Delivered"/>
    <n v="3325"/>
    <n v="3325"/>
  </r>
  <r>
    <s v="ORD02730"/>
    <d v="2024-06-13T00:00:00"/>
    <s v="SP02"/>
    <x v="10"/>
    <s v="South"/>
    <s v="Bangalore"/>
    <s v="PRD020"/>
    <s v="Cello Butterflow Pens Pk10"/>
    <x v="2"/>
    <n v="75"/>
    <n v="13"/>
    <n v="0.26"/>
    <n v="721.5"/>
    <s v="Net Banking"/>
    <s v="Returned"/>
    <n v="2775"/>
    <n v="2775"/>
  </r>
  <r>
    <s v="ORD02745"/>
    <d v="2024-10-03T00:00:00"/>
    <s v="SP01"/>
    <x v="11"/>
    <s v="North"/>
    <s v="Lucknow"/>
    <s v="PRD020"/>
    <s v="Cello Butterflow Pens Pk10"/>
    <x v="2"/>
    <n v="75"/>
    <n v="2"/>
    <n v="0.21"/>
    <n v="118.5"/>
    <s v="Cash"/>
    <s v="Delivered"/>
    <n v="564.28571428571433"/>
    <n v="564.28571428571433"/>
  </r>
  <r>
    <s v="ORD02753"/>
    <d v="2024-11-05T00:00:00"/>
    <s v="SP011"/>
    <x v="3"/>
    <s v="East"/>
    <s v="Bhubaneswar"/>
    <s v="PRD020"/>
    <s v="Cello Butterflow Pens Pk10"/>
    <x v="2"/>
    <n v="75"/>
    <n v="16"/>
    <n v="0.05"/>
    <n v="1140"/>
    <s v="Cash"/>
    <s v="Pending"/>
    <n v="22800"/>
    <n v="22800"/>
  </r>
  <r>
    <s v="ORD02757"/>
    <d v="2024-02-22T00:00:00"/>
    <s v="SP03"/>
    <x v="0"/>
    <s v="East"/>
    <s v="Ranchi"/>
    <s v="PRD020"/>
    <s v="Cello Butterflow Pens Pk10"/>
    <x v="2"/>
    <n v="75"/>
    <n v="11"/>
    <n v="0.28000000000000003"/>
    <n v="594"/>
    <s v="Debit Card"/>
    <s v="Cancelled"/>
    <n v="2121.4285714285711"/>
    <n v="2121.4285714285711"/>
  </r>
  <r>
    <s v="ORD02787"/>
    <d v="2024-12-05T00:00:00"/>
    <s v="SP011"/>
    <x v="3"/>
    <s v="East"/>
    <s v="Bhubaneswar"/>
    <s v="PRD020"/>
    <s v="Cello Butterflow Pens Pk10"/>
    <x v="2"/>
    <n v="75"/>
    <n v="13"/>
    <n v="0.13"/>
    <n v="848.25"/>
    <s v="Net Banking"/>
    <s v="Delivered"/>
    <n v="6525"/>
    <n v="6525"/>
  </r>
  <r>
    <s v="ORD02812"/>
    <d v="2024-08-13T00:00:00"/>
    <s v="SP03"/>
    <x v="0"/>
    <s v="East"/>
    <s v="Kolkata"/>
    <s v="PRD020"/>
    <s v="Cello Butterflow Pens Pk10"/>
    <x v="2"/>
    <n v="75"/>
    <n v="1"/>
    <n v="0.22"/>
    <n v="58.5"/>
    <s v="UPI"/>
    <s v="Unknown"/>
    <n v="265.90909090909093"/>
    <n v="265.90909090909093"/>
  </r>
  <r>
    <s v="ORD02838"/>
    <d v="2024-06-24T00:00:00"/>
    <s v="SP011"/>
    <x v="3"/>
    <s v="East"/>
    <s v="Ranchi"/>
    <s v="PRD020"/>
    <s v="Cello Butterflow Pens Pk10"/>
    <x v="2"/>
    <n v="75"/>
    <n v="14"/>
    <n v="0.18"/>
    <n v="861"/>
    <s v="Credit Card"/>
    <s v="Delivered"/>
    <n v="4783.3333333333339"/>
    <n v="4783.3333333333339"/>
  </r>
  <r>
    <s v="ORD02866"/>
    <d v="2024-07-26T00:00:00"/>
    <s v="SP08"/>
    <x v="5"/>
    <s v="West"/>
    <s v="Pune"/>
    <s v="PRD020"/>
    <s v="Cello Butterflow Pens Pk10"/>
    <x v="2"/>
    <n v="75"/>
    <n v="17"/>
    <n v="0.23"/>
    <n v="981.75"/>
    <s v="Cash"/>
    <s v="Delivered"/>
    <n v="4268.478260869565"/>
    <n v="4268.478260869565"/>
  </r>
  <r>
    <s v="ORD02895"/>
    <d v="2024-10-19T00:00:00"/>
    <s v="SP012"/>
    <x v="1"/>
    <s v="West"/>
    <s v="Ahmedabad"/>
    <s v="PRD020"/>
    <s v="Cello Butterflow Pens Pk10"/>
    <x v="2"/>
    <n v="75"/>
    <n v="10"/>
    <n v="0.1"/>
    <n v="675"/>
    <s v="Debit Card"/>
    <s v="Delivered"/>
    <n v="6750"/>
    <n v="6750"/>
  </r>
  <r>
    <s v="ORD02896"/>
    <d v="2024-06-12T00:00:00"/>
    <s v="SP08"/>
    <x v="5"/>
    <s v="West"/>
    <s v="Surat"/>
    <s v="PRD020"/>
    <s v="Cello Butterflow Pens Pk10"/>
    <x v="2"/>
    <n v="75"/>
    <n v="19"/>
    <n v="0.01"/>
    <n v="1410.75"/>
    <s v="Debit Card"/>
    <s v="Pending"/>
    <n v="141075"/>
    <n v="141075"/>
  </r>
  <r>
    <s v="ORD02898"/>
    <d v="2024-01-16T00:00:00"/>
    <s v="SP010"/>
    <x v="7"/>
    <s v="South"/>
    <s v="Kochi"/>
    <s v="PRD020"/>
    <s v="Cello Butterflow Pens Pk10"/>
    <x v="2"/>
    <n v="75"/>
    <n v="12"/>
    <n v="0.28000000000000003"/>
    <n v="648"/>
    <s v="Debit Card"/>
    <s v="Pending"/>
    <n v="2314.2857142857142"/>
    <n v="2314.2857142857142"/>
  </r>
  <r>
    <s v="ORD02921"/>
    <d v="2024-07-03T00:00:00"/>
    <s v="SP04"/>
    <x v="6"/>
    <s v="West"/>
    <s v="Mumbai"/>
    <s v="PRD020"/>
    <s v="Cello Butterflow Pens Pk10"/>
    <x v="2"/>
    <n v="75"/>
    <n v="17"/>
    <n v="0.09"/>
    <n v="1160.25"/>
    <s v="Cash"/>
    <s v="Delivered"/>
    <n v="12891.666666666668"/>
    <n v="12891.666666666668"/>
  </r>
  <r>
    <s v="ORD02941"/>
    <d v="2024-04-08T00:00:00"/>
    <s v="SP012"/>
    <x v="1"/>
    <s v="West"/>
    <s v="Mumbai"/>
    <s v="PRD020"/>
    <s v="Cello Butterflow Pens Pk10"/>
    <x v="2"/>
    <n v="75"/>
    <n v="9"/>
    <n v="0.24"/>
    <n v="513"/>
    <s v="Debit Card"/>
    <s v="Delivered"/>
    <n v="2137.5"/>
    <n v="2137.5"/>
  </r>
  <r>
    <s v="ORD02942"/>
    <d v="2024-04-22T00:00:00"/>
    <s v="SP08"/>
    <x v="5"/>
    <s v="West"/>
    <s v="Pune"/>
    <s v="PRD020"/>
    <s v="Cello Butterflow Pens Pk10"/>
    <x v="2"/>
    <n v="75"/>
    <n v="6"/>
    <n v="0.27"/>
    <n v="328.5"/>
    <s v="Cash"/>
    <s v="Delivered"/>
    <n v="1216.6666666666665"/>
    <n v="1216.6666666666665"/>
  </r>
  <r>
    <s v="ORD02957"/>
    <d v="2024-09-04T00:00:00"/>
    <s v="SP04"/>
    <x v="6"/>
    <s v="West"/>
    <s v="Mumbai"/>
    <s v="PRD020"/>
    <s v="Cello Butterflow Pens Pk10"/>
    <x v="2"/>
    <n v="75"/>
    <n v="3"/>
    <n v="0.02"/>
    <n v="220.5"/>
    <s v="UPI"/>
    <s v="Delivered"/>
    <n v="11025"/>
    <n v="11025"/>
  </r>
  <r>
    <s v="ORD02962"/>
    <d v="2024-08-17T00:00:00"/>
    <s v="SP03"/>
    <x v="0"/>
    <s v="East"/>
    <s v="Guwahati"/>
    <s v="PRD020"/>
    <s v="Cello Butterflow Pens Pk10"/>
    <x v="2"/>
    <n v="75"/>
    <n v="2"/>
    <n v="0.02"/>
    <n v="147"/>
    <s v="Credit Card"/>
    <s v="Delivered"/>
    <n v="7350"/>
    <n v="7350"/>
  </r>
  <r>
    <s v="ORD02964"/>
    <d v="2024-07-06T00:00:00"/>
    <s v="SP06"/>
    <x v="9"/>
    <s v="North"/>
    <s v="Jaipur"/>
    <s v="PRD020"/>
    <s v="Cello Butterflow Pens Pk10"/>
    <x v="2"/>
    <n v="75"/>
    <n v="19"/>
    <n v="0.22"/>
    <n v="1111.5"/>
    <s v="Net Banking"/>
    <s v="Returned"/>
    <n v="5052.272727272727"/>
    <n v="5052.272727272727"/>
  </r>
  <r>
    <s v="ORD02995"/>
    <d v="2024-08-04T00:00:00"/>
    <s v="SP01"/>
    <x v="11"/>
    <s v="North"/>
    <s v="Chandigarh"/>
    <s v="PRD020"/>
    <s v="Cello Butterflow Pens Pk10"/>
    <x v="2"/>
    <n v="75"/>
    <n v="1"/>
    <n v="0.25"/>
    <n v="56.25"/>
    <s v="Debit Card"/>
    <s v="Returned"/>
    <n v="225"/>
    <n v="225"/>
  </r>
  <r>
    <s v="ORD02998"/>
    <d v="2024-11-06T00:00:00"/>
    <s v="SP08"/>
    <x v="5"/>
    <s v="West"/>
    <s v="Mumbai"/>
    <s v="PRD020"/>
    <s v="Cello Butterflow Pens Pk10"/>
    <x v="2"/>
    <n v="75"/>
    <n v="8"/>
    <n v="0.21"/>
    <n v="474"/>
    <s v="Credit Card"/>
    <s v="Delivered"/>
    <n v="2257.1428571428573"/>
    <n v="2257.1428571428573"/>
  </r>
  <r>
    <s v="ORD03011"/>
    <d v="2024-10-18T00:00:00"/>
    <s v="SP010"/>
    <x v="7"/>
    <s v="South"/>
    <s v="Chennai"/>
    <s v="PRD020"/>
    <s v="Cello Butterflow Pens Pk10"/>
    <x v="2"/>
    <n v="75"/>
    <n v="7"/>
    <n v="0.13"/>
    <n v="456.75"/>
    <s v="EMI"/>
    <s v="Delivered"/>
    <n v="3513.4615384615386"/>
    <n v="3513.4615384615386"/>
  </r>
  <r>
    <s v="ORD03028"/>
    <d v="2024-04-27T00:00:00"/>
    <s v="SP04"/>
    <x v="6"/>
    <s v="West"/>
    <s v="Mumbai"/>
    <s v="PRD020"/>
    <s v="Cello Butterflow Pens Pk10"/>
    <x v="2"/>
    <n v="75"/>
    <n v="16"/>
    <n v="0.23"/>
    <n v="924"/>
    <s v="EMI"/>
    <s v="Pending"/>
    <n v="4017.391304347826"/>
    <n v="4017.391304347826"/>
  </r>
  <r>
    <s v="ORD03037"/>
    <d v="2024-06-04T00:00:00"/>
    <s v="SP010"/>
    <x v="7"/>
    <s v="South"/>
    <s v="Chennai"/>
    <s v="PRD020"/>
    <s v="Cello Butterflow Pens Pk10"/>
    <x v="2"/>
    <n v="75"/>
    <n v="4"/>
    <n v="0.11"/>
    <n v="267"/>
    <s v="Credit Card"/>
    <s v="Pending"/>
    <n v="2427.2727272727275"/>
    <n v="2427.2727272727275"/>
  </r>
  <r>
    <s v="ORD03103"/>
    <d v="2024-02-28T00:00:00"/>
    <s v="SP01"/>
    <x v="11"/>
    <s v="North"/>
    <s v="Delhi"/>
    <s v="PRD020"/>
    <s v="Cello Butterflow Pens Pk10"/>
    <x v="2"/>
    <n v="75"/>
    <n v="17"/>
    <n v="0.06"/>
    <n v="1198.5"/>
    <s v="Cash"/>
    <s v="Delivered"/>
    <n v="19975"/>
    <n v="19975"/>
  </r>
  <r>
    <s v="ORD03190"/>
    <d v="2024-02-21T00:00:00"/>
    <s v="SP05"/>
    <x v="2"/>
    <s v="South"/>
    <s v="Coimbatore"/>
    <s v="PRD020"/>
    <s v="Cello Butterflow Pens Pk10"/>
    <x v="2"/>
    <n v="75"/>
    <n v="11"/>
    <n v="0.25"/>
    <n v="618.75"/>
    <s v="EMI"/>
    <s v="Delivered"/>
    <n v="2475"/>
    <n v="2475"/>
  </r>
  <r>
    <s v="ORD03215"/>
    <d v="2024-08-18T00:00:00"/>
    <s v="SP07"/>
    <x v="4"/>
    <s v="East"/>
    <s v="Kolkata"/>
    <s v="PRD020"/>
    <s v="Cello Butterflow Pens Pk10"/>
    <x v="2"/>
    <n v="75"/>
    <n v="17"/>
    <n v="0.28000000000000003"/>
    <n v="918"/>
    <s v="Net Banking"/>
    <s v="Delivered"/>
    <n v="3278.5714285714284"/>
    <n v="3278.5714285714284"/>
  </r>
  <r>
    <s v="ORD03216"/>
    <d v="2024-04-28T00:00:00"/>
    <s v="SP01"/>
    <x v="11"/>
    <s v="North"/>
    <s v="Delhi"/>
    <s v="PRD020"/>
    <s v="Cello Butterflow Pens Pk10"/>
    <x v="2"/>
    <n v="75"/>
    <n v="5"/>
    <n v="0.23"/>
    <n v="288.75"/>
    <s v="UPI"/>
    <s v="Delivered"/>
    <n v="1255.4347826086955"/>
    <n v="1255.4347826086955"/>
  </r>
  <r>
    <s v="ORD03244"/>
    <d v="2024-02-06T00:00:00"/>
    <s v="SP08"/>
    <x v="5"/>
    <s v="West"/>
    <s v="Pune"/>
    <s v="PRD020"/>
    <s v="Cello Butterflow Pens Pk10"/>
    <x v="2"/>
    <n v="75"/>
    <n v="19"/>
    <n v="0.13"/>
    <n v="1239.75"/>
    <s v="Debit Card"/>
    <s v="Delivered"/>
    <n v="9536.538461538461"/>
    <n v="9536.538461538461"/>
  </r>
  <r>
    <s v="ORD03271"/>
    <d v="2024-01-14T00:00:00"/>
    <s v="SP010"/>
    <x v="7"/>
    <s v="South"/>
    <s v="Chennai"/>
    <s v="PRD020"/>
    <s v="Cello Butterflow Pens Pk10"/>
    <x v="2"/>
    <n v="75"/>
    <n v="2"/>
    <n v="0.13"/>
    <n v="130.5"/>
    <s v="Net Banking"/>
    <s v="Delivered"/>
    <n v="1003.8461538461538"/>
    <n v="1003.8461538461538"/>
  </r>
  <r>
    <s v="ORD03321"/>
    <d v="2024-04-07T00:00:00"/>
    <s v="SP011"/>
    <x v="3"/>
    <s v="East"/>
    <s v="Bhubaneswar"/>
    <s v="PRD020"/>
    <s v="Cello Butterflow Pens Pk10"/>
    <x v="2"/>
    <n v="75"/>
    <n v="6"/>
    <n v="0.3"/>
    <n v="315"/>
    <s v="Cash"/>
    <s v="Returned"/>
    <n v="1050"/>
    <n v="1050"/>
  </r>
  <r>
    <s v="ORD03329"/>
    <d v="2024-07-20T00:00:00"/>
    <s v="SP06"/>
    <x v="9"/>
    <s v="North"/>
    <s v="Jaipur"/>
    <s v="PRD020"/>
    <s v="Cello Butterflow Pens Pk10"/>
    <x v="2"/>
    <n v="75"/>
    <n v="6"/>
    <n v="0.28000000000000003"/>
    <n v="324"/>
    <s v="Net Banking"/>
    <s v="Pending"/>
    <n v="1157.1428571428571"/>
    <n v="1157.1428571428571"/>
  </r>
  <r>
    <s v="ORD03361"/>
    <d v="2024-11-07T00:00:00"/>
    <s v="SP02"/>
    <x v="10"/>
    <s v="South"/>
    <s v="Chennai"/>
    <s v="PRD020"/>
    <s v="Cello Butterflow Pens Pk10"/>
    <x v="2"/>
    <n v="75"/>
    <n v="13"/>
    <n v="0.28999999999999998"/>
    <n v="692.25"/>
    <s v="EMI"/>
    <s v="Delivered"/>
    <n v="2387.0689655172414"/>
    <n v="2387.0689655172414"/>
  </r>
  <r>
    <s v="ORD03367"/>
    <d v="2024-11-21T00:00:00"/>
    <s v="SP08"/>
    <x v="5"/>
    <s v="West"/>
    <s v="Nagpur"/>
    <s v="PRD020"/>
    <s v="Cello Butterflow Pens Pk10"/>
    <x v="2"/>
    <n v="75"/>
    <n v="20"/>
    <n v="7.0000000000000007E-2"/>
    <n v="1395"/>
    <s v="EMI"/>
    <s v="Delivered"/>
    <n v="19928.571428571428"/>
    <n v="19928.571428571428"/>
  </r>
  <r>
    <s v="ORD03372"/>
    <d v="2024-05-05T00:00:00"/>
    <s v="SP02"/>
    <x v="10"/>
    <s v="South"/>
    <s v="Kochi"/>
    <s v="PRD020"/>
    <s v="Cello Butterflow Pens Pk10"/>
    <x v="2"/>
    <n v="75"/>
    <n v="18"/>
    <n v="0.22"/>
    <n v="1053"/>
    <s v="UPI"/>
    <s v="Returned"/>
    <n v="4786.363636363636"/>
    <n v="4786.363636363636"/>
  </r>
  <r>
    <s v="ORD03378"/>
    <d v="2024-01-18T00:00:00"/>
    <s v="SP011"/>
    <x v="3"/>
    <s v="East"/>
    <s v="Guwahati"/>
    <s v="PRD020"/>
    <s v="Cello Butterflow Pens Pk10"/>
    <x v="2"/>
    <n v="75"/>
    <n v="18"/>
    <n v="0.28000000000000003"/>
    <n v="972"/>
    <s v="Cash"/>
    <s v="Returned"/>
    <n v="3471.4285714285711"/>
    <n v="3471.4285714285711"/>
  </r>
  <r>
    <s v="ORD01012"/>
    <d v="2024-09-16T00:00:00"/>
    <s v="SP012"/>
    <x v="1"/>
    <s v="West"/>
    <s v="Surat"/>
    <s v="PRD019"/>
    <s v="Classmate A4 Notebook 200pg"/>
    <x v="2"/>
    <n v="85"/>
    <n v="14"/>
    <n v="0.27"/>
    <n v="868.7"/>
    <s v="UPI"/>
    <s v="Delivered"/>
    <n v="3217.4074074074074"/>
    <n v="3217.4074074074074"/>
  </r>
  <r>
    <s v="ORD01019"/>
    <d v="2024-03-05T00:00:00"/>
    <s v="SP04"/>
    <x v="6"/>
    <s v="West"/>
    <s v="Unknown"/>
    <s v="PRD019"/>
    <s v="Classmate A4 Notebook 200pg"/>
    <x v="2"/>
    <n v="85"/>
    <n v="3"/>
    <n v="0.03"/>
    <n v="247.35"/>
    <s v="Net Banking"/>
    <s v="Cancelled"/>
    <n v="8245"/>
    <n v="8245"/>
  </r>
  <r>
    <s v="ORD01059"/>
    <d v="2024-03-21T00:00:00"/>
    <s v="SP011"/>
    <x v="3"/>
    <s v="East"/>
    <s v="Guwahati"/>
    <s v="PRD019"/>
    <s v="Classmate A4 Notebook 200pg"/>
    <x v="2"/>
    <n v="85"/>
    <n v="7"/>
    <n v="0.22"/>
    <n v="464.1"/>
    <s v="UPI"/>
    <s v="Delivered"/>
    <n v="2109.5454545454545"/>
    <n v="2109.5454545454545"/>
  </r>
  <r>
    <s v="ORD01078"/>
    <d v="2024-09-21T00:00:00"/>
    <s v="SP02"/>
    <x v="10"/>
    <s v="South"/>
    <s v="Kochi"/>
    <s v="PRD019"/>
    <s v="Classmate A4 Notebook 200pg"/>
    <x v="2"/>
    <n v="85"/>
    <n v="2"/>
    <n v="0.1"/>
    <n v="153"/>
    <s v="Cash"/>
    <s v="Delivered"/>
    <n v="1530"/>
    <n v="1530"/>
  </r>
  <r>
    <s v="ORD01095"/>
    <d v="2024-02-25T00:00:00"/>
    <s v="SP05"/>
    <x v="2"/>
    <s v="South"/>
    <s v="Coimbatore"/>
    <s v="PRD019"/>
    <s v="Classmate A4 Notebook 200pg"/>
    <x v="2"/>
    <n v="85"/>
    <n v="14"/>
    <n v="0.09"/>
    <n v="1082.9000000000001"/>
    <s v="EMI"/>
    <s v="Delivered"/>
    <n v="12032.222222222224"/>
    <n v="12032.222222222224"/>
  </r>
  <r>
    <s v="ORD01104"/>
    <d v="2024-06-14T00:00:00"/>
    <s v="SP03"/>
    <x v="0"/>
    <s v="East"/>
    <s v="Guwahati"/>
    <s v="PRD019"/>
    <s v="Classmate A4 Notebook 200pg"/>
    <x v="2"/>
    <n v="85"/>
    <n v="14"/>
    <n v="0.19"/>
    <n v="963.9"/>
    <s v="Debit Card"/>
    <s v="Pending"/>
    <n v="5073.1578947368416"/>
    <n v="5073.1578947368416"/>
  </r>
  <r>
    <s v="ORD01116"/>
    <d v="2024-08-23T00:00:00"/>
    <s v="SP04"/>
    <x v="6"/>
    <s v="West"/>
    <s v="Surat"/>
    <s v="PRD019"/>
    <s v="Classmate A4 Notebook 200pg"/>
    <x v="2"/>
    <n v="85"/>
    <n v="13"/>
    <n v="7.0000000000000007E-2"/>
    <n v="1027.6500000000001"/>
    <s v="EMI"/>
    <s v="Delivered"/>
    <n v="14680.714285714286"/>
    <n v="14680.714285714286"/>
  </r>
  <r>
    <s v="ORD01128"/>
    <d v="2024-07-09T00:00:00"/>
    <s v="SP07"/>
    <x v="4"/>
    <s v="East"/>
    <s v="Patna"/>
    <s v="PRD019"/>
    <s v="Classmate A4 Notebook 200pg"/>
    <x v="2"/>
    <n v="85"/>
    <n v="12"/>
    <n v="0.17"/>
    <n v="846.6"/>
    <s v="EMI"/>
    <s v="Delivered"/>
    <n v="4980"/>
    <n v="4980"/>
  </r>
  <r>
    <s v="ORD01129"/>
    <d v="2024-04-20T00:00:00"/>
    <s v="SP01"/>
    <x v="11"/>
    <s v="North"/>
    <s v="Jaipur"/>
    <s v="PRD019"/>
    <s v="Classmate A4 Notebook 200pg"/>
    <x v="2"/>
    <n v="85"/>
    <n v="2"/>
    <n v="0.27"/>
    <n v="124.1"/>
    <s v="Credit Card"/>
    <s v="Cancelled"/>
    <n v="459.62962962962956"/>
    <n v="459.62962962962956"/>
  </r>
  <r>
    <s v="ORD01140"/>
    <d v="2024-07-09T00:00:00"/>
    <s v="SP07"/>
    <x v="4"/>
    <s v="East"/>
    <s v="Kolkata"/>
    <s v="PRD019"/>
    <s v="Classmate A4 Notebook 200pg"/>
    <x v="2"/>
    <n v="85"/>
    <n v="5"/>
    <n v="0.27"/>
    <n v="310.25"/>
    <s v="Net Banking"/>
    <s v="Cancelled"/>
    <n v="1149.0740740740739"/>
    <n v="1149.0740740740739"/>
  </r>
  <r>
    <s v="ORD01158"/>
    <d v="2024-10-22T00:00:00"/>
    <s v="SP05"/>
    <x v="2"/>
    <s v="South"/>
    <s v="Coimbatore"/>
    <s v="PRD019"/>
    <s v="Classmate A4 Notebook 200pg"/>
    <x v="2"/>
    <n v="85"/>
    <n v="8"/>
    <n v="0.24"/>
    <n v="516.79999999999995"/>
    <s v="Net Banking"/>
    <s v="Pending"/>
    <n v="2153.333333333333"/>
    <n v="2153.333333333333"/>
  </r>
  <r>
    <s v="ORD01176"/>
    <d v="2024-01-02T00:00:00"/>
    <s v="SP05"/>
    <x v="2"/>
    <s v="South"/>
    <s v="Chennai"/>
    <s v="PRD019"/>
    <s v="Classmate A4 Notebook 200pg"/>
    <x v="2"/>
    <n v="85"/>
    <n v="2"/>
    <n v="0.11"/>
    <n v="151.30000000000001"/>
    <s v="Debit Card"/>
    <s v="Unknown"/>
    <n v="1375.4545454545455"/>
    <n v="1375.4545454545455"/>
  </r>
  <r>
    <s v="ORD01191"/>
    <d v="2024-09-14T00:00:00"/>
    <s v="SP011"/>
    <x v="3"/>
    <s v="East"/>
    <s v="Patna"/>
    <s v="PRD019"/>
    <s v="Classmate A4 Notebook 200pg"/>
    <x v="2"/>
    <n v="85"/>
    <n v="15"/>
    <n v="0.14000000000000001"/>
    <n v="1096.5"/>
    <s v="Net Banking"/>
    <s v="Returned"/>
    <n v="7832.142857142856"/>
    <n v="7832.142857142856"/>
  </r>
  <r>
    <s v="ORD01229"/>
    <d v="2024-01-16T00:00:00"/>
    <s v="SP011"/>
    <x v="3"/>
    <s v="East"/>
    <s v="Ranchi"/>
    <s v="PRD019"/>
    <s v="Classmate A4 Notebook 200pg"/>
    <x v="2"/>
    <n v="85"/>
    <n v="9"/>
    <n v="0.2"/>
    <n v="612"/>
    <s v="EMI"/>
    <s v="Delivered"/>
    <n v="3060"/>
    <n v="3060"/>
  </r>
  <r>
    <s v="ORD01254"/>
    <d v="2024-05-02T00:00:00"/>
    <s v="SP02"/>
    <x v="10"/>
    <s v="South"/>
    <s v="Kochi"/>
    <s v="PRD019"/>
    <s v="Classmate A4 Notebook 200pg"/>
    <x v="2"/>
    <n v="85"/>
    <n v="18"/>
    <n v="0.11"/>
    <n v="1361.7"/>
    <s v="UPI"/>
    <s v="Unknown"/>
    <n v="12379.09090909091"/>
    <n v="12379.09090909091"/>
  </r>
  <r>
    <s v="ORD01260"/>
    <d v="2024-07-27T00:00:00"/>
    <s v="SP02"/>
    <x v="10"/>
    <s v="South"/>
    <s v="Chennai"/>
    <s v="PRD019"/>
    <s v="Classmate A4 Notebook 200pg"/>
    <x v="2"/>
    <n v="85"/>
    <n v="8"/>
    <n v="0.16"/>
    <n v="571.20000000000005"/>
    <s v="UPI"/>
    <s v="Pending"/>
    <n v="3570"/>
    <n v="3570"/>
  </r>
  <r>
    <s v="ORD01296"/>
    <d v="2024-10-24T00:00:00"/>
    <s v="SP01"/>
    <x v="11"/>
    <s v="North"/>
    <s v="Delhi"/>
    <s v="PRD019"/>
    <s v="Classmate A4 Notebook 200pg"/>
    <x v="2"/>
    <n v="85"/>
    <n v="8"/>
    <n v="0.22"/>
    <n v="530.4"/>
    <s v="Net Banking"/>
    <s v="Delivered"/>
    <n v="2410.909090909091"/>
    <n v="2410.909090909091"/>
  </r>
  <r>
    <s v="ORD01350"/>
    <d v="2024-09-27T00:00:00"/>
    <s v="SP02"/>
    <x v="10"/>
    <s v="South"/>
    <s v="Coimbatore"/>
    <s v="PRD019"/>
    <s v="Classmate A4 Notebook 200pg"/>
    <x v="2"/>
    <n v="85"/>
    <n v="4"/>
    <n v="0.08"/>
    <n v="312.8"/>
    <s v="Credit Card"/>
    <s v="Cancelled"/>
    <n v="3910"/>
    <n v="3910"/>
  </r>
  <r>
    <s v="ORD01353"/>
    <d v="2024-10-05T00:00:00"/>
    <s v="SP012"/>
    <x v="1"/>
    <s v="West"/>
    <s v="Nagpur"/>
    <s v="PRD019"/>
    <s v="Classmate A4 Notebook 200pg"/>
    <x v="2"/>
    <n v="85"/>
    <n v="12"/>
    <n v="0.26"/>
    <n v="754.8"/>
    <s v="UPI"/>
    <s v="Delivered"/>
    <n v="2903.0769230769229"/>
    <n v="2903.0769230769229"/>
  </r>
  <r>
    <s v="ORD01369"/>
    <d v="2024-04-21T00:00:00"/>
    <s v="SP09"/>
    <x v="8"/>
    <s v="North"/>
    <s v="Chandigarh"/>
    <s v="PRD019"/>
    <s v="Classmate A4 Notebook 200pg"/>
    <x v="2"/>
    <n v="85"/>
    <n v="1"/>
    <n v="0.18"/>
    <n v="69.7"/>
    <s v="EMI"/>
    <s v="Delivered"/>
    <n v="387.22222222222223"/>
    <n v="387.22222222222223"/>
  </r>
  <r>
    <s v="ORD01371"/>
    <d v="2024-04-09T00:00:00"/>
    <s v="SP02"/>
    <x v="10"/>
    <s v="South"/>
    <s v="Kochi"/>
    <s v="PRD019"/>
    <s v="Classmate A4 Notebook 200pg"/>
    <x v="2"/>
    <n v="85"/>
    <n v="13"/>
    <n v="0.11"/>
    <n v="983.45"/>
    <s v="UPI"/>
    <s v="Delivered"/>
    <n v="8940.454545454546"/>
    <n v="8940.454545454546"/>
  </r>
  <r>
    <s v="ORD01388"/>
    <d v="2024-01-13T00:00:00"/>
    <s v="SP02"/>
    <x v="10"/>
    <s v="South"/>
    <s v="Chennai"/>
    <s v="PRD019"/>
    <s v="Classmate A4 Notebook 200pg"/>
    <x v="2"/>
    <n v="85"/>
    <n v="12"/>
    <n v="0.04"/>
    <n v="979.2"/>
    <s v="Net Banking"/>
    <s v="Delivered"/>
    <n v="24480"/>
    <n v="24480"/>
  </r>
  <r>
    <s v="ORD01395"/>
    <d v="2024-01-14T00:00:00"/>
    <s v="SP02"/>
    <x v="10"/>
    <s v="South"/>
    <s v="Kochi"/>
    <s v="PRD019"/>
    <s v="Classmate A4 Notebook 200pg"/>
    <x v="2"/>
    <n v="85"/>
    <n v="4"/>
    <n v="0.15"/>
    <n v="289"/>
    <s v="Net Banking"/>
    <s v="Delivered"/>
    <n v="1926.6666666666667"/>
    <n v="1926.6666666666667"/>
  </r>
  <r>
    <s v="ORD01404"/>
    <d v="2024-04-21T00:00:00"/>
    <s v="SP010"/>
    <x v="7"/>
    <s v="South"/>
    <s v="Chennai"/>
    <s v="PRD019"/>
    <s v="Classmate A4 Notebook 200pg"/>
    <x v="2"/>
    <n v="85"/>
    <n v="9"/>
    <n v="0.28000000000000003"/>
    <n v="550.79999999999995"/>
    <s v="Cash"/>
    <s v="Delivered"/>
    <n v="1967.1428571428569"/>
    <n v="1967.1428571428569"/>
  </r>
  <r>
    <s v="ORD01421"/>
    <d v="2024-01-23T00:00:00"/>
    <s v="SP011"/>
    <x v="3"/>
    <s v="East"/>
    <s v="Patna"/>
    <s v="PRD019"/>
    <s v="Classmate A4 Notebook 200pg"/>
    <x v="2"/>
    <n v="85"/>
    <n v="6"/>
    <n v="0.11"/>
    <n v="453.9"/>
    <s v="EMI"/>
    <s v="Delivered"/>
    <n v="4126.363636363636"/>
    <n v="4126.363636363636"/>
  </r>
  <r>
    <s v="ORD01436"/>
    <d v="2024-09-14T00:00:00"/>
    <s v="SP05"/>
    <x v="2"/>
    <s v="South"/>
    <s v="Chennai"/>
    <s v="PRD019"/>
    <s v="Classmate A4 Notebook 200pg"/>
    <x v="2"/>
    <n v="85"/>
    <n v="2"/>
    <n v="0.05"/>
    <n v="161.5"/>
    <s v="Credit Card"/>
    <s v="Delivered"/>
    <n v="3230"/>
    <n v="3230"/>
  </r>
  <r>
    <s v="ORD01438"/>
    <d v="2024-01-17T00:00:00"/>
    <s v="SP08"/>
    <x v="5"/>
    <s v="West"/>
    <s v="Mumbai"/>
    <s v="PRD019"/>
    <s v="Classmate A4 Notebook 200pg"/>
    <x v="2"/>
    <n v="85"/>
    <n v="8"/>
    <n v="0.14000000000000001"/>
    <n v="584.79999999999995"/>
    <s v="EMI"/>
    <s v="Delivered"/>
    <n v="4177.142857142856"/>
    <n v="4177.142857142856"/>
  </r>
  <r>
    <s v="ORD01478"/>
    <d v="2024-07-21T00:00:00"/>
    <s v="SP01"/>
    <x v="11"/>
    <s v="North"/>
    <s v="Lucknow"/>
    <s v="PRD019"/>
    <s v="Classmate A4 Notebook 200pg"/>
    <x v="2"/>
    <n v="85"/>
    <n v="17"/>
    <n v="0.05"/>
    <n v="1372.75"/>
    <s v="Cash"/>
    <s v="Returned"/>
    <n v="27455"/>
    <n v="27455"/>
  </r>
  <r>
    <s v="ORD01514"/>
    <d v="2024-01-17T00:00:00"/>
    <s v="SP010"/>
    <x v="7"/>
    <s v="South"/>
    <s v="Coimbatore"/>
    <s v="PRD019"/>
    <s v="Classmate A4 Notebook 200pg"/>
    <x v="2"/>
    <n v="85"/>
    <n v="14"/>
    <n v="0.2"/>
    <n v="952"/>
    <s v="Debit Card"/>
    <s v="Delivered"/>
    <n v="4760"/>
    <n v="4760"/>
  </r>
  <r>
    <s v="ORD01550"/>
    <d v="2024-09-09T00:00:00"/>
    <s v="SP01"/>
    <x v="11"/>
    <s v="North"/>
    <s v="Agra"/>
    <s v="PRD019"/>
    <s v="Classmate A4 Notebook 200pg"/>
    <x v="2"/>
    <n v="85"/>
    <n v="19"/>
    <n v="0.12"/>
    <n v="1421.2"/>
    <s v="Cash"/>
    <s v="Delivered"/>
    <n v="11843.333333333334"/>
    <n v="11843.333333333334"/>
  </r>
  <r>
    <s v="ORD01564"/>
    <d v="2024-08-20T00:00:00"/>
    <s v="SP010"/>
    <x v="7"/>
    <s v="South"/>
    <s v="Hyderabad"/>
    <s v="PRD019"/>
    <s v="Classmate A4 Notebook 200pg"/>
    <x v="2"/>
    <n v="85"/>
    <n v="1"/>
    <n v="0.26"/>
    <n v="62.9"/>
    <s v="UPI"/>
    <s v="Pending"/>
    <n v="241.92307692307691"/>
    <n v="241.92307692307691"/>
  </r>
  <r>
    <s v="ORD01597"/>
    <d v="2024-01-17T00:00:00"/>
    <s v="SP04"/>
    <x v="6"/>
    <s v="West"/>
    <s v="Surat"/>
    <s v="PRD019"/>
    <s v="Classmate A4 Notebook 200pg"/>
    <x v="2"/>
    <n v="85"/>
    <n v="5"/>
    <n v="0.02"/>
    <n v="416.5"/>
    <s v="Net Banking"/>
    <s v="Delivered"/>
    <n v="20825"/>
    <n v="20825"/>
  </r>
  <r>
    <s v="ORD01618"/>
    <d v="2024-08-18T00:00:00"/>
    <s v="SP012"/>
    <x v="1"/>
    <s v="West"/>
    <s v="Nagpur"/>
    <s v="PRD019"/>
    <s v="Classmate A4 Notebook 200pg"/>
    <x v="2"/>
    <n v="85"/>
    <n v="14"/>
    <n v="0.16"/>
    <n v="999.6"/>
    <s v="Credit Card"/>
    <s v="Delivered"/>
    <n v="6247.5"/>
    <n v="6247.5"/>
  </r>
  <r>
    <s v="ORD01731"/>
    <d v="2024-05-09T00:00:00"/>
    <s v="SP01"/>
    <x v="11"/>
    <s v="North"/>
    <s v="Chandigarh"/>
    <s v="PRD019"/>
    <s v="Classmate A4 Notebook 200pg"/>
    <x v="2"/>
    <n v="85"/>
    <n v="10"/>
    <n v="0.19"/>
    <n v="688.5"/>
    <s v="UPI"/>
    <s v="Delivered"/>
    <n v="3623.6842105263158"/>
    <n v="3623.6842105263158"/>
  </r>
  <r>
    <s v="ORD01744"/>
    <d v="2024-02-24T00:00:00"/>
    <s v="SP07"/>
    <x v="4"/>
    <s v="East"/>
    <s v="Bhubaneswar"/>
    <s v="PRD019"/>
    <s v="Classmate A4 Notebook 200pg"/>
    <x v="2"/>
    <n v="85"/>
    <n v="11"/>
    <n v="0.16"/>
    <n v="785.4"/>
    <s v="EMI"/>
    <s v="Delivered"/>
    <n v="4908.75"/>
    <n v="4908.75"/>
  </r>
  <r>
    <s v="ORD01745"/>
    <d v="2024-02-27T00:00:00"/>
    <s v="SP012"/>
    <x v="1"/>
    <s v="West"/>
    <s v="Nagpur"/>
    <s v="PRD019"/>
    <s v="Classmate A4 Notebook 200pg"/>
    <x v="2"/>
    <n v="85"/>
    <n v="16"/>
    <n v="0.03"/>
    <n v="1319.2"/>
    <s v="Net Banking"/>
    <s v="Delivered"/>
    <n v="43973.333333333336"/>
    <n v="43973.333333333336"/>
  </r>
  <r>
    <s v="ORD01775"/>
    <d v="2024-11-01T00:00:00"/>
    <s v="SP012"/>
    <x v="1"/>
    <s v="West"/>
    <s v="Pune"/>
    <s v="PRD019"/>
    <s v="Classmate A4 Notebook 200pg"/>
    <x v="2"/>
    <n v="85"/>
    <n v="7"/>
    <n v="0.16"/>
    <n v="499.8"/>
    <s v="Cash"/>
    <s v="Delivered"/>
    <n v="3123.75"/>
    <n v="3123.75"/>
  </r>
  <r>
    <s v="ORD01779"/>
    <d v="2024-03-11T00:00:00"/>
    <s v="SP011"/>
    <x v="3"/>
    <s v="East"/>
    <s v="Bhubaneswar"/>
    <s v="PRD019"/>
    <s v="Classmate A4 Notebook 200pg"/>
    <x v="2"/>
    <n v="85"/>
    <n v="6"/>
    <n v="0.27"/>
    <n v="372.3"/>
    <s v="Debit Card"/>
    <s v="Delivered"/>
    <n v="1378.8888888888889"/>
    <n v="1378.8888888888889"/>
  </r>
  <r>
    <s v="ORD01784"/>
    <d v="2024-11-21T00:00:00"/>
    <s v="SP02"/>
    <x v="10"/>
    <s v="South"/>
    <s v="Chennai"/>
    <s v="PRD019"/>
    <s v="Classmate A4 Notebook 200pg"/>
    <x v="2"/>
    <n v="85"/>
    <n v="9"/>
    <n v="0.23"/>
    <n v="589.04999999999995"/>
    <s v="UPI"/>
    <s v="Cancelled"/>
    <n v="2561.086956521739"/>
    <n v="2561.086956521739"/>
  </r>
  <r>
    <s v="ORD01791"/>
    <d v="2024-05-16T00:00:00"/>
    <s v="SP01"/>
    <x v="11"/>
    <s v="North"/>
    <s v="Delhi"/>
    <s v="PRD019"/>
    <s v="Classmate A4 Notebook 200pg"/>
    <x v="2"/>
    <n v="85"/>
    <n v="8"/>
    <n v="0.15"/>
    <n v="578"/>
    <s v="EMI"/>
    <s v="Returned"/>
    <n v="3853.3333333333335"/>
    <n v="3853.3333333333335"/>
  </r>
  <r>
    <s v="ORD01796"/>
    <d v="2024-10-08T00:00:00"/>
    <s v="SP03"/>
    <x v="0"/>
    <s v="East"/>
    <s v="Kolkata"/>
    <s v="PRD019"/>
    <s v="Classmate A4 Notebook 200pg"/>
    <x v="2"/>
    <n v="85"/>
    <n v="3"/>
    <n v="0.25"/>
    <n v="191.25"/>
    <s v="Net Banking"/>
    <s v="Delivered"/>
    <n v="765"/>
    <n v="765"/>
  </r>
  <r>
    <s v="ORD01809"/>
    <d v="2024-06-08T00:00:00"/>
    <s v="SP010"/>
    <x v="7"/>
    <s v="South"/>
    <s v="Hyderabad"/>
    <s v="PRD019"/>
    <s v="Classmate A4 Notebook 200pg"/>
    <x v="2"/>
    <n v="85"/>
    <n v="11"/>
    <n v="0.13"/>
    <n v="813.45"/>
    <s v="Cash"/>
    <s v="Delivered"/>
    <n v="6257.3076923076924"/>
    <n v="6257.3076923076924"/>
  </r>
  <r>
    <s v="ORD01835"/>
    <d v="2024-12-17T00:00:00"/>
    <s v="SP07"/>
    <x v="4"/>
    <s v="East"/>
    <s v="Patna"/>
    <s v="PRD019"/>
    <s v="Classmate A4 Notebook 200pg"/>
    <x v="2"/>
    <n v="85"/>
    <n v="11"/>
    <n v="0.2"/>
    <n v="748"/>
    <s v="EMI"/>
    <s v="Delivered"/>
    <n v="3740"/>
    <n v="3740"/>
  </r>
  <r>
    <s v="ORD01854"/>
    <d v="2024-03-09T00:00:00"/>
    <s v="SP05"/>
    <x v="2"/>
    <s v="South"/>
    <s v="Kochi"/>
    <s v="PRD019"/>
    <s v="Classmate A4 Notebook 200pg"/>
    <x v="2"/>
    <n v="85"/>
    <n v="10"/>
    <n v="0.15"/>
    <n v="722.5"/>
    <s v="Cash"/>
    <s v="Delivered"/>
    <n v="4816.666666666667"/>
    <n v="4816.666666666667"/>
  </r>
  <r>
    <s v="ORD01857"/>
    <d v="2024-12-27T00:00:00"/>
    <s v="SP06"/>
    <x v="9"/>
    <s v="North"/>
    <s v="Lucknow"/>
    <s v="PRD019"/>
    <s v="Classmate A4 Notebook 200pg"/>
    <x v="2"/>
    <n v="85"/>
    <n v="16"/>
    <n v="0.17"/>
    <n v="1128.8"/>
    <s v="Debit Card"/>
    <s v="Delivered"/>
    <n v="6639.9999999999991"/>
    <n v="6639.9999999999991"/>
  </r>
  <r>
    <s v="ORD01871"/>
    <d v="2024-12-09T00:00:00"/>
    <s v="SP04"/>
    <x v="6"/>
    <s v="West"/>
    <s v="Ahmedabad"/>
    <s v="PRD019"/>
    <s v="Classmate A4 Notebook 200pg"/>
    <x v="2"/>
    <n v="85"/>
    <n v="7"/>
    <n v="0.06"/>
    <n v="559.29999999999995"/>
    <s v="UPI"/>
    <s v="Delivered"/>
    <n v="9321.6666666666661"/>
    <n v="9321.6666666666661"/>
  </r>
  <r>
    <s v="ORD01875"/>
    <d v="2024-07-14T00:00:00"/>
    <s v="SP06"/>
    <x v="9"/>
    <s v="North"/>
    <s v="Delhi"/>
    <s v="PRD019"/>
    <s v="Classmate A4 Notebook 200pg"/>
    <x v="2"/>
    <n v="85"/>
    <n v="6"/>
    <n v="0.13"/>
    <n v="443.7"/>
    <s v="Credit Card"/>
    <s v="Delivered"/>
    <n v="3413.0769230769229"/>
    <n v="3413.0769230769229"/>
  </r>
  <r>
    <s v="ORD01883"/>
    <d v="2024-10-13T00:00:00"/>
    <s v="SP010"/>
    <x v="7"/>
    <s v="South"/>
    <s v="Kochi"/>
    <s v="PRD019"/>
    <s v="Classmate A4 Notebook 200pg"/>
    <x v="2"/>
    <n v="85"/>
    <n v="9"/>
    <n v="0.23"/>
    <n v="589.04999999999995"/>
    <s v="EMI"/>
    <s v="Delivered"/>
    <n v="2561.086956521739"/>
    <n v="2561.086956521739"/>
  </r>
  <r>
    <s v="ORD01891"/>
    <d v="2024-09-28T00:00:00"/>
    <s v="SP02"/>
    <x v="10"/>
    <s v="South"/>
    <s v="Coimbatore"/>
    <s v="PRD019"/>
    <s v="Classmate A4 Notebook 200pg"/>
    <x v="2"/>
    <n v="85"/>
    <n v="16"/>
    <n v="0.2"/>
    <n v="1088"/>
    <s v="Debit Card"/>
    <s v="Delivered"/>
    <n v="5440"/>
    <n v="5440"/>
  </r>
  <r>
    <s v="ORD01894"/>
    <d v="2024-06-12T00:00:00"/>
    <s v="SP012"/>
    <x v="1"/>
    <s v="West"/>
    <s v="Ahmedabad"/>
    <s v="PRD019"/>
    <s v="Classmate A4 Notebook 200pg"/>
    <x v="2"/>
    <n v="85"/>
    <n v="1"/>
    <n v="0.23"/>
    <n v="65.45"/>
    <s v="Debit Card"/>
    <s v="Delivered"/>
    <n v="284.56521739130437"/>
    <n v="284.56521739130437"/>
  </r>
  <r>
    <s v="ORD01913"/>
    <d v="2024-09-09T00:00:00"/>
    <s v="SP02"/>
    <x v="10"/>
    <s v="South"/>
    <s v="Coimbatore"/>
    <s v="PRD019"/>
    <s v="Classmate A4 Notebook 200pg"/>
    <x v="2"/>
    <n v="85"/>
    <n v="17"/>
    <n v="0.28000000000000003"/>
    <n v="1040.4000000000001"/>
    <s v="Net Banking"/>
    <s v="Delivered"/>
    <n v="3715.7142857142858"/>
    <n v="3715.7142857142858"/>
  </r>
  <r>
    <s v="ORD01916"/>
    <d v="2024-06-18T00:00:00"/>
    <s v="SP05"/>
    <x v="2"/>
    <s v="South"/>
    <s v="Hyderabad"/>
    <s v="PRD019"/>
    <s v="Classmate A4 Notebook 200pg"/>
    <x v="2"/>
    <n v="85"/>
    <n v="2"/>
    <n v="0.15"/>
    <n v="144.5"/>
    <s v="Cash"/>
    <s v="Delivered"/>
    <n v="963.33333333333337"/>
    <n v="963.33333333333337"/>
  </r>
  <r>
    <s v="ORD01926"/>
    <d v="2024-03-28T00:00:00"/>
    <s v="SP06"/>
    <x v="9"/>
    <s v="North"/>
    <s v="Chandigarh"/>
    <s v="PRD019"/>
    <s v="Classmate A4 Notebook 200pg"/>
    <x v="2"/>
    <n v="85"/>
    <n v="3"/>
    <n v="0.03"/>
    <n v="247.35"/>
    <s v="EMI"/>
    <s v="Delivered"/>
    <n v="8245"/>
    <n v="8245"/>
  </r>
  <r>
    <s v="ORD01931"/>
    <d v="2024-11-16T00:00:00"/>
    <s v="SP03"/>
    <x v="0"/>
    <s v="East"/>
    <s v="Ranchi"/>
    <s v="PRD019"/>
    <s v="Classmate A4 Notebook 200pg"/>
    <x v="2"/>
    <n v="85"/>
    <n v="4"/>
    <n v="0"/>
    <n v="340"/>
    <s v="Debit Card"/>
    <s v="Delivered"/>
    <e v="#DIV/0!"/>
    <n v="0"/>
  </r>
  <r>
    <s v="ORD01963"/>
    <d v="2024-06-28T00:00:00"/>
    <s v="SP06"/>
    <x v="9"/>
    <s v="North"/>
    <s v="Jaipur"/>
    <s v="PRD019"/>
    <s v="Classmate A4 Notebook 200pg"/>
    <x v="2"/>
    <n v="85"/>
    <n v="15"/>
    <n v="0.23"/>
    <n v="981.75"/>
    <s v="Credit Card"/>
    <s v="Delivered"/>
    <n v="4268.478260869565"/>
    <n v="4268.478260869565"/>
  </r>
  <r>
    <s v="ORD01976"/>
    <d v="2024-12-23T00:00:00"/>
    <s v="SP04"/>
    <x v="6"/>
    <s v="West"/>
    <s v="Surat"/>
    <s v="PRD019"/>
    <s v="Classmate A4 Notebook 200pg"/>
    <x v="2"/>
    <n v="85"/>
    <n v="11"/>
    <n v="0.28000000000000003"/>
    <n v="673.2"/>
    <s v="Credit Card"/>
    <s v="Delivered"/>
    <n v="2404.2857142857142"/>
    <n v="2404.2857142857142"/>
  </r>
  <r>
    <s v="ORD02015"/>
    <d v="2024-02-22T00:00:00"/>
    <s v="SP01"/>
    <x v="11"/>
    <s v="North"/>
    <s v="Jaipur"/>
    <s v="PRD019"/>
    <s v="Classmate A4 Notebook 200pg"/>
    <x v="2"/>
    <n v="85"/>
    <n v="17"/>
    <n v="0.06"/>
    <n v="1358.3"/>
    <s v="Cash"/>
    <s v="Delivered"/>
    <n v="22638.333333333332"/>
    <n v="22638.333333333332"/>
  </r>
  <r>
    <s v="ORD02040"/>
    <d v="2024-04-17T00:00:00"/>
    <s v="SP02"/>
    <x v="10"/>
    <s v="South"/>
    <s v="Bangalore"/>
    <s v="PRD019"/>
    <s v="Classmate A4 Notebook 200pg"/>
    <x v="2"/>
    <n v="85"/>
    <n v="5"/>
    <n v="0.22"/>
    <n v="331.5"/>
    <s v="Net Banking"/>
    <s v="Delivered"/>
    <n v="1506.8181818181818"/>
    <n v="1506.8181818181818"/>
  </r>
  <r>
    <s v="ORD02055"/>
    <d v="2024-06-14T00:00:00"/>
    <s v="SP02"/>
    <x v="10"/>
    <s v="South"/>
    <s v="Bangalore"/>
    <s v="PRD019"/>
    <s v="Classmate A4 Notebook 200pg"/>
    <x v="2"/>
    <n v="85"/>
    <n v="7"/>
    <n v="0.27"/>
    <n v="434.35"/>
    <s v="Credit Card"/>
    <s v="Delivered"/>
    <n v="1608.7037037037037"/>
    <n v="1608.7037037037037"/>
  </r>
  <r>
    <s v="ORD02061"/>
    <d v="2024-03-04T00:00:00"/>
    <s v="SP06"/>
    <x v="9"/>
    <s v="North"/>
    <s v="Agra"/>
    <s v="PRD019"/>
    <s v="Classmate A4 Notebook 200pg"/>
    <x v="2"/>
    <n v="85"/>
    <n v="19"/>
    <n v="0.28999999999999998"/>
    <n v="1146.6500000000001"/>
    <s v="Credit Card"/>
    <s v="Delivered"/>
    <n v="3953.96551724138"/>
    <n v="3953.96551724138"/>
  </r>
  <r>
    <s v="ORD02071"/>
    <d v="2024-04-02T00:00:00"/>
    <s v="SP010"/>
    <x v="7"/>
    <s v="South"/>
    <s v="Hyderabad"/>
    <s v="PRD019"/>
    <s v="Classmate A4 Notebook 200pg"/>
    <x v="2"/>
    <n v="85"/>
    <n v="7"/>
    <n v="0.26"/>
    <n v="440.3"/>
    <s v="Credit Card"/>
    <s v="Returned"/>
    <n v="1693.4615384615383"/>
    <n v="1693.4615384615383"/>
  </r>
  <r>
    <s v="ORD02101"/>
    <d v="2024-05-21T00:00:00"/>
    <s v="SP03"/>
    <x v="0"/>
    <s v="East"/>
    <s v="Kolkata"/>
    <s v="PRD019"/>
    <s v="Classmate A4 Notebook 200pg"/>
    <x v="2"/>
    <n v="85"/>
    <n v="4"/>
    <n v="0.12"/>
    <n v="299.2"/>
    <s v="UPI"/>
    <s v="Delivered"/>
    <n v="2493.3333333333335"/>
    <n v="2493.3333333333335"/>
  </r>
  <r>
    <s v="ORD02121"/>
    <d v="2024-05-08T00:00:00"/>
    <s v="SP09"/>
    <x v="8"/>
    <s v="North"/>
    <s v="Agra"/>
    <s v="PRD019"/>
    <s v="Classmate A4 Notebook 200pg"/>
    <x v="2"/>
    <n v="85"/>
    <n v="1"/>
    <n v="7.0000000000000007E-2"/>
    <n v="79.05"/>
    <s v="Cash"/>
    <s v="Returned"/>
    <n v="1129.2857142857142"/>
    <n v="1129.2857142857142"/>
  </r>
  <r>
    <s v="ORD02140"/>
    <d v="2024-07-23T00:00:00"/>
    <s v="SP010"/>
    <x v="7"/>
    <s v="South"/>
    <s v="Chennai"/>
    <s v="PRD019"/>
    <s v="Classmate A4 Notebook 200pg"/>
    <x v="2"/>
    <n v="85"/>
    <n v="6"/>
    <n v="0"/>
    <n v="510"/>
    <s v="Debit Card"/>
    <s v="Delivered"/>
    <e v="#DIV/0!"/>
    <n v="0"/>
  </r>
  <r>
    <s v="ORD02166"/>
    <d v="2024-12-01T00:00:00"/>
    <s v="SP02"/>
    <x v="10"/>
    <s v="South"/>
    <s v="Hyderabad"/>
    <s v="PRD019"/>
    <s v="Classmate A4 Notebook 200pg"/>
    <x v="2"/>
    <n v="85"/>
    <n v="12"/>
    <n v="0.04"/>
    <n v="979.2"/>
    <s v="Net Banking"/>
    <s v="Pending"/>
    <n v="24480"/>
    <n v="24480"/>
  </r>
  <r>
    <s v="ORD02227"/>
    <d v="2024-04-05T00:00:00"/>
    <s v="SP04"/>
    <x v="6"/>
    <s v="West"/>
    <s v="Pune"/>
    <s v="PRD019"/>
    <s v="Classmate A4 Notebook 200pg"/>
    <x v="2"/>
    <n v="85"/>
    <n v="5"/>
    <n v="7.0000000000000007E-2"/>
    <n v="395.25"/>
    <s v="Credit Card"/>
    <s v="Delivered"/>
    <n v="5646.4285714285706"/>
    <n v="5646.4285714285706"/>
  </r>
  <r>
    <s v="ORD02256"/>
    <d v="2024-04-02T00:00:00"/>
    <s v="SP08"/>
    <x v="5"/>
    <s v="West"/>
    <s v="Ahmedabad"/>
    <s v="PRD019"/>
    <s v="Classmate A4 Notebook 200pg"/>
    <x v="2"/>
    <n v="85"/>
    <n v="15"/>
    <n v="0.24"/>
    <n v="969"/>
    <s v="UPI"/>
    <s v="Delivered"/>
    <n v="4037.5"/>
    <n v="4037.5"/>
  </r>
  <r>
    <s v="ORD02302"/>
    <d v="2024-07-16T00:00:00"/>
    <s v="SP06"/>
    <x v="9"/>
    <s v="North"/>
    <s v="Jaipur"/>
    <s v="PRD019"/>
    <s v="Classmate A4 Notebook 200pg"/>
    <x v="2"/>
    <n v="85"/>
    <n v="2"/>
    <n v="0.3"/>
    <n v="119"/>
    <s v="Credit Card"/>
    <s v="Delivered"/>
    <n v="396.66666666666669"/>
    <n v="396.66666666666669"/>
  </r>
  <r>
    <s v="ORD02311"/>
    <d v="2024-03-20T00:00:00"/>
    <s v="SP011"/>
    <x v="3"/>
    <s v="East"/>
    <s v="Bhubaneswar"/>
    <s v="PRD019"/>
    <s v="Classmate A4 Notebook 200pg"/>
    <x v="2"/>
    <n v="85"/>
    <n v="4"/>
    <n v="0.01"/>
    <n v="336.6"/>
    <s v="Net Banking"/>
    <s v="Delivered"/>
    <n v="33660"/>
    <n v="33660"/>
  </r>
  <r>
    <s v="ORD02323"/>
    <d v="2024-07-27T00:00:00"/>
    <s v="SP03"/>
    <x v="0"/>
    <s v="East"/>
    <s v="Guwahati"/>
    <s v="PRD019"/>
    <s v="Classmate A4 Notebook 200pg"/>
    <x v="2"/>
    <n v="85"/>
    <n v="14"/>
    <n v="7.0000000000000007E-2"/>
    <n v="1106.7"/>
    <s v="EMI"/>
    <s v="Delivered"/>
    <n v="15810"/>
    <n v="15810"/>
  </r>
  <r>
    <s v="ORD02324"/>
    <d v="2024-07-11T00:00:00"/>
    <s v="SP01"/>
    <x v="11"/>
    <s v="North"/>
    <s v="Jaipur"/>
    <s v="PRD019"/>
    <s v="Classmate A4 Notebook 200pg"/>
    <x v="2"/>
    <n v="85"/>
    <n v="14"/>
    <n v="0.04"/>
    <n v="1142.4000000000001"/>
    <s v="UPI"/>
    <s v="Pending"/>
    <n v="28560"/>
    <n v="28560"/>
  </r>
  <r>
    <s v="ORD02327"/>
    <d v="2024-10-13T00:00:00"/>
    <s v="SP01"/>
    <x v="11"/>
    <s v="North"/>
    <s v="Agra"/>
    <s v="PRD019"/>
    <s v="Classmate A4 Notebook 200pg"/>
    <x v="2"/>
    <n v="85"/>
    <n v="5"/>
    <n v="0.01"/>
    <n v="420.75"/>
    <s v="Cash"/>
    <s v="Pending"/>
    <n v="42075"/>
    <n v="42075"/>
  </r>
  <r>
    <s v="ORD02334"/>
    <d v="2024-08-20T00:00:00"/>
    <s v="SP03"/>
    <x v="0"/>
    <s v="East"/>
    <s v="Kolkata"/>
    <s v="PRD019"/>
    <s v="Classmate A4 Notebook 200pg"/>
    <x v="2"/>
    <n v="85"/>
    <n v="20"/>
    <n v="0.26"/>
    <n v="1258"/>
    <s v="Credit Card"/>
    <s v="Pending"/>
    <n v="4838.4615384615381"/>
    <n v="4838.4615384615381"/>
  </r>
  <r>
    <s v="ORD02350"/>
    <d v="2024-01-18T00:00:00"/>
    <s v="SP01"/>
    <x v="11"/>
    <s v="North"/>
    <s v="Lucknow"/>
    <s v="PRD019"/>
    <s v="Classmate A4 Notebook 200pg"/>
    <x v="2"/>
    <n v="85"/>
    <n v="1"/>
    <n v="0.27"/>
    <n v="62.05"/>
    <s v="Debit Card"/>
    <s v="Delivered"/>
    <n v="229.81481481481478"/>
    <n v="229.81481481481478"/>
  </r>
  <r>
    <s v="ORD02358"/>
    <d v="2024-10-16T00:00:00"/>
    <s v="SP03"/>
    <x v="0"/>
    <s v="East"/>
    <s v="Kolkata"/>
    <s v="PRD019"/>
    <s v="Classmate A4 Notebook 200pg"/>
    <x v="2"/>
    <n v="85"/>
    <n v="14"/>
    <n v="0.19"/>
    <n v="963.9"/>
    <s v="UPI"/>
    <s v="Delivered"/>
    <n v="5073.1578947368416"/>
    <n v="5073.1578947368416"/>
  </r>
  <r>
    <s v="ORD02371"/>
    <d v="2024-10-23T00:00:00"/>
    <s v="SP01"/>
    <x v="11"/>
    <s v="North"/>
    <s v="Agra"/>
    <s v="PRD019"/>
    <s v="Classmate A4 Notebook 200pg"/>
    <x v="2"/>
    <n v="85"/>
    <n v="9"/>
    <n v="7.0000000000000007E-2"/>
    <n v="711.45"/>
    <s v="UPI"/>
    <s v="Delivered"/>
    <n v="10163.571428571428"/>
    <n v="10163.571428571428"/>
  </r>
  <r>
    <s v="ORD02386"/>
    <d v="2024-03-15T00:00:00"/>
    <s v="SP08"/>
    <x v="5"/>
    <s v="West"/>
    <s v="Mumbai"/>
    <s v="PRD019"/>
    <s v="Classmate A4 Notebook 200pg"/>
    <x v="2"/>
    <n v="85"/>
    <n v="12"/>
    <n v="0.09"/>
    <n v="928.2"/>
    <s v="EMI"/>
    <s v="Delivered"/>
    <n v="10313.333333333334"/>
    <n v="10313.333333333334"/>
  </r>
  <r>
    <s v="ORD02393"/>
    <d v="2024-11-25T00:00:00"/>
    <s v="SP03"/>
    <x v="0"/>
    <s v="East"/>
    <s v="Patna"/>
    <s v="PRD019"/>
    <s v="Classmate A4 Notebook 200pg"/>
    <x v="2"/>
    <n v="85"/>
    <n v="14"/>
    <n v="0.2"/>
    <n v="952"/>
    <s v="UPI"/>
    <s v="Cancelled"/>
    <n v="4760"/>
    <n v="4760"/>
  </r>
  <r>
    <s v="ORD02422"/>
    <d v="2024-12-21T00:00:00"/>
    <s v="SP07"/>
    <x v="4"/>
    <s v="East"/>
    <s v="Patna"/>
    <s v="PRD019"/>
    <s v="Classmate A4 Notebook 200pg"/>
    <x v="2"/>
    <n v="85"/>
    <n v="18"/>
    <n v="0.26"/>
    <n v="1132.2"/>
    <s v="EMI"/>
    <s v="Delivered"/>
    <n v="4354.6153846153848"/>
    <n v="4354.6153846153848"/>
  </r>
  <r>
    <s v="ORD02448"/>
    <d v="2024-07-28T00:00:00"/>
    <s v="SP05"/>
    <x v="2"/>
    <s v="South"/>
    <s v="Hyderabad"/>
    <s v="PRD019"/>
    <s v="Classmate A4 Notebook 200pg"/>
    <x v="2"/>
    <n v="85"/>
    <n v="7"/>
    <n v="0.23"/>
    <n v="458.15"/>
    <s v="Net Banking"/>
    <s v="Returned"/>
    <n v="1991.9565217391303"/>
    <n v="1991.9565217391303"/>
  </r>
  <r>
    <s v="ORD02450"/>
    <d v="2024-03-01T00:00:00"/>
    <s v="SP010"/>
    <x v="7"/>
    <s v="South"/>
    <s v="Kochi"/>
    <s v="PRD019"/>
    <s v="Classmate A4 Notebook 200pg"/>
    <x v="2"/>
    <n v="85"/>
    <n v="17"/>
    <n v="0.08"/>
    <n v="1329.4"/>
    <s v="UPI"/>
    <s v="Delivered"/>
    <n v="16617.5"/>
    <n v="16617.5"/>
  </r>
  <r>
    <s v="ORD02453"/>
    <d v="2024-08-01T00:00:00"/>
    <s v="SP05"/>
    <x v="2"/>
    <s v="South"/>
    <s v="Bangalore"/>
    <s v="PRD019"/>
    <s v="Classmate A4 Notebook 200pg"/>
    <x v="2"/>
    <n v="85"/>
    <n v="11"/>
    <n v="0.25"/>
    <n v="701.25"/>
    <s v="Cash"/>
    <s v="Delivered"/>
    <n v="2805"/>
    <n v="2805"/>
  </r>
  <r>
    <s v="ORD02476"/>
    <d v="2024-08-14T00:00:00"/>
    <s v="SP06"/>
    <x v="9"/>
    <s v="North"/>
    <s v="Delhi"/>
    <s v="PRD019"/>
    <s v="Classmate A4 Notebook 200pg"/>
    <x v="2"/>
    <n v="85"/>
    <n v="20"/>
    <n v="0.18"/>
    <n v="1394"/>
    <s v="Credit Card"/>
    <s v="Delivered"/>
    <n v="7744.4444444444443"/>
    <n v="7744.4444444444443"/>
  </r>
  <r>
    <s v="ORD02486"/>
    <d v="2024-05-04T00:00:00"/>
    <s v="SP05"/>
    <x v="2"/>
    <s v="South"/>
    <s v="Coimbatore"/>
    <s v="PRD019"/>
    <s v="Classmate A4 Notebook 200pg"/>
    <x v="2"/>
    <n v="85"/>
    <n v="14"/>
    <n v="0.22"/>
    <n v="928.2"/>
    <s v="Debit Card"/>
    <s v="Delivered"/>
    <n v="4219.090909090909"/>
    <n v="4219.090909090909"/>
  </r>
  <r>
    <s v="ORD02515"/>
    <d v="2024-04-02T00:00:00"/>
    <s v="SP08"/>
    <x v="5"/>
    <s v="West"/>
    <s v="Ahmedabad"/>
    <s v="PRD019"/>
    <s v="Classmate A4 Notebook 200pg"/>
    <x v="2"/>
    <n v="85"/>
    <n v="4"/>
    <n v="0.19"/>
    <n v="275.39999999999998"/>
    <s v="EMI"/>
    <s v="Delivered"/>
    <n v="1449.4736842105262"/>
    <n v="1449.4736842105262"/>
  </r>
  <r>
    <s v="ORD02531"/>
    <d v="2024-10-04T00:00:00"/>
    <s v="SP02"/>
    <x v="10"/>
    <s v="South"/>
    <s v="Bangalore"/>
    <s v="PRD019"/>
    <s v="Classmate A4 Notebook 200pg"/>
    <x v="2"/>
    <n v="85"/>
    <n v="5"/>
    <n v="0.03"/>
    <n v="412.25"/>
    <s v="Credit Card"/>
    <s v="Delivered"/>
    <n v="13741.666666666668"/>
    <n v="13741.666666666668"/>
  </r>
  <r>
    <s v="ORD02561"/>
    <d v="2024-03-14T00:00:00"/>
    <s v="SP011"/>
    <x v="3"/>
    <s v="East"/>
    <s v="Kolkata"/>
    <s v="PRD019"/>
    <s v="Classmate A4 Notebook 200pg"/>
    <x v="2"/>
    <n v="85"/>
    <n v="2"/>
    <n v="0.1"/>
    <n v="153"/>
    <s v="Cash"/>
    <s v="Delivered"/>
    <n v="1530"/>
    <n v="1530"/>
  </r>
  <r>
    <s v="ORD02610"/>
    <d v="2024-11-13T00:00:00"/>
    <s v="SP03"/>
    <x v="0"/>
    <s v="East"/>
    <s v="Patna"/>
    <s v="PRD019"/>
    <s v="Classmate A4 Notebook 200pg"/>
    <x v="2"/>
    <n v="85"/>
    <n v="16"/>
    <n v="0.21"/>
    <n v="1074.4000000000001"/>
    <s v="Net Banking"/>
    <s v="Delivered"/>
    <n v="5116.1904761904771"/>
    <n v="5116.1904761904771"/>
  </r>
  <r>
    <s v="ORD02623"/>
    <d v="2024-10-21T00:00:00"/>
    <s v="SP06"/>
    <x v="9"/>
    <s v="North"/>
    <s v="Lucknow"/>
    <s v="PRD019"/>
    <s v="Classmate A4 Notebook 200pg"/>
    <x v="2"/>
    <n v="85"/>
    <n v="12"/>
    <n v="0.21"/>
    <n v="805.8"/>
    <s v="UPI"/>
    <s v="Pending"/>
    <n v="3837.1428571428569"/>
    <n v="3837.1428571428569"/>
  </r>
  <r>
    <s v="ORD02626"/>
    <d v="2024-07-16T00:00:00"/>
    <s v="SP03"/>
    <x v="0"/>
    <s v="East"/>
    <s v="Ranchi"/>
    <s v="PRD019"/>
    <s v="Classmate A4 Notebook 200pg"/>
    <x v="2"/>
    <n v="85"/>
    <n v="1"/>
    <n v="0.08"/>
    <n v="78.2"/>
    <s v="Net Banking"/>
    <s v="Returned"/>
    <n v="977.5"/>
    <n v="977.5"/>
  </r>
  <r>
    <s v="ORD02735"/>
    <d v="2024-06-26T00:00:00"/>
    <s v="SP09"/>
    <x v="8"/>
    <s v="North"/>
    <s v="Jaipur"/>
    <s v="PRD019"/>
    <s v="Classmate A4 Notebook 200pg"/>
    <x v="2"/>
    <n v="85"/>
    <n v="13"/>
    <n v="0.19"/>
    <n v="895.05"/>
    <s v="EMI"/>
    <s v="Returned"/>
    <n v="4710.78947368421"/>
    <n v="4710.78947368421"/>
  </r>
  <r>
    <s v="ORD02740"/>
    <d v="2024-09-21T00:00:00"/>
    <s v="SP08"/>
    <x v="5"/>
    <s v="West"/>
    <s v="Pune"/>
    <s v="PRD019"/>
    <s v="Classmate A4 Notebook 200pg"/>
    <x v="2"/>
    <n v="85"/>
    <n v="14"/>
    <n v="0.02"/>
    <n v="1166.2"/>
    <s v="Debit Card"/>
    <s v="Delivered"/>
    <n v="58310"/>
    <n v="58310"/>
  </r>
  <r>
    <s v="ORD02742"/>
    <d v="2024-07-23T00:00:00"/>
    <s v="SP05"/>
    <x v="2"/>
    <s v="South"/>
    <s v="Chennai"/>
    <s v="PRD019"/>
    <s v="Classmate A4 Notebook 200pg"/>
    <x v="2"/>
    <n v="85"/>
    <n v="9"/>
    <n v="0.28000000000000003"/>
    <n v="550.79999999999995"/>
    <s v="Debit Card"/>
    <s v="Returned"/>
    <n v="1967.1428571428569"/>
    <n v="1967.1428571428569"/>
  </r>
  <r>
    <s v="ORD02744"/>
    <d v="2024-10-11T00:00:00"/>
    <s v="SP04"/>
    <x v="6"/>
    <s v="West"/>
    <s v="Pune"/>
    <s v="PRD019"/>
    <s v="Classmate A4 Notebook 200pg"/>
    <x v="2"/>
    <n v="85"/>
    <n v="17"/>
    <n v="0.28000000000000003"/>
    <n v="1040.4000000000001"/>
    <s v="EMI"/>
    <s v="Unknown"/>
    <n v="3715.7142857142858"/>
    <n v="3715.7142857142858"/>
  </r>
  <r>
    <s v="ORD02824"/>
    <d v="2024-07-09T00:00:00"/>
    <s v="SP011"/>
    <x v="3"/>
    <s v="East"/>
    <s v="Ranchi"/>
    <s v="PRD019"/>
    <s v="Classmate A4 Notebook 200pg"/>
    <x v="2"/>
    <n v="85"/>
    <n v="10"/>
    <n v="0.18"/>
    <n v="697"/>
    <s v="UPI"/>
    <s v="Delivered"/>
    <n v="3872.2222222222222"/>
    <n v="3872.2222222222222"/>
  </r>
  <r>
    <s v="ORD02841"/>
    <d v="2024-10-08T00:00:00"/>
    <s v="SP06"/>
    <x v="9"/>
    <s v="North"/>
    <s v="Chandigarh"/>
    <s v="PRD019"/>
    <s v="Classmate A4 Notebook 200pg"/>
    <x v="2"/>
    <n v="85"/>
    <n v="11"/>
    <n v="0.21"/>
    <n v="738.65"/>
    <s v="EMI"/>
    <s v="Pending"/>
    <n v="3517.3809523809523"/>
    <n v="3517.3809523809523"/>
  </r>
  <r>
    <s v="ORD02842"/>
    <d v="2024-01-11T00:00:00"/>
    <s v="SP012"/>
    <x v="1"/>
    <s v="West"/>
    <s v="Pune"/>
    <s v="PRD019"/>
    <s v="Classmate A4 Notebook 200pg"/>
    <x v="2"/>
    <n v="85"/>
    <n v="20"/>
    <n v="7.0000000000000007E-2"/>
    <n v="1581"/>
    <s v="Debit Card"/>
    <s v="Delivered"/>
    <n v="22585.714285714283"/>
    <n v="22585.714285714283"/>
  </r>
  <r>
    <s v="ORD02854"/>
    <d v="2024-05-12T00:00:00"/>
    <s v="SP06"/>
    <x v="9"/>
    <s v="North"/>
    <s v="Agra"/>
    <s v="PRD019"/>
    <s v="Classmate A4 Notebook 200pg"/>
    <x v="2"/>
    <n v="85"/>
    <n v="19"/>
    <n v="0.01"/>
    <n v="1598.85"/>
    <s v="EMI"/>
    <s v="Delivered"/>
    <n v="159885"/>
    <n v="159885"/>
  </r>
  <r>
    <s v="ORD02888"/>
    <d v="2024-12-08T00:00:00"/>
    <s v="SP02"/>
    <x v="10"/>
    <s v="South"/>
    <s v="Coimbatore"/>
    <s v="PRD019"/>
    <s v="Classmate A4 Notebook 200pg"/>
    <x v="2"/>
    <n v="85"/>
    <n v="1"/>
    <n v="0.08"/>
    <n v="78.2"/>
    <s v="UPI"/>
    <s v="Delivered"/>
    <n v="977.5"/>
    <n v="977.5"/>
  </r>
  <r>
    <s v="ORD02961"/>
    <d v="2024-12-08T00:00:00"/>
    <s v="SP06"/>
    <x v="9"/>
    <s v="North"/>
    <s v="Jaipur"/>
    <s v="PRD019"/>
    <s v="Classmate A4 Notebook 200pg"/>
    <x v="2"/>
    <n v="85"/>
    <n v="9"/>
    <n v="0.14000000000000001"/>
    <n v="657.9"/>
    <s v="Cash"/>
    <s v="Unknown"/>
    <n v="4699.2857142857138"/>
    <n v="4699.2857142857138"/>
  </r>
  <r>
    <s v="ORD02983"/>
    <d v="2024-04-27T00:00:00"/>
    <s v="SP011"/>
    <x v="3"/>
    <s v="East"/>
    <s v="Ranchi"/>
    <s v="PRD019"/>
    <s v="Classmate A4 Notebook 200pg"/>
    <x v="2"/>
    <n v="85"/>
    <n v="17"/>
    <n v="0.2"/>
    <n v="1156"/>
    <s v="UPI"/>
    <s v="Returned"/>
    <n v="5780"/>
    <n v="5780"/>
  </r>
  <r>
    <s v="ORD02991"/>
    <d v="2024-01-05T00:00:00"/>
    <s v="SP06"/>
    <x v="9"/>
    <s v="North"/>
    <s v="Delhi"/>
    <s v="PRD019"/>
    <s v="Classmate A4 Notebook 200pg"/>
    <x v="2"/>
    <n v="85"/>
    <n v="13"/>
    <n v="0.26"/>
    <n v="817.7"/>
    <s v="EMI"/>
    <s v="Delivered"/>
    <n v="3145"/>
    <n v="3145"/>
  </r>
  <r>
    <s v="ORD02996"/>
    <d v="2024-05-05T00:00:00"/>
    <s v="SP05"/>
    <x v="2"/>
    <s v="South"/>
    <s v="Coimbatore"/>
    <s v="PRD019"/>
    <s v="Classmate A4 Notebook 200pg"/>
    <x v="2"/>
    <n v="85"/>
    <n v="10"/>
    <n v="0.18"/>
    <n v="697"/>
    <s v="Net Banking"/>
    <s v="Delivered"/>
    <n v="3872.2222222222222"/>
    <n v="3872.2222222222222"/>
  </r>
  <r>
    <s v="ORD03038"/>
    <d v="2024-05-27T00:00:00"/>
    <s v="SP03"/>
    <x v="0"/>
    <s v="East"/>
    <s v="Kolkata"/>
    <s v="PRD019"/>
    <s v="Classmate A4 Notebook 200pg"/>
    <x v="2"/>
    <n v="85"/>
    <n v="7"/>
    <n v="0.17"/>
    <n v="493.85"/>
    <s v="Unknown"/>
    <s v="Delivered"/>
    <n v="2905"/>
    <n v="2905"/>
  </r>
  <r>
    <s v="ORD03086"/>
    <d v="2024-03-08T00:00:00"/>
    <s v="SP07"/>
    <x v="4"/>
    <s v="East"/>
    <s v="Bhubaneswar"/>
    <s v="PRD019"/>
    <s v="Classmate A4 Notebook 200pg"/>
    <x v="2"/>
    <n v="85"/>
    <n v="5"/>
    <n v="0.02"/>
    <n v="416.5"/>
    <s v="UPI"/>
    <s v="Delivered"/>
    <n v="20825"/>
    <n v="20825"/>
  </r>
  <r>
    <s v="ORD03101"/>
    <d v="2024-08-02T00:00:00"/>
    <s v="SP03"/>
    <x v="0"/>
    <s v="East"/>
    <s v="Ranchi"/>
    <s v="PRD019"/>
    <s v="Classmate A4 Notebook 200pg"/>
    <x v="2"/>
    <n v="85"/>
    <n v="13"/>
    <n v="0.22"/>
    <n v="861.9"/>
    <s v="EMI"/>
    <s v="Returned"/>
    <n v="3917.7272727272725"/>
    <n v="3917.7272727272725"/>
  </r>
  <r>
    <s v="ORD03166"/>
    <d v="2024-11-18T00:00:00"/>
    <s v="SP03"/>
    <x v="0"/>
    <s v="East"/>
    <s v="Patna"/>
    <s v="PRD019"/>
    <s v="Classmate A4 Notebook 200pg"/>
    <x v="2"/>
    <n v="85"/>
    <n v="20"/>
    <n v="0.02"/>
    <n v="1666"/>
    <s v="Net Banking"/>
    <s v="Delivered"/>
    <n v="83300"/>
    <n v="83300"/>
  </r>
  <r>
    <s v="ORD03176"/>
    <d v="2024-09-14T00:00:00"/>
    <s v="SP08"/>
    <x v="5"/>
    <s v="West"/>
    <s v="Mumbai"/>
    <s v="PRD019"/>
    <s v="Classmate A4 Notebook 200pg"/>
    <x v="2"/>
    <n v="85"/>
    <n v="18"/>
    <n v="0.25"/>
    <n v="1147.5"/>
    <s v="Credit Card"/>
    <s v="Delivered"/>
    <n v="4590"/>
    <n v="4590"/>
  </r>
  <r>
    <s v="ORD03177"/>
    <d v="2024-10-15T00:00:00"/>
    <s v="SP03"/>
    <x v="0"/>
    <s v="East"/>
    <s v="Guwahati"/>
    <s v="PRD019"/>
    <s v="Classmate A4 Notebook 200pg"/>
    <x v="2"/>
    <n v="85"/>
    <n v="18"/>
    <n v="0.1"/>
    <n v="1377"/>
    <s v="EMI"/>
    <s v="Returned"/>
    <n v="13770"/>
    <n v="13770"/>
  </r>
  <r>
    <s v="ORD03180"/>
    <d v="2024-08-16T00:00:00"/>
    <s v="SP08"/>
    <x v="5"/>
    <s v="West"/>
    <s v="Surat"/>
    <s v="PRD019"/>
    <s v="Classmate A4 Notebook 200pg"/>
    <x v="2"/>
    <n v="85"/>
    <n v="18"/>
    <n v="0.22"/>
    <n v="1193.4000000000001"/>
    <s v="Cash"/>
    <s v="Delivered"/>
    <n v="5424.545454545455"/>
    <n v="5424.545454545455"/>
  </r>
  <r>
    <s v="ORD03185"/>
    <d v="2024-02-19T00:00:00"/>
    <s v="SP07"/>
    <x v="4"/>
    <s v="East"/>
    <s v="Ranchi"/>
    <s v="PRD019"/>
    <s v="Classmate A4 Notebook 200pg"/>
    <x v="2"/>
    <n v="85"/>
    <n v="5"/>
    <n v="0.22"/>
    <n v="331.5"/>
    <s v="UPI"/>
    <s v="Delivered"/>
    <n v="1506.8181818181818"/>
    <n v="1506.8181818181818"/>
  </r>
  <r>
    <s v="ORD03252"/>
    <d v="2024-04-28T00:00:00"/>
    <s v="SP010"/>
    <x v="7"/>
    <s v="South"/>
    <s v="Chennai"/>
    <s v="PRD019"/>
    <s v="Classmate A4 Notebook 200pg"/>
    <x v="2"/>
    <n v="85"/>
    <n v="11"/>
    <n v="0.03"/>
    <n v="906.95"/>
    <s v="UPI"/>
    <s v="Delivered"/>
    <n v="30231.666666666668"/>
    <n v="30231.666666666668"/>
  </r>
  <r>
    <s v="ORD03253"/>
    <d v="2024-12-19T00:00:00"/>
    <s v="SP012"/>
    <x v="1"/>
    <s v="West"/>
    <s v="Pune"/>
    <s v="PRD019"/>
    <s v="Classmate A4 Notebook 200pg"/>
    <x v="2"/>
    <n v="85"/>
    <n v="3"/>
    <n v="0.01"/>
    <n v="252.45"/>
    <s v="UPI"/>
    <s v="Delivered"/>
    <n v="25245"/>
    <n v="25245"/>
  </r>
  <r>
    <s v="ORD03256"/>
    <d v="2024-11-05T00:00:00"/>
    <s v="SP011"/>
    <x v="3"/>
    <s v="East"/>
    <s v="Kolkata"/>
    <s v="PRD019"/>
    <s v="Classmate A4 Notebook 200pg"/>
    <x v="2"/>
    <n v="85"/>
    <n v="16"/>
    <n v="0.03"/>
    <n v="1319.2"/>
    <s v="Cash"/>
    <s v="Delivered"/>
    <n v="43973.333333333336"/>
    <n v="43973.333333333336"/>
  </r>
  <r>
    <s v="ORD03264"/>
    <d v="2024-03-01T00:00:00"/>
    <s v="SP01"/>
    <x v="11"/>
    <s v="North"/>
    <s v="Chandigarh"/>
    <s v="PRD019"/>
    <s v="Classmate A4 Notebook 200pg"/>
    <x v="2"/>
    <n v="85"/>
    <n v="11"/>
    <n v="0.28999999999999998"/>
    <n v="663.85"/>
    <s v="Debit Card"/>
    <s v="Delivered"/>
    <n v="2289.1379310344828"/>
    <n v="2289.1379310344828"/>
  </r>
  <r>
    <s v="ORD03287"/>
    <d v="2024-01-02T00:00:00"/>
    <s v="SP06"/>
    <x v="9"/>
    <s v="North"/>
    <s v="Chandigarh"/>
    <s v="PRD019"/>
    <s v="Classmate A4 Notebook 200pg"/>
    <x v="2"/>
    <n v="85"/>
    <n v="3"/>
    <n v="0.16"/>
    <n v="214.2"/>
    <s v="Debit Card"/>
    <s v="Delivered"/>
    <n v="1338.75"/>
    <n v="1338.75"/>
  </r>
  <r>
    <s v="ORD03291"/>
    <d v="2024-02-11T00:00:00"/>
    <s v="SP012"/>
    <x v="1"/>
    <s v="West"/>
    <s v="Ahmedabad"/>
    <s v="PRD019"/>
    <s v="Classmate A4 Notebook 200pg"/>
    <x v="2"/>
    <n v="85"/>
    <n v="9"/>
    <n v="0.17"/>
    <n v="634.95000000000005"/>
    <s v="EMI"/>
    <s v="Delivered"/>
    <n v="3735"/>
    <n v="3735"/>
  </r>
  <r>
    <s v="ORD03311"/>
    <d v="2024-11-08T00:00:00"/>
    <s v="SP02"/>
    <x v="10"/>
    <s v="South"/>
    <s v="Kochi"/>
    <s v="PRD019"/>
    <s v="Classmate A4 Notebook 200pg"/>
    <x v="2"/>
    <n v="85"/>
    <n v="14"/>
    <n v="0.03"/>
    <n v="1154.3"/>
    <s v="Net Banking"/>
    <s v="Delivered"/>
    <n v="38476.666666666664"/>
    <n v="38476.666666666664"/>
  </r>
  <r>
    <s v="ORD03399"/>
    <d v="2024-05-05T00:00:00"/>
    <s v="SP09"/>
    <x v="8"/>
    <s v="North"/>
    <s v="Lucknow"/>
    <s v="PRD019"/>
    <s v="Classmate A4 Notebook 200pg"/>
    <x v="2"/>
    <n v="85"/>
    <n v="3"/>
    <n v="0.13"/>
    <n v="221.85"/>
    <s v="Credit Card"/>
    <s v="Returned"/>
    <n v="1706.5384615384614"/>
    <n v="1706.5384615384614"/>
  </r>
  <r>
    <s v="ORD01041"/>
    <d v="2024-05-06T00:00:00"/>
    <s v="SP011"/>
    <x v="3"/>
    <s v="East"/>
    <s v="Patna"/>
    <s v="PRD014"/>
    <s v="Colgate MaxFresh Toothpaste"/>
    <x v="0"/>
    <n v="95"/>
    <n v="9"/>
    <n v="0.01"/>
    <n v="846.45"/>
    <s v="EMI"/>
    <s v="Returned"/>
    <n v="84645"/>
    <n v="84645"/>
  </r>
  <r>
    <s v="ORD01046"/>
    <d v="2024-08-08T00:00:00"/>
    <s v="SP06"/>
    <x v="9"/>
    <s v="North"/>
    <s v="Delhi"/>
    <s v="PRD014"/>
    <s v="Colgate MaxFresh Toothpaste"/>
    <x v="0"/>
    <n v="95"/>
    <n v="8"/>
    <n v="0.08"/>
    <n v="699.2"/>
    <s v="Cash"/>
    <s v="Delivered"/>
    <n v="8740"/>
    <n v="8740"/>
  </r>
  <r>
    <s v="ORD01050"/>
    <d v="2024-02-13T00:00:00"/>
    <s v="SP010"/>
    <x v="7"/>
    <s v="South"/>
    <s v="Hyderabad"/>
    <s v="PRD014"/>
    <s v="Colgate MaxFresh Toothpaste"/>
    <x v="0"/>
    <n v="95"/>
    <n v="12"/>
    <n v="0.22"/>
    <n v="889.2"/>
    <s v="Net Banking"/>
    <s v="Delivered"/>
    <n v="4041.818181818182"/>
    <n v="4041.818181818182"/>
  </r>
  <r>
    <s v="ORD01054"/>
    <d v="2024-07-18T00:00:00"/>
    <s v="SP04"/>
    <x v="6"/>
    <s v="West"/>
    <s v="Pune"/>
    <s v="PRD014"/>
    <s v="Colgate MaxFresh Toothpaste"/>
    <x v="0"/>
    <n v="95"/>
    <n v="13"/>
    <n v="0.2"/>
    <n v="988"/>
    <s v="Credit Card"/>
    <s v="Delivered"/>
    <n v="4940"/>
    <n v="4940"/>
  </r>
  <r>
    <s v="ORD01066"/>
    <d v="2024-07-13T00:00:00"/>
    <s v="SP02"/>
    <x v="10"/>
    <s v="South"/>
    <s v="Kochi"/>
    <s v="PRD014"/>
    <s v="Colgate MaxFresh Toothpaste"/>
    <x v="0"/>
    <n v="95"/>
    <n v="14"/>
    <n v="0.1"/>
    <n v="1197"/>
    <s v="UPI"/>
    <s v="Delivered"/>
    <n v="11970"/>
    <n v="11970"/>
  </r>
  <r>
    <s v="ORD01097"/>
    <d v="2024-05-23T00:00:00"/>
    <s v="SP01"/>
    <x v="11"/>
    <s v="North"/>
    <s v="Jaipur"/>
    <s v="PRD014"/>
    <s v="Colgate MaxFresh Toothpaste"/>
    <x v="0"/>
    <n v="95"/>
    <n v="15"/>
    <n v="0.21"/>
    <n v="1125.75"/>
    <s v="UPI"/>
    <s v="Delivered"/>
    <n v="5360.7142857142862"/>
    <n v="5360.7142857142862"/>
  </r>
  <r>
    <s v="ORD01099"/>
    <d v="2024-02-02T00:00:00"/>
    <s v="SP04"/>
    <x v="6"/>
    <s v="West"/>
    <s v="Pune"/>
    <s v="PRD014"/>
    <s v="Colgate MaxFresh Toothpaste"/>
    <x v="0"/>
    <n v="95"/>
    <n v="4"/>
    <n v="0.16"/>
    <n v="319.2"/>
    <s v="UPI"/>
    <s v="Pending"/>
    <n v="1995"/>
    <n v="1995"/>
  </r>
  <r>
    <s v="ORD01102"/>
    <d v="2024-10-19T00:00:00"/>
    <s v="SP01"/>
    <x v="11"/>
    <s v="North"/>
    <s v="Delhi"/>
    <s v="PRD014"/>
    <s v="Colgate MaxFresh Toothpaste"/>
    <x v="0"/>
    <n v="95"/>
    <n v="11"/>
    <n v="0.18"/>
    <n v="856.9"/>
    <s v="EMI"/>
    <s v="Delivered"/>
    <n v="4760.5555555555557"/>
    <n v="4760.5555555555557"/>
  </r>
  <r>
    <s v="ORD01138"/>
    <d v="2024-02-04T00:00:00"/>
    <s v="SP05"/>
    <x v="2"/>
    <s v="South"/>
    <s v="Chennai"/>
    <s v="PRD014"/>
    <s v="Colgate MaxFresh Toothpaste"/>
    <x v="0"/>
    <n v="95"/>
    <n v="4"/>
    <n v="0.04"/>
    <n v="364.8"/>
    <s v="Debit Card"/>
    <s v="Delivered"/>
    <n v="9120"/>
    <n v="9120"/>
  </r>
  <r>
    <s v="ORD01156"/>
    <d v="2024-10-17T00:00:00"/>
    <s v="SP06"/>
    <x v="9"/>
    <s v="North"/>
    <s v="Agra"/>
    <s v="PRD014"/>
    <s v="Colgate MaxFresh Toothpaste"/>
    <x v="0"/>
    <n v="95"/>
    <n v="2"/>
    <n v="0.28999999999999998"/>
    <n v="134.9"/>
    <s v="Cash"/>
    <s v="Delivered"/>
    <n v="465.17241379310349"/>
    <n v="465.17241379310349"/>
  </r>
  <r>
    <s v="ORD01189"/>
    <d v="2024-05-25T00:00:00"/>
    <s v="SP01"/>
    <x v="11"/>
    <s v="North"/>
    <s v="Chandigarh"/>
    <s v="PRD014"/>
    <s v="Colgate MaxFresh Toothpaste"/>
    <x v="0"/>
    <n v="95"/>
    <n v="12"/>
    <n v="0.2"/>
    <n v="912"/>
    <s v="Net Banking"/>
    <s v="Pending"/>
    <n v="4560"/>
    <n v="4560"/>
  </r>
  <r>
    <s v="ORD01210"/>
    <d v="2024-02-03T00:00:00"/>
    <s v="SP02"/>
    <x v="10"/>
    <s v="South"/>
    <s v="Bangalore"/>
    <s v="PRD014"/>
    <s v="Colgate MaxFresh Toothpaste"/>
    <x v="0"/>
    <n v="95"/>
    <n v="20"/>
    <n v="0.3"/>
    <n v="1330"/>
    <s v="Credit Card"/>
    <s v="Delivered"/>
    <n v="4433.3333333333339"/>
    <n v="4433.3333333333339"/>
  </r>
  <r>
    <s v="ORD01249"/>
    <d v="2024-12-02T00:00:00"/>
    <s v="SP03"/>
    <x v="0"/>
    <s v="East"/>
    <s v="Ranchi"/>
    <s v="PRD014"/>
    <s v="Colgate MaxFresh Toothpaste"/>
    <x v="0"/>
    <n v="95"/>
    <n v="7"/>
    <n v="0.12"/>
    <n v="585.20000000000005"/>
    <s v="EMI"/>
    <s v="Pending"/>
    <n v="4876.666666666667"/>
    <n v="4876.666666666667"/>
  </r>
  <r>
    <s v="ORD01287"/>
    <d v="2024-07-26T00:00:00"/>
    <s v="SP011"/>
    <x v="3"/>
    <s v="East"/>
    <s v="Patna"/>
    <s v="PRD014"/>
    <s v="Colgate MaxFresh Toothpaste"/>
    <x v="0"/>
    <n v="95"/>
    <n v="18"/>
    <n v="0.15"/>
    <n v="1453.5"/>
    <s v="EMI"/>
    <s v="Pending"/>
    <n v="9690"/>
    <n v="9690"/>
  </r>
  <r>
    <s v="ORD01319"/>
    <d v="2024-10-17T00:00:00"/>
    <s v="SP05"/>
    <x v="2"/>
    <s v="South"/>
    <s v="Coimbatore"/>
    <s v="PRD014"/>
    <s v="Colgate MaxFresh Toothpaste"/>
    <x v="0"/>
    <n v="95"/>
    <n v="13"/>
    <n v="0.23"/>
    <n v="950.95"/>
    <s v="UPI"/>
    <s v="Pending"/>
    <n v="4134.565217391304"/>
    <n v="4134.565217391304"/>
  </r>
  <r>
    <s v="ORD01338"/>
    <d v="2024-11-22T00:00:00"/>
    <s v="SP09"/>
    <x v="8"/>
    <s v="North"/>
    <s v="Jaipur"/>
    <s v="PRD014"/>
    <s v="Colgate MaxFresh Toothpaste"/>
    <x v="0"/>
    <n v="95"/>
    <n v="15"/>
    <n v="7.0000000000000007E-2"/>
    <n v="1325.25"/>
    <s v="UPI"/>
    <s v="Delivered"/>
    <n v="18932.142857142855"/>
    <n v="18932.142857142855"/>
  </r>
  <r>
    <s v="ORD01358"/>
    <d v="2024-05-23T00:00:00"/>
    <s v="SP011"/>
    <x v="3"/>
    <s v="East"/>
    <s v="Kolkata"/>
    <s v="PRD014"/>
    <s v="Colgate MaxFresh Toothpaste"/>
    <x v="0"/>
    <n v="95"/>
    <n v="13"/>
    <n v="0.14000000000000001"/>
    <n v="1062.0999999999999"/>
    <s v="EMI"/>
    <s v="Delivered"/>
    <n v="7586.4285714285697"/>
    <n v="7586.4285714285697"/>
  </r>
  <r>
    <s v="ORD01363"/>
    <d v="2024-03-28T00:00:00"/>
    <s v="SP01"/>
    <x v="11"/>
    <s v="North"/>
    <s v="Chandigarh"/>
    <s v="PRD014"/>
    <s v="Colgate MaxFresh Toothpaste"/>
    <x v="0"/>
    <n v="95"/>
    <n v="7"/>
    <n v="0.3"/>
    <n v="465.5"/>
    <s v="Credit Card"/>
    <s v="Cancelled"/>
    <n v="1551.6666666666667"/>
    <n v="1551.6666666666667"/>
  </r>
  <r>
    <s v="ORD01367"/>
    <d v="2024-02-04T00:00:00"/>
    <s v="SP02"/>
    <x v="10"/>
    <s v="South"/>
    <s v="Bangalore"/>
    <s v="PRD014"/>
    <s v="Colgate MaxFresh Toothpaste"/>
    <x v="0"/>
    <n v="95"/>
    <n v="5"/>
    <n v="0.14000000000000001"/>
    <n v="408.5"/>
    <s v="EMI"/>
    <s v="Delivered"/>
    <n v="2917.8571428571427"/>
    <n v="2917.8571428571427"/>
  </r>
  <r>
    <s v="ORD01387"/>
    <d v="2024-05-27T00:00:00"/>
    <s v="SP012"/>
    <x v="1"/>
    <s v="West"/>
    <s v="Surat"/>
    <s v="PRD014"/>
    <s v="Colgate MaxFresh Toothpaste"/>
    <x v="0"/>
    <n v="95"/>
    <n v="8"/>
    <n v="0.1"/>
    <n v="684"/>
    <s v="Credit Card"/>
    <s v="Pending"/>
    <n v="6840"/>
    <n v="6840"/>
  </r>
  <r>
    <s v="ORD01406"/>
    <d v="2024-06-07T00:00:00"/>
    <s v="SP010"/>
    <x v="7"/>
    <s v="South"/>
    <s v="Kochi"/>
    <s v="PRD014"/>
    <s v="Colgate MaxFresh Toothpaste"/>
    <x v="0"/>
    <n v="95"/>
    <n v="13"/>
    <n v="0.15"/>
    <n v="1049.75"/>
    <s v="UPI"/>
    <s v="Delivered"/>
    <n v="6998.3333333333339"/>
    <n v="6998.3333333333339"/>
  </r>
  <r>
    <s v="ORD01409"/>
    <d v="2024-01-13T00:00:00"/>
    <s v="SP03"/>
    <x v="0"/>
    <s v="East"/>
    <s v="Ranchi"/>
    <s v="PRD014"/>
    <s v="Colgate MaxFresh Toothpaste"/>
    <x v="0"/>
    <n v="95"/>
    <n v="7"/>
    <n v="0.19"/>
    <n v="538.65"/>
    <s v="Net Banking"/>
    <s v="Delivered"/>
    <n v="2835"/>
    <n v="2835"/>
  </r>
  <r>
    <s v="ORD01484"/>
    <d v="2024-12-16T00:00:00"/>
    <s v="SP012"/>
    <x v="1"/>
    <s v="West"/>
    <s v="Nagpur"/>
    <s v="PRD014"/>
    <s v="Colgate MaxFresh Toothpaste"/>
    <x v="0"/>
    <n v="95"/>
    <n v="10"/>
    <n v="0.05"/>
    <n v="902.5"/>
    <s v="UPI"/>
    <s v="Delivered"/>
    <n v="18050"/>
    <n v="18050"/>
  </r>
  <r>
    <s v="ORD01491"/>
    <d v="2024-02-14T00:00:00"/>
    <s v="SP08"/>
    <x v="5"/>
    <s v="West"/>
    <s v="Mumbai"/>
    <s v="PRD014"/>
    <s v="Colgate MaxFresh Toothpaste"/>
    <x v="0"/>
    <n v="95"/>
    <n v="6"/>
    <n v="0.03"/>
    <n v="552.9"/>
    <s v="UPI"/>
    <s v="Pending"/>
    <n v="18430"/>
    <n v="18430"/>
  </r>
  <r>
    <s v="ORD01505"/>
    <d v="2024-04-15T00:00:00"/>
    <s v="SP012"/>
    <x v="1"/>
    <s v="West"/>
    <s v="Pune"/>
    <s v="PRD014"/>
    <s v="Colgate MaxFresh Toothpaste"/>
    <x v="0"/>
    <n v="95"/>
    <n v="4"/>
    <n v="0.08"/>
    <n v="349.6"/>
    <s v="Debit Card"/>
    <s v="Delivered"/>
    <n v="4370"/>
    <n v="4370"/>
  </r>
  <r>
    <s v="ORD01547"/>
    <d v="2024-08-15T00:00:00"/>
    <s v="SP011"/>
    <x v="3"/>
    <s v="East"/>
    <s v="Bhubaneswar"/>
    <s v="PRD014"/>
    <s v="Colgate MaxFresh Toothpaste"/>
    <x v="0"/>
    <n v="95"/>
    <n v="9"/>
    <n v="0.25"/>
    <n v="641.25"/>
    <s v="Credit Card"/>
    <s v="Delivered"/>
    <n v="2565"/>
    <n v="2565"/>
  </r>
  <r>
    <s v="ORD01561"/>
    <d v="2024-04-19T00:00:00"/>
    <s v="SP04"/>
    <x v="6"/>
    <s v="West"/>
    <s v="Surat"/>
    <s v="PRD014"/>
    <s v="Colgate MaxFresh Toothpaste"/>
    <x v="0"/>
    <n v="95"/>
    <n v="11"/>
    <n v="0.22"/>
    <n v="815.1"/>
    <s v="Debit Card"/>
    <s v="Unknown"/>
    <n v="3705"/>
    <n v="3705"/>
  </r>
  <r>
    <s v="ORD01562"/>
    <d v="2024-03-21T00:00:00"/>
    <s v="SP03"/>
    <x v="0"/>
    <s v="East"/>
    <s v="Bhubaneswar"/>
    <s v="PRD014"/>
    <s v="Colgate MaxFresh Toothpaste"/>
    <x v="0"/>
    <n v="95"/>
    <n v="1"/>
    <n v="7.0000000000000007E-2"/>
    <n v="88.35"/>
    <s v="UPI"/>
    <s v="Delivered"/>
    <n v="1262.1428571428569"/>
    <n v="1262.1428571428569"/>
  </r>
  <r>
    <s v="ORD01574"/>
    <d v="2024-05-28T00:00:00"/>
    <s v="SP06"/>
    <x v="9"/>
    <s v="North"/>
    <s v="Jaipur"/>
    <s v="PRD014"/>
    <s v="Colgate MaxFresh Toothpaste"/>
    <x v="0"/>
    <n v="95"/>
    <n v="12"/>
    <n v="0.03"/>
    <n v="1105.8"/>
    <s v="Credit Card"/>
    <s v="Delivered"/>
    <n v="36860"/>
    <n v="36860"/>
  </r>
  <r>
    <s v="ORD01575"/>
    <d v="2024-04-14T00:00:00"/>
    <s v="SP09"/>
    <x v="8"/>
    <s v="North"/>
    <s v="Lucknow"/>
    <s v="PRD014"/>
    <s v="Colgate MaxFresh Toothpaste"/>
    <x v="0"/>
    <n v="95"/>
    <n v="19"/>
    <n v="0.11"/>
    <n v="1606.45"/>
    <s v="Debit Card"/>
    <s v="Pending"/>
    <n v="14604.09090909091"/>
    <n v="14604.09090909091"/>
  </r>
  <r>
    <s v="ORD01587"/>
    <d v="2024-02-26T00:00:00"/>
    <s v="SP03"/>
    <x v="0"/>
    <s v="East"/>
    <s v="Kolkata"/>
    <s v="PRD014"/>
    <s v="Colgate MaxFresh Toothpaste"/>
    <x v="0"/>
    <n v="95"/>
    <n v="17"/>
    <n v="0.03"/>
    <n v="1566.55"/>
    <s v="Credit Card"/>
    <s v="Delivered"/>
    <n v="52218.333333333336"/>
    <n v="52218.333333333336"/>
  </r>
  <r>
    <s v="ORD01601"/>
    <d v="2024-10-05T00:00:00"/>
    <s v="SP04"/>
    <x v="6"/>
    <s v="West"/>
    <s v="Surat"/>
    <s v="PRD014"/>
    <s v="Colgate MaxFresh Toothpaste"/>
    <x v="0"/>
    <n v="95"/>
    <n v="12"/>
    <n v="0.11"/>
    <n v="1014.6"/>
    <s v="UPI"/>
    <s v="Delivered"/>
    <n v="9223.636363636364"/>
    <n v="9223.636363636364"/>
  </r>
  <r>
    <s v="ORD01621"/>
    <d v="2024-07-18T00:00:00"/>
    <s v="SP01"/>
    <x v="11"/>
    <s v="North"/>
    <s v="Delhi"/>
    <s v="PRD014"/>
    <s v="Colgate MaxFresh Toothpaste"/>
    <x v="0"/>
    <n v="95"/>
    <n v="10"/>
    <n v="0.18"/>
    <n v="779"/>
    <s v="UPI"/>
    <s v="Delivered"/>
    <n v="4327.7777777777783"/>
    <n v="4327.7777777777783"/>
  </r>
  <r>
    <s v="ORD01654"/>
    <d v="2024-09-07T00:00:00"/>
    <s v="SP06"/>
    <x v="9"/>
    <s v="North"/>
    <s v="Lucknow"/>
    <s v="PRD014"/>
    <s v="Colgate MaxFresh Toothpaste"/>
    <x v="0"/>
    <n v="95"/>
    <n v="14"/>
    <n v="0.25"/>
    <n v="997.5"/>
    <s v="Net Banking"/>
    <s v="Delivered"/>
    <n v="3990"/>
    <n v="3990"/>
  </r>
  <r>
    <s v="ORD01662"/>
    <d v="2024-01-21T00:00:00"/>
    <s v="SP07"/>
    <x v="4"/>
    <s v="East"/>
    <s v="Bhubaneswar"/>
    <s v="PRD014"/>
    <s v="Colgate MaxFresh Toothpaste"/>
    <x v="0"/>
    <n v="95"/>
    <n v="4"/>
    <n v="0.26"/>
    <n v="281.2"/>
    <s v="Net Banking"/>
    <s v="Returned"/>
    <n v="1081.5384615384614"/>
    <n v="1081.5384615384614"/>
  </r>
  <r>
    <s v="ORD01687"/>
    <d v="2024-02-05T00:00:00"/>
    <s v="SP06"/>
    <x v="9"/>
    <s v="North"/>
    <s v="Lucknow"/>
    <s v="PRD014"/>
    <s v="Colgate MaxFresh Toothpaste"/>
    <x v="0"/>
    <n v="95"/>
    <n v="14"/>
    <n v="0.09"/>
    <n v="1210.3"/>
    <s v="UPI"/>
    <s v="Delivered"/>
    <n v="13447.777777777777"/>
    <n v="13447.777777777777"/>
  </r>
  <r>
    <s v="ORD01691"/>
    <d v="2024-04-25T00:00:00"/>
    <s v="SP01"/>
    <x v="11"/>
    <s v="North"/>
    <s v="Jaipur"/>
    <s v="PRD014"/>
    <s v="Colgate MaxFresh Toothpaste"/>
    <x v="0"/>
    <n v="95"/>
    <n v="1"/>
    <n v="0.28000000000000003"/>
    <n v="68.400000000000006"/>
    <s v="EMI"/>
    <s v="Delivered"/>
    <n v="244.28571428571428"/>
    <n v="244.28571428571428"/>
  </r>
  <r>
    <s v="ORD01725"/>
    <d v="2024-04-17T00:00:00"/>
    <s v="SP05"/>
    <x v="2"/>
    <s v="South"/>
    <s v="Bangalore"/>
    <s v="PRD014"/>
    <s v="Colgate MaxFresh Toothpaste"/>
    <x v="0"/>
    <n v="95"/>
    <n v="3"/>
    <n v="0.15"/>
    <n v="242.25"/>
    <s v="Credit Card"/>
    <s v="Delivered"/>
    <n v="1615"/>
    <n v="1615"/>
  </r>
  <r>
    <s v="ORD01754"/>
    <d v="2024-11-01T00:00:00"/>
    <s v="SP06"/>
    <x v="9"/>
    <s v="North"/>
    <s v="Chandigarh"/>
    <s v="PRD014"/>
    <s v="Colgate MaxFresh Toothpaste"/>
    <x v="0"/>
    <n v="95"/>
    <n v="5"/>
    <n v="0.09"/>
    <n v="432.25"/>
    <s v="Cash"/>
    <s v="Delivered"/>
    <n v="4802.7777777777783"/>
    <n v="4802.7777777777783"/>
  </r>
  <r>
    <s v="ORD01769"/>
    <d v="2024-04-19T00:00:00"/>
    <s v="SP08"/>
    <x v="5"/>
    <s v="West"/>
    <s v="Surat"/>
    <s v="PRD014"/>
    <s v="Colgate MaxFresh Toothpaste"/>
    <x v="0"/>
    <n v="95"/>
    <n v="13"/>
    <n v="7.0000000000000007E-2"/>
    <n v="1148.55"/>
    <s v="UPI"/>
    <s v="Returned"/>
    <n v="16407.857142857141"/>
    <n v="16407.857142857141"/>
  </r>
  <r>
    <s v="ORD01799"/>
    <d v="2024-10-02T00:00:00"/>
    <s v="SP03"/>
    <x v="0"/>
    <s v="East"/>
    <s v="Ranchi"/>
    <s v="PRD014"/>
    <s v="Colgate MaxFresh Toothpaste"/>
    <x v="0"/>
    <n v="95"/>
    <n v="6"/>
    <n v="0.21"/>
    <n v="450.3"/>
    <s v="UPI"/>
    <s v="Delivered"/>
    <n v="2144.2857142857142"/>
    <n v="2144.2857142857142"/>
  </r>
  <r>
    <s v="ORD01869"/>
    <d v="2024-10-02T00:00:00"/>
    <s v="SP08"/>
    <x v="5"/>
    <s v="West"/>
    <s v="Mumbai"/>
    <s v="PRD014"/>
    <s v="Colgate MaxFresh Toothpaste"/>
    <x v="0"/>
    <n v="95"/>
    <n v="2"/>
    <n v="0.06"/>
    <n v="178.6"/>
    <s v="Net Banking"/>
    <s v="Returned"/>
    <n v="2976.6666666666665"/>
    <n v="2976.6666666666665"/>
  </r>
  <r>
    <s v="ORD01897"/>
    <d v="2024-08-19T00:00:00"/>
    <s v="SP011"/>
    <x v="3"/>
    <s v="East"/>
    <s v="Guwahati"/>
    <s v="PRD014"/>
    <s v="Colgate MaxFresh Toothpaste"/>
    <x v="0"/>
    <n v="95"/>
    <n v="19"/>
    <n v="0.15"/>
    <n v="1534.25"/>
    <s v="EMI"/>
    <s v="Delivered"/>
    <n v="10228.333333333334"/>
    <n v="10228.333333333334"/>
  </r>
  <r>
    <s v="ORD01906"/>
    <d v="2024-08-05T00:00:00"/>
    <s v="SP010"/>
    <x v="7"/>
    <s v="South"/>
    <s v="Chennai"/>
    <s v="PRD014"/>
    <s v="Colgate MaxFresh Toothpaste"/>
    <x v="0"/>
    <n v="95"/>
    <n v="19"/>
    <n v="0.22"/>
    <n v="1407.9"/>
    <s v="Credit Card"/>
    <s v="Delivered"/>
    <n v="6399.545454545455"/>
    <n v="6399.545454545455"/>
  </r>
  <r>
    <s v="ORD01922"/>
    <d v="2024-08-24T00:00:00"/>
    <s v="SP011"/>
    <x v="3"/>
    <s v="East"/>
    <s v="Kolkata"/>
    <s v="PRD014"/>
    <s v="Colgate MaxFresh Toothpaste"/>
    <x v="0"/>
    <n v="95"/>
    <n v="2"/>
    <n v="0.08"/>
    <n v="174.8"/>
    <s v="Debit Card"/>
    <s v="Cancelled"/>
    <n v="2185"/>
    <n v="2185"/>
  </r>
  <r>
    <s v="ORD01927"/>
    <d v="2024-10-27T00:00:00"/>
    <s v="SP010"/>
    <x v="7"/>
    <s v="South"/>
    <s v="Bangalore"/>
    <s v="PRD014"/>
    <s v="Colgate MaxFresh Toothpaste"/>
    <x v="0"/>
    <n v="95"/>
    <n v="11"/>
    <n v="0.14000000000000001"/>
    <n v="898.7"/>
    <s v="EMI"/>
    <s v="Delivered"/>
    <n v="6419.2857142857138"/>
    <n v="6419.2857142857138"/>
  </r>
  <r>
    <s v="ORD01957"/>
    <d v="2024-04-21T00:00:00"/>
    <s v="SP011"/>
    <x v="3"/>
    <s v="East"/>
    <s v="Patna"/>
    <s v="PRD014"/>
    <s v="Colgate MaxFresh Toothpaste"/>
    <x v="0"/>
    <n v="95"/>
    <n v="3"/>
    <n v="0.01"/>
    <n v="282.14999999999998"/>
    <s v="EMI"/>
    <s v="Pending"/>
    <n v="28214.999999999996"/>
    <n v="28214.999999999996"/>
  </r>
  <r>
    <s v="ORD01975"/>
    <d v="2024-04-17T00:00:00"/>
    <s v="SP012"/>
    <x v="1"/>
    <s v="West"/>
    <s v="Pune"/>
    <s v="PRD014"/>
    <s v="Colgate MaxFresh Toothpaste"/>
    <x v="0"/>
    <n v="95"/>
    <n v="1"/>
    <n v="0.05"/>
    <n v="90.25"/>
    <s v="Debit Card"/>
    <s v="Delivered"/>
    <n v="1805"/>
    <n v="1805"/>
  </r>
  <r>
    <s v="ORD01977"/>
    <d v="2024-12-24T00:00:00"/>
    <s v="SP07"/>
    <x v="4"/>
    <s v="East"/>
    <s v="Bhubaneswar"/>
    <s v="PRD014"/>
    <s v="Colgate MaxFresh Toothpaste"/>
    <x v="0"/>
    <n v="95"/>
    <n v="12"/>
    <n v="0.24"/>
    <n v="866.4"/>
    <s v="Credit Card"/>
    <s v="Delivered"/>
    <n v="3610"/>
    <n v="3610"/>
  </r>
  <r>
    <s v="ORD01988"/>
    <d v="2024-08-28T00:00:00"/>
    <s v="SP09"/>
    <x v="8"/>
    <s v="North"/>
    <s v="Jaipur"/>
    <s v="PRD014"/>
    <s v="Colgate MaxFresh Toothpaste"/>
    <x v="0"/>
    <n v="95"/>
    <n v="8"/>
    <n v="0.04"/>
    <n v="729.6"/>
    <s v="Debit Card"/>
    <s v="Delivered"/>
    <n v="18240"/>
    <n v="18240"/>
  </r>
  <r>
    <s v="ORD02004"/>
    <d v="2024-03-23T00:00:00"/>
    <s v="SP08"/>
    <x v="5"/>
    <s v="West"/>
    <s v="Pune"/>
    <s v="PRD014"/>
    <s v="Colgate MaxFresh Toothpaste"/>
    <x v="0"/>
    <n v="95"/>
    <n v="6"/>
    <n v="0.04"/>
    <n v="547.20000000000005"/>
    <s v="Debit Card"/>
    <s v="Delivered"/>
    <n v="13680"/>
    <n v="13680"/>
  </r>
  <r>
    <s v="ORD02018"/>
    <d v="2024-02-04T00:00:00"/>
    <s v="SP03"/>
    <x v="0"/>
    <s v="East"/>
    <s v="Patna"/>
    <s v="PRD014"/>
    <s v="Colgate MaxFresh Toothpaste"/>
    <x v="0"/>
    <n v="95"/>
    <n v="1"/>
    <n v="0.26"/>
    <n v="70.3"/>
    <s v="Cash"/>
    <s v="Delivered"/>
    <n v="270.38461538461536"/>
    <n v="270.38461538461536"/>
  </r>
  <r>
    <s v="ORD02046"/>
    <d v="2024-02-21T00:00:00"/>
    <s v="SP012"/>
    <x v="1"/>
    <s v="West"/>
    <s v="Pune"/>
    <s v="PRD014"/>
    <s v="Colgate MaxFresh Toothpaste"/>
    <x v="0"/>
    <n v="95"/>
    <n v="3"/>
    <n v="0.28000000000000003"/>
    <n v="205.2"/>
    <s v="Credit Card"/>
    <s v="Delivered"/>
    <n v="732.85714285714278"/>
    <n v="732.85714285714278"/>
  </r>
  <r>
    <s v="ORD02057"/>
    <d v="2024-03-05T00:00:00"/>
    <s v="SP010"/>
    <x v="7"/>
    <s v="South"/>
    <s v="Hyderabad"/>
    <s v="PRD014"/>
    <s v="Colgate MaxFresh Toothpaste"/>
    <x v="0"/>
    <n v="95"/>
    <n v="17"/>
    <n v="0.28999999999999998"/>
    <n v="1146.6500000000001"/>
    <s v="Net Banking"/>
    <s v="Delivered"/>
    <n v="3953.96551724138"/>
    <n v="3953.96551724138"/>
  </r>
  <r>
    <s v="ORD02122"/>
    <d v="2024-05-07T00:00:00"/>
    <s v="SP012"/>
    <x v="1"/>
    <s v="West"/>
    <s v="Mumbai"/>
    <s v="PRD014"/>
    <s v="Colgate MaxFresh Toothpaste"/>
    <x v="0"/>
    <n v="95"/>
    <n v="8"/>
    <n v="0.19"/>
    <n v="615.6"/>
    <s v="Debit Card"/>
    <s v="Delivered"/>
    <n v="3240"/>
    <n v="3240"/>
  </r>
  <r>
    <s v="ORD02145"/>
    <d v="2024-03-12T00:00:00"/>
    <s v="SP012"/>
    <x v="1"/>
    <s v="West"/>
    <s v="Ahmedabad"/>
    <s v="PRD014"/>
    <s v="Colgate MaxFresh Toothpaste"/>
    <x v="0"/>
    <n v="95"/>
    <n v="17"/>
    <n v="0.13"/>
    <n v="1405.05"/>
    <s v="UPI"/>
    <s v="Returned"/>
    <n v="10808.076923076922"/>
    <n v="10808.076923076922"/>
  </r>
  <r>
    <s v="ORD02208"/>
    <d v="2024-11-22T00:00:00"/>
    <s v="SP01"/>
    <x v="11"/>
    <s v="North"/>
    <s v="Chandigarh"/>
    <s v="PRD014"/>
    <s v="Colgate MaxFresh Toothpaste"/>
    <x v="0"/>
    <n v="95"/>
    <n v="17"/>
    <n v="0.28000000000000003"/>
    <n v="1162.8"/>
    <s v="Net Banking"/>
    <s v="Delivered"/>
    <n v="4152.8571428571422"/>
    <n v="4152.8571428571422"/>
  </r>
  <r>
    <s v="ORD02232"/>
    <d v="2024-02-04T00:00:00"/>
    <s v="SP02"/>
    <x v="10"/>
    <s v="South"/>
    <s v="Kochi"/>
    <s v="PRD014"/>
    <s v="Colgate MaxFresh Toothpaste"/>
    <x v="0"/>
    <n v="95"/>
    <n v="6"/>
    <n v="0.08"/>
    <n v="524.4"/>
    <s v="Credit Card"/>
    <s v="Delivered"/>
    <n v="6555"/>
    <n v="6555"/>
  </r>
  <r>
    <s v="ORD02250"/>
    <d v="2024-08-06T00:00:00"/>
    <s v="SP04"/>
    <x v="6"/>
    <s v="West"/>
    <s v="Surat"/>
    <s v="PRD014"/>
    <s v="Colgate MaxFresh Toothpaste"/>
    <x v="0"/>
    <n v="95"/>
    <n v="12"/>
    <n v="0.04"/>
    <n v="1094.4000000000001"/>
    <s v="UPI"/>
    <s v="Delivered"/>
    <n v="27360"/>
    <n v="27360"/>
  </r>
  <r>
    <s v="ORD02262"/>
    <d v="2024-06-04T00:00:00"/>
    <s v="SP011"/>
    <x v="3"/>
    <s v="East"/>
    <s v="Patna"/>
    <s v="PRD014"/>
    <s v="Colgate MaxFresh Toothpaste"/>
    <x v="0"/>
    <n v="95"/>
    <n v="5"/>
    <n v="0.27"/>
    <n v="346.75"/>
    <s v="Credit Card"/>
    <s v="Delivered"/>
    <n v="1284.2592592592591"/>
    <n v="1284.2592592592591"/>
  </r>
  <r>
    <s v="ORD02266"/>
    <d v="2024-06-05T00:00:00"/>
    <s v="SP08"/>
    <x v="5"/>
    <s v="West"/>
    <s v="Surat"/>
    <s v="PRD014"/>
    <s v="Colgate MaxFresh Toothpaste"/>
    <x v="0"/>
    <n v="95"/>
    <n v="16"/>
    <n v="0.21"/>
    <n v="1200.8"/>
    <s v="EMI"/>
    <s v="Delivered"/>
    <n v="5718.0952380952385"/>
    <n v="5718.0952380952385"/>
  </r>
  <r>
    <s v="ORD02281"/>
    <d v="2024-06-01T00:00:00"/>
    <s v="SP06"/>
    <x v="9"/>
    <s v="North"/>
    <s v="Delhi"/>
    <s v="PRD014"/>
    <s v="Colgate MaxFresh Toothpaste"/>
    <x v="0"/>
    <n v="95"/>
    <n v="7"/>
    <n v="0.08"/>
    <n v="611.79999999999995"/>
    <s v="Net Banking"/>
    <s v="Delivered"/>
    <n v="7647.4999999999991"/>
    <n v="7647.4999999999991"/>
  </r>
  <r>
    <s v="ORD02286"/>
    <d v="2024-08-19T00:00:00"/>
    <s v="SP06"/>
    <x v="9"/>
    <s v="North"/>
    <s v="Chandigarh"/>
    <s v="PRD014"/>
    <s v="Colgate MaxFresh Toothpaste"/>
    <x v="0"/>
    <n v="95"/>
    <n v="17"/>
    <n v="0.03"/>
    <n v="1566.55"/>
    <s v="Debit Card"/>
    <s v="Delivered"/>
    <n v="52218.333333333336"/>
    <n v="52218.333333333336"/>
  </r>
  <r>
    <s v="ORD02307"/>
    <d v="2024-09-26T00:00:00"/>
    <s v="SP03"/>
    <x v="0"/>
    <s v="East"/>
    <s v="Ranchi"/>
    <s v="PRD014"/>
    <s v="Colgate MaxFresh Toothpaste"/>
    <x v="0"/>
    <n v="95"/>
    <n v="12"/>
    <n v="0.27"/>
    <n v="832.2"/>
    <s v="Cash"/>
    <s v="Delivered"/>
    <n v="3082.2222222222222"/>
    <n v="3082.2222222222222"/>
  </r>
  <r>
    <s v="ORD02310"/>
    <d v="2024-11-15T00:00:00"/>
    <s v="SP011"/>
    <x v="3"/>
    <s v="East"/>
    <s v="Kolkata"/>
    <s v="PRD014"/>
    <s v="Colgate MaxFresh Toothpaste"/>
    <x v="0"/>
    <n v="95"/>
    <n v="9"/>
    <n v="0.16"/>
    <n v="718.2"/>
    <s v="UPI"/>
    <s v="Pending"/>
    <n v="4488.75"/>
    <n v="4488.75"/>
  </r>
  <r>
    <s v="ORD02333"/>
    <d v="2024-05-01T00:00:00"/>
    <s v="SP04"/>
    <x v="6"/>
    <s v="West"/>
    <s v="Surat"/>
    <s v="PRD014"/>
    <s v="Colgate MaxFresh Toothpaste"/>
    <x v="0"/>
    <n v="95"/>
    <n v="13"/>
    <n v="0.27"/>
    <n v="901.55"/>
    <s v="UPI"/>
    <s v="Cancelled"/>
    <n v="3339.0740740740739"/>
    <n v="3339.0740740740739"/>
  </r>
  <r>
    <s v="ORD02370"/>
    <d v="2024-02-02T00:00:00"/>
    <s v="SP09"/>
    <x v="8"/>
    <s v="North"/>
    <s v="Chandigarh"/>
    <s v="PRD014"/>
    <s v="Colgate MaxFresh Toothpaste"/>
    <x v="0"/>
    <n v="95"/>
    <n v="4"/>
    <n v="0.2"/>
    <n v="304"/>
    <s v="UPI"/>
    <s v="Pending"/>
    <n v="1520"/>
    <n v="1520"/>
  </r>
  <r>
    <s v="ORD02376"/>
    <d v="2024-11-25T00:00:00"/>
    <s v="SP08"/>
    <x v="5"/>
    <s v="West"/>
    <s v="Ahmedabad"/>
    <s v="PRD014"/>
    <s v="Colgate MaxFresh Toothpaste"/>
    <x v="0"/>
    <n v="95"/>
    <n v="11"/>
    <n v="0.01"/>
    <n v="1034.55"/>
    <s v="UPI"/>
    <s v="Cancelled"/>
    <n v="103455"/>
    <n v="103455"/>
  </r>
  <r>
    <s v="ORD02392"/>
    <d v="2024-10-10T00:00:00"/>
    <s v="SP07"/>
    <x v="4"/>
    <s v="East"/>
    <s v="Kolkata"/>
    <s v="PRD014"/>
    <s v="Colgate MaxFresh Toothpaste"/>
    <x v="0"/>
    <n v="95"/>
    <n v="13"/>
    <n v="0.28999999999999998"/>
    <n v="876.85"/>
    <s v="Credit Card"/>
    <s v="Cancelled"/>
    <n v="3023.6206896551726"/>
    <n v="3023.6206896551726"/>
  </r>
  <r>
    <s v="ORD02466"/>
    <d v="2024-08-22T00:00:00"/>
    <s v="SP012"/>
    <x v="1"/>
    <s v="West"/>
    <s v="Nagpur"/>
    <s v="PRD014"/>
    <s v="Colgate MaxFresh Toothpaste"/>
    <x v="0"/>
    <n v="95"/>
    <n v="18"/>
    <n v="0.22"/>
    <n v="1333.8"/>
    <s v="Net Banking"/>
    <s v="Returned"/>
    <n v="6062.7272727272721"/>
    <n v="6062.7272727272721"/>
  </r>
  <r>
    <s v="ORD02473"/>
    <d v="2024-01-27T00:00:00"/>
    <s v="SP02"/>
    <x v="10"/>
    <s v="South"/>
    <s v="Kochi"/>
    <s v="PRD014"/>
    <s v="Colgate MaxFresh Toothpaste"/>
    <x v="0"/>
    <n v="95"/>
    <n v="9"/>
    <n v="0.23"/>
    <n v="658.35"/>
    <s v="UPI"/>
    <s v="Returned"/>
    <n v="2862.391304347826"/>
    <n v="2862.391304347826"/>
  </r>
  <r>
    <s v="ORD02482"/>
    <d v="2024-05-06T00:00:00"/>
    <s v="SP04"/>
    <x v="6"/>
    <s v="West"/>
    <s v="Nagpur"/>
    <s v="PRD014"/>
    <s v="Colgate MaxFresh Toothpaste"/>
    <x v="0"/>
    <n v="95"/>
    <n v="17"/>
    <n v="0.08"/>
    <n v="1485.8"/>
    <s v="Credit Card"/>
    <s v="Delivered"/>
    <n v="18572.5"/>
    <n v="18572.5"/>
  </r>
  <r>
    <s v="ORD02497"/>
    <d v="2024-06-22T00:00:00"/>
    <s v="SP05"/>
    <x v="2"/>
    <s v="South"/>
    <s v="Kochi"/>
    <s v="PRD014"/>
    <s v="Colgate MaxFresh Toothpaste"/>
    <x v="0"/>
    <n v="95"/>
    <n v="15"/>
    <n v="0.1"/>
    <n v="1282.5"/>
    <s v="Debit Card"/>
    <s v="Delivered"/>
    <n v="12825"/>
    <n v="12825"/>
  </r>
  <r>
    <s v="ORD02535"/>
    <d v="2024-09-13T00:00:00"/>
    <s v="SP08"/>
    <x v="5"/>
    <s v="West"/>
    <s v="Nagpur"/>
    <s v="PRD014"/>
    <s v="Colgate MaxFresh Toothpaste"/>
    <x v="0"/>
    <n v="95"/>
    <n v="16"/>
    <n v="0.1"/>
    <n v="1368"/>
    <s v="UPI"/>
    <s v="Returned"/>
    <n v="13680"/>
    <n v="13680"/>
  </r>
  <r>
    <s v="ORD02558"/>
    <d v="2024-09-18T00:00:00"/>
    <s v="SP012"/>
    <x v="1"/>
    <s v="West"/>
    <s v="Ahmedabad"/>
    <s v="PRD014"/>
    <s v="Colgate MaxFresh Toothpaste"/>
    <x v="0"/>
    <n v="95"/>
    <n v="12"/>
    <n v="0.19"/>
    <n v="923.4"/>
    <s v="EMI"/>
    <s v="Delivered"/>
    <n v="4860"/>
    <n v="4860"/>
  </r>
  <r>
    <s v="ORD02564"/>
    <d v="2024-10-11T00:00:00"/>
    <s v="SP012"/>
    <x v="1"/>
    <s v="West"/>
    <s v="Pune"/>
    <s v="PRD014"/>
    <s v="Colgate MaxFresh Toothpaste"/>
    <x v="0"/>
    <n v="95"/>
    <n v="13"/>
    <n v="0.14000000000000001"/>
    <n v="1062.0999999999999"/>
    <s v="Credit Card"/>
    <s v="Delivered"/>
    <n v="7586.4285714285697"/>
    <n v="7586.4285714285697"/>
  </r>
  <r>
    <s v="ORD02570"/>
    <d v="2024-01-16T00:00:00"/>
    <s v="SP04"/>
    <x v="6"/>
    <s v="West"/>
    <s v="Pune"/>
    <s v="PRD014"/>
    <s v="Colgate MaxFresh Toothpaste"/>
    <x v="0"/>
    <n v="95"/>
    <n v="3"/>
    <n v="0.22"/>
    <n v="222.3"/>
    <s v="Credit Card"/>
    <s v="Delivered"/>
    <n v="1010.4545454545455"/>
    <n v="1010.4545454545455"/>
  </r>
  <r>
    <s v="ORD02582"/>
    <d v="2024-12-19T00:00:00"/>
    <s v="SP03"/>
    <x v="0"/>
    <s v="East"/>
    <s v="Kolkata"/>
    <s v="PRD014"/>
    <s v="Colgate MaxFresh Toothpaste"/>
    <x v="0"/>
    <n v="95"/>
    <n v="18"/>
    <n v="0.23"/>
    <n v="1316.7"/>
    <s v="Credit Card"/>
    <s v="Delivered"/>
    <n v="5724.782608695652"/>
    <n v="5724.782608695652"/>
  </r>
  <r>
    <s v="ORD02608"/>
    <d v="2024-10-20T00:00:00"/>
    <s v="SP011"/>
    <x v="3"/>
    <s v="East"/>
    <s v="Kolkata"/>
    <s v="PRD014"/>
    <s v="Colgate MaxFresh Toothpaste"/>
    <x v="0"/>
    <n v="95"/>
    <n v="14"/>
    <n v="0.12"/>
    <n v="1170.4000000000001"/>
    <s v="UPI"/>
    <s v="Unknown"/>
    <n v="9753.3333333333339"/>
    <n v="9753.3333333333339"/>
  </r>
  <r>
    <s v="ORD02677"/>
    <d v="2024-02-14T00:00:00"/>
    <s v="SP07"/>
    <x v="4"/>
    <s v="East"/>
    <s v="Kolkata"/>
    <s v="PRD014"/>
    <s v="Colgate MaxFresh Toothpaste"/>
    <x v="0"/>
    <n v="95"/>
    <n v="13"/>
    <n v="0.28999999999999998"/>
    <n v="876.85"/>
    <s v="Credit Card"/>
    <s v="Delivered"/>
    <n v="3023.6206896551726"/>
    <n v="3023.6206896551726"/>
  </r>
  <r>
    <s v="ORD02708"/>
    <d v="2024-04-09T00:00:00"/>
    <s v="SP03"/>
    <x v="0"/>
    <s v="East"/>
    <s v="Bhubaneswar"/>
    <s v="PRD014"/>
    <s v="Colgate MaxFresh Toothpaste"/>
    <x v="0"/>
    <n v="95"/>
    <n v="13"/>
    <n v="0.18"/>
    <n v="1012.7"/>
    <s v="Cash"/>
    <s v="Cancelled"/>
    <n v="5626.1111111111113"/>
    <n v="5626.1111111111113"/>
  </r>
  <r>
    <s v="ORD02736"/>
    <d v="2024-02-23T00:00:00"/>
    <s v="SP05"/>
    <x v="2"/>
    <s v="South"/>
    <s v="Bangalore"/>
    <s v="PRD014"/>
    <s v="Colgate MaxFresh Toothpaste"/>
    <x v="0"/>
    <n v="95"/>
    <n v="12"/>
    <n v="0.11"/>
    <n v="1014.6"/>
    <s v="Credit Card"/>
    <s v="Delivered"/>
    <n v="9223.636363636364"/>
    <n v="9223.636363636364"/>
  </r>
  <r>
    <s v="ORD02746"/>
    <d v="2024-03-01T00:00:00"/>
    <s v="SP09"/>
    <x v="8"/>
    <s v="North"/>
    <s v="Chandigarh"/>
    <s v="PRD014"/>
    <s v="Colgate MaxFresh Toothpaste"/>
    <x v="0"/>
    <n v="95"/>
    <n v="6"/>
    <n v="0.22"/>
    <n v="444.6"/>
    <s v="UPI"/>
    <s v="Pending"/>
    <n v="2020.909090909091"/>
    <n v="2020.909090909091"/>
  </r>
  <r>
    <s v="ORD02748"/>
    <d v="2024-02-10T00:00:00"/>
    <s v="SP07"/>
    <x v="4"/>
    <s v="East"/>
    <s v="Bhubaneswar"/>
    <s v="PRD014"/>
    <s v="Colgate MaxFresh Toothpaste"/>
    <x v="0"/>
    <n v="95"/>
    <n v="13"/>
    <n v="0.21"/>
    <n v="975.65"/>
    <s v="UPI"/>
    <s v="Cancelled"/>
    <n v="4645.9523809523807"/>
    <n v="4645.9523809523807"/>
  </r>
  <r>
    <s v="ORD02803"/>
    <d v="2024-09-21T00:00:00"/>
    <s v="SP03"/>
    <x v="0"/>
    <s v="East"/>
    <s v="Ranchi"/>
    <s v="PRD014"/>
    <s v="Colgate MaxFresh Toothpaste"/>
    <x v="0"/>
    <n v="95"/>
    <n v="4"/>
    <n v="0.16"/>
    <n v="319.2"/>
    <s v="Net Banking"/>
    <s v="Delivered"/>
    <n v="1995"/>
    <n v="1995"/>
  </r>
  <r>
    <s v="ORD02809"/>
    <d v="2024-09-01T00:00:00"/>
    <s v="SP010"/>
    <x v="7"/>
    <s v="South"/>
    <s v="Hyderabad"/>
    <s v="PRD014"/>
    <s v="Colgate MaxFresh Toothpaste"/>
    <x v="0"/>
    <n v="95"/>
    <n v="6"/>
    <n v="0.11"/>
    <n v="507.3"/>
    <s v="Credit Card"/>
    <s v="Delivered"/>
    <n v="4611.818181818182"/>
    <n v="4611.818181818182"/>
  </r>
  <r>
    <s v="ORD02830"/>
    <d v="2024-08-28T00:00:00"/>
    <s v="SP06"/>
    <x v="9"/>
    <s v="North"/>
    <s v="Lucknow"/>
    <s v="PRD014"/>
    <s v="Colgate MaxFresh Toothpaste"/>
    <x v="0"/>
    <n v="95"/>
    <n v="15"/>
    <n v="0.26"/>
    <n v="1054.5"/>
    <s v="Debit Card"/>
    <s v="Pending"/>
    <n v="4055.7692307692305"/>
    <n v="4055.7692307692305"/>
  </r>
  <r>
    <s v="ORD02837"/>
    <d v="2024-11-10T00:00:00"/>
    <s v="SP04"/>
    <x v="6"/>
    <s v="West"/>
    <s v="Ahmedabad"/>
    <s v="PRD014"/>
    <s v="Colgate MaxFresh Toothpaste"/>
    <x v="0"/>
    <n v="95"/>
    <n v="16"/>
    <n v="0"/>
    <n v="1520"/>
    <s v="Credit Card"/>
    <s v="Delivered"/>
    <e v="#DIV/0!"/>
    <n v="0"/>
  </r>
  <r>
    <s v="ORD02853"/>
    <d v="2024-11-10T00:00:00"/>
    <s v="SP01"/>
    <x v="11"/>
    <s v="North"/>
    <s v="Lucknow"/>
    <s v="PRD014"/>
    <s v="Colgate MaxFresh Toothpaste"/>
    <x v="0"/>
    <n v="95"/>
    <n v="11"/>
    <n v="0.12"/>
    <n v="919.6"/>
    <s v="Cash"/>
    <s v="Delivered"/>
    <n v="7663.3333333333339"/>
    <n v="7663.3333333333339"/>
  </r>
  <r>
    <s v="ORD02935"/>
    <d v="2024-02-01T00:00:00"/>
    <s v="SP08"/>
    <x v="5"/>
    <s v="West"/>
    <s v="Pune"/>
    <s v="PRD014"/>
    <s v="Colgate MaxFresh Toothpaste"/>
    <x v="0"/>
    <n v="95"/>
    <n v="13"/>
    <n v="0.09"/>
    <n v="1123.8499999999999"/>
    <s v="Credit Card"/>
    <s v="Delivered"/>
    <n v="12487.222222222221"/>
    <n v="12487.222222222221"/>
  </r>
  <r>
    <s v="ORD02943"/>
    <d v="2024-02-28T00:00:00"/>
    <s v="SP05"/>
    <x v="2"/>
    <s v="South"/>
    <s v="Kochi"/>
    <s v="PRD014"/>
    <s v="Colgate MaxFresh Toothpaste"/>
    <x v="0"/>
    <n v="95"/>
    <n v="19"/>
    <n v="0.26"/>
    <n v="1335.7"/>
    <s v="UPI"/>
    <s v="Delivered"/>
    <n v="5137.3076923076924"/>
    <n v="5137.3076923076924"/>
  </r>
  <r>
    <s v="ORD02944"/>
    <d v="2024-01-18T00:00:00"/>
    <s v="SP02"/>
    <x v="10"/>
    <s v="South"/>
    <s v="Kochi"/>
    <s v="PRD014"/>
    <s v="Colgate MaxFresh Toothpaste"/>
    <x v="0"/>
    <n v="95"/>
    <n v="15"/>
    <n v="0.13"/>
    <n v="1239.75"/>
    <s v="Debit Card"/>
    <s v="Cancelled"/>
    <n v="9536.538461538461"/>
    <n v="9536.538461538461"/>
  </r>
  <r>
    <s v="ORD02966"/>
    <d v="2024-04-25T00:00:00"/>
    <s v="SP010"/>
    <x v="7"/>
    <s v="South"/>
    <s v="Hyderabad"/>
    <s v="PRD014"/>
    <s v="Colgate MaxFresh Toothpaste"/>
    <x v="0"/>
    <n v="95"/>
    <n v="13"/>
    <n v="0.11"/>
    <n v="1099.1500000000001"/>
    <s v="Debit Card"/>
    <s v="Delivered"/>
    <n v="9992.2727272727279"/>
    <n v="9992.2727272727279"/>
  </r>
  <r>
    <s v="ORD02979"/>
    <d v="2024-03-28T00:00:00"/>
    <s v="SP03"/>
    <x v="0"/>
    <s v="East"/>
    <s v="Bhubaneswar"/>
    <s v="PRD014"/>
    <s v="Colgate MaxFresh Toothpaste"/>
    <x v="0"/>
    <n v="95"/>
    <n v="18"/>
    <n v="0.17"/>
    <n v="1419.3"/>
    <s v="Cash"/>
    <s v="Delivered"/>
    <n v="8348.823529411764"/>
    <n v="8348.823529411764"/>
  </r>
  <r>
    <s v="ORD02984"/>
    <d v="2024-07-02T00:00:00"/>
    <s v="SP01"/>
    <x v="11"/>
    <s v="North"/>
    <s v="Agra"/>
    <s v="PRD014"/>
    <s v="Colgate MaxFresh Toothpaste"/>
    <x v="0"/>
    <n v="95"/>
    <n v="16"/>
    <n v="0.08"/>
    <n v="1398.4"/>
    <s v="EMI"/>
    <s v="Delivered"/>
    <n v="17480"/>
    <n v="17480"/>
  </r>
  <r>
    <s v="ORD02990"/>
    <d v="2024-03-20T00:00:00"/>
    <s v="SP07"/>
    <x v="4"/>
    <s v="East"/>
    <s v="Ranchi"/>
    <s v="PRD014"/>
    <s v="Colgate MaxFresh Toothpaste"/>
    <x v="0"/>
    <n v="95"/>
    <n v="8"/>
    <n v="0.09"/>
    <n v="691.6"/>
    <s v="Credit Card"/>
    <s v="Cancelled"/>
    <n v="7684.4444444444453"/>
    <n v="7684.4444444444453"/>
  </r>
  <r>
    <s v="ORD02992"/>
    <d v="2024-08-06T00:00:00"/>
    <s v="SP09"/>
    <x v="8"/>
    <s v="North"/>
    <s v="Chandigarh"/>
    <s v="PRD014"/>
    <s v="Colgate MaxFresh Toothpaste"/>
    <x v="0"/>
    <n v="95"/>
    <n v="16"/>
    <n v="0.27"/>
    <n v="1109.5999999999999"/>
    <s v="Cash"/>
    <s v="Pending"/>
    <n v="4109.6296296296287"/>
    <n v="4109.6296296296287"/>
  </r>
  <r>
    <s v="ORD03000"/>
    <d v="2024-04-15T00:00:00"/>
    <s v="SP07"/>
    <x v="4"/>
    <s v="East"/>
    <s v="Patna"/>
    <s v="PRD014"/>
    <s v="Colgate MaxFresh Toothpaste"/>
    <x v="0"/>
    <n v="95"/>
    <n v="8"/>
    <n v="0.24"/>
    <n v="577.6"/>
    <s v="UPI"/>
    <s v="Delivered"/>
    <n v="2406.666666666667"/>
    <n v="2406.666666666667"/>
  </r>
  <r>
    <s v="ORD03003"/>
    <d v="2024-12-07T00:00:00"/>
    <s v="SP08"/>
    <x v="5"/>
    <s v="West"/>
    <s v="Nagpur"/>
    <s v="PRD014"/>
    <s v="Colgate MaxFresh Toothpaste"/>
    <x v="0"/>
    <n v="95"/>
    <n v="14"/>
    <n v="0.04"/>
    <n v="1276.8"/>
    <s v="Credit Card"/>
    <s v="Returned"/>
    <n v="31920"/>
    <n v="31920"/>
  </r>
  <r>
    <s v="ORD03016"/>
    <d v="2024-07-01T00:00:00"/>
    <s v="SP01"/>
    <x v="11"/>
    <s v="North"/>
    <s v="Lucknow"/>
    <s v="PRD014"/>
    <s v="Colgate MaxFresh Toothpaste"/>
    <x v="0"/>
    <n v="95"/>
    <n v="2"/>
    <n v="0.28999999999999998"/>
    <n v="134.9"/>
    <s v="Net Banking"/>
    <s v="Unknown"/>
    <n v="465.17241379310349"/>
    <n v="465.17241379310349"/>
  </r>
  <r>
    <s v="ORD03031"/>
    <d v="2024-10-17T00:00:00"/>
    <s v="SP06"/>
    <x v="9"/>
    <s v="North"/>
    <s v="Jaipur"/>
    <s v="PRD014"/>
    <s v="Colgate MaxFresh Toothpaste"/>
    <x v="0"/>
    <n v="95"/>
    <n v="1"/>
    <n v="0.28999999999999998"/>
    <n v="67.45"/>
    <s v="Cash"/>
    <s v="Delivered"/>
    <n v="232.58620689655174"/>
    <n v="232.58620689655174"/>
  </r>
  <r>
    <s v="ORD03035"/>
    <d v="2024-12-10T00:00:00"/>
    <s v="SP06"/>
    <x v="9"/>
    <s v="North"/>
    <s v="Lucknow"/>
    <s v="PRD014"/>
    <s v="Colgate MaxFresh Toothpaste"/>
    <x v="0"/>
    <n v="95"/>
    <n v="3"/>
    <n v="0.28999999999999998"/>
    <n v="202.35"/>
    <s v="Credit Card"/>
    <s v="Delivered"/>
    <n v="697.75862068965523"/>
    <n v="697.75862068965523"/>
  </r>
  <r>
    <s v="ORD03048"/>
    <d v="2024-07-19T00:00:00"/>
    <s v="SP02"/>
    <x v="10"/>
    <s v="South"/>
    <s v="Kochi"/>
    <s v="PRD014"/>
    <s v="Colgate MaxFresh Toothpaste"/>
    <x v="0"/>
    <n v="95"/>
    <n v="9"/>
    <n v="0.19"/>
    <n v="692.55"/>
    <s v="Cash"/>
    <s v="Delivered"/>
    <n v="3644.9999999999995"/>
    <n v="3644.9999999999995"/>
  </r>
  <r>
    <s v="ORD03068"/>
    <d v="2024-02-04T00:00:00"/>
    <s v="SP04"/>
    <x v="6"/>
    <s v="West"/>
    <s v="Surat"/>
    <s v="PRD014"/>
    <s v="Colgate MaxFresh Toothpaste"/>
    <x v="0"/>
    <n v="95"/>
    <n v="2"/>
    <n v="0.06"/>
    <n v="178.6"/>
    <s v="EMI"/>
    <s v="Delivered"/>
    <n v="2976.6666666666665"/>
    <n v="2976.6666666666665"/>
  </r>
  <r>
    <s v="ORD03147"/>
    <d v="2024-01-18T00:00:00"/>
    <s v="SP03"/>
    <x v="0"/>
    <s v="East"/>
    <s v="Kolkata"/>
    <s v="PRD014"/>
    <s v="Colgate MaxFresh Toothpaste"/>
    <x v="0"/>
    <n v="95"/>
    <n v="13"/>
    <n v="0.17"/>
    <n v="1025.05"/>
    <s v="EMI"/>
    <s v="Unknown"/>
    <n v="6029.7058823529405"/>
    <n v="6029.7058823529405"/>
  </r>
  <r>
    <s v="ORD03153"/>
    <d v="2024-06-14T00:00:00"/>
    <s v="SP03"/>
    <x v="0"/>
    <s v="East"/>
    <s v="Ranchi"/>
    <s v="PRD014"/>
    <s v="Colgate MaxFresh Toothpaste"/>
    <x v="0"/>
    <n v="95"/>
    <n v="9"/>
    <n v="0.03"/>
    <n v="829.35"/>
    <s v="Debit Card"/>
    <s v="Delivered"/>
    <n v="27645"/>
    <n v="27645"/>
  </r>
  <r>
    <s v="ORD03170"/>
    <d v="2024-09-19T00:00:00"/>
    <s v="SP04"/>
    <x v="6"/>
    <s v="West"/>
    <s v="Ahmedabad"/>
    <s v="PRD014"/>
    <s v="Colgate MaxFresh Toothpaste"/>
    <x v="0"/>
    <n v="95"/>
    <n v="8"/>
    <n v="0.25"/>
    <n v="570"/>
    <s v="Debit Card"/>
    <s v="Delivered"/>
    <n v="2280"/>
    <n v="2280"/>
  </r>
  <r>
    <s v="ORD03178"/>
    <d v="2024-06-09T00:00:00"/>
    <s v="SP04"/>
    <x v="6"/>
    <s v="West"/>
    <s v="Nagpur"/>
    <s v="PRD014"/>
    <s v="Colgate MaxFresh Toothpaste"/>
    <x v="0"/>
    <n v="95"/>
    <n v="8"/>
    <n v="0.26"/>
    <n v="562.4"/>
    <s v="Cash"/>
    <s v="Delivered"/>
    <n v="2163.0769230769229"/>
    <n v="2163.0769230769229"/>
  </r>
  <r>
    <s v="ORD03189"/>
    <d v="2024-11-05T00:00:00"/>
    <s v="SP09"/>
    <x v="8"/>
    <s v="North"/>
    <s v="Lucknow"/>
    <s v="PRD014"/>
    <s v="Colgate MaxFresh Toothpaste"/>
    <x v="0"/>
    <n v="95"/>
    <n v="20"/>
    <n v="0.22"/>
    <n v="1482"/>
    <s v="Credit Card"/>
    <s v="Delivered"/>
    <n v="6736.363636363636"/>
    <n v="6736.363636363636"/>
  </r>
  <r>
    <s v="ORD03218"/>
    <d v="2024-09-15T00:00:00"/>
    <s v="SP07"/>
    <x v="4"/>
    <s v="East"/>
    <s v="Ranchi"/>
    <s v="PRD014"/>
    <s v="Colgate MaxFresh Toothpaste"/>
    <x v="0"/>
    <n v="95"/>
    <n v="2"/>
    <n v="0.28999999999999998"/>
    <n v="134.9"/>
    <s v="Debit Card"/>
    <s v="Delivered"/>
    <n v="465.17241379310349"/>
    <n v="465.17241379310349"/>
  </r>
  <r>
    <s v="ORD03222"/>
    <d v="2024-03-26T00:00:00"/>
    <s v="SP012"/>
    <x v="1"/>
    <s v="West"/>
    <s v="Mumbai"/>
    <s v="PRD014"/>
    <s v="Colgate MaxFresh Toothpaste"/>
    <x v="0"/>
    <n v="95"/>
    <n v="11"/>
    <n v="0.01"/>
    <n v="1034.55"/>
    <s v="Cash"/>
    <s v="Cancelled"/>
    <n v="103455"/>
    <n v="103455"/>
  </r>
  <r>
    <s v="ORD03225"/>
    <d v="2024-09-17T00:00:00"/>
    <s v="SP04"/>
    <x v="6"/>
    <s v="West"/>
    <s v="Mumbai"/>
    <s v="PRD014"/>
    <s v="Colgate MaxFresh Toothpaste"/>
    <x v="0"/>
    <n v="95"/>
    <n v="18"/>
    <n v="0.22"/>
    <n v="1333.8"/>
    <s v="Credit Card"/>
    <s v="Delivered"/>
    <n v="6062.7272727272721"/>
    <n v="6062.7272727272721"/>
  </r>
  <r>
    <s v="ORD03239"/>
    <d v="2024-04-18T00:00:00"/>
    <s v="SP012"/>
    <x v="1"/>
    <s v="West"/>
    <s v="Nagpur"/>
    <s v="PRD014"/>
    <s v="Colgate MaxFresh Toothpaste"/>
    <x v="0"/>
    <n v="95"/>
    <n v="11"/>
    <n v="0.2"/>
    <n v="836"/>
    <s v="Credit Card"/>
    <s v="Delivered"/>
    <n v="4180"/>
    <n v="4180"/>
  </r>
  <r>
    <s v="ORD03279"/>
    <d v="2024-12-11T00:00:00"/>
    <s v="SP03"/>
    <x v="0"/>
    <s v="East"/>
    <s v="Kolkata"/>
    <s v="PRD014"/>
    <s v="Colgate MaxFresh Toothpaste"/>
    <x v="0"/>
    <n v="95"/>
    <n v="17"/>
    <n v="0.01"/>
    <n v="1598.85"/>
    <s v="EMI"/>
    <s v="Delivered"/>
    <n v="159885"/>
    <n v="159885"/>
  </r>
  <r>
    <s v="ORD03300"/>
    <d v="2024-11-09T00:00:00"/>
    <s v="SP02"/>
    <x v="10"/>
    <s v="South"/>
    <s v="Unknown"/>
    <s v="PRD014"/>
    <s v="Colgate MaxFresh Toothpaste"/>
    <x v="0"/>
    <n v="95"/>
    <n v="2"/>
    <n v="0.25"/>
    <n v="142.5"/>
    <s v="EMI"/>
    <s v="Delivered"/>
    <n v="570"/>
    <n v="570"/>
  </r>
  <r>
    <s v="ORD03322"/>
    <d v="2024-06-18T00:00:00"/>
    <s v="SP08"/>
    <x v="5"/>
    <s v="West"/>
    <s v="Pune"/>
    <s v="PRD014"/>
    <s v="Colgate MaxFresh Toothpaste"/>
    <x v="0"/>
    <n v="95"/>
    <n v="1"/>
    <n v="0.1"/>
    <n v="85.5"/>
    <s v="Credit Card"/>
    <s v="Delivered"/>
    <n v="855"/>
    <n v="855"/>
  </r>
  <r>
    <s v="ORD03336"/>
    <d v="2024-10-02T00:00:00"/>
    <s v="SP04"/>
    <x v="6"/>
    <s v="West"/>
    <s v="Nagpur"/>
    <s v="PRD014"/>
    <s v="Colgate MaxFresh Toothpaste"/>
    <x v="0"/>
    <n v="95"/>
    <n v="5"/>
    <n v="0.03"/>
    <n v="460.75"/>
    <s v="Credit Card"/>
    <s v="Delivered"/>
    <n v="15358.333333333334"/>
    <n v="15358.333333333334"/>
  </r>
  <r>
    <s v="ORD03345"/>
    <d v="2024-03-25T00:00:00"/>
    <s v="SP012"/>
    <x v="1"/>
    <s v="West"/>
    <s v="Mumbai"/>
    <s v="PRD014"/>
    <s v="Colgate MaxFresh Toothpaste"/>
    <x v="0"/>
    <n v="95"/>
    <n v="6"/>
    <n v="0.26"/>
    <n v="421.8"/>
    <s v="Credit Card"/>
    <s v="Delivered"/>
    <n v="1622.3076923076924"/>
    <n v="1622.3076923076924"/>
  </r>
  <r>
    <s v="ORD03346"/>
    <d v="2024-06-20T00:00:00"/>
    <s v="SP08"/>
    <x v="5"/>
    <s v="West"/>
    <s v="Surat"/>
    <s v="PRD014"/>
    <s v="Colgate MaxFresh Toothpaste"/>
    <x v="0"/>
    <n v="95"/>
    <n v="16"/>
    <n v="0.21"/>
    <n v="1200.8"/>
    <s v="Unknown"/>
    <s v="Delivered"/>
    <n v="5718.0952380952385"/>
    <n v="5718.0952380952385"/>
  </r>
  <r>
    <s v="ORD03351"/>
    <d v="2024-02-06T00:00:00"/>
    <s v="SP03"/>
    <x v="0"/>
    <s v="East"/>
    <s v="Guwahati"/>
    <s v="PRD014"/>
    <s v="Colgate MaxFresh Toothpaste"/>
    <x v="0"/>
    <n v="95"/>
    <n v="9"/>
    <n v="0.26"/>
    <n v="632.70000000000005"/>
    <s v="EMI"/>
    <s v="Delivered"/>
    <n v="2433.4615384615386"/>
    <n v="2433.4615384615386"/>
  </r>
  <r>
    <s v="ORD03365"/>
    <d v="2024-06-09T00:00:00"/>
    <s v="SP02"/>
    <x v="10"/>
    <s v="South"/>
    <s v="Hyderabad"/>
    <s v="PRD014"/>
    <s v="Colgate MaxFresh Toothpaste"/>
    <x v="0"/>
    <n v="95"/>
    <n v="12"/>
    <n v="0.3"/>
    <n v="798"/>
    <s v="EMI"/>
    <s v="Delivered"/>
    <n v="2660"/>
    <n v="2660"/>
  </r>
  <r>
    <s v="ORD03366"/>
    <d v="2024-12-03T00:00:00"/>
    <s v="SP05"/>
    <x v="2"/>
    <s v="South"/>
    <s v="Bangalore"/>
    <s v="PRD014"/>
    <s v="Colgate MaxFresh Toothpaste"/>
    <x v="0"/>
    <n v="95"/>
    <n v="2"/>
    <n v="0.25"/>
    <n v="142.5"/>
    <s v="Credit Card"/>
    <s v="Cancelled"/>
    <n v="570"/>
    <n v="570"/>
  </r>
  <r>
    <s v="ORD01007"/>
    <d v="2024-12-22T00:00:00"/>
    <s v="SP05"/>
    <x v="2"/>
    <s v="South"/>
    <s v="Hyderabad"/>
    <s v="PRD015"/>
    <s v="Dettol Liquid Soap 250ml"/>
    <x v="0"/>
    <n v="145"/>
    <n v="12"/>
    <n v="0.05"/>
    <n v="1653"/>
    <s v="Credit Card"/>
    <s v="Unknown"/>
    <n v="33060"/>
    <n v="33060"/>
  </r>
  <r>
    <s v="ORD01042"/>
    <d v="2024-12-05T00:00:00"/>
    <s v="SP012"/>
    <x v="1"/>
    <s v="West"/>
    <s v="Nagpur"/>
    <s v="PRD015"/>
    <s v="Dettol Liquid Soap 250ml"/>
    <x v="0"/>
    <n v="145"/>
    <n v="18"/>
    <n v="0.21"/>
    <n v="2061.9"/>
    <s v="Cash"/>
    <s v="Delivered"/>
    <n v="9818.5714285714294"/>
    <n v="9818.5714285714294"/>
  </r>
  <r>
    <s v="ORD01047"/>
    <d v="2024-04-13T00:00:00"/>
    <s v="SP04"/>
    <x v="6"/>
    <s v="West"/>
    <s v="Pune"/>
    <s v="PRD015"/>
    <s v="Dettol Liquid Soap 250ml"/>
    <x v="0"/>
    <n v="145"/>
    <n v="12"/>
    <n v="0.09"/>
    <n v="1583.4"/>
    <s v="EMI"/>
    <s v="Delivered"/>
    <n v="17593.333333333336"/>
    <n v="17593.333333333336"/>
  </r>
  <r>
    <s v="ORD01063"/>
    <d v="2024-11-09T00:00:00"/>
    <s v="SP09"/>
    <x v="8"/>
    <s v="North"/>
    <s v="Jaipur"/>
    <s v="PRD015"/>
    <s v="Dettol Liquid Soap 250ml"/>
    <x v="0"/>
    <n v="145"/>
    <n v="6"/>
    <n v="0.22"/>
    <n v="678.6"/>
    <s v="UPI"/>
    <s v="Delivered"/>
    <n v="3084.5454545454545"/>
    <n v="3084.5454545454545"/>
  </r>
  <r>
    <s v="ORD01098"/>
    <d v="2024-10-22T00:00:00"/>
    <s v="SP05"/>
    <x v="2"/>
    <s v="South"/>
    <s v="Hyderabad"/>
    <s v="PRD015"/>
    <s v="Dettol Liquid Soap 250ml"/>
    <x v="0"/>
    <n v="145"/>
    <n v="3"/>
    <n v="0.21"/>
    <n v="343.65"/>
    <s v="EMI"/>
    <s v="Returned"/>
    <n v="1636.4285714285713"/>
    <n v="1636.4285714285713"/>
  </r>
  <r>
    <s v="ORD01108"/>
    <d v="2024-08-23T00:00:00"/>
    <s v="SP08"/>
    <x v="5"/>
    <s v="West"/>
    <s v="Nagpur"/>
    <s v="PRD015"/>
    <s v="Dettol Liquid Soap 250ml"/>
    <x v="0"/>
    <n v="145"/>
    <n v="2"/>
    <n v="0.06"/>
    <n v="272.60000000000002"/>
    <s v="Credit Card"/>
    <s v="Delivered"/>
    <n v="4543.3333333333339"/>
    <n v="4543.3333333333339"/>
  </r>
  <r>
    <s v="ORD01118"/>
    <d v="2024-07-28T00:00:00"/>
    <s v="SP02"/>
    <x v="10"/>
    <s v="South"/>
    <s v="Kochi"/>
    <s v="PRD015"/>
    <s v="Dettol Liquid Soap 250ml"/>
    <x v="0"/>
    <n v="145"/>
    <n v="4"/>
    <n v="0.16"/>
    <n v="487.2"/>
    <s v="UPI"/>
    <s v="Delivered"/>
    <n v="3045"/>
    <n v="3045"/>
  </r>
  <r>
    <s v="ORD01131"/>
    <d v="2024-06-24T00:00:00"/>
    <s v="SP05"/>
    <x v="2"/>
    <s v="South"/>
    <s v="Bangalore"/>
    <s v="PRD015"/>
    <s v="Dettol Liquid Soap 250ml"/>
    <x v="0"/>
    <n v="145"/>
    <n v="2"/>
    <n v="0.17"/>
    <n v="240.7"/>
    <s v="Credit Card"/>
    <s v="Delivered"/>
    <n v="1415.8823529411764"/>
    <n v="1415.8823529411764"/>
  </r>
  <r>
    <s v="ORD01168"/>
    <d v="2024-12-21T00:00:00"/>
    <s v="SP01"/>
    <x v="11"/>
    <s v="North"/>
    <s v="Agra"/>
    <s v="PRD015"/>
    <s v="Dettol Liquid Soap 250ml"/>
    <x v="0"/>
    <n v="145"/>
    <n v="3"/>
    <n v="0.26"/>
    <n v="321.89999999999998"/>
    <s v="Debit Card"/>
    <s v="Delivered"/>
    <n v="1238.0769230769229"/>
    <n v="1238.0769230769229"/>
  </r>
  <r>
    <s v="ORD01190"/>
    <d v="2024-04-12T00:00:00"/>
    <s v="SP012"/>
    <x v="1"/>
    <s v="West"/>
    <s v="Ahmedabad"/>
    <s v="PRD015"/>
    <s v="Dettol Liquid Soap 250ml"/>
    <x v="0"/>
    <n v="145"/>
    <n v="8"/>
    <n v="0.16"/>
    <n v="974.4"/>
    <s v="Debit Card"/>
    <s v="Pending"/>
    <n v="6090"/>
    <n v="6090"/>
  </r>
  <r>
    <s v="ORD01205"/>
    <d v="2024-01-10T00:00:00"/>
    <s v="SP011"/>
    <x v="3"/>
    <s v="East"/>
    <s v="Bhubaneswar"/>
    <s v="PRD015"/>
    <s v="Dettol Liquid Soap 250ml"/>
    <x v="0"/>
    <n v="145"/>
    <n v="16"/>
    <n v="0.19"/>
    <n v="1879.2"/>
    <s v="Debit Card"/>
    <s v="Delivered"/>
    <n v="9890.5263157894733"/>
    <n v="9890.5263157894733"/>
  </r>
  <r>
    <s v="ORD01275"/>
    <d v="2024-12-01T00:00:00"/>
    <s v="SP07"/>
    <x v="4"/>
    <s v="East"/>
    <s v="Guwahati"/>
    <s v="PRD015"/>
    <s v="Dettol Liquid Soap 250ml"/>
    <x v="0"/>
    <n v="145"/>
    <n v="19"/>
    <n v="0.02"/>
    <n v="2699.9"/>
    <s v="Credit Card"/>
    <s v="Delivered"/>
    <n v="134995"/>
    <n v="134995"/>
  </r>
  <r>
    <s v="ORD01336"/>
    <d v="2024-01-28T00:00:00"/>
    <s v="SP012"/>
    <x v="1"/>
    <s v="West"/>
    <s v="Mumbai"/>
    <s v="PRD015"/>
    <s v="Dettol Liquid Soap 250ml"/>
    <x v="0"/>
    <n v="145"/>
    <n v="11"/>
    <n v="0.02"/>
    <n v="1563.1"/>
    <s v="Cash"/>
    <s v="Cancelled"/>
    <n v="78155"/>
    <n v="78155"/>
  </r>
  <r>
    <s v="ORD01351"/>
    <d v="2024-04-10T00:00:00"/>
    <s v="SP01"/>
    <x v="11"/>
    <s v="North"/>
    <s v="Jaipur"/>
    <s v="PRD015"/>
    <s v="Dettol Liquid Soap 250ml"/>
    <x v="0"/>
    <n v="145"/>
    <n v="18"/>
    <n v="7.0000000000000007E-2"/>
    <n v="2427.3000000000002"/>
    <s v="EMI"/>
    <s v="Delivered"/>
    <n v="34675.714285714283"/>
    <n v="34675.714285714283"/>
  </r>
  <r>
    <s v="ORD01352"/>
    <d v="2024-04-07T00:00:00"/>
    <s v="SP01"/>
    <x v="11"/>
    <s v="North"/>
    <s v="Delhi"/>
    <s v="PRD015"/>
    <s v="Dettol Liquid Soap 250ml"/>
    <x v="0"/>
    <n v="145"/>
    <n v="9"/>
    <n v="0.1"/>
    <n v="1174.5"/>
    <s v="Cash"/>
    <s v="Delivered"/>
    <n v="11745"/>
    <n v="11745"/>
  </r>
  <r>
    <s v="ORD01359"/>
    <d v="2024-02-24T00:00:00"/>
    <s v="SP06"/>
    <x v="9"/>
    <s v="North"/>
    <s v="Delhi"/>
    <s v="PRD015"/>
    <s v="Dettol Liquid Soap 250ml"/>
    <x v="0"/>
    <n v="145"/>
    <n v="16"/>
    <n v="0.1"/>
    <n v="2088"/>
    <s v="EMI"/>
    <s v="Cancelled"/>
    <n v="20880"/>
    <n v="20880"/>
  </r>
  <r>
    <s v="ORD01384"/>
    <d v="2024-06-06T00:00:00"/>
    <s v="SP08"/>
    <x v="5"/>
    <s v="West"/>
    <s v="Surat"/>
    <s v="PRD015"/>
    <s v="Dettol Liquid Soap 250ml"/>
    <x v="0"/>
    <n v="145"/>
    <n v="17"/>
    <n v="0.11"/>
    <n v="2193.85"/>
    <s v="UPI"/>
    <s v="Cancelled"/>
    <n v="19944.090909090908"/>
    <n v="19944.090909090908"/>
  </r>
  <r>
    <s v="ORD01389"/>
    <d v="2024-08-01T00:00:00"/>
    <s v="SP02"/>
    <x v="10"/>
    <s v="South"/>
    <s v="Hyderabad"/>
    <s v="PRD015"/>
    <s v="Dettol Liquid Soap 250ml"/>
    <x v="0"/>
    <n v="145"/>
    <n v="10"/>
    <n v="0.23"/>
    <n v="1116.5"/>
    <s v="Net Banking"/>
    <s v="Delivered"/>
    <n v="4854.347826086956"/>
    <n v="4854.347826086956"/>
  </r>
  <r>
    <s v="ORD01452"/>
    <d v="2024-09-13T00:00:00"/>
    <s v="SP01"/>
    <x v="11"/>
    <s v="North"/>
    <s v="Chandigarh"/>
    <s v="PRD015"/>
    <s v="Dettol Liquid Soap 250ml"/>
    <x v="0"/>
    <n v="145"/>
    <n v="2"/>
    <n v="0.28000000000000003"/>
    <n v="208.8"/>
    <s v="Debit Card"/>
    <s v="Delivered"/>
    <n v="745.71428571428567"/>
    <n v="745.71428571428567"/>
  </r>
  <r>
    <s v="ORD01470"/>
    <d v="2024-06-21T00:00:00"/>
    <s v="SP010"/>
    <x v="7"/>
    <s v="South"/>
    <s v="Bangalore"/>
    <s v="PRD015"/>
    <s v="Dettol Liquid Soap 250ml"/>
    <x v="0"/>
    <n v="145"/>
    <n v="5"/>
    <n v="0.09"/>
    <n v="659.75"/>
    <s v="Debit Card"/>
    <s v="Returned"/>
    <n v="7330.5555555555557"/>
    <n v="7330.5555555555557"/>
  </r>
  <r>
    <s v="ORD01507"/>
    <d v="2024-09-24T00:00:00"/>
    <s v="SP08"/>
    <x v="5"/>
    <s v="West"/>
    <s v="Pune"/>
    <s v="PRD015"/>
    <s v="Dettol Liquid Soap 250ml"/>
    <x v="0"/>
    <n v="145"/>
    <n v="19"/>
    <n v="0.28999999999999998"/>
    <n v="1956.05"/>
    <s v="Cash"/>
    <s v="Pending"/>
    <n v="6745"/>
    <n v="6745"/>
  </r>
  <r>
    <s v="ORD01530"/>
    <d v="2024-06-02T00:00:00"/>
    <s v="SP09"/>
    <x v="8"/>
    <s v="North"/>
    <s v="Chandigarh"/>
    <s v="PRD015"/>
    <s v="Dettol Liquid Soap 250ml"/>
    <x v="0"/>
    <n v="145"/>
    <n v="16"/>
    <n v="0.01"/>
    <n v="2296.8000000000002"/>
    <s v="Cash"/>
    <s v="Delivered"/>
    <n v="229680"/>
    <n v="229680"/>
  </r>
  <r>
    <s v="ORD01617"/>
    <d v="2024-08-21T00:00:00"/>
    <s v="SP09"/>
    <x v="8"/>
    <s v="North"/>
    <s v="Agra"/>
    <s v="PRD015"/>
    <s v="Dettol Liquid Soap 250ml"/>
    <x v="0"/>
    <n v="145"/>
    <n v="5"/>
    <n v="0.28999999999999998"/>
    <n v="514.75"/>
    <s v="Net Banking"/>
    <s v="Delivered"/>
    <n v="1775.0000000000002"/>
    <n v="1775.0000000000002"/>
  </r>
  <r>
    <s v="ORD01640"/>
    <d v="2024-03-03T00:00:00"/>
    <s v="SP012"/>
    <x v="1"/>
    <s v="West"/>
    <s v="Nagpur"/>
    <s v="PRD015"/>
    <s v="Dettol Liquid Soap 250ml"/>
    <x v="0"/>
    <n v="145"/>
    <n v="9"/>
    <n v="0.26"/>
    <n v="965.7"/>
    <s v="Net Banking"/>
    <s v="Pending"/>
    <n v="3714.2307692307691"/>
    <n v="3714.2307692307691"/>
  </r>
  <r>
    <s v="ORD01652"/>
    <d v="2024-07-17T00:00:00"/>
    <s v="SP011"/>
    <x v="3"/>
    <s v="East"/>
    <s v="Bhubaneswar"/>
    <s v="PRD015"/>
    <s v="Dettol Liquid Soap 250ml"/>
    <x v="0"/>
    <n v="145"/>
    <n v="14"/>
    <n v="0.26"/>
    <n v="1502.2"/>
    <s v="Net Banking"/>
    <s v="Returned"/>
    <n v="5777.6923076923076"/>
    <n v="5777.6923076923076"/>
  </r>
  <r>
    <s v="ORD01695"/>
    <d v="2024-09-18T00:00:00"/>
    <s v="SP02"/>
    <x v="10"/>
    <s v="South"/>
    <s v="Chennai"/>
    <s v="PRD015"/>
    <s v="Dettol Liquid Soap 250ml"/>
    <x v="0"/>
    <n v="145"/>
    <n v="15"/>
    <n v="0.25"/>
    <n v="1631.25"/>
    <s v="UPI"/>
    <s v="Cancelled"/>
    <n v="6525"/>
    <n v="6525"/>
  </r>
  <r>
    <s v="ORD01697"/>
    <d v="2024-09-05T00:00:00"/>
    <s v="SP05"/>
    <x v="2"/>
    <s v="South"/>
    <s v="Coimbatore"/>
    <s v="PRD015"/>
    <s v="Dettol Liquid Soap 250ml"/>
    <x v="0"/>
    <n v="145"/>
    <n v="6"/>
    <n v="0.13"/>
    <n v="756.9"/>
    <s v="EMI"/>
    <s v="Pending"/>
    <n v="5822.3076923076924"/>
    <n v="5822.3076923076924"/>
  </r>
  <r>
    <s v="ORD01698"/>
    <d v="2024-12-18T00:00:00"/>
    <s v="SP08"/>
    <x v="5"/>
    <s v="West"/>
    <s v="Mumbai"/>
    <s v="PRD015"/>
    <s v="Dettol Liquid Soap 250ml"/>
    <x v="0"/>
    <n v="145"/>
    <n v="3"/>
    <n v="0.22"/>
    <n v="339.3"/>
    <s v="Net Banking"/>
    <s v="Delivered"/>
    <n v="1542.2727272727273"/>
    <n v="1542.2727272727273"/>
  </r>
  <r>
    <s v="ORD01701"/>
    <d v="2024-10-06T00:00:00"/>
    <s v="SP012"/>
    <x v="1"/>
    <s v="West"/>
    <s v="Surat"/>
    <s v="PRD015"/>
    <s v="Dettol Liquid Soap 250ml"/>
    <x v="0"/>
    <n v="145"/>
    <n v="12"/>
    <n v="0.03"/>
    <n v="1687.8"/>
    <s v="Net Banking"/>
    <s v="Returned"/>
    <n v="56260"/>
    <n v="56260"/>
  </r>
  <r>
    <s v="ORD01729"/>
    <d v="2024-01-22T00:00:00"/>
    <s v="SP01"/>
    <x v="11"/>
    <s v="North"/>
    <s v="Agra"/>
    <s v="PRD015"/>
    <s v="Dettol Liquid Soap 250ml"/>
    <x v="0"/>
    <n v="145"/>
    <n v="13"/>
    <n v="0.21"/>
    <n v="1489.15"/>
    <s v="Credit Card"/>
    <s v="Delivered"/>
    <n v="7091.1904761904771"/>
    <n v="7091.1904761904771"/>
  </r>
  <r>
    <s v="ORD01738"/>
    <d v="2024-03-28T00:00:00"/>
    <s v="SP02"/>
    <x v="10"/>
    <s v="South"/>
    <s v="Kochi"/>
    <s v="PRD015"/>
    <s v="Dettol Liquid Soap 250ml"/>
    <x v="0"/>
    <n v="145"/>
    <n v="10"/>
    <n v="0.21"/>
    <n v="1145.5"/>
    <s v="UPI"/>
    <s v="Delivered"/>
    <n v="5454.7619047619046"/>
    <n v="5454.7619047619046"/>
  </r>
  <r>
    <s v="ORD01760"/>
    <d v="2024-11-24T00:00:00"/>
    <s v="SP05"/>
    <x v="2"/>
    <s v="South"/>
    <s v="Coimbatore"/>
    <s v="PRD015"/>
    <s v="Dettol Liquid Soap 250ml"/>
    <x v="0"/>
    <n v="145"/>
    <n v="17"/>
    <n v="0.02"/>
    <n v="2415.6999999999998"/>
    <s v="Debit Card"/>
    <s v="Delivered"/>
    <n v="120784.99999999999"/>
    <n v="120784.99999999999"/>
  </r>
  <r>
    <s v="ORD01780"/>
    <d v="2024-05-25T00:00:00"/>
    <s v="SP011"/>
    <x v="3"/>
    <s v="East"/>
    <s v="Patna"/>
    <s v="PRD015"/>
    <s v="Dettol Liquid Soap 250ml"/>
    <x v="0"/>
    <n v="145"/>
    <n v="9"/>
    <n v="0.23"/>
    <n v="1004.85"/>
    <s v="Cash"/>
    <s v="Delivered"/>
    <n v="4368.913043478261"/>
    <n v="4368.913043478261"/>
  </r>
  <r>
    <s v="ORD01792"/>
    <d v="2024-01-13T00:00:00"/>
    <s v="SP09"/>
    <x v="8"/>
    <s v="North"/>
    <s v="Delhi"/>
    <s v="PRD015"/>
    <s v="Dettol Liquid Soap 250ml"/>
    <x v="0"/>
    <n v="145"/>
    <n v="1"/>
    <n v="0.01"/>
    <n v="143.55000000000001"/>
    <s v="EMI"/>
    <s v="Delivered"/>
    <n v="14355"/>
    <n v="14355"/>
  </r>
  <r>
    <s v="ORD01821"/>
    <d v="2024-03-28T00:00:00"/>
    <s v="SP012"/>
    <x v="1"/>
    <s v="West"/>
    <s v="Mumbai"/>
    <s v="PRD015"/>
    <s v="Dettol Liquid Soap 250ml"/>
    <x v="0"/>
    <n v="145"/>
    <n v="19"/>
    <n v="0.22"/>
    <n v="2148.9"/>
    <s v="Debit Card"/>
    <s v="Pending"/>
    <n v="9767.7272727272739"/>
    <n v="9767.7272727272739"/>
  </r>
  <r>
    <s v="ORD01836"/>
    <d v="2024-03-26T00:00:00"/>
    <s v="SP09"/>
    <x v="8"/>
    <s v="North"/>
    <s v="Chandigarh"/>
    <s v="PRD015"/>
    <s v="Dettol Liquid Soap 250ml"/>
    <x v="0"/>
    <n v="145"/>
    <n v="15"/>
    <n v="0.09"/>
    <n v="1979.25"/>
    <s v="Credit Card"/>
    <s v="Cancelled"/>
    <n v="21991.666666666668"/>
    <n v="21991.666666666668"/>
  </r>
  <r>
    <s v="ORD01838"/>
    <d v="2024-03-06T00:00:00"/>
    <s v="SP05"/>
    <x v="2"/>
    <s v="South"/>
    <s v="Bangalore"/>
    <s v="PRD015"/>
    <s v="Dettol Liquid Soap 250ml"/>
    <x v="0"/>
    <n v="145"/>
    <n v="6"/>
    <n v="0.19"/>
    <n v="704.7"/>
    <s v="Credit Card"/>
    <s v="Returned"/>
    <n v="3708.9473684210529"/>
    <n v="3708.9473684210529"/>
  </r>
  <r>
    <s v="ORD01842"/>
    <d v="2024-11-23T00:00:00"/>
    <s v="SP03"/>
    <x v="0"/>
    <s v="East"/>
    <s v="Ranchi"/>
    <s v="PRD015"/>
    <s v="Dettol Liquid Soap 250ml"/>
    <x v="0"/>
    <n v="145"/>
    <n v="11"/>
    <n v="0.05"/>
    <n v="1515.25"/>
    <s v="Credit Card"/>
    <s v="Pending"/>
    <n v="30305"/>
    <n v="30305"/>
  </r>
  <r>
    <s v="ORD01878"/>
    <d v="2024-05-28T00:00:00"/>
    <s v="SP05"/>
    <x v="2"/>
    <s v="South"/>
    <s v="Kochi"/>
    <s v="PRD015"/>
    <s v="Dettol Liquid Soap 250ml"/>
    <x v="0"/>
    <n v="145"/>
    <n v="20"/>
    <n v="0.22"/>
    <n v="2262"/>
    <s v="Debit Card"/>
    <s v="Delivered"/>
    <n v="10281.818181818182"/>
    <n v="10281.818181818182"/>
  </r>
  <r>
    <s v="ORD01889"/>
    <d v="2024-03-18T00:00:00"/>
    <s v="SP07"/>
    <x v="4"/>
    <s v="East"/>
    <s v="Guwahati"/>
    <s v="PRD015"/>
    <s v="Dettol Liquid Soap 250ml"/>
    <x v="0"/>
    <n v="145"/>
    <n v="11"/>
    <n v="0.26"/>
    <n v="1180.3"/>
    <s v="Cash"/>
    <s v="Delivered"/>
    <n v="4539.6153846153838"/>
    <n v="4539.6153846153838"/>
  </r>
  <r>
    <s v="ORD01920"/>
    <d v="2024-05-03T00:00:00"/>
    <s v="SP04"/>
    <x v="6"/>
    <s v="West"/>
    <s v="Surat"/>
    <s v="PRD015"/>
    <s v="Dettol Liquid Soap 250ml"/>
    <x v="0"/>
    <n v="145"/>
    <n v="13"/>
    <n v="0"/>
    <n v="1885"/>
    <s v="Credit Card"/>
    <s v="Pending"/>
    <e v="#DIV/0!"/>
    <n v="0"/>
  </r>
  <r>
    <s v="ORD01935"/>
    <d v="2024-07-22T00:00:00"/>
    <s v="SP010"/>
    <x v="7"/>
    <s v="South"/>
    <s v="Bangalore"/>
    <s v="PRD015"/>
    <s v="Dettol Liquid Soap 250ml"/>
    <x v="0"/>
    <n v="145"/>
    <n v="3"/>
    <n v="0"/>
    <n v="435"/>
    <s v="EMI"/>
    <s v="Cancelled"/>
    <e v="#DIV/0!"/>
    <n v="0"/>
  </r>
  <r>
    <s v="ORD01943"/>
    <d v="2024-08-09T00:00:00"/>
    <s v="SP011"/>
    <x v="3"/>
    <s v="East"/>
    <s v="Kolkata"/>
    <s v="PRD015"/>
    <s v="Dettol Liquid Soap 250ml"/>
    <x v="0"/>
    <n v="145"/>
    <n v="2"/>
    <n v="0.06"/>
    <n v="272.60000000000002"/>
    <s v="Cash"/>
    <s v="Delivered"/>
    <n v="4543.3333333333339"/>
    <n v="4543.3333333333339"/>
  </r>
  <r>
    <s v="ORD01944"/>
    <d v="2024-12-18T00:00:00"/>
    <s v="SP03"/>
    <x v="0"/>
    <s v="East"/>
    <s v="Guwahati"/>
    <s v="PRD015"/>
    <s v="Dettol Liquid Soap 250ml"/>
    <x v="0"/>
    <n v="145"/>
    <n v="14"/>
    <n v="0.03"/>
    <n v="1969.1"/>
    <s v="Credit Card"/>
    <s v="Delivered"/>
    <n v="65636.666666666672"/>
    <n v="65636.666666666672"/>
  </r>
  <r>
    <s v="ORD01945"/>
    <d v="2024-04-28T00:00:00"/>
    <s v="SP08"/>
    <x v="5"/>
    <s v="West"/>
    <s v="Pune"/>
    <s v="PRD015"/>
    <s v="Dettol Liquid Soap 250ml"/>
    <x v="0"/>
    <n v="145"/>
    <n v="16"/>
    <n v="0.03"/>
    <n v="2250.4"/>
    <s v="Cash"/>
    <s v="Delivered"/>
    <n v="75013.333333333343"/>
    <n v="75013.333333333343"/>
  </r>
  <r>
    <s v="ORD01961"/>
    <d v="2024-01-09T00:00:00"/>
    <s v="SP02"/>
    <x v="10"/>
    <s v="South"/>
    <s v="Hyderabad"/>
    <s v="PRD015"/>
    <s v="Dettol Liquid Soap 250ml"/>
    <x v="0"/>
    <n v="145"/>
    <n v="19"/>
    <n v="0.24"/>
    <n v="2093.8000000000002"/>
    <s v="Cash"/>
    <s v="Delivered"/>
    <n v="8724.1666666666679"/>
    <n v="8724.1666666666679"/>
  </r>
  <r>
    <s v="ORD01962"/>
    <d v="2024-12-10T00:00:00"/>
    <s v="SP02"/>
    <x v="10"/>
    <s v="South"/>
    <s v="Kochi"/>
    <s v="PRD015"/>
    <s v="Dettol Liquid Soap 250ml"/>
    <x v="0"/>
    <n v="145"/>
    <n v="6"/>
    <n v="0.24"/>
    <n v="661.2"/>
    <s v="Debit Card"/>
    <s v="Delivered"/>
    <n v="2755.0000000000005"/>
    <n v="2755.0000000000005"/>
  </r>
  <r>
    <s v="ORD01970"/>
    <d v="2024-05-19T00:00:00"/>
    <s v="SP012"/>
    <x v="1"/>
    <s v="West"/>
    <s v="Surat"/>
    <s v="PRD015"/>
    <s v="Dettol Liquid Soap 250ml"/>
    <x v="0"/>
    <n v="145"/>
    <n v="16"/>
    <n v="0.14000000000000001"/>
    <n v="1995.2"/>
    <s v="UPI"/>
    <s v="Delivered"/>
    <n v="14251.428571428571"/>
    <n v="14251.428571428571"/>
  </r>
  <r>
    <s v="ORD01986"/>
    <d v="2024-06-10T00:00:00"/>
    <s v="SP04"/>
    <x v="6"/>
    <s v="West"/>
    <s v="Mumbai"/>
    <s v="PRD015"/>
    <s v="Dettol Liquid Soap 250ml"/>
    <x v="0"/>
    <n v="145"/>
    <n v="14"/>
    <n v="0.23"/>
    <n v="1563.1"/>
    <s v="Debit Card"/>
    <s v="Delivered"/>
    <n v="6796.0869565217381"/>
    <n v="6796.0869565217381"/>
  </r>
  <r>
    <s v="ORD02001"/>
    <d v="2024-02-02T00:00:00"/>
    <s v="SP06"/>
    <x v="9"/>
    <s v="North"/>
    <s v="Jaipur"/>
    <s v="PRD015"/>
    <s v="Dettol Liquid Soap 250ml"/>
    <x v="0"/>
    <n v="145"/>
    <n v="4"/>
    <n v="0.04"/>
    <n v="556.79999999999995"/>
    <s v="Cash"/>
    <s v="Cancelled"/>
    <n v="13919.999999999998"/>
    <n v="13919.999999999998"/>
  </r>
  <r>
    <s v="ORD02032"/>
    <d v="2024-10-16T00:00:00"/>
    <s v="SP04"/>
    <x v="6"/>
    <s v="West"/>
    <s v="Pune"/>
    <s v="PRD015"/>
    <s v="Dettol Liquid Soap 250ml"/>
    <x v="0"/>
    <n v="145"/>
    <n v="20"/>
    <n v="0.1"/>
    <n v="2610"/>
    <s v="Cash"/>
    <s v="Delivered"/>
    <n v="26100"/>
    <n v="26100"/>
  </r>
  <r>
    <s v="ORD02053"/>
    <d v="2024-11-26T00:00:00"/>
    <s v="SP07"/>
    <x v="4"/>
    <s v="East"/>
    <s v="Ranchi"/>
    <s v="PRD015"/>
    <s v="Dettol Liquid Soap 250ml"/>
    <x v="0"/>
    <n v="145"/>
    <n v="14"/>
    <n v="0.26"/>
    <n v="1502.2"/>
    <s v="EMI"/>
    <s v="Delivered"/>
    <n v="5777.6923076923076"/>
    <n v="5777.6923076923076"/>
  </r>
  <r>
    <s v="ORD02054"/>
    <d v="2024-10-23T00:00:00"/>
    <s v="SP01"/>
    <x v="11"/>
    <s v="North"/>
    <s v="Chandigarh"/>
    <s v="PRD015"/>
    <s v="Dettol Liquid Soap 250ml"/>
    <x v="0"/>
    <n v="145"/>
    <n v="17"/>
    <n v="0.1"/>
    <n v="2218.5"/>
    <s v="Cash"/>
    <s v="Delivered"/>
    <n v="22185"/>
    <n v="22185"/>
  </r>
  <r>
    <s v="ORD02087"/>
    <d v="2024-05-24T00:00:00"/>
    <s v="SP08"/>
    <x v="5"/>
    <s v="West"/>
    <s v="Pune"/>
    <s v="PRD015"/>
    <s v="Dettol Liquid Soap 250ml"/>
    <x v="0"/>
    <n v="145"/>
    <n v="18"/>
    <n v="0"/>
    <n v="2610"/>
    <s v="UPI"/>
    <s v="Delivered"/>
    <e v="#DIV/0!"/>
    <n v="0"/>
  </r>
  <r>
    <s v="ORD02106"/>
    <d v="2024-12-15T00:00:00"/>
    <s v="SP012"/>
    <x v="1"/>
    <s v="West"/>
    <s v="Mumbai"/>
    <s v="PRD015"/>
    <s v="Dettol Liquid Soap 250ml"/>
    <x v="0"/>
    <n v="145"/>
    <n v="16"/>
    <n v="0.14000000000000001"/>
    <n v="1995.2"/>
    <s v="UPI"/>
    <s v="Delivered"/>
    <n v="14251.428571428571"/>
    <n v="14251.428571428571"/>
  </r>
  <r>
    <s v="ORD02109"/>
    <d v="2024-04-15T00:00:00"/>
    <s v="SP03"/>
    <x v="0"/>
    <s v="East"/>
    <s v="Kolkata"/>
    <s v="PRD015"/>
    <s v="Dettol Liquid Soap 250ml"/>
    <x v="0"/>
    <n v="145"/>
    <n v="12"/>
    <n v="0.05"/>
    <n v="1653"/>
    <s v="Net Banking"/>
    <s v="Cancelled"/>
    <n v="33060"/>
    <n v="33060"/>
  </r>
  <r>
    <s v="ORD02148"/>
    <d v="2024-07-04T00:00:00"/>
    <s v="SP07"/>
    <x v="4"/>
    <s v="East"/>
    <s v="Bhubaneswar"/>
    <s v="PRD015"/>
    <s v="Dettol Liquid Soap 250ml"/>
    <x v="0"/>
    <n v="145"/>
    <n v="20"/>
    <n v="0.03"/>
    <n v="2813"/>
    <s v="Cash"/>
    <s v="Delivered"/>
    <n v="93766.666666666672"/>
    <n v="93766.666666666672"/>
  </r>
  <r>
    <s v="ORD02182"/>
    <d v="2024-11-22T00:00:00"/>
    <s v="SP011"/>
    <x v="3"/>
    <s v="East"/>
    <s v="Kolkata"/>
    <s v="PRD015"/>
    <s v="Dettol Liquid Soap 250ml"/>
    <x v="0"/>
    <n v="145"/>
    <n v="12"/>
    <n v="0"/>
    <n v="1740"/>
    <s v="Debit Card"/>
    <s v="Delivered"/>
    <e v="#DIV/0!"/>
    <n v="0"/>
  </r>
  <r>
    <s v="ORD02219"/>
    <d v="2024-04-04T00:00:00"/>
    <s v="SP08"/>
    <x v="5"/>
    <s v="West"/>
    <s v="Surat"/>
    <s v="PRD015"/>
    <s v="Dettol Liquid Soap 250ml"/>
    <x v="0"/>
    <n v="145"/>
    <n v="6"/>
    <n v="0.04"/>
    <n v="835.2"/>
    <s v="EMI"/>
    <s v="Delivered"/>
    <n v="20880"/>
    <n v="20880"/>
  </r>
  <r>
    <s v="ORD02280"/>
    <d v="2024-01-26T00:00:00"/>
    <s v="SP02"/>
    <x v="10"/>
    <s v="South"/>
    <s v="Kochi"/>
    <s v="PRD015"/>
    <s v="Dettol Liquid Soap 250ml"/>
    <x v="0"/>
    <n v="145"/>
    <n v="16"/>
    <n v="0.09"/>
    <n v="2111.1999999999998"/>
    <s v="UPI"/>
    <s v="Unknown"/>
    <n v="23457.777777777777"/>
    <n v="23457.777777777777"/>
  </r>
  <r>
    <s v="ORD02314"/>
    <d v="2024-09-25T00:00:00"/>
    <s v="SP011"/>
    <x v="3"/>
    <s v="East"/>
    <s v="Patna"/>
    <s v="PRD015"/>
    <s v="Dettol Liquid Soap 250ml"/>
    <x v="0"/>
    <n v="145"/>
    <n v="14"/>
    <n v="0.12"/>
    <n v="1786.4"/>
    <s v="Debit Card"/>
    <s v="Cancelled"/>
    <n v="14886.666666666668"/>
    <n v="14886.666666666668"/>
  </r>
  <r>
    <s v="ORD02320"/>
    <d v="2024-04-17T00:00:00"/>
    <s v="SP06"/>
    <x v="9"/>
    <s v="North"/>
    <s v="Jaipur"/>
    <s v="PRD015"/>
    <s v="Dettol Liquid Soap 250ml"/>
    <x v="0"/>
    <n v="145"/>
    <n v="14"/>
    <n v="0.27"/>
    <n v="1481.9"/>
    <s v="Credit Card"/>
    <s v="Delivered"/>
    <n v="5488.5185185185182"/>
    <n v="5488.5185185185182"/>
  </r>
  <r>
    <s v="ORD02349"/>
    <d v="2024-01-10T00:00:00"/>
    <s v="SP02"/>
    <x v="10"/>
    <s v="South"/>
    <s v="Coimbatore"/>
    <s v="PRD015"/>
    <s v="Dettol Liquid Soap 250ml"/>
    <x v="0"/>
    <n v="145"/>
    <n v="6"/>
    <n v="0.18"/>
    <n v="713.4"/>
    <s v="Net Banking"/>
    <s v="Delivered"/>
    <n v="3963.3333333333335"/>
    <n v="3963.3333333333335"/>
  </r>
  <r>
    <s v="ORD02363"/>
    <d v="2024-06-13T00:00:00"/>
    <s v="SP05"/>
    <x v="2"/>
    <s v="South"/>
    <s v="Chennai"/>
    <s v="PRD015"/>
    <s v="Dettol Liquid Soap 250ml"/>
    <x v="0"/>
    <n v="145"/>
    <n v="5"/>
    <n v="0.25"/>
    <n v="543.75"/>
    <s v="UPI"/>
    <s v="Pending"/>
    <n v="2175"/>
    <n v="2175"/>
  </r>
  <r>
    <s v="ORD02384"/>
    <d v="2024-10-14T00:00:00"/>
    <s v="SP09"/>
    <x v="8"/>
    <s v="North"/>
    <s v="Lucknow"/>
    <s v="PRD015"/>
    <s v="Dettol Liquid Soap 250ml"/>
    <x v="0"/>
    <n v="145"/>
    <n v="17"/>
    <n v="0.05"/>
    <n v="2341.75"/>
    <s v="Debit Card"/>
    <s v="Cancelled"/>
    <n v="46835"/>
    <n v="46835"/>
  </r>
  <r>
    <s v="ORD02395"/>
    <d v="2024-08-23T00:00:00"/>
    <s v="SP011"/>
    <x v="3"/>
    <s v="East"/>
    <s v="Guwahati"/>
    <s v="PRD015"/>
    <s v="Dettol Liquid Soap 250ml"/>
    <x v="0"/>
    <n v="145"/>
    <n v="18"/>
    <n v="0"/>
    <n v="2610"/>
    <s v="Net Banking"/>
    <s v="Delivered"/>
    <e v="#DIV/0!"/>
    <n v="0"/>
  </r>
  <r>
    <s v="ORD02409"/>
    <d v="2024-11-21T00:00:00"/>
    <s v="SP05"/>
    <x v="2"/>
    <s v="South"/>
    <s v="Chennai"/>
    <s v="PRD015"/>
    <s v="Dettol Liquid Soap 250ml"/>
    <x v="0"/>
    <n v="145"/>
    <n v="4"/>
    <n v="0.17"/>
    <n v="481.4"/>
    <s v="Cash"/>
    <s v="Delivered"/>
    <n v="2831.7647058823527"/>
    <n v="2831.7647058823527"/>
  </r>
  <r>
    <s v="ORD02444"/>
    <d v="2024-05-09T00:00:00"/>
    <s v="SP04"/>
    <x v="6"/>
    <s v="West"/>
    <s v="Mumbai"/>
    <s v="PRD015"/>
    <s v="Dettol Liquid Soap 250ml"/>
    <x v="0"/>
    <n v="145"/>
    <n v="15"/>
    <n v="0.28999999999999998"/>
    <n v="1544.25"/>
    <s v="Cash"/>
    <s v="Unknown"/>
    <n v="5325"/>
    <n v="5325"/>
  </r>
  <r>
    <s v="ORD02470"/>
    <d v="2024-07-22T00:00:00"/>
    <s v="SP04"/>
    <x v="6"/>
    <s v="West"/>
    <s v="Pune"/>
    <s v="PRD015"/>
    <s v="Dettol Liquid Soap 250ml"/>
    <x v="0"/>
    <n v="145"/>
    <n v="14"/>
    <n v="7.0000000000000007E-2"/>
    <n v="1887.9"/>
    <s v="UPI"/>
    <s v="Pending"/>
    <n v="26970"/>
    <n v="26970"/>
  </r>
  <r>
    <s v="ORD02477"/>
    <d v="2024-03-24T00:00:00"/>
    <s v="SP011"/>
    <x v="3"/>
    <s v="East"/>
    <s v="Guwahati"/>
    <s v="PRD015"/>
    <s v="Dettol Liquid Soap 250ml"/>
    <x v="0"/>
    <n v="145"/>
    <n v="14"/>
    <n v="0.09"/>
    <n v="1847.3"/>
    <s v="EMI"/>
    <s v="Returned"/>
    <n v="20525.555555555555"/>
    <n v="20525.555555555555"/>
  </r>
  <r>
    <s v="ORD02514"/>
    <d v="2024-08-12T00:00:00"/>
    <s v="SP02"/>
    <x v="10"/>
    <s v="South"/>
    <s v="Chennai"/>
    <s v="PRD015"/>
    <s v="Dettol Liquid Soap 250ml"/>
    <x v="0"/>
    <n v="145"/>
    <n v="8"/>
    <n v="0.17"/>
    <n v="962.8"/>
    <s v="UPI"/>
    <s v="Delivered"/>
    <n v="5663.5294117647054"/>
    <n v="5663.5294117647054"/>
  </r>
  <r>
    <s v="ORD02520"/>
    <d v="2024-03-12T00:00:00"/>
    <s v="SP06"/>
    <x v="9"/>
    <s v="North"/>
    <s v="Delhi"/>
    <s v="PRD015"/>
    <s v="Dettol Liquid Soap 250ml"/>
    <x v="0"/>
    <n v="145"/>
    <n v="16"/>
    <n v="0.15"/>
    <n v="1972"/>
    <s v="Debit Card"/>
    <s v="Pending"/>
    <n v="13146.666666666668"/>
    <n v="13146.666666666668"/>
  </r>
  <r>
    <s v="ORD02553"/>
    <d v="2024-11-28T00:00:00"/>
    <s v="SP06"/>
    <x v="9"/>
    <s v="North"/>
    <s v="Chandigarh"/>
    <s v="PRD015"/>
    <s v="Dettol Liquid Soap 250ml"/>
    <x v="0"/>
    <n v="145"/>
    <n v="3"/>
    <n v="0.26"/>
    <n v="321.89999999999998"/>
    <s v="EMI"/>
    <s v="Delivered"/>
    <n v="1238.0769230769229"/>
    <n v="1238.0769230769229"/>
  </r>
  <r>
    <s v="ORD02581"/>
    <d v="2024-06-04T00:00:00"/>
    <s v="SP010"/>
    <x v="7"/>
    <s v="South"/>
    <s v="Kochi"/>
    <s v="PRD015"/>
    <s v="Dettol Liquid Soap 250ml"/>
    <x v="0"/>
    <n v="145"/>
    <n v="17"/>
    <n v="0.11"/>
    <n v="2193.85"/>
    <s v="Net Banking"/>
    <s v="Returned"/>
    <n v="19944.090909090908"/>
    <n v="19944.090909090908"/>
  </r>
  <r>
    <s v="ORD02601"/>
    <d v="2024-10-14T00:00:00"/>
    <s v="SP011"/>
    <x v="3"/>
    <s v="East"/>
    <s v="Ranchi"/>
    <s v="PRD015"/>
    <s v="Dettol Liquid Soap 250ml"/>
    <x v="0"/>
    <n v="145"/>
    <n v="1"/>
    <n v="0.05"/>
    <n v="137.75"/>
    <s v="Credit Card"/>
    <s v="Unknown"/>
    <n v="2755"/>
    <n v="2755"/>
  </r>
  <r>
    <s v="ORD02634"/>
    <d v="2024-02-24T00:00:00"/>
    <s v="SP012"/>
    <x v="1"/>
    <s v="West"/>
    <s v="Nagpur"/>
    <s v="PRD015"/>
    <s v="Dettol Liquid Soap 250ml"/>
    <x v="0"/>
    <n v="145"/>
    <n v="6"/>
    <n v="0.01"/>
    <n v="861.3"/>
    <s v="Credit Card"/>
    <s v="Delivered"/>
    <n v="86130"/>
    <n v="86130"/>
  </r>
  <r>
    <s v="ORD02642"/>
    <d v="2024-09-16T00:00:00"/>
    <s v="SP05"/>
    <x v="2"/>
    <s v="South"/>
    <s v="Bangalore"/>
    <s v="PRD015"/>
    <s v="Dettol Liquid Soap 250ml"/>
    <x v="0"/>
    <n v="145"/>
    <n v="4"/>
    <n v="0.28999999999999998"/>
    <n v="411.8"/>
    <s v="Credit Card"/>
    <s v="Delivered"/>
    <n v="1420.0000000000002"/>
    <n v="1420.0000000000002"/>
  </r>
  <r>
    <s v="ORD02695"/>
    <d v="2024-11-25T00:00:00"/>
    <s v="SP04"/>
    <x v="6"/>
    <s v="West"/>
    <s v="Surat"/>
    <s v="PRD015"/>
    <s v="Dettol Liquid Soap 250ml"/>
    <x v="0"/>
    <n v="145"/>
    <n v="20"/>
    <n v="0.08"/>
    <n v="2668"/>
    <s v="Unknown"/>
    <s v="Delivered"/>
    <n v="33350"/>
    <n v="33350"/>
  </r>
  <r>
    <s v="ORD02712"/>
    <d v="2024-07-27T00:00:00"/>
    <s v="SP010"/>
    <x v="7"/>
    <s v="South"/>
    <s v="Hyderabad"/>
    <s v="PRD015"/>
    <s v="Dettol Liquid Soap 250ml"/>
    <x v="0"/>
    <n v="145"/>
    <n v="5"/>
    <n v="0.02"/>
    <n v="710.5"/>
    <s v="Cash"/>
    <s v="Cancelled"/>
    <n v="35525"/>
    <n v="35525"/>
  </r>
  <r>
    <s v="ORD02788"/>
    <d v="2024-04-05T00:00:00"/>
    <s v="SP011"/>
    <x v="3"/>
    <s v="East"/>
    <s v="Bhubaneswar"/>
    <s v="PRD015"/>
    <s v="Dettol Liquid Soap 250ml"/>
    <x v="0"/>
    <n v="145"/>
    <n v="16"/>
    <n v="0.28000000000000003"/>
    <n v="1670.4"/>
    <s v="Credit Card"/>
    <s v="Delivered"/>
    <n v="5965.7142857142853"/>
    <n v="5965.7142857142853"/>
  </r>
  <r>
    <s v="ORD02815"/>
    <d v="2024-01-26T00:00:00"/>
    <s v="SP02"/>
    <x v="10"/>
    <s v="South"/>
    <s v="Hyderabad"/>
    <s v="PRD015"/>
    <s v="Dettol Liquid Soap 250ml"/>
    <x v="0"/>
    <n v="145"/>
    <n v="3"/>
    <n v="0.24"/>
    <n v="330.6"/>
    <s v="Cash"/>
    <s v="Unknown"/>
    <n v="1377.5000000000002"/>
    <n v="1377.5000000000002"/>
  </r>
  <r>
    <s v="ORD02818"/>
    <d v="2024-12-05T00:00:00"/>
    <s v="SP010"/>
    <x v="7"/>
    <s v="South"/>
    <s v="Chennai"/>
    <s v="PRD015"/>
    <s v="Dettol Liquid Soap 250ml"/>
    <x v="0"/>
    <n v="145"/>
    <n v="11"/>
    <n v="0"/>
    <n v="1595"/>
    <s v="Cash"/>
    <s v="Delivered"/>
    <e v="#DIV/0!"/>
    <n v="0"/>
  </r>
  <r>
    <s v="ORD02827"/>
    <d v="2024-12-22T00:00:00"/>
    <s v="SP012"/>
    <x v="1"/>
    <s v="West"/>
    <s v="Mumbai"/>
    <s v="PRD015"/>
    <s v="Dettol Liquid Soap 250ml"/>
    <x v="0"/>
    <n v="145"/>
    <n v="1"/>
    <n v="0.28999999999999998"/>
    <n v="102.95"/>
    <s v="Credit Card"/>
    <s v="Delivered"/>
    <n v="355.00000000000006"/>
    <n v="355.00000000000006"/>
  </r>
  <r>
    <s v="ORD02831"/>
    <d v="2024-03-26T00:00:00"/>
    <s v="SP08"/>
    <x v="5"/>
    <s v="West"/>
    <s v="Surat"/>
    <s v="PRD015"/>
    <s v="Dettol Liquid Soap 250ml"/>
    <x v="0"/>
    <n v="145"/>
    <n v="5"/>
    <n v="0.04"/>
    <n v="696"/>
    <s v="Cash"/>
    <s v="Unknown"/>
    <n v="17400"/>
    <n v="17400"/>
  </r>
  <r>
    <s v="ORD02858"/>
    <d v="2024-11-22T00:00:00"/>
    <s v="SP04"/>
    <x v="6"/>
    <s v="West"/>
    <s v="Ahmedabad"/>
    <s v="PRD015"/>
    <s v="Dettol Liquid Soap 250ml"/>
    <x v="0"/>
    <n v="145"/>
    <n v="6"/>
    <n v="0.03"/>
    <n v="843.9"/>
    <s v="Cash"/>
    <s v="Delivered"/>
    <n v="28130"/>
    <n v="28130"/>
  </r>
  <r>
    <s v="ORD02885"/>
    <d v="2024-09-28T00:00:00"/>
    <s v="SP06"/>
    <x v="9"/>
    <s v="North"/>
    <s v="Chandigarh"/>
    <s v="PRD015"/>
    <s v="Dettol Liquid Soap 250ml"/>
    <x v="0"/>
    <n v="145"/>
    <n v="15"/>
    <n v="0.23"/>
    <n v="1674.75"/>
    <s v="Credit Card"/>
    <s v="Cancelled"/>
    <n v="7281.5217391304341"/>
    <n v="7281.5217391304341"/>
  </r>
  <r>
    <s v="ORD02891"/>
    <d v="2024-02-16T00:00:00"/>
    <s v="SP011"/>
    <x v="3"/>
    <s v="East"/>
    <s v="Bhubaneswar"/>
    <s v="PRD015"/>
    <s v="Dettol Liquid Soap 250ml"/>
    <x v="0"/>
    <n v="145"/>
    <n v="5"/>
    <n v="0.25"/>
    <n v="543.75"/>
    <s v="Net Banking"/>
    <s v="Returned"/>
    <n v="2175"/>
    <n v="2175"/>
  </r>
  <r>
    <s v="ORD02901"/>
    <d v="2024-10-28T00:00:00"/>
    <s v="SP012"/>
    <x v="1"/>
    <s v="West"/>
    <s v="Mumbai"/>
    <s v="PRD015"/>
    <s v="Dettol Liquid Soap 250ml"/>
    <x v="0"/>
    <n v="145"/>
    <n v="7"/>
    <n v="0.18"/>
    <n v="832.3"/>
    <s v="UPI"/>
    <s v="Delivered"/>
    <n v="4623.8888888888887"/>
    <n v="4623.8888888888887"/>
  </r>
  <r>
    <s v="ORD02907"/>
    <d v="2024-10-01T00:00:00"/>
    <s v="SP012"/>
    <x v="1"/>
    <s v="West"/>
    <s v="Pune"/>
    <s v="PRD015"/>
    <s v="Dettol Liquid Soap 250ml"/>
    <x v="0"/>
    <n v="145"/>
    <n v="4"/>
    <n v="0.03"/>
    <n v="562.6"/>
    <s v="Net Banking"/>
    <s v="Delivered"/>
    <n v="18753.333333333336"/>
    <n v="18753.333333333336"/>
  </r>
  <r>
    <s v="ORD02969"/>
    <d v="2024-01-08T00:00:00"/>
    <s v="SP07"/>
    <x v="4"/>
    <s v="East"/>
    <s v="Bhubaneswar"/>
    <s v="PRD015"/>
    <s v="Dettol Liquid Soap 250ml"/>
    <x v="0"/>
    <n v="145"/>
    <n v="15"/>
    <n v="0.11"/>
    <n v="1935.75"/>
    <s v="Debit Card"/>
    <s v="Delivered"/>
    <n v="17597.727272727272"/>
    <n v="17597.727272727272"/>
  </r>
  <r>
    <s v="ORD02977"/>
    <d v="2024-05-13T00:00:00"/>
    <s v="SP012"/>
    <x v="1"/>
    <s v="West"/>
    <s v="Pune"/>
    <s v="PRD015"/>
    <s v="Dettol Liquid Soap 250ml"/>
    <x v="0"/>
    <n v="145"/>
    <n v="9"/>
    <n v="0.04"/>
    <n v="1252.8"/>
    <s v="Debit Card"/>
    <s v="Delivered"/>
    <n v="31320"/>
    <n v="31320"/>
  </r>
  <r>
    <s v="ORD02997"/>
    <d v="2024-09-04T00:00:00"/>
    <s v="SP02"/>
    <x v="10"/>
    <s v="South"/>
    <s v="Bangalore"/>
    <s v="PRD015"/>
    <s v="Dettol Liquid Soap 250ml"/>
    <x v="0"/>
    <n v="145"/>
    <n v="20"/>
    <n v="0.26"/>
    <n v="2146"/>
    <s v="EMI"/>
    <s v="Delivered"/>
    <n v="8253.8461538461543"/>
    <n v="8253.8461538461543"/>
  </r>
  <r>
    <s v="ORD03006"/>
    <d v="2024-12-06T00:00:00"/>
    <s v="SP06"/>
    <x v="9"/>
    <s v="North"/>
    <s v="Jaipur"/>
    <s v="PRD015"/>
    <s v="Dettol Liquid Soap 250ml"/>
    <x v="0"/>
    <n v="145"/>
    <n v="5"/>
    <n v="0.24"/>
    <n v="551"/>
    <s v="Net Banking"/>
    <s v="Unknown"/>
    <n v="2295.8333333333335"/>
    <n v="2295.8333333333335"/>
  </r>
  <r>
    <s v="ORD03030"/>
    <d v="2024-06-21T00:00:00"/>
    <s v="SP01"/>
    <x v="11"/>
    <s v="North"/>
    <s v="Lucknow"/>
    <s v="PRD015"/>
    <s v="Dettol Liquid Soap 250ml"/>
    <x v="0"/>
    <n v="145"/>
    <n v="7"/>
    <n v="0"/>
    <n v="1015"/>
    <s v="EMI"/>
    <s v="Delivered"/>
    <e v="#DIV/0!"/>
    <n v="0"/>
  </r>
  <r>
    <s v="ORD03083"/>
    <d v="2024-01-07T00:00:00"/>
    <s v="SP010"/>
    <x v="7"/>
    <s v="South"/>
    <s v="Coimbatore"/>
    <s v="PRD015"/>
    <s v="Dettol Liquid Soap 250ml"/>
    <x v="0"/>
    <n v="145"/>
    <n v="9"/>
    <n v="0.09"/>
    <n v="1187.55"/>
    <s v="EMI"/>
    <s v="Delivered"/>
    <n v="13195"/>
    <n v="13195"/>
  </r>
  <r>
    <s v="ORD03090"/>
    <d v="2024-08-06T00:00:00"/>
    <s v="SP010"/>
    <x v="7"/>
    <s v="South"/>
    <s v="Coimbatore"/>
    <s v="PRD015"/>
    <s v="Dettol Liquid Soap 250ml"/>
    <x v="0"/>
    <n v="145"/>
    <n v="3"/>
    <n v="0.13"/>
    <n v="378.45"/>
    <s v="Credit Card"/>
    <s v="Delivered"/>
    <n v="2911.1538461538462"/>
    <n v="2911.1538461538462"/>
  </r>
  <r>
    <s v="ORD03093"/>
    <d v="2024-10-01T00:00:00"/>
    <s v="SP02"/>
    <x v="10"/>
    <s v="South"/>
    <s v="Chennai"/>
    <s v="PRD015"/>
    <s v="Dettol Liquid Soap 250ml"/>
    <x v="0"/>
    <n v="145"/>
    <n v="18"/>
    <n v="0.19"/>
    <n v="2114.1"/>
    <s v="EMI"/>
    <s v="Returned"/>
    <n v="11126.842105263157"/>
    <n v="11126.842105263157"/>
  </r>
  <r>
    <s v="ORD03121"/>
    <d v="2024-01-01T00:00:00"/>
    <s v="SP02"/>
    <x v="10"/>
    <s v="South"/>
    <s v="Coimbatore"/>
    <s v="PRD015"/>
    <s v="Dettol Liquid Soap 250ml"/>
    <x v="0"/>
    <n v="145"/>
    <n v="17"/>
    <n v="0.26"/>
    <n v="1824.1"/>
    <s v="Net Banking"/>
    <s v="Returned"/>
    <n v="7015.7692307692305"/>
    <n v="7015.7692307692305"/>
  </r>
  <r>
    <s v="ORD03134"/>
    <d v="2024-04-09T00:00:00"/>
    <s v="SP03"/>
    <x v="0"/>
    <s v="East"/>
    <s v="Bhubaneswar"/>
    <s v="PRD015"/>
    <s v="Dettol Liquid Soap 250ml"/>
    <x v="0"/>
    <n v="145"/>
    <n v="3"/>
    <n v="0.1"/>
    <n v="391.5"/>
    <s v="UPI"/>
    <s v="Delivered"/>
    <n v="3915"/>
    <n v="3915"/>
  </r>
  <r>
    <s v="ORD03140"/>
    <d v="2024-10-23T00:00:00"/>
    <s v="SP06"/>
    <x v="9"/>
    <s v="North"/>
    <s v="Delhi"/>
    <s v="PRD015"/>
    <s v="Dettol Liquid Soap 250ml"/>
    <x v="0"/>
    <n v="145"/>
    <n v="1"/>
    <n v="0.18"/>
    <n v="118.9"/>
    <s v="Net Banking"/>
    <s v="Delivered"/>
    <n v="660.55555555555566"/>
    <n v="660.55555555555566"/>
  </r>
  <r>
    <s v="ORD03162"/>
    <d v="2024-11-09T00:00:00"/>
    <s v="SP010"/>
    <x v="7"/>
    <s v="South"/>
    <s v="Chennai"/>
    <s v="PRD015"/>
    <s v="Dettol Liquid Soap 250ml"/>
    <x v="0"/>
    <n v="145"/>
    <n v="14"/>
    <n v="0.19"/>
    <n v="1644.3"/>
    <s v="UPI"/>
    <s v="Returned"/>
    <n v="8654.2105263157882"/>
    <n v="8654.2105263157882"/>
  </r>
  <r>
    <s v="ORD03227"/>
    <d v="2024-06-28T00:00:00"/>
    <s v="SP08"/>
    <x v="5"/>
    <s v="West"/>
    <s v="Pune"/>
    <s v="PRD015"/>
    <s v="Dettol Liquid Soap 250ml"/>
    <x v="0"/>
    <n v="145"/>
    <n v="10"/>
    <n v="0.19"/>
    <n v="1174.5"/>
    <s v="UPI"/>
    <s v="Returned"/>
    <n v="6181.5789473684208"/>
    <n v="6181.5789473684208"/>
  </r>
  <r>
    <s v="ORD03235"/>
    <d v="2024-07-02T00:00:00"/>
    <s v="SP011"/>
    <x v="3"/>
    <s v="East"/>
    <s v="Ranchi"/>
    <s v="PRD015"/>
    <s v="Dettol Liquid Soap 250ml"/>
    <x v="0"/>
    <n v="145"/>
    <n v="13"/>
    <n v="0.27"/>
    <n v="1376.05"/>
    <s v="Cash"/>
    <s v="Delivered"/>
    <n v="5096.4814814814808"/>
    <n v="5096.4814814814808"/>
  </r>
  <r>
    <s v="ORD03237"/>
    <d v="2024-06-06T00:00:00"/>
    <s v="SP04"/>
    <x v="6"/>
    <s v="West"/>
    <s v="Nagpur"/>
    <s v="PRD015"/>
    <s v="Dettol Liquid Soap 250ml"/>
    <x v="0"/>
    <n v="145"/>
    <n v="7"/>
    <n v="0.28000000000000003"/>
    <n v="730.8"/>
    <s v="Cash"/>
    <s v="Pending"/>
    <n v="2609.9999999999995"/>
    <n v="2609.9999999999995"/>
  </r>
  <r>
    <s v="ORD03242"/>
    <d v="2024-10-11T00:00:00"/>
    <s v="SP011"/>
    <x v="3"/>
    <s v="East"/>
    <s v="Guwahati"/>
    <s v="PRD015"/>
    <s v="Dettol Liquid Soap 250ml"/>
    <x v="0"/>
    <n v="145"/>
    <n v="16"/>
    <n v="7.0000000000000007E-2"/>
    <n v="2157.6"/>
    <s v="Cash"/>
    <s v="Delivered"/>
    <n v="30822.857142857138"/>
    <n v="30822.857142857138"/>
  </r>
  <r>
    <s v="ORD03249"/>
    <d v="2024-04-23T00:00:00"/>
    <s v="SP010"/>
    <x v="7"/>
    <s v="South"/>
    <s v="Coimbatore"/>
    <s v="PRD015"/>
    <s v="Dettol Liquid Soap 250ml"/>
    <x v="0"/>
    <n v="145"/>
    <n v="17"/>
    <n v="0.15"/>
    <n v="2095.25"/>
    <s v="EMI"/>
    <s v="Delivered"/>
    <n v="13968.333333333334"/>
    <n v="13968.333333333334"/>
  </r>
  <r>
    <s v="ORD03262"/>
    <d v="2024-03-04T00:00:00"/>
    <s v="SP03"/>
    <x v="0"/>
    <s v="East"/>
    <s v="Kolkata"/>
    <s v="PRD015"/>
    <s v="Dettol Liquid Soap 250ml"/>
    <x v="0"/>
    <n v="145"/>
    <n v="10"/>
    <n v="0.23"/>
    <n v="1116.5"/>
    <s v="Credit Card"/>
    <s v="Delivered"/>
    <n v="4854.347826086956"/>
    <n v="4854.347826086956"/>
  </r>
  <r>
    <s v="ORD03302"/>
    <d v="2024-12-27T00:00:00"/>
    <s v="SP010"/>
    <x v="7"/>
    <s v="South"/>
    <s v="Chennai"/>
    <s v="PRD015"/>
    <s v="Dettol Liquid Soap 250ml"/>
    <x v="0"/>
    <n v="145"/>
    <n v="5"/>
    <n v="0.27"/>
    <n v="529.25"/>
    <s v="Cash"/>
    <s v="Pending"/>
    <n v="1960.185185185185"/>
    <n v="1960.185185185185"/>
  </r>
  <r>
    <s v="ORD03386"/>
    <d v="2024-05-25T00:00:00"/>
    <s v="SP01"/>
    <x v="11"/>
    <s v="North"/>
    <s v="Jaipur"/>
    <s v="PRD015"/>
    <s v="Dettol Liquid Soap 250ml"/>
    <x v="0"/>
    <n v="145"/>
    <n v="18"/>
    <n v="0.1"/>
    <n v="2349"/>
    <s v="Net Banking"/>
    <s v="Delivered"/>
    <n v="23490"/>
    <n v="23490"/>
  </r>
  <r>
    <s v="ORD03392"/>
    <d v="2024-04-05T00:00:00"/>
    <s v="SP06"/>
    <x v="9"/>
    <s v="North"/>
    <s v="Jaipur"/>
    <s v="PRD015"/>
    <s v="Dettol Liquid Soap 250ml"/>
    <x v="0"/>
    <n v="145"/>
    <n v="3"/>
    <n v="0.17"/>
    <n v="361.05"/>
    <s v="Net Banking"/>
    <s v="Delivered"/>
    <n v="2123.8235294117644"/>
    <n v="2123.8235294117644"/>
  </r>
  <r>
    <s v="ORD01011"/>
    <d v="2024-09-09T00:00:00"/>
    <s v="SP08"/>
    <x v="5"/>
    <s v="West"/>
    <s v="Pune"/>
    <s v="PRD013"/>
    <s v="Himalaya Face Wash 150ml"/>
    <x v="0"/>
    <n v="185"/>
    <n v="15"/>
    <n v="0.04"/>
    <n v="2664"/>
    <s v="Net Banking"/>
    <s v="Delivered"/>
    <n v="66600"/>
    <n v="66600"/>
  </r>
  <r>
    <s v="ORD01014"/>
    <d v="2024-01-22T00:00:00"/>
    <s v="SP07"/>
    <x v="4"/>
    <s v="East"/>
    <s v="Ranchi"/>
    <s v="PRD013"/>
    <s v="Himalaya Face Wash 150ml"/>
    <x v="0"/>
    <n v="185"/>
    <n v="20"/>
    <n v="0.3"/>
    <n v="2590"/>
    <s v="Net Banking"/>
    <s v="Delivered"/>
    <n v="8633.3333333333339"/>
    <n v="8633.3333333333339"/>
  </r>
  <r>
    <s v="ORD01069"/>
    <d v="2024-03-20T00:00:00"/>
    <s v="SP01"/>
    <x v="11"/>
    <s v="North"/>
    <s v="Jaipur"/>
    <s v="PRD013"/>
    <s v="Himalaya Face Wash 150ml"/>
    <x v="0"/>
    <n v="185"/>
    <n v="11"/>
    <n v="0.2"/>
    <n v="1628"/>
    <s v="Debit Card"/>
    <s v="Returned"/>
    <n v="8140"/>
    <n v="8140"/>
  </r>
  <r>
    <s v="ORD01117"/>
    <d v="2024-06-28T00:00:00"/>
    <s v="SP07"/>
    <x v="4"/>
    <s v="East"/>
    <s v="Kolkata"/>
    <s v="PRD013"/>
    <s v="Himalaya Face Wash 150ml"/>
    <x v="0"/>
    <n v="185"/>
    <n v="5"/>
    <n v="0.15"/>
    <n v="786.25"/>
    <s v="Net Banking"/>
    <s v="Delivered"/>
    <n v="5241.666666666667"/>
    <n v="5241.666666666667"/>
  </r>
  <r>
    <s v="ORD01135"/>
    <d v="2024-02-15T00:00:00"/>
    <s v="SP011"/>
    <x v="3"/>
    <s v="East"/>
    <s v="Guwahati"/>
    <s v="PRD013"/>
    <s v="Himalaya Face Wash 150ml"/>
    <x v="0"/>
    <n v="185"/>
    <n v="18"/>
    <n v="0.11"/>
    <n v="2963.7"/>
    <s v="Net Banking"/>
    <s v="Delivered"/>
    <n v="26942.727272727272"/>
    <n v="26942.727272727272"/>
  </r>
  <r>
    <s v="ORD01149"/>
    <d v="2024-02-03T00:00:00"/>
    <s v="SP08"/>
    <x v="5"/>
    <s v="West"/>
    <s v="Surat"/>
    <s v="PRD013"/>
    <s v="Himalaya Face Wash 150ml"/>
    <x v="0"/>
    <n v="185"/>
    <n v="14"/>
    <n v="0.21"/>
    <n v="2046.1"/>
    <s v="Debit Card"/>
    <s v="Returned"/>
    <n v="9743.3333333333339"/>
    <n v="9743.3333333333339"/>
  </r>
  <r>
    <s v="ORD01151"/>
    <d v="2024-02-26T00:00:00"/>
    <s v="SP06"/>
    <x v="9"/>
    <s v="North"/>
    <s v="Jaipur"/>
    <s v="PRD013"/>
    <s v="Himalaya Face Wash 150ml"/>
    <x v="0"/>
    <n v="185"/>
    <n v="20"/>
    <n v="0.16"/>
    <n v="3108"/>
    <s v="Debit Card"/>
    <s v="Delivered"/>
    <n v="19425"/>
    <n v="19425"/>
  </r>
  <r>
    <s v="ORD01153"/>
    <d v="2024-12-05T00:00:00"/>
    <s v="SP08"/>
    <x v="5"/>
    <s v="West"/>
    <s v="Ahmedabad"/>
    <s v="PRD013"/>
    <s v="Himalaya Face Wash 150ml"/>
    <x v="0"/>
    <n v="185"/>
    <n v="14"/>
    <n v="0.22"/>
    <n v="2020.2"/>
    <s v="EMI"/>
    <s v="Delivered"/>
    <n v="9182.7272727272721"/>
    <n v="9182.7272727272721"/>
  </r>
  <r>
    <s v="ORD01171"/>
    <d v="2024-02-17T00:00:00"/>
    <s v="SP02"/>
    <x v="10"/>
    <s v="South"/>
    <s v="Bangalore"/>
    <s v="PRD013"/>
    <s v="Himalaya Face Wash 150ml"/>
    <x v="0"/>
    <n v="185"/>
    <n v="10"/>
    <n v="0.22"/>
    <n v="1443"/>
    <s v="UPI"/>
    <s v="Delivered"/>
    <n v="6559.090909090909"/>
    <n v="6559.090909090909"/>
  </r>
  <r>
    <s v="ORD01184"/>
    <d v="2024-11-26T00:00:00"/>
    <s v="SP011"/>
    <x v="3"/>
    <s v="East"/>
    <s v="Kolkata"/>
    <s v="PRD013"/>
    <s v="Himalaya Face Wash 150ml"/>
    <x v="0"/>
    <n v="185"/>
    <n v="5"/>
    <n v="0.18"/>
    <n v="758.5"/>
    <s v="Debit Card"/>
    <s v="Unknown"/>
    <n v="4213.8888888888887"/>
    <n v="4213.8888888888887"/>
  </r>
  <r>
    <s v="ORD01188"/>
    <d v="2024-12-15T00:00:00"/>
    <s v="SP010"/>
    <x v="7"/>
    <s v="South"/>
    <s v="Coimbatore"/>
    <s v="PRD013"/>
    <s v="Himalaya Face Wash 150ml"/>
    <x v="0"/>
    <n v="185"/>
    <n v="5"/>
    <n v="0.05"/>
    <n v="878.75"/>
    <s v="UPI"/>
    <s v="Cancelled"/>
    <n v="17575"/>
    <n v="17575"/>
  </r>
  <r>
    <s v="ORD01213"/>
    <d v="2024-10-22T00:00:00"/>
    <s v="SP011"/>
    <x v="3"/>
    <s v="East"/>
    <s v="Bhubaneswar"/>
    <s v="PRD013"/>
    <s v="Himalaya Face Wash 150ml"/>
    <x v="0"/>
    <n v="185"/>
    <n v="12"/>
    <n v="0.15"/>
    <n v="1887"/>
    <s v="UPI"/>
    <s v="Pending"/>
    <n v="12580"/>
    <n v="12580"/>
  </r>
  <r>
    <s v="ORD01240"/>
    <d v="2024-11-20T00:00:00"/>
    <s v="SP02"/>
    <x v="10"/>
    <s v="South"/>
    <s v="Coimbatore"/>
    <s v="PRD013"/>
    <s v="Himalaya Face Wash 150ml"/>
    <x v="0"/>
    <n v="185"/>
    <n v="17"/>
    <n v="0.14000000000000001"/>
    <n v="2704.7"/>
    <s v="Net Banking"/>
    <s v="Delivered"/>
    <n v="19319.28571428571"/>
    <n v="19319.28571428571"/>
  </r>
  <r>
    <s v="ORD01279"/>
    <d v="2024-02-06T00:00:00"/>
    <s v="SP07"/>
    <x v="4"/>
    <s v="East"/>
    <s v="Ranchi"/>
    <s v="PRD013"/>
    <s v="Himalaya Face Wash 150ml"/>
    <x v="0"/>
    <n v="185"/>
    <n v="3"/>
    <n v="0.2"/>
    <n v="444"/>
    <s v="Credit Card"/>
    <s v="Delivered"/>
    <n v="2220"/>
    <n v="2220"/>
  </r>
  <r>
    <s v="ORD01280"/>
    <d v="2024-05-15T00:00:00"/>
    <s v="SP09"/>
    <x v="8"/>
    <s v="North"/>
    <s v="Chandigarh"/>
    <s v="PRD013"/>
    <s v="Himalaya Face Wash 150ml"/>
    <x v="0"/>
    <n v="185"/>
    <n v="17"/>
    <n v="0.04"/>
    <n v="3019.2"/>
    <s v="Cash"/>
    <s v="Cancelled"/>
    <n v="75480"/>
    <n v="75480"/>
  </r>
  <r>
    <s v="ORD01284"/>
    <d v="2024-03-17T00:00:00"/>
    <s v="SP01"/>
    <x v="11"/>
    <s v="North"/>
    <s v="Chandigarh"/>
    <s v="PRD013"/>
    <s v="Himalaya Face Wash 150ml"/>
    <x v="0"/>
    <n v="185"/>
    <n v="15"/>
    <n v="7.0000000000000007E-2"/>
    <n v="2580.75"/>
    <s v="Cash"/>
    <s v="Returned"/>
    <n v="36867.857142857138"/>
    <n v="36867.857142857138"/>
  </r>
  <r>
    <s v="ORD01290"/>
    <d v="2024-06-03T00:00:00"/>
    <s v="SP03"/>
    <x v="0"/>
    <s v="East"/>
    <s v="Patna"/>
    <s v="PRD013"/>
    <s v="Himalaya Face Wash 150ml"/>
    <x v="0"/>
    <n v="185"/>
    <n v="8"/>
    <n v="0.08"/>
    <n v="1361.6"/>
    <s v="Debit Card"/>
    <s v="Delivered"/>
    <n v="17020"/>
    <n v="17020"/>
  </r>
  <r>
    <s v="ORD01320"/>
    <d v="2024-02-06T00:00:00"/>
    <s v="SP03"/>
    <x v="0"/>
    <s v="East"/>
    <s v="Patna"/>
    <s v="PRD013"/>
    <s v="Himalaya Face Wash 150ml"/>
    <x v="0"/>
    <n v="185"/>
    <n v="6"/>
    <n v="0.04"/>
    <n v="1065.5999999999999"/>
    <s v="UPI"/>
    <s v="Delivered"/>
    <n v="26639.999999999996"/>
    <n v="26639.999999999996"/>
  </r>
  <r>
    <s v="ORD01323"/>
    <d v="2024-10-05T00:00:00"/>
    <s v="SP010"/>
    <x v="7"/>
    <s v="South"/>
    <s v="Kochi"/>
    <s v="PRD013"/>
    <s v="Himalaya Face Wash 150ml"/>
    <x v="0"/>
    <n v="185"/>
    <n v="11"/>
    <n v="0.13"/>
    <n v="1770.45"/>
    <s v="EMI"/>
    <s v="Cancelled"/>
    <n v="13618.846153846154"/>
    <n v="13618.846153846154"/>
  </r>
  <r>
    <s v="ORD01339"/>
    <d v="2024-07-01T00:00:00"/>
    <s v="SP07"/>
    <x v="4"/>
    <s v="East"/>
    <s v="Bhubaneswar"/>
    <s v="PRD013"/>
    <s v="Himalaya Face Wash 150ml"/>
    <x v="0"/>
    <n v="185"/>
    <n v="1"/>
    <n v="0.22"/>
    <n v="144.30000000000001"/>
    <s v="Debit Card"/>
    <s v="Delivered"/>
    <n v="655.90909090909099"/>
    <n v="655.90909090909099"/>
  </r>
  <r>
    <s v="ORD01419"/>
    <d v="2024-12-14T00:00:00"/>
    <s v="SP06"/>
    <x v="9"/>
    <s v="North"/>
    <s v="Lucknow"/>
    <s v="PRD013"/>
    <s v="Himalaya Face Wash 150ml"/>
    <x v="0"/>
    <n v="185"/>
    <n v="19"/>
    <n v="0.03"/>
    <n v="3409.55"/>
    <s v="UPI"/>
    <s v="Delivered"/>
    <n v="113651.66666666667"/>
    <n v="113651.66666666667"/>
  </r>
  <r>
    <s v="ORD01422"/>
    <d v="2024-04-21T00:00:00"/>
    <s v="SP010"/>
    <x v="7"/>
    <s v="South"/>
    <s v="Coimbatore"/>
    <s v="PRD013"/>
    <s v="Himalaya Face Wash 150ml"/>
    <x v="0"/>
    <n v="185"/>
    <n v="19"/>
    <n v="0.01"/>
    <n v="3479.85"/>
    <s v="Net Banking"/>
    <s v="Delivered"/>
    <n v="347985"/>
    <n v="347985"/>
  </r>
  <r>
    <s v="ORD01435"/>
    <d v="2024-05-08T00:00:00"/>
    <s v="SP06"/>
    <x v="9"/>
    <s v="North"/>
    <s v="Delhi"/>
    <s v="PRD013"/>
    <s v="Himalaya Face Wash 150ml"/>
    <x v="0"/>
    <n v="185"/>
    <n v="12"/>
    <n v="0.06"/>
    <n v="2086.8000000000002"/>
    <s v="Debit Card"/>
    <s v="Delivered"/>
    <n v="34780.000000000007"/>
    <n v="34780.000000000007"/>
  </r>
  <r>
    <s v="ORD01455"/>
    <d v="2024-04-21T00:00:00"/>
    <s v="SP01"/>
    <x v="11"/>
    <s v="North"/>
    <s v="Agra"/>
    <s v="PRD013"/>
    <s v="Himalaya Face Wash 150ml"/>
    <x v="0"/>
    <n v="185"/>
    <n v="2"/>
    <n v="0.05"/>
    <n v="351.5"/>
    <s v="UPI"/>
    <s v="Returned"/>
    <n v="7030"/>
    <n v="7030"/>
  </r>
  <r>
    <s v="ORD01462"/>
    <d v="2024-05-14T00:00:00"/>
    <s v="SP010"/>
    <x v="7"/>
    <s v="South"/>
    <s v="Chennai"/>
    <s v="PRD013"/>
    <s v="Himalaya Face Wash 150ml"/>
    <x v="0"/>
    <n v="185"/>
    <n v="11"/>
    <n v="0.2"/>
    <n v="1628"/>
    <s v="Credit Card"/>
    <s v="Delivered"/>
    <n v="8140"/>
    <n v="8140"/>
  </r>
  <r>
    <s v="ORD01463"/>
    <d v="2024-12-23T00:00:00"/>
    <s v="SP07"/>
    <x v="4"/>
    <s v="East"/>
    <s v="Ranchi"/>
    <s v="PRD013"/>
    <s v="Himalaya Face Wash 150ml"/>
    <x v="0"/>
    <n v="185"/>
    <n v="2"/>
    <n v="0.17"/>
    <n v="307.10000000000002"/>
    <s v="Credit Card"/>
    <s v="Cancelled"/>
    <n v="1806.4705882352941"/>
    <n v="1806.4705882352941"/>
  </r>
  <r>
    <s v="ORD01529"/>
    <d v="2024-06-17T00:00:00"/>
    <s v="SP02"/>
    <x v="10"/>
    <s v="South"/>
    <s v="Hyderabad"/>
    <s v="PRD013"/>
    <s v="Himalaya Face Wash 150ml"/>
    <x v="0"/>
    <n v="185"/>
    <n v="9"/>
    <n v="0.16"/>
    <n v="1398.6"/>
    <s v="Net Banking"/>
    <s v="Delivered"/>
    <n v="8741.25"/>
    <n v="8741.25"/>
  </r>
  <r>
    <s v="ORD01535"/>
    <d v="2024-01-21T00:00:00"/>
    <s v="SP011"/>
    <x v="3"/>
    <s v="East"/>
    <s v="Guwahati"/>
    <s v="PRD013"/>
    <s v="Himalaya Face Wash 150ml"/>
    <x v="0"/>
    <n v="185"/>
    <n v="14"/>
    <n v="0.09"/>
    <n v="2356.9"/>
    <s v="Net Banking"/>
    <s v="Delivered"/>
    <n v="26187.777777777781"/>
    <n v="26187.777777777781"/>
  </r>
  <r>
    <s v="ORD01567"/>
    <d v="2024-11-14T00:00:00"/>
    <s v="SP04"/>
    <x v="6"/>
    <s v="West"/>
    <s v="Mumbai"/>
    <s v="PRD013"/>
    <s v="Himalaya Face Wash 150ml"/>
    <x v="0"/>
    <n v="185"/>
    <n v="13"/>
    <n v="0.04"/>
    <n v="2308.8000000000002"/>
    <s v="Net Banking"/>
    <s v="Delivered"/>
    <n v="57720"/>
    <n v="57720"/>
  </r>
  <r>
    <s v="ORD01571"/>
    <d v="2024-05-16T00:00:00"/>
    <s v="SP08"/>
    <x v="5"/>
    <s v="West"/>
    <s v="Nagpur"/>
    <s v="PRD013"/>
    <s v="Himalaya Face Wash 150ml"/>
    <x v="0"/>
    <n v="185"/>
    <n v="12"/>
    <n v="0.18"/>
    <n v="1820.4"/>
    <s v="UPI"/>
    <s v="Delivered"/>
    <n v="10113.333333333334"/>
    <n v="10113.333333333334"/>
  </r>
  <r>
    <s v="ORD01577"/>
    <d v="2024-12-06T00:00:00"/>
    <s v="SP06"/>
    <x v="9"/>
    <s v="North"/>
    <s v="Delhi"/>
    <s v="PRD013"/>
    <s v="Himalaya Face Wash 150ml"/>
    <x v="0"/>
    <n v="185"/>
    <n v="5"/>
    <n v="0.26"/>
    <n v="684.5"/>
    <s v="Debit Card"/>
    <s v="Returned"/>
    <n v="2632.6923076923076"/>
    <n v="2632.6923076923076"/>
  </r>
  <r>
    <s v="ORD01598"/>
    <d v="2024-06-23T00:00:00"/>
    <s v="SP06"/>
    <x v="9"/>
    <s v="North"/>
    <s v="Delhi"/>
    <s v="PRD013"/>
    <s v="Himalaya Face Wash 150ml"/>
    <x v="0"/>
    <n v="185"/>
    <n v="6"/>
    <n v="0.14000000000000001"/>
    <n v="954.6"/>
    <s v="Debit Card"/>
    <s v="Delivered"/>
    <n v="6818.5714285714284"/>
    <n v="6818.5714285714284"/>
  </r>
  <r>
    <s v="ORD01615"/>
    <d v="2024-03-17T00:00:00"/>
    <s v="SP011"/>
    <x v="3"/>
    <s v="East"/>
    <s v="Patna"/>
    <s v="PRD013"/>
    <s v="Himalaya Face Wash 150ml"/>
    <x v="0"/>
    <n v="185"/>
    <n v="10"/>
    <n v="7.0000000000000007E-2"/>
    <n v="1720.5"/>
    <s v="UPI"/>
    <s v="Delivered"/>
    <n v="24578.571428571428"/>
    <n v="24578.571428571428"/>
  </r>
  <r>
    <s v="ORD01622"/>
    <d v="2024-05-03T00:00:00"/>
    <s v="SP07"/>
    <x v="4"/>
    <s v="East"/>
    <s v="Guwahati"/>
    <s v="PRD013"/>
    <s v="Himalaya Face Wash 150ml"/>
    <x v="0"/>
    <n v="185"/>
    <n v="8"/>
    <n v="0.05"/>
    <n v="1406"/>
    <s v="UPI"/>
    <s v="Cancelled"/>
    <n v="28120"/>
    <n v="28120"/>
  </r>
  <r>
    <s v="ORD01634"/>
    <d v="2024-08-23T00:00:00"/>
    <s v="SP02"/>
    <x v="10"/>
    <s v="South"/>
    <s v="Chennai"/>
    <s v="PRD013"/>
    <s v="Himalaya Face Wash 150ml"/>
    <x v="0"/>
    <n v="185"/>
    <n v="8"/>
    <n v="0"/>
    <n v="1480"/>
    <s v="EMI"/>
    <s v="Delivered"/>
    <e v="#DIV/0!"/>
    <n v="0"/>
  </r>
  <r>
    <s v="ORD01638"/>
    <d v="2024-12-15T00:00:00"/>
    <s v="SP01"/>
    <x v="11"/>
    <s v="North"/>
    <s v="Lucknow"/>
    <s v="PRD013"/>
    <s v="Himalaya Face Wash 150ml"/>
    <x v="0"/>
    <n v="185"/>
    <n v="12"/>
    <n v="0.22"/>
    <n v="1731.6"/>
    <s v="Debit Card"/>
    <s v="Cancelled"/>
    <n v="7870.9090909090901"/>
    <n v="7870.9090909090901"/>
  </r>
  <r>
    <s v="ORD01646"/>
    <d v="2024-04-20T00:00:00"/>
    <s v="SP010"/>
    <x v="7"/>
    <s v="South"/>
    <s v="Coimbatore"/>
    <s v="PRD013"/>
    <s v="Himalaya Face Wash 150ml"/>
    <x v="0"/>
    <n v="185"/>
    <n v="16"/>
    <n v="0.16"/>
    <n v="2486.4"/>
    <s v="Credit Card"/>
    <s v="Delivered"/>
    <n v="15540"/>
    <n v="15540"/>
  </r>
  <r>
    <s v="ORD01663"/>
    <d v="2024-03-11T00:00:00"/>
    <s v="SP011"/>
    <x v="3"/>
    <s v="East"/>
    <s v="Kolkata"/>
    <s v="PRD013"/>
    <s v="Himalaya Face Wash 150ml"/>
    <x v="0"/>
    <n v="185"/>
    <n v="2"/>
    <n v="0.09"/>
    <n v="336.7"/>
    <s v="Net Banking"/>
    <s v="Delivered"/>
    <n v="3741.1111111111113"/>
    <n v="3741.1111111111113"/>
  </r>
  <r>
    <s v="ORD01682"/>
    <d v="2024-10-28T00:00:00"/>
    <s v="SP06"/>
    <x v="9"/>
    <s v="North"/>
    <s v="Jaipur"/>
    <s v="PRD013"/>
    <s v="Himalaya Face Wash 150ml"/>
    <x v="0"/>
    <n v="185"/>
    <n v="5"/>
    <n v="0"/>
    <n v="925"/>
    <s v="EMI"/>
    <s v="Delivered"/>
    <e v="#DIV/0!"/>
    <n v="0"/>
  </r>
  <r>
    <s v="ORD01699"/>
    <d v="2024-12-07T00:00:00"/>
    <s v="SP03"/>
    <x v="0"/>
    <s v="East"/>
    <s v="Kolkata"/>
    <s v="PRD013"/>
    <s v="Himalaya Face Wash 150ml"/>
    <x v="0"/>
    <n v="185"/>
    <n v="14"/>
    <n v="0.1"/>
    <n v="2331"/>
    <s v="Net Banking"/>
    <s v="Delivered"/>
    <n v="23310"/>
    <n v="23310"/>
  </r>
  <r>
    <s v="ORD01753"/>
    <d v="2024-09-13T00:00:00"/>
    <s v="SP07"/>
    <x v="4"/>
    <s v="East"/>
    <s v="Bhubaneswar"/>
    <s v="PRD013"/>
    <s v="Himalaya Face Wash 150ml"/>
    <x v="0"/>
    <n v="185"/>
    <n v="14"/>
    <n v="0.16"/>
    <n v="2175.6"/>
    <s v="UPI"/>
    <s v="Delivered"/>
    <n v="13597.5"/>
    <n v="13597.5"/>
  </r>
  <r>
    <s v="ORD01781"/>
    <d v="2024-03-15T00:00:00"/>
    <s v="SP01"/>
    <x v="11"/>
    <s v="North"/>
    <s v="Delhi"/>
    <s v="PRD013"/>
    <s v="Himalaya Face Wash 150ml"/>
    <x v="0"/>
    <n v="185"/>
    <n v="13"/>
    <n v="0.1"/>
    <n v="2164.5"/>
    <s v="Credit Card"/>
    <s v="Delivered"/>
    <n v="21645"/>
    <n v="21645"/>
  </r>
  <r>
    <s v="ORD01822"/>
    <d v="2024-11-01T00:00:00"/>
    <s v="SP012"/>
    <x v="1"/>
    <s v="West"/>
    <s v="Ahmedabad"/>
    <s v="PRD013"/>
    <s v="Himalaya Face Wash 150ml"/>
    <x v="0"/>
    <n v="185"/>
    <n v="6"/>
    <n v="0"/>
    <n v="1110"/>
    <s v="EMI"/>
    <s v="Delivered"/>
    <e v="#DIV/0!"/>
    <n v="0"/>
  </r>
  <r>
    <s v="ORD01852"/>
    <d v="2024-08-23T00:00:00"/>
    <s v="SP010"/>
    <x v="7"/>
    <s v="South"/>
    <s v="Hyderabad"/>
    <s v="PRD013"/>
    <s v="Himalaya Face Wash 150ml"/>
    <x v="0"/>
    <n v="185"/>
    <n v="3"/>
    <n v="0"/>
    <n v="555"/>
    <s v="Net Banking"/>
    <s v="Delivered"/>
    <e v="#DIV/0!"/>
    <n v="0"/>
  </r>
  <r>
    <s v="ORD01881"/>
    <d v="2024-06-07T00:00:00"/>
    <s v="SP07"/>
    <x v="4"/>
    <s v="East"/>
    <s v="Bhubaneswar"/>
    <s v="PRD013"/>
    <s v="Himalaya Face Wash 150ml"/>
    <x v="0"/>
    <n v="185"/>
    <n v="19"/>
    <n v="0.28999999999999998"/>
    <n v="2495.65"/>
    <s v="UPI"/>
    <s v="Delivered"/>
    <n v="8605.6896551724149"/>
    <n v="8605.6896551724149"/>
  </r>
  <r>
    <s v="ORD01882"/>
    <d v="2024-12-25T00:00:00"/>
    <s v="SP010"/>
    <x v="7"/>
    <s v="South"/>
    <s v="Kochi"/>
    <s v="PRD013"/>
    <s v="Himalaya Face Wash 150ml"/>
    <x v="0"/>
    <n v="185"/>
    <n v="4"/>
    <n v="7.0000000000000007E-2"/>
    <n v="688.2"/>
    <s v="Credit Card"/>
    <s v="Returned"/>
    <n v="9831.4285714285706"/>
    <n v="9831.4285714285706"/>
  </r>
  <r>
    <s v="ORD01886"/>
    <d v="2024-02-25T00:00:00"/>
    <s v="SP03"/>
    <x v="0"/>
    <s v="East"/>
    <s v="Bhubaneswar"/>
    <s v="PRD013"/>
    <s v="Himalaya Face Wash 150ml"/>
    <x v="0"/>
    <n v="185"/>
    <n v="20"/>
    <n v="0.2"/>
    <n v="2960"/>
    <s v="Unknown"/>
    <s v="Delivered"/>
    <n v="14800"/>
    <n v="14800"/>
  </r>
  <r>
    <s v="ORD01901"/>
    <d v="2024-02-19T00:00:00"/>
    <s v="SP010"/>
    <x v="7"/>
    <s v="South"/>
    <s v="Chennai"/>
    <s v="PRD013"/>
    <s v="Himalaya Face Wash 150ml"/>
    <x v="0"/>
    <n v="185"/>
    <n v="8"/>
    <n v="0.19"/>
    <n v="1198.8"/>
    <s v="Net Banking"/>
    <s v="Returned"/>
    <n v="6309.4736842105258"/>
    <n v="6309.4736842105258"/>
  </r>
  <r>
    <s v="ORD01919"/>
    <d v="2024-02-18T00:00:00"/>
    <s v="SP09"/>
    <x v="8"/>
    <s v="North"/>
    <s v="Lucknow"/>
    <s v="PRD013"/>
    <s v="Himalaya Face Wash 150ml"/>
    <x v="0"/>
    <n v="185"/>
    <n v="10"/>
    <n v="0.19"/>
    <n v="1498.5"/>
    <s v="EMI"/>
    <s v="Pending"/>
    <n v="7886.8421052631575"/>
    <n v="7886.8421052631575"/>
  </r>
  <r>
    <s v="ORD01936"/>
    <d v="2024-01-02T00:00:00"/>
    <s v="SP04"/>
    <x v="6"/>
    <s v="West"/>
    <s v="Ahmedabad"/>
    <s v="PRD013"/>
    <s v="Himalaya Face Wash 150ml"/>
    <x v="0"/>
    <n v="185"/>
    <n v="14"/>
    <n v="0.22"/>
    <n v="2020.2"/>
    <s v="Net Banking"/>
    <s v="Delivered"/>
    <n v="9182.7272727272721"/>
    <n v="9182.7272727272721"/>
  </r>
  <r>
    <s v="ORD02000"/>
    <d v="2024-04-27T00:00:00"/>
    <s v="SP03"/>
    <x v="0"/>
    <s v="East"/>
    <s v="Kolkata"/>
    <s v="PRD013"/>
    <s v="Himalaya Face Wash 150ml"/>
    <x v="0"/>
    <n v="185"/>
    <n v="17"/>
    <n v="0.22"/>
    <n v="2453.1"/>
    <s v="Net Banking"/>
    <s v="Delivered"/>
    <n v="11150.454545454544"/>
    <n v="11150.454545454544"/>
  </r>
  <r>
    <s v="ORD02070"/>
    <d v="2024-01-25T00:00:00"/>
    <s v="SP09"/>
    <x v="8"/>
    <s v="North"/>
    <s v="Jaipur"/>
    <s v="PRD013"/>
    <s v="Himalaya Face Wash 150ml"/>
    <x v="0"/>
    <n v="185"/>
    <n v="12"/>
    <n v="0.1"/>
    <n v="1998"/>
    <s v="UPI"/>
    <s v="Pending"/>
    <n v="19980"/>
    <n v="19980"/>
  </r>
  <r>
    <s v="ORD02091"/>
    <d v="2024-11-10T00:00:00"/>
    <s v="SP09"/>
    <x v="8"/>
    <s v="North"/>
    <s v="Lucknow"/>
    <s v="PRD013"/>
    <s v="Himalaya Face Wash 150ml"/>
    <x v="0"/>
    <n v="185"/>
    <n v="7"/>
    <n v="0.14000000000000001"/>
    <n v="1113.7"/>
    <s v="Debit Card"/>
    <s v="Delivered"/>
    <n v="7955"/>
    <n v="7955"/>
  </r>
  <r>
    <s v="ORD02105"/>
    <d v="2024-06-22T00:00:00"/>
    <s v="SP04"/>
    <x v="6"/>
    <s v="West"/>
    <s v="Mumbai"/>
    <s v="PRD013"/>
    <s v="Himalaya Face Wash 150ml"/>
    <x v="0"/>
    <n v="185"/>
    <n v="2"/>
    <n v="0"/>
    <n v="370"/>
    <s v="UPI"/>
    <s v="Returned"/>
    <e v="#DIV/0!"/>
    <n v="0"/>
  </r>
  <r>
    <s v="ORD02116"/>
    <d v="2024-11-20T00:00:00"/>
    <s v="SP01"/>
    <x v="11"/>
    <s v="North"/>
    <s v="Delhi"/>
    <s v="PRD013"/>
    <s v="Himalaya Face Wash 150ml"/>
    <x v="0"/>
    <n v="185"/>
    <n v="7"/>
    <n v="0.14000000000000001"/>
    <n v="1113.7"/>
    <s v="Credit Card"/>
    <s v="Delivered"/>
    <n v="7955"/>
    <n v="7955"/>
  </r>
  <r>
    <s v="ORD02123"/>
    <d v="2024-08-24T00:00:00"/>
    <s v="SP03"/>
    <x v="0"/>
    <s v="East"/>
    <s v="Bhubaneswar"/>
    <s v="PRD013"/>
    <s v="Himalaya Face Wash 150ml"/>
    <x v="0"/>
    <n v="185"/>
    <n v="7"/>
    <n v="0.19"/>
    <n v="1048.95"/>
    <s v="Net Banking"/>
    <s v="Pending"/>
    <n v="5520.7894736842109"/>
    <n v="5520.7894736842109"/>
  </r>
  <r>
    <s v="ORD02131"/>
    <d v="2024-07-25T00:00:00"/>
    <s v="SP07"/>
    <x v="4"/>
    <s v="East"/>
    <s v="Guwahati"/>
    <s v="PRD013"/>
    <s v="Himalaya Face Wash 150ml"/>
    <x v="0"/>
    <n v="185"/>
    <n v="6"/>
    <n v="0.14000000000000001"/>
    <n v="954.6"/>
    <s v="EMI"/>
    <s v="Delivered"/>
    <n v="6818.5714285714284"/>
    <n v="6818.5714285714284"/>
  </r>
  <r>
    <s v="ORD02144"/>
    <d v="2024-02-03T00:00:00"/>
    <s v="SP012"/>
    <x v="1"/>
    <s v="West"/>
    <s v="Pune"/>
    <s v="PRD013"/>
    <s v="Himalaya Face Wash 150ml"/>
    <x v="0"/>
    <n v="185"/>
    <n v="10"/>
    <n v="0"/>
    <n v="1850"/>
    <s v="Cash"/>
    <s v="Cancelled"/>
    <e v="#DIV/0!"/>
    <n v="0"/>
  </r>
  <r>
    <s v="ORD02164"/>
    <d v="2024-04-08T00:00:00"/>
    <s v="SP06"/>
    <x v="9"/>
    <s v="North"/>
    <s v="Agra"/>
    <s v="PRD013"/>
    <s v="Himalaya Face Wash 150ml"/>
    <x v="0"/>
    <n v="185"/>
    <n v="13"/>
    <n v="0.2"/>
    <n v="1924"/>
    <s v="Debit Card"/>
    <s v="Pending"/>
    <n v="9620"/>
    <n v="9620"/>
  </r>
  <r>
    <s v="ORD02173"/>
    <d v="2024-07-11T00:00:00"/>
    <s v="SP08"/>
    <x v="5"/>
    <s v="West"/>
    <s v="Pune"/>
    <s v="PRD013"/>
    <s v="Himalaya Face Wash 150ml"/>
    <x v="0"/>
    <n v="185"/>
    <n v="10"/>
    <n v="0.3"/>
    <n v="1295"/>
    <s v="Net Banking"/>
    <s v="Pending"/>
    <n v="4316.666666666667"/>
    <n v="4316.666666666667"/>
  </r>
  <r>
    <s v="ORD02197"/>
    <d v="2024-09-04T00:00:00"/>
    <s v="SP07"/>
    <x v="4"/>
    <s v="East"/>
    <s v="Bhubaneswar"/>
    <s v="PRD013"/>
    <s v="Himalaya Face Wash 150ml"/>
    <x v="0"/>
    <n v="185"/>
    <n v="1"/>
    <n v="0.28999999999999998"/>
    <n v="131.35"/>
    <s v="Cash"/>
    <s v="Delivered"/>
    <n v="452.93103448275861"/>
    <n v="452.93103448275861"/>
  </r>
  <r>
    <s v="ORD02214"/>
    <d v="2024-08-20T00:00:00"/>
    <s v="SP010"/>
    <x v="7"/>
    <s v="South"/>
    <s v="Coimbatore"/>
    <s v="PRD013"/>
    <s v="Himalaya Face Wash 150ml"/>
    <x v="0"/>
    <n v="185"/>
    <n v="7"/>
    <n v="0.28000000000000003"/>
    <n v="932.4"/>
    <s v="Cash"/>
    <s v="Cancelled"/>
    <n v="3329.9999999999995"/>
    <n v="3329.9999999999995"/>
  </r>
  <r>
    <s v="ORD02218"/>
    <d v="2024-05-04T00:00:00"/>
    <s v="SP08"/>
    <x v="5"/>
    <s v="West"/>
    <s v="Surat"/>
    <s v="PRD013"/>
    <s v="Himalaya Face Wash 150ml"/>
    <x v="0"/>
    <n v="185"/>
    <n v="12"/>
    <n v="0.09"/>
    <n v="2020.2"/>
    <s v="Net Banking"/>
    <s v="Cancelled"/>
    <n v="22446.666666666668"/>
    <n v="22446.666666666668"/>
  </r>
  <r>
    <s v="ORD02222"/>
    <d v="2024-01-05T00:00:00"/>
    <s v="SP06"/>
    <x v="9"/>
    <s v="North"/>
    <s v="Jaipur"/>
    <s v="PRD013"/>
    <s v="Himalaya Face Wash 150ml"/>
    <x v="0"/>
    <n v="185"/>
    <n v="17"/>
    <n v="0.22"/>
    <n v="2453.1"/>
    <s v="Cash"/>
    <s v="Delivered"/>
    <n v="11150.454545454544"/>
    <n v="11150.454545454544"/>
  </r>
  <r>
    <s v="ORD02241"/>
    <d v="2024-04-19T00:00:00"/>
    <s v="SP07"/>
    <x v="4"/>
    <s v="East"/>
    <s v="Bhubaneswar"/>
    <s v="PRD013"/>
    <s v="Himalaya Face Wash 150ml"/>
    <x v="0"/>
    <n v="185"/>
    <n v="20"/>
    <n v="0.08"/>
    <n v="3404"/>
    <s v="Net Banking"/>
    <s v="Delivered"/>
    <n v="42550"/>
    <n v="42550"/>
  </r>
  <r>
    <s v="ORD02252"/>
    <d v="2024-08-21T00:00:00"/>
    <s v="SP03"/>
    <x v="0"/>
    <s v="East"/>
    <s v="Bhubaneswar"/>
    <s v="PRD013"/>
    <s v="Himalaya Face Wash 150ml"/>
    <x v="0"/>
    <n v="185"/>
    <n v="20"/>
    <n v="0.06"/>
    <n v="3478"/>
    <s v="UPI"/>
    <s v="Delivered"/>
    <n v="57966.666666666672"/>
    <n v="57966.666666666672"/>
  </r>
  <r>
    <s v="ORD02268"/>
    <d v="2024-12-08T00:00:00"/>
    <s v="SP04"/>
    <x v="6"/>
    <s v="West"/>
    <s v="Surat"/>
    <s v="PRD013"/>
    <s v="Himalaya Face Wash 150ml"/>
    <x v="0"/>
    <n v="185"/>
    <n v="3"/>
    <n v="0.17"/>
    <n v="460.65"/>
    <s v="EMI"/>
    <s v="Delivered"/>
    <n v="2709.705882352941"/>
    <n v="2709.705882352941"/>
  </r>
  <r>
    <s v="ORD02277"/>
    <d v="2024-10-17T00:00:00"/>
    <s v="SP01"/>
    <x v="11"/>
    <s v="North"/>
    <s v="Jaipur"/>
    <s v="PRD013"/>
    <s v="Himalaya Face Wash 150ml"/>
    <x v="0"/>
    <n v="185"/>
    <n v="14"/>
    <n v="0.2"/>
    <n v="2072"/>
    <s v="Credit Card"/>
    <s v="Delivered"/>
    <n v="10360"/>
    <n v="10360"/>
  </r>
  <r>
    <s v="ORD02316"/>
    <d v="2024-10-28T00:00:00"/>
    <s v="SP07"/>
    <x v="4"/>
    <s v="East"/>
    <s v="Guwahati"/>
    <s v="PRD013"/>
    <s v="Himalaya Face Wash 150ml"/>
    <x v="0"/>
    <n v="185"/>
    <n v="10"/>
    <n v="0.25"/>
    <n v="1387.5"/>
    <s v="EMI"/>
    <s v="Delivered"/>
    <n v="5550"/>
    <n v="5550"/>
  </r>
  <r>
    <s v="ORD02332"/>
    <d v="2024-11-03T00:00:00"/>
    <s v="SP04"/>
    <x v="6"/>
    <s v="West"/>
    <s v="Mumbai"/>
    <s v="PRD013"/>
    <s v="Himalaya Face Wash 150ml"/>
    <x v="0"/>
    <n v="185"/>
    <n v="4"/>
    <n v="0.15"/>
    <n v="629"/>
    <s v="Debit Card"/>
    <s v="Delivered"/>
    <n v="4193.3333333333339"/>
    <n v="4193.3333333333339"/>
  </r>
  <r>
    <s v="ORD02372"/>
    <d v="2024-05-16T00:00:00"/>
    <s v="SP012"/>
    <x v="1"/>
    <s v="West"/>
    <s v="Pune"/>
    <s v="PRD013"/>
    <s v="Himalaya Face Wash 150ml"/>
    <x v="0"/>
    <n v="185"/>
    <n v="13"/>
    <n v="0.12"/>
    <n v="2116.4"/>
    <s v="EMI"/>
    <s v="Returned"/>
    <n v="17636.666666666668"/>
    <n v="17636.666666666668"/>
  </r>
  <r>
    <s v="ORD02445"/>
    <d v="2024-07-16T00:00:00"/>
    <s v="SP010"/>
    <x v="7"/>
    <s v="South"/>
    <s v="Chennai"/>
    <s v="PRD013"/>
    <s v="Himalaya Face Wash 150ml"/>
    <x v="0"/>
    <n v="185"/>
    <n v="10"/>
    <n v="0.25"/>
    <n v="1387.5"/>
    <s v="Net Banking"/>
    <s v="Delivered"/>
    <n v="5550"/>
    <n v="5550"/>
  </r>
  <r>
    <s v="ORD02446"/>
    <d v="2024-11-14T00:00:00"/>
    <s v="SP01"/>
    <x v="11"/>
    <s v="North"/>
    <s v="Chandigarh"/>
    <s v="PRD013"/>
    <s v="Himalaya Face Wash 150ml"/>
    <x v="0"/>
    <n v="185"/>
    <n v="13"/>
    <n v="0.13"/>
    <n v="2092.35"/>
    <s v="UPI"/>
    <s v="Delivered"/>
    <n v="16094.999999999998"/>
    <n v="16094.999999999998"/>
  </r>
  <r>
    <s v="ORD02479"/>
    <d v="2024-02-08T00:00:00"/>
    <s v="SP08"/>
    <x v="5"/>
    <s v="West"/>
    <s v="Nagpur"/>
    <s v="PRD013"/>
    <s v="Himalaya Face Wash 150ml"/>
    <x v="0"/>
    <n v="185"/>
    <n v="11"/>
    <n v="0"/>
    <n v="2035"/>
    <s v="Credit Card"/>
    <s v="Returned"/>
    <e v="#DIV/0!"/>
    <n v="0"/>
  </r>
  <r>
    <s v="ORD02505"/>
    <d v="2024-07-07T00:00:00"/>
    <s v="SP09"/>
    <x v="8"/>
    <s v="North"/>
    <s v="Chandigarh"/>
    <s v="PRD013"/>
    <s v="Himalaya Face Wash 150ml"/>
    <x v="0"/>
    <n v="185"/>
    <n v="8"/>
    <n v="0.09"/>
    <n v="1346.8"/>
    <s v="Credit Card"/>
    <s v="Pending"/>
    <n v="14964.444444444445"/>
    <n v="14964.444444444445"/>
  </r>
  <r>
    <s v="ORD02536"/>
    <d v="2024-10-27T00:00:00"/>
    <s v="SP07"/>
    <x v="4"/>
    <s v="East"/>
    <s v="Ranchi"/>
    <s v="PRD013"/>
    <s v="Himalaya Face Wash 150ml"/>
    <x v="0"/>
    <n v="185"/>
    <n v="16"/>
    <n v="0.11"/>
    <n v="2634.4"/>
    <s v="Cash"/>
    <s v="Delivered"/>
    <n v="23949.090909090908"/>
    <n v="23949.090909090908"/>
  </r>
  <r>
    <s v="ORD02548"/>
    <d v="2024-03-24T00:00:00"/>
    <s v="SP011"/>
    <x v="3"/>
    <s v="East"/>
    <s v="Kolkata"/>
    <s v="PRD013"/>
    <s v="Himalaya Face Wash 150ml"/>
    <x v="0"/>
    <n v="185"/>
    <n v="14"/>
    <n v="0.25"/>
    <n v="1942.5"/>
    <s v="Net Banking"/>
    <s v="Delivered"/>
    <n v="7770"/>
    <n v="7770"/>
  </r>
  <r>
    <s v="ORD02565"/>
    <d v="2024-02-14T00:00:00"/>
    <s v="SP08"/>
    <x v="5"/>
    <s v="West"/>
    <s v="Pune"/>
    <s v="PRD013"/>
    <s v="Himalaya Face Wash 150ml"/>
    <x v="0"/>
    <n v="185"/>
    <n v="10"/>
    <n v="0.01"/>
    <n v="1831.5"/>
    <s v="Net Banking"/>
    <s v="Returned"/>
    <n v="183150"/>
    <n v="183150"/>
  </r>
  <r>
    <s v="ORD02580"/>
    <d v="2024-11-04T00:00:00"/>
    <s v="SP08"/>
    <x v="5"/>
    <s v="West"/>
    <s v="Ahmedabad"/>
    <s v="PRD013"/>
    <s v="Himalaya Face Wash 150ml"/>
    <x v="0"/>
    <n v="185"/>
    <n v="14"/>
    <n v="0.23"/>
    <n v="1994.3"/>
    <s v="EMI"/>
    <s v="Delivered"/>
    <n v="8670.8695652173901"/>
    <n v="8670.8695652173901"/>
  </r>
  <r>
    <s v="ORD02590"/>
    <d v="2024-12-10T00:00:00"/>
    <s v="SP02"/>
    <x v="10"/>
    <s v="South"/>
    <s v="Chennai"/>
    <s v="PRD013"/>
    <s v="Himalaya Face Wash 150ml"/>
    <x v="0"/>
    <n v="185"/>
    <n v="17"/>
    <n v="0.28999999999999998"/>
    <n v="2232.9499999999998"/>
    <s v="EMI"/>
    <s v="Delivered"/>
    <n v="7699.8275862068967"/>
    <n v="7699.8275862068967"/>
  </r>
  <r>
    <s v="ORD02591"/>
    <d v="2024-02-27T00:00:00"/>
    <s v="SP07"/>
    <x v="4"/>
    <s v="East"/>
    <s v="Patna"/>
    <s v="PRD013"/>
    <s v="Himalaya Face Wash 150ml"/>
    <x v="0"/>
    <n v="185"/>
    <n v="1"/>
    <n v="0.06"/>
    <n v="173.9"/>
    <s v="EMI"/>
    <s v="Returned"/>
    <n v="2898.3333333333335"/>
    <n v="2898.3333333333335"/>
  </r>
  <r>
    <s v="ORD02683"/>
    <d v="2024-01-11T00:00:00"/>
    <s v="SP05"/>
    <x v="2"/>
    <s v="South"/>
    <s v="Hyderabad"/>
    <s v="PRD013"/>
    <s v="Himalaya Face Wash 150ml"/>
    <x v="0"/>
    <n v="185"/>
    <n v="12"/>
    <n v="0.27"/>
    <n v="1620.6"/>
    <s v="Cash"/>
    <s v="Delivered"/>
    <n v="6002.2222222222217"/>
    <n v="6002.2222222222217"/>
  </r>
  <r>
    <s v="ORD02709"/>
    <d v="2024-04-15T00:00:00"/>
    <s v="SP03"/>
    <x v="0"/>
    <s v="East"/>
    <s v="Ranchi"/>
    <s v="PRD013"/>
    <s v="Himalaya Face Wash 150ml"/>
    <x v="0"/>
    <n v="185"/>
    <n v="4"/>
    <n v="0.22"/>
    <n v="577.20000000000005"/>
    <s v="UPI"/>
    <s v="Pending"/>
    <n v="2623.636363636364"/>
    <n v="2623.636363636364"/>
  </r>
  <r>
    <s v="ORD02731"/>
    <d v="2024-06-08T00:00:00"/>
    <s v="SP03"/>
    <x v="0"/>
    <s v="East"/>
    <s v="Patna"/>
    <s v="PRD013"/>
    <s v="Himalaya Face Wash 150ml"/>
    <x v="0"/>
    <n v="185"/>
    <n v="4"/>
    <n v="0.25"/>
    <n v="555"/>
    <s v="Cash"/>
    <s v="Delivered"/>
    <n v="2220"/>
    <n v="2220"/>
  </r>
  <r>
    <s v="ORD02743"/>
    <d v="2024-05-11T00:00:00"/>
    <s v="SP03"/>
    <x v="0"/>
    <s v="East"/>
    <s v="Patna"/>
    <s v="PRD013"/>
    <s v="Himalaya Face Wash 150ml"/>
    <x v="0"/>
    <n v="185"/>
    <n v="7"/>
    <n v="0.2"/>
    <n v="1036"/>
    <s v="EMI"/>
    <s v="Delivered"/>
    <n v="5180"/>
    <n v="5180"/>
  </r>
  <r>
    <s v="ORD02752"/>
    <d v="2024-03-07T00:00:00"/>
    <s v="SP06"/>
    <x v="9"/>
    <s v="North"/>
    <s v="Agra"/>
    <s v="PRD013"/>
    <s v="Himalaya Face Wash 150ml"/>
    <x v="0"/>
    <n v="185"/>
    <n v="10"/>
    <n v="0.01"/>
    <n v="1831.5"/>
    <s v="Cash"/>
    <s v="Delivered"/>
    <n v="183150"/>
    <n v="183150"/>
  </r>
  <r>
    <s v="ORD02772"/>
    <d v="2024-05-20T00:00:00"/>
    <s v="SP07"/>
    <x v="4"/>
    <s v="East"/>
    <s v="Bhubaneswar"/>
    <s v="PRD013"/>
    <s v="Himalaya Face Wash 150ml"/>
    <x v="0"/>
    <n v="185"/>
    <n v="9"/>
    <n v="0.25"/>
    <n v="1248.75"/>
    <s v="Debit Card"/>
    <s v="Cancelled"/>
    <n v="4995"/>
    <n v="4995"/>
  </r>
  <r>
    <s v="ORD02773"/>
    <d v="2024-04-03T00:00:00"/>
    <s v="SP01"/>
    <x v="11"/>
    <s v="North"/>
    <s v="Jaipur"/>
    <s v="PRD013"/>
    <s v="Himalaya Face Wash 150ml"/>
    <x v="0"/>
    <n v="185"/>
    <n v="2"/>
    <n v="0.21"/>
    <n v="292.3"/>
    <s v="EMI"/>
    <s v="Delivered"/>
    <n v="1391.9047619047619"/>
    <n v="1391.9047619047619"/>
  </r>
  <r>
    <s v="ORD02776"/>
    <d v="2024-03-17T00:00:00"/>
    <s v="SP02"/>
    <x v="10"/>
    <s v="South"/>
    <s v="Coimbatore"/>
    <s v="PRD013"/>
    <s v="Himalaya Face Wash 150ml"/>
    <x v="0"/>
    <n v="185"/>
    <n v="7"/>
    <n v="0.28999999999999998"/>
    <n v="919.45"/>
    <s v="UPI"/>
    <s v="Cancelled"/>
    <n v="3170.5172413793107"/>
    <n v="3170.5172413793107"/>
  </r>
  <r>
    <s v="ORD02792"/>
    <d v="2024-12-17T00:00:00"/>
    <s v="SP08"/>
    <x v="5"/>
    <s v="West"/>
    <s v="Ahmedabad"/>
    <s v="PRD013"/>
    <s v="Himalaya Face Wash 150ml"/>
    <x v="0"/>
    <n v="185"/>
    <n v="15"/>
    <n v="0.11"/>
    <n v="2469.75"/>
    <s v="UPI"/>
    <s v="Delivered"/>
    <n v="22452.272727272728"/>
    <n v="22452.272727272728"/>
  </r>
  <r>
    <s v="ORD02798"/>
    <d v="2024-08-08T00:00:00"/>
    <s v="SP03"/>
    <x v="0"/>
    <s v="East"/>
    <s v="Bhubaneswar"/>
    <s v="PRD013"/>
    <s v="Himalaya Face Wash 150ml"/>
    <x v="0"/>
    <n v="185"/>
    <n v="19"/>
    <n v="0.23"/>
    <n v="2706.55"/>
    <s v="Credit Card"/>
    <s v="Delivered"/>
    <n v="11767.608695652174"/>
    <n v="11767.608695652174"/>
  </r>
  <r>
    <s v="ORD02832"/>
    <d v="2024-03-05T00:00:00"/>
    <s v="SP06"/>
    <x v="9"/>
    <s v="North"/>
    <s v="Delhi"/>
    <s v="PRD013"/>
    <s v="Himalaya Face Wash 150ml"/>
    <x v="0"/>
    <n v="185"/>
    <n v="5"/>
    <n v="0.12"/>
    <n v="814"/>
    <s v="EMI"/>
    <s v="Delivered"/>
    <n v="6783.3333333333339"/>
    <n v="6783.3333333333339"/>
  </r>
  <r>
    <s v="ORD02850"/>
    <d v="2024-05-15T00:00:00"/>
    <s v="SP011"/>
    <x v="3"/>
    <s v="East"/>
    <s v="Guwahati"/>
    <s v="PRD013"/>
    <s v="Himalaya Face Wash 150ml"/>
    <x v="0"/>
    <n v="185"/>
    <n v="18"/>
    <n v="0.05"/>
    <n v="3163.5"/>
    <s v="Cash"/>
    <s v="Returned"/>
    <n v="63270"/>
    <n v="63270"/>
  </r>
  <r>
    <s v="ORD02883"/>
    <d v="2024-11-25T00:00:00"/>
    <s v="SP010"/>
    <x v="7"/>
    <s v="South"/>
    <s v="Hyderabad"/>
    <s v="PRD013"/>
    <s v="Himalaya Face Wash 150ml"/>
    <x v="0"/>
    <n v="185"/>
    <n v="12"/>
    <n v="0.14000000000000001"/>
    <n v="1909.2"/>
    <s v="Unknown"/>
    <s v="Returned"/>
    <n v="13637.142857142857"/>
    <n v="13637.142857142857"/>
  </r>
  <r>
    <s v="ORD02887"/>
    <d v="2024-01-17T00:00:00"/>
    <s v="SP04"/>
    <x v="6"/>
    <s v="West"/>
    <s v="Mumbai"/>
    <s v="PRD013"/>
    <s v="Himalaya Face Wash 150ml"/>
    <x v="0"/>
    <n v="185"/>
    <n v="3"/>
    <n v="0.25"/>
    <n v="416.25"/>
    <s v="Net Banking"/>
    <s v="Pending"/>
    <n v="1665"/>
    <n v="1665"/>
  </r>
  <r>
    <s v="ORD02900"/>
    <d v="2024-09-25T00:00:00"/>
    <s v="SP08"/>
    <x v="5"/>
    <s v="West"/>
    <s v="Surat"/>
    <s v="PRD013"/>
    <s v="Himalaya Face Wash 150ml"/>
    <x v="0"/>
    <n v="185"/>
    <n v="11"/>
    <n v="7.0000000000000007E-2"/>
    <n v="1892.55"/>
    <s v="Credit Card"/>
    <s v="Delivered"/>
    <n v="27036.428571428569"/>
    <n v="27036.428571428569"/>
  </r>
  <r>
    <s v="ORD02919"/>
    <d v="2024-04-24T00:00:00"/>
    <s v="SP06"/>
    <x v="9"/>
    <s v="North"/>
    <s v="Lucknow"/>
    <s v="PRD013"/>
    <s v="Himalaya Face Wash 150ml"/>
    <x v="0"/>
    <n v="185"/>
    <n v="1"/>
    <n v="0.06"/>
    <n v="173.9"/>
    <s v="Net Banking"/>
    <s v="Delivered"/>
    <n v="2898.3333333333335"/>
    <n v="2898.3333333333335"/>
  </r>
  <r>
    <s v="ORD02924"/>
    <d v="2024-03-16T00:00:00"/>
    <s v="SP08"/>
    <x v="5"/>
    <s v="West"/>
    <s v="Nagpur"/>
    <s v="PRD013"/>
    <s v="Himalaya Face Wash 150ml"/>
    <x v="0"/>
    <n v="185"/>
    <n v="19"/>
    <n v="0.21"/>
    <n v="2776.85"/>
    <s v="Net Banking"/>
    <s v="Delivered"/>
    <n v="13223.095238095239"/>
    <n v="13223.095238095239"/>
  </r>
  <r>
    <s v="ORD02931"/>
    <d v="2024-03-09T00:00:00"/>
    <s v="SP04"/>
    <x v="6"/>
    <s v="West"/>
    <s v="Nagpur"/>
    <s v="PRD013"/>
    <s v="Himalaya Face Wash 150ml"/>
    <x v="0"/>
    <n v="185"/>
    <n v="16"/>
    <n v="0.22"/>
    <n v="2308.8000000000002"/>
    <s v="Credit Card"/>
    <s v="Delivered"/>
    <n v="10494.545454545456"/>
    <n v="10494.545454545456"/>
  </r>
  <r>
    <s v="ORD02946"/>
    <d v="2024-10-27T00:00:00"/>
    <s v="SP010"/>
    <x v="7"/>
    <s v="South"/>
    <s v="Hyderabad"/>
    <s v="PRD013"/>
    <s v="Himalaya Face Wash 150ml"/>
    <x v="0"/>
    <n v="185"/>
    <n v="15"/>
    <n v="0.18"/>
    <n v="2275.5"/>
    <s v="Cash"/>
    <s v="Delivered"/>
    <n v="12641.666666666668"/>
    <n v="12641.666666666668"/>
  </r>
  <r>
    <s v="ORD02947"/>
    <d v="2024-07-09T00:00:00"/>
    <s v="SP012"/>
    <x v="1"/>
    <s v="West"/>
    <s v="Pune"/>
    <s v="PRD013"/>
    <s v="Himalaya Face Wash 150ml"/>
    <x v="0"/>
    <n v="185"/>
    <n v="6"/>
    <n v="0.24"/>
    <n v="843.6"/>
    <s v="Credit Card"/>
    <s v="Delivered"/>
    <n v="3515"/>
    <n v="3515"/>
  </r>
  <r>
    <s v="ORD02963"/>
    <d v="2024-11-17T00:00:00"/>
    <s v="SP08"/>
    <x v="5"/>
    <s v="West"/>
    <s v="Surat"/>
    <s v="PRD013"/>
    <s v="Himalaya Face Wash 150ml"/>
    <x v="0"/>
    <n v="185"/>
    <n v="18"/>
    <n v="0.16"/>
    <n v="2797.2"/>
    <s v="Debit Card"/>
    <s v="Unknown"/>
    <n v="17482.5"/>
    <n v="17482.5"/>
  </r>
  <r>
    <s v="ORD02974"/>
    <d v="2024-05-12T00:00:00"/>
    <s v="SP08"/>
    <x v="5"/>
    <s v="West"/>
    <s v="Surat"/>
    <s v="PRD013"/>
    <s v="Himalaya Face Wash 150ml"/>
    <x v="0"/>
    <n v="185"/>
    <n v="11"/>
    <n v="0.24"/>
    <n v="1546.6"/>
    <s v="Credit Card"/>
    <s v="Delivered"/>
    <n v="6444.166666666667"/>
    <n v="6444.166666666667"/>
  </r>
  <r>
    <s v="ORD03005"/>
    <d v="2024-12-28T00:00:00"/>
    <s v="SP05"/>
    <x v="2"/>
    <s v="South"/>
    <s v="Kochi"/>
    <s v="PRD013"/>
    <s v="Himalaya Face Wash 150ml"/>
    <x v="0"/>
    <n v="185"/>
    <n v="6"/>
    <n v="0.24"/>
    <n v="843.6"/>
    <s v="Debit Card"/>
    <s v="Delivered"/>
    <n v="3515"/>
    <n v="3515"/>
  </r>
  <r>
    <s v="ORD03027"/>
    <d v="2024-04-06T00:00:00"/>
    <s v="SP06"/>
    <x v="9"/>
    <s v="North"/>
    <s v="Agra"/>
    <s v="PRD013"/>
    <s v="Himalaya Face Wash 150ml"/>
    <x v="0"/>
    <n v="185"/>
    <n v="14"/>
    <n v="0.03"/>
    <n v="2512.3000000000002"/>
    <s v="Debit Card"/>
    <s v="Returned"/>
    <n v="83743.333333333343"/>
    <n v="83743.333333333343"/>
  </r>
  <r>
    <s v="ORD03047"/>
    <d v="2024-10-28T00:00:00"/>
    <s v="SP03"/>
    <x v="0"/>
    <s v="East"/>
    <s v="Ranchi"/>
    <s v="PRD013"/>
    <s v="Himalaya Face Wash 150ml"/>
    <x v="0"/>
    <n v="185"/>
    <n v="19"/>
    <n v="0.12"/>
    <n v="3093.2"/>
    <s v="UPI"/>
    <s v="Delivered"/>
    <n v="25776.666666666668"/>
    <n v="25776.666666666668"/>
  </r>
  <r>
    <s v="ORD03053"/>
    <d v="2024-03-07T00:00:00"/>
    <s v="SP07"/>
    <x v="4"/>
    <s v="East"/>
    <s v="Guwahati"/>
    <s v="PRD013"/>
    <s v="Himalaya Face Wash 150ml"/>
    <x v="0"/>
    <n v="185"/>
    <n v="17"/>
    <n v="0.2"/>
    <n v="2516"/>
    <s v="EMI"/>
    <s v="Delivered"/>
    <n v="12580"/>
    <n v="12580"/>
  </r>
  <r>
    <s v="ORD03061"/>
    <d v="2024-05-26T00:00:00"/>
    <s v="SP05"/>
    <x v="2"/>
    <s v="South"/>
    <s v="Chennai"/>
    <s v="PRD013"/>
    <s v="Himalaya Face Wash 150ml"/>
    <x v="0"/>
    <n v="185"/>
    <n v="1"/>
    <n v="0.02"/>
    <n v="181.3"/>
    <s v="Credit Card"/>
    <s v="Delivered"/>
    <n v="9065"/>
    <n v="9065"/>
  </r>
  <r>
    <s v="ORD03065"/>
    <d v="2024-10-07T00:00:00"/>
    <s v="SP011"/>
    <x v="3"/>
    <s v="East"/>
    <s v="Patna"/>
    <s v="PRD013"/>
    <s v="Himalaya Face Wash 150ml"/>
    <x v="0"/>
    <n v="185"/>
    <n v="20"/>
    <n v="0.17"/>
    <n v="3071"/>
    <s v="Debit Card"/>
    <s v="Delivered"/>
    <n v="18064.705882352941"/>
    <n v="18064.705882352941"/>
  </r>
  <r>
    <s v="ORD03107"/>
    <d v="2024-11-22T00:00:00"/>
    <s v="SP03"/>
    <x v="0"/>
    <s v="East"/>
    <s v="Bhubaneswar"/>
    <s v="PRD013"/>
    <s v="Himalaya Face Wash 150ml"/>
    <x v="0"/>
    <n v="185"/>
    <n v="20"/>
    <n v="0.2"/>
    <n v="2960"/>
    <s v="EMI"/>
    <s v="Delivered"/>
    <n v="14800"/>
    <n v="14800"/>
  </r>
  <r>
    <s v="ORD03110"/>
    <d v="2024-05-28T00:00:00"/>
    <s v="SP01"/>
    <x v="11"/>
    <s v="North"/>
    <s v="Jaipur"/>
    <s v="PRD013"/>
    <s v="Himalaya Face Wash 150ml"/>
    <x v="0"/>
    <n v="185"/>
    <n v="10"/>
    <n v="0.28000000000000003"/>
    <n v="1332"/>
    <s v="Credit Card"/>
    <s v="Delivered"/>
    <n v="4757.1428571428569"/>
    <n v="4757.1428571428569"/>
  </r>
  <r>
    <s v="ORD03127"/>
    <d v="2024-04-06T00:00:00"/>
    <s v="SP04"/>
    <x v="6"/>
    <s v="West"/>
    <s v="Mumbai"/>
    <s v="PRD013"/>
    <s v="Himalaya Face Wash 150ml"/>
    <x v="0"/>
    <n v="185"/>
    <n v="17"/>
    <n v="0.14000000000000001"/>
    <n v="2704.7"/>
    <s v="Debit Card"/>
    <s v="Delivered"/>
    <n v="19319.28571428571"/>
    <n v="19319.28571428571"/>
  </r>
  <r>
    <s v="ORD03142"/>
    <d v="2024-10-19T00:00:00"/>
    <s v="SP03"/>
    <x v="0"/>
    <s v="East"/>
    <s v="Ranchi"/>
    <s v="PRD013"/>
    <s v="Himalaya Face Wash 150ml"/>
    <x v="0"/>
    <n v="185"/>
    <n v="20"/>
    <n v="0.21"/>
    <n v="2923"/>
    <s v="Debit Card"/>
    <s v="Pending"/>
    <n v="13919.04761904762"/>
    <n v="13919.04761904762"/>
  </r>
  <r>
    <s v="ORD03160"/>
    <d v="2024-10-03T00:00:00"/>
    <s v="SP02"/>
    <x v="10"/>
    <s v="South"/>
    <s v="Hyderabad"/>
    <s v="PRD013"/>
    <s v="Himalaya Face Wash 150ml"/>
    <x v="0"/>
    <n v="185"/>
    <n v="17"/>
    <n v="0.02"/>
    <n v="3082.1"/>
    <s v="EMI"/>
    <s v="Delivered"/>
    <n v="154105"/>
    <n v="154105"/>
  </r>
  <r>
    <s v="ORD03171"/>
    <d v="2024-09-10T00:00:00"/>
    <s v="SP06"/>
    <x v="9"/>
    <s v="North"/>
    <s v="Jaipur"/>
    <s v="PRD013"/>
    <s v="Himalaya Face Wash 150ml"/>
    <x v="0"/>
    <n v="185"/>
    <n v="4"/>
    <n v="0.06"/>
    <n v="695.6"/>
    <s v="EMI"/>
    <s v="Delivered"/>
    <n v="11593.333333333334"/>
    <n v="11593.333333333334"/>
  </r>
  <r>
    <s v="ORD03207"/>
    <d v="2024-11-10T00:00:00"/>
    <s v="SP05"/>
    <x v="2"/>
    <s v="South"/>
    <s v="Coimbatore"/>
    <s v="PRD013"/>
    <s v="Himalaya Face Wash 150ml"/>
    <x v="0"/>
    <n v="185"/>
    <n v="18"/>
    <n v="0.1"/>
    <n v="2997"/>
    <s v="Debit Card"/>
    <s v="Delivered"/>
    <n v="29970"/>
    <n v="29970"/>
  </r>
  <r>
    <s v="ORD03226"/>
    <d v="2024-04-14T00:00:00"/>
    <s v="SP010"/>
    <x v="7"/>
    <s v="South"/>
    <s v="Kochi"/>
    <s v="PRD013"/>
    <s v="Himalaya Face Wash 150ml"/>
    <x v="0"/>
    <n v="185"/>
    <n v="13"/>
    <n v="0.18"/>
    <n v="1972.1"/>
    <s v="EMI"/>
    <s v="Delivered"/>
    <n v="10956.111111111111"/>
    <n v="10956.111111111111"/>
  </r>
  <r>
    <s v="ORD03232"/>
    <d v="2024-06-16T00:00:00"/>
    <s v="SP08"/>
    <x v="5"/>
    <s v="West"/>
    <s v="Surat"/>
    <s v="PRD013"/>
    <s v="Himalaya Face Wash 150ml"/>
    <x v="0"/>
    <n v="185"/>
    <n v="17"/>
    <n v="0.21"/>
    <n v="2484.5500000000002"/>
    <s v="UPI"/>
    <s v="Delivered"/>
    <n v="11831.190476190477"/>
    <n v="11831.190476190477"/>
  </r>
  <r>
    <s v="ORD03334"/>
    <d v="2024-11-24T00:00:00"/>
    <s v="SP012"/>
    <x v="1"/>
    <s v="West"/>
    <s v="Mumbai"/>
    <s v="PRD013"/>
    <s v="Himalaya Face Wash 150ml"/>
    <x v="0"/>
    <n v="185"/>
    <n v="2"/>
    <n v="0.11"/>
    <n v="329.3"/>
    <s v="Unknown"/>
    <s v="Delivered"/>
    <n v="2993.6363636363635"/>
    <n v="2993.6363636363635"/>
  </r>
  <r>
    <s v="ORD03343"/>
    <d v="2024-12-10T00:00:00"/>
    <s v="SP07"/>
    <x v="4"/>
    <s v="East"/>
    <s v="Bhubaneswar"/>
    <s v="PRD013"/>
    <s v="Himalaya Face Wash 150ml"/>
    <x v="0"/>
    <n v="185"/>
    <n v="5"/>
    <n v="0.26"/>
    <n v="684.5"/>
    <s v="Credit Card"/>
    <s v="Unknown"/>
    <n v="2632.6923076923076"/>
    <n v="2632.6923076923076"/>
  </r>
  <r>
    <s v="ORD03347"/>
    <d v="2024-02-12T00:00:00"/>
    <s v="SP02"/>
    <x v="10"/>
    <s v="South"/>
    <s v="Bangalore"/>
    <s v="PRD013"/>
    <s v="Himalaya Face Wash 150ml"/>
    <x v="0"/>
    <n v="185"/>
    <n v="1"/>
    <n v="0.03"/>
    <n v="179.45"/>
    <s v="Cash"/>
    <s v="Delivered"/>
    <n v="5981.6666666666661"/>
    <n v="5981.6666666666661"/>
  </r>
  <r>
    <s v="ORD03353"/>
    <d v="2024-03-12T00:00:00"/>
    <s v="SP010"/>
    <x v="7"/>
    <s v="South"/>
    <s v="Coimbatore"/>
    <s v="PRD013"/>
    <s v="Himalaya Face Wash 150ml"/>
    <x v="0"/>
    <n v="185"/>
    <n v="18"/>
    <n v="0.01"/>
    <n v="3296.7"/>
    <s v="EMI"/>
    <s v="Delivered"/>
    <n v="329670"/>
    <n v="329670"/>
  </r>
  <r>
    <s v="ORD03362"/>
    <d v="2024-09-27T00:00:00"/>
    <s v="SP01"/>
    <x v="11"/>
    <s v="North"/>
    <s v="Chandigarh"/>
    <s v="PRD013"/>
    <s v="Himalaya Face Wash 150ml"/>
    <x v="0"/>
    <n v="185"/>
    <n v="20"/>
    <n v="0.3"/>
    <n v="2590"/>
    <s v="Net Banking"/>
    <s v="Delivered"/>
    <n v="8633.3333333333339"/>
    <n v="8633.3333333333339"/>
  </r>
  <r>
    <s v="ORD03385"/>
    <d v="2024-04-10T00:00:00"/>
    <s v="SP011"/>
    <x v="3"/>
    <s v="East"/>
    <s v="Kolkata"/>
    <s v="PRD013"/>
    <s v="Himalaya Face Wash 150ml"/>
    <x v="0"/>
    <n v="185"/>
    <n v="12"/>
    <n v="0.09"/>
    <n v="2020.2"/>
    <s v="EMI"/>
    <s v="Returned"/>
    <n v="22446.666666666668"/>
    <n v="22446.666666666668"/>
  </r>
  <r>
    <s v="ORD03389"/>
    <d v="2024-04-18T00:00:00"/>
    <s v="SP010"/>
    <x v="7"/>
    <s v="South"/>
    <s v="Kochi"/>
    <s v="PRD013"/>
    <s v="Himalaya Face Wash 150ml"/>
    <x v="0"/>
    <n v="185"/>
    <n v="6"/>
    <n v="0.12"/>
    <n v="976.8"/>
    <s v="Net Banking"/>
    <s v="Returned"/>
    <n v="8140"/>
    <n v="8140"/>
  </r>
  <r>
    <s v="ORD03398"/>
    <d v="2024-08-11T00:00:00"/>
    <s v="SP010"/>
    <x v="7"/>
    <s v="South"/>
    <s v="Bangalore"/>
    <s v="PRD013"/>
    <s v="Himalaya Face Wash 150ml"/>
    <x v="0"/>
    <n v="185"/>
    <n v="5"/>
    <n v="0.13"/>
    <n v="804.75"/>
    <s v="Net Banking"/>
    <s v="Delivered"/>
    <n v="6190.3846153846152"/>
    <n v="6190.3846153846152"/>
  </r>
  <r>
    <s v="ORD01013"/>
    <d v="2024-10-03T00:00:00"/>
    <s v="SP02"/>
    <x v="10"/>
    <s v="South"/>
    <s v="Bangalore"/>
    <s v="PRD002"/>
    <s v="iPhone 15 128GB"/>
    <x v="7"/>
    <n v="79999"/>
    <n v="4"/>
    <n v="0.05"/>
    <n v="303996.2"/>
    <s v="Debit Card"/>
    <s v="Returned"/>
    <n v="6079924"/>
    <n v="6079924"/>
  </r>
  <r>
    <s v="ORD01023"/>
    <d v="2024-09-08T00:00:00"/>
    <s v="SP02"/>
    <x v="10"/>
    <s v="South"/>
    <s v="Chennai"/>
    <s v="PRD002"/>
    <s v="iPhone 15 128GB"/>
    <x v="7"/>
    <n v="79999"/>
    <n v="8"/>
    <n v="0.02"/>
    <n v="627192.16"/>
    <s v="Cash"/>
    <s v="Cancelled"/>
    <n v="31359608"/>
    <n v="31359608"/>
  </r>
  <r>
    <s v="ORD01026"/>
    <d v="2024-04-07T00:00:00"/>
    <s v="SP012"/>
    <x v="1"/>
    <s v="West"/>
    <s v="Ahmedabad"/>
    <s v="PRD002"/>
    <s v="iPhone 15 128GB"/>
    <x v="7"/>
    <n v="79999"/>
    <n v="4"/>
    <n v="0.02"/>
    <n v="313596.08"/>
    <s v="Cash"/>
    <s v="Cancelled"/>
    <n v="15679804"/>
    <n v="15679804"/>
  </r>
  <r>
    <s v="ORD01034"/>
    <d v="2024-07-05T00:00:00"/>
    <s v="SP010"/>
    <x v="7"/>
    <s v="South"/>
    <s v="Coimbatore"/>
    <s v="PRD002"/>
    <s v="iPhone 15 128GB"/>
    <x v="7"/>
    <n v="79999"/>
    <n v="20"/>
    <n v="0.02"/>
    <n v="1567980.4"/>
    <s v="Credit Card"/>
    <s v="Delivered"/>
    <n v="78399020"/>
    <n v="78399020"/>
  </r>
  <r>
    <s v="ORD01043"/>
    <d v="2024-05-12T00:00:00"/>
    <s v="SP09"/>
    <x v="8"/>
    <s v="North"/>
    <s v="Chandigarh"/>
    <s v="PRD002"/>
    <s v="iPhone 15 128GB"/>
    <x v="7"/>
    <n v="79999"/>
    <n v="12"/>
    <n v="0.17"/>
    <n v="796790.04"/>
    <s v="Cash"/>
    <s v="Delivered"/>
    <n v="4687000.2352941176"/>
    <n v="4687000.2352941176"/>
  </r>
  <r>
    <s v="ORD01058"/>
    <d v="2024-08-14T00:00:00"/>
    <s v="SP01"/>
    <x v="11"/>
    <s v="North"/>
    <s v="Agra"/>
    <s v="PRD002"/>
    <s v="iPhone 15 128GB"/>
    <x v="7"/>
    <n v="79999"/>
    <n v="8"/>
    <n v="0.3"/>
    <n v="447994.4"/>
    <s v="Cash"/>
    <s v="Cancelled"/>
    <n v="1493314.6666666667"/>
    <n v="1493314.6666666667"/>
  </r>
  <r>
    <s v="ORD01163"/>
    <d v="2024-07-09T00:00:00"/>
    <s v="SP010"/>
    <x v="7"/>
    <s v="South"/>
    <s v="Kochi"/>
    <s v="PRD002"/>
    <s v="iPhone 15 128GB"/>
    <x v="7"/>
    <n v="79999"/>
    <n v="3"/>
    <n v="0.08"/>
    <n v="220797.24"/>
    <s v="Debit Card"/>
    <s v="Delivered"/>
    <n v="2759965.5"/>
    <n v="2759965.5"/>
  </r>
  <r>
    <s v="ORD01180"/>
    <d v="2024-03-12T00:00:00"/>
    <s v="SP03"/>
    <x v="0"/>
    <s v="East"/>
    <s v="Guwahati"/>
    <s v="PRD002"/>
    <s v="iPhone 15 128GB"/>
    <x v="7"/>
    <n v="79999"/>
    <n v="8"/>
    <n v="0.21"/>
    <n v="505593.68"/>
    <s v="Net Banking"/>
    <s v="Delivered"/>
    <n v="2407588.9523809524"/>
    <n v="2407588.9523809524"/>
  </r>
  <r>
    <s v="ORD01206"/>
    <d v="2024-07-27T00:00:00"/>
    <s v="SP04"/>
    <x v="6"/>
    <s v="West"/>
    <s v="Ahmedabad"/>
    <s v="PRD002"/>
    <s v="iPhone 15 128GB"/>
    <x v="7"/>
    <n v="79999"/>
    <n v="7"/>
    <n v="0.27"/>
    <n v="408794.89"/>
    <s v="Net Banking"/>
    <s v="Unknown"/>
    <n v="1514055.1481481481"/>
    <n v="1514055.1481481481"/>
  </r>
  <r>
    <s v="ORD01214"/>
    <d v="2024-01-20T00:00:00"/>
    <s v="SP08"/>
    <x v="5"/>
    <s v="West"/>
    <s v="Ahmedabad"/>
    <s v="PRD002"/>
    <s v="iPhone 15 128GB"/>
    <x v="7"/>
    <n v="79999"/>
    <n v="5"/>
    <n v="0.02"/>
    <n v="391995.1"/>
    <s v="Net Banking"/>
    <s v="Delivered"/>
    <n v="19599755"/>
    <n v="19599755"/>
  </r>
  <r>
    <s v="ORD01237"/>
    <d v="2024-11-16T00:00:00"/>
    <s v="SP06"/>
    <x v="9"/>
    <s v="North"/>
    <s v="Agra"/>
    <s v="PRD002"/>
    <s v="iPhone 15 128GB"/>
    <x v="7"/>
    <n v="79999"/>
    <n v="2"/>
    <n v="0.08"/>
    <n v="147198.16"/>
    <s v="EMI"/>
    <s v="Cancelled"/>
    <n v="1839977"/>
    <n v="1839977"/>
  </r>
  <r>
    <s v="ORD01257"/>
    <d v="2024-06-23T00:00:00"/>
    <s v="SP04"/>
    <x v="6"/>
    <s v="West"/>
    <s v="Pune"/>
    <s v="PRD002"/>
    <s v="iPhone 15 128GB"/>
    <x v="7"/>
    <n v="79999"/>
    <n v="17"/>
    <n v="7.0000000000000007E-2"/>
    <n v="1264784.19"/>
    <s v="Debit Card"/>
    <s v="Delivered"/>
    <n v="18068345.571428567"/>
    <n v="18068345.571428567"/>
  </r>
  <r>
    <s v="ORD01261"/>
    <d v="2024-01-01T00:00:00"/>
    <s v="SP03"/>
    <x v="0"/>
    <s v="East"/>
    <s v="Bhubaneswar"/>
    <s v="PRD002"/>
    <s v="iPhone 15 128GB"/>
    <x v="7"/>
    <n v="79999"/>
    <n v="13"/>
    <n v="0.24"/>
    <n v="790390.12"/>
    <s v="Credit Card"/>
    <s v="Pending"/>
    <n v="3293292.166666667"/>
    <n v="3293292.166666667"/>
  </r>
  <r>
    <s v="ORD01300"/>
    <d v="2024-03-27T00:00:00"/>
    <s v="SP09"/>
    <x v="8"/>
    <s v="North"/>
    <s v="Delhi"/>
    <s v="PRD002"/>
    <s v="iPhone 15 128GB"/>
    <x v="7"/>
    <n v="79999"/>
    <n v="3"/>
    <n v="0.28000000000000003"/>
    <n v="172797.84"/>
    <s v="Debit Card"/>
    <s v="Returned"/>
    <n v="617135.14285714284"/>
    <n v="617135.14285714284"/>
  </r>
  <r>
    <s v="ORD01356"/>
    <d v="2024-04-05T00:00:00"/>
    <s v="SP07"/>
    <x v="4"/>
    <s v="East"/>
    <s v="Bhubaneswar"/>
    <s v="PRD002"/>
    <s v="iPhone 15 128GB"/>
    <x v="7"/>
    <n v="79999"/>
    <n v="9"/>
    <n v="0.26"/>
    <n v="532793.34"/>
    <s v="UPI"/>
    <s v="Returned"/>
    <n v="2049205.1538461538"/>
    <n v="2049205.1538461538"/>
  </r>
  <r>
    <s v="ORD01362"/>
    <d v="2024-08-15T00:00:00"/>
    <s v="SP01"/>
    <x v="11"/>
    <s v="North"/>
    <s v="Jaipur"/>
    <s v="PRD002"/>
    <s v="iPhone 15 128GB"/>
    <x v="7"/>
    <n v="79999"/>
    <n v="4"/>
    <n v="0.19"/>
    <n v="259196.76"/>
    <s v="UPI"/>
    <s v="Delivered"/>
    <n v="1364193.4736842106"/>
    <n v="1364193.4736842106"/>
  </r>
  <r>
    <s v="ORD01380"/>
    <d v="2024-10-02T00:00:00"/>
    <s v="SP04"/>
    <x v="6"/>
    <s v="West"/>
    <s v="Surat"/>
    <s v="PRD002"/>
    <s v="iPhone 15 128GB"/>
    <x v="7"/>
    <n v="79999"/>
    <n v="8"/>
    <n v="0"/>
    <n v="639992"/>
    <s v="Net Banking"/>
    <s v="Delivered"/>
    <e v="#DIV/0!"/>
    <n v="0"/>
  </r>
  <r>
    <s v="ORD01418"/>
    <d v="2024-06-03T00:00:00"/>
    <s v="SP06"/>
    <x v="9"/>
    <s v="North"/>
    <s v="Chandigarh"/>
    <s v="PRD002"/>
    <s v="iPhone 15 128GB"/>
    <x v="7"/>
    <n v="79999"/>
    <n v="1"/>
    <n v="0.04"/>
    <n v="76799.039999999994"/>
    <s v="Net Banking"/>
    <s v="Returned"/>
    <n v="1919975.9999999998"/>
    <n v="1919975.9999999998"/>
  </r>
  <r>
    <s v="ORD01430"/>
    <d v="2024-12-24T00:00:00"/>
    <s v="SP03"/>
    <x v="0"/>
    <s v="East"/>
    <s v="Bhubaneswar"/>
    <s v="PRD002"/>
    <s v="iPhone 15 128GB"/>
    <x v="7"/>
    <n v="79999"/>
    <n v="4"/>
    <n v="0.1"/>
    <n v="287996.40000000002"/>
    <s v="Net Banking"/>
    <s v="Delivered"/>
    <n v="2879964"/>
    <n v="2879964"/>
  </r>
  <r>
    <s v="ORD01446"/>
    <d v="2024-12-16T00:00:00"/>
    <s v="SP07"/>
    <x v="4"/>
    <s v="East"/>
    <s v="Patna"/>
    <s v="PRD002"/>
    <s v="iPhone 15 128GB"/>
    <x v="7"/>
    <n v="79999"/>
    <n v="13"/>
    <n v="0.27"/>
    <n v="759190.51"/>
    <s v="Cash"/>
    <s v="Delivered"/>
    <n v="2811816.7037037034"/>
    <n v="2811816.7037037034"/>
  </r>
  <r>
    <s v="ORD01556"/>
    <d v="2024-11-27T00:00:00"/>
    <s v="SP08"/>
    <x v="5"/>
    <s v="West"/>
    <s v="Ahmedabad"/>
    <s v="PRD002"/>
    <s v="iPhone 15 128GB"/>
    <x v="7"/>
    <n v="79999"/>
    <n v="2"/>
    <n v="0.28999999999999998"/>
    <n v="113598.58"/>
    <s v="Unknown"/>
    <s v="Delivered"/>
    <n v="391719.24137931038"/>
    <n v="391719.24137931038"/>
  </r>
  <r>
    <s v="ORD01563"/>
    <d v="2024-09-13T00:00:00"/>
    <s v="SP09"/>
    <x v="8"/>
    <s v="North"/>
    <s v="Chandigarh"/>
    <s v="PRD002"/>
    <s v="iPhone 15 128GB"/>
    <x v="7"/>
    <n v="79999"/>
    <n v="19"/>
    <n v="0.04"/>
    <n v="1459181.76"/>
    <s v="UPI"/>
    <s v="Delivered"/>
    <n v="36479544"/>
    <n v="36479544"/>
  </r>
  <r>
    <s v="ORD01579"/>
    <d v="2024-08-20T00:00:00"/>
    <s v="SP012"/>
    <x v="1"/>
    <s v="West"/>
    <s v="Mumbai"/>
    <s v="PRD002"/>
    <s v="iPhone 15 128GB"/>
    <x v="7"/>
    <n v="79999"/>
    <n v="6"/>
    <n v="0.12"/>
    <n v="422394.72"/>
    <s v="UPI"/>
    <s v="Cancelled"/>
    <n v="3519956"/>
    <n v="3519956"/>
  </r>
  <r>
    <s v="ORD01632"/>
    <d v="2024-04-12T00:00:00"/>
    <s v="SP03"/>
    <x v="0"/>
    <s v="East"/>
    <s v="Patna"/>
    <s v="PRD002"/>
    <s v="iPhone 15 128GB"/>
    <x v="7"/>
    <n v="79999"/>
    <n v="18"/>
    <n v="0.16"/>
    <n v="1209584.8799999999"/>
    <s v="Credit Card"/>
    <s v="Delivered"/>
    <n v="7559905.4999999991"/>
    <n v="7559905.4999999991"/>
  </r>
  <r>
    <s v="ORD01636"/>
    <d v="2024-03-16T00:00:00"/>
    <s v="SP06"/>
    <x v="9"/>
    <s v="North"/>
    <s v="Chandigarh"/>
    <s v="PRD002"/>
    <s v="iPhone 15 128GB"/>
    <x v="7"/>
    <n v="79999"/>
    <n v="2"/>
    <n v="0.11"/>
    <n v="142398.22"/>
    <s v="Cash"/>
    <s v="Returned"/>
    <n v="1294529.2727272727"/>
    <n v="1294529.2727272727"/>
  </r>
  <r>
    <s v="ORD01648"/>
    <d v="2024-01-27T00:00:00"/>
    <s v="SP011"/>
    <x v="3"/>
    <s v="East"/>
    <s v="Guwahati"/>
    <s v="PRD002"/>
    <s v="iPhone 15 128GB"/>
    <x v="7"/>
    <n v="79999"/>
    <n v="12"/>
    <n v="0.17"/>
    <n v="796790.04"/>
    <s v="EMI"/>
    <s v="Cancelled"/>
    <n v="4687000.2352941176"/>
    <n v="4687000.2352941176"/>
  </r>
  <r>
    <s v="ORD01661"/>
    <d v="2024-06-27T00:00:00"/>
    <s v="SP05"/>
    <x v="2"/>
    <s v="South"/>
    <s v="Chennai"/>
    <s v="PRD002"/>
    <s v="iPhone 15 128GB"/>
    <x v="7"/>
    <n v="79999"/>
    <n v="19"/>
    <n v="0.11"/>
    <n v="1352783.09"/>
    <s v="Credit Card"/>
    <s v="Pending"/>
    <n v="12298028.090909092"/>
    <n v="12298028.090909092"/>
  </r>
  <r>
    <s v="ORD01666"/>
    <d v="2024-05-12T00:00:00"/>
    <s v="SP010"/>
    <x v="7"/>
    <s v="South"/>
    <s v="Chennai"/>
    <s v="PRD002"/>
    <s v="iPhone 15 128GB"/>
    <x v="7"/>
    <n v="79999"/>
    <n v="18"/>
    <n v="0.12"/>
    <n v="1267184.1599999999"/>
    <s v="Debit Card"/>
    <s v="Delivered"/>
    <n v="10559868"/>
    <n v="10559868"/>
  </r>
  <r>
    <s v="ORD01671"/>
    <d v="2024-02-04T00:00:00"/>
    <s v="SP08"/>
    <x v="5"/>
    <s v="West"/>
    <s v="Ahmedabad"/>
    <s v="PRD002"/>
    <s v="iPhone 15 128GB"/>
    <x v="7"/>
    <n v="79999"/>
    <n v="8"/>
    <n v="0.06"/>
    <n v="601592.48"/>
    <s v="EMI"/>
    <s v="Delivered"/>
    <n v="10026541.333333334"/>
    <n v="10026541.333333334"/>
  </r>
  <r>
    <s v="ORD01672"/>
    <d v="2024-01-11T00:00:00"/>
    <s v="SP012"/>
    <x v="1"/>
    <s v="West"/>
    <s v="Pune"/>
    <s v="PRD002"/>
    <s v="iPhone 15 128GB"/>
    <x v="7"/>
    <n v="79999"/>
    <n v="8"/>
    <n v="0.28000000000000003"/>
    <n v="460794.24"/>
    <s v="Credit Card"/>
    <s v="Cancelled"/>
    <n v="1645693.7142857141"/>
    <n v="1645693.7142857141"/>
  </r>
  <r>
    <s v="ORD01696"/>
    <d v="2024-07-10T00:00:00"/>
    <s v="SP07"/>
    <x v="4"/>
    <s v="East"/>
    <s v="Kolkata"/>
    <s v="PRD002"/>
    <s v="iPhone 15 128GB"/>
    <x v="7"/>
    <n v="79999"/>
    <n v="18"/>
    <n v="0.12"/>
    <n v="1267184.1599999999"/>
    <s v="Debit Card"/>
    <s v="Delivered"/>
    <n v="10559868"/>
    <n v="10559868"/>
  </r>
  <r>
    <s v="ORD01708"/>
    <d v="2024-05-11T00:00:00"/>
    <s v="SP03"/>
    <x v="0"/>
    <s v="East"/>
    <s v="Kolkata"/>
    <s v="PRD002"/>
    <s v="iPhone 15 128GB"/>
    <x v="7"/>
    <n v="79999"/>
    <n v="12"/>
    <n v="0.01"/>
    <n v="950388.12"/>
    <s v="Net Banking"/>
    <s v="Delivered"/>
    <n v="95038812"/>
    <n v="95038812"/>
  </r>
  <r>
    <s v="ORD01709"/>
    <d v="2024-10-22T00:00:00"/>
    <s v="SP02"/>
    <x v="10"/>
    <s v="South"/>
    <s v="Bangalore"/>
    <s v="PRD002"/>
    <s v="iPhone 15 128GB"/>
    <x v="7"/>
    <n v="79999"/>
    <n v="4"/>
    <n v="0.13"/>
    <n v="278396.52"/>
    <s v="Credit Card"/>
    <s v="Delivered"/>
    <n v="2141511.6923076925"/>
    <n v="2141511.6923076925"/>
  </r>
  <r>
    <s v="ORD01751"/>
    <d v="2024-06-04T00:00:00"/>
    <s v="SP05"/>
    <x v="2"/>
    <s v="South"/>
    <s v="Chennai"/>
    <s v="PRD002"/>
    <s v="iPhone 15 128GB"/>
    <x v="7"/>
    <n v="79999"/>
    <n v="12"/>
    <n v="0.27"/>
    <n v="700791.24"/>
    <s v="Net Banking"/>
    <s v="Delivered"/>
    <n v="2595523.111111111"/>
    <n v="2595523.111111111"/>
  </r>
  <r>
    <s v="ORD01785"/>
    <d v="2024-01-17T00:00:00"/>
    <s v="SP01"/>
    <x v="11"/>
    <s v="North"/>
    <s v="Lucknow"/>
    <s v="PRD002"/>
    <s v="iPhone 15 128GB"/>
    <x v="7"/>
    <n v="79999"/>
    <n v="13"/>
    <n v="0.08"/>
    <n v="956788.04"/>
    <s v="Net Banking"/>
    <s v="Pending"/>
    <n v="11959850.5"/>
    <n v="11959850.5"/>
  </r>
  <r>
    <s v="ORD01803"/>
    <d v="2024-11-27T00:00:00"/>
    <s v="SP010"/>
    <x v="7"/>
    <s v="South"/>
    <s v="Kochi"/>
    <s v="PRD002"/>
    <s v="iPhone 15 128GB"/>
    <x v="7"/>
    <n v="79999"/>
    <n v="20"/>
    <n v="0.05"/>
    <n v="1519981"/>
    <s v="Cash"/>
    <s v="Delivered"/>
    <n v="30399620"/>
    <n v="30399620"/>
  </r>
  <r>
    <s v="ORD01811"/>
    <d v="2024-06-05T00:00:00"/>
    <s v="SP08"/>
    <x v="5"/>
    <s v="West"/>
    <s v="Nagpur"/>
    <s v="PRD002"/>
    <s v="iPhone 15 128GB"/>
    <x v="7"/>
    <n v="79999"/>
    <n v="14"/>
    <n v="0.04"/>
    <n v="1075186.56"/>
    <s v="Debit Card"/>
    <s v="Delivered"/>
    <n v="26879664"/>
    <n v="26879664"/>
  </r>
  <r>
    <s v="ORD01818"/>
    <d v="2024-02-15T00:00:00"/>
    <s v="SP09"/>
    <x v="8"/>
    <s v="North"/>
    <s v="Jaipur"/>
    <s v="PRD002"/>
    <s v="iPhone 15 128GB"/>
    <x v="7"/>
    <n v="79999"/>
    <n v="14"/>
    <n v="0.16"/>
    <n v="940788.24"/>
    <s v="EMI"/>
    <s v="Cancelled"/>
    <n v="5879926.5"/>
    <n v="5879926.5"/>
  </r>
  <r>
    <s v="ORD01825"/>
    <d v="2024-07-12T00:00:00"/>
    <s v="SP012"/>
    <x v="1"/>
    <s v="West"/>
    <s v="Ahmedabad"/>
    <s v="PRD002"/>
    <s v="iPhone 15 128GB"/>
    <x v="7"/>
    <n v="79999"/>
    <n v="17"/>
    <n v="0.28000000000000003"/>
    <n v="979187.76"/>
    <s v="Cash"/>
    <s v="Cancelled"/>
    <n v="3497099.1428571427"/>
    <n v="3497099.1428571427"/>
  </r>
  <r>
    <s v="ORD01910"/>
    <d v="2024-11-18T00:00:00"/>
    <s v="SP011"/>
    <x v="3"/>
    <s v="East"/>
    <s v="Bhubaneswar"/>
    <s v="PRD002"/>
    <s v="iPhone 15 128GB"/>
    <x v="7"/>
    <n v="79999"/>
    <n v="7"/>
    <n v="0.05"/>
    <n v="531993.35"/>
    <s v="Credit Card"/>
    <s v="Delivered"/>
    <n v="10639866.999999998"/>
    <n v="10639866.999999998"/>
  </r>
  <r>
    <s v="ORD01911"/>
    <d v="2024-06-20T00:00:00"/>
    <s v="SP03"/>
    <x v="0"/>
    <s v="East"/>
    <s v="Kolkata"/>
    <s v="PRD002"/>
    <s v="iPhone 15 128GB"/>
    <x v="7"/>
    <n v="79999"/>
    <n v="16"/>
    <n v="0.23"/>
    <n v="985587.68"/>
    <s v="Cash"/>
    <s v="Cancelled"/>
    <n v="4285163.826086957"/>
    <n v="4285163.826086957"/>
  </r>
  <r>
    <s v="ORD01960"/>
    <d v="2024-07-14T00:00:00"/>
    <s v="SP010"/>
    <x v="7"/>
    <s v="South"/>
    <s v="Chennai"/>
    <s v="PRD002"/>
    <s v="iPhone 15 128GB"/>
    <x v="7"/>
    <n v="79999"/>
    <n v="18"/>
    <n v="0.02"/>
    <n v="1411182.36"/>
    <s v="Net Banking"/>
    <s v="Delivered"/>
    <n v="70559118"/>
    <n v="70559118"/>
  </r>
  <r>
    <s v="ORD01971"/>
    <d v="2024-12-19T00:00:00"/>
    <s v="SP07"/>
    <x v="4"/>
    <s v="East"/>
    <s v="Guwahati"/>
    <s v="PRD002"/>
    <s v="iPhone 15 128GB"/>
    <x v="7"/>
    <n v="79999"/>
    <n v="11"/>
    <n v="0"/>
    <n v="879989"/>
    <s v="Debit Card"/>
    <s v="Pending"/>
    <e v="#DIV/0!"/>
    <n v="0"/>
  </r>
  <r>
    <s v="ORD02013"/>
    <d v="2024-01-19T00:00:00"/>
    <s v="SP09"/>
    <x v="8"/>
    <s v="North"/>
    <s v="Delhi"/>
    <s v="PRD002"/>
    <s v="iPhone 15 128GB"/>
    <x v="7"/>
    <n v="79999"/>
    <n v="15"/>
    <n v="0.22"/>
    <n v="935988.3"/>
    <s v="EMI"/>
    <s v="Cancelled"/>
    <n v="4254492.2727272725"/>
    <n v="4254492.2727272725"/>
  </r>
  <r>
    <s v="ORD02050"/>
    <d v="2024-08-02T00:00:00"/>
    <s v="SP01"/>
    <x v="11"/>
    <s v="North"/>
    <s v="Delhi"/>
    <s v="PRD002"/>
    <s v="iPhone 15 128GB"/>
    <x v="7"/>
    <n v="79999"/>
    <n v="13"/>
    <n v="0.09"/>
    <n v="946388.17"/>
    <s v="Cash"/>
    <s v="Returned"/>
    <n v="10515424.111111112"/>
    <n v="10515424.111111112"/>
  </r>
  <r>
    <s v="ORD02062"/>
    <d v="2024-04-15T00:00:00"/>
    <s v="SP08"/>
    <x v="5"/>
    <s v="West"/>
    <s v="Mumbai"/>
    <s v="PRD002"/>
    <s v="iPhone 15 128GB"/>
    <x v="7"/>
    <n v="79999"/>
    <n v="16"/>
    <n v="7.0000000000000007E-2"/>
    <n v="1190385.1200000001"/>
    <s v="EMI"/>
    <s v="Delivered"/>
    <n v="17005501.714285713"/>
    <n v="17005501.714285713"/>
  </r>
  <r>
    <s v="ORD02078"/>
    <d v="2024-07-14T00:00:00"/>
    <s v="SP010"/>
    <x v="7"/>
    <s v="South"/>
    <s v="Hyderabad"/>
    <s v="PRD002"/>
    <s v="iPhone 15 128GB"/>
    <x v="7"/>
    <n v="79999"/>
    <n v="15"/>
    <n v="0.15"/>
    <n v="1019987.25"/>
    <s v="Debit Card"/>
    <s v="Delivered"/>
    <n v="6799915"/>
    <n v="6799915"/>
  </r>
  <r>
    <s v="ORD02104"/>
    <d v="2024-07-28T00:00:00"/>
    <s v="SP09"/>
    <x v="8"/>
    <s v="North"/>
    <s v="Jaipur"/>
    <s v="PRD002"/>
    <s v="iPhone 15 128GB"/>
    <x v="7"/>
    <n v="79999"/>
    <n v="15"/>
    <n v="0.01"/>
    <n v="1187985.1499999999"/>
    <s v="EMI"/>
    <s v="Delivered"/>
    <n v="118798514.99999999"/>
    <n v="118798514.99999999"/>
  </r>
  <r>
    <s v="ORD02110"/>
    <d v="2024-08-02T00:00:00"/>
    <s v="SP012"/>
    <x v="1"/>
    <s v="West"/>
    <s v="Mumbai"/>
    <s v="PRD002"/>
    <s v="iPhone 15 128GB"/>
    <x v="7"/>
    <n v="79999"/>
    <n v="17"/>
    <n v="0.19"/>
    <n v="1101586.23"/>
    <s v="Credit Card"/>
    <s v="Delivered"/>
    <n v="5797822.2631578948"/>
    <n v="5797822.2631578948"/>
  </r>
  <r>
    <s v="ORD02117"/>
    <d v="2024-08-04T00:00:00"/>
    <s v="SP06"/>
    <x v="9"/>
    <s v="North"/>
    <s v="Jaipur"/>
    <s v="PRD002"/>
    <s v="iPhone 15 128GB"/>
    <x v="7"/>
    <n v="79999"/>
    <n v="3"/>
    <n v="0.27"/>
    <n v="175197.81"/>
    <s v="Net Banking"/>
    <s v="Delivered"/>
    <n v="648880.77777777775"/>
    <n v="648880.77777777775"/>
  </r>
  <r>
    <s v="ORD02138"/>
    <d v="2024-06-21T00:00:00"/>
    <s v="SP06"/>
    <x v="9"/>
    <s v="North"/>
    <s v="Chandigarh"/>
    <s v="PRD002"/>
    <s v="iPhone 15 128GB"/>
    <x v="7"/>
    <n v="79999"/>
    <n v="13"/>
    <n v="0.28000000000000003"/>
    <n v="748790.64"/>
    <s v="Cash"/>
    <s v="Delivered"/>
    <n v="2674252.2857142854"/>
    <n v="2674252.2857142854"/>
  </r>
  <r>
    <s v="ORD02156"/>
    <d v="2024-12-20T00:00:00"/>
    <s v="SP06"/>
    <x v="9"/>
    <s v="North"/>
    <s v="Chandigarh"/>
    <s v="PRD002"/>
    <s v="iPhone 15 128GB"/>
    <x v="7"/>
    <n v="79999"/>
    <n v="11"/>
    <n v="0.2"/>
    <n v="703991.2"/>
    <s v="Debit Card"/>
    <s v="Delivered"/>
    <n v="3519955.9999999995"/>
    <n v="3519955.9999999995"/>
  </r>
  <r>
    <s v="ORD02167"/>
    <d v="2024-06-26T00:00:00"/>
    <s v="SP05"/>
    <x v="2"/>
    <s v="South"/>
    <s v="Kochi"/>
    <s v="PRD002"/>
    <s v="iPhone 15 128GB"/>
    <x v="7"/>
    <n v="79999"/>
    <n v="19"/>
    <n v="0.16"/>
    <n v="1276784.04"/>
    <s v="Credit Card"/>
    <s v="Pending"/>
    <n v="7979900.25"/>
    <n v="7979900.25"/>
  </r>
  <r>
    <s v="ORD02190"/>
    <d v="2024-03-19T00:00:00"/>
    <s v="SP05"/>
    <x v="2"/>
    <s v="South"/>
    <s v="Hyderabad"/>
    <s v="PRD002"/>
    <s v="iPhone 15 128GB"/>
    <x v="7"/>
    <n v="79999"/>
    <n v="17"/>
    <n v="0.27"/>
    <n v="992787.59"/>
    <s v="Debit Card"/>
    <s v="Delivered"/>
    <n v="3676991.0740740737"/>
    <n v="3676991.0740740737"/>
  </r>
  <r>
    <s v="ORD02192"/>
    <d v="2024-03-20T00:00:00"/>
    <s v="SP02"/>
    <x v="10"/>
    <s v="South"/>
    <s v="Bangalore"/>
    <s v="PRD002"/>
    <s v="iPhone 15 128GB"/>
    <x v="7"/>
    <n v="79999"/>
    <n v="8"/>
    <n v="0.01"/>
    <n v="633592.07999999996"/>
    <s v="UPI"/>
    <s v="Delivered"/>
    <n v="63359207.999999993"/>
    <n v="63359207.999999993"/>
  </r>
  <r>
    <s v="ORD02215"/>
    <d v="2024-02-01T00:00:00"/>
    <s v="SP08"/>
    <x v="5"/>
    <s v="West"/>
    <s v="Surat"/>
    <s v="PRD002"/>
    <s v="iPhone 15 128GB"/>
    <x v="7"/>
    <n v="79999"/>
    <n v="12"/>
    <n v="0"/>
    <n v="959988"/>
    <s v="Credit Card"/>
    <s v="Delivered"/>
    <e v="#DIV/0!"/>
    <n v="0"/>
  </r>
  <r>
    <s v="ORD02231"/>
    <d v="2024-05-20T00:00:00"/>
    <s v="SP03"/>
    <x v="0"/>
    <s v="East"/>
    <s v="Patna"/>
    <s v="PRD002"/>
    <s v="iPhone 15 128GB"/>
    <x v="7"/>
    <n v="79999"/>
    <n v="1"/>
    <n v="0.02"/>
    <n v="78399.02"/>
    <s v="Debit Card"/>
    <s v="Delivered"/>
    <n v="3919951"/>
    <n v="3919951"/>
  </r>
  <r>
    <s v="ORD02237"/>
    <d v="2024-06-12T00:00:00"/>
    <s v="SP03"/>
    <x v="0"/>
    <s v="East"/>
    <s v="Ranchi"/>
    <s v="PRD002"/>
    <s v="iPhone 15 128GB"/>
    <x v="7"/>
    <n v="79999"/>
    <n v="5"/>
    <n v="0.06"/>
    <n v="375995.3"/>
    <s v="Net Banking"/>
    <s v="Returned"/>
    <n v="6266588.333333333"/>
    <n v="6266588.333333333"/>
  </r>
  <r>
    <s v="ORD02284"/>
    <d v="2024-05-13T00:00:00"/>
    <s v="SP08"/>
    <x v="5"/>
    <s v="West"/>
    <s v="Ahmedabad"/>
    <s v="PRD002"/>
    <s v="iPhone 15 128GB"/>
    <x v="7"/>
    <n v="79999"/>
    <n v="2"/>
    <n v="0.09"/>
    <n v="145598.18"/>
    <s v="Credit Card"/>
    <s v="Delivered"/>
    <n v="1617757.5555555555"/>
    <n v="1617757.5555555555"/>
  </r>
  <r>
    <s v="ORD02290"/>
    <d v="2024-10-21T00:00:00"/>
    <s v="SP07"/>
    <x v="4"/>
    <s v="East"/>
    <s v="Ranchi"/>
    <s v="PRD002"/>
    <s v="iPhone 15 128GB"/>
    <x v="7"/>
    <n v="79999"/>
    <n v="13"/>
    <n v="7.0000000000000007E-2"/>
    <n v="967187.91"/>
    <s v="UPI"/>
    <s v="Delivered"/>
    <n v="13816970.142857142"/>
    <n v="13816970.142857142"/>
  </r>
  <r>
    <s v="ORD02303"/>
    <d v="2024-03-03T00:00:00"/>
    <s v="SP04"/>
    <x v="6"/>
    <s v="West"/>
    <s v="Surat"/>
    <s v="PRD002"/>
    <s v="iPhone 15 128GB"/>
    <x v="7"/>
    <n v="79999"/>
    <n v="7"/>
    <n v="0.26"/>
    <n v="414394.82"/>
    <s v="EMI"/>
    <s v="Delivered"/>
    <n v="1593826.2307692308"/>
    <n v="1593826.2307692308"/>
  </r>
  <r>
    <s v="ORD02342"/>
    <d v="2024-09-12T00:00:00"/>
    <s v="SP03"/>
    <x v="0"/>
    <s v="East"/>
    <s v="Guwahati"/>
    <s v="PRD002"/>
    <s v="iPhone 15 128GB"/>
    <x v="7"/>
    <n v="79999"/>
    <n v="17"/>
    <n v="0.08"/>
    <n v="1251184.3600000001"/>
    <s v="EMI"/>
    <s v="Delivered"/>
    <n v="15639804.500000002"/>
    <n v="15639804.500000002"/>
  </r>
  <r>
    <s v="ORD02351"/>
    <d v="2024-12-10T00:00:00"/>
    <s v="SP09"/>
    <x v="8"/>
    <s v="North"/>
    <s v="Delhi"/>
    <s v="PRD002"/>
    <s v="iPhone 15 128GB"/>
    <x v="7"/>
    <n v="79999"/>
    <n v="11"/>
    <n v="0.19"/>
    <n v="712791.09"/>
    <s v="Debit Card"/>
    <s v="Delivered"/>
    <n v="3751532.0526315789"/>
    <n v="3751532.0526315789"/>
  </r>
  <r>
    <s v="ORD02354"/>
    <d v="2024-07-08T00:00:00"/>
    <s v="SP04"/>
    <x v="6"/>
    <s v="West"/>
    <s v="Ahmedabad"/>
    <s v="PRD002"/>
    <s v="iPhone 15 128GB"/>
    <x v="7"/>
    <n v="79999"/>
    <n v="1"/>
    <n v="0.04"/>
    <n v="76799.039999999994"/>
    <s v="EMI"/>
    <s v="Cancelled"/>
    <n v="1919975.9999999998"/>
    <n v="1919975.9999999998"/>
  </r>
  <r>
    <s v="ORD02447"/>
    <d v="2024-06-27T00:00:00"/>
    <s v="SP09"/>
    <x v="8"/>
    <s v="North"/>
    <s v="Lucknow"/>
    <s v="PRD002"/>
    <s v="iPhone 15 128GB"/>
    <x v="7"/>
    <n v="79999"/>
    <n v="10"/>
    <n v="0.01"/>
    <n v="791990.1"/>
    <s v="Net Banking"/>
    <s v="Pending"/>
    <n v="79199010"/>
    <n v="79199010"/>
  </r>
  <r>
    <s v="ORD02449"/>
    <d v="2024-08-14T00:00:00"/>
    <s v="SP07"/>
    <x v="4"/>
    <s v="East"/>
    <s v="Patna"/>
    <s v="PRD002"/>
    <s v="iPhone 15 128GB"/>
    <x v="7"/>
    <n v="79999"/>
    <n v="4"/>
    <n v="0.17"/>
    <n v="265596.68"/>
    <s v="Net Banking"/>
    <s v="Cancelled"/>
    <n v="1562333.4117647058"/>
    <n v="1562333.4117647058"/>
  </r>
  <r>
    <s v="ORD02454"/>
    <d v="2024-10-03T00:00:00"/>
    <s v="SP08"/>
    <x v="5"/>
    <s v="West"/>
    <s v="Nagpur"/>
    <s v="PRD002"/>
    <s v="iPhone 15 128GB"/>
    <x v="7"/>
    <n v="79999"/>
    <n v="12"/>
    <n v="0.14000000000000001"/>
    <n v="825589.68"/>
    <s v="Cash"/>
    <s v="Delivered"/>
    <n v="5897069.1428571427"/>
    <n v="5897069.1428571427"/>
  </r>
  <r>
    <s v="ORD02457"/>
    <d v="2024-09-23T00:00:00"/>
    <s v="SP02"/>
    <x v="10"/>
    <s v="South"/>
    <s v="Kochi"/>
    <s v="PRD002"/>
    <s v="iPhone 15 128GB"/>
    <x v="7"/>
    <n v="79999"/>
    <n v="6"/>
    <n v="0.21"/>
    <n v="379195.26"/>
    <s v="Cash"/>
    <s v="Delivered"/>
    <n v="1805691.7142857143"/>
    <n v="1805691.7142857143"/>
  </r>
  <r>
    <s v="ORD02485"/>
    <d v="2024-06-07T00:00:00"/>
    <s v="SP010"/>
    <x v="7"/>
    <s v="South"/>
    <s v="Bangalore"/>
    <s v="PRD002"/>
    <s v="iPhone 15 128GB"/>
    <x v="7"/>
    <n v="79999"/>
    <n v="18"/>
    <n v="0.16"/>
    <n v="1209584.8799999999"/>
    <s v="Cash"/>
    <s v="Delivered"/>
    <n v="7559905.4999999991"/>
    <n v="7559905.4999999991"/>
  </r>
  <r>
    <s v="ORD02490"/>
    <d v="2024-11-27T00:00:00"/>
    <s v="SP06"/>
    <x v="9"/>
    <s v="North"/>
    <s v="Agra"/>
    <s v="PRD002"/>
    <s v="iPhone 15 128GB"/>
    <x v="7"/>
    <n v="79999"/>
    <n v="14"/>
    <n v="0.03"/>
    <n v="1086386.42"/>
    <s v="Net Banking"/>
    <s v="Delivered"/>
    <n v="36212880.666666664"/>
    <n v="36212880.666666664"/>
  </r>
  <r>
    <s v="ORD02491"/>
    <d v="2024-11-07T00:00:00"/>
    <s v="SP011"/>
    <x v="3"/>
    <s v="East"/>
    <s v="Ranchi"/>
    <s v="PRD002"/>
    <s v="iPhone 15 128GB"/>
    <x v="7"/>
    <n v="79999"/>
    <n v="1"/>
    <n v="7.0000000000000007E-2"/>
    <n v="74399.070000000007"/>
    <s v="UPI"/>
    <s v="Delivered"/>
    <n v="1062843.857142857"/>
    <n v="1062843.857142857"/>
  </r>
  <r>
    <s v="ORD02589"/>
    <d v="2024-11-26T00:00:00"/>
    <s v="SP08"/>
    <x v="5"/>
    <s v="West"/>
    <s v="Mumbai"/>
    <s v="PRD002"/>
    <s v="iPhone 15 128GB"/>
    <x v="7"/>
    <n v="79999"/>
    <n v="3"/>
    <n v="0.1"/>
    <n v="215997.3"/>
    <s v="EMI"/>
    <s v="Delivered"/>
    <n v="2159972.9999999995"/>
    <n v="2159972.9999999995"/>
  </r>
  <r>
    <s v="ORD02594"/>
    <d v="2024-01-14T00:00:00"/>
    <s v="SP09"/>
    <x v="8"/>
    <s v="North"/>
    <s v="Chandigarh"/>
    <s v="PRD002"/>
    <s v="iPhone 15 128GB"/>
    <x v="7"/>
    <n v="79999"/>
    <n v="20"/>
    <n v="0.12"/>
    <n v="1407982.4"/>
    <s v="Credit Card"/>
    <s v="Delivered"/>
    <n v="11733186.666666666"/>
    <n v="11733186.666666666"/>
  </r>
  <r>
    <s v="ORD02615"/>
    <d v="2024-07-09T00:00:00"/>
    <s v="SP012"/>
    <x v="1"/>
    <s v="West"/>
    <s v="Surat"/>
    <s v="PRD002"/>
    <s v="iPhone 15 128GB"/>
    <x v="7"/>
    <n v="79999"/>
    <n v="14"/>
    <n v="0.26"/>
    <n v="828789.64"/>
    <s v="Cash"/>
    <s v="Cancelled"/>
    <n v="3187652.4615384615"/>
    <n v="3187652.4615384615"/>
  </r>
  <r>
    <s v="ORD02662"/>
    <d v="2024-09-28T00:00:00"/>
    <s v="SP09"/>
    <x v="8"/>
    <s v="North"/>
    <s v="Agra"/>
    <s v="PRD002"/>
    <s v="iPhone 15 128GB"/>
    <x v="7"/>
    <n v="79999"/>
    <n v="17"/>
    <n v="0.11"/>
    <n v="1210384.8700000001"/>
    <s v="Cash"/>
    <s v="Delivered"/>
    <n v="11003498.818181818"/>
    <n v="11003498.818181818"/>
  </r>
  <r>
    <s v="ORD02721"/>
    <d v="2024-04-19T00:00:00"/>
    <s v="SP09"/>
    <x v="8"/>
    <s v="North"/>
    <s v="Jaipur"/>
    <s v="PRD002"/>
    <s v="iPhone 15 128GB"/>
    <x v="7"/>
    <n v="79999"/>
    <n v="13"/>
    <n v="0.24"/>
    <n v="790390.12"/>
    <s v="Cash"/>
    <s v="Delivered"/>
    <n v="3293292.166666667"/>
    <n v="3293292.166666667"/>
  </r>
  <r>
    <s v="ORD02732"/>
    <d v="2024-12-08T00:00:00"/>
    <s v="SP08"/>
    <x v="5"/>
    <s v="West"/>
    <s v="Ahmedabad"/>
    <s v="PRD002"/>
    <s v="iPhone 15 128GB"/>
    <x v="7"/>
    <n v="79999"/>
    <n v="8"/>
    <n v="0.16"/>
    <n v="537593.28"/>
    <s v="UPI"/>
    <s v="Delivered"/>
    <n v="3359958"/>
    <n v="3359958"/>
  </r>
  <r>
    <s v="ORD02751"/>
    <d v="2024-01-01T00:00:00"/>
    <s v="SP09"/>
    <x v="8"/>
    <s v="North"/>
    <s v="Delhi"/>
    <s v="PRD002"/>
    <s v="iPhone 15 128GB"/>
    <x v="7"/>
    <n v="79999"/>
    <n v="12"/>
    <n v="0.03"/>
    <n v="931188.36"/>
    <s v="Net Banking"/>
    <s v="Pending"/>
    <n v="31039612"/>
    <n v="31039612"/>
  </r>
  <r>
    <s v="ORD02759"/>
    <d v="2024-12-25T00:00:00"/>
    <s v="SP07"/>
    <x v="4"/>
    <s v="East"/>
    <s v="Guwahati"/>
    <s v="PRD002"/>
    <s v="iPhone 15 128GB"/>
    <x v="7"/>
    <n v="79999"/>
    <n v="12"/>
    <n v="0.02"/>
    <n v="940788.24"/>
    <s v="EMI"/>
    <s v="Cancelled"/>
    <n v="47039412"/>
    <n v="47039412"/>
  </r>
  <r>
    <s v="ORD02767"/>
    <d v="2024-06-03T00:00:00"/>
    <s v="SP06"/>
    <x v="9"/>
    <s v="North"/>
    <s v="Chandigarh"/>
    <s v="PRD002"/>
    <s v="iPhone 15 128GB"/>
    <x v="7"/>
    <n v="79999"/>
    <n v="7"/>
    <n v="0.03"/>
    <n v="543193.21"/>
    <s v="EMI"/>
    <s v="Cancelled"/>
    <n v="18106440.333333332"/>
    <n v="18106440.333333332"/>
  </r>
  <r>
    <s v="ORD02770"/>
    <d v="2024-07-22T00:00:00"/>
    <s v="SP07"/>
    <x v="4"/>
    <s v="East"/>
    <s v="Bhubaneswar"/>
    <s v="PRD002"/>
    <s v="iPhone 15 128GB"/>
    <x v="7"/>
    <n v="79999"/>
    <n v="5"/>
    <n v="0.04"/>
    <n v="383995.2"/>
    <s v="Credit Card"/>
    <s v="Delivered"/>
    <n v="9599880"/>
    <n v="9599880"/>
  </r>
  <r>
    <s v="ORD02785"/>
    <d v="2024-01-19T00:00:00"/>
    <s v="SP010"/>
    <x v="7"/>
    <s v="South"/>
    <s v="Chennai"/>
    <s v="PRD002"/>
    <s v="iPhone 15 128GB"/>
    <x v="7"/>
    <n v="79999"/>
    <n v="13"/>
    <n v="0.23"/>
    <n v="800789.99"/>
    <s v="EMI"/>
    <s v="Cancelled"/>
    <n v="3481695.6086956519"/>
    <n v="3481695.6086956519"/>
  </r>
  <r>
    <s v="ORD02811"/>
    <d v="2024-09-02T00:00:00"/>
    <s v="SP06"/>
    <x v="9"/>
    <s v="North"/>
    <s v="Jaipur"/>
    <s v="PRD002"/>
    <s v="iPhone 15 128GB"/>
    <x v="7"/>
    <n v="79999"/>
    <n v="9"/>
    <n v="0.22"/>
    <n v="561592.98"/>
    <s v="Credit Card"/>
    <s v="Delivered"/>
    <n v="2552695.3636363638"/>
    <n v="2552695.3636363638"/>
  </r>
  <r>
    <s v="ORD02813"/>
    <d v="2024-07-14T00:00:00"/>
    <s v="SP07"/>
    <x v="4"/>
    <s v="East"/>
    <s v="Patna"/>
    <s v="PRD002"/>
    <s v="iPhone 15 128GB"/>
    <x v="7"/>
    <n v="79999"/>
    <n v="9"/>
    <n v="0.21"/>
    <n v="568792.89"/>
    <s v="Net Banking"/>
    <s v="Delivered"/>
    <n v="2708537.5714285718"/>
    <n v="2708537.5714285718"/>
  </r>
  <r>
    <s v="ORD02845"/>
    <d v="2024-08-18T00:00:00"/>
    <s v="SP06"/>
    <x v="9"/>
    <s v="North"/>
    <s v="Delhi"/>
    <s v="PRD002"/>
    <s v="iPhone 15 128GB"/>
    <x v="7"/>
    <n v="79999"/>
    <n v="16"/>
    <n v="7.0000000000000007E-2"/>
    <n v="1190385.1200000001"/>
    <s v="Net Banking"/>
    <s v="Delivered"/>
    <n v="17005501.714285713"/>
    <n v="17005501.714285713"/>
  </r>
  <r>
    <s v="ORD02874"/>
    <d v="2024-02-21T00:00:00"/>
    <s v="SP05"/>
    <x v="2"/>
    <s v="South"/>
    <s v="Hyderabad"/>
    <s v="PRD002"/>
    <s v="iPhone 15 128GB"/>
    <x v="7"/>
    <n v="79999"/>
    <n v="4"/>
    <n v="0.09"/>
    <n v="291196.36"/>
    <s v="UPI"/>
    <s v="Delivered"/>
    <n v="3235515.111111111"/>
    <n v="3235515.111111111"/>
  </r>
  <r>
    <s v="ORD02881"/>
    <d v="2024-09-06T00:00:00"/>
    <s v="SP04"/>
    <x v="6"/>
    <s v="West"/>
    <s v="Nagpur"/>
    <s v="PRD002"/>
    <s v="iPhone 15 128GB"/>
    <x v="7"/>
    <n v="79999"/>
    <n v="10"/>
    <n v="0.11"/>
    <n v="711991.1"/>
    <s v="Debit Card"/>
    <s v="Delivered"/>
    <n v="6472646.3636363633"/>
    <n v="6472646.3636363633"/>
  </r>
  <r>
    <s v="ORD02906"/>
    <d v="2024-08-08T00:00:00"/>
    <s v="SP07"/>
    <x v="4"/>
    <s v="East"/>
    <s v="Patna"/>
    <s v="PRD002"/>
    <s v="iPhone 15 128GB"/>
    <x v="7"/>
    <n v="79999"/>
    <n v="10"/>
    <n v="0.05"/>
    <n v="759990.5"/>
    <s v="Net Banking"/>
    <s v="Cancelled"/>
    <n v="15199810"/>
    <n v="15199810"/>
  </r>
  <r>
    <s v="ORD02978"/>
    <d v="2024-04-14T00:00:00"/>
    <s v="SP04"/>
    <x v="6"/>
    <s v="West"/>
    <s v="Pune"/>
    <s v="PRD002"/>
    <s v="iPhone 15 128GB"/>
    <x v="7"/>
    <n v="79999"/>
    <n v="2"/>
    <n v="0.09"/>
    <n v="145598.18"/>
    <s v="Net Banking"/>
    <s v="Delivered"/>
    <n v="1617757.5555555555"/>
    <n v="1617757.5555555555"/>
  </r>
  <r>
    <s v="ORD02988"/>
    <d v="2024-11-01T00:00:00"/>
    <s v="SP06"/>
    <x v="9"/>
    <s v="North"/>
    <s v="Jaipur"/>
    <s v="PRD002"/>
    <s v="iPhone 15 128GB"/>
    <x v="7"/>
    <n v="79999"/>
    <n v="14"/>
    <n v="0.12"/>
    <n v="985587.68"/>
    <s v="Debit Card"/>
    <s v="Delivered"/>
    <n v="8213230.666666667"/>
    <n v="8213230.666666667"/>
  </r>
  <r>
    <s v="ORD03004"/>
    <d v="2024-01-27T00:00:00"/>
    <s v="SP08"/>
    <x v="5"/>
    <s v="West"/>
    <s v="Pune"/>
    <s v="PRD002"/>
    <s v="iPhone 15 128GB"/>
    <x v="7"/>
    <n v="79999"/>
    <n v="12"/>
    <n v="0.05"/>
    <n v="911988.6"/>
    <s v="Cash"/>
    <s v="Delivered"/>
    <n v="18239772"/>
    <n v="18239772"/>
  </r>
  <r>
    <s v="ORD03042"/>
    <d v="2024-03-19T00:00:00"/>
    <s v="SP08"/>
    <x v="5"/>
    <s v="West"/>
    <s v="Surat"/>
    <s v="PRD002"/>
    <s v="iPhone 15 128GB"/>
    <x v="7"/>
    <n v="79999"/>
    <n v="16"/>
    <n v="0.24"/>
    <n v="972787.84"/>
    <s v="Credit Card"/>
    <s v="Delivered"/>
    <n v="4053282.6666666665"/>
    <n v="4053282.6666666665"/>
  </r>
  <r>
    <s v="ORD03046"/>
    <d v="2024-05-12T00:00:00"/>
    <s v="SP04"/>
    <x v="6"/>
    <s v="West"/>
    <s v="Surat"/>
    <s v="PRD002"/>
    <s v="iPhone 15 128GB"/>
    <x v="7"/>
    <n v="79999"/>
    <n v="14"/>
    <n v="0.06"/>
    <n v="1052786.8400000001"/>
    <s v="Net Banking"/>
    <s v="Delivered"/>
    <n v="17546447.333333336"/>
    <n v="17546447.333333336"/>
  </r>
  <r>
    <s v="ORD03050"/>
    <d v="2024-07-05T00:00:00"/>
    <s v="SP012"/>
    <x v="1"/>
    <s v="West"/>
    <s v="Mumbai"/>
    <s v="PRD002"/>
    <s v="iPhone 15 128GB"/>
    <x v="7"/>
    <n v="79999"/>
    <n v="8"/>
    <n v="0.3"/>
    <n v="447994.4"/>
    <s v="EMI"/>
    <s v="Unknown"/>
    <n v="1493314.6666666667"/>
    <n v="1493314.6666666667"/>
  </r>
  <r>
    <s v="ORD03077"/>
    <d v="2024-12-07T00:00:00"/>
    <s v="SP08"/>
    <x v="5"/>
    <s v="West"/>
    <s v="Pune"/>
    <s v="PRD002"/>
    <s v="iPhone 15 128GB"/>
    <x v="7"/>
    <n v="79999"/>
    <n v="15"/>
    <n v="7.0000000000000007E-2"/>
    <n v="1115986.05"/>
    <s v="EMI"/>
    <s v="Delivered"/>
    <n v="15942657.857142856"/>
    <n v="15942657.857142856"/>
  </r>
  <r>
    <s v="ORD03115"/>
    <d v="2024-04-07T00:00:00"/>
    <s v="SP012"/>
    <x v="1"/>
    <s v="West"/>
    <s v="Mumbai"/>
    <s v="PRD002"/>
    <s v="iPhone 15 128GB"/>
    <x v="7"/>
    <n v="79999"/>
    <n v="11"/>
    <n v="0.01"/>
    <n v="871189.11"/>
    <s v="Unknown"/>
    <s v="Pending"/>
    <n v="87118911"/>
    <n v="87118911"/>
  </r>
  <r>
    <s v="ORD03137"/>
    <d v="2024-08-25T00:00:00"/>
    <s v="SP012"/>
    <x v="1"/>
    <s v="West"/>
    <s v="Nagpur"/>
    <s v="PRD002"/>
    <s v="iPhone 15 128GB"/>
    <x v="7"/>
    <n v="79999"/>
    <n v="4"/>
    <n v="7.0000000000000007E-2"/>
    <n v="297596.28000000003"/>
    <s v="Net Banking"/>
    <s v="Delivered"/>
    <n v="4251375.4285714282"/>
    <n v="4251375.4285714282"/>
  </r>
  <r>
    <s v="ORD03157"/>
    <d v="2024-01-01T00:00:00"/>
    <s v="SP011"/>
    <x v="3"/>
    <s v="East"/>
    <s v="Bhubaneswar"/>
    <s v="PRD002"/>
    <s v="iPhone 15 128GB"/>
    <x v="7"/>
    <n v="79999"/>
    <n v="1"/>
    <n v="0.25"/>
    <n v="59999.25"/>
    <s v="UPI"/>
    <s v="Delivered"/>
    <n v="239997"/>
    <n v="239997"/>
  </r>
  <r>
    <s v="ORD03181"/>
    <d v="2024-09-25T00:00:00"/>
    <s v="SP012"/>
    <x v="1"/>
    <s v="West"/>
    <s v="Surat"/>
    <s v="PRD002"/>
    <s v="iPhone 15 128GB"/>
    <x v="7"/>
    <n v="79999"/>
    <n v="13"/>
    <n v="0.26"/>
    <n v="769590.38"/>
    <s v="Debit Card"/>
    <s v="Delivered"/>
    <n v="2959963"/>
    <n v="2959963"/>
  </r>
  <r>
    <s v="ORD03188"/>
    <d v="2024-11-27T00:00:00"/>
    <s v="SP03"/>
    <x v="0"/>
    <s v="East"/>
    <s v="Ranchi"/>
    <s v="PRD002"/>
    <s v="iPhone 15 128GB"/>
    <x v="7"/>
    <n v="79999"/>
    <n v="11"/>
    <n v="0.24"/>
    <n v="668791.64"/>
    <s v="UPI"/>
    <s v="Delivered"/>
    <n v="2786631.8333333335"/>
    <n v="2786631.8333333335"/>
  </r>
  <r>
    <s v="ORD03248"/>
    <d v="2024-09-16T00:00:00"/>
    <s v="SP012"/>
    <x v="1"/>
    <s v="West"/>
    <s v="Unknown"/>
    <s v="PRD002"/>
    <s v="iPhone 15 128GB"/>
    <x v="7"/>
    <n v="79999"/>
    <n v="18"/>
    <n v="0.06"/>
    <n v="1353583.08"/>
    <s v="Credit Card"/>
    <s v="Cancelled"/>
    <n v="22559718.000000004"/>
    <n v="22559718.000000004"/>
  </r>
  <r>
    <s v="ORD03255"/>
    <d v="2024-02-07T00:00:00"/>
    <s v="SP04"/>
    <x v="6"/>
    <s v="West"/>
    <s v="Mumbai"/>
    <s v="PRD002"/>
    <s v="iPhone 15 128GB"/>
    <x v="7"/>
    <n v="79999"/>
    <n v="20"/>
    <n v="0.25"/>
    <n v="1199985"/>
    <s v="Debit Card"/>
    <s v="Delivered"/>
    <n v="4799940"/>
    <n v="4799940"/>
  </r>
  <r>
    <s v="ORD03292"/>
    <d v="2024-05-21T00:00:00"/>
    <s v="SP03"/>
    <x v="0"/>
    <s v="East"/>
    <s v="Ranchi"/>
    <s v="PRD002"/>
    <s v="iPhone 15 128GB"/>
    <x v="7"/>
    <n v="79999"/>
    <n v="9"/>
    <n v="0.18"/>
    <n v="590392.62"/>
    <s v="Net Banking"/>
    <s v="Delivered"/>
    <n v="3279959"/>
    <n v="3279959"/>
  </r>
  <r>
    <s v="ORD03296"/>
    <d v="2024-06-14T00:00:00"/>
    <s v="SP05"/>
    <x v="2"/>
    <s v="South"/>
    <s v="Hyderabad"/>
    <s v="PRD002"/>
    <s v="iPhone 15 128GB"/>
    <x v="7"/>
    <n v="79999"/>
    <n v="16"/>
    <n v="0.14000000000000001"/>
    <n v="1100786.24"/>
    <s v="UPI"/>
    <s v="Delivered"/>
    <n v="7862758.8571428563"/>
    <n v="7862758.8571428563"/>
  </r>
  <r>
    <s v="ORD03310"/>
    <d v="2024-05-26T00:00:00"/>
    <s v="SP011"/>
    <x v="3"/>
    <s v="East"/>
    <s v="Patna"/>
    <s v="PRD002"/>
    <s v="iPhone 15 128GB"/>
    <x v="7"/>
    <n v="79999"/>
    <n v="9"/>
    <n v="0.01"/>
    <n v="712791.09"/>
    <s v="Cash"/>
    <s v="Delivered"/>
    <n v="71279109"/>
    <n v="71279109"/>
  </r>
  <r>
    <s v="ORD03327"/>
    <d v="2024-09-05T00:00:00"/>
    <s v="SP09"/>
    <x v="8"/>
    <s v="North"/>
    <s v="Delhi"/>
    <s v="PRD002"/>
    <s v="iPhone 15 128GB"/>
    <x v="7"/>
    <n v="79999"/>
    <n v="18"/>
    <n v="0.16"/>
    <n v="1209584.8799999999"/>
    <s v="Debit Card"/>
    <s v="Cancelled"/>
    <n v="7559905.4999999991"/>
    <n v="7559905.4999999991"/>
  </r>
  <r>
    <s v="ORD03384"/>
    <d v="2024-02-01T00:00:00"/>
    <s v="SP012"/>
    <x v="1"/>
    <s v="West"/>
    <s v="Surat"/>
    <s v="PRD002"/>
    <s v="iPhone 15 128GB"/>
    <x v="7"/>
    <n v="79999"/>
    <n v="14"/>
    <n v="0.13"/>
    <n v="974387.82"/>
    <s v="Cash"/>
    <s v="Delivered"/>
    <n v="7495290.9230769221"/>
    <n v="7495290.9230769221"/>
  </r>
  <r>
    <s v="ORD01044"/>
    <d v="2024-07-20T00:00:00"/>
    <s v="SP01"/>
    <x v="11"/>
    <s v="North"/>
    <s v="Delhi"/>
    <s v="PRD012"/>
    <s v="Levi's 511 Slim Jeans"/>
    <x v="6"/>
    <n v="2499"/>
    <n v="7"/>
    <n v="0.2"/>
    <n v="13994.4"/>
    <s v="Net Banking"/>
    <s v="Unknown"/>
    <n v="69972"/>
    <n v="69972"/>
  </r>
  <r>
    <s v="ORD01087"/>
    <d v="2024-04-11T00:00:00"/>
    <s v="SP06"/>
    <x v="9"/>
    <s v="North"/>
    <s v="Lucknow"/>
    <s v="PRD012"/>
    <s v="Levi's 511 Slim Jeans"/>
    <x v="6"/>
    <n v="2499"/>
    <n v="15"/>
    <n v="0.08"/>
    <n v="34486.199999999997"/>
    <s v="EMI"/>
    <s v="Delivered"/>
    <n v="431077.49999999994"/>
    <n v="431077.49999999994"/>
  </r>
  <r>
    <s v="ORD01141"/>
    <d v="2024-11-12T00:00:00"/>
    <s v="SP01"/>
    <x v="11"/>
    <s v="North"/>
    <s v="Chandigarh"/>
    <s v="PRD012"/>
    <s v="Levi's 511 Slim Jeans"/>
    <x v="6"/>
    <n v="2499"/>
    <n v="7"/>
    <n v="0.13"/>
    <n v="15218.91"/>
    <s v="Cash"/>
    <s v="Cancelled"/>
    <n v="117068.53846153845"/>
    <n v="117068.53846153845"/>
  </r>
  <r>
    <s v="ORD01142"/>
    <d v="2024-02-22T00:00:00"/>
    <s v="SP09"/>
    <x v="8"/>
    <s v="North"/>
    <s v="Chandigarh"/>
    <s v="PRD012"/>
    <s v="Levi's 511 Slim Jeans"/>
    <x v="6"/>
    <n v="2499"/>
    <n v="2"/>
    <n v="0.12"/>
    <n v="4398.24"/>
    <s v="Debit Card"/>
    <s v="Pending"/>
    <n v="36652"/>
    <n v="36652"/>
  </r>
  <r>
    <s v="ORD01170"/>
    <d v="2024-07-17T00:00:00"/>
    <s v="SP012"/>
    <x v="1"/>
    <s v="West"/>
    <s v="Mumbai"/>
    <s v="PRD012"/>
    <s v="Levi's 511 Slim Jeans"/>
    <x v="6"/>
    <n v="2499"/>
    <n v="3"/>
    <n v="0.13"/>
    <n v="6522.39"/>
    <s v="Net Banking"/>
    <s v="Delivered"/>
    <n v="50172.230769230773"/>
    <n v="50172.230769230773"/>
  </r>
  <r>
    <s v="ORD01195"/>
    <d v="2024-04-06T00:00:00"/>
    <s v="SP09"/>
    <x v="8"/>
    <s v="North"/>
    <s v="Delhi"/>
    <s v="PRD012"/>
    <s v="Levi's 511 Slim Jeans"/>
    <x v="6"/>
    <n v="2499"/>
    <n v="8"/>
    <n v="0.12"/>
    <n v="17592.96"/>
    <s v="Cash"/>
    <s v="Delivered"/>
    <n v="146608"/>
    <n v="146608"/>
  </r>
  <r>
    <s v="ORD01212"/>
    <d v="2024-02-22T00:00:00"/>
    <s v="SP01"/>
    <x v="11"/>
    <s v="North"/>
    <s v="Lucknow"/>
    <s v="PRD012"/>
    <s v="Levi's 511 Slim Jeans"/>
    <x v="6"/>
    <n v="2499"/>
    <n v="20"/>
    <n v="0.3"/>
    <n v="34986"/>
    <s v="Cash"/>
    <s v="Delivered"/>
    <n v="116620"/>
    <n v="116620"/>
  </r>
  <r>
    <s v="ORD01239"/>
    <d v="2024-09-10T00:00:00"/>
    <s v="SP07"/>
    <x v="4"/>
    <s v="East"/>
    <s v="Ranchi"/>
    <s v="PRD012"/>
    <s v="Levi's 511 Slim Jeans"/>
    <x v="6"/>
    <n v="2499"/>
    <n v="2"/>
    <n v="0.12"/>
    <n v="4398.24"/>
    <s v="Credit Card"/>
    <s v="Delivered"/>
    <n v="36652"/>
    <n v="36652"/>
  </r>
  <r>
    <s v="ORD01268"/>
    <d v="2024-07-22T00:00:00"/>
    <s v="SP05"/>
    <x v="2"/>
    <s v="South"/>
    <s v="Chennai"/>
    <s v="PRD012"/>
    <s v="Levi's 511 Slim Jeans"/>
    <x v="6"/>
    <n v="2499"/>
    <n v="8"/>
    <n v="0.02"/>
    <n v="19592.16"/>
    <s v="UPI"/>
    <s v="Delivered"/>
    <n v="979608"/>
    <n v="979608"/>
  </r>
  <r>
    <s v="ORD01272"/>
    <d v="2024-09-07T00:00:00"/>
    <s v="SP09"/>
    <x v="8"/>
    <s v="North"/>
    <s v="Delhi"/>
    <s v="PRD012"/>
    <s v="Levi's 511 Slim Jeans"/>
    <x v="6"/>
    <n v="2499"/>
    <n v="3"/>
    <n v="0.28000000000000003"/>
    <n v="5397.84"/>
    <s v="Net Banking"/>
    <s v="Delivered"/>
    <n v="19278"/>
    <n v="19278"/>
  </r>
  <r>
    <s v="ORD01312"/>
    <d v="2024-10-25T00:00:00"/>
    <s v="SP09"/>
    <x v="8"/>
    <s v="North"/>
    <s v="Chandigarh"/>
    <s v="PRD012"/>
    <s v="Levi's 511 Slim Jeans"/>
    <x v="6"/>
    <n v="2499"/>
    <n v="2"/>
    <n v="0.03"/>
    <n v="4848.0600000000004"/>
    <s v="Credit Card"/>
    <s v="Cancelled"/>
    <n v="161602.00000000003"/>
    <n v="161602.00000000003"/>
  </r>
  <r>
    <s v="ORD01314"/>
    <d v="2024-11-13T00:00:00"/>
    <s v="SP04"/>
    <x v="6"/>
    <s v="West"/>
    <s v="Surat"/>
    <s v="PRD012"/>
    <s v="Levi's 511 Slim Jeans"/>
    <x v="6"/>
    <n v="2499"/>
    <n v="18"/>
    <n v="0.28000000000000003"/>
    <n v="32387.040000000001"/>
    <s v="Net Banking"/>
    <s v="Delivered"/>
    <n v="115667.99999999999"/>
    <n v="115667.99999999999"/>
  </r>
  <r>
    <s v="ORD01330"/>
    <d v="2024-11-22T00:00:00"/>
    <s v="SP01"/>
    <x v="11"/>
    <s v="North"/>
    <s v="Delhi"/>
    <s v="PRD012"/>
    <s v="Levi's 511 Slim Jeans"/>
    <x v="6"/>
    <n v="2499"/>
    <n v="18"/>
    <n v="0.18"/>
    <n v="36885.24"/>
    <s v="UPI"/>
    <s v="Delivered"/>
    <n v="204918"/>
    <n v="204918"/>
  </r>
  <r>
    <s v="ORD01333"/>
    <d v="2024-06-01T00:00:00"/>
    <s v="SP08"/>
    <x v="5"/>
    <s v="West"/>
    <s v="Nagpur"/>
    <s v="PRD012"/>
    <s v="Levi's 511 Slim Jeans"/>
    <x v="6"/>
    <n v="2499"/>
    <n v="13"/>
    <n v="0.14000000000000001"/>
    <n v="27938.82"/>
    <s v="UPI"/>
    <s v="Delivered"/>
    <n v="199562.99999999997"/>
    <n v="199562.99999999997"/>
  </r>
  <r>
    <s v="ORD01344"/>
    <d v="2024-07-14T00:00:00"/>
    <s v="SP03"/>
    <x v="0"/>
    <s v="East"/>
    <s v="Guwahati"/>
    <s v="PRD012"/>
    <s v="Levi's 511 Slim Jeans"/>
    <x v="6"/>
    <n v="2499"/>
    <n v="5"/>
    <n v="0.15"/>
    <n v="10620.75"/>
    <s v="Net Banking"/>
    <s v="Delivered"/>
    <n v="70805"/>
    <n v="70805"/>
  </r>
  <r>
    <s v="ORD01360"/>
    <d v="2024-04-16T00:00:00"/>
    <s v="SP08"/>
    <x v="5"/>
    <s v="West"/>
    <s v="Surat"/>
    <s v="PRD012"/>
    <s v="Levi's 511 Slim Jeans"/>
    <x v="6"/>
    <n v="2499"/>
    <n v="3"/>
    <n v="0.24"/>
    <n v="5697.72"/>
    <s v="Debit Card"/>
    <s v="Delivered"/>
    <n v="23740.500000000004"/>
    <n v="23740.500000000004"/>
  </r>
  <r>
    <s v="ORD01368"/>
    <d v="2024-03-03T00:00:00"/>
    <s v="SP06"/>
    <x v="9"/>
    <s v="North"/>
    <s v="Chandigarh"/>
    <s v="PRD012"/>
    <s v="Levi's 511 Slim Jeans"/>
    <x v="6"/>
    <n v="2499"/>
    <n v="10"/>
    <n v="0.04"/>
    <n v="23990.400000000001"/>
    <s v="EMI"/>
    <s v="Delivered"/>
    <n v="599760"/>
    <n v="599760"/>
  </r>
  <r>
    <s v="ORD01375"/>
    <d v="2024-11-06T00:00:00"/>
    <s v="SP01"/>
    <x v="11"/>
    <s v="North"/>
    <s v="Agra"/>
    <s v="PRD012"/>
    <s v="Levi's 511 Slim Jeans"/>
    <x v="6"/>
    <n v="2499"/>
    <n v="11"/>
    <n v="0.04"/>
    <n v="26389.439999999999"/>
    <s v="Net Banking"/>
    <s v="Delivered"/>
    <n v="659736"/>
    <n v="659736"/>
  </r>
  <r>
    <s v="ORD01410"/>
    <d v="2024-09-11T00:00:00"/>
    <s v="SP012"/>
    <x v="1"/>
    <s v="West"/>
    <s v="Surat"/>
    <s v="PRD012"/>
    <s v="Levi's 511 Slim Jeans"/>
    <x v="6"/>
    <n v="2499"/>
    <n v="16"/>
    <n v="0.16"/>
    <n v="33586.559999999998"/>
    <s v="Net Banking"/>
    <s v="Delivered"/>
    <n v="209915.99999999997"/>
    <n v="209915.99999999997"/>
  </r>
  <r>
    <s v="ORD01414"/>
    <d v="2024-12-12T00:00:00"/>
    <s v="SP07"/>
    <x v="4"/>
    <s v="East"/>
    <s v="Ranchi"/>
    <s v="PRD012"/>
    <s v="Levi's 511 Slim Jeans"/>
    <x v="6"/>
    <n v="2499"/>
    <n v="6"/>
    <n v="0.05"/>
    <n v="14244.3"/>
    <s v="EMI"/>
    <s v="Delivered"/>
    <n v="284885.99999999994"/>
    <n v="284885.99999999994"/>
  </r>
  <r>
    <s v="ORD01447"/>
    <d v="2024-12-22T00:00:00"/>
    <s v="SP05"/>
    <x v="2"/>
    <s v="South"/>
    <s v="Hyderabad"/>
    <s v="PRD012"/>
    <s v="Levi's 511 Slim Jeans"/>
    <x v="6"/>
    <n v="2499"/>
    <n v="1"/>
    <n v="0.1"/>
    <n v="2249.1"/>
    <s v="Debit Card"/>
    <s v="Delivered"/>
    <n v="22490.999999999996"/>
    <n v="22490.999999999996"/>
  </r>
  <r>
    <s v="ORD01450"/>
    <d v="2024-09-13T00:00:00"/>
    <s v="SP09"/>
    <x v="8"/>
    <s v="North"/>
    <s v="Chandigarh"/>
    <s v="PRD012"/>
    <s v="Levi's 511 Slim Jeans"/>
    <x v="6"/>
    <n v="2499"/>
    <n v="2"/>
    <n v="0.15"/>
    <n v="4248.3"/>
    <s v="EMI"/>
    <s v="Delivered"/>
    <n v="28322.000000000004"/>
    <n v="28322.000000000004"/>
  </r>
  <r>
    <s v="ORD01454"/>
    <d v="2024-02-10T00:00:00"/>
    <s v="SP09"/>
    <x v="8"/>
    <s v="North"/>
    <s v="Lucknow"/>
    <s v="PRD012"/>
    <s v="Levi's 511 Slim Jeans"/>
    <x v="6"/>
    <n v="2499"/>
    <n v="12"/>
    <n v="0.05"/>
    <n v="28488.6"/>
    <s v="EMI"/>
    <s v="Returned"/>
    <n v="569771.99999999988"/>
    <n v="569771.99999999988"/>
  </r>
  <r>
    <s v="ORD01496"/>
    <d v="2024-01-01T00:00:00"/>
    <s v="SP08"/>
    <x v="5"/>
    <s v="West"/>
    <s v="Nagpur"/>
    <s v="PRD012"/>
    <s v="Levi's 511 Slim Jeans"/>
    <x v="6"/>
    <n v="2499"/>
    <n v="13"/>
    <n v="0.04"/>
    <n v="31187.52"/>
    <s v="Net Banking"/>
    <s v="Cancelled"/>
    <n v="779688"/>
    <n v="779688"/>
  </r>
  <r>
    <s v="ORD01502"/>
    <d v="2024-10-16T00:00:00"/>
    <s v="SP06"/>
    <x v="9"/>
    <s v="North"/>
    <s v="Jaipur"/>
    <s v="PRD012"/>
    <s v="Levi's 511 Slim Jeans"/>
    <x v="6"/>
    <n v="2499"/>
    <n v="2"/>
    <n v="0.24"/>
    <n v="3798.48"/>
    <s v="Net Banking"/>
    <s v="Delivered"/>
    <n v="15827"/>
    <n v="15827"/>
  </r>
  <r>
    <s v="ORD01503"/>
    <d v="2024-11-26T00:00:00"/>
    <s v="SP012"/>
    <x v="1"/>
    <s v="West"/>
    <s v="Pune"/>
    <s v="PRD012"/>
    <s v="Levi's 511 Slim Jeans"/>
    <x v="6"/>
    <n v="2499"/>
    <n v="15"/>
    <n v="0.03"/>
    <n v="36360.449999999997"/>
    <s v="Credit Card"/>
    <s v="Delivered"/>
    <n v="1212015"/>
    <n v="1212015"/>
  </r>
  <r>
    <s v="ORD01520"/>
    <d v="2024-04-10T00:00:00"/>
    <s v="SP012"/>
    <x v="1"/>
    <s v="West"/>
    <s v="Nagpur"/>
    <s v="PRD012"/>
    <s v="Levi's 511 Slim Jeans"/>
    <x v="6"/>
    <n v="2499"/>
    <n v="19"/>
    <n v="0.16"/>
    <n v="39884.04"/>
    <s v="EMI"/>
    <s v="Delivered"/>
    <n v="249275.25"/>
    <n v="249275.25"/>
  </r>
  <r>
    <s v="ORD01526"/>
    <d v="2024-04-25T00:00:00"/>
    <s v="SP02"/>
    <x v="10"/>
    <s v="South"/>
    <s v="Unknown"/>
    <s v="PRD012"/>
    <s v="Levi's 511 Slim Jeans"/>
    <x v="6"/>
    <n v="2499"/>
    <n v="8"/>
    <n v="0.27"/>
    <n v="14594.16"/>
    <s v="Credit Card"/>
    <s v="Delivered"/>
    <n v="54052.444444444438"/>
    <n v="54052.444444444438"/>
  </r>
  <r>
    <s v="ORD01544"/>
    <d v="2024-02-07T00:00:00"/>
    <s v="SP06"/>
    <x v="9"/>
    <s v="North"/>
    <s v="Chandigarh"/>
    <s v="PRD012"/>
    <s v="Levi's 511 Slim Jeans"/>
    <x v="6"/>
    <n v="2499"/>
    <n v="5"/>
    <n v="0.2"/>
    <n v="9996"/>
    <s v="Net Banking"/>
    <s v="Delivered"/>
    <n v="49980"/>
    <n v="49980"/>
  </r>
  <r>
    <s v="ORD01548"/>
    <d v="2024-02-27T00:00:00"/>
    <s v="SP08"/>
    <x v="5"/>
    <s v="West"/>
    <s v="Mumbai"/>
    <s v="PRD012"/>
    <s v="Levi's 511 Slim Jeans"/>
    <x v="6"/>
    <n v="2499"/>
    <n v="10"/>
    <n v="0.15"/>
    <n v="21241.5"/>
    <s v="Net Banking"/>
    <s v="Delivered"/>
    <n v="141610"/>
    <n v="141610"/>
  </r>
  <r>
    <s v="ORD01555"/>
    <d v="2024-07-16T00:00:00"/>
    <s v="SP05"/>
    <x v="2"/>
    <s v="South"/>
    <s v="Bangalore"/>
    <s v="PRD012"/>
    <s v="Levi's 511 Slim Jeans"/>
    <x v="6"/>
    <n v="2499"/>
    <n v="8"/>
    <n v="0.01"/>
    <n v="19792.080000000002"/>
    <s v="Credit Card"/>
    <s v="Delivered"/>
    <n v="1979208.0000000002"/>
    <n v="1979208.0000000002"/>
  </r>
  <r>
    <s v="ORD01628"/>
    <d v="2024-01-09T00:00:00"/>
    <s v="SP08"/>
    <x v="5"/>
    <s v="West"/>
    <s v="Mumbai"/>
    <s v="PRD012"/>
    <s v="Levi's 511 Slim Jeans"/>
    <x v="6"/>
    <n v="2499"/>
    <n v="15"/>
    <n v="0.21"/>
    <n v="29613.15"/>
    <s v="UPI"/>
    <s v="Delivered"/>
    <n v="141015"/>
    <n v="141015"/>
  </r>
  <r>
    <s v="ORD01677"/>
    <d v="2024-09-23T00:00:00"/>
    <s v="SP011"/>
    <x v="3"/>
    <s v="East"/>
    <s v="Guwahati"/>
    <s v="PRD012"/>
    <s v="Levi's 511 Slim Jeans"/>
    <x v="6"/>
    <n v="2499"/>
    <n v="4"/>
    <n v="0.01"/>
    <n v="9896.0400000000009"/>
    <s v="Debit Card"/>
    <s v="Delivered"/>
    <n v="989604.00000000012"/>
    <n v="989604.00000000012"/>
  </r>
  <r>
    <s v="ORD01690"/>
    <d v="2024-04-08T00:00:00"/>
    <s v="SP011"/>
    <x v="3"/>
    <s v="East"/>
    <s v="Guwahati"/>
    <s v="PRD012"/>
    <s v="Levi's 511 Slim Jeans"/>
    <x v="6"/>
    <n v="2499"/>
    <n v="6"/>
    <n v="0.26"/>
    <n v="11095.56"/>
    <s v="UPI"/>
    <s v="Delivered"/>
    <n v="42675.230769230766"/>
    <n v="42675.230769230766"/>
  </r>
  <r>
    <s v="ORD01750"/>
    <d v="2024-03-28T00:00:00"/>
    <s v="SP012"/>
    <x v="1"/>
    <s v="West"/>
    <s v="Nagpur"/>
    <s v="PRD012"/>
    <s v="Levi's 511 Slim Jeans"/>
    <x v="6"/>
    <n v="2499"/>
    <n v="3"/>
    <n v="0.17"/>
    <n v="6222.51"/>
    <s v="Debit Card"/>
    <s v="Pending"/>
    <n v="36603"/>
    <n v="36603"/>
  </r>
  <r>
    <s v="ORD01759"/>
    <d v="2024-09-28T00:00:00"/>
    <s v="SP012"/>
    <x v="1"/>
    <s v="West"/>
    <s v="Mumbai"/>
    <s v="PRD012"/>
    <s v="Levi's 511 Slim Jeans"/>
    <x v="6"/>
    <n v="2499"/>
    <n v="4"/>
    <n v="0.17"/>
    <n v="8296.68"/>
    <s v="EMI"/>
    <s v="Delivered"/>
    <n v="48804"/>
    <n v="48804"/>
  </r>
  <r>
    <s v="ORD01770"/>
    <d v="2024-07-16T00:00:00"/>
    <s v="SP012"/>
    <x v="1"/>
    <s v="West"/>
    <s v="Mumbai"/>
    <s v="PRD012"/>
    <s v="Levi's 511 Slim Jeans"/>
    <x v="6"/>
    <n v="2499"/>
    <n v="2"/>
    <n v="0.19"/>
    <n v="4048.38"/>
    <s v="Debit Card"/>
    <s v="Delivered"/>
    <n v="21307.263157894737"/>
    <n v="21307.263157894737"/>
  </r>
  <r>
    <s v="ORD01790"/>
    <d v="2024-01-07T00:00:00"/>
    <s v="SP02"/>
    <x v="10"/>
    <s v="South"/>
    <s v="Kochi"/>
    <s v="PRD012"/>
    <s v="Levi's 511 Slim Jeans"/>
    <x v="6"/>
    <n v="2499"/>
    <n v="16"/>
    <n v="0.03"/>
    <n v="38784.480000000003"/>
    <s v="UPI"/>
    <s v="Returned"/>
    <n v="1292816.0000000002"/>
    <n v="1292816.0000000002"/>
  </r>
  <r>
    <s v="ORD01804"/>
    <d v="2024-02-20T00:00:00"/>
    <s v="SP05"/>
    <x v="2"/>
    <s v="South"/>
    <s v="Bangalore"/>
    <s v="PRD012"/>
    <s v="Levi's 511 Slim Jeans"/>
    <x v="6"/>
    <n v="2499"/>
    <n v="14"/>
    <n v="0"/>
    <n v="34986"/>
    <s v="Net Banking"/>
    <s v="Delivered"/>
    <e v="#DIV/0!"/>
    <n v="0"/>
  </r>
  <r>
    <s v="ORD01829"/>
    <d v="2024-08-23T00:00:00"/>
    <s v="SP02"/>
    <x v="10"/>
    <s v="South"/>
    <s v="Coimbatore"/>
    <s v="PRD012"/>
    <s v="Levi's 511 Slim Jeans"/>
    <x v="6"/>
    <n v="2499"/>
    <n v="12"/>
    <n v="0.14000000000000001"/>
    <n v="25789.68"/>
    <s v="Cash"/>
    <s v="Delivered"/>
    <n v="184211.99999999997"/>
    <n v="184211.99999999997"/>
  </r>
  <r>
    <s v="ORD01840"/>
    <d v="2024-03-12T00:00:00"/>
    <s v="SP05"/>
    <x v="2"/>
    <s v="South"/>
    <s v="Chennai"/>
    <s v="PRD012"/>
    <s v="Levi's 511 Slim Jeans"/>
    <x v="6"/>
    <n v="2499"/>
    <n v="6"/>
    <n v="0.06"/>
    <n v="14094.36"/>
    <s v="Credit Card"/>
    <s v="Delivered"/>
    <n v="234906.00000000003"/>
    <n v="234906.00000000003"/>
  </r>
  <r>
    <s v="ORD01848"/>
    <d v="2024-01-10T00:00:00"/>
    <s v="SP011"/>
    <x v="3"/>
    <s v="East"/>
    <s v="Guwahati"/>
    <s v="PRD012"/>
    <s v="Levi's 511 Slim Jeans"/>
    <x v="6"/>
    <n v="2499"/>
    <n v="13"/>
    <n v="0.04"/>
    <n v="31187.52"/>
    <s v="Credit Card"/>
    <s v="Unknown"/>
    <n v="779688"/>
    <n v="779688"/>
  </r>
  <r>
    <s v="ORD01849"/>
    <d v="2024-08-24T00:00:00"/>
    <s v="SP06"/>
    <x v="9"/>
    <s v="North"/>
    <s v="Agra"/>
    <s v="PRD012"/>
    <s v="Levi's 511 Slim Jeans"/>
    <x v="6"/>
    <n v="2499"/>
    <n v="10"/>
    <n v="0.28999999999999998"/>
    <n v="17742.900000000001"/>
    <s v="EMI"/>
    <s v="Delivered"/>
    <n v="61182.413793103457"/>
    <n v="61182.413793103457"/>
  </r>
  <r>
    <s v="ORD01858"/>
    <d v="2024-02-10T00:00:00"/>
    <s v="SP02"/>
    <x v="10"/>
    <s v="South"/>
    <s v="Chennai"/>
    <s v="PRD012"/>
    <s v="Levi's 511 Slim Jeans"/>
    <x v="6"/>
    <n v="2499"/>
    <n v="17"/>
    <n v="0.22"/>
    <n v="33136.74"/>
    <s v="UPI"/>
    <s v="Cancelled"/>
    <n v="150621.54545454544"/>
    <n v="150621.54545454544"/>
  </r>
  <r>
    <s v="ORD01860"/>
    <d v="2024-09-07T00:00:00"/>
    <s v="SP07"/>
    <x v="4"/>
    <s v="East"/>
    <s v="Ranchi"/>
    <s v="PRD012"/>
    <s v="Levi's 511 Slim Jeans"/>
    <x v="6"/>
    <n v="2499"/>
    <n v="2"/>
    <n v="0.09"/>
    <n v="4548.18"/>
    <s v="Cash"/>
    <s v="Delivered"/>
    <n v="50535.333333333336"/>
    <n v="50535.333333333336"/>
  </r>
  <r>
    <s v="ORD01872"/>
    <d v="2024-04-17T00:00:00"/>
    <s v="SP010"/>
    <x v="7"/>
    <s v="South"/>
    <s v="Coimbatore"/>
    <s v="PRD012"/>
    <s v="Levi's 511 Slim Jeans"/>
    <x v="6"/>
    <n v="2499"/>
    <n v="12"/>
    <n v="0.05"/>
    <n v="28488.6"/>
    <s v="Net Banking"/>
    <s v="Returned"/>
    <n v="569771.99999999988"/>
    <n v="569771.99999999988"/>
  </r>
  <r>
    <s v="ORD01877"/>
    <d v="2024-02-13T00:00:00"/>
    <s v="SP08"/>
    <x v="5"/>
    <s v="West"/>
    <s v="Mumbai"/>
    <s v="PRD012"/>
    <s v="Levi's 511 Slim Jeans"/>
    <x v="6"/>
    <n v="2499"/>
    <n v="10"/>
    <n v="0.17"/>
    <n v="20741.7"/>
    <s v="Debit Card"/>
    <s v="Delivered"/>
    <n v="122010"/>
    <n v="122010"/>
  </r>
  <r>
    <s v="ORD01895"/>
    <d v="2024-10-03T00:00:00"/>
    <s v="SP07"/>
    <x v="4"/>
    <s v="East"/>
    <s v="Bhubaneswar"/>
    <s v="PRD012"/>
    <s v="Levi's 511 Slim Jeans"/>
    <x v="6"/>
    <n v="2499"/>
    <n v="2"/>
    <n v="0.2"/>
    <n v="3998.4"/>
    <s v="Credit Card"/>
    <s v="Delivered"/>
    <n v="19992"/>
    <n v="19992"/>
  </r>
  <r>
    <s v="ORD01924"/>
    <d v="2024-12-01T00:00:00"/>
    <s v="SP02"/>
    <x v="10"/>
    <s v="South"/>
    <s v="Coimbatore"/>
    <s v="PRD012"/>
    <s v="Levi's 511 Slim Jeans"/>
    <x v="6"/>
    <n v="2499"/>
    <n v="14"/>
    <n v="0.18"/>
    <n v="28688.52"/>
    <s v="Debit Card"/>
    <s v="Returned"/>
    <n v="159380.66666666669"/>
    <n v="159380.66666666669"/>
  </r>
  <r>
    <s v="ORD01989"/>
    <d v="2024-02-03T00:00:00"/>
    <s v="SP09"/>
    <x v="8"/>
    <s v="North"/>
    <s v="Delhi"/>
    <s v="PRD012"/>
    <s v="Levi's 511 Slim Jeans"/>
    <x v="6"/>
    <n v="2499"/>
    <n v="1"/>
    <n v="0.13"/>
    <n v="2174.13"/>
    <s v="Net Banking"/>
    <s v="Returned"/>
    <n v="16724.076923076922"/>
    <n v="16724.076923076922"/>
  </r>
  <r>
    <s v="ORD01994"/>
    <d v="2024-06-13T00:00:00"/>
    <s v="SP08"/>
    <x v="5"/>
    <s v="West"/>
    <s v="Ahmedabad"/>
    <s v="PRD012"/>
    <s v="Levi's 511 Slim Jeans"/>
    <x v="6"/>
    <n v="2499"/>
    <n v="13"/>
    <n v="0.23"/>
    <n v="25014.99"/>
    <s v="Net Banking"/>
    <s v="Delivered"/>
    <n v="108760.82608695653"/>
    <n v="108760.82608695653"/>
  </r>
  <r>
    <s v="ORD02026"/>
    <d v="2024-09-15T00:00:00"/>
    <s v="SP03"/>
    <x v="0"/>
    <s v="East"/>
    <s v="Bhubaneswar"/>
    <s v="PRD012"/>
    <s v="Levi's 511 Slim Jeans"/>
    <x v="6"/>
    <n v="2499"/>
    <n v="18"/>
    <n v="0.3"/>
    <n v="31487.4"/>
    <s v="Debit Card"/>
    <s v="Delivered"/>
    <n v="104958.00000000001"/>
    <n v="104958.00000000001"/>
  </r>
  <r>
    <s v="ORD02035"/>
    <d v="2024-04-15T00:00:00"/>
    <s v="SP010"/>
    <x v="7"/>
    <s v="South"/>
    <s v="Chennai"/>
    <s v="PRD012"/>
    <s v="Levi's 511 Slim Jeans"/>
    <x v="6"/>
    <n v="2499"/>
    <n v="13"/>
    <n v="0.05"/>
    <n v="30862.65"/>
    <s v="Credit Card"/>
    <s v="Delivered"/>
    <n v="617253"/>
    <n v="617253"/>
  </r>
  <r>
    <s v="ORD02044"/>
    <d v="2024-09-15T00:00:00"/>
    <s v="SP08"/>
    <x v="5"/>
    <s v="West"/>
    <s v="Pune"/>
    <s v="PRD012"/>
    <s v="Levi's 511 Slim Jeans"/>
    <x v="6"/>
    <n v="2499"/>
    <n v="17"/>
    <n v="0.23"/>
    <n v="32711.91"/>
    <s v="Debit Card"/>
    <s v="Delivered"/>
    <n v="142225.69565217392"/>
    <n v="142225.69565217392"/>
  </r>
  <r>
    <s v="ORD02080"/>
    <d v="2024-02-26T00:00:00"/>
    <s v="SP02"/>
    <x v="10"/>
    <s v="South"/>
    <s v="Coimbatore"/>
    <s v="PRD012"/>
    <s v="Levi's 511 Slim Jeans"/>
    <x v="6"/>
    <n v="2499"/>
    <n v="3"/>
    <n v="0.09"/>
    <n v="6822.27"/>
    <s v="EMI"/>
    <s v="Delivered"/>
    <n v="75803.000000000015"/>
    <n v="75803.000000000015"/>
  </r>
  <r>
    <s v="ORD02135"/>
    <d v="2024-06-13T00:00:00"/>
    <s v="SP09"/>
    <x v="8"/>
    <s v="North"/>
    <s v="Jaipur"/>
    <s v="PRD012"/>
    <s v="Levi's 511 Slim Jeans"/>
    <x v="6"/>
    <n v="2499"/>
    <n v="16"/>
    <n v="0.12"/>
    <n v="35185.919999999998"/>
    <s v="EMI"/>
    <s v="Pending"/>
    <n v="293216"/>
    <n v="293216"/>
  </r>
  <r>
    <s v="ORD02157"/>
    <d v="2024-02-24T00:00:00"/>
    <s v="SP02"/>
    <x v="10"/>
    <s v="South"/>
    <s v="Kochi"/>
    <s v="PRD012"/>
    <s v="Levi's 511 Slim Jeans"/>
    <x v="6"/>
    <n v="2499"/>
    <n v="14"/>
    <n v="0.28000000000000003"/>
    <n v="25189.919999999998"/>
    <s v="EMI"/>
    <s v="Pending"/>
    <n v="89963.999999999985"/>
    <n v="89963.999999999985"/>
  </r>
  <r>
    <s v="ORD02196"/>
    <d v="2024-11-03T00:00:00"/>
    <s v="SP012"/>
    <x v="1"/>
    <s v="West"/>
    <s v="Nagpur"/>
    <s v="PRD012"/>
    <s v="Levi's 511 Slim Jeans"/>
    <x v="6"/>
    <n v="2499"/>
    <n v="19"/>
    <n v="0.2"/>
    <n v="37984.800000000003"/>
    <s v="Debit Card"/>
    <s v="Delivered"/>
    <n v="189924"/>
    <n v="189924"/>
  </r>
  <r>
    <s v="ORD02204"/>
    <d v="2024-08-12T00:00:00"/>
    <s v="SP012"/>
    <x v="1"/>
    <s v="West"/>
    <s v="Surat"/>
    <s v="PRD012"/>
    <s v="Levi's 511 Slim Jeans"/>
    <x v="6"/>
    <n v="2499"/>
    <n v="8"/>
    <n v="0.2"/>
    <n v="15993.6"/>
    <s v="UPI"/>
    <s v="Returned"/>
    <n v="79968"/>
    <n v="79968"/>
  </r>
  <r>
    <s v="ORD02223"/>
    <d v="2024-07-20T00:00:00"/>
    <s v="SP03"/>
    <x v="0"/>
    <s v="East"/>
    <s v="Bhubaneswar"/>
    <s v="PRD012"/>
    <s v="Levi's 511 Slim Jeans"/>
    <x v="6"/>
    <n v="2499"/>
    <n v="17"/>
    <n v="0"/>
    <n v="42483"/>
    <s v="Credit Card"/>
    <s v="Delivered"/>
    <e v="#DIV/0!"/>
    <n v="0"/>
  </r>
  <r>
    <s v="ORD02247"/>
    <d v="2024-09-22T00:00:00"/>
    <s v="SP01"/>
    <x v="11"/>
    <s v="North"/>
    <s v="Lucknow"/>
    <s v="PRD012"/>
    <s v="Levi's 511 Slim Jeans"/>
    <x v="6"/>
    <n v="2499"/>
    <n v="8"/>
    <n v="0.22"/>
    <n v="15593.76"/>
    <s v="Cash"/>
    <s v="Delivered"/>
    <n v="70880.727272727279"/>
    <n v="70880.727272727279"/>
  </r>
  <r>
    <s v="ORD02360"/>
    <d v="2024-04-23T00:00:00"/>
    <s v="SP02"/>
    <x v="10"/>
    <s v="South"/>
    <s v="Bangalore"/>
    <s v="PRD012"/>
    <s v="Levi's 511 Slim Jeans"/>
    <x v="6"/>
    <n v="2499"/>
    <n v="18"/>
    <n v="0"/>
    <n v="44982"/>
    <s v="EMI"/>
    <s v="Delivered"/>
    <e v="#DIV/0!"/>
    <n v="0"/>
  </r>
  <r>
    <s v="ORD02398"/>
    <d v="2024-07-05T00:00:00"/>
    <s v="SP09"/>
    <x v="8"/>
    <s v="North"/>
    <s v="Agra"/>
    <s v="PRD012"/>
    <s v="Levi's 511 Slim Jeans"/>
    <x v="6"/>
    <n v="2499"/>
    <n v="5"/>
    <n v="0.19"/>
    <n v="10120.950000000001"/>
    <s v="Cash"/>
    <s v="Cancelled"/>
    <n v="53268.157894736847"/>
    <n v="53268.157894736847"/>
  </r>
  <r>
    <s v="ORD02408"/>
    <d v="2024-03-01T00:00:00"/>
    <s v="SP08"/>
    <x v="5"/>
    <s v="West"/>
    <s v="Mumbai"/>
    <s v="PRD012"/>
    <s v="Levi's 511 Slim Jeans"/>
    <x v="6"/>
    <n v="2499"/>
    <n v="9"/>
    <n v="0.12"/>
    <n v="19792.080000000002"/>
    <s v="Debit Card"/>
    <s v="Delivered"/>
    <n v="164934.00000000003"/>
    <n v="164934.00000000003"/>
  </r>
  <r>
    <s v="ORD02431"/>
    <d v="2024-09-16T00:00:00"/>
    <s v="SP01"/>
    <x v="11"/>
    <s v="North"/>
    <s v="Agra"/>
    <s v="PRD012"/>
    <s v="Levi's 511 Slim Jeans"/>
    <x v="6"/>
    <n v="2499"/>
    <n v="3"/>
    <n v="0.28000000000000003"/>
    <n v="5397.84"/>
    <s v="Cash"/>
    <s v="Returned"/>
    <n v="19278"/>
    <n v="19278"/>
  </r>
  <r>
    <s v="ORD02442"/>
    <d v="2024-04-05T00:00:00"/>
    <s v="SP01"/>
    <x v="11"/>
    <s v="North"/>
    <s v="Agra"/>
    <s v="PRD012"/>
    <s v="Levi's 511 Slim Jeans"/>
    <x v="6"/>
    <n v="2499"/>
    <n v="14"/>
    <n v="0"/>
    <n v="34986"/>
    <s v="Cash"/>
    <s v="Delivered"/>
    <e v="#DIV/0!"/>
    <n v="0"/>
  </r>
  <r>
    <s v="ORD02464"/>
    <d v="2024-03-13T00:00:00"/>
    <s v="SP010"/>
    <x v="7"/>
    <s v="South"/>
    <s v="Coimbatore"/>
    <s v="PRD012"/>
    <s v="Levi's 511 Slim Jeans"/>
    <x v="6"/>
    <n v="2499"/>
    <n v="7"/>
    <n v="0.11"/>
    <n v="15568.77"/>
    <s v="EMI"/>
    <s v="Delivered"/>
    <n v="141534.27272727274"/>
    <n v="141534.27272727274"/>
  </r>
  <r>
    <s v="ORD02468"/>
    <d v="2024-12-14T00:00:00"/>
    <s v="SP04"/>
    <x v="6"/>
    <s v="West"/>
    <s v="Mumbai"/>
    <s v="PRD012"/>
    <s v="Levi's 511 Slim Jeans"/>
    <x v="6"/>
    <n v="2499"/>
    <n v="8"/>
    <n v="0.14000000000000001"/>
    <n v="17193.12"/>
    <s v="Debit Card"/>
    <s v="Delivered"/>
    <n v="122807.99999999999"/>
    <n v="122807.99999999999"/>
  </r>
  <r>
    <s v="ORD02495"/>
    <d v="2024-05-22T00:00:00"/>
    <s v="SP011"/>
    <x v="3"/>
    <s v="East"/>
    <s v="Bhubaneswar"/>
    <s v="PRD012"/>
    <s v="Levi's 511 Slim Jeans"/>
    <x v="6"/>
    <n v="2499"/>
    <n v="16"/>
    <n v="0.16"/>
    <n v="33586.559999999998"/>
    <s v="UPI"/>
    <s v="Cancelled"/>
    <n v="209915.99999999997"/>
    <n v="209915.99999999997"/>
  </r>
  <r>
    <s v="ORD02498"/>
    <d v="2024-10-14T00:00:00"/>
    <s v="SP02"/>
    <x v="10"/>
    <s v="South"/>
    <s v="Kochi"/>
    <s v="PRD012"/>
    <s v="Levi's 511 Slim Jeans"/>
    <x v="6"/>
    <n v="2499"/>
    <n v="13"/>
    <n v="0.21"/>
    <n v="25664.73"/>
    <s v="Debit Card"/>
    <s v="Cancelled"/>
    <n v="122213"/>
    <n v="122213"/>
  </r>
  <r>
    <s v="ORD02525"/>
    <d v="2024-12-24T00:00:00"/>
    <s v="SP010"/>
    <x v="7"/>
    <s v="South"/>
    <s v="Kochi"/>
    <s v="PRD012"/>
    <s v="Levi's 511 Slim Jeans"/>
    <x v="6"/>
    <n v="2499"/>
    <n v="17"/>
    <n v="0.18"/>
    <n v="34836.06"/>
    <s v="Credit Card"/>
    <s v="Delivered"/>
    <n v="193533.66666666666"/>
    <n v="193533.66666666666"/>
  </r>
  <r>
    <s v="ORD02529"/>
    <d v="2024-10-24T00:00:00"/>
    <s v="SP04"/>
    <x v="6"/>
    <s v="West"/>
    <s v="Ahmedabad"/>
    <s v="PRD012"/>
    <s v="Levi's 511 Slim Jeans"/>
    <x v="6"/>
    <n v="2499"/>
    <n v="1"/>
    <n v="0.28000000000000003"/>
    <n v="1799.28"/>
    <s v="Debit Card"/>
    <s v="Delivered"/>
    <n v="6425.9999999999991"/>
    <n v="6425.9999999999991"/>
  </r>
  <r>
    <s v="ORD02530"/>
    <d v="2024-11-07T00:00:00"/>
    <s v="SP05"/>
    <x v="2"/>
    <s v="South"/>
    <s v="Hyderabad"/>
    <s v="PRD012"/>
    <s v="Levi's 511 Slim Jeans"/>
    <x v="6"/>
    <n v="2499"/>
    <n v="20"/>
    <n v="0.23"/>
    <n v="38484.6"/>
    <s v="EMI"/>
    <s v="Delivered"/>
    <n v="167324.34782608695"/>
    <n v="167324.34782608695"/>
  </r>
  <r>
    <s v="ORD02539"/>
    <d v="2024-07-12T00:00:00"/>
    <s v="SP011"/>
    <x v="3"/>
    <s v="East"/>
    <s v="Ranchi"/>
    <s v="PRD012"/>
    <s v="Levi's 511 Slim Jeans"/>
    <x v="6"/>
    <n v="2499"/>
    <n v="14"/>
    <n v="0.06"/>
    <n v="32886.839999999997"/>
    <s v="UPI"/>
    <s v="Cancelled"/>
    <n v="548114"/>
    <n v="548114"/>
  </r>
  <r>
    <s v="ORD02541"/>
    <d v="2024-11-09T00:00:00"/>
    <s v="SP02"/>
    <x v="10"/>
    <s v="South"/>
    <s v="Chennai"/>
    <s v="PRD012"/>
    <s v="Levi's 511 Slim Jeans"/>
    <x v="6"/>
    <n v="2499"/>
    <n v="9"/>
    <n v="0.15"/>
    <n v="19117.349999999999"/>
    <s v="Cash"/>
    <s v="Delivered"/>
    <n v="127449"/>
    <n v="127449"/>
  </r>
  <r>
    <s v="ORD02571"/>
    <d v="2024-11-13T00:00:00"/>
    <s v="SP03"/>
    <x v="0"/>
    <s v="East"/>
    <s v="Guwahati"/>
    <s v="PRD012"/>
    <s v="Levi's 511 Slim Jeans"/>
    <x v="6"/>
    <n v="2499"/>
    <n v="4"/>
    <n v="0.14000000000000001"/>
    <n v="8596.56"/>
    <s v="Debit Card"/>
    <s v="Delivered"/>
    <n v="61403.999999999993"/>
    <n v="61403.999999999993"/>
  </r>
  <r>
    <s v="ORD02588"/>
    <d v="2024-09-19T00:00:00"/>
    <s v="SP05"/>
    <x v="2"/>
    <s v="South"/>
    <s v="Bangalore"/>
    <s v="PRD012"/>
    <s v="Levi's 511 Slim Jeans"/>
    <x v="6"/>
    <n v="2499"/>
    <n v="15"/>
    <n v="0.21"/>
    <n v="29613.15"/>
    <s v="EMI"/>
    <s v="Pending"/>
    <n v="141015"/>
    <n v="141015"/>
  </r>
  <r>
    <s v="ORD02593"/>
    <d v="2024-03-09T00:00:00"/>
    <s v="SP01"/>
    <x v="11"/>
    <s v="North"/>
    <s v="Jaipur"/>
    <s v="PRD012"/>
    <s v="Levi's 511 Slim Jeans"/>
    <x v="6"/>
    <n v="2499"/>
    <n v="19"/>
    <n v="0.14000000000000001"/>
    <n v="40833.660000000003"/>
    <s v="EMI"/>
    <s v="Delivered"/>
    <n v="291669"/>
    <n v="291669"/>
  </r>
  <r>
    <s v="ORD02605"/>
    <d v="2024-07-08T00:00:00"/>
    <s v="SP06"/>
    <x v="9"/>
    <s v="North"/>
    <s v="Lucknow"/>
    <s v="PRD012"/>
    <s v="Levi's 511 Slim Jeans"/>
    <x v="6"/>
    <n v="2499"/>
    <n v="4"/>
    <n v="0.2"/>
    <n v="7996.8"/>
    <s v="Net Banking"/>
    <s v="Delivered"/>
    <n v="39984"/>
    <n v="39984"/>
  </r>
  <r>
    <s v="ORD02672"/>
    <d v="2024-01-15T00:00:00"/>
    <s v="SP04"/>
    <x v="6"/>
    <s v="West"/>
    <s v="Surat"/>
    <s v="PRD012"/>
    <s v="Levi's 511 Slim Jeans"/>
    <x v="6"/>
    <n v="2499"/>
    <n v="1"/>
    <n v="0.04"/>
    <n v="2399.04"/>
    <s v="Debit Card"/>
    <s v="Unknown"/>
    <n v="59976"/>
    <n v="59976"/>
  </r>
  <r>
    <s v="ORD02681"/>
    <d v="2024-09-05T00:00:00"/>
    <s v="SP05"/>
    <x v="2"/>
    <s v="South"/>
    <s v="Bangalore"/>
    <s v="PRD012"/>
    <s v="Levi's 511 Slim Jeans"/>
    <x v="6"/>
    <n v="2499"/>
    <n v="20"/>
    <n v="0"/>
    <n v="49980"/>
    <s v="UPI"/>
    <s v="Delivered"/>
    <e v="#DIV/0!"/>
    <n v="0"/>
  </r>
  <r>
    <s v="ORD02702"/>
    <d v="2024-02-22T00:00:00"/>
    <s v="SP09"/>
    <x v="8"/>
    <s v="North"/>
    <s v="Agra"/>
    <s v="PRD012"/>
    <s v="Levi's 511 Slim Jeans"/>
    <x v="6"/>
    <n v="2499"/>
    <n v="18"/>
    <n v="7.0000000000000007E-2"/>
    <n v="41833.26"/>
    <s v="UPI"/>
    <s v="Delivered"/>
    <n v="597618"/>
    <n v="597618"/>
  </r>
  <r>
    <s v="ORD02723"/>
    <d v="2024-06-15T00:00:00"/>
    <s v="SP05"/>
    <x v="2"/>
    <s v="South"/>
    <s v="Bangalore"/>
    <s v="PRD012"/>
    <s v="Levi's 511 Slim Jeans"/>
    <x v="6"/>
    <n v="2499"/>
    <n v="12"/>
    <n v="0.11"/>
    <n v="26689.32"/>
    <s v="Cash"/>
    <s v="Delivered"/>
    <n v="242630.18181818182"/>
    <n v="242630.18181818182"/>
  </r>
  <r>
    <s v="ORD02741"/>
    <d v="2024-02-24T00:00:00"/>
    <s v="SP01"/>
    <x v="11"/>
    <s v="North"/>
    <s v="Chandigarh"/>
    <s v="PRD012"/>
    <s v="Levi's 511 Slim Jeans"/>
    <x v="6"/>
    <n v="2499"/>
    <n v="16"/>
    <n v="0.26"/>
    <n v="29588.16"/>
    <s v="Credit Card"/>
    <s v="Delivered"/>
    <n v="113800.61538461538"/>
    <n v="113800.61538461538"/>
  </r>
  <r>
    <s v="ORD02750"/>
    <d v="2024-10-02T00:00:00"/>
    <s v="SP04"/>
    <x v="6"/>
    <s v="West"/>
    <s v="Mumbai"/>
    <s v="PRD012"/>
    <s v="Levi's 511 Slim Jeans"/>
    <x v="6"/>
    <n v="2499"/>
    <n v="3"/>
    <n v="0.1"/>
    <n v="6747.3"/>
    <s v="Cash"/>
    <s v="Delivered"/>
    <n v="67473"/>
    <n v="67473"/>
  </r>
  <r>
    <s v="ORD02754"/>
    <d v="2024-09-05T00:00:00"/>
    <s v="SP010"/>
    <x v="7"/>
    <s v="South"/>
    <s v="Kochi"/>
    <s v="PRD012"/>
    <s v="Levi's 511 Slim Jeans"/>
    <x v="6"/>
    <n v="2499"/>
    <n v="19"/>
    <n v="0.05"/>
    <n v="45106.95"/>
    <s v="UPI"/>
    <s v="Returned"/>
    <n v="902138.99999999988"/>
    <n v="902138.99999999988"/>
  </r>
  <r>
    <s v="ORD02756"/>
    <d v="2024-04-20T00:00:00"/>
    <s v="SP02"/>
    <x v="10"/>
    <s v="South"/>
    <s v="Bangalore"/>
    <s v="PRD012"/>
    <s v="Levi's 511 Slim Jeans"/>
    <x v="6"/>
    <n v="2499"/>
    <n v="6"/>
    <n v="0.18"/>
    <n v="12295.08"/>
    <s v="Debit Card"/>
    <s v="Pending"/>
    <n v="68306"/>
    <n v="68306"/>
  </r>
  <r>
    <s v="ORD02784"/>
    <d v="2024-07-01T00:00:00"/>
    <s v="SP06"/>
    <x v="9"/>
    <s v="North"/>
    <s v="Delhi"/>
    <s v="PRD012"/>
    <s v="Levi's 511 Slim Jeans"/>
    <x v="6"/>
    <n v="2499"/>
    <n v="2"/>
    <n v="0.04"/>
    <n v="4798.08"/>
    <s v="Cash"/>
    <s v="Delivered"/>
    <n v="119952"/>
    <n v="119952"/>
  </r>
  <r>
    <s v="ORD02791"/>
    <d v="2024-12-15T00:00:00"/>
    <s v="SP011"/>
    <x v="3"/>
    <s v="East"/>
    <s v="Guwahati"/>
    <s v="PRD012"/>
    <s v="Levi's 511 Slim Jeans"/>
    <x v="6"/>
    <n v="2499"/>
    <n v="7"/>
    <n v="0.28000000000000003"/>
    <n v="12594.96"/>
    <s v="Debit Card"/>
    <s v="Cancelled"/>
    <n v="44981.999999999993"/>
    <n v="44981.999999999993"/>
  </r>
  <r>
    <s v="ORD02794"/>
    <d v="2024-04-13T00:00:00"/>
    <s v="SP010"/>
    <x v="7"/>
    <s v="South"/>
    <s v="Unknown"/>
    <s v="PRD012"/>
    <s v="Levi's 511 Slim Jeans"/>
    <x v="6"/>
    <n v="2499"/>
    <n v="15"/>
    <n v="0.16"/>
    <n v="31487.4"/>
    <s v="Credit Card"/>
    <s v="Delivered"/>
    <n v="196796.25"/>
    <n v="196796.25"/>
  </r>
  <r>
    <s v="ORD02807"/>
    <d v="2024-03-04T00:00:00"/>
    <s v="SP02"/>
    <x v="10"/>
    <s v="South"/>
    <s v="Coimbatore"/>
    <s v="PRD012"/>
    <s v="Levi's 511 Slim Jeans"/>
    <x v="6"/>
    <n v="2499"/>
    <n v="3"/>
    <n v="0.05"/>
    <n v="7122.15"/>
    <s v="Debit Card"/>
    <s v="Delivered"/>
    <n v="142442.99999999997"/>
    <n v="142442.99999999997"/>
  </r>
  <r>
    <s v="ORD02856"/>
    <d v="2024-07-18T00:00:00"/>
    <s v="SP06"/>
    <x v="9"/>
    <s v="North"/>
    <s v="Lucknow"/>
    <s v="PRD012"/>
    <s v="Levi's 511 Slim Jeans"/>
    <x v="6"/>
    <n v="2499"/>
    <n v="11"/>
    <n v="0.02"/>
    <n v="26939.22"/>
    <s v="Debit Card"/>
    <s v="Returned"/>
    <n v="1346961"/>
    <n v="1346961"/>
  </r>
  <r>
    <s v="ORD02868"/>
    <d v="2024-04-17T00:00:00"/>
    <s v="SP05"/>
    <x v="2"/>
    <s v="South"/>
    <s v="Bangalore"/>
    <s v="PRD012"/>
    <s v="Levi's 511 Slim Jeans"/>
    <x v="6"/>
    <n v="2499"/>
    <n v="15"/>
    <n v="0.02"/>
    <n v="36735.300000000003"/>
    <s v="Credit Card"/>
    <s v="Delivered"/>
    <n v="1836765"/>
    <n v="1836765"/>
  </r>
  <r>
    <s v="ORD02882"/>
    <d v="2024-07-06T00:00:00"/>
    <s v="SP06"/>
    <x v="9"/>
    <s v="North"/>
    <s v="Lucknow"/>
    <s v="PRD012"/>
    <s v="Levi's 511 Slim Jeans"/>
    <x v="6"/>
    <n v="2499"/>
    <n v="18"/>
    <n v="0.16"/>
    <n v="37784.879999999997"/>
    <s v="Credit Card"/>
    <s v="Returned"/>
    <n v="236155.49999999997"/>
    <n v="236155.49999999997"/>
  </r>
  <r>
    <s v="ORD02918"/>
    <d v="2024-01-28T00:00:00"/>
    <s v="SP07"/>
    <x v="4"/>
    <s v="East"/>
    <s v="Guwahati"/>
    <s v="PRD012"/>
    <s v="Levi's 511 Slim Jeans"/>
    <x v="6"/>
    <n v="2499"/>
    <n v="8"/>
    <n v="0.25"/>
    <n v="14994"/>
    <s v="Debit Card"/>
    <s v="Delivered"/>
    <n v="59976"/>
    <n v="59976"/>
  </r>
  <r>
    <s v="ORD02929"/>
    <d v="2024-09-06T00:00:00"/>
    <s v="SP04"/>
    <x v="6"/>
    <s v="West"/>
    <s v="Pune"/>
    <s v="PRD012"/>
    <s v="Levi's 511 Slim Jeans"/>
    <x v="6"/>
    <n v="2499"/>
    <n v="18"/>
    <n v="0.17"/>
    <n v="37335.06"/>
    <s v="Net Banking"/>
    <s v="Returned"/>
    <n v="219617.99999999997"/>
    <n v="219617.99999999997"/>
  </r>
  <r>
    <s v="ORD02951"/>
    <d v="2024-11-17T00:00:00"/>
    <s v="SP05"/>
    <x v="2"/>
    <s v="South"/>
    <s v="Bangalore"/>
    <s v="PRD012"/>
    <s v="Levi's 511 Slim Jeans"/>
    <x v="6"/>
    <n v="2499"/>
    <n v="9"/>
    <n v="0.14000000000000001"/>
    <n v="19342.259999999998"/>
    <s v="Net Banking"/>
    <s v="Delivered"/>
    <n v="138158.99999999997"/>
    <n v="138158.99999999997"/>
  </r>
  <r>
    <s v="ORD03054"/>
    <d v="2024-07-02T00:00:00"/>
    <s v="SP07"/>
    <x v="4"/>
    <s v="East"/>
    <s v="Bhubaneswar"/>
    <s v="PRD012"/>
    <s v="Levi's 511 Slim Jeans"/>
    <x v="6"/>
    <n v="2499"/>
    <n v="7"/>
    <n v="0.26"/>
    <n v="12944.82"/>
    <s v="Credit Card"/>
    <s v="Delivered"/>
    <n v="49787.769230769227"/>
    <n v="49787.769230769227"/>
  </r>
  <r>
    <s v="ORD03060"/>
    <d v="2024-09-26T00:00:00"/>
    <s v="SP012"/>
    <x v="1"/>
    <s v="West"/>
    <s v="Mumbai"/>
    <s v="PRD012"/>
    <s v="Levi's 511 Slim Jeans"/>
    <x v="6"/>
    <n v="2499"/>
    <n v="17"/>
    <n v="0.08"/>
    <n v="39084.36"/>
    <s v="EMI"/>
    <s v="Delivered"/>
    <n v="488554.5"/>
    <n v="488554.5"/>
  </r>
  <r>
    <s v="ORD03135"/>
    <d v="2024-10-04T00:00:00"/>
    <s v="SP06"/>
    <x v="9"/>
    <s v="North"/>
    <s v="Agra"/>
    <s v="PRD012"/>
    <s v="Levi's 511 Slim Jeans"/>
    <x v="6"/>
    <n v="2499"/>
    <n v="2"/>
    <n v="0.25"/>
    <n v="3748.5"/>
    <s v="Debit Card"/>
    <s v="Delivered"/>
    <n v="14994"/>
    <n v="14994"/>
  </r>
  <r>
    <s v="ORD03184"/>
    <d v="2024-11-09T00:00:00"/>
    <s v="SP011"/>
    <x v="3"/>
    <s v="East"/>
    <s v="Ranchi"/>
    <s v="PRD012"/>
    <s v="Levi's 511 Slim Jeans"/>
    <x v="6"/>
    <n v="2499"/>
    <n v="1"/>
    <n v="0.23"/>
    <n v="1924.23"/>
    <s v="Cash"/>
    <s v="Pending"/>
    <n v="8366.217391304348"/>
    <n v="8366.217391304348"/>
  </r>
  <r>
    <s v="ORD03223"/>
    <d v="2024-03-21T00:00:00"/>
    <s v="SP05"/>
    <x v="2"/>
    <s v="South"/>
    <s v="Bangalore"/>
    <s v="PRD012"/>
    <s v="Levi's 511 Slim Jeans"/>
    <x v="6"/>
    <n v="2499"/>
    <n v="8"/>
    <n v="0.18"/>
    <n v="16393.439999999999"/>
    <s v="UPI"/>
    <s v="Delivered"/>
    <n v="91074.666666666657"/>
    <n v="91074.666666666657"/>
  </r>
  <r>
    <s v="ORD03250"/>
    <d v="2024-01-26T00:00:00"/>
    <s v="SP012"/>
    <x v="1"/>
    <s v="West"/>
    <s v="Pune"/>
    <s v="PRD012"/>
    <s v="Levi's 511 Slim Jeans"/>
    <x v="6"/>
    <n v="2499"/>
    <n v="17"/>
    <n v="0.11"/>
    <n v="37809.870000000003"/>
    <s v="Debit Card"/>
    <s v="Delivered"/>
    <n v="343726.09090909094"/>
    <n v="343726.09090909094"/>
  </r>
  <r>
    <s v="ORD03254"/>
    <d v="2024-12-17T00:00:00"/>
    <s v="SP012"/>
    <x v="1"/>
    <s v="West"/>
    <s v="Pune"/>
    <s v="PRD012"/>
    <s v="Levi's 511 Slim Jeans"/>
    <x v="6"/>
    <n v="2499"/>
    <n v="1"/>
    <n v="0.03"/>
    <n v="2424.0300000000002"/>
    <s v="EMI"/>
    <s v="Delivered"/>
    <n v="80801.000000000015"/>
    <n v="80801.000000000015"/>
  </r>
  <r>
    <s v="ORD03270"/>
    <d v="2024-01-06T00:00:00"/>
    <s v="SP02"/>
    <x v="10"/>
    <s v="South"/>
    <s v="Bangalore"/>
    <s v="PRD012"/>
    <s v="Levi's 511 Slim Jeans"/>
    <x v="6"/>
    <n v="2499"/>
    <n v="20"/>
    <n v="0.05"/>
    <n v="47481"/>
    <s v="Credit Card"/>
    <s v="Delivered"/>
    <n v="949620"/>
    <n v="949620"/>
  </r>
  <r>
    <s v="ORD03274"/>
    <d v="2024-08-12T00:00:00"/>
    <s v="SP010"/>
    <x v="7"/>
    <s v="South"/>
    <s v="Coimbatore"/>
    <s v="PRD012"/>
    <s v="Levi's 511 Slim Jeans"/>
    <x v="6"/>
    <n v="2499"/>
    <n v="13"/>
    <n v="0.28999999999999998"/>
    <n v="23065.77"/>
    <s v="EMI"/>
    <s v="Pending"/>
    <n v="79537.137931034493"/>
    <n v="79537.137931034493"/>
  </r>
  <r>
    <s v="ORD03356"/>
    <d v="2024-02-04T00:00:00"/>
    <s v="SP05"/>
    <x v="2"/>
    <s v="South"/>
    <s v="Hyderabad"/>
    <s v="PRD012"/>
    <s v="Levi's 511 Slim Jeans"/>
    <x v="6"/>
    <n v="2499"/>
    <n v="10"/>
    <n v="0.2"/>
    <n v="19992"/>
    <s v="UPI"/>
    <s v="Returned"/>
    <n v="99960"/>
    <n v="99960"/>
  </r>
  <r>
    <s v="ORD01001"/>
    <d v="2024-04-17T00:00:00"/>
    <s v="SP012"/>
    <x v="1"/>
    <s v="West"/>
    <s v="Mumbai"/>
    <s v="PRD018"/>
    <s v="Maggi Noodles Pack of 12"/>
    <x v="5"/>
    <n v="144"/>
    <n v="3"/>
    <n v="0.18"/>
    <n v="354.24"/>
    <s v="UPI"/>
    <s v="Delivered"/>
    <n v="1968.0000000000002"/>
    <n v="1968.0000000000002"/>
  </r>
  <r>
    <s v="ORD01009"/>
    <d v="2024-06-13T00:00:00"/>
    <s v="SP05"/>
    <x v="2"/>
    <s v="South"/>
    <s v="Chennai"/>
    <s v="PRD018"/>
    <s v="Maggi Noodles Pack of 12"/>
    <x v="5"/>
    <n v="144"/>
    <n v="8"/>
    <n v="0.21"/>
    <n v="910.08"/>
    <s v="Cash"/>
    <s v="Delivered"/>
    <n v="4333.7142857142862"/>
    <n v="4333.7142857142862"/>
  </r>
  <r>
    <s v="ORD01027"/>
    <d v="2024-02-15T00:00:00"/>
    <s v="SP04"/>
    <x v="6"/>
    <s v="West"/>
    <s v="Pune"/>
    <s v="PRD018"/>
    <s v="Maggi Noodles Pack of 12"/>
    <x v="5"/>
    <n v="144"/>
    <n v="15"/>
    <n v="0.04"/>
    <n v="2073.6"/>
    <s v="UPI"/>
    <s v="Delivered"/>
    <n v="51840"/>
    <n v="51840"/>
  </r>
  <r>
    <s v="ORD01038"/>
    <d v="2024-05-22T00:00:00"/>
    <s v="SP08"/>
    <x v="5"/>
    <s v="West"/>
    <s v="Nagpur"/>
    <s v="PRD018"/>
    <s v="Maggi Noodles Pack of 12"/>
    <x v="5"/>
    <n v="144"/>
    <n v="10"/>
    <n v="0.18"/>
    <n v="1180.8"/>
    <s v="Net Banking"/>
    <s v="Delivered"/>
    <n v="6560"/>
    <n v="6560"/>
  </r>
  <r>
    <s v="ORD01061"/>
    <d v="2024-11-17T00:00:00"/>
    <s v="SP01"/>
    <x v="11"/>
    <s v="North"/>
    <s v="Delhi"/>
    <s v="PRD018"/>
    <s v="Maggi Noodles Pack of 12"/>
    <x v="5"/>
    <n v="144"/>
    <n v="8"/>
    <n v="0.28000000000000003"/>
    <n v="829.44"/>
    <s v="Debit Card"/>
    <s v="Delivered"/>
    <n v="2962.2857142857142"/>
    <n v="2962.2857142857142"/>
  </r>
  <r>
    <s v="ORD01065"/>
    <d v="2024-12-07T00:00:00"/>
    <s v="SP06"/>
    <x v="9"/>
    <s v="North"/>
    <s v="Chandigarh"/>
    <s v="PRD018"/>
    <s v="Maggi Noodles Pack of 12"/>
    <x v="5"/>
    <n v="144"/>
    <n v="3"/>
    <n v="0.04"/>
    <n v="414.72"/>
    <s v="UPI"/>
    <s v="Delivered"/>
    <n v="10368"/>
    <n v="10368"/>
  </r>
  <r>
    <s v="ORD01068"/>
    <d v="2024-07-16T00:00:00"/>
    <s v="SP07"/>
    <x v="4"/>
    <s v="East"/>
    <s v="Bhubaneswar"/>
    <s v="PRD018"/>
    <s v="Maggi Noodles Pack of 12"/>
    <x v="5"/>
    <n v="144"/>
    <n v="18"/>
    <n v="0.24"/>
    <n v="1969.92"/>
    <s v="Credit Card"/>
    <s v="Delivered"/>
    <n v="8208"/>
    <n v="8208"/>
  </r>
  <r>
    <s v="ORD01088"/>
    <d v="2024-09-20T00:00:00"/>
    <s v="SP02"/>
    <x v="10"/>
    <s v="South"/>
    <s v="Kochi"/>
    <s v="PRD018"/>
    <s v="Maggi Noodles Pack of 12"/>
    <x v="5"/>
    <n v="144"/>
    <n v="6"/>
    <n v="0.06"/>
    <n v="812.16"/>
    <s v="Net Banking"/>
    <s v="Delivered"/>
    <n v="13536"/>
    <n v="13536"/>
  </r>
  <r>
    <s v="ORD01106"/>
    <d v="2024-07-28T00:00:00"/>
    <s v="SP07"/>
    <x v="4"/>
    <s v="East"/>
    <s v="Patna"/>
    <s v="PRD018"/>
    <s v="Maggi Noodles Pack of 12"/>
    <x v="5"/>
    <n v="144"/>
    <n v="2"/>
    <n v="0.14000000000000001"/>
    <n v="247.68"/>
    <s v="Cash"/>
    <s v="Delivered"/>
    <n v="1769.1428571428571"/>
    <n v="1769.1428571428571"/>
  </r>
  <r>
    <s v="ORD01126"/>
    <d v="2024-11-14T00:00:00"/>
    <s v="SP011"/>
    <x v="3"/>
    <s v="East"/>
    <s v="Patna"/>
    <s v="PRD018"/>
    <s v="Maggi Noodles Pack of 12"/>
    <x v="5"/>
    <n v="144"/>
    <n v="6"/>
    <n v="0.02"/>
    <n v="846.72"/>
    <s v="Credit Card"/>
    <s v="Pending"/>
    <n v="42336"/>
    <n v="42336"/>
  </r>
  <r>
    <s v="ORD01137"/>
    <d v="2024-08-23T00:00:00"/>
    <s v="SP010"/>
    <x v="7"/>
    <s v="South"/>
    <s v="Bangalore"/>
    <s v="PRD018"/>
    <s v="Maggi Noodles Pack of 12"/>
    <x v="5"/>
    <n v="144"/>
    <n v="11"/>
    <n v="0.27"/>
    <n v="1156.32"/>
    <s v="EMI"/>
    <s v="Delivered"/>
    <n v="4282.6666666666661"/>
    <n v="4282.6666666666661"/>
  </r>
  <r>
    <s v="ORD01139"/>
    <d v="2024-12-18T00:00:00"/>
    <s v="SP04"/>
    <x v="6"/>
    <s v="West"/>
    <s v="Ahmedabad"/>
    <s v="PRD018"/>
    <s v="Maggi Noodles Pack of 12"/>
    <x v="5"/>
    <n v="144"/>
    <n v="5"/>
    <n v="0.12"/>
    <n v="633.6"/>
    <s v="EMI"/>
    <s v="Delivered"/>
    <n v="5280"/>
    <n v="5280"/>
  </r>
  <r>
    <s v="ORD01144"/>
    <d v="2024-10-01T00:00:00"/>
    <s v="SP02"/>
    <x v="10"/>
    <s v="South"/>
    <s v="Bangalore"/>
    <s v="PRD018"/>
    <s v="Maggi Noodles Pack of 12"/>
    <x v="5"/>
    <n v="144"/>
    <n v="7"/>
    <n v="0.18"/>
    <n v="826.56"/>
    <s v="UPI"/>
    <s v="Delivered"/>
    <n v="4592"/>
    <n v="4592"/>
  </r>
  <r>
    <s v="ORD01159"/>
    <d v="2024-12-25T00:00:00"/>
    <s v="SP011"/>
    <x v="3"/>
    <s v="East"/>
    <s v="Patna"/>
    <s v="PRD018"/>
    <s v="Maggi Noodles Pack of 12"/>
    <x v="5"/>
    <n v="144"/>
    <n v="1"/>
    <n v="0.18"/>
    <n v="118.08"/>
    <s v="Credit Card"/>
    <s v="Delivered"/>
    <n v="656"/>
    <n v="656"/>
  </r>
  <r>
    <s v="ORD01167"/>
    <d v="2024-01-14T00:00:00"/>
    <s v="SP07"/>
    <x v="4"/>
    <s v="East"/>
    <s v="Patna"/>
    <s v="PRD018"/>
    <s v="Maggi Noodles Pack of 12"/>
    <x v="5"/>
    <n v="144"/>
    <n v="8"/>
    <n v="0.15"/>
    <n v="979.2"/>
    <s v="EMI"/>
    <s v="Delivered"/>
    <n v="6528.0000000000009"/>
    <n v="6528.0000000000009"/>
  </r>
  <r>
    <s v="ORD01178"/>
    <d v="2024-10-16T00:00:00"/>
    <s v="SP010"/>
    <x v="7"/>
    <s v="South"/>
    <s v="Coimbatore"/>
    <s v="PRD018"/>
    <s v="Maggi Noodles Pack of 12"/>
    <x v="5"/>
    <n v="144"/>
    <n v="2"/>
    <n v="0.13"/>
    <n v="250.56"/>
    <s v="Credit Card"/>
    <s v="Delivered"/>
    <n v="1927.3846153846152"/>
    <n v="1927.3846153846152"/>
  </r>
  <r>
    <s v="ORD01202"/>
    <d v="2024-06-09T00:00:00"/>
    <s v="SP09"/>
    <x v="8"/>
    <s v="North"/>
    <s v="Jaipur"/>
    <s v="PRD018"/>
    <s v="Maggi Noodles Pack of 12"/>
    <x v="5"/>
    <n v="144"/>
    <n v="1"/>
    <n v="0.12"/>
    <n v="126.72"/>
    <s v="Debit Card"/>
    <s v="Delivered"/>
    <n v="1056"/>
    <n v="1056"/>
  </r>
  <r>
    <s v="ORD01230"/>
    <d v="2024-07-10T00:00:00"/>
    <s v="SP011"/>
    <x v="3"/>
    <s v="East"/>
    <s v="Patna"/>
    <s v="PRD018"/>
    <s v="Maggi Noodles Pack of 12"/>
    <x v="5"/>
    <n v="144"/>
    <n v="10"/>
    <n v="0.19"/>
    <n v="1166.4000000000001"/>
    <s v="EMI"/>
    <s v="Delivered"/>
    <n v="6138.9473684210534"/>
    <n v="6138.9473684210534"/>
  </r>
  <r>
    <s v="ORD01238"/>
    <d v="2024-12-12T00:00:00"/>
    <s v="SP05"/>
    <x v="2"/>
    <s v="South"/>
    <s v="Kochi"/>
    <s v="PRD018"/>
    <s v="Maggi Noodles Pack of 12"/>
    <x v="5"/>
    <n v="144"/>
    <n v="1"/>
    <n v="0.25"/>
    <n v="108"/>
    <s v="Credit Card"/>
    <s v="Delivered"/>
    <n v="432"/>
    <n v="432"/>
  </r>
  <r>
    <s v="ORD01273"/>
    <d v="2024-04-23T00:00:00"/>
    <s v="SP010"/>
    <x v="7"/>
    <s v="South"/>
    <s v="Coimbatore"/>
    <s v="PRD018"/>
    <s v="Maggi Noodles Pack of 12"/>
    <x v="5"/>
    <n v="144"/>
    <n v="5"/>
    <n v="0.05"/>
    <n v="684"/>
    <s v="EMI"/>
    <s v="Delivered"/>
    <n v="13680"/>
    <n v="13680"/>
  </r>
  <r>
    <s v="ORD01277"/>
    <d v="2024-01-10T00:00:00"/>
    <s v="SP02"/>
    <x v="10"/>
    <s v="South"/>
    <s v="Chennai"/>
    <s v="PRD018"/>
    <s v="Maggi Noodles Pack of 12"/>
    <x v="5"/>
    <n v="144"/>
    <n v="2"/>
    <n v="0.28000000000000003"/>
    <n v="207.36"/>
    <s v="Debit Card"/>
    <s v="Pending"/>
    <n v="740.57142857142856"/>
    <n v="740.57142857142856"/>
  </r>
  <r>
    <s v="ORD01281"/>
    <d v="2024-03-09T00:00:00"/>
    <s v="SP011"/>
    <x v="3"/>
    <s v="East"/>
    <s v="Bhubaneswar"/>
    <s v="PRD018"/>
    <s v="Maggi Noodles Pack of 12"/>
    <x v="5"/>
    <n v="144"/>
    <n v="14"/>
    <n v="0.16"/>
    <n v="1693.44"/>
    <s v="Credit Card"/>
    <s v="Delivered"/>
    <n v="10584"/>
    <n v="10584"/>
  </r>
  <r>
    <s v="ORD01292"/>
    <d v="2024-04-07T00:00:00"/>
    <s v="SP010"/>
    <x v="7"/>
    <s v="South"/>
    <s v="Hyderabad"/>
    <s v="PRD018"/>
    <s v="Maggi Noodles Pack of 12"/>
    <x v="5"/>
    <n v="144"/>
    <n v="7"/>
    <n v="0.14000000000000001"/>
    <n v="866.88"/>
    <s v="Cash"/>
    <s v="Delivered"/>
    <n v="6191.9999999999991"/>
    <n v="6191.9999999999991"/>
  </r>
  <r>
    <s v="ORD01309"/>
    <d v="2024-01-07T00:00:00"/>
    <s v="SP05"/>
    <x v="2"/>
    <s v="South"/>
    <s v="Bangalore"/>
    <s v="PRD018"/>
    <s v="Maggi Noodles Pack of 12"/>
    <x v="5"/>
    <n v="144"/>
    <n v="19"/>
    <n v="0.2"/>
    <n v="2188.8000000000002"/>
    <s v="Credit Card"/>
    <s v="Pending"/>
    <n v="10944"/>
    <n v="10944"/>
  </r>
  <r>
    <s v="ORD01311"/>
    <d v="2024-12-03T00:00:00"/>
    <s v="SP07"/>
    <x v="4"/>
    <s v="East"/>
    <s v="Bhubaneswar"/>
    <s v="PRD018"/>
    <s v="Maggi Noodles Pack of 12"/>
    <x v="5"/>
    <n v="144"/>
    <n v="11"/>
    <n v="0.12"/>
    <n v="1393.92"/>
    <s v="EMI"/>
    <s v="Returned"/>
    <n v="11616.000000000002"/>
    <n v="11616.000000000002"/>
  </r>
  <r>
    <s v="ORD01347"/>
    <d v="2024-12-27T00:00:00"/>
    <s v="SP07"/>
    <x v="4"/>
    <s v="East"/>
    <s v="Guwahati"/>
    <s v="PRD018"/>
    <s v="Maggi Noodles Pack of 12"/>
    <x v="5"/>
    <n v="144"/>
    <n v="17"/>
    <n v="0.2"/>
    <n v="1958.4"/>
    <s v="Debit Card"/>
    <s v="Delivered"/>
    <n v="9792"/>
    <n v="9792"/>
  </r>
  <r>
    <s v="ORD01378"/>
    <d v="2024-09-07T00:00:00"/>
    <s v="SP02"/>
    <x v="10"/>
    <s v="South"/>
    <s v="Hyderabad"/>
    <s v="PRD018"/>
    <s v="Maggi Noodles Pack of 12"/>
    <x v="5"/>
    <n v="144"/>
    <n v="18"/>
    <n v="0.18"/>
    <n v="2125.44"/>
    <s v="Cash"/>
    <s v="Delivered"/>
    <n v="11808"/>
    <n v="11808"/>
  </r>
  <r>
    <s v="ORD01379"/>
    <d v="2024-12-28T00:00:00"/>
    <s v="SP03"/>
    <x v="0"/>
    <s v="East"/>
    <s v="Kolkata"/>
    <s v="PRD018"/>
    <s v="Maggi Noodles Pack of 12"/>
    <x v="5"/>
    <n v="144"/>
    <n v="11"/>
    <n v="0.12"/>
    <n v="1393.92"/>
    <s v="Debit Card"/>
    <s v="Delivered"/>
    <n v="11616.000000000002"/>
    <n v="11616.000000000002"/>
  </r>
  <r>
    <s v="ORD01402"/>
    <d v="2024-02-01T00:00:00"/>
    <s v="SP08"/>
    <x v="5"/>
    <s v="West"/>
    <s v="Surat"/>
    <s v="PRD018"/>
    <s v="Maggi Noodles Pack of 12"/>
    <x v="5"/>
    <n v="144"/>
    <n v="18"/>
    <n v="7.0000000000000007E-2"/>
    <n v="2410.56"/>
    <s v="UPI"/>
    <s v="Delivered"/>
    <n v="34436.571428571428"/>
    <n v="34436.571428571428"/>
  </r>
  <r>
    <s v="ORD01426"/>
    <d v="2024-11-25T00:00:00"/>
    <s v="SP06"/>
    <x v="9"/>
    <s v="North"/>
    <s v="Jaipur"/>
    <s v="PRD018"/>
    <s v="Maggi Noodles Pack of 12"/>
    <x v="5"/>
    <n v="144"/>
    <n v="13"/>
    <n v="0.03"/>
    <n v="1815.84"/>
    <s v="Net Banking"/>
    <s v="Returned"/>
    <n v="60528"/>
    <n v="60528"/>
  </r>
  <r>
    <s v="ORD01464"/>
    <d v="2024-11-18T00:00:00"/>
    <s v="SP04"/>
    <x v="6"/>
    <s v="West"/>
    <s v="Ahmedabad"/>
    <s v="PRD018"/>
    <s v="Maggi Noodles Pack of 12"/>
    <x v="5"/>
    <n v="144"/>
    <n v="16"/>
    <n v="0.27"/>
    <n v="1681.92"/>
    <s v="UPI"/>
    <s v="Delivered"/>
    <n v="6229.333333333333"/>
    <n v="6229.333333333333"/>
  </r>
  <r>
    <s v="ORD01479"/>
    <d v="2024-01-02T00:00:00"/>
    <s v="SP05"/>
    <x v="2"/>
    <s v="South"/>
    <s v="Chennai"/>
    <s v="PRD018"/>
    <s v="Maggi Noodles Pack of 12"/>
    <x v="5"/>
    <n v="144"/>
    <n v="20"/>
    <n v="0.01"/>
    <n v="2851.2"/>
    <s v="EMI"/>
    <s v="Delivered"/>
    <n v="285120"/>
    <n v="285120"/>
  </r>
  <r>
    <s v="ORD01504"/>
    <d v="2024-08-05T00:00:00"/>
    <s v="SP05"/>
    <x v="2"/>
    <s v="South"/>
    <s v="Chennai"/>
    <s v="PRD018"/>
    <s v="Maggi Noodles Pack of 12"/>
    <x v="5"/>
    <n v="144"/>
    <n v="17"/>
    <n v="0.11"/>
    <n v="2178.7199999999998"/>
    <s v="UPI"/>
    <s v="Delivered"/>
    <n v="19806.545454545452"/>
    <n v="19806.545454545452"/>
  </r>
  <r>
    <s v="ORD01508"/>
    <d v="2024-12-19T00:00:00"/>
    <s v="SP01"/>
    <x v="11"/>
    <s v="North"/>
    <s v="Jaipur"/>
    <s v="PRD018"/>
    <s v="Maggi Noodles Pack of 12"/>
    <x v="5"/>
    <n v="144"/>
    <n v="14"/>
    <n v="0.25"/>
    <n v="1512"/>
    <s v="UPI"/>
    <s v="Pending"/>
    <n v="6048"/>
    <n v="6048"/>
  </r>
  <r>
    <s v="ORD01531"/>
    <d v="2024-11-14T00:00:00"/>
    <s v="SP09"/>
    <x v="8"/>
    <s v="North"/>
    <s v="Chandigarh"/>
    <s v="PRD018"/>
    <s v="Maggi Noodles Pack of 12"/>
    <x v="5"/>
    <n v="144"/>
    <n v="1"/>
    <n v="0.19"/>
    <n v="116.64"/>
    <s v="UPI"/>
    <s v="Unknown"/>
    <n v="613.8947368421052"/>
    <n v="613.8947368421052"/>
  </r>
  <r>
    <s v="ORD01534"/>
    <d v="2024-07-15T00:00:00"/>
    <s v="SP05"/>
    <x v="2"/>
    <s v="South"/>
    <s v="Bangalore"/>
    <s v="PRD018"/>
    <s v="Maggi Noodles Pack of 12"/>
    <x v="5"/>
    <n v="144"/>
    <n v="3"/>
    <n v="0.17"/>
    <n v="358.56"/>
    <s v="Debit Card"/>
    <s v="Pending"/>
    <n v="2109.1764705882351"/>
    <n v="2109.1764705882351"/>
  </r>
  <r>
    <s v="ORD01551"/>
    <d v="2024-10-24T00:00:00"/>
    <s v="SP09"/>
    <x v="8"/>
    <s v="North"/>
    <s v="Chandigarh"/>
    <s v="PRD018"/>
    <s v="Maggi Noodles Pack of 12"/>
    <x v="5"/>
    <n v="144"/>
    <n v="16"/>
    <n v="0.2"/>
    <n v="1843.2"/>
    <s v="UPI"/>
    <s v="Delivered"/>
    <n v="9216"/>
    <n v="9216"/>
  </r>
  <r>
    <s v="ORD01576"/>
    <d v="2024-05-19T00:00:00"/>
    <s v="SP09"/>
    <x v="8"/>
    <s v="North"/>
    <s v="Agra"/>
    <s v="PRD018"/>
    <s v="Maggi Noodles Pack of 12"/>
    <x v="5"/>
    <n v="144"/>
    <n v="16"/>
    <n v="0.05"/>
    <n v="2188.8000000000002"/>
    <s v="Credit Card"/>
    <s v="Delivered"/>
    <n v="43776"/>
    <n v="43776"/>
  </r>
  <r>
    <s v="ORD01624"/>
    <d v="2024-02-21T00:00:00"/>
    <s v="SP011"/>
    <x v="3"/>
    <s v="East"/>
    <s v="Kolkata"/>
    <s v="PRD018"/>
    <s v="Maggi Noodles Pack of 12"/>
    <x v="5"/>
    <n v="144"/>
    <n v="9"/>
    <n v="0.12"/>
    <n v="1140.48"/>
    <s v="Credit Card"/>
    <s v="Delivered"/>
    <n v="9504"/>
    <n v="9504"/>
  </r>
  <r>
    <s v="ORD01626"/>
    <d v="2024-12-15T00:00:00"/>
    <s v="SP01"/>
    <x v="11"/>
    <s v="North"/>
    <s v="Delhi"/>
    <s v="PRD018"/>
    <s v="Maggi Noodles Pack of 12"/>
    <x v="5"/>
    <n v="144"/>
    <n v="1"/>
    <n v="0.06"/>
    <n v="135.36000000000001"/>
    <s v="UPI"/>
    <s v="Delivered"/>
    <n v="2256.0000000000005"/>
    <n v="2256.0000000000005"/>
  </r>
  <r>
    <s v="ORD01655"/>
    <d v="2024-01-24T00:00:00"/>
    <s v="SP07"/>
    <x v="4"/>
    <s v="East"/>
    <s v="Guwahati"/>
    <s v="PRD018"/>
    <s v="Maggi Noodles Pack of 12"/>
    <x v="5"/>
    <n v="144"/>
    <n v="9"/>
    <n v="0.11"/>
    <n v="1153.44"/>
    <s v="Debit Card"/>
    <s v="Delivered"/>
    <n v="10485.818181818182"/>
    <n v="10485.818181818182"/>
  </r>
  <r>
    <s v="ORD01684"/>
    <d v="2024-04-28T00:00:00"/>
    <s v="SP08"/>
    <x v="5"/>
    <s v="West"/>
    <s v="Pune"/>
    <s v="PRD018"/>
    <s v="Maggi Noodles Pack of 12"/>
    <x v="5"/>
    <n v="144"/>
    <n v="5"/>
    <n v="0.06"/>
    <n v="676.8"/>
    <s v="EMI"/>
    <s v="Delivered"/>
    <n v="11280"/>
    <n v="11280"/>
  </r>
  <r>
    <s v="ORD01702"/>
    <d v="2024-11-28T00:00:00"/>
    <s v="SP07"/>
    <x v="4"/>
    <s v="East"/>
    <s v="Bhubaneswar"/>
    <s v="PRD018"/>
    <s v="Maggi Noodles Pack of 12"/>
    <x v="5"/>
    <n v="144"/>
    <n v="13"/>
    <n v="0.01"/>
    <n v="1853.28"/>
    <s v="Net Banking"/>
    <s v="Pending"/>
    <n v="185328"/>
    <n v="185328"/>
  </r>
  <r>
    <s v="ORD01721"/>
    <d v="2024-10-09T00:00:00"/>
    <s v="SP08"/>
    <x v="5"/>
    <s v="West"/>
    <s v="Surat"/>
    <s v="PRD018"/>
    <s v="Maggi Noodles Pack of 12"/>
    <x v="5"/>
    <n v="144"/>
    <n v="11"/>
    <n v="0.14000000000000001"/>
    <n v="1362.24"/>
    <s v="Cash"/>
    <s v="Pending"/>
    <n v="9730.2857142857138"/>
    <n v="9730.2857142857138"/>
  </r>
  <r>
    <s v="ORD01733"/>
    <d v="2024-05-05T00:00:00"/>
    <s v="SP010"/>
    <x v="7"/>
    <s v="South"/>
    <s v="Coimbatore"/>
    <s v="PRD018"/>
    <s v="Maggi Noodles Pack of 12"/>
    <x v="5"/>
    <n v="144"/>
    <n v="17"/>
    <n v="0.03"/>
    <n v="2374.56"/>
    <s v="Credit Card"/>
    <s v="Delivered"/>
    <n v="79152"/>
    <n v="79152"/>
  </r>
  <r>
    <s v="ORD01737"/>
    <d v="2024-12-15T00:00:00"/>
    <s v="SP04"/>
    <x v="6"/>
    <s v="West"/>
    <s v="Surat"/>
    <s v="PRD018"/>
    <s v="Maggi Noodles Pack of 12"/>
    <x v="5"/>
    <n v="144"/>
    <n v="3"/>
    <n v="0.28999999999999998"/>
    <n v="306.72000000000003"/>
    <s v="Cash"/>
    <s v="Delivered"/>
    <n v="1057.6551724137933"/>
    <n v="1057.6551724137933"/>
  </r>
  <r>
    <s v="ORD01805"/>
    <d v="2024-02-26T00:00:00"/>
    <s v="SP06"/>
    <x v="9"/>
    <s v="North"/>
    <s v="Chandigarh"/>
    <s v="PRD018"/>
    <s v="Maggi Noodles Pack of 12"/>
    <x v="5"/>
    <n v="144"/>
    <n v="17"/>
    <n v="7.0000000000000007E-2"/>
    <n v="2276.64"/>
    <s v="UPI"/>
    <s v="Delivered"/>
    <n v="32523.428571428565"/>
    <n v="32523.428571428565"/>
  </r>
  <r>
    <s v="ORD01830"/>
    <d v="2024-02-07T00:00:00"/>
    <s v="SP09"/>
    <x v="8"/>
    <s v="North"/>
    <s v="Lucknow"/>
    <s v="PRD018"/>
    <s v="Maggi Noodles Pack of 12"/>
    <x v="5"/>
    <n v="144"/>
    <n v="10"/>
    <n v="0.14000000000000001"/>
    <n v="1238.4000000000001"/>
    <s v="EMI"/>
    <s v="Returned"/>
    <n v="8845.7142857142862"/>
    <n v="8845.7142857142862"/>
  </r>
  <r>
    <s v="ORD01833"/>
    <d v="2024-01-10T00:00:00"/>
    <s v="SP07"/>
    <x v="4"/>
    <s v="East"/>
    <s v="Guwahati"/>
    <s v="PRD018"/>
    <s v="Maggi Noodles Pack of 12"/>
    <x v="5"/>
    <n v="144"/>
    <n v="5"/>
    <n v="0.14000000000000001"/>
    <n v="619.20000000000005"/>
    <s v="EMI"/>
    <s v="Delivered"/>
    <n v="4422.8571428571431"/>
    <n v="4422.8571428571431"/>
  </r>
  <r>
    <s v="ORD01841"/>
    <d v="2024-08-25T00:00:00"/>
    <s v="SP08"/>
    <x v="5"/>
    <s v="West"/>
    <s v="Mumbai"/>
    <s v="PRD018"/>
    <s v="Maggi Noodles Pack of 12"/>
    <x v="5"/>
    <n v="144"/>
    <n v="6"/>
    <n v="0.16"/>
    <n v="725.76"/>
    <s v="Debit Card"/>
    <s v="Pending"/>
    <n v="4536"/>
    <n v="4536"/>
  </r>
  <r>
    <s v="ORD01874"/>
    <d v="2024-12-16T00:00:00"/>
    <s v="SP03"/>
    <x v="0"/>
    <s v="East"/>
    <s v="Kolkata"/>
    <s v="PRD018"/>
    <s v="Maggi Noodles Pack of 12"/>
    <x v="5"/>
    <n v="144"/>
    <n v="1"/>
    <n v="0.28999999999999998"/>
    <n v="102.24"/>
    <s v="Net Banking"/>
    <s v="Pending"/>
    <n v="352.55172413793105"/>
    <n v="352.55172413793105"/>
  </r>
  <r>
    <s v="ORD01888"/>
    <d v="2024-07-04T00:00:00"/>
    <s v="SP05"/>
    <x v="2"/>
    <s v="South"/>
    <s v="Coimbatore"/>
    <s v="PRD018"/>
    <s v="Maggi Noodles Pack of 12"/>
    <x v="5"/>
    <n v="144"/>
    <n v="11"/>
    <n v="0.24"/>
    <n v="1203.8399999999999"/>
    <s v="Cash"/>
    <s v="Delivered"/>
    <n v="5016"/>
    <n v="5016"/>
  </r>
  <r>
    <s v="ORD01939"/>
    <d v="2024-06-15T00:00:00"/>
    <s v="SP03"/>
    <x v="0"/>
    <s v="East"/>
    <s v="Patna"/>
    <s v="PRD018"/>
    <s v="Maggi Noodles Pack of 12"/>
    <x v="5"/>
    <n v="144"/>
    <n v="2"/>
    <n v="0.17"/>
    <n v="239.04"/>
    <s v="Debit Card"/>
    <s v="Delivered"/>
    <n v="1406.1176470588234"/>
    <n v="1406.1176470588234"/>
  </r>
  <r>
    <s v="ORD01972"/>
    <d v="2024-12-20T00:00:00"/>
    <s v="SP010"/>
    <x v="7"/>
    <s v="South"/>
    <s v="Kochi"/>
    <s v="PRD018"/>
    <s v="Maggi Noodles Pack of 12"/>
    <x v="5"/>
    <n v="144"/>
    <n v="10"/>
    <n v="0.01"/>
    <n v="1425.6"/>
    <s v="Net Banking"/>
    <s v="Delivered"/>
    <n v="142560"/>
    <n v="142560"/>
  </r>
  <r>
    <s v="ORD01981"/>
    <d v="2024-09-09T00:00:00"/>
    <s v="SP02"/>
    <x v="10"/>
    <s v="South"/>
    <s v="Hyderabad"/>
    <s v="PRD018"/>
    <s v="Maggi Noodles Pack of 12"/>
    <x v="5"/>
    <n v="144"/>
    <n v="8"/>
    <n v="0.15"/>
    <n v="979.2"/>
    <s v="Cash"/>
    <s v="Returned"/>
    <n v="6528.0000000000009"/>
    <n v="6528.0000000000009"/>
  </r>
  <r>
    <s v="ORD01992"/>
    <d v="2024-05-17T00:00:00"/>
    <s v="SP012"/>
    <x v="1"/>
    <s v="West"/>
    <s v="Ahmedabad"/>
    <s v="PRD018"/>
    <s v="Maggi Noodles Pack of 12"/>
    <x v="5"/>
    <n v="144"/>
    <n v="10"/>
    <n v="0.22"/>
    <n v="1123.2"/>
    <s v="Cash"/>
    <s v="Pending"/>
    <n v="5105.454545454546"/>
    <n v="5105.454545454546"/>
  </r>
  <r>
    <s v="ORD01999"/>
    <d v="2024-10-22T00:00:00"/>
    <s v="SP010"/>
    <x v="7"/>
    <s v="South"/>
    <s v="Hyderabad"/>
    <s v="PRD018"/>
    <s v="Maggi Noodles Pack of 12"/>
    <x v="5"/>
    <n v="144"/>
    <n v="20"/>
    <n v="7.0000000000000007E-2"/>
    <n v="2678.4"/>
    <s v="EMI"/>
    <s v="Delivered"/>
    <n v="38262.857142857138"/>
    <n v="38262.857142857138"/>
  </r>
  <r>
    <s v="ORD02017"/>
    <d v="2024-06-14T00:00:00"/>
    <s v="SP02"/>
    <x v="10"/>
    <s v="South"/>
    <s v="Coimbatore"/>
    <s v="PRD018"/>
    <s v="Maggi Noodles Pack of 12"/>
    <x v="5"/>
    <n v="144"/>
    <n v="20"/>
    <n v="0.1"/>
    <n v="2592"/>
    <s v="Cash"/>
    <s v="Delivered"/>
    <n v="25920"/>
    <n v="25920"/>
  </r>
  <r>
    <s v="ORD02083"/>
    <d v="2024-07-13T00:00:00"/>
    <s v="SP012"/>
    <x v="1"/>
    <s v="West"/>
    <s v="Ahmedabad"/>
    <s v="PRD018"/>
    <s v="Maggi Noodles Pack of 12"/>
    <x v="5"/>
    <n v="144"/>
    <n v="9"/>
    <n v="0"/>
    <n v="1296"/>
    <s v="Credit Card"/>
    <s v="Delivered"/>
    <e v="#DIV/0!"/>
    <n v="0"/>
  </r>
  <r>
    <s v="ORD02118"/>
    <d v="2024-12-13T00:00:00"/>
    <s v="SP012"/>
    <x v="1"/>
    <s v="West"/>
    <s v="Mumbai"/>
    <s v="PRD018"/>
    <s v="Maggi Noodles Pack of 12"/>
    <x v="5"/>
    <n v="144"/>
    <n v="19"/>
    <n v="0.05"/>
    <n v="2599.1999999999998"/>
    <s v="EMI"/>
    <s v="Delivered"/>
    <n v="51983.999999999993"/>
    <n v="51983.999999999993"/>
  </r>
  <r>
    <s v="ORD02133"/>
    <d v="2024-07-18T00:00:00"/>
    <s v="SP03"/>
    <x v="0"/>
    <s v="East"/>
    <s v="Guwahati"/>
    <s v="PRD018"/>
    <s v="Maggi Noodles Pack of 12"/>
    <x v="5"/>
    <n v="144"/>
    <n v="6"/>
    <n v="0.08"/>
    <n v="794.88"/>
    <s v="Credit Card"/>
    <s v="Delivered"/>
    <n v="9936"/>
    <n v="9936"/>
  </r>
  <r>
    <s v="ORD02185"/>
    <d v="2024-09-16T00:00:00"/>
    <s v="SP02"/>
    <x v="10"/>
    <s v="South"/>
    <s v="Chennai"/>
    <s v="PRD018"/>
    <s v="Maggi Noodles Pack of 12"/>
    <x v="5"/>
    <n v="144"/>
    <n v="6"/>
    <n v="0.12"/>
    <n v="760.32"/>
    <s v="Net Banking"/>
    <s v="Delivered"/>
    <n v="6336.0000000000009"/>
    <n v="6336.0000000000009"/>
  </r>
  <r>
    <s v="ORD02198"/>
    <d v="2024-05-05T00:00:00"/>
    <s v="SP011"/>
    <x v="3"/>
    <s v="East"/>
    <s v="Kolkata"/>
    <s v="PRD018"/>
    <s v="Maggi Noodles Pack of 12"/>
    <x v="5"/>
    <n v="144"/>
    <n v="14"/>
    <n v="0.02"/>
    <n v="1975.68"/>
    <s v="Credit Card"/>
    <s v="Delivered"/>
    <n v="98784"/>
    <n v="98784"/>
  </r>
  <r>
    <s v="ORD02201"/>
    <d v="2024-03-12T00:00:00"/>
    <s v="SP05"/>
    <x v="2"/>
    <s v="South"/>
    <s v="Chennai"/>
    <s v="PRD018"/>
    <s v="Maggi Noodles Pack of 12"/>
    <x v="5"/>
    <n v="144"/>
    <n v="9"/>
    <n v="0.18"/>
    <n v="1062.72"/>
    <s v="Debit Card"/>
    <s v="Delivered"/>
    <n v="5904"/>
    <n v="5904"/>
  </r>
  <r>
    <s v="ORD02202"/>
    <d v="2024-01-05T00:00:00"/>
    <s v="SP012"/>
    <x v="1"/>
    <s v="West"/>
    <s v="Surat"/>
    <s v="PRD018"/>
    <s v="Maggi Noodles Pack of 12"/>
    <x v="5"/>
    <n v="144"/>
    <n v="18"/>
    <n v="0.18"/>
    <n v="2125.44"/>
    <s v="UPI"/>
    <s v="Delivered"/>
    <n v="11808"/>
    <n v="11808"/>
  </r>
  <r>
    <s v="ORD02210"/>
    <d v="2024-10-15T00:00:00"/>
    <s v="SP07"/>
    <x v="4"/>
    <s v="East"/>
    <s v="Ranchi"/>
    <s v="PRD018"/>
    <s v="Maggi Noodles Pack of 12"/>
    <x v="5"/>
    <n v="144"/>
    <n v="12"/>
    <n v="7.0000000000000007E-2"/>
    <n v="1607.04"/>
    <s v="Cash"/>
    <s v="Delivered"/>
    <n v="22957.714285714283"/>
    <n v="22957.714285714283"/>
  </r>
  <r>
    <s v="ORD02243"/>
    <d v="2024-01-21T00:00:00"/>
    <s v="SP05"/>
    <x v="2"/>
    <s v="South"/>
    <s v="Chennai"/>
    <s v="PRD018"/>
    <s v="Maggi Noodles Pack of 12"/>
    <x v="5"/>
    <n v="144"/>
    <n v="4"/>
    <n v="0.05"/>
    <n v="547.20000000000005"/>
    <s v="Credit Card"/>
    <s v="Delivered"/>
    <n v="10944"/>
    <n v="10944"/>
  </r>
  <r>
    <s v="ORD02271"/>
    <d v="2024-02-23T00:00:00"/>
    <s v="SP03"/>
    <x v="0"/>
    <s v="East"/>
    <s v="Bhubaneswar"/>
    <s v="PRD018"/>
    <s v="Maggi Noodles Pack of 12"/>
    <x v="5"/>
    <n v="144"/>
    <n v="14"/>
    <n v="7.0000000000000007E-2"/>
    <n v="1874.88"/>
    <s v="UPI"/>
    <s v="Delivered"/>
    <n v="26784"/>
    <n v="26784"/>
  </r>
  <r>
    <s v="ORD02297"/>
    <d v="2024-10-13T00:00:00"/>
    <s v="SP04"/>
    <x v="6"/>
    <s v="West"/>
    <s v="Mumbai"/>
    <s v="PRD018"/>
    <s v="Maggi Noodles Pack of 12"/>
    <x v="5"/>
    <n v="144"/>
    <n v="1"/>
    <n v="0.05"/>
    <n v="136.80000000000001"/>
    <s v="UPI"/>
    <s v="Delivered"/>
    <n v="2736"/>
    <n v="2736"/>
  </r>
  <r>
    <s v="ORD02329"/>
    <d v="2024-01-09T00:00:00"/>
    <s v="SP04"/>
    <x v="6"/>
    <s v="West"/>
    <s v="Surat"/>
    <s v="PRD018"/>
    <s v="Maggi Noodles Pack of 12"/>
    <x v="5"/>
    <n v="144"/>
    <n v="8"/>
    <n v="0.22"/>
    <n v="898.56"/>
    <s v="EMI"/>
    <s v="Returned"/>
    <n v="4084.363636363636"/>
    <n v="4084.363636363636"/>
  </r>
  <r>
    <s v="ORD02335"/>
    <d v="2024-10-01T00:00:00"/>
    <s v="SP010"/>
    <x v="7"/>
    <s v="South"/>
    <s v="Hyderabad"/>
    <s v="PRD018"/>
    <s v="Maggi Noodles Pack of 12"/>
    <x v="5"/>
    <n v="144"/>
    <n v="1"/>
    <n v="0.05"/>
    <n v="136.80000000000001"/>
    <s v="UPI"/>
    <s v="Pending"/>
    <n v="2736"/>
    <n v="2736"/>
  </r>
  <r>
    <s v="ORD02338"/>
    <d v="2024-04-09T00:00:00"/>
    <s v="SP06"/>
    <x v="9"/>
    <s v="North"/>
    <s v="Jaipur"/>
    <s v="PRD018"/>
    <s v="Maggi Noodles Pack of 12"/>
    <x v="5"/>
    <n v="144"/>
    <n v="10"/>
    <n v="0.14000000000000001"/>
    <n v="1238.4000000000001"/>
    <s v="Debit Card"/>
    <s v="Delivered"/>
    <n v="8845.7142857142862"/>
    <n v="8845.7142857142862"/>
  </r>
  <r>
    <s v="ORD02390"/>
    <d v="2024-04-14T00:00:00"/>
    <s v="SP09"/>
    <x v="8"/>
    <s v="North"/>
    <s v="Lucknow"/>
    <s v="PRD018"/>
    <s v="Maggi Noodles Pack of 12"/>
    <x v="5"/>
    <n v="144"/>
    <n v="5"/>
    <n v="0.28999999999999998"/>
    <n v="511.2"/>
    <s v="EMI"/>
    <s v="Delivered"/>
    <n v="1762.7586206896553"/>
    <n v="1762.7586206896553"/>
  </r>
  <r>
    <s v="ORD02424"/>
    <d v="2024-02-19T00:00:00"/>
    <s v="SP010"/>
    <x v="7"/>
    <s v="South"/>
    <s v="Kochi"/>
    <s v="PRD018"/>
    <s v="Maggi Noodles Pack of 12"/>
    <x v="5"/>
    <n v="144"/>
    <n v="5"/>
    <n v="0.24"/>
    <n v="547.20000000000005"/>
    <s v="Debit Card"/>
    <s v="Delivered"/>
    <n v="2280.0000000000005"/>
    <n v="2280.0000000000005"/>
  </r>
  <r>
    <s v="ORD02437"/>
    <d v="2024-01-03T00:00:00"/>
    <s v="SP07"/>
    <x v="4"/>
    <s v="East"/>
    <s v="Kolkata"/>
    <s v="PRD018"/>
    <s v="Maggi Noodles Pack of 12"/>
    <x v="5"/>
    <n v="144"/>
    <n v="19"/>
    <n v="0.01"/>
    <n v="2708.64"/>
    <s v="UPI"/>
    <s v="Cancelled"/>
    <n v="270864"/>
    <n v="270864"/>
  </r>
  <r>
    <s v="ORD02502"/>
    <d v="2024-11-10T00:00:00"/>
    <s v="SP03"/>
    <x v="0"/>
    <s v="East"/>
    <s v="Kolkata"/>
    <s v="PRD018"/>
    <s v="Maggi Noodles Pack of 12"/>
    <x v="5"/>
    <n v="144"/>
    <n v="7"/>
    <n v="0.23"/>
    <n v="776.16"/>
    <s v="Net Banking"/>
    <s v="Pending"/>
    <n v="3374.6086956521735"/>
    <n v="3374.6086956521735"/>
  </r>
  <r>
    <s v="ORD02504"/>
    <d v="2024-04-06T00:00:00"/>
    <s v="SP06"/>
    <x v="9"/>
    <s v="North"/>
    <s v="Agra"/>
    <s v="PRD018"/>
    <s v="Maggi Noodles Pack of 12"/>
    <x v="5"/>
    <n v="144"/>
    <n v="3"/>
    <n v="0.2"/>
    <n v="345.6"/>
    <s v="Net Banking"/>
    <s v="Delivered"/>
    <n v="1728"/>
    <n v="1728"/>
  </r>
  <r>
    <s v="ORD02563"/>
    <d v="2024-10-19T00:00:00"/>
    <s v="SP08"/>
    <x v="5"/>
    <s v="West"/>
    <s v="Surat"/>
    <s v="PRD018"/>
    <s v="Maggi Noodles Pack of 12"/>
    <x v="5"/>
    <n v="144"/>
    <n v="6"/>
    <n v="0.23"/>
    <n v="665.28"/>
    <s v="Debit Card"/>
    <s v="Cancelled"/>
    <n v="2892.5217391304345"/>
    <n v="2892.5217391304345"/>
  </r>
  <r>
    <s v="ORD02600"/>
    <d v="2024-06-15T00:00:00"/>
    <s v="SP08"/>
    <x v="5"/>
    <s v="West"/>
    <s v="Nagpur"/>
    <s v="PRD018"/>
    <s v="Maggi Noodles Pack of 12"/>
    <x v="5"/>
    <n v="144"/>
    <n v="12"/>
    <n v="0.02"/>
    <n v="1693.44"/>
    <s v="Credit Card"/>
    <s v="Delivered"/>
    <n v="84672"/>
    <n v="84672"/>
  </r>
  <r>
    <s v="ORD02607"/>
    <d v="2024-07-19T00:00:00"/>
    <s v="SP01"/>
    <x v="11"/>
    <s v="North"/>
    <s v="Chandigarh"/>
    <s v="PRD018"/>
    <s v="Maggi Noodles Pack of 12"/>
    <x v="5"/>
    <n v="144"/>
    <n v="11"/>
    <n v="0.23"/>
    <n v="1219.68"/>
    <s v="Cash"/>
    <s v="Delivered"/>
    <n v="5302.95652173913"/>
    <n v="5302.95652173913"/>
  </r>
  <r>
    <s v="ORD02616"/>
    <d v="2024-12-01T00:00:00"/>
    <s v="SP012"/>
    <x v="1"/>
    <s v="West"/>
    <s v="Nagpur"/>
    <s v="PRD018"/>
    <s v="Maggi Noodles Pack of 12"/>
    <x v="5"/>
    <n v="144"/>
    <n v="4"/>
    <n v="0.21"/>
    <n v="455.04"/>
    <s v="Net Banking"/>
    <s v="Delivered"/>
    <n v="2166.8571428571431"/>
    <n v="2166.8571428571431"/>
  </r>
  <r>
    <s v="ORD02644"/>
    <d v="2024-05-17T00:00:00"/>
    <s v="SP011"/>
    <x v="3"/>
    <s v="East"/>
    <s v="Kolkata"/>
    <s v="PRD018"/>
    <s v="Maggi Noodles Pack of 12"/>
    <x v="5"/>
    <n v="144"/>
    <n v="6"/>
    <n v="0.06"/>
    <n v="812.16"/>
    <s v="Unknown"/>
    <s v="Returned"/>
    <n v="13536"/>
    <n v="13536"/>
  </r>
  <r>
    <s v="ORD02663"/>
    <d v="2024-02-19T00:00:00"/>
    <s v="SP06"/>
    <x v="9"/>
    <s v="North"/>
    <s v="Lucknow"/>
    <s v="PRD018"/>
    <s v="Maggi Noodles Pack of 12"/>
    <x v="5"/>
    <n v="144"/>
    <n v="16"/>
    <n v="0.08"/>
    <n v="2119.6799999999998"/>
    <s v="EMI"/>
    <s v="Delivered"/>
    <n v="26495.999999999996"/>
    <n v="26495.999999999996"/>
  </r>
  <r>
    <s v="ORD02664"/>
    <d v="2024-10-15T00:00:00"/>
    <s v="SP02"/>
    <x v="10"/>
    <s v="South"/>
    <s v="Coimbatore"/>
    <s v="PRD018"/>
    <s v="Maggi Noodles Pack of 12"/>
    <x v="5"/>
    <n v="144"/>
    <n v="4"/>
    <n v="0.16"/>
    <n v="483.84"/>
    <s v="Cash"/>
    <s v="Cancelled"/>
    <n v="3024"/>
    <n v="3024"/>
  </r>
  <r>
    <s v="ORD02698"/>
    <d v="2024-09-23T00:00:00"/>
    <s v="SP01"/>
    <x v="11"/>
    <s v="North"/>
    <s v="Jaipur"/>
    <s v="PRD018"/>
    <s v="Maggi Noodles Pack of 12"/>
    <x v="5"/>
    <n v="144"/>
    <n v="5"/>
    <n v="0.03"/>
    <n v="698.4"/>
    <s v="Cash"/>
    <s v="Cancelled"/>
    <n v="23280"/>
    <n v="23280"/>
  </r>
  <r>
    <s v="ORD02739"/>
    <d v="2024-10-15T00:00:00"/>
    <s v="SP011"/>
    <x v="3"/>
    <s v="East"/>
    <s v="Ranchi"/>
    <s v="PRD018"/>
    <s v="Maggi Noodles Pack of 12"/>
    <x v="5"/>
    <n v="144"/>
    <n v="8"/>
    <n v="0.14000000000000001"/>
    <n v="990.72"/>
    <s v="Debit Card"/>
    <s v="Cancelled"/>
    <n v="7076.5714285714284"/>
    <n v="7076.5714285714284"/>
  </r>
  <r>
    <s v="ORD02763"/>
    <d v="2024-11-23T00:00:00"/>
    <s v="SP06"/>
    <x v="9"/>
    <s v="North"/>
    <s v="Lucknow"/>
    <s v="PRD018"/>
    <s v="Maggi Noodles Pack of 12"/>
    <x v="5"/>
    <n v="144"/>
    <n v="16"/>
    <n v="0.18"/>
    <n v="1889.28"/>
    <s v="Credit Card"/>
    <s v="Unknown"/>
    <n v="10496"/>
    <n v="10496"/>
  </r>
  <r>
    <s v="ORD02766"/>
    <d v="2024-03-17T00:00:00"/>
    <s v="SP06"/>
    <x v="9"/>
    <s v="North"/>
    <s v="Jaipur"/>
    <s v="PRD018"/>
    <s v="Maggi Noodles Pack of 12"/>
    <x v="5"/>
    <n v="144"/>
    <n v="2"/>
    <n v="0.25"/>
    <n v="216"/>
    <s v="Net Banking"/>
    <s v="Returned"/>
    <n v="864"/>
    <n v="864"/>
  </r>
  <r>
    <s v="ORD02876"/>
    <d v="2024-12-05T00:00:00"/>
    <s v="SP010"/>
    <x v="7"/>
    <s v="South"/>
    <s v="Coimbatore"/>
    <s v="PRD018"/>
    <s v="Maggi Noodles Pack of 12"/>
    <x v="5"/>
    <n v="144"/>
    <n v="9"/>
    <n v="0.08"/>
    <n v="1192.32"/>
    <s v="EMI"/>
    <s v="Delivered"/>
    <n v="14903.999999999998"/>
    <n v="14903.999999999998"/>
  </r>
  <r>
    <s v="ORD02884"/>
    <d v="2024-03-11T00:00:00"/>
    <s v="SP08"/>
    <x v="5"/>
    <s v="West"/>
    <s v="Surat"/>
    <s v="PRD018"/>
    <s v="Maggi Noodles Pack of 12"/>
    <x v="5"/>
    <n v="144"/>
    <n v="14"/>
    <n v="0.11"/>
    <n v="1794.24"/>
    <s v="Credit Card"/>
    <s v="Delivered"/>
    <n v="16311.272727272728"/>
    <n v="16311.272727272728"/>
  </r>
  <r>
    <s v="ORD02903"/>
    <d v="2024-03-15T00:00:00"/>
    <s v="SP07"/>
    <x v="4"/>
    <s v="East"/>
    <s v="Kolkata"/>
    <s v="PRD018"/>
    <s v="Maggi Noodles Pack of 12"/>
    <x v="5"/>
    <n v="144"/>
    <n v="2"/>
    <n v="0.08"/>
    <n v="264.95999999999998"/>
    <s v="Debit Card"/>
    <s v="Delivered"/>
    <n v="3311.9999999999995"/>
    <n v="3311.9999999999995"/>
  </r>
  <r>
    <s v="ORD02909"/>
    <d v="2024-12-14T00:00:00"/>
    <s v="SP011"/>
    <x v="3"/>
    <s v="East"/>
    <s v="Kolkata"/>
    <s v="PRD018"/>
    <s v="Maggi Noodles Pack of 12"/>
    <x v="5"/>
    <n v="144"/>
    <n v="4"/>
    <n v="0.13"/>
    <n v="501.12"/>
    <s v="Net Banking"/>
    <s v="Delivered"/>
    <n v="3854.7692307692305"/>
    <n v="3854.7692307692305"/>
  </r>
  <r>
    <s v="ORD02912"/>
    <d v="2024-02-09T00:00:00"/>
    <s v="SP06"/>
    <x v="9"/>
    <s v="North"/>
    <s v="Chandigarh"/>
    <s v="PRD018"/>
    <s v="Maggi Noodles Pack of 12"/>
    <x v="5"/>
    <n v="144"/>
    <n v="9"/>
    <n v="0.14000000000000001"/>
    <n v="1114.56"/>
    <s v="Cash"/>
    <s v="Delivered"/>
    <n v="7961.142857142856"/>
    <n v="7961.142857142856"/>
  </r>
  <r>
    <s v="ORD02916"/>
    <d v="2024-09-05T00:00:00"/>
    <s v="SP07"/>
    <x v="4"/>
    <s v="East"/>
    <s v="Kolkata"/>
    <s v="PRD018"/>
    <s v="Maggi Noodles Pack of 12"/>
    <x v="5"/>
    <n v="144"/>
    <n v="18"/>
    <n v="0.26"/>
    <n v="1918.08"/>
    <s v="UPI"/>
    <s v="Delivered"/>
    <n v="7377.2307692307686"/>
    <n v="7377.2307692307686"/>
  </r>
  <r>
    <s v="ORD02939"/>
    <d v="2024-06-25T00:00:00"/>
    <s v="SP05"/>
    <x v="2"/>
    <s v="South"/>
    <s v="Bangalore"/>
    <s v="PRD018"/>
    <s v="Maggi Noodles Pack of 12"/>
    <x v="5"/>
    <n v="144"/>
    <n v="12"/>
    <n v="0.25"/>
    <n v="1296"/>
    <s v="Net Banking"/>
    <s v="Delivered"/>
    <n v="5184"/>
    <n v="5184"/>
  </r>
  <r>
    <s v="ORD02958"/>
    <d v="2024-04-26T00:00:00"/>
    <s v="SP08"/>
    <x v="5"/>
    <s v="West"/>
    <s v="Pune"/>
    <s v="PRD018"/>
    <s v="Maggi Noodles Pack of 12"/>
    <x v="5"/>
    <n v="144"/>
    <n v="12"/>
    <n v="0.22"/>
    <n v="1347.84"/>
    <s v="UPI"/>
    <s v="Delivered"/>
    <n v="6126.545454545454"/>
    <n v="6126.545454545454"/>
  </r>
  <r>
    <s v="ORD02973"/>
    <d v="2024-06-01T00:00:00"/>
    <s v="SP012"/>
    <x v="1"/>
    <s v="West"/>
    <s v="Nagpur"/>
    <s v="PRD018"/>
    <s v="Maggi Noodles Pack of 12"/>
    <x v="5"/>
    <n v="144"/>
    <n v="9"/>
    <n v="0.02"/>
    <n v="1270.08"/>
    <s v="Net Banking"/>
    <s v="Unknown"/>
    <n v="63503.999999999993"/>
    <n v="63503.999999999993"/>
  </r>
  <r>
    <s v="ORD02976"/>
    <d v="2024-06-22T00:00:00"/>
    <s v="SP011"/>
    <x v="3"/>
    <s v="East"/>
    <s v="Bhubaneswar"/>
    <s v="PRD018"/>
    <s v="Maggi Noodles Pack of 12"/>
    <x v="5"/>
    <n v="144"/>
    <n v="19"/>
    <n v="0.15"/>
    <n v="2325.6"/>
    <s v="Debit Card"/>
    <s v="Pending"/>
    <n v="15504"/>
    <n v="15504"/>
  </r>
  <r>
    <s v="ORD02982"/>
    <d v="2024-09-05T00:00:00"/>
    <s v="SP010"/>
    <x v="7"/>
    <s v="South"/>
    <s v="Hyderabad"/>
    <s v="PRD018"/>
    <s v="Maggi Noodles Pack of 12"/>
    <x v="5"/>
    <n v="144"/>
    <n v="18"/>
    <n v="0.27"/>
    <n v="1892.16"/>
    <s v="Credit Card"/>
    <s v="Delivered"/>
    <n v="7008"/>
    <n v="7008"/>
  </r>
  <r>
    <s v="ORD03012"/>
    <d v="2024-11-26T00:00:00"/>
    <s v="SP05"/>
    <x v="2"/>
    <s v="South"/>
    <s v="Unknown"/>
    <s v="PRD018"/>
    <s v="Maggi Noodles Pack of 12"/>
    <x v="5"/>
    <n v="144"/>
    <n v="15"/>
    <n v="0.01"/>
    <n v="2138.4"/>
    <s v="Net Banking"/>
    <s v="Delivered"/>
    <n v="213840"/>
    <n v="213840"/>
  </r>
  <r>
    <s v="ORD03039"/>
    <d v="2024-09-10T00:00:00"/>
    <s v="SP09"/>
    <x v="8"/>
    <s v="North"/>
    <s v="Agra"/>
    <s v="PRD018"/>
    <s v="Maggi Noodles Pack of 12"/>
    <x v="5"/>
    <n v="144"/>
    <n v="3"/>
    <n v="0.24"/>
    <n v="328.32"/>
    <s v="Unknown"/>
    <s v="Pending"/>
    <n v="1368"/>
    <n v="1368"/>
  </r>
  <r>
    <s v="ORD03062"/>
    <d v="2024-08-17T00:00:00"/>
    <s v="SP04"/>
    <x v="6"/>
    <s v="West"/>
    <s v="Nagpur"/>
    <s v="PRD018"/>
    <s v="Maggi Noodles Pack of 12"/>
    <x v="5"/>
    <n v="144"/>
    <n v="20"/>
    <n v="0.17"/>
    <n v="2390.4"/>
    <s v="EMI"/>
    <s v="Pending"/>
    <n v="14061.176470588234"/>
    <n v="14061.176470588234"/>
  </r>
  <r>
    <s v="ORD03069"/>
    <d v="2024-06-04T00:00:00"/>
    <s v="SP011"/>
    <x v="3"/>
    <s v="East"/>
    <s v="Bhubaneswar"/>
    <s v="PRD018"/>
    <s v="Maggi Noodles Pack of 12"/>
    <x v="5"/>
    <n v="144"/>
    <n v="15"/>
    <n v="0.22"/>
    <n v="1684.8"/>
    <s v="UPI"/>
    <s v="Returned"/>
    <n v="7658.181818181818"/>
    <n v="7658.181818181818"/>
  </r>
  <r>
    <s v="ORD03072"/>
    <d v="2024-12-24T00:00:00"/>
    <s v="SP010"/>
    <x v="7"/>
    <s v="South"/>
    <s v="Hyderabad"/>
    <s v="PRD018"/>
    <s v="Maggi Noodles Pack of 12"/>
    <x v="5"/>
    <n v="144"/>
    <n v="8"/>
    <n v="0.01"/>
    <n v="1140.48"/>
    <s v="EMI"/>
    <s v="Delivered"/>
    <n v="114048"/>
    <n v="114048"/>
  </r>
  <r>
    <s v="ORD03088"/>
    <d v="2024-01-14T00:00:00"/>
    <s v="SP09"/>
    <x v="8"/>
    <s v="North"/>
    <s v="Lucknow"/>
    <s v="PRD018"/>
    <s v="Maggi Noodles Pack of 12"/>
    <x v="5"/>
    <n v="144"/>
    <n v="3"/>
    <n v="0.08"/>
    <n v="397.44"/>
    <s v="UPI"/>
    <s v="Delivered"/>
    <n v="4968"/>
    <n v="4968"/>
  </r>
  <r>
    <s v="ORD03114"/>
    <d v="2024-08-20T00:00:00"/>
    <s v="SP04"/>
    <x v="6"/>
    <s v="West"/>
    <s v="Ahmedabad"/>
    <s v="PRD018"/>
    <s v="Maggi Noodles Pack of 12"/>
    <x v="5"/>
    <n v="144"/>
    <n v="17"/>
    <n v="0.16"/>
    <n v="2056.3200000000002"/>
    <s v="UPI"/>
    <s v="Delivered"/>
    <n v="12852"/>
    <n v="12852"/>
  </r>
  <r>
    <s v="ORD03165"/>
    <d v="2024-07-02T00:00:00"/>
    <s v="SP01"/>
    <x v="11"/>
    <s v="North"/>
    <s v="Jaipur"/>
    <s v="PRD018"/>
    <s v="Maggi Noodles Pack of 12"/>
    <x v="5"/>
    <n v="144"/>
    <n v="3"/>
    <n v="0"/>
    <n v="432"/>
    <s v="Debit Card"/>
    <s v="Returned"/>
    <e v="#DIV/0!"/>
    <n v="0"/>
  </r>
  <r>
    <s v="ORD03202"/>
    <d v="2024-04-18T00:00:00"/>
    <s v="SP03"/>
    <x v="0"/>
    <s v="East"/>
    <s v="Guwahati"/>
    <s v="PRD018"/>
    <s v="Maggi Noodles Pack of 12"/>
    <x v="5"/>
    <n v="144"/>
    <n v="19"/>
    <n v="0.25"/>
    <n v="2052"/>
    <s v="UPI"/>
    <s v="Cancelled"/>
    <n v="8208"/>
    <n v="8208"/>
  </r>
  <r>
    <s v="ORD03241"/>
    <d v="2024-08-24T00:00:00"/>
    <s v="SP010"/>
    <x v="7"/>
    <s v="South"/>
    <s v="Hyderabad"/>
    <s v="PRD018"/>
    <s v="Maggi Noodles Pack of 12"/>
    <x v="5"/>
    <n v="144"/>
    <n v="7"/>
    <n v="0.1"/>
    <n v="907.2"/>
    <s v="Cash"/>
    <s v="Delivered"/>
    <n v="9072"/>
    <n v="9072"/>
  </r>
  <r>
    <s v="ORD03268"/>
    <d v="2024-04-28T00:00:00"/>
    <s v="SP06"/>
    <x v="9"/>
    <s v="North"/>
    <s v="Jaipur"/>
    <s v="PRD018"/>
    <s v="Maggi Noodles Pack of 12"/>
    <x v="5"/>
    <n v="144"/>
    <n v="11"/>
    <n v="0.16"/>
    <n v="1330.56"/>
    <s v="UPI"/>
    <s v="Delivered"/>
    <n v="8316"/>
    <n v="8316"/>
  </r>
  <r>
    <s v="ORD03284"/>
    <d v="2024-10-09T00:00:00"/>
    <s v="SP06"/>
    <x v="9"/>
    <s v="North"/>
    <s v="Unknown"/>
    <s v="PRD018"/>
    <s v="Maggi Noodles Pack of 12"/>
    <x v="5"/>
    <n v="144"/>
    <n v="17"/>
    <n v="0.2"/>
    <n v="1958.4"/>
    <s v="Debit Card"/>
    <s v="Delivered"/>
    <n v="9792"/>
    <n v="9792"/>
  </r>
  <r>
    <s v="ORD03301"/>
    <d v="2024-09-25T00:00:00"/>
    <s v="SP02"/>
    <x v="10"/>
    <s v="South"/>
    <s v="Coimbatore"/>
    <s v="PRD018"/>
    <s v="Maggi Noodles Pack of 12"/>
    <x v="5"/>
    <n v="144"/>
    <n v="3"/>
    <n v="7.0000000000000007E-2"/>
    <n v="401.76"/>
    <s v="Net Banking"/>
    <s v="Delivered"/>
    <n v="5739.4285714285706"/>
    <n v="5739.4285714285706"/>
  </r>
  <r>
    <s v="ORD03309"/>
    <d v="2024-08-22T00:00:00"/>
    <s v="SP07"/>
    <x v="4"/>
    <s v="East"/>
    <s v="Guwahati"/>
    <s v="PRD018"/>
    <s v="Maggi Noodles Pack of 12"/>
    <x v="5"/>
    <n v="144"/>
    <n v="17"/>
    <n v="0.05"/>
    <n v="2325.6"/>
    <s v="EMI"/>
    <s v="Delivered"/>
    <n v="46511.999999999993"/>
    <n v="46511.999999999993"/>
  </r>
  <r>
    <s v="ORD03317"/>
    <d v="2024-05-18T00:00:00"/>
    <s v="SP05"/>
    <x v="2"/>
    <s v="South"/>
    <s v="Coimbatore"/>
    <s v="PRD018"/>
    <s v="Maggi Noodles Pack of 12"/>
    <x v="5"/>
    <n v="144"/>
    <n v="18"/>
    <n v="0.04"/>
    <n v="2488.3200000000002"/>
    <s v="UPI"/>
    <s v="Pending"/>
    <n v="62208"/>
    <n v="62208"/>
  </r>
  <r>
    <s v="ORD03318"/>
    <d v="2024-05-13T00:00:00"/>
    <s v="SP07"/>
    <x v="4"/>
    <s v="East"/>
    <s v="Kolkata"/>
    <s v="PRD018"/>
    <s v="Maggi Noodles Pack of 12"/>
    <x v="5"/>
    <n v="144"/>
    <n v="17"/>
    <n v="7.0000000000000007E-2"/>
    <n v="2276.64"/>
    <s v="UPI"/>
    <s v="Cancelled"/>
    <n v="32523.428571428565"/>
    <n v="32523.428571428565"/>
  </r>
  <r>
    <s v="ORD03330"/>
    <d v="2024-07-23T00:00:00"/>
    <s v="SP011"/>
    <x v="3"/>
    <s v="East"/>
    <s v="Bhubaneswar"/>
    <s v="PRD018"/>
    <s v="Maggi Noodles Pack of 12"/>
    <x v="5"/>
    <n v="144"/>
    <n v="20"/>
    <n v="0.24"/>
    <n v="2188.8000000000002"/>
    <s v="Net Banking"/>
    <s v="Unknown"/>
    <n v="9120.0000000000018"/>
    <n v="9120.0000000000018"/>
  </r>
  <r>
    <s v="ORD03331"/>
    <d v="2024-12-28T00:00:00"/>
    <s v="SP010"/>
    <x v="7"/>
    <s v="South"/>
    <s v="Coimbatore"/>
    <s v="PRD018"/>
    <s v="Maggi Noodles Pack of 12"/>
    <x v="5"/>
    <n v="144"/>
    <n v="15"/>
    <n v="0.09"/>
    <n v="1965.6"/>
    <s v="Credit Card"/>
    <s v="Delivered"/>
    <n v="21840"/>
    <n v="21840"/>
  </r>
  <r>
    <s v="ORD03373"/>
    <d v="2024-10-26T00:00:00"/>
    <s v="SP04"/>
    <x v="6"/>
    <s v="West"/>
    <s v="Pune"/>
    <s v="PRD018"/>
    <s v="Maggi Noodles Pack of 12"/>
    <x v="5"/>
    <n v="144"/>
    <n v="8"/>
    <n v="0.18"/>
    <n v="944.64"/>
    <s v="UPI"/>
    <s v="Delivered"/>
    <n v="5248"/>
    <n v="5248"/>
  </r>
  <r>
    <s v="ORD03381"/>
    <d v="2024-06-27T00:00:00"/>
    <s v="SP07"/>
    <x v="4"/>
    <s v="East"/>
    <s v="Patna"/>
    <s v="PRD018"/>
    <s v="Maggi Noodles Pack of 12"/>
    <x v="5"/>
    <n v="144"/>
    <n v="5"/>
    <n v="0.06"/>
    <n v="676.8"/>
    <s v="Net Banking"/>
    <s v="Delivered"/>
    <n v="11280"/>
    <n v="11280"/>
  </r>
  <r>
    <s v="ORD03388"/>
    <d v="2024-10-19T00:00:00"/>
    <s v="SP07"/>
    <x v="4"/>
    <s v="East"/>
    <s v="Bhubaneswar"/>
    <s v="PRD018"/>
    <s v="Maggi Noodles Pack of 12"/>
    <x v="5"/>
    <n v="144"/>
    <n v="7"/>
    <n v="0.09"/>
    <n v="917.28"/>
    <s v="EMI"/>
    <s v="Delivered"/>
    <n v="10192"/>
    <n v="10192"/>
  </r>
  <r>
    <s v="ORD03390"/>
    <d v="2024-11-22T00:00:00"/>
    <s v="SP07"/>
    <x v="4"/>
    <s v="East"/>
    <s v="Ranchi"/>
    <s v="PRD018"/>
    <s v="Maggi Noodles Pack of 12"/>
    <x v="5"/>
    <n v="144"/>
    <n v="18"/>
    <n v="0.16"/>
    <n v="2177.2800000000002"/>
    <s v="Net Banking"/>
    <s v="Delivered"/>
    <n v="13608.000000000002"/>
    <n v="13608.000000000002"/>
  </r>
  <r>
    <s v="ORD01018"/>
    <d v="2024-04-02T00:00:00"/>
    <s v="SP010"/>
    <x v="7"/>
    <s v="South"/>
    <s v="Hyderabad"/>
    <s v="PRD011"/>
    <s v="Peter England Formal Shirt"/>
    <x v="6"/>
    <n v="1199"/>
    <n v="16"/>
    <n v="0.01"/>
    <n v="18992.16"/>
    <s v="Credit Card"/>
    <s v="Cancelled"/>
    <n v="1899216"/>
    <n v="1899216"/>
  </r>
  <r>
    <s v="ORD01035"/>
    <d v="2024-11-08T00:00:00"/>
    <s v="SP011"/>
    <x v="3"/>
    <s v="East"/>
    <s v="Bhubaneswar"/>
    <s v="PRD011"/>
    <s v="Peter England Formal Shirt"/>
    <x v="6"/>
    <n v="1199"/>
    <n v="8"/>
    <n v="0.08"/>
    <n v="8824.64"/>
    <s v="Credit Card"/>
    <s v="Delivered"/>
    <n v="110307.99999999999"/>
    <n v="110307.99999999999"/>
  </r>
  <r>
    <s v="ORD01049"/>
    <d v="2024-01-04T00:00:00"/>
    <s v="SP09"/>
    <x v="8"/>
    <s v="North"/>
    <s v="Lucknow"/>
    <s v="PRD011"/>
    <s v="Peter England Formal Shirt"/>
    <x v="6"/>
    <n v="1199"/>
    <n v="1"/>
    <n v="0.03"/>
    <n v="1163.03"/>
    <s v="Credit Card"/>
    <s v="Delivered"/>
    <n v="38767.666666666664"/>
    <n v="38767.666666666664"/>
  </r>
  <r>
    <s v="ORD01105"/>
    <d v="2024-05-22T00:00:00"/>
    <s v="SP06"/>
    <x v="9"/>
    <s v="North"/>
    <s v="Lucknow"/>
    <s v="PRD011"/>
    <s v="Peter England Formal Shirt"/>
    <x v="6"/>
    <n v="1199"/>
    <n v="4"/>
    <n v="0.26"/>
    <n v="3549.04"/>
    <s v="Debit Card"/>
    <s v="Delivered"/>
    <n v="13650.153846153846"/>
    <n v="13650.153846153846"/>
  </r>
  <r>
    <s v="ORD01120"/>
    <d v="2024-09-02T00:00:00"/>
    <s v="SP02"/>
    <x v="10"/>
    <s v="South"/>
    <s v="Hyderabad"/>
    <s v="PRD011"/>
    <s v="Peter England Formal Shirt"/>
    <x v="6"/>
    <n v="1199"/>
    <n v="18"/>
    <n v="0.11"/>
    <n v="19207.98"/>
    <s v="Debit Card"/>
    <s v="Delivered"/>
    <n v="174618"/>
    <n v="174618"/>
  </r>
  <r>
    <s v="ORD01160"/>
    <d v="2024-02-05T00:00:00"/>
    <s v="SP05"/>
    <x v="2"/>
    <s v="South"/>
    <s v="Bangalore"/>
    <s v="PRD011"/>
    <s v="Peter England Formal Shirt"/>
    <x v="6"/>
    <n v="1199"/>
    <n v="12"/>
    <n v="0"/>
    <n v="14388"/>
    <s v="Debit Card"/>
    <s v="Delivered"/>
    <e v="#DIV/0!"/>
    <n v="0"/>
  </r>
  <r>
    <s v="ORD01175"/>
    <d v="2024-05-26T00:00:00"/>
    <s v="SP010"/>
    <x v="7"/>
    <s v="South"/>
    <s v="Chennai"/>
    <s v="PRD011"/>
    <s v="Peter England Formal Shirt"/>
    <x v="6"/>
    <n v="1199"/>
    <n v="11"/>
    <n v="0.05"/>
    <n v="12529.55"/>
    <s v="EMI"/>
    <s v="Delivered"/>
    <n v="250590.99999999997"/>
    <n v="250590.99999999997"/>
  </r>
  <r>
    <s v="ORD01183"/>
    <d v="2024-11-23T00:00:00"/>
    <s v="SP03"/>
    <x v="0"/>
    <s v="East"/>
    <s v="Bhubaneswar"/>
    <s v="PRD011"/>
    <s v="Peter England Formal Shirt"/>
    <x v="6"/>
    <n v="1199"/>
    <n v="3"/>
    <n v="0.17"/>
    <n v="2985.51"/>
    <s v="Credit Card"/>
    <s v="Pending"/>
    <n v="17561.823529411766"/>
    <n v="17561.823529411766"/>
  </r>
  <r>
    <s v="ORD01196"/>
    <d v="2024-12-27T00:00:00"/>
    <s v="SP012"/>
    <x v="1"/>
    <s v="West"/>
    <s v="Ahmedabad"/>
    <s v="PRD011"/>
    <s v="Peter England Formal Shirt"/>
    <x v="6"/>
    <n v="1199"/>
    <n v="5"/>
    <n v="0.04"/>
    <n v="5755.2"/>
    <s v="Debit Card"/>
    <s v="Pending"/>
    <n v="143880"/>
    <n v="143880"/>
  </r>
  <r>
    <s v="ORD01204"/>
    <d v="2024-03-27T00:00:00"/>
    <s v="SP010"/>
    <x v="7"/>
    <s v="South"/>
    <s v="Coimbatore"/>
    <s v="PRD011"/>
    <s v="Peter England Formal Shirt"/>
    <x v="6"/>
    <n v="1199"/>
    <n v="5"/>
    <n v="0.01"/>
    <n v="5935.05"/>
    <s v="EMI"/>
    <s v="Unknown"/>
    <n v="593505"/>
    <n v="593505"/>
  </r>
  <r>
    <s v="ORD01219"/>
    <d v="2024-03-23T00:00:00"/>
    <s v="SP011"/>
    <x v="3"/>
    <s v="East"/>
    <s v="Ranchi"/>
    <s v="PRD011"/>
    <s v="Peter England Formal Shirt"/>
    <x v="6"/>
    <n v="1199"/>
    <n v="12"/>
    <n v="0.21"/>
    <n v="11366.52"/>
    <s v="Credit Card"/>
    <s v="Delivered"/>
    <n v="54126.285714285717"/>
    <n v="54126.285714285717"/>
  </r>
  <r>
    <s v="ORD01223"/>
    <d v="2024-11-19T00:00:00"/>
    <s v="SP03"/>
    <x v="0"/>
    <s v="East"/>
    <s v="Ranchi"/>
    <s v="PRD011"/>
    <s v="Peter England Formal Shirt"/>
    <x v="6"/>
    <n v="1199"/>
    <n v="3"/>
    <n v="0.13"/>
    <n v="3129.39"/>
    <s v="Net Banking"/>
    <s v="Delivered"/>
    <n v="24072.230769230766"/>
    <n v="24072.230769230766"/>
  </r>
  <r>
    <s v="ORD01232"/>
    <d v="2024-06-17T00:00:00"/>
    <s v="SP03"/>
    <x v="0"/>
    <s v="East"/>
    <s v="Unknown"/>
    <s v="PRD011"/>
    <s v="Peter England Formal Shirt"/>
    <x v="6"/>
    <n v="1199"/>
    <n v="11"/>
    <n v="0.22"/>
    <n v="10287.42"/>
    <s v="UPI"/>
    <s v="Pending"/>
    <n v="46761"/>
    <n v="46761"/>
  </r>
  <r>
    <s v="ORD01235"/>
    <d v="2024-08-10T00:00:00"/>
    <s v="SP012"/>
    <x v="1"/>
    <s v="West"/>
    <s v="Surat"/>
    <s v="PRD011"/>
    <s v="Peter England Formal Shirt"/>
    <x v="6"/>
    <n v="1199"/>
    <n v="7"/>
    <n v="0.23"/>
    <n v="6462.61"/>
    <s v="Debit Card"/>
    <s v="Pending"/>
    <n v="28098.304347826084"/>
    <n v="28098.304347826084"/>
  </r>
  <r>
    <s v="ORD01288"/>
    <d v="2024-08-08T00:00:00"/>
    <s v="SP09"/>
    <x v="8"/>
    <s v="North"/>
    <s v="Lucknow"/>
    <s v="PRD011"/>
    <s v="Peter England Formal Shirt"/>
    <x v="6"/>
    <n v="1199"/>
    <n v="14"/>
    <n v="0.12"/>
    <n v="14771.68"/>
    <s v="Net Banking"/>
    <s v="Delivered"/>
    <n v="123097.33333333334"/>
    <n v="123097.33333333334"/>
  </r>
  <r>
    <s v="ORD01298"/>
    <d v="2024-12-16T00:00:00"/>
    <s v="SP011"/>
    <x v="3"/>
    <s v="East"/>
    <s v="Guwahati"/>
    <s v="PRD011"/>
    <s v="Peter England Formal Shirt"/>
    <x v="6"/>
    <n v="1199"/>
    <n v="9"/>
    <n v="0.23"/>
    <n v="8309.07"/>
    <s v="EMI"/>
    <s v="Pending"/>
    <n v="36126.391304347824"/>
    <n v="36126.391304347824"/>
  </r>
  <r>
    <s v="ORD01324"/>
    <d v="2024-07-11T00:00:00"/>
    <s v="SP05"/>
    <x v="2"/>
    <s v="South"/>
    <s v="Bangalore"/>
    <s v="PRD011"/>
    <s v="Peter England Formal Shirt"/>
    <x v="6"/>
    <n v="1199"/>
    <n v="20"/>
    <n v="0.28000000000000003"/>
    <n v="17265.599999999999"/>
    <s v="UPI"/>
    <s v="Delivered"/>
    <n v="61662.85714285713"/>
    <n v="61662.85714285713"/>
  </r>
  <r>
    <s v="ORD01335"/>
    <d v="2024-02-15T00:00:00"/>
    <s v="SP05"/>
    <x v="2"/>
    <s v="South"/>
    <s v="Coimbatore"/>
    <s v="PRD011"/>
    <s v="Peter England Formal Shirt"/>
    <x v="6"/>
    <n v="1199"/>
    <n v="15"/>
    <n v="0.24"/>
    <n v="13668.6"/>
    <s v="Debit Card"/>
    <s v="Delivered"/>
    <n v="56952.5"/>
    <n v="56952.5"/>
  </r>
  <r>
    <s v="ORD01346"/>
    <d v="2024-07-03T00:00:00"/>
    <s v="SP03"/>
    <x v="0"/>
    <s v="East"/>
    <s v="Patna"/>
    <s v="PRD011"/>
    <s v="Peter England Formal Shirt"/>
    <x v="6"/>
    <n v="1199"/>
    <n v="15"/>
    <n v="0.19"/>
    <n v="14567.85"/>
    <s v="Debit Card"/>
    <s v="Pending"/>
    <n v="76672.894736842107"/>
    <n v="76672.894736842107"/>
  </r>
  <r>
    <s v="ORD01357"/>
    <d v="2024-09-11T00:00:00"/>
    <s v="SP012"/>
    <x v="1"/>
    <s v="West"/>
    <s v="Surat"/>
    <s v="PRD011"/>
    <s v="Peter England Formal Shirt"/>
    <x v="6"/>
    <n v="1199"/>
    <n v="8"/>
    <n v="0.23"/>
    <n v="7385.84"/>
    <s v="Net Banking"/>
    <s v="Delivered"/>
    <n v="32112.347826086956"/>
    <n v="32112.347826086956"/>
  </r>
  <r>
    <s v="ORD01361"/>
    <d v="2024-06-22T00:00:00"/>
    <s v="SP05"/>
    <x v="2"/>
    <s v="South"/>
    <s v="Coimbatore"/>
    <s v="PRD011"/>
    <s v="Peter England Formal Shirt"/>
    <x v="6"/>
    <n v="1199"/>
    <n v="10"/>
    <n v="0.1"/>
    <n v="10791"/>
    <s v="Debit Card"/>
    <s v="Delivered"/>
    <n v="107910"/>
    <n v="107910"/>
  </r>
  <r>
    <s v="ORD01383"/>
    <d v="2024-11-03T00:00:00"/>
    <s v="SP01"/>
    <x v="11"/>
    <s v="North"/>
    <s v="Delhi"/>
    <s v="PRD011"/>
    <s v="Peter England Formal Shirt"/>
    <x v="6"/>
    <n v="1199"/>
    <n v="14"/>
    <n v="0"/>
    <n v="16786"/>
    <s v="Net Banking"/>
    <s v="Delivered"/>
    <e v="#DIV/0!"/>
    <n v="0"/>
  </r>
  <r>
    <s v="ORD01397"/>
    <d v="2024-03-25T00:00:00"/>
    <s v="SP012"/>
    <x v="1"/>
    <s v="West"/>
    <s v="Pune"/>
    <s v="PRD011"/>
    <s v="Peter England Formal Shirt"/>
    <x v="6"/>
    <n v="1199"/>
    <n v="11"/>
    <n v="0.14000000000000001"/>
    <n v="11342.54"/>
    <s v="UPI"/>
    <s v="Delivered"/>
    <n v="81018.142857142855"/>
    <n v="81018.142857142855"/>
  </r>
  <r>
    <s v="ORD01424"/>
    <d v="2024-06-09T00:00:00"/>
    <s v="SP02"/>
    <x v="10"/>
    <s v="South"/>
    <s v="Unknown"/>
    <s v="PRD011"/>
    <s v="Peter England Formal Shirt"/>
    <x v="6"/>
    <n v="1199"/>
    <n v="15"/>
    <n v="0"/>
    <n v="17985"/>
    <s v="Cash"/>
    <s v="Delivered"/>
    <e v="#DIV/0!"/>
    <n v="0"/>
  </r>
  <r>
    <s v="ORD01428"/>
    <d v="2024-02-11T00:00:00"/>
    <s v="SP02"/>
    <x v="10"/>
    <s v="South"/>
    <s v="Bangalore"/>
    <s v="PRD011"/>
    <s v="Peter England Formal Shirt"/>
    <x v="6"/>
    <n v="1199"/>
    <n v="6"/>
    <n v="0.27"/>
    <n v="5251.62"/>
    <s v="Net Banking"/>
    <s v="Returned"/>
    <n v="19450.444444444442"/>
    <n v="19450.444444444442"/>
  </r>
  <r>
    <s v="ORD01471"/>
    <d v="2024-10-25T00:00:00"/>
    <s v="SP03"/>
    <x v="0"/>
    <s v="East"/>
    <s v="Patna"/>
    <s v="PRD011"/>
    <s v="Peter England Formal Shirt"/>
    <x v="6"/>
    <n v="1199"/>
    <n v="2"/>
    <n v="0"/>
    <n v="2398"/>
    <s v="UPI"/>
    <s v="Delivered"/>
    <e v="#DIV/0!"/>
    <n v="0"/>
  </r>
  <r>
    <s v="ORD01488"/>
    <d v="2024-01-28T00:00:00"/>
    <s v="SP011"/>
    <x v="3"/>
    <s v="East"/>
    <s v="Kolkata"/>
    <s v="PRD011"/>
    <s v="Peter England Formal Shirt"/>
    <x v="6"/>
    <n v="1199"/>
    <n v="14"/>
    <n v="0.22"/>
    <n v="13093.08"/>
    <s v="Cash"/>
    <s v="Cancelled"/>
    <n v="59514"/>
    <n v="59514"/>
  </r>
  <r>
    <s v="ORD01490"/>
    <d v="2024-07-23T00:00:00"/>
    <s v="SP06"/>
    <x v="9"/>
    <s v="North"/>
    <s v="Jaipur"/>
    <s v="PRD011"/>
    <s v="Peter England Formal Shirt"/>
    <x v="6"/>
    <n v="1199"/>
    <n v="6"/>
    <n v="0.03"/>
    <n v="6978.18"/>
    <s v="Credit Card"/>
    <s v="Pending"/>
    <n v="232606.00000000003"/>
    <n v="232606.00000000003"/>
  </r>
  <r>
    <s v="ORD01494"/>
    <d v="2024-12-19T00:00:00"/>
    <s v="SP05"/>
    <x v="2"/>
    <s v="South"/>
    <s v="Coimbatore"/>
    <s v="PRD011"/>
    <s v="Peter England Formal Shirt"/>
    <x v="6"/>
    <n v="1199"/>
    <n v="1"/>
    <n v="0.21"/>
    <n v="947.21"/>
    <s v="Net Banking"/>
    <s v="Returned"/>
    <n v="4510.5238095238101"/>
    <n v="4510.5238095238101"/>
  </r>
  <r>
    <s v="ORD01495"/>
    <d v="2024-12-08T00:00:00"/>
    <s v="SP04"/>
    <x v="6"/>
    <s v="West"/>
    <s v="Nagpur"/>
    <s v="PRD011"/>
    <s v="Peter England Formal Shirt"/>
    <x v="6"/>
    <n v="1199"/>
    <n v="17"/>
    <n v="0.16"/>
    <n v="17121.72"/>
    <s v="EMI"/>
    <s v="Delivered"/>
    <n v="107010.75"/>
    <n v="107010.75"/>
  </r>
  <r>
    <s v="ORD01498"/>
    <d v="2024-07-27T00:00:00"/>
    <s v="SP04"/>
    <x v="6"/>
    <s v="West"/>
    <s v="Pune"/>
    <s v="PRD011"/>
    <s v="Peter England Formal Shirt"/>
    <x v="6"/>
    <n v="1199"/>
    <n v="9"/>
    <n v="0.02"/>
    <n v="10575.18"/>
    <s v="Debit Card"/>
    <s v="Delivered"/>
    <n v="528759"/>
    <n v="528759"/>
  </r>
  <r>
    <s v="ORD01506"/>
    <d v="2024-10-04T00:00:00"/>
    <s v="SP04"/>
    <x v="6"/>
    <s v="West"/>
    <s v="Mumbai"/>
    <s v="PRD011"/>
    <s v="Peter England Formal Shirt"/>
    <x v="6"/>
    <n v="1199"/>
    <n v="4"/>
    <n v="0.23"/>
    <n v="3692.92"/>
    <s v="EMI"/>
    <s v="Pending"/>
    <n v="16056.173913043478"/>
    <n v="16056.173913043478"/>
  </r>
  <r>
    <s v="ORD01519"/>
    <d v="2024-04-21T00:00:00"/>
    <s v="SP07"/>
    <x v="4"/>
    <s v="East"/>
    <s v="Patna"/>
    <s v="PRD011"/>
    <s v="Peter England Formal Shirt"/>
    <x v="6"/>
    <n v="1199"/>
    <n v="18"/>
    <n v="0.02"/>
    <n v="21150.36"/>
    <s v="Debit Card"/>
    <s v="Delivered"/>
    <n v="1057518"/>
    <n v="1057518"/>
  </r>
  <r>
    <s v="ORD01546"/>
    <d v="2024-12-24T00:00:00"/>
    <s v="SP06"/>
    <x v="9"/>
    <s v="North"/>
    <s v="Lucknow"/>
    <s v="PRD011"/>
    <s v="Peter England Formal Shirt"/>
    <x v="6"/>
    <n v="1199"/>
    <n v="14"/>
    <n v="0.05"/>
    <n v="15946.7"/>
    <s v="UPI"/>
    <s v="Delivered"/>
    <n v="318934"/>
    <n v="318934"/>
  </r>
  <r>
    <s v="ORD01592"/>
    <d v="2024-04-19T00:00:00"/>
    <s v="SP012"/>
    <x v="1"/>
    <s v="West"/>
    <s v="Pune"/>
    <s v="PRD011"/>
    <s v="Peter England Formal Shirt"/>
    <x v="6"/>
    <n v="1199"/>
    <n v="3"/>
    <n v="0.17"/>
    <n v="2985.51"/>
    <s v="Credit Card"/>
    <s v="Delivered"/>
    <n v="17561.823529411766"/>
    <n v="17561.823529411766"/>
  </r>
  <r>
    <s v="ORD01604"/>
    <d v="2024-07-04T00:00:00"/>
    <s v="SP09"/>
    <x v="8"/>
    <s v="North"/>
    <s v="Agra"/>
    <s v="PRD011"/>
    <s v="Peter England Formal Shirt"/>
    <x v="6"/>
    <n v="1199"/>
    <n v="16"/>
    <n v="0.09"/>
    <n v="17457.439999999999"/>
    <s v="Cash"/>
    <s v="Cancelled"/>
    <n v="193971.55555555556"/>
    <n v="193971.55555555556"/>
  </r>
  <r>
    <s v="ORD01606"/>
    <d v="2024-06-01T00:00:00"/>
    <s v="SP012"/>
    <x v="1"/>
    <s v="West"/>
    <s v="Nagpur"/>
    <s v="PRD011"/>
    <s v="Peter England Formal Shirt"/>
    <x v="6"/>
    <n v="1199"/>
    <n v="9"/>
    <n v="0.11"/>
    <n v="9603.99"/>
    <s v="Credit Card"/>
    <s v="Delivered"/>
    <n v="87309"/>
    <n v="87309"/>
  </r>
  <r>
    <s v="ORD01637"/>
    <d v="2024-12-07T00:00:00"/>
    <s v="SP04"/>
    <x v="6"/>
    <s v="West"/>
    <s v="Ahmedabad"/>
    <s v="PRD011"/>
    <s v="Peter England Formal Shirt"/>
    <x v="6"/>
    <n v="1199"/>
    <n v="18"/>
    <n v="0.24"/>
    <n v="16402.32"/>
    <s v="Debit Card"/>
    <s v="Cancelled"/>
    <n v="68343"/>
    <n v="68343"/>
  </r>
  <r>
    <s v="ORD01660"/>
    <d v="2024-10-21T00:00:00"/>
    <s v="SP02"/>
    <x v="10"/>
    <s v="South"/>
    <s v="Coimbatore"/>
    <s v="PRD011"/>
    <s v="Peter England Formal Shirt"/>
    <x v="6"/>
    <n v="1199"/>
    <n v="16"/>
    <n v="0.05"/>
    <n v="18224.8"/>
    <s v="Cash"/>
    <s v="Cancelled"/>
    <n v="364495.99999999994"/>
    <n v="364495.99999999994"/>
  </r>
  <r>
    <s v="ORD01678"/>
    <d v="2024-09-15T00:00:00"/>
    <s v="SP02"/>
    <x v="10"/>
    <s v="South"/>
    <s v="Coimbatore"/>
    <s v="PRD011"/>
    <s v="Peter England Formal Shirt"/>
    <x v="6"/>
    <n v="1199"/>
    <n v="16"/>
    <n v="0.26"/>
    <n v="14196.16"/>
    <s v="UPI"/>
    <s v="Delivered"/>
    <n v="54600.615384615383"/>
    <n v="54600.615384615383"/>
  </r>
  <r>
    <s v="ORD01686"/>
    <d v="2024-12-01T00:00:00"/>
    <s v="SP03"/>
    <x v="0"/>
    <s v="East"/>
    <s v="Kolkata"/>
    <s v="PRD011"/>
    <s v="Peter England Formal Shirt"/>
    <x v="6"/>
    <n v="1199"/>
    <n v="3"/>
    <n v="0.17"/>
    <n v="2985.51"/>
    <s v="UPI"/>
    <s v="Delivered"/>
    <n v="17561.823529411766"/>
    <n v="17561.823529411766"/>
  </r>
  <r>
    <s v="ORD01720"/>
    <d v="2024-03-21T00:00:00"/>
    <s v="SP06"/>
    <x v="9"/>
    <s v="North"/>
    <s v="Delhi"/>
    <s v="PRD011"/>
    <s v="Peter England Formal Shirt"/>
    <x v="6"/>
    <n v="1199"/>
    <n v="16"/>
    <n v="0.27"/>
    <n v="14004.32"/>
    <s v="Debit Card"/>
    <s v="Delivered"/>
    <n v="51867.851851851847"/>
    <n v="51867.851851851847"/>
  </r>
  <r>
    <s v="ORD01722"/>
    <d v="2024-06-03T00:00:00"/>
    <s v="SP010"/>
    <x v="7"/>
    <s v="South"/>
    <s v="Bangalore"/>
    <s v="PRD011"/>
    <s v="Peter England Formal Shirt"/>
    <x v="6"/>
    <n v="1199"/>
    <n v="18"/>
    <n v="0.16"/>
    <n v="18128.88"/>
    <s v="Credit Card"/>
    <s v="Delivered"/>
    <n v="113305.5"/>
    <n v="113305.5"/>
  </r>
  <r>
    <s v="ORD01732"/>
    <d v="2024-02-01T00:00:00"/>
    <s v="SP09"/>
    <x v="8"/>
    <s v="North"/>
    <s v="Lucknow"/>
    <s v="PRD011"/>
    <s v="Peter England Formal Shirt"/>
    <x v="6"/>
    <n v="1199"/>
    <n v="15"/>
    <n v="0.2"/>
    <n v="14388"/>
    <s v="Credit Card"/>
    <s v="Delivered"/>
    <n v="71940"/>
    <n v="71940"/>
  </r>
  <r>
    <s v="ORD01747"/>
    <d v="2024-10-25T00:00:00"/>
    <s v="SP07"/>
    <x v="4"/>
    <s v="East"/>
    <s v="Kolkata"/>
    <s v="PRD011"/>
    <s v="Peter England Formal Shirt"/>
    <x v="6"/>
    <n v="1199"/>
    <n v="16"/>
    <n v="0.19"/>
    <n v="15539.04"/>
    <s v="UPI"/>
    <s v="Delivered"/>
    <n v="81784.421052631587"/>
    <n v="81784.421052631587"/>
  </r>
  <r>
    <s v="ORD01798"/>
    <d v="2024-02-09T00:00:00"/>
    <s v="SP03"/>
    <x v="0"/>
    <s v="East"/>
    <s v="Ranchi"/>
    <s v="PRD011"/>
    <s v="Peter England Formal Shirt"/>
    <x v="6"/>
    <n v="1199"/>
    <n v="7"/>
    <n v="0.23"/>
    <n v="6462.61"/>
    <s v="Cash"/>
    <s v="Delivered"/>
    <n v="28098.304347826084"/>
    <n v="28098.304347826084"/>
  </r>
  <r>
    <s v="ORD01859"/>
    <d v="2024-05-12T00:00:00"/>
    <s v="SP03"/>
    <x v="0"/>
    <s v="East"/>
    <s v="Bhubaneswar"/>
    <s v="PRD011"/>
    <s v="Peter England Formal Shirt"/>
    <x v="6"/>
    <n v="1199"/>
    <n v="15"/>
    <n v="0.26"/>
    <n v="13308.9"/>
    <s v="Cash"/>
    <s v="Delivered"/>
    <n v="51188.076923076922"/>
    <n v="51188.076923076922"/>
  </r>
  <r>
    <s v="ORD01898"/>
    <d v="2024-02-23T00:00:00"/>
    <s v="SP01"/>
    <x v="11"/>
    <s v="North"/>
    <s v="Lucknow"/>
    <s v="PRD011"/>
    <s v="Peter England Formal Shirt"/>
    <x v="6"/>
    <n v="1199"/>
    <n v="13"/>
    <n v="0.17"/>
    <n v="12937.21"/>
    <s v="Debit Card"/>
    <s v="Delivered"/>
    <n v="76101.235294117636"/>
    <n v="76101.235294117636"/>
  </r>
  <r>
    <s v="ORD01923"/>
    <d v="2024-05-17T00:00:00"/>
    <s v="SP07"/>
    <x v="4"/>
    <s v="East"/>
    <s v="Kolkata"/>
    <s v="PRD011"/>
    <s v="Peter England Formal Shirt"/>
    <x v="6"/>
    <n v="1199"/>
    <n v="14"/>
    <n v="0.26"/>
    <n v="12421.64"/>
    <s v="EMI"/>
    <s v="Cancelled"/>
    <n v="47775.538461538461"/>
    <n v="47775.538461538461"/>
  </r>
  <r>
    <s v="ORD01950"/>
    <d v="2024-12-26T00:00:00"/>
    <s v="SP01"/>
    <x v="11"/>
    <s v="North"/>
    <s v="Jaipur"/>
    <s v="PRD011"/>
    <s v="Peter England Formal Shirt"/>
    <x v="6"/>
    <n v="1199"/>
    <n v="2"/>
    <n v="0.2"/>
    <n v="1918.4"/>
    <s v="EMI"/>
    <s v="Delivered"/>
    <n v="9592"/>
    <n v="9592"/>
  </r>
  <r>
    <s v="ORD01990"/>
    <d v="2024-01-22T00:00:00"/>
    <s v="SP06"/>
    <x v="9"/>
    <s v="North"/>
    <s v="Chandigarh"/>
    <s v="PRD011"/>
    <s v="Peter England Formal Shirt"/>
    <x v="6"/>
    <n v="1199"/>
    <n v="13"/>
    <n v="0.28999999999999998"/>
    <n v="11066.77"/>
    <s v="Debit Card"/>
    <s v="Delivered"/>
    <n v="38161.275862068971"/>
    <n v="38161.275862068971"/>
  </r>
  <r>
    <s v="ORD01996"/>
    <d v="2024-05-24T00:00:00"/>
    <s v="SP09"/>
    <x v="8"/>
    <s v="North"/>
    <s v="Agra"/>
    <s v="PRD011"/>
    <s v="Peter England Formal Shirt"/>
    <x v="6"/>
    <n v="1199"/>
    <n v="6"/>
    <n v="0.01"/>
    <n v="7122.06"/>
    <s v="UPI"/>
    <s v="Delivered"/>
    <n v="712206"/>
    <n v="712206"/>
  </r>
  <r>
    <s v="ORD02012"/>
    <d v="2024-07-11T00:00:00"/>
    <s v="SP012"/>
    <x v="1"/>
    <s v="West"/>
    <s v="Nagpur"/>
    <s v="PRD011"/>
    <s v="Peter England Formal Shirt"/>
    <x v="6"/>
    <n v="1199"/>
    <n v="3"/>
    <n v="0.24"/>
    <n v="2733.72"/>
    <s v="UPI"/>
    <s v="Delivered"/>
    <n v="11390.5"/>
    <n v="11390.5"/>
  </r>
  <r>
    <s v="ORD02023"/>
    <d v="2024-11-08T00:00:00"/>
    <s v="SP01"/>
    <x v="11"/>
    <s v="North"/>
    <s v="Delhi"/>
    <s v="PRD011"/>
    <s v="Peter England Formal Shirt"/>
    <x v="6"/>
    <n v="1199"/>
    <n v="15"/>
    <n v="0.17"/>
    <n v="14927.55"/>
    <s v="Debit Card"/>
    <s v="Delivered"/>
    <n v="87809.117647058811"/>
    <n v="87809.117647058811"/>
  </r>
  <r>
    <s v="ORD02031"/>
    <d v="2024-06-11T00:00:00"/>
    <s v="SP06"/>
    <x v="9"/>
    <s v="North"/>
    <s v="Jaipur"/>
    <s v="PRD011"/>
    <s v="Peter England Formal Shirt"/>
    <x v="6"/>
    <n v="1199"/>
    <n v="9"/>
    <n v="0.28999999999999998"/>
    <n v="7661.61"/>
    <s v="EMI"/>
    <s v="Delivered"/>
    <n v="26419.344827586207"/>
    <n v="26419.344827586207"/>
  </r>
  <r>
    <s v="ORD02043"/>
    <d v="2024-09-15T00:00:00"/>
    <s v="SP01"/>
    <x v="11"/>
    <s v="North"/>
    <s v="Jaipur"/>
    <s v="PRD011"/>
    <s v="Peter England Formal Shirt"/>
    <x v="6"/>
    <n v="1199"/>
    <n v="14"/>
    <n v="0.25"/>
    <n v="12589.5"/>
    <s v="EMI"/>
    <s v="Delivered"/>
    <n v="50358"/>
    <n v="50358"/>
  </r>
  <r>
    <s v="ORD02082"/>
    <d v="2024-03-28T00:00:00"/>
    <s v="SP011"/>
    <x v="3"/>
    <s v="East"/>
    <s v="Patna"/>
    <s v="PRD011"/>
    <s v="Peter England Formal Shirt"/>
    <x v="6"/>
    <n v="1199"/>
    <n v="9"/>
    <n v="0.09"/>
    <n v="9819.81"/>
    <s v="Net Banking"/>
    <s v="Delivered"/>
    <n v="109109"/>
    <n v="109109"/>
  </r>
  <r>
    <s v="ORD02086"/>
    <d v="2024-07-07T00:00:00"/>
    <s v="SP08"/>
    <x v="5"/>
    <s v="West"/>
    <s v="Pune"/>
    <s v="PRD011"/>
    <s v="Peter England Formal Shirt"/>
    <x v="6"/>
    <n v="1199"/>
    <n v="3"/>
    <n v="0.09"/>
    <n v="3273.27"/>
    <s v="EMI"/>
    <s v="Delivered"/>
    <n v="36369.666666666664"/>
    <n v="36369.666666666664"/>
  </r>
  <r>
    <s v="ORD02089"/>
    <d v="2024-06-19T00:00:00"/>
    <s v="SP05"/>
    <x v="2"/>
    <s v="South"/>
    <s v="Chennai"/>
    <s v="PRD011"/>
    <s v="Peter England Formal Shirt"/>
    <x v="6"/>
    <n v="1199"/>
    <n v="19"/>
    <n v="0.01"/>
    <n v="22553.19"/>
    <s v="UPI"/>
    <s v="Pending"/>
    <n v="2255319"/>
    <n v="2255319"/>
  </r>
  <r>
    <s v="ORD02114"/>
    <d v="2024-07-14T00:00:00"/>
    <s v="SP02"/>
    <x v="10"/>
    <s v="South"/>
    <s v="Bangalore"/>
    <s v="PRD011"/>
    <s v="Peter England Formal Shirt"/>
    <x v="6"/>
    <n v="1199"/>
    <n v="11"/>
    <n v="0.17"/>
    <n v="10946.87"/>
    <s v="Net Banking"/>
    <s v="Delivered"/>
    <n v="64393.352941176468"/>
    <n v="64393.352941176468"/>
  </r>
  <r>
    <s v="ORD02152"/>
    <d v="2024-02-10T00:00:00"/>
    <s v="SP06"/>
    <x v="9"/>
    <s v="North"/>
    <s v="Lucknow"/>
    <s v="PRD011"/>
    <s v="Peter England Formal Shirt"/>
    <x v="6"/>
    <n v="1199"/>
    <n v="11"/>
    <n v="0.25"/>
    <n v="9891.75"/>
    <s v="Debit Card"/>
    <s v="Delivered"/>
    <n v="39567"/>
    <n v="39567"/>
  </r>
  <r>
    <s v="ORD02153"/>
    <d v="2024-01-20T00:00:00"/>
    <s v="SP06"/>
    <x v="9"/>
    <s v="North"/>
    <s v="Jaipur"/>
    <s v="PRD011"/>
    <s v="Peter England Formal Shirt"/>
    <x v="6"/>
    <n v="1199"/>
    <n v="4"/>
    <n v="0"/>
    <n v="4796"/>
    <s v="UPI"/>
    <s v="Returned"/>
    <e v="#DIV/0!"/>
    <n v="0"/>
  </r>
  <r>
    <s v="ORD02169"/>
    <d v="2024-11-15T00:00:00"/>
    <s v="SP08"/>
    <x v="5"/>
    <s v="West"/>
    <s v="Ahmedabad"/>
    <s v="PRD011"/>
    <s v="Peter England Formal Shirt"/>
    <x v="6"/>
    <n v="1199"/>
    <n v="5"/>
    <n v="0.24"/>
    <n v="4556.2"/>
    <s v="Debit Card"/>
    <s v="Cancelled"/>
    <n v="18984.166666666668"/>
    <n v="18984.166666666668"/>
  </r>
  <r>
    <s v="ORD02191"/>
    <d v="2024-04-23T00:00:00"/>
    <s v="SP08"/>
    <x v="5"/>
    <s v="West"/>
    <s v="Ahmedabad"/>
    <s v="PRD011"/>
    <s v="Peter England Formal Shirt"/>
    <x v="6"/>
    <n v="1199"/>
    <n v="17"/>
    <n v="0.27"/>
    <n v="14879.59"/>
    <s v="Net Banking"/>
    <s v="Delivered"/>
    <n v="55109.592592592591"/>
    <n v="55109.592592592591"/>
  </r>
  <r>
    <s v="ORD02300"/>
    <d v="2024-12-16T00:00:00"/>
    <s v="SP07"/>
    <x v="4"/>
    <s v="East"/>
    <s v="Ranchi"/>
    <s v="PRD011"/>
    <s v="Peter England Formal Shirt"/>
    <x v="6"/>
    <n v="1199"/>
    <n v="3"/>
    <n v="0.1"/>
    <n v="3237.3"/>
    <s v="EMI"/>
    <s v="Delivered"/>
    <n v="32373"/>
    <n v="32373"/>
  </r>
  <r>
    <s v="ORD02309"/>
    <d v="2024-06-04T00:00:00"/>
    <s v="SP012"/>
    <x v="1"/>
    <s v="West"/>
    <s v="Surat"/>
    <s v="PRD011"/>
    <s v="Peter England Formal Shirt"/>
    <x v="6"/>
    <n v="1199"/>
    <n v="1"/>
    <n v="0.05"/>
    <n v="1139.05"/>
    <s v="Debit Card"/>
    <s v="Pending"/>
    <n v="22780.999999999996"/>
    <n v="22780.999999999996"/>
  </r>
  <r>
    <s v="ORD02337"/>
    <d v="2024-04-03T00:00:00"/>
    <s v="SP01"/>
    <x v="11"/>
    <s v="North"/>
    <s v="Chandigarh"/>
    <s v="PRD011"/>
    <s v="Peter England Formal Shirt"/>
    <x v="6"/>
    <n v="1199"/>
    <n v="5"/>
    <n v="7.0000000000000007E-2"/>
    <n v="5575.35"/>
    <s v="Debit Card"/>
    <s v="Unknown"/>
    <n v="79647.857142857145"/>
    <n v="79647.857142857145"/>
  </r>
  <r>
    <s v="ORD02345"/>
    <d v="2024-02-13T00:00:00"/>
    <s v="SP012"/>
    <x v="1"/>
    <s v="West"/>
    <s v="Ahmedabad"/>
    <s v="PRD011"/>
    <s v="Peter England Formal Shirt"/>
    <x v="6"/>
    <n v="1199"/>
    <n v="7"/>
    <n v="0.14000000000000001"/>
    <n v="7217.98"/>
    <s v="Net Banking"/>
    <s v="Cancelled"/>
    <n v="51556.999999999993"/>
    <n v="51556.999999999993"/>
  </r>
  <r>
    <s v="ORD02352"/>
    <d v="2024-10-02T00:00:00"/>
    <s v="SP05"/>
    <x v="2"/>
    <s v="South"/>
    <s v="Coimbatore"/>
    <s v="PRD011"/>
    <s v="Peter England Formal Shirt"/>
    <x v="6"/>
    <n v="1199"/>
    <n v="12"/>
    <n v="0.12"/>
    <n v="12661.44"/>
    <s v="Debit Card"/>
    <s v="Returned"/>
    <n v="105512.00000000001"/>
    <n v="105512.00000000001"/>
  </r>
  <r>
    <s v="ORD02368"/>
    <d v="2024-07-24T00:00:00"/>
    <s v="SP09"/>
    <x v="8"/>
    <s v="North"/>
    <s v="Lucknow"/>
    <s v="PRD011"/>
    <s v="Peter England Formal Shirt"/>
    <x v="6"/>
    <n v="1199"/>
    <n v="2"/>
    <n v="0.13"/>
    <n v="2086.2600000000002"/>
    <s v="EMI"/>
    <s v="Delivered"/>
    <n v="16048.153846153848"/>
    <n v="16048.153846153848"/>
  </r>
  <r>
    <s v="ORD02375"/>
    <d v="2024-01-22T00:00:00"/>
    <s v="SP03"/>
    <x v="0"/>
    <s v="East"/>
    <s v="Patna"/>
    <s v="PRD011"/>
    <s v="Peter England Formal Shirt"/>
    <x v="6"/>
    <n v="1199"/>
    <n v="3"/>
    <n v="0.05"/>
    <n v="3417.15"/>
    <s v="UPI"/>
    <s v="Cancelled"/>
    <n v="68343"/>
    <n v="68343"/>
  </r>
  <r>
    <s v="ORD02436"/>
    <d v="2024-01-08T00:00:00"/>
    <s v="SP04"/>
    <x v="6"/>
    <s v="West"/>
    <s v="Pune"/>
    <s v="PRD011"/>
    <s v="Peter England Formal Shirt"/>
    <x v="6"/>
    <n v="1199"/>
    <n v="14"/>
    <n v="0.28000000000000003"/>
    <n v="12085.92"/>
    <s v="Net Banking"/>
    <s v="Delivered"/>
    <n v="43163.999999999993"/>
    <n v="43163.999999999993"/>
  </r>
  <r>
    <s v="ORD02461"/>
    <d v="2024-06-16T00:00:00"/>
    <s v="SP01"/>
    <x v="11"/>
    <s v="North"/>
    <s v="Lucknow"/>
    <s v="PRD011"/>
    <s v="Peter England Formal Shirt"/>
    <x v="6"/>
    <n v="1199"/>
    <n v="20"/>
    <n v="0.24"/>
    <n v="18224.8"/>
    <s v="EMI"/>
    <s v="Pending"/>
    <n v="75936.666666666672"/>
    <n v="75936.666666666672"/>
  </r>
  <r>
    <s v="ORD02547"/>
    <d v="2024-09-01T00:00:00"/>
    <s v="SP011"/>
    <x v="3"/>
    <s v="East"/>
    <s v="Ranchi"/>
    <s v="PRD011"/>
    <s v="Peter England Formal Shirt"/>
    <x v="6"/>
    <n v="1199"/>
    <n v="6"/>
    <n v="0.27"/>
    <n v="5251.62"/>
    <s v="Credit Card"/>
    <s v="Returned"/>
    <n v="19450.444444444442"/>
    <n v="19450.444444444442"/>
  </r>
  <r>
    <s v="ORD02562"/>
    <d v="2024-05-06T00:00:00"/>
    <s v="SP08"/>
    <x v="5"/>
    <s v="West"/>
    <s v="Unknown"/>
    <s v="PRD011"/>
    <s v="Peter England Formal Shirt"/>
    <x v="6"/>
    <n v="1199"/>
    <n v="11"/>
    <n v="0.19"/>
    <n v="10683.09"/>
    <s v="Credit Card"/>
    <s v="Delivered"/>
    <n v="56226.789473684214"/>
    <n v="56226.789473684214"/>
  </r>
  <r>
    <s v="ORD02598"/>
    <d v="2024-08-07T00:00:00"/>
    <s v="SP01"/>
    <x v="11"/>
    <s v="North"/>
    <s v="Jaipur"/>
    <s v="PRD011"/>
    <s v="Peter England Formal Shirt"/>
    <x v="6"/>
    <n v="1199"/>
    <n v="11"/>
    <n v="0.1"/>
    <n v="11870.1"/>
    <s v="EMI"/>
    <s v="Delivered"/>
    <n v="118701"/>
    <n v="118701"/>
  </r>
  <r>
    <s v="ORD02629"/>
    <d v="2024-12-26T00:00:00"/>
    <s v="SP02"/>
    <x v="10"/>
    <s v="South"/>
    <s v="Bangalore"/>
    <s v="PRD011"/>
    <s v="Peter England Formal Shirt"/>
    <x v="6"/>
    <n v="1199"/>
    <n v="8"/>
    <n v="0.09"/>
    <n v="8728.7199999999993"/>
    <s v="Net Banking"/>
    <s v="Delivered"/>
    <n v="96985.777777777781"/>
    <n v="96985.777777777781"/>
  </r>
  <r>
    <s v="ORD02645"/>
    <d v="2024-10-22T00:00:00"/>
    <s v="SP05"/>
    <x v="2"/>
    <s v="South"/>
    <s v="Hyderabad"/>
    <s v="PRD011"/>
    <s v="Peter England Formal Shirt"/>
    <x v="6"/>
    <n v="1199"/>
    <n v="17"/>
    <n v="0.14000000000000001"/>
    <n v="17529.38"/>
    <s v="UPI"/>
    <s v="Pending"/>
    <n v="125209.85714285714"/>
    <n v="125209.85714285714"/>
  </r>
  <r>
    <s v="ORD02646"/>
    <d v="2024-10-22T00:00:00"/>
    <s v="SP03"/>
    <x v="0"/>
    <s v="East"/>
    <s v="Guwahati"/>
    <s v="PRD011"/>
    <s v="Peter England Formal Shirt"/>
    <x v="6"/>
    <n v="1199"/>
    <n v="6"/>
    <n v="0"/>
    <n v="7194"/>
    <s v="UPI"/>
    <s v="Returned"/>
    <e v="#DIV/0!"/>
    <n v="0"/>
  </r>
  <r>
    <s v="ORD02647"/>
    <d v="2024-05-08T00:00:00"/>
    <s v="SP03"/>
    <x v="0"/>
    <s v="East"/>
    <s v="Ranchi"/>
    <s v="PRD011"/>
    <s v="Peter England Formal Shirt"/>
    <x v="6"/>
    <n v="1199"/>
    <n v="17"/>
    <n v="0.28999999999999998"/>
    <n v="14471.93"/>
    <s v="EMI"/>
    <s v="Returned"/>
    <n v="49903.206896551732"/>
    <n v="49903.206896551732"/>
  </r>
  <r>
    <s v="ORD02653"/>
    <d v="2024-11-13T00:00:00"/>
    <s v="SP03"/>
    <x v="0"/>
    <s v="East"/>
    <s v="Ranchi"/>
    <s v="PRD011"/>
    <s v="Peter England Formal Shirt"/>
    <x v="6"/>
    <n v="1199"/>
    <n v="16"/>
    <n v="0.28000000000000003"/>
    <n v="13812.48"/>
    <s v="Cash"/>
    <s v="Delivered"/>
    <n v="49330.28571428571"/>
    <n v="49330.28571428571"/>
  </r>
  <r>
    <s v="ORD02655"/>
    <d v="2024-08-05T00:00:00"/>
    <s v="SP011"/>
    <x v="3"/>
    <s v="East"/>
    <s v="Guwahati"/>
    <s v="PRD011"/>
    <s v="Peter England Formal Shirt"/>
    <x v="6"/>
    <n v="1199"/>
    <n v="9"/>
    <n v="0.16"/>
    <n v="9064.44"/>
    <s v="Cash"/>
    <s v="Pending"/>
    <n v="56652.75"/>
    <n v="56652.75"/>
  </r>
  <r>
    <s v="ORD02659"/>
    <d v="2024-03-11T00:00:00"/>
    <s v="SP012"/>
    <x v="1"/>
    <s v="West"/>
    <s v="Surat"/>
    <s v="PRD011"/>
    <s v="Peter England Formal Shirt"/>
    <x v="6"/>
    <n v="1199"/>
    <n v="12"/>
    <n v="0.27"/>
    <n v="10503.24"/>
    <s v="UPI"/>
    <s v="Returned"/>
    <n v="38900.888888888883"/>
    <n v="38900.888888888883"/>
  </r>
  <r>
    <s v="ORD02666"/>
    <d v="2024-12-24T00:00:00"/>
    <s v="SP03"/>
    <x v="0"/>
    <s v="East"/>
    <s v="Ranchi"/>
    <s v="PRD011"/>
    <s v="Peter England Formal Shirt"/>
    <x v="6"/>
    <n v="1199"/>
    <n v="3"/>
    <n v="0.05"/>
    <n v="3417.15"/>
    <s v="Net Banking"/>
    <s v="Delivered"/>
    <n v="68343"/>
    <n v="68343"/>
  </r>
  <r>
    <s v="ORD02668"/>
    <d v="2024-09-15T00:00:00"/>
    <s v="SP04"/>
    <x v="6"/>
    <s v="West"/>
    <s v="Pune"/>
    <s v="PRD011"/>
    <s v="Peter England Formal Shirt"/>
    <x v="6"/>
    <n v="1199"/>
    <n v="14"/>
    <n v="0.05"/>
    <n v="15946.7"/>
    <s v="Credit Card"/>
    <s v="Delivered"/>
    <n v="318934"/>
    <n v="318934"/>
  </r>
  <r>
    <s v="ORD02671"/>
    <d v="2024-05-08T00:00:00"/>
    <s v="SP06"/>
    <x v="9"/>
    <s v="North"/>
    <s v="Chandigarh"/>
    <s v="PRD011"/>
    <s v="Peter England Formal Shirt"/>
    <x v="6"/>
    <n v="1199"/>
    <n v="8"/>
    <n v="0.2"/>
    <n v="7673.6"/>
    <s v="Debit Card"/>
    <s v="Delivered"/>
    <n v="38368"/>
    <n v="38368"/>
  </r>
  <r>
    <s v="ORD02679"/>
    <d v="2024-03-17T00:00:00"/>
    <s v="SP05"/>
    <x v="2"/>
    <s v="South"/>
    <s v="Bangalore"/>
    <s v="PRD011"/>
    <s v="Peter England Formal Shirt"/>
    <x v="6"/>
    <n v="1199"/>
    <n v="2"/>
    <n v="0.04"/>
    <n v="2302.08"/>
    <s v="Cash"/>
    <s v="Delivered"/>
    <n v="57552"/>
    <n v="57552"/>
  </r>
  <r>
    <s v="ORD02696"/>
    <d v="2024-09-15T00:00:00"/>
    <s v="SP09"/>
    <x v="8"/>
    <s v="North"/>
    <s v="Chandigarh"/>
    <s v="PRD011"/>
    <s v="Peter England Formal Shirt"/>
    <x v="6"/>
    <n v="1199"/>
    <n v="11"/>
    <n v="0.3"/>
    <n v="9232.2999999999993"/>
    <s v="Debit Card"/>
    <s v="Delivered"/>
    <n v="30774.333333333332"/>
    <n v="30774.333333333332"/>
  </r>
  <r>
    <s v="ORD02705"/>
    <d v="2024-12-18T00:00:00"/>
    <s v="SP08"/>
    <x v="5"/>
    <s v="West"/>
    <s v="Ahmedabad"/>
    <s v="PRD011"/>
    <s v="Peter England Formal Shirt"/>
    <x v="6"/>
    <n v="1199"/>
    <n v="5"/>
    <n v="0.22"/>
    <n v="4676.1000000000004"/>
    <s v="Credit Card"/>
    <s v="Delivered"/>
    <n v="21255"/>
    <n v="21255"/>
  </r>
  <r>
    <s v="ORD02726"/>
    <d v="2024-10-16T00:00:00"/>
    <s v="SP04"/>
    <x v="6"/>
    <s v="West"/>
    <s v="Mumbai"/>
    <s v="PRD011"/>
    <s v="Peter England Formal Shirt"/>
    <x v="6"/>
    <n v="1199"/>
    <n v="10"/>
    <n v="0.03"/>
    <n v="11630.3"/>
    <s v="Credit Card"/>
    <s v="Delivered"/>
    <n v="387676.66666666663"/>
    <n v="387676.66666666663"/>
  </r>
  <r>
    <s v="ORD02737"/>
    <d v="2024-12-16T00:00:00"/>
    <s v="SP03"/>
    <x v="0"/>
    <s v="East"/>
    <s v="Ranchi"/>
    <s v="PRD011"/>
    <s v="Peter England Formal Shirt"/>
    <x v="6"/>
    <n v="1199"/>
    <n v="8"/>
    <n v="0.24"/>
    <n v="7289.92"/>
    <s v="Net Banking"/>
    <s v="Delivered"/>
    <n v="30374.666666666668"/>
    <n v="30374.666666666668"/>
  </r>
  <r>
    <s v="ORD02738"/>
    <d v="2024-12-23T00:00:00"/>
    <s v="SP09"/>
    <x v="8"/>
    <s v="North"/>
    <s v="Agra"/>
    <s v="PRD011"/>
    <s v="Peter England Formal Shirt"/>
    <x v="6"/>
    <n v="1199"/>
    <n v="4"/>
    <n v="0.24"/>
    <n v="3644.96"/>
    <s v="Credit Card"/>
    <s v="Delivered"/>
    <n v="15187.333333333334"/>
    <n v="15187.333333333334"/>
  </r>
  <r>
    <s v="ORD02810"/>
    <d v="2024-08-14T00:00:00"/>
    <s v="SP08"/>
    <x v="5"/>
    <s v="West"/>
    <s v="Pune"/>
    <s v="PRD011"/>
    <s v="Peter England Formal Shirt"/>
    <x v="6"/>
    <n v="1199"/>
    <n v="6"/>
    <n v="0.02"/>
    <n v="7050.12"/>
    <s v="Credit Card"/>
    <s v="Returned"/>
    <n v="352506"/>
    <n v="352506"/>
  </r>
  <r>
    <s v="ORD02814"/>
    <d v="2024-05-09T00:00:00"/>
    <s v="SP012"/>
    <x v="1"/>
    <s v="West"/>
    <s v="Ahmedabad"/>
    <s v="PRD011"/>
    <s v="Peter England Formal Shirt"/>
    <x v="6"/>
    <n v="1199"/>
    <n v="5"/>
    <n v="0.28000000000000003"/>
    <n v="4316.3999999999996"/>
    <s v="Debit Card"/>
    <s v="Delivered"/>
    <n v="15415.714285714283"/>
    <n v="15415.714285714283"/>
  </r>
  <r>
    <s v="ORD02852"/>
    <d v="2024-07-18T00:00:00"/>
    <s v="SP01"/>
    <x v="11"/>
    <s v="North"/>
    <s v="Chandigarh"/>
    <s v="PRD011"/>
    <s v="Peter England Formal Shirt"/>
    <x v="6"/>
    <n v="1199"/>
    <n v="18"/>
    <n v="0.14000000000000001"/>
    <n v="18560.52"/>
    <s v="EMI"/>
    <s v="Delivered"/>
    <n v="132575.14285714284"/>
    <n v="132575.14285714284"/>
  </r>
  <r>
    <s v="ORD02870"/>
    <d v="2024-08-18T00:00:00"/>
    <s v="SP07"/>
    <x v="4"/>
    <s v="East"/>
    <s v="Ranchi"/>
    <s v="PRD011"/>
    <s v="Peter England Formal Shirt"/>
    <x v="6"/>
    <n v="1199"/>
    <n v="15"/>
    <n v="0.3"/>
    <n v="12589.5"/>
    <s v="Debit Card"/>
    <s v="Returned"/>
    <n v="41965"/>
    <n v="41965"/>
  </r>
  <r>
    <s v="ORD02889"/>
    <d v="2024-09-22T00:00:00"/>
    <s v="SP011"/>
    <x v="3"/>
    <s v="East"/>
    <s v="Patna"/>
    <s v="PRD011"/>
    <s v="Peter England Formal Shirt"/>
    <x v="6"/>
    <n v="1199"/>
    <n v="16"/>
    <n v="0.04"/>
    <n v="18416.64"/>
    <s v="Debit Card"/>
    <s v="Delivered"/>
    <n v="460416"/>
    <n v="460416"/>
  </r>
  <r>
    <s v="ORD02923"/>
    <d v="2024-08-17T00:00:00"/>
    <s v="SP011"/>
    <x v="3"/>
    <s v="East"/>
    <s v="Ranchi"/>
    <s v="PRD011"/>
    <s v="Peter England Formal Shirt"/>
    <x v="6"/>
    <n v="1199"/>
    <n v="10"/>
    <n v="0.25"/>
    <n v="8992.5"/>
    <s v="Unknown"/>
    <s v="Delivered"/>
    <n v="35970"/>
    <n v="35970"/>
  </r>
  <r>
    <s v="ORD02959"/>
    <d v="2024-09-02T00:00:00"/>
    <s v="SP01"/>
    <x v="11"/>
    <s v="North"/>
    <s v="Agra"/>
    <s v="PRD011"/>
    <s v="Peter England Formal Shirt"/>
    <x v="6"/>
    <n v="1199"/>
    <n v="6"/>
    <n v="0.23"/>
    <n v="5539.38"/>
    <s v="Net Banking"/>
    <s v="Cancelled"/>
    <n v="24084.260869565216"/>
    <n v="24084.260869565216"/>
  </r>
  <r>
    <s v="ORD02972"/>
    <d v="2024-03-24T00:00:00"/>
    <s v="SP06"/>
    <x v="9"/>
    <s v="North"/>
    <s v="Agra"/>
    <s v="PRD011"/>
    <s v="Peter England Formal Shirt"/>
    <x v="6"/>
    <n v="1199"/>
    <n v="7"/>
    <n v="0.09"/>
    <n v="7637.63"/>
    <s v="Cash"/>
    <s v="Delivered"/>
    <n v="84862.555555555562"/>
    <n v="84862.555555555562"/>
  </r>
  <r>
    <s v="ORD03052"/>
    <d v="2024-06-11T00:00:00"/>
    <s v="SP02"/>
    <x v="10"/>
    <s v="South"/>
    <s v="Bangalore"/>
    <s v="PRD011"/>
    <s v="Peter England Formal Shirt"/>
    <x v="6"/>
    <n v="1199"/>
    <n v="7"/>
    <n v="0.13"/>
    <n v="7301.91"/>
    <s v="Cash"/>
    <s v="Returned"/>
    <n v="56168.538461538461"/>
    <n v="56168.538461538461"/>
  </r>
  <r>
    <s v="ORD03066"/>
    <d v="2024-09-11T00:00:00"/>
    <s v="SP04"/>
    <x v="6"/>
    <s v="West"/>
    <s v="Ahmedabad"/>
    <s v="PRD011"/>
    <s v="Peter England Formal Shirt"/>
    <x v="6"/>
    <n v="1199"/>
    <n v="2"/>
    <n v="0.26"/>
    <n v="1774.52"/>
    <s v="UPI"/>
    <s v="Delivered"/>
    <n v="6825.0769230769229"/>
    <n v="6825.0769230769229"/>
  </r>
  <r>
    <s v="ORD03097"/>
    <d v="2024-01-20T00:00:00"/>
    <s v="SP01"/>
    <x v="11"/>
    <s v="North"/>
    <s v="Agra"/>
    <s v="PRD011"/>
    <s v="Peter England Formal Shirt"/>
    <x v="6"/>
    <n v="1199"/>
    <n v="13"/>
    <n v="0.14000000000000001"/>
    <n v="13404.82"/>
    <s v="Cash"/>
    <s v="Delivered"/>
    <n v="95748.714285714275"/>
    <n v="95748.714285714275"/>
  </r>
  <r>
    <s v="ORD03129"/>
    <d v="2024-12-28T00:00:00"/>
    <s v="SP06"/>
    <x v="9"/>
    <s v="North"/>
    <s v="Lucknow"/>
    <s v="PRD011"/>
    <s v="Peter England Formal Shirt"/>
    <x v="6"/>
    <n v="1199"/>
    <n v="14"/>
    <n v="0.02"/>
    <n v="16450.28"/>
    <s v="EMI"/>
    <s v="Pending"/>
    <n v="822513.99999999988"/>
    <n v="822513.99999999988"/>
  </r>
  <r>
    <s v="ORD03131"/>
    <d v="2024-01-17T00:00:00"/>
    <s v="SP01"/>
    <x v="11"/>
    <s v="North"/>
    <s v="Jaipur"/>
    <s v="PRD011"/>
    <s v="Peter England Formal Shirt"/>
    <x v="6"/>
    <n v="1199"/>
    <n v="8"/>
    <n v="0.15"/>
    <n v="8153.2"/>
    <s v="EMI"/>
    <s v="Delivered"/>
    <n v="54354.666666666664"/>
    <n v="54354.666666666664"/>
  </r>
  <r>
    <s v="ORD03138"/>
    <d v="2024-03-14T00:00:00"/>
    <s v="SP04"/>
    <x v="6"/>
    <s v="West"/>
    <s v="Nagpur"/>
    <s v="PRD011"/>
    <s v="Peter England Formal Shirt"/>
    <x v="6"/>
    <n v="1199"/>
    <n v="10"/>
    <n v="7.0000000000000007E-2"/>
    <n v="11150.7"/>
    <s v="Net Banking"/>
    <s v="Returned"/>
    <n v="159295.71428571429"/>
    <n v="159295.71428571429"/>
  </r>
  <r>
    <s v="ORD03152"/>
    <d v="2024-09-22T00:00:00"/>
    <s v="SP07"/>
    <x v="4"/>
    <s v="East"/>
    <s v="Bhubaneswar"/>
    <s v="PRD011"/>
    <s v="Peter England Formal Shirt"/>
    <x v="6"/>
    <n v="1199"/>
    <n v="1"/>
    <n v="0.16"/>
    <n v="1007.16"/>
    <s v="Credit Card"/>
    <s v="Delivered"/>
    <n v="6294.75"/>
    <n v="6294.75"/>
  </r>
  <r>
    <s v="ORD03161"/>
    <d v="2024-04-28T00:00:00"/>
    <s v="SP012"/>
    <x v="1"/>
    <s v="West"/>
    <s v="Pune"/>
    <s v="PRD011"/>
    <s v="Peter England Formal Shirt"/>
    <x v="6"/>
    <n v="1199"/>
    <n v="2"/>
    <n v="0.14000000000000001"/>
    <n v="2062.2800000000002"/>
    <s v="Net Banking"/>
    <s v="Cancelled"/>
    <n v="14730.571428571429"/>
    <n v="14730.571428571429"/>
  </r>
  <r>
    <s v="ORD03179"/>
    <d v="2024-12-01T00:00:00"/>
    <s v="SP09"/>
    <x v="8"/>
    <s v="North"/>
    <s v="Chandigarh"/>
    <s v="PRD011"/>
    <s v="Peter England Formal Shirt"/>
    <x v="6"/>
    <n v="1199"/>
    <n v="14"/>
    <n v="0.01"/>
    <n v="16618.14"/>
    <s v="Debit Card"/>
    <s v="Delivered"/>
    <n v="1661814"/>
    <n v="1661814"/>
  </r>
  <r>
    <s v="ORD03186"/>
    <d v="2024-09-19T00:00:00"/>
    <s v="SP03"/>
    <x v="0"/>
    <s v="East"/>
    <s v="Unknown"/>
    <s v="PRD011"/>
    <s v="Peter England Formal Shirt"/>
    <x v="6"/>
    <n v="1199"/>
    <n v="19"/>
    <n v="0.12"/>
    <n v="20047.28"/>
    <s v="Cash"/>
    <s v="Returned"/>
    <n v="167060.66666666666"/>
    <n v="167060.66666666666"/>
  </r>
  <r>
    <s v="ORD03196"/>
    <d v="2024-11-18T00:00:00"/>
    <s v="SP03"/>
    <x v="0"/>
    <s v="East"/>
    <s v="Guwahati"/>
    <s v="PRD011"/>
    <s v="Peter England Formal Shirt"/>
    <x v="6"/>
    <n v="1199"/>
    <n v="17"/>
    <n v="0.17"/>
    <n v="16917.89"/>
    <s v="Cash"/>
    <s v="Unknown"/>
    <n v="99516.999999999985"/>
    <n v="99516.999999999985"/>
  </r>
  <r>
    <s v="ORD03199"/>
    <d v="2024-05-18T00:00:00"/>
    <s v="SP010"/>
    <x v="7"/>
    <s v="South"/>
    <s v="Chennai"/>
    <s v="PRD011"/>
    <s v="Peter England Formal Shirt"/>
    <x v="6"/>
    <n v="1199"/>
    <n v="15"/>
    <n v="0.17"/>
    <n v="14927.55"/>
    <s v="UPI"/>
    <s v="Delivered"/>
    <n v="87809.117647058811"/>
    <n v="87809.117647058811"/>
  </r>
  <r>
    <s v="ORD03200"/>
    <d v="2024-08-19T00:00:00"/>
    <s v="SP03"/>
    <x v="0"/>
    <s v="East"/>
    <s v="Bhubaneswar"/>
    <s v="PRD011"/>
    <s v="Peter England Formal Shirt"/>
    <x v="6"/>
    <n v="1199"/>
    <n v="12"/>
    <n v="0.08"/>
    <n v="13236.96"/>
    <s v="Debit Card"/>
    <s v="Pending"/>
    <n v="165462"/>
    <n v="165462"/>
  </r>
  <r>
    <s v="ORD03204"/>
    <d v="2024-03-13T00:00:00"/>
    <s v="SP09"/>
    <x v="8"/>
    <s v="North"/>
    <s v="Lucknow"/>
    <s v="PRD011"/>
    <s v="Peter England Formal Shirt"/>
    <x v="6"/>
    <n v="1199"/>
    <n v="16"/>
    <n v="0.05"/>
    <n v="18224.8"/>
    <s v="Net Banking"/>
    <s v="Delivered"/>
    <n v="364495.99999999994"/>
    <n v="364495.99999999994"/>
  </r>
  <r>
    <s v="ORD03210"/>
    <d v="2024-04-13T00:00:00"/>
    <s v="SP012"/>
    <x v="1"/>
    <s v="West"/>
    <s v="Mumbai"/>
    <s v="PRD011"/>
    <s v="Peter England Formal Shirt"/>
    <x v="6"/>
    <n v="1199"/>
    <n v="19"/>
    <n v="7.0000000000000007E-2"/>
    <n v="21186.33"/>
    <s v="Credit Card"/>
    <s v="Delivered"/>
    <n v="302661.85714285716"/>
    <n v="302661.85714285716"/>
  </r>
  <r>
    <s v="ORD03224"/>
    <d v="2024-01-17T00:00:00"/>
    <s v="SP02"/>
    <x v="10"/>
    <s v="South"/>
    <s v="Chennai"/>
    <s v="PRD011"/>
    <s v="Peter England Formal Shirt"/>
    <x v="6"/>
    <n v="1199"/>
    <n v="11"/>
    <n v="0.02"/>
    <n v="12925.22"/>
    <s v="Debit Card"/>
    <s v="Delivered"/>
    <n v="646261"/>
    <n v="646261"/>
  </r>
  <r>
    <s v="ORD03233"/>
    <d v="2024-08-05T00:00:00"/>
    <s v="SP08"/>
    <x v="5"/>
    <s v="West"/>
    <s v="Ahmedabad"/>
    <s v="PRD011"/>
    <s v="Peter England Formal Shirt"/>
    <x v="6"/>
    <n v="1199"/>
    <n v="9"/>
    <n v="0.22"/>
    <n v="8416.98"/>
    <s v="Credit Card"/>
    <s v="Delivered"/>
    <n v="38259"/>
    <n v="38259"/>
  </r>
  <r>
    <s v="ORD03245"/>
    <d v="2024-08-24T00:00:00"/>
    <s v="SP01"/>
    <x v="11"/>
    <s v="North"/>
    <s v="Agra"/>
    <s v="PRD011"/>
    <s v="Peter England Formal Shirt"/>
    <x v="6"/>
    <n v="1199"/>
    <n v="8"/>
    <n v="0.2"/>
    <n v="7673.6"/>
    <s v="Net Banking"/>
    <s v="Unknown"/>
    <n v="38368"/>
    <n v="38368"/>
  </r>
  <r>
    <s v="ORD03282"/>
    <d v="2024-05-16T00:00:00"/>
    <s v="SP04"/>
    <x v="6"/>
    <s v="West"/>
    <s v="Ahmedabad"/>
    <s v="PRD011"/>
    <s v="Peter England Formal Shirt"/>
    <x v="6"/>
    <n v="1199"/>
    <n v="3"/>
    <n v="0.28000000000000003"/>
    <n v="2589.84"/>
    <s v="Net Banking"/>
    <s v="Delivered"/>
    <n v="9249.4285714285706"/>
    <n v="9249.4285714285706"/>
  </r>
  <r>
    <s v="ORD03332"/>
    <d v="2024-02-04T00:00:00"/>
    <s v="SP02"/>
    <x v="10"/>
    <s v="South"/>
    <s v="Hyderabad"/>
    <s v="PRD011"/>
    <s v="Peter England Formal Shirt"/>
    <x v="6"/>
    <n v="1199"/>
    <n v="11"/>
    <n v="0.18"/>
    <n v="10814.98"/>
    <s v="Cash"/>
    <s v="Cancelled"/>
    <n v="60083.222222222219"/>
    <n v="60083.222222222219"/>
  </r>
  <r>
    <s v="ORD03341"/>
    <d v="2024-06-08T00:00:00"/>
    <s v="SP08"/>
    <x v="5"/>
    <s v="West"/>
    <s v="Nagpur"/>
    <s v="PRD011"/>
    <s v="Peter England Formal Shirt"/>
    <x v="6"/>
    <n v="1199"/>
    <n v="18"/>
    <n v="0.27"/>
    <n v="15754.86"/>
    <s v="Credit Card"/>
    <s v="Delivered"/>
    <n v="58351.333333333328"/>
    <n v="58351.333333333328"/>
  </r>
  <r>
    <s v="ORD03368"/>
    <d v="2024-09-17T00:00:00"/>
    <s v="SP012"/>
    <x v="1"/>
    <s v="West"/>
    <s v="Mumbai"/>
    <s v="PRD011"/>
    <s v="Peter England Formal Shirt"/>
    <x v="6"/>
    <n v="1199"/>
    <n v="8"/>
    <n v="0.19"/>
    <n v="7769.52"/>
    <s v="Debit Card"/>
    <s v="Delivered"/>
    <n v="40892.210526315794"/>
    <n v="40892.210526315794"/>
  </r>
  <r>
    <s v="ORD03380"/>
    <d v="2024-08-09T00:00:00"/>
    <s v="SP05"/>
    <x v="2"/>
    <s v="South"/>
    <s v="Chennai"/>
    <s v="PRD011"/>
    <s v="Peter England Formal Shirt"/>
    <x v="6"/>
    <n v="1199"/>
    <n v="8"/>
    <n v="0.19"/>
    <n v="7769.52"/>
    <s v="Cash"/>
    <s v="Delivered"/>
    <n v="40892.210526315794"/>
    <n v="40892.210526315794"/>
  </r>
  <r>
    <s v="ORD01000"/>
    <d v="2024-02-22T00:00:00"/>
    <s v="SP011"/>
    <x v="3"/>
    <s v="East"/>
    <s v="Bhubaneswar"/>
    <s v="PRD004"/>
    <s v="Prestige Induction Cooktop"/>
    <x v="1"/>
    <n v="3200"/>
    <n v="1"/>
    <n v="0.22"/>
    <n v="2496"/>
    <s v="EMI"/>
    <s v="Delivered"/>
    <n v="11345.454545454546"/>
    <n v="11345.454545454546"/>
  </r>
  <r>
    <s v="ORD01004"/>
    <d v="2024-12-15T00:00:00"/>
    <s v="SP07"/>
    <x v="4"/>
    <s v="East"/>
    <s v="Ranchi"/>
    <s v="PRD004"/>
    <s v="Prestige Induction Cooktop"/>
    <x v="1"/>
    <n v="3200"/>
    <n v="12"/>
    <n v="0.25"/>
    <n v="28800"/>
    <s v="Cash"/>
    <s v="Delivered"/>
    <n v="115200"/>
    <n v="115200"/>
  </r>
  <r>
    <s v="ORD01005"/>
    <d v="2024-06-19T00:00:00"/>
    <s v="SP09"/>
    <x v="8"/>
    <s v="North"/>
    <s v="Lucknow"/>
    <s v="PRD004"/>
    <s v="Prestige Induction Cooktop"/>
    <x v="1"/>
    <n v="3200"/>
    <n v="13"/>
    <n v="0.02"/>
    <n v="40768"/>
    <s v="Net Banking"/>
    <s v="Cancelled"/>
    <n v="2038400"/>
    <n v="2038400"/>
  </r>
  <r>
    <s v="ORD01015"/>
    <d v="2024-03-15T00:00:00"/>
    <s v="SP012"/>
    <x v="1"/>
    <s v="West"/>
    <s v="Ahmedabad"/>
    <s v="PRD004"/>
    <s v="Prestige Induction Cooktop"/>
    <x v="1"/>
    <n v="3200"/>
    <n v="18"/>
    <n v="0.23"/>
    <n v="44352"/>
    <s v="Debit Card"/>
    <s v="Delivered"/>
    <n v="192834.78260869565"/>
    <n v="192834.78260869565"/>
  </r>
  <r>
    <s v="ORD01028"/>
    <d v="2024-04-06T00:00:00"/>
    <s v="SP09"/>
    <x v="8"/>
    <s v="North"/>
    <s v="Agra"/>
    <s v="PRD004"/>
    <s v="Prestige Induction Cooktop"/>
    <x v="1"/>
    <n v="3200"/>
    <n v="2"/>
    <n v="0.2"/>
    <n v="5120"/>
    <s v="Cash"/>
    <s v="Cancelled"/>
    <n v="25600"/>
    <n v="25600"/>
  </r>
  <r>
    <s v="ORD01089"/>
    <d v="2024-12-18T00:00:00"/>
    <s v="SP05"/>
    <x v="2"/>
    <s v="South"/>
    <s v="Hyderabad"/>
    <s v="PRD004"/>
    <s v="Prestige Induction Cooktop"/>
    <x v="1"/>
    <n v="3200"/>
    <n v="7"/>
    <n v="0.09"/>
    <n v="20384"/>
    <s v="Cash"/>
    <s v="Delivered"/>
    <n v="226488.88888888891"/>
    <n v="226488.88888888891"/>
  </r>
  <r>
    <s v="ORD01091"/>
    <d v="2024-03-02T00:00:00"/>
    <s v="SP08"/>
    <x v="5"/>
    <s v="West"/>
    <s v="Surat"/>
    <s v="PRD004"/>
    <s v="Prestige Induction Cooktop"/>
    <x v="1"/>
    <n v="3200"/>
    <n v="1"/>
    <n v="0.17"/>
    <n v="2656"/>
    <s v="Credit Card"/>
    <s v="Delivered"/>
    <n v="15623.529411764704"/>
    <n v="15623.529411764704"/>
  </r>
  <r>
    <s v="ORD01109"/>
    <d v="2024-03-10T00:00:00"/>
    <s v="SP08"/>
    <x v="5"/>
    <s v="West"/>
    <s v="Nagpur"/>
    <s v="PRD004"/>
    <s v="Prestige Induction Cooktop"/>
    <x v="1"/>
    <n v="3200"/>
    <n v="1"/>
    <n v="0.28999999999999998"/>
    <n v="2272"/>
    <s v="EMI"/>
    <s v="Returned"/>
    <n v="7834.4827586206902"/>
    <n v="7834.4827586206902"/>
  </r>
  <r>
    <s v="ORD01122"/>
    <d v="2024-06-26T00:00:00"/>
    <s v="SP02"/>
    <x v="10"/>
    <s v="South"/>
    <s v="Hyderabad"/>
    <s v="PRD004"/>
    <s v="Prestige Induction Cooktop"/>
    <x v="1"/>
    <n v="3200"/>
    <n v="15"/>
    <n v="0.05"/>
    <n v="45600"/>
    <s v="Cash"/>
    <s v="Pending"/>
    <n v="912000"/>
    <n v="912000"/>
  </r>
  <r>
    <s v="ORD01134"/>
    <d v="2024-11-24T00:00:00"/>
    <s v="SP06"/>
    <x v="9"/>
    <s v="North"/>
    <s v="Chandigarh"/>
    <s v="PRD004"/>
    <s v="Prestige Induction Cooktop"/>
    <x v="1"/>
    <n v="3200"/>
    <n v="15"/>
    <n v="0.28999999999999998"/>
    <n v="34080"/>
    <s v="UPI"/>
    <s v="Returned"/>
    <n v="117517.24137931035"/>
    <n v="117517.24137931035"/>
  </r>
  <r>
    <s v="ORD01147"/>
    <d v="2024-08-17T00:00:00"/>
    <s v="SP09"/>
    <x v="8"/>
    <s v="North"/>
    <s v="Lucknow"/>
    <s v="PRD004"/>
    <s v="Prestige Induction Cooktop"/>
    <x v="1"/>
    <n v="3200"/>
    <n v="3"/>
    <n v="0.14000000000000001"/>
    <n v="8256"/>
    <s v="Cash"/>
    <s v="Delivered"/>
    <n v="58971.428571428565"/>
    <n v="58971.428571428565"/>
  </r>
  <r>
    <s v="ORD01152"/>
    <d v="2024-07-11T00:00:00"/>
    <s v="SP012"/>
    <x v="1"/>
    <s v="West"/>
    <s v="Pune"/>
    <s v="PRD004"/>
    <s v="Prestige Induction Cooktop"/>
    <x v="1"/>
    <n v="3200"/>
    <n v="18"/>
    <n v="0.22"/>
    <n v="44928"/>
    <s v="UPI"/>
    <s v="Delivered"/>
    <n v="204218.18181818182"/>
    <n v="204218.18181818182"/>
  </r>
  <r>
    <s v="ORD01172"/>
    <d v="2024-03-08T00:00:00"/>
    <s v="SP011"/>
    <x v="3"/>
    <s v="East"/>
    <s v="Patna"/>
    <s v="PRD004"/>
    <s v="Prestige Induction Cooktop"/>
    <x v="1"/>
    <n v="3200"/>
    <n v="17"/>
    <n v="0.15"/>
    <n v="46240"/>
    <s v="EMI"/>
    <s v="Delivered"/>
    <n v="308266.66666666669"/>
    <n v="308266.66666666669"/>
  </r>
  <r>
    <s v="ORD01187"/>
    <d v="2024-10-05T00:00:00"/>
    <s v="SP05"/>
    <x v="2"/>
    <s v="South"/>
    <s v="Coimbatore"/>
    <s v="PRD004"/>
    <s v="Prestige Induction Cooktop"/>
    <x v="1"/>
    <n v="3200"/>
    <n v="17"/>
    <n v="0.23"/>
    <n v="41888"/>
    <s v="Credit Card"/>
    <s v="Delivered"/>
    <n v="182121.73913043478"/>
    <n v="182121.73913043478"/>
  </r>
  <r>
    <s v="ORD01208"/>
    <d v="2024-06-06T00:00:00"/>
    <s v="SP05"/>
    <x v="2"/>
    <s v="South"/>
    <s v="Kochi"/>
    <s v="PRD004"/>
    <s v="Prestige Induction Cooktop"/>
    <x v="1"/>
    <n v="3200"/>
    <n v="12"/>
    <n v="0.13"/>
    <n v="33408"/>
    <s v="Debit Card"/>
    <s v="Returned"/>
    <n v="256984.61538461538"/>
    <n v="256984.61538461538"/>
  </r>
  <r>
    <s v="ORD01217"/>
    <d v="2024-05-23T00:00:00"/>
    <s v="SP09"/>
    <x v="8"/>
    <s v="North"/>
    <s v="Jaipur"/>
    <s v="PRD004"/>
    <s v="Prestige Induction Cooktop"/>
    <x v="1"/>
    <n v="3200"/>
    <n v="9"/>
    <n v="0.23"/>
    <n v="22176"/>
    <s v="Net Banking"/>
    <s v="Delivered"/>
    <n v="96417.391304347824"/>
    <n v="96417.391304347824"/>
  </r>
  <r>
    <s v="ORD01233"/>
    <d v="2024-03-04T00:00:00"/>
    <s v="SP09"/>
    <x v="8"/>
    <s v="North"/>
    <s v="Delhi"/>
    <s v="PRD004"/>
    <s v="Prestige Induction Cooktop"/>
    <x v="1"/>
    <n v="3200"/>
    <n v="11"/>
    <n v="7.0000000000000007E-2"/>
    <n v="32736"/>
    <s v="UPI"/>
    <s v="Delivered"/>
    <n v="467657.14285714284"/>
    <n v="467657.14285714284"/>
  </r>
  <r>
    <s v="ORD01258"/>
    <d v="2024-07-21T00:00:00"/>
    <s v="SP08"/>
    <x v="5"/>
    <s v="West"/>
    <s v="Nagpur"/>
    <s v="PRD004"/>
    <s v="Prestige Induction Cooktop"/>
    <x v="1"/>
    <n v="3200"/>
    <n v="5"/>
    <n v="0"/>
    <n v="16000"/>
    <s v="UPI"/>
    <s v="Pending"/>
    <e v="#DIV/0!"/>
    <n v="0"/>
  </r>
  <r>
    <s v="ORD01266"/>
    <d v="2024-01-09T00:00:00"/>
    <s v="SP07"/>
    <x v="4"/>
    <s v="East"/>
    <s v="Guwahati"/>
    <s v="PRD004"/>
    <s v="Prestige Induction Cooktop"/>
    <x v="1"/>
    <n v="3200"/>
    <n v="6"/>
    <n v="0.28999999999999998"/>
    <n v="13632"/>
    <s v="UPI"/>
    <s v="Unknown"/>
    <n v="47006.896551724138"/>
    <n v="47006.896551724138"/>
  </r>
  <r>
    <s v="ORD01282"/>
    <d v="2024-04-07T00:00:00"/>
    <s v="SP04"/>
    <x v="6"/>
    <s v="West"/>
    <s v="Surat"/>
    <s v="PRD004"/>
    <s v="Prestige Induction Cooktop"/>
    <x v="1"/>
    <n v="3200"/>
    <n v="2"/>
    <n v="0.24"/>
    <n v="4864"/>
    <s v="Cash"/>
    <s v="Delivered"/>
    <n v="20266.666666666668"/>
    <n v="20266.666666666668"/>
  </r>
  <r>
    <s v="ORD01283"/>
    <d v="2024-04-24T00:00:00"/>
    <s v="SP02"/>
    <x v="10"/>
    <s v="South"/>
    <s v="Coimbatore"/>
    <s v="PRD004"/>
    <s v="Prestige Induction Cooktop"/>
    <x v="1"/>
    <n v="3200"/>
    <n v="20"/>
    <n v="0.01"/>
    <n v="63360"/>
    <s v="Cash"/>
    <s v="Delivered"/>
    <n v="6336000"/>
    <n v="6336000"/>
  </r>
  <r>
    <s v="ORD01293"/>
    <d v="2024-04-18T00:00:00"/>
    <s v="SP012"/>
    <x v="1"/>
    <s v="West"/>
    <s v="Nagpur"/>
    <s v="PRD004"/>
    <s v="Prestige Induction Cooktop"/>
    <x v="1"/>
    <n v="3200"/>
    <n v="16"/>
    <n v="0.27"/>
    <n v="37376"/>
    <s v="Unknown"/>
    <s v="Returned"/>
    <n v="138429.62962962964"/>
    <n v="138429.62962962964"/>
  </r>
  <r>
    <s v="ORD01295"/>
    <d v="2024-06-14T00:00:00"/>
    <s v="SP08"/>
    <x v="5"/>
    <s v="West"/>
    <s v="Ahmedabad"/>
    <s v="PRD004"/>
    <s v="Prestige Induction Cooktop"/>
    <x v="1"/>
    <n v="3200"/>
    <n v="16"/>
    <n v="0.23"/>
    <n v="39424"/>
    <s v="Credit Card"/>
    <s v="Pending"/>
    <n v="171408.69565217392"/>
    <n v="171408.69565217392"/>
  </r>
  <r>
    <s v="ORD01304"/>
    <d v="2024-05-27T00:00:00"/>
    <s v="SP03"/>
    <x v="0"/>
    <s v="East"/>
    <s v="Bhubaneswar"/>
    <s v="PRD004"/>
    <s v="Prestige Induction Cooktop"/>
    <x v="1"/>
    <n v="3200"/>
    <n v="4"/>
    <n v="0.16"/>
    <n v="10752"/>
    <s v="Net Banking"/>
    <s v="Delivered"/>
    <n v="67200"/>
    <n v="67200"/>
  </r>
  <r>
    <s v="ORD01317"/>
    <d v="2024-09-14T00:00:00"/>
    <s v="SP05"/>
    <x v="2"/>
    <s v="South"/>
    <s v="Kochi"/>
    <s v="PRD004"/>
    <s v="Prestige Induction Cooktop"/>
    <x v="1"/>
    <n v="3200"/>
    <n v="5"/>
    <n v="0.03"/>
    <n v="15520"/>
    <s v="Net Banking"/>
    <s v="Delivered"/>
    <n v="517333.33333333337"/>
    <n v="517333.33333333337"/>
  </r>
  <r>
    <s v="ORD01332"/>
    <d v="2024-08-10T00:00:00"/>
    <s v="SP01"/>
    <x v="11"/>
    <s v="North"/>
    <s v="Agra"/>
    <s v="PRD004"/>
    <s v="Prestige Induction Cooktop"/>
    <x v="1"/>
    <n v="3200"/>
    <n v="9"/>
    <n v="7.0000000000000007E-2"/>
    <n v="26784"/>
    <s v="EMI"/>
    <s v="Delivered"/>
    <n v="382628.57142857142"/>
    <n v="382628.57142857142"/>
  </r>
  <r>
    <s v="ORD01334"/>
    <d v="2024-03-12T00:00:00"/>
    <s v="SP08"/>
    <x v="5"/>
    <s v="West"/>
    <s v="Mumbai"/>
    <s v="PRD004"/>
    <s v="Prestige Induction Cooktop"/>
    <x v="1"/>
    <n v="3200"/>
    <n v="10"/>
    <n v="0.12"/>
    <n v="28160"/>
    <s v="EMI"/>
    <s v="Delivered"/>
    <n v="234666.66666666669"/>
    <n v="234666.66666666669"/>
  </r>
  <r>
    <s v="ORD01337"/>
    <d v="2024-03-11T00:00:00"/>
    <s v="SP06"/>
    <x v="9"/>
    <s v="North"/>
    <s v="Chandigarh"/>
    <s v="PRD004"/>
    <s v="Prestige Induction Cooktop"/>
    <x v="1"/>
    <n v="3200"/>
    <n v="6"/>
    <n v="0.28000000000000003"/>
    <n v="13824"/>
    <s v="Net Banking"/>
    <s v="Delivered"/>
    <n v="49371.428571428565"/>
    <n v="49371.428571428565"/>
  </r>
  <r>
    <s v="ORD01385"/>
    <d v="2024-01-02T00:00:00"/>
    <s v="SP05"/>
    <x v="2"/>
    <s v="South"/>
    <s v="Chennai"/>
    <s v="PRD004"/>
    <s v="Prestige Induction Cooktop"/>
    <x v="1"/>
    <n v="3200"/>
    <n v="19"/>
    <n v="0.2"/>
    <n v="48640"/>
    <s v="Net Banking"/>
    <s v="Delivered"/>
    <n v="243200"/>
    <n v="243200"/>
  </r>
  <r>
    <s v="ORD01398"/>
    <d v="2024-02-18T00:00:00"/>
    <s v="SP010"/>
    <x v="7"/>
    <s v="South"/>
    <s v="Kochi"/>
    <s v="PRD004"/>
    <s v="Prestige Induction Cooktop"/>
    <x v="1"/>
    <n v="3200"/>
    <n v="5"/>
    <n v="0.03"/>
    <n v="15520"/>
    <s v="Debit Card"/>
    <s v="Unknown"/>
    <n v="517333.33333333337"/>
    <n v="517333.33333333337"/>
  </r>
  <r>
    <s v="ORD01423"/>
    <d v="2024-03-21T00:00:00"/>
    <s v="SP010"/>
    <x v="7"/>
    <s v="South"/>
    <s v="Chennai"/>
    <s v="PRD004"/>
    <s v="Prestige Induction Cooktop"/>
    <x v="1"/>
    <n v="3200"/>
    <n v="16"/>
    <n v="0.04"/>
    <n v="49152"/>
    <s v="Credit Card"/>
    <s v="Delivered"/>
    <n v="1228800"/>
    <n v="1228800"/>
  </r>
  <r>
    <s v="ORD01443"/>
    <d v="2024-02-19T00:00:00"/>
    <s v="SP07"/>
    <x v="4"/>
    <s v="East"/>
    <s v="Ranchi"/>
    <s v="PRD004"/>
    <s v="Prestige Induction Cooktop"/>
    <x v="1"/>
    <n v="3200"/>
    <n v="14"/>
    <n v="0.04"/>
    <n v="43008"/>
    <s v="Cash"/>
    <s v="Delivered"/>
    <n v="1075200"/>
    <n v="1075200"/>
  </r>
  <r>
    <s v="ORD01453"/>
    <d v="2024-08-19T00:00:00"/>
    <s v="SP011"/>
    <x v="3"/>
    <s v="East"/>
    <s v="Guwahati"/>
    <s v="PRD004"/>
    <s v="Prestige Induction Cooktop"/>
    <x v="1"/>
    <n v="3200"/>
    <n v="1"/>
    <n v="7.0000000000000007E-2"/>
    <n v="2976"/>
    <s v="UPI"/>
    <s v="Delivered"/>
    <n v="42514.28571428571"/>
    <n v="42514.28571428571"/>
  </r>
  <r>
    <s v="ORD01480"/>
    <d v="2024-12-05T00:00:00"/>
    <s v="SP012"/>
    <x v="1"/>
    <s v="West"/>
    <s v="Mumbai"/>
    <s v="PRD004"/>
    <s v="Prestige Induction Cooktop"/>
    <x v="1"/>
    <n v="3200"/>
    <n v="14"/>
    <n v="0.13"/>
    <n v="38976"/>
    <s v="Debit Card"/>
    <s v="Delivered"/>
    <n v="299815.38461538462"/>
    <n v="299815.38461538462"/>
  </r>
  <r>
    <s v="ORD01483"/>
    <d v="2024-04-12T00:00:00"/>
    <s v="SP02"/>
    <x v="10"/>
    <s v="South"/>
    <s v="Bangalore"/>
    <s v="PRD004"/>
    <s v="Prestige Induction Cooktop"/>
    <x v="1"/>
    <n v="3200"/>
    <n v="16"/>
    <n v="0.06"/>
    <n v="48128"/>
    <s v="Net Banking"/>
    <s v="Returned"/>
    <n v="802133.33333333337"/>
    <n v="802133.33333333337"/>
  </r>
  <r>
    <s v="ORD01517"/>
    <d v="2024-11-18T00:00:00"/>
    <s v="SP08"/>
    <x v="5"/>
    <s v="West"/>
    <s v="Nagpur"/>
    <s v="PRD004"/>
    <s v="Prestige Induction Cooktop"/>
    <x v="1"/>
    <n v="3200"/>
    <n v="20"/>
    <n v="0.26"/>
    <n v="47360"/>
    <s v="EMI"/>
    <s v="Cancelled"/>
    <n v="182153.84615384616"/>
    <n v="182153.84615384616"/>
  </r>
  <r>
    <s v="ORD01607"/>
    <d v="2024-11-21T00:00:00"/>
    <s v="SP07"/>
    <x v="4"/>
    <s v="East"/>
    <s v="Ranchi"/>
    <s v="PRD004"/>
    <s v="Prestige Induction Cooktop"/>
    <x v="1"/>
    <n v="3200"/>
    <n v="12"/>
    <n v="0.26"/>
    <n v="28416"/>
    <s v="Net Banking"/>
    <s v="Delivered"/>
    <n v="109292.30769230769"/>
    <n v="109292.30769230769"/>
  </r>
  <r>
    <s v="ORD01630"/>
    <d v="2024-04-15T00:00:00"/>
    <s v="SP01"/>
    <x v="11"/>
    <s v="North"/>
    <s v="Jaipur"/>
    <s v="PRD004"/>
    <s v="Prestige Induction Cooktop"/>
    <x v="1"/>
    <n v="3200"/>
    <n v="8"/>
    <n v="0.12"/>
    <n v="22528"/>
    <s v="Cash"/>
    <s v="Delivered"/>
    <n v="187733.33333333334"/>
    <n v="187733.33333333334"/>
  </r>
  <r>
    <s v="ORD01631"/>
    <d v="2024-11-05T00:00:00"/>
    <s v="SP012"/>
    <x v="1"/>
    <s v="West"/>
    <s v="Pune"/>
    <s v="PRD004"/>
    <s v="Prestige Induction Cooktop"/>
    <x v="1"/>
    <n v="3200"/>
    <n v="17"/>
    <n v="0.2"/>
    <n v="43520"/>
    <s v="EMI"/>
    <s v="Delivered"/>
    <n v="217600"/>
    <n v="217600"/>
  </r>
  <r>
    <s v="ORD01650"/>
    <d v="2024-04-19T00:00:00"/>
    <s v="SP02"/>
    <x v="10"/>
    <s v="South"/>
    <s v="Bangalore"/>
    <s v="PRD004"/>
    <s v="Prestige Induction Cooktop"/>
    <x v="1"/>
    <n v="3200"/>
    <n v="8"/>
    <n v="0.16"/>
    <n v="21504"/>
    <s v="EMI"/>
    <s v="Delivered"/>
    <n v="134400"/>
    <n v="134400"/>
  </r>
  <r>
    <s v="ORD01669"/>
    <d v="2024-10-21T00:00:00"/>
    <s v="SP02"/>
    <x v="10"/>
    <s v="South"/>
    <s v="Hyderabad"/>
    <s v="PRD004"/>
    <s v="Prestige Induction Cooktop"/>
    <x v="1"/>
    <n v="3200"/>
    <n v="14"/>
    <n v="0.13"/>
    <n v="38976"/>
    <s v="Credit Card"/>
    <s v="Delivered"/>
    <n v="299815.38461538462"/>
    <n v="299815.38461538462"/>
  </r>
  <r>
    <s v="ORD01673"/>
    <d v="2024-07-09T00:00:00"/>
    <s v="SP012"/>
    <x v="1"/>
    <s v="West"/>
    <s v="Mumbai"/>
    <s v="PRD004"/>
    <s v="Prestige Induction Cooktop"/>
    <x v="1"/>
    <n v="3200"/>
    <n v="10"/>
    <n v="0.14000000000000001"/>
    <n v="27520"/>
    <s v="EMI"/>
    <s v="Delivered"/>
    <n v="196571.42857142855"/>
    <n v="196571.42857142855"/>
  </r>
  <r>
    <s v="ORD01719"/>
    <d v="2024-03-07T00:00:00"/>
    <s v="SP01"/>
    <x v="11"/>
    <s v="North"/>
    <s v="Agra"/>
    <s v="PRD004"/>
    <s v="Prestige Induction Cooktop"/>
    <x v="1"/>
    <n v="3200"/>
    <n v="11"/>
    <n v="0.1"/>
    <n v="31680"/>
    <s v="Cash"/>
    <s v="Unknown"/>
    <n v="316800"/>
    <n v="316800"/>
  </r>
  <r>
    <s v="ORD01773"/>
    <d v="2024-05-11T00:00:00"/>
    <s v="SP01"/>
    <x v="11"/>
    <s v="North"/>
    <s v="Jaipur"/>
    <s v="PRD004"/>
    <s v="Prestige Induction Cooktop"/>
    <x v="1"/>
    <n v="3200"/>
    <n v="18"/>
    <n v="0.19"/>
    <n v="46656"/>
    <s v="EMI"/>
    <s v="Delivered"/>
    <n v="245557.89473684211"/>
    <n v="245557.89473684211"/>
  </r>
  <r>
    <s v="ORD01787"/>
    <d v="2024-07-02T00:00:00"/>
    <s v="SP08"/>
    <x v="5"/>
    <s v="West"/>
    <s v="Ahmedabad"/>
    <s v="PRD004"/>
    <s v="Prestige Induction Cooktop"/>
    <x v="1"/>
    <n v="3200"/>
    <n v="19"/>
    <n v="0.16"/>
    <n v="51072"/>
    <s v="Credit Card"/>
    <s v="Delivered"/>
    <n v="319200"/>
    <n v="319200"/>
  </r>
  <r>
    <s v="ORD01800"/>
    <d v="2024-02-01T00:00:00"/>
    <s v="SP03"/>
    <x v="0"/>
    <s v="East"/>
    <s v="Bhubaneswar"/>
    <s v="PRD004"/>
    <s v="Prestige Induction Cooktop"/>
    <x v="1"/>
    <n v="3200"/>
    <n v="20"/>
    <n v="0.11"/>
    <n v="56960"/>
    <s v="Debit Card"/>
    <s v="Delivered"/>
    <n v="517818.18181818182"/>
    <n v="517818.18181818182"/>
  </r>
  <r>
    <s v="ORD01832"/>
    <d v="2024-01-10T00:00:00"/>
    <s v="SP05"/>
    <x v="2"/>
    <s v="South"/>
    <s v="Bangalore"/>
    <s v="PRD004"/>
    <s v="Prestige Induction Cooktop"/>
    <x v="1"/>
    <n v="3200"/>
    <n v="5"/>
    <n v="0.15"/>
    <n v="13600"/>
    <s v="EMI"/>
    <s v="Delivered"/>
    <n v="90666.666666666672"/>
    <n v="90666.666666666672"/>
  </r>
  <r>
    <s v="ORD01844"/>
    <d v="2024-05-01T00:00:00"/>
    <s v="SP06"/>
    <x v="9"/>
    <s v="North"/>
    <s v="Chandigarh"/>
    <s v="PRD004"/>
    <s v="Prestige Induction Cooktop"/>
    <x v="1"/>
    <n v="3200"/>
    <n v="16"/>
    <n v="0.27"/>
    <n v="37376"/>
    <s v="Cash"/>
    <s v="Delivered"/>
    <n v="138429.62962962964"/>
    <n v="138429.62962962964"/>
  </r>
  <r>
    <s v="ORD01865"/>
    <d v="2024-01-16T00:00:00"/>
    <s v="SP09"/>
    <x v="8"/>
    <s v="North"/>
    <s v="Delhi"/>
    <s v="PRD004"/>
    <s v="Prestige Induction Cooktop"/>
    <x v="1"/>
    <n v="3200"/>
    <n v="14"/>
    <n v="0.14000000000000001"/>
    <n v="38528"/>
    <s v="UPI"/>
    <s v="Delivered"/>
    <n v="275200"/>
    <n v="275200"/>
  </r>
  <r>
    <s v="ORD01870"/>
    <d v="2024-02-20T00:00:00"/>
    <s v="SP08"/>
    <x v="5"/>
    <s v="West"/>
    <s v="Ahmedabad"/>
    <s v="PRD004"/>
    <s v="Prestige Induction Cooktop"/>
    <x v="1"/>
    <n v="3200"/>
    <n v="9"/>
    <n v="0.01"/>
    <n v="28512"/>
    <s v="Cash"/>
    <s v="Delivered"/>
    <n v="2851200"/>
    <n v="2851200"/>
  </r>
  <r>
    <s v="ORD01948"/>
    <d v="2024-02-27T00:00:00"/>
    <s v="SP08"/>
    <x v="5"/>
    <s v="West"/>
    <s v="Mumbai"/>
    <s v="PRD004"/>
    <s v="Prestige Induction Cooktop"/>
    <x v="1"/>
    <n v="3200"/>
    <n v="11"/>
    <n v="0.01"/>
    <n v="34848"/>
    <s v="Net Banking"/>
    <s v="Delivered"/>
    <n v="3484800"/>
    <n v="3484800"/>
  </r>
  <r>
    <s v="ORD01955"/>
    <d v="2024-08-09T00:00:00"/>
    <s v="SP011"/>
    <x v="3"/>
    <s v="East"/>
    <s v="Guwahati"/>
    <s v="PRD004"/>
    <s v="Prestige Induction Cooktop"/>
    <x v="1"/>
    <n v="3200"/>
    <n v="12"/>
    <n v="0.15"/>
    <n v="32640"/>
    <s v="Debit Card"/>
    <s v="Delivered"/>
    <n v="217600"/>
    <n v="217600"/>
  </r>
  <r>
    <s v="ORD01983"/>
    <d v="2024-09-04T00:00:00"/>
    <s v="SP02"/>
    <x v="10"/>
    <s v="South"/>
    <s v="Chennai"/>
    <s v="PRD004"/>
    <s v="Prestige Induction Cooktop"/>
    <x v="1"/>
    <n v="3200"/>
    <n v="20"/>
    <n v="0.18"/>
    <n v="52480"/>
    <s v="Cash"/>
    <s v="Cancelled"/>
    <n v="291555.55555555556"/>
    <n v="291555.55555555556"/>
  </r>
  <r>
    <s v="ORD01984"/>
    <d v="2024-08-25T00:00:00"/>
    <s v="SP03"/>
    <x v="0"/>
    <s v="East"/>
    <s v="Bhubaneswar"/>
    <s v="PRD004"/>
    <s v="Prestige Induction Cooktop"/>
    <x v="1"/>
    <n v="3200"/>
    <n v="7"/>
    <n v="0.27"/>
    <n v="16352"/>
    <s v="EMI"/>
    <s v="Returned"/>
    <n v="60562.962962962956"/>
    <n v="60562.962962962956"/>
  </r>
  <r>
    <s v="ORD01998"/>
    <d v="2024-12-19T00:00:00"/>
    <s v="SP01"/>
    <x v="11"/>
    <s v="North"/>
    <s v="Delhi"/>
    <s v="PRD004"/>
    <s v="Prestige Induction Cooktop"/>
    <x v="1"/>
    <n v="3200"/>
    <n v="15"/>
    <n v="0"/>
    <n v="48000"/>
    <s v="UPI"/>
    <s v="Delivered"/>
    <e v="#DIV/0!"/>
    <n v="0"/>
  </r>
  <r>
    <s v="ORD02006"/>
    <d v="2024-02-05T00:00:00"/>
    <s v="SP06"/>
    <x v="9"/>
    <s v="North"/>
    <s v="Delhi"/>
    <s v="PRD004"/>
    <s v="Prestige Induction Cooktop"/>
    <x v="1"/>
    <n v="3200"/>
    <n v="20"/>
    <n v="0.26"/>
    <n v="47360"/>
    <s v="Net Banking"/>
    <s v="Delivered"/>
    <n v="182153.84615384616"/>
    <n v="182153.84615384616"/>
  </r>
  <r>
    <s v="ORD02021"/>
    <d v="2024-01-07T00:00:00"/>
    <s v="SP07"/>
    <x v="4"/>
    <s v="East"/>
    <s v="Patna"/>
    <s v="PRD004"/>
    <s v="Prestige Induction Cooktop"/>
    <x v="1"/>
    <n v="3200"/>
    <n v="11"/>
    <n v="0.04"/>
    <n v="33792"/>
    <s v="Cash"/>
    <s v="Delivered"/>
    <n v="844800"/>
    <n v="844800"/>
  </r>
  <r>
    <s v="ORD02030"/>
    <d v="2024-10-17T00:00:00"/>
    <s v="SP012"/>
    <x v="1"/>
    <s v="West"/>
    <s v="Ahmedabad"/>
    <s v="PRD004"/>
    <s v="Prestige Induction Cooktop"/>
    <x v="1"/>
    <n v="3200"/>
    <n v="5"/>
    <n v="0.22"/>
    <n v="12480"/>
    <s v="UPI"/>
    <s v="Cancelled"/>
    <n v="56727.272727272728"/>
    <n v="56727.272727272728"/>
  </r>
  <r>
    <s v="ORD02047"/>
    <d v="2024-06-27T00:00:00"/>
    <s v="SP011"/>
    <x v="3"/>
    <s v="East"/>
    <s v="Kolkata"/>
    <s v="PRD004"/>
    <s v="Prestige Induction Cooktop"/>
    <x v="1"/>
    <n v="3200"/>
    <n v="1"/>
    <n v="0.14000000000000001"/>
    <n v="2752"/>
    <s v="EMI"/>
    <s v="Delivered"/>
    <n v="19657.142857142855"/>
    <n v="19657.142857142855"/>
  </r>
  <r>
    <s v="ORD02068"/>
    <d v="2024-06-22T00:00:00"/>
    <s v="SP011"/>
    <x v="3"/>
    <s v="East"/>
    <s v="Patna"/>
    <s v="PRD004"/>
    <s v="Prestige Induction Cooktop"/>
    <x v="1"/>
    <n v="3200"/>
    <n v="11"/>
    <n v="0.28000000000000003"/>
    <n v="25344"/>
    <s v="Credit Card"/>
    <s v="Delivered"/>
    <n v="90514.28571428571"/>
    <n v="90514.28571428571"/>
  </r>
  <r>
    <s v="ORD02095"/>
    <d v="2024-05-04T00:00:00"/>
    <s v="SP03"/>
    <x v="0"/>
    <s v="East"/>
    <s v="Guwahati"/>
    <s v="PRD004"/>
    <s v="Prestige Induction Cooktop"/>
    <x v="1"/>
    <n v="3200"/>
    <n v="5"/>
    <n v="0.16"/>
    <n v="13440"/>
    <s v="Debit Card"/>
    <s v="Returned"/>
    <n v="84000"/>
    <n v="84000"/>
  </r>
  <r>
    <s v="ORD02108"/>
    <d v="2024-11-09T00:00:00"/>
    <s v="SP05"/>
    <x v="2"/>
    <s v="South"/>
    <s v="Bangalore"/>
    <s v="PRD004"/>
    <s v="Prestige Induction Cooktop"/>
    <x v="1"/>
    <n v="3200"/>
    <n v="18"/>
    <n v="0.22"/>
    <n v="44928"/>
    <s v="Cash"/>
    <s v="Delivered"/>
    <n v="204218.18181818182"/>
    <n v="204218.18181818182"/>
  </r>
  <r>
    <s v="ORD02160"/>
    <d v="2024-11-23T00:00:00"/>
    <s v="SP08"/>
    <x v="5"/>
    <s v="West"/>
    <s v="Pune"/>
    <s v="PRD004"/>
    <s v="Prestige Induction Cooktop"/>
    <x v="1"/>
    <n v="3200"/>
    <n v="16"/>
    <n v="0.2"/>
    <n v="40960"/>
    <s v="UPI"/>
    <s v="Delivered"/>
    <n v="204800"/>
    <n v="204800"/>
  </r>
  <r>
    <s v="ORD02161"/>
    <d v="2024-07-25T00:00:00"/>
    <s v="SP02"/>
    <x v="10"/>
    <s v="South"/>
    <s v="Chennai"/>
    <s v="PRD004"/>
    <s v="Prestige Induction Cooktop"/>
    <x v="1"/>
    <n v="3200"/>
    <n v="14"/>
    <n v="0.3"/>
    <n v="31360"/>
    <s v="Credit Card"/>
    <s v="Delivered"/>
    <n v="104533.33333333334"/>
    <n v="104533.33333333334"/>
  </r>
  <r>
    <s v="ORD02165"/>
    <d v="2024-04-24T00:00:00"/>
    <s v="SP05"/>
    <x v="2"/>
    <s v="South"/>
    <s v="Chennai"/>
    <s v="PRD004"/>
    <s v="Prestige Induction Cooktop"/>
    <x v="1"/>
    <n v="3200"/>
    <n v="10"/>
    <n v="0.03"/>
    <n v="31040"/>
    <s v="Net Banking"/>
    <s v="Delivered"/>
    <n v="1034666.6666666667"/>
    <n v="1034666.6666666667"/>
  </r>
  <r>
    <s v="ORD02178"/>
    <d v="2024-04-01T00:00:00"/>
    <s v="SP010"/>
    <x v="7"/>
    <s v="South"/>
    <s v="Kochi"/>
    <s v="PRD004"/>
    <s v="Prestige Induction Cooktop"/>
    <x v="1"/>
    <n v="3200"/>
    <n v="5"/>
    <n v="0.11"/>
    <n v="14240"/>
    <s v="UPI"/>
    <s v="Delivered"/>
    <n v="129454.54545454546"/>
    <n v="129454.54545454546"/>
  </r>
  <r>
    <s v="ORD02209"/>
    <d v="2024-01-23T00:00:00"/>
    <s v="SP09"/>
    <x v="8"/>
    <s v="North"/>
    <s v="Chandigarh"/>
    <s v="PRD004"/>
    <s v="Prestige Induction Cooktop"/>
    <x v="1"/>
    <n v="3200"/>
    <n v="13"/>
    <n v="0"/>
    <n v="41600"/>
    <s v="EMI"/>
    <s v="Pending"/>
    <e v="#DIV/0!"/>
    <n v="0"/>
  </r>
  <r>
    <s v="ORD02213"/>
    <d v="2024-12-21T00:00:00"/>
    <s v="SP09"/>
    <x v="8"/>
    <s v="North"/>
    <s v="Lucknow"/>
    <s v="PRD004"/>
    <s v="Prestige Induction Cooktop"/>
    <x v="1"/>
    <n v="3200"/>
    <n v="10"/>
    <n v="0.09"/>
    <n v="29120"/>
    <s v="Cash"/>
    <s v="Delivered"/>
    <n v="323555.55555555556"/>
    <n v="323555.55555555556"/>
  </r>
  <r>
    <s v="ORD02230"/>
    <d v="2024-06-02T00:00:00"/>
    <s v="SP05"/>
    <x v="2"/>
    <s v="South"/>
    <s v="Hyderabad"/>
    <s v="PRD004"/>
    <s v="Prestige Induction Cooktop"/>
    <x v="1"/>
    <n v="3200"/>
    <n v="9"/>
    <n v="0.11"/>
    <n v="25632"/>
    <s v="UPI"/>
    <s v="Returned"/>
    <n v="233018.18181818182"/>
    <n v="233018.18181818182"/>
  </r>
  <r>
    <s v="ORD02238"/>
    <d v="2024-01-06T00:00:00"/>
    <s v="SP08"/>
    <x v="5"/>
    <s v="West"/>
    <s v="Surat"/>
    <s v="PRD004"/>
    <s v="Prestige Induction Cooktop"/>
    <x v="1"/>
    <n v="3200"/>
    <n v="14"/>
    <n v="0.02"/>
    <n v="43904"/>
    <s v="Net Banking"/>
    <s v="Delivered"/>
    <n v="2195200"/>
    <n v="2195200"/>
  </r>
  <r>
    <s v="ORD02248"/>
    <d v="2024-10-18T00:00:00"/>
    <s v="SP010"/>
    <x v="7"/>
    <s v="South"/>
    <s v="Hyderabad"/>
    <s v="PRD004"/>
    <s v="Prestige Induction Cooktop"/>
    <x v="1"/>
    <n v="3200"/>
    <n v="13"/>
    <n v="0.28000000000000003"/>
    <n v="29952"/>
    <s v="EMI"/>
    <s v="Cancelled"/>
    <n v="106971.42857142857"/>
    <n v="106971.42857142857"/>
  </r>
  <r>
    <s v="ORD02253"/>
    <d v="2024-07-01T00:00:00"/>
    <s v="SP07"/>
    <x v="4"/>
    <s v="East"/>
    <s v="Kolkata"/>
    <s v="PRD004"/>
    <s v="Prestige Induction Cooktop"/>
    <x v="1"/>
    <n v="3200"/>
    <n v="17"/>
    <n v="0.04"/>
    <n v="52224"/>
    <s v="Debit Card"/>
    <s v="Delivered"/>
    <n v="1305600"/>
    <n v="1305600"/>
  </r>
  <r>
    <s v="ORD02255"/>
    <d v="2024-05-04T00:00:00"/>
    <s v="SP01"/>
    <x v="11"/>
    <s v="North"/>
    <s v="Lucknow"/>
    <s v="PRD004"/>
    <s v="Prestige Induction Cooktop"/>
    <x v="1"/>
    <n v="3200"/>
    <n v="18"/>
    <n v="0.22"/>
    <n v="44928"/>
    <s v="Cash"/>
    <s v="Cancelled"/>
    <n v="204218.18181818182"/>
    <n v="204218.18181818182"/>
  </r>
  <r>
    <s v="ORD02260"/>
    <d v="2024-06-04T00:00:00"/>
    <s v="SP03"/>
    <x v="0"/>
    <s v="East"/>
    <s v="Patna"/>
    <s v="PRD004"/>
    <s v="Prestige Induction Cooktop"/>
    <x v="1"/>
    <n v="3200"/>
    <n v="8"/>
    <n v="0.03"/>
    <n v="24832"/>
    <s v="Net Banking"/>
    <s v="Delivered"/>
    <n v="827733.33333333337"/>
    <n v="827733.33333333337"/>
  </r>
  <r>
    <s v="ORD02276"/>
    <d v="2024-09-06T00:00:00"/>
    <s v="SP05"/>
    <x v="2"/>
    <s v="South"/>
    <s v="Chennai"/>
    <s v="PRD004"/>
    <s v="Prestige Induction Cooktop"/>
    <x v="1"/>
    <n v="3200"/>
    <n v="5"/>
    <n v="0.02"/>
    <n v="15680"/>
    <s v="UPI"/>
    <s v="Delivered"/>
    <n v="784000"/>
    <n v="784000"/>
  </r>
  <r>
    <s v="ORD02291"/>
    <d v="2024-08-04T00:00:00"/>
    <s v="SP08"/>
    <x v="5"/>
    <s v="West"/>
    <s v="Ahmedabad"/>
    <s v="PRD004"/>
    <s v="Prestige Induction Cooktop"/>
    <x v="1"/>
    <n v="3200"/>
    <n v="1"/>
    <n v="0.04"/>
    <n v="3072"/>
    <s v="Cash"/>
    <s v="Delivered"/>
    <n v="76800"/>
    <n v="76800"/>
  </r>
  <r>
    <s v="ORD02299"/>
    <d v="2024-07-07T00:00:00"/>
    <s v="SP08"/>
    <x v="5"/>
    <s v="West"/>
    <s v="Mumbai"/>
    <s v="PRD004"/>
    <s v="Prestige Induction Cooktop"/>
    <x v="1"/>
    <n v="3200"/>
    <n v="3"/>
    <n v="0.05"/>
    <n v="9120"/>
    <s v="Unknown"/>
    <s v="Pending"/>
    <n v="182400"/>
    <n v="182400"/>
  </r>
  <r>
    <s v="ORD02315"/>
    <d v="2024-03-18T00:00:00"/>
    <s v="SP06"/>
    <x v="9"/>
    <s v="North"/>
    <s v="Lucknow"/>
    <s v="PRD004"/>
    <s v="Prestige Induction Cooktop"/>
    <x v="1"/>
    <n v="3200"/>
    <n v="6"/>
    <n v="0.14000000000000001"/>
    <n v="16512"/>
    <s v="Net Banking"/>
    <s v="Delivered"/>
    <n v="117942.85714285713"/>
    <n v="117942.85714285713"/>
  </r>
  <r>
    <s v="ORD02331"/>
    <d v="2024-06-27T00:00:00"/>
    <s v="SP02"/>
    <x v="10"/>
    <s v="South"/>
    <s v="Bangalore"/>
    <s v="PRD004"/>
    <s v="Prestige Induction Cooktop"/>
    <x v="1"/>
    <n v="3200"/>
    <n v="5"/>
    <n v="0.08"/>
    <n v="14720"/>
    <s v="Debit Card"/>
    <s v="Delivered"/>
    <n v="184000"/>
    <n v="184000"/>
  </r>
  <r>
    <s v="ORD02362"/>
    <d v="2024-06-25T00:00:00"/>
    <s v="SP08"/>
    <x v="5"/>
    <s v="West"/>
    <s v="Nagpur"/>
    <s v="PRD004"/>
    <s v="Prestige Induction Cooktop"/>
    <x v="1"/>
    <n v="3200"/>
    <n v="11"/>
    <n v="0.06"/>
    <n v="33088"/>
    <s v="Net Banking"/>
    <s v="Returned"/>
    <n v="551466.66666666674"/>
    <n v="551466.66666666674"/>
  </r>
  <r>
    <s v="ORD02367"/>
    <d v="2024-09-14T00:00:00"/>
    <s v="SP05"/>
    <x v="2"/>
    <s v="South"/>
    <s v="Kochi"/>
    <s v="PRD004"/>
    <s v="Prestige Induction Cooktop"/>
    <x v="1"/>
    <n v="3200"/>
    <n v="18"/>
    <n v="0.03"/>
    <n v="55872"/>
    <s v="Debit Card"/>
    <s v="Delivered"/>
    <n v="1862400"/>
    <n v="1862400"/>
  </r>
  <r>
    <s v="ORD02379"/>
    <d v="2024-06-18T00:00:00"/>
    <s v="SP03"/>
    <x v="0"/>
    <s v="East"/>
    <s v="Patna"/>
    <s v="PRD004"/>
    <s v="Prestige Induction Cooktop"/>
    <x v="1"/>
    <n v="3200"/>
    <n v="4"/>
    <n v="0.09"/>
    <n v="11648"/>
    <s v="EMI"/>
    <s v="Delivered"/>
    <n v="129422.22222222223"/>
    <n v="129422.22222222223"/>
  </r>
  <r>
    <s v="ORD02400"/>
    <d v="2024-06-28T00:00:00"/>
    <s v="SP05"/>
    <x v="2"/>
    <s v="South"/>
    <s v="Hyderabad"/>
    <s v="PRD004"/>
    <s v="Prestige Induction Cooktop"/>
    <x v="1"/>
    <n v="3200"/>
    <n v="11"/>
    <n v="0.18"/>
    <n v="28864"/>
    <s v="EMI"/>
    <s v="Delivered"/>
    <n v="160355.55555555556"/>
    <n v="160355.55555555556"/>
  </r>
  <r>
    <s v="ORD02401"/>
    <d v="2024-03-18T00:00:00"/>
    <s v="SP01"/>
    <x v="11"/>
    <s v="North"/>
    <s v="Delhi"/>
    <s v="PRD004"/>
    <s v="Prestige Induction Cooktop"/>
    <x v="1"/>
    <n v="3200"/>
    <n v="19"/>
    <n v="0.2"/>
    <n v="48640"/>
    <s v="Net Banking"/>
    <s v="Returned"/>
    <n v="243200"/>
    <n v="243200"/>
  </r>
  <r>
    <s v="ORD02487"/>
    <d v="2024-05-24T00:00:00"/>
    <s v="SP012"/>
    <x v="1"/>
    <s v="West"/>
    <s v="Surat"/>
    <s v="PRD004"/>
    <s v="Prestige Induction Cooktop"/>
    <x v="1"/>
    <n v="3200"/>
    <n v="15"/>
    <n v="0.27"/>
    <n v="35040"/>
    <s v="UPI"/>
    <s v="Delivered"/>
    <n v="129777.77777777777"/>
    <n v="129777.77777777777"/>
  </r>
  <r>
    <s v="ORD02488"/>
    <d v="2024-03-17T00:00:00"/>
    <s v="SP011"/>
    <x v="3"/>
    <s v="East"/>
    <s v="Bhubaneswar"/>
    <s v="PRD004"/>
    <s v="Prestige Induction Cooktop"/>
    <x v="1"/>
    <n v="3200"/>
    <n v="12"/>
    <n v="0.24"/>
    <n v="29184"/>
    <s v="Credit Card"/>
    <s v="Returned"/>
    <n v="121600"/>
    <n v="121600"/>
  </r>
  <r>
    <s v="ORD02510"/>
    <d v="2024-06-14T00:00:00"/>
    <s v="SP03"/>
    <x v="0"/>
    <s v="East"/>
    <s v="Bhubaneswar"/>
    <s v="PRD004"/>
    <s v="Prestige Induction Cooktop"/>
    <x v="1"/>
    <n v="3200"/>
    <n v="19"/>
    <n v="0.24"/>
    <n v="46208"/>
    <s v="Credit Card"/>
    <s v="Cancelled"/>
    <n v="192533.33333333334"/>
    <n v="192533.33333333334"/>
  </r>
  <r>
    <s v="ORD02528"/>
    <d v="2024-11-18T00:00:00"/>
    <s v="SP06"/>
    <x v="9"/>
    <s v="North"/>
    <s v="Agra"/>
    <s v="PRD004"/>
    <s v="Prestige Induction Cooktop"/>
    <x v="1"/>
    <n v="3200"/>
    <n v="2"/>
    <n v="0.19"/>
    <n v="5184"/>
    <s v="Credit Card"/>
    <s v="Delivered"/>
    <n v="27284.21052631579"/>
    <n v="27284.21052631579"/>
  </r>
  <r>
    <s v="ORD02538"/>
    <d v="2024-08-25T00:00:00"/>
    <s v="SP05"/>
    <x v="2"/>
    <s v="South"/>
    <s v="Hyderabad"/>
    <s v="PRD004"/>
    <s v="Prestige Induction Cooktop"/>
    <x v="1"/>
    <n v="3200"/>
    <n v="18"/>
    <n v="0.27"/>
    <n v="42048"/>
    <s v="Credit Card"/>
    <s v="Delivered"/>
    <n v="155733.33333333331"/>
    <n v="155733.33333333331"/>
  </r>
  <r>
    <s v="ORD02544"/>
    <d v="2024-12-24T00:00:00"/>
    <s v="SP09"/>
    <x v="8"/>
    <s v="North"/>
    <s v="Agra"/>
    <s v="PRD004"/>
    <s v="Prestige Induction Cooktop"/>
    <x v="1"/>
    <n v="3200"/>
    <n v="2"/>
    <n v="0.11"/>
    <n v="5696"/>
    <s v="UPI"/>
    <s v="Cancelled"/>
    <n v="51781.818181818184"/>
    <n v="51781.818181818184"/>
  </r>
  <r>
    <s v="ORD02546"/>
    <d v="2024-11-01T00:00:00"/>
    <s v="SP06"/>
    <x v="9"/>
    <s v="North"/>
    <s v="Chandigarh"/>
    <s v="PRD004"/>
    <s v="Prestige Induction Cooktop"/>
    <x v="1"/>
    <n v="3200"/>
    <n v="18"/>
    <n v="0.08"/>
    <n v="52992"/>
    <s v="EMI"/>
    <s v="Delivered"/>
    <n v="662400"/>
    <n v="662400"/>
  </r>
  <r>
    <s v="ORD02592"/>
    <d v="2024-04-23T00:00:00"/>
    <s v="SP07"/>
    <x v="4"/>
    <s v="East"/>
    <s v="Patna"/>
    <s v="PRD004"/>
    <s v="Prestige Induction Cooktop"/>
    <x v="1"/>
    <n v="3200"/>
    <n v="7"/>
    <n v="0.17"/>
    <n v="18592"/>
    <s v="Net Banking"/>
    <s v="Delivered"/>
    <n v="109364.70588235294"/>
    <n v="109364.70588235294"/>
  </r>
  <r>
    <s v="ORD02620"/>
    <d v="2024-08-25T00:00:00"/>
    <s v="SP05"/>
    <x v="2"/>
    <s v="South"/>
    <s v="Chennai"/>
    <s v="PRD004"/>
    <s v="Prestige Induction Cooktop"/>
    <x v="1"/>
    <n v="3200"/>
    <n v="11"/>
    <n v="0.19"/>
    <n v="28512"/>
    <s v="EMI"/>
    <s v="Delivered"/>
    <n v="150063.15789473685"/>
    <n v="150063.15789473685"/>
  </r>
  <r>
    <s v="ORD02637"/>
    <d v="2024-04-20T00:00:00"/>
    <s v="SP08"/>
    <x v="5"/>
    <s v="West"/>
    <s v="Pune"/>
    <s v="PRD004"/>
    <s v="Prestige Induction Cooktop"/>
    <x v="1"/>
    <n v="3200"/>
    <n v="15"/>
    <n v="0.03"/>
    <n v="46560"/>
    <s v="Net Banking"/>
    <s v="Delivered"/>
    <n v="1552000"/>
    <n v="1552000"/>
  </r>
  <r>
    <s v="ORD02670"/>
    <d v="2024-06-03T00:00:00"/>
    <s v="SP03"/>
    <x v="0"/>
    <s v="East"/>
    <s v="Kolkata"/>
    <s v="PRD004"/>
    <s v="Prestige Induction Cooktop"/>
    <x v="1"/>
    <n v="3200"/>
    <n v="1"/>
    <n v="0.16"/>
    <n v="2688"/>
    <s v="Net Banking"/>
    <s v="Returned"/>
    <n v="16800"/>
    <n v="16800"/>
  </r>
  <r>
    <s v="ORD02675"/>
    <d v="2024-07-07T00:00:00"/>
    <s v="SP04"/>
    <x v="6"/>
    <s v="West"/>
    <s v="Ahmedabad"/>
    <s v="PRD004"/>
    <s v="Prestige Induction Cooktop"/>
    <x v="1"/>
    <n v="3200"/>
    <n v="16"/>
    <n v="0.22"/>
    <n v="39936"/>
    <s v="Credit Card"/>
    <s v="Returned"/>
    <n v="181527.27272727274"/>
    <n v="181527.27272727274"/>
  </r>
  <r>
    <s v="ORD02686"/>
    <d v="2024-08-05T00:00:00"/>
    <s v="SP02"/>
    <x v="10"/>
    <s v="South"/>
    <s v="Kochi"/>
    <s v="PRD004"/>
    <s v="Prestige Induction Cooktop"/>
    <x v="1"/>
    <n v="3200"/>
    <n v="16"/>
    <n v="0.14000000000000001"/>
    <n v="44032"/>
    <s v="Net Banking"/>
    <s v="Cancelled"/>
    <n v="314514.28571428568"/>
    <n v="314514.28571428568"/>
  </r>
  <r>
    <s v="ORD02688"/>
    <d v="2024-09-05T00:00:00"/>
    <s v="SP010"/>
    <x v="7"/>
    <s v="South"/>
    <s v="Coimbatore"/>
    <s v="PRD004"/>
    <s v="Prestige Induction Cooktop"/>
    <x v="1"/>
    <n v="3200"/>
    <n v="16"/>
    <n v="0.15"/>
    <n v="43520"/>
    <s v="UPI"/>
    <s v="Delivered"/>
    <n v="290133.33333333337"/>
    <n v="290133.33333333337"/>
  </r>
  <r>
    <s v="ORD02697"/>
    <d v="2024-07-21T00:00:00"/>
    <s v="SP011"/>
    <x v="3"/>
    <s v="East"/>
    <s v="Patna"/>
    <s v="PRD004"/>
    <s v="Prestige Induction Cooktop"/>
    <x v="1"/>
    <n v="3200"/>
    <n v="11"/>
    <n v="0.23"/>
    <n v="27104"/>
    <s v="Credit Card"/>
    <s v="Delivered"/>
    <n v="117843.47826086955"/>
    <n v="117843.47826086955"/>
  </r>
  <r>
    <s v="ORD02713"/>
    <d v="2024-08-25T00:00:00"/>
    <s v="SP05"/>
    <x v="2"/>
    <s v="South"/>
    <s v="Bangalore"/>
    <s v="PRD004"/>
    <s v="Prestige Induction Cooktop"/>
    <x v="1"/>
    <n v="3200"/>
    <n v="15"/>
    <n v="0.13"/>
    <n v="41760"/>
    <s v="EMI"/>
    <s v="Cancelled"/>
    <n v="321230.76923076925"/>
    <n v="321230.76923076925"/>
  </r>
  <r>
    <s v="ORD02760"/>
    <d v="2024-10-23T00:00:00"/>
    <s v="SP010"/>
    <x v="7"/>
    <s v="South"/>
    <s v="Hyderabad"/>
    <s v="PRD004"/>
    <s v="Prestige Induction Cooktop"/>
    <x v="1"/>
    <n v="3200"/>
    <n v="17"/>
    <n v="0.03"/>
    <n v="52768"/>
    <s v="Net Banking"/>
    <s v="Pending"/>
    <n v="1758933.3333333335"/>
    <n v="1758933.3333333335"/>
  </r>
  <r>
    <s v="ORD02774"/>
    <d v="2024-06-06T00:00:00"/>
    <s v="SP011"/>
    <x v="3"/>
    <s v="East"/>
    <s v="Guwahati"/>
    <s v="PRD004"/>
    <s v="Prestige Induction Cooktop"/>
    <x v="1"/>
    <n v="3200"/>
    <n v="4"/>
    <n v="0.05"/>
    <n v="12160"/>
    <s v="Net Banking"/>
    <s v="Delivered"/>
    <n v="243200"/>
    <n v="243200"/>
  </r>
  <r>
    <s v="ORD02783"/>
    <d v="2024-03-24T00:00:00"/>
    <s v="SP01"/>
    <x v="11"/>
    <s v="North"/>
    <s v="Agra"/>
    <s v="PRD004"/>
    <s v="Prestige Induction Cooktop"/>
    <x v="1"/>
    <n v="3200"/>
    <n v="3"/>
    <n v="0.12"/>
    <n v="8448"/>
    <s v="EMI"/>
    <s v="Delivered"/>
    <n v="70400"/>
    <n v="70400"/>
  </r>
  <r>
    <s v="ORD02816"/>
    <d v="2024-04-25T00:00:00"/>
    <s v="SP03"/>
    <x v="0"/>
    <s v="East"/>
    <s v="Patna"/>
    <s v="PRD004"/>
    <s v="Prestige Induction Cooktop"/>
    <x v="1"/>
    <n v="3200"/>
    <n v="8"/>
    <n v="0.02"/>
    <n v="25088"/>
    <s v="Net Banking"/>
    <s v="Delivered"/>
    <n v="1254400"/>
    <n v="1254400"/>
  </r>
  <r>
    <s v="ORD02823"/>
    <d v="2024-03-13T00:00:00"/>
    <s v="SP012"/>
    <x v="1"/>
    <s v="West"/>
    <s v="Ahmedabad"/>
    <s v="PRD004"/>
    <s v="Prestige Induction Cooktop"/>
    <x v="1"/>
    <n v="3200"/>
    <n v="3"/>
    <n v="0.06"/>
    <n v="9024"/>
    <s v="UPI"/>
    <s v="Returned"/>
    <n v="150400"/>
    <n v="150400"/>
  </r>
  <r>
    <s v="ORD02843"/>
    <d v="2024-08-15T00:00:00"/>
    <s v="SP09"/>
    <x v="8"/>
    <s v="North"/>
    <s v="Agra"/>
    <s v="PRD004"/>
    <s v="Prestige Induction Cooktop"/>
    <x v="1"/>
    <n v="3200"/>
    <n v="13"/>
    <n v="0.23"/>
    <n v="32032"/>
    <s v="Net Banking"/>
    <s v="Delivered"/>
    <n v="139269.5652173913"/>
    <n v="139269.5652173913"/>
  </r>
  <r>
    <s v="ORD02914"/>
    <d v="2024-03-11T00:00:00"/>
    <s v="SP01"/>
    <x v="11"/>
    <s v="North"/>
    <s v="Agra"/>
    <s v="PRD004"/>
    <s v="Prestige Induction Cooktop"/>
    <x v="1"/>
    <n v="3200"/>
    <n v="17"/>
    <n v="0.2"/>
    <n v="43520"/>
    <s v="Credit Card"/>
    <s v="Delivered"/>
    <n v="217600"/>
    <n v="217600"/>
  </r>
  <r>
    <s v="ORD02970"/>
    <d v="2024-11-28T00:00:00"/>
    <s v="SP03"/>
    <x v="0"/>
    <s v="East"/>
    <s v="Patna"/>
    <s v="PRD004"/>
    <s v="Prestige Induction Cooktop"/>
    <x v="1"/>
    <n v="3200"/>
    <n v="10"/>
    <n v="0.11"/>
    <n v="28480"/>
    <s v="Debit Card"/>
    <s v="Delivered"/>
    <n v="258909.09090909091"/>
    <n v="258909.09090909091"/>
  </r>
  <r>
    <s v="ORD02986"/>
    <d v="2024-10-11T00:00:00"/>
    <s v="SP03"/>
    <x v="0"/>
    <s v="East"/>
    <s v="Guwahati"/>
    <s v="PRD004"/>
    <s v="Prestige Induction Cooktop"/>
    <x v="1"/>
    <n v="3200"/>
    <n v="18"/>
    <n v="0.15"/>
    <n v="48960"/>
    <s v="Debit Card"/>
    <s v="Returned"/>
    <n v="326400"/>
    <n v="326400"/>
  </r>
  <r>
    <s v="ORD02989"/>
    <d v="2024-10-07T00:00:00"/>
    <s v="SP06"/>
    <x v="9"/>
    <s v="North"/>
    <s v="Jaipur"/>
    <s v="PRD004"/>
    <s v="Prestige Induction Cooktop"/>
    <x v="1"/>
    <n v="3200"/>
    <n v="10"/>
    <n v="7.0000000000000007E-2"/>
    <n v="29760"/>
    <s v="Debit Card"/>
    <s v="Pending"/>
    <n v="425142.8571428571"/>
    <n v="425142.8571428571"/>
  </r>
  <r>
    <s v="ORD03032"/>
    <d v="2024-12-25T00:00:00"/>
    <s v="SP09"/>
    <x v="8"/>
    <s v="North"/>
    <s v="Jaipur"/>
    <s v="PRD004"/>
    <s v="Prestige Induction Cooktop"/>
    <x v="1"/>
    <n v="3200"/>
    <n v="19"/>
    <n v="0.04"/>
    <n v="58368"/>
    <s v="Net Banking"/>
    <s v="Delivered"/>
    <n v="1459200"/>
    <n v="1459200"/>
  </r>
  <r>
    <s v="ORD03033"/>
    <d v="2024-07-10T00:00:00"/>
    <s v="SP06"/>
    <x v="9"/>
    <s v="North"/>
    <s v="Lucknow"/>
    <s v="PRD004"/>
    <s v="Prestige Induction Cooktop"/>
    <x v="1"/>
    <n v="3200"/>
    <n v="20"/>
    <n v="0.24"/>
    <n v="48640"/>
    <s v="Net Banking"/>
    <s v="Delivered"/>
    <n v="202666.66666666669"/>
    <n v="202666.66666666669"/>
  </r>
  <r>
    <s v="ORD03034"/>
    <d v="2024-09-03T00:00:00"/>
    <s v="SP01"/>
    <x v="11"/>
    <s v="North"/>
    <s v="Chandigarh"/>
    <s v="PRD004"/>
    <s v="Prestige Induction Cooktop"/>
    <x v="1"/>
    <n v="3200"/>
    <n v="2"/>
    <n v="0.28000000000000003"/>
    <n v="4608"/>
    <s v="Debit Card"/>
    <s v="Delivered"/>
    <n v="16457.142857142855"/>
    <n v="16457.142857142855"/>
  </r>
  <r>
    <s v="ORD03118"/>
    <d v="2024-11-22T00:00:00"/>
    <s v="SP08"/>
    <x v="5"/>
    <s v="West"/>
    <s v="Pune"/>
    <s v="PRD004"/>
    <s v="Prestige Induction Cooktop"/>
    <x v="1"/>
    <n v="3200"/>
    <n v="18"/>
    <n v="0.01"/>
    <n v="57024"/>
    <s v="Cash"/>
    <s v="Delivered"/>
    <n v="5702400"/>
    <n v="5702400"/>
  </r>
  <r>
    <s v="ORD03132"/>
    <d v="2024-01-07T00:00:00"/>
    <s v="SP012"/>
    <x v="1"/>
    <s v="West"/>
    <s v="Surat"/>
    <s v="PRD004"/>
    <s v="Prestige Induction Cooktop"/>
    <x v="1"/>
    <n v="3200"/>
    <n v="4"/>
    <n v="0.22"/>
    <n v="9984"/>
    <s v="Cash"/>
    <s v="Returned"/>
    <n v="45381.818181818184"/>
    <n v="45381.818181818184"/>
  </r>
  <r>
    <s v="ORD03203"/>
    <d v="2024-06-06T00:00:00"/>
    <s v="SP010"/>
    <x v="7"/>
    <s v="South"/>
    <s v="Hyderabad"/>
    <s v="PRD004"/>
    <s v="Prestige Induction Cooktop"/>
    <x v="1"/>
    <n v="3200"/>
    <n v="11"/>
    <n v="0.12"/>
    <n v="30976"/>
    <s v="EMI"/>
    <s v="Delivered"/>
    <n v="258133.33333333334"/>
    <n v="258133.33333333334"/>
  </r>
  <r>
    <s v="ORD03206"/>
    <d v="2024-08-17T00:00:00"/>
    <s v="SP09"/>
    <x v="8"/>
    <s v="North"/>
    <s v="Lucknow"/>
    <s v="PRD004"/>
    <s v="Prestige Induction Cooktop"/>
    <x v="1"/>
    <n v="3200"/>
    <n v="18"/>
    <n v="0.21"/>
    <n v="45504"/>
    <s v="EMI"/>
    <s v="Delivered"/>
    <n v="216685.71428571429"/>
    <n v="216685.71428571429"/>
  </r>
  <r>
    <s v="ORD03213"/>
    <d v="2024-01-20T00:00:00"/>
    <s v="SP09"/>
    <x v="8"/>
    <s v="North"/>
    <s v="Jaipur"/>
    <s v="PRD004"/>
    <s v="Prestige Induction Cooktop"/>
    <x v="1"/>
    <n v="3200"/>
    <n v="8"/>
    <n v="0.24"/>
    <n v="19456"/>
    <s v="Cash"/>
    <s v="Cancelled"/>
    <n v="81066.666666666672"/>
    <n v="81066.666666666672"/>
  </r>
  <r>
    <s v="ORD03277"/>
    <d v="2024-02-02T00:00:00"/>
    <s v="SP01"/>
    <x v="11"/>
    <s v="North"/>
    <s v="Delhi"/>
    <s v="PRD004"/>
    <s v="Prestige Induction Cooktop"/>
    <x v="1"/>
    <n v="3200"/>
    <n v="2"/>
    <n v="0.17"/>
    <n v="5312"/>
    <s v="Net Banking"/>
    <s v="Returned"/>
    <n v="31247.058823529409"/>
    <n v="31247.058823529409"/>
  </r>
  <r>
    <s v="ORD03313"/>
    <d v="2024-01-20T00:00:00"/>
    <s v="SP06"/>
    <x v="9"/>
    <s v="North"/>
    <s v="Jaipur"/>
    <s v="PRD004"/>
    <s v="Prestige Induction Cooktop"/>
    <x v="1"/>
    <n v="3200"/>
    <n v="15"/>
    <n v="0.17"/>
    <n v="39840"/>
    <s v="EMI"/>
    <s v="Delivered"/>
    <n v="234352.94117647057"/>
    <n v="234352.94117647057"/>
  </r>
  <r>
    <s v="ORD03316"/>
    <d v="2024-11-14T00:00:00"/>
    <s v="SP06"/>
    <x v="9"/>
    <s v="North"/>
    <s v="Lucknow"/>
    <s v="PRD004"/>
    <s v="Prestige Induction Cooktop"/>
    <x v="1"/>
    <n v="3200"/>
    <n v="13"/>
    <n v="0.04"/>
    <n v="39936"/>
    <s v="UPI"/>
    <s v="Delivered"/>
    <n v="998400"/>
    <n v="998400"/>
  </r>
  <r>
    <s v="ORD03323"/>
    <d v="2024-05-25T00:00:00"/>
    <s v="SP09"/>
    <x v="8"/>
    <s v="North"/>
    <s v="Delhi"/>
    <s v="PRD004"/>
    <s v="Prestige Induction Cooktop"/>
    <x v="1"/>
    <n v="3200"/>
    <n v="13"/>
    <n v="0.1"/>
    <n v="37440"/>
    <s v="Credit Card"/>
    <s v="Pending"/>
    <n v="374400"/>
    <n v="374400"/>
  </r>
  <r>
    <s v="ORD03344"/>
    <d v="2024-01-01T00:00:00"/>
    <s v="SP01"/>
    <x v="11"/>
    <s v="North"/>
    <s v="Agra"/>
    <s v="PRD004"/>
    <s v="Prestige Induction Cooktop"/>
    <x v="1"/>
    <n v="3200"/>
    <n v="13"/>
    <n v="0.19"/>
    <n v="33696"/>
    <s v="UPI"/>
    <s v="Delivered"/>
    <n v="177347.36842105264"/>
    <n v="177347.36842105264"/>
  </r>
  <r>
    <s v="ORD03364"/>
    <d v="2024-05-17T00:00:00"/>
    <s v="SP012"/>
    <x v="1"/>
    <s v="West"/>
    <s v="Surat"/>
    <s v="PRD004"/>
    <s v="Prestige Induction Cooktop"/>
    <x v="1"/>
    <n v="3200"/>
    <n v="17"/>
    <n v="0.02"/>
    <n v="53312"/>
    <s v="Net Banking"/>
    <s v="Delivered"/>
    <n v="2665600"/>
    <n v="2665600"/>
  </r>
  <r>
    <s v="ORD03371"/>
    <d v="2024-01-26T00:00:00"/>
    <s v="SP08"/>
    <x v="5"/>
    <s v="West"/>
    <s v="Pune"/>
    <s v="PRD004"/>
    <s v="Prestige Induction Cooktop"/>
    <x v="1"/>
    <n v="3200"/>
    <n v="9"/>
    <n v="0.25"/>
    <n v="21600"/>
    <s v="UPI"/>
    <s v="Delivered"/>
    <n v="86400"/>
    <n v="86400"/>
  </r>
  <r>
    <s v="ORD03376"/>
    <d v="2024-01-01T00:00:00"/>
    <s v="SP03"/>
    <x v="0"/>
    <s v="East"/>
    <s v="Kolkata"/>
    <s v="PRD004"/>
    <s v="Prestige Induction Cooktop"/>
    <x v="1"/>
    <n v="3200"/>
    <n v="2"/>
    <n v="0.24"/>
    <n v="4864"/>
    <s v="UPI"/>
    <s v="Delivered"/>
    <n v="20266.666666666668"/>
    <n v="20266.666666666668"/>
  </r>
  <r>
    <s v="ORD03382"/>
    <d v="2024-03-01T00:00:00"/>
    <s v="SP011"/>
    <x v="3"/>
    <s v="East"/>
    <s v="Unknown"/>
    <s v="PRD004"/>
    <s v="Prestige Induction Cooktop"/>
    <x v="1"/>
    <n v="3200"/>
    <n v="2"/>
    <n v="0"/>
    <n v="6400"/>
    <s v="Debit Card"/>
    <s v="Delivered"/>
    <e v="#DIV/0!"/>
    <n v="0"/>
  </r>
  <r>
    <s v="ORD03397"/>
    <d v="2024-10-23T00:00:00"/>
    <s v="SP02"/>
    <x v="10"/>
    <s v="South"/>
    <s v="Coimbatore"/>
    <s v="PRD004"/>
    <s v="Prestige Induction Cooktop"/>
    <x v="1"/>
    <n v="3200"/>
    <n v="18"/>
    <n v="0.2"/>
    <n v="46080"/>
    <s v="Cash"/>
    <s v="Delivered"/>
    <n v="230400"/>
    <n v="230400"/>
  </r>
  <r>
    <s v="ORD01002"/>
    <d v="2024-10-09T00:00:00"/>
    <s v="SP010"/>
    <x v="7"/>
    <s v="South"/>
    <s v="Coimbatore"/>
    <s v="PRD001"/>
    <s v="Samsung 55&quot; QLED TV"/>
    <x v="7"/>
    <n v="45000"/>
    <n v="18"/>
    <n v="0.06"/>
    <n v="761400"/>
    <s v="Debit Card"/>
    <s v="Delivered"/>
    <n v="12690000"/>
    <n v="12690000"/>
  </r>
  <r>
    <s v="ORD01036"/>
    <d v="2024-09-07T00:00:00"/>
    <s v="SP02"/>
    <x v="10"/>
    <s v="South"/>
    <s v="Coimbatore"/>
    <s v="PRD001"/>
    <s v="Samsung 55&quot; QLED TV"/>
    <x v="7"/>
    <n v="45000"/>
    <n v="15"/>
    <n v="0.19"/>
    <n v="546750"/>
    <s v="Cash"/>
    <s v="Pending"/>
    <n v="2877631.5789473685"/>
    <n v="2877631.5789473685"/>
  </r>
  <r>
    <s v="ORD01060"/>
    <d v="2024-09-15T00:00:00"/>
    <s v="SP012"/>
    <x v="1"/>
    <s v="West"/>
    <s v="Pune"/>
    <s v="PRD001"/>
    <s v="Samsung 55&quot; QLED TV"/>
    <x v="7"/>
    <n v="45000"/>
    <n v="4"/>
    <n v="0.23"/>
    <n v="138600"/>
    <s v="EMI"/>
    <s v="Delivered"/>
    <n v="602608.69565217383"/>
    <n v="602608.69565217383"/>
  </r>
  <r>
    <s v="ORD01067"/>
    <d v="2024-07-28T00:00:00"/>
    <s v="SP010"/>
    <x v="7"/>
    <s v="South"/>
    <s v="Chennai"/>
    <s v="PRD001"/>
    <s v="Samsung 55&quot; QLED TV"/>
    <x v="7"/>
    <n v="45000"/>
    <n v="19"/>
    <n v="0.11"/>
    <n v="760950"/>
    <s v="Credit Card"/>
    <s v="Pending"/>
    <n v="6917727.2727272725"/>
    <n v="6917727.2727272725"/>
  </r>
  <r>
    <s v="ORD01070"/>
    <d v="2024-03-28T00:00:00"/>
    <s v="SP09"/>
    <x v="8"/>
    <s v="North"/>
    <s v="Delhi"/>
    <s v="PRD001"/>
    <s v="Samsung 55&quot; QLED TV"/>
    <x v="7"/>
    <n v="45000"/>
    <n v="13"/>
    <n v="0.18"/>
    <n v="479700"/>
    <s v="Debit Card"/>
    <s v="Delivered"/>
    <n v="2665000"/>
    <n v="2665000"/>
  </r>
  <r>
    <s v="ORD01079"/>
    <d v="2024-11-27T00:00:00"/>
    <s v="SP06"/>
    <x v="9"/>
    <s v="North"/>
    <s v="Delhi"/>
    <s v="PRD001"/>
    <s v="Samsung 55&quot; QLED TV"/>
    <x v="7"/>
    <n v="45000"/>
    <n v="14"/>
    <n v="0.25"/>
    <n v="472500"/>
    <s v="Credit Card"/>
    <s v="Delivered"/>
    <n v="1890000"/>
    <n v="1890000"/>
  </r>
  <r>
    <s v="ORD01084"/>
    <d v="2024-08-18T00:00:00"/>
    <s v="SP09"/>
    <x v="8"/>
    <s v="North"/>
    <s v="Delhi"/>
    <s v="PRD001"/>
    <s v="Samsung 55&quot; QLED TV"/>
    <x v="7"/>
    <n v="45000"/>
    <n v="17"/>
    <n v="0.28000000000000003"/>
    <n v="550800"/>
    <s v="Debit Card"/>
    <s v="Delivered"/>
    <n v="1967142.857142857"/>
    <n v="1967142.857142857"/>
  </r>
  <r>
    <s v="ORD01107"/>
    <d v="2024-10-25T00:00:00"/>
    <s v="SP09"/>
    <x v="8"/>
    <s v="North"/>
    <s v="Delhi"/>
    <s v="PRD001"/>
    <s v="Samsung 55&quot; QLED TV"/>
    <x v="7"/>
    <n v="45000"/>
    <n v="18"/>
    <n v="0.14000000000000001"/>
    <n v="696600"/>
    <s v="Credit Card"/>
    <s v="Delivered"/>
    <n v="4975714.2857142854"/>
    <n v="4975714.2857142854"/>
  </r>
  <r>
    <s v="ORD01110"/>
    <d v="2024-08-04T00:00:00"/>
    <s v="SP09"/>
    <x v="8"/>
    <s v="North"/>
    <s v="Chandigarh"/>
    <s v="PRD001"/>
    <s v="Samsung 55&quot; QLED TV"/>
    <x v="7"/>
    <n v="45000"/>
    <n v="18"/>
    <n v="0.12"/>
    <n v="712800"/>
    <s v="Cash"/>
    <s v="Pending"/>
    <n v="5940000"/>
    <n v="5940000"/>
  </r>
  <r>
    <s v="ORD01161"/>
    <d v="2024-06-06T00:00:00"/>
    <s v="SP012"/>
    <x v="1"/>
    <s v="West"/>
    <s v="Pune"/>
    <s v="PRD001"/>
    <s v="Samsung 55&quot; QLED TV"/>
    <x v="7"/>
    <n v="45000"/>
    <n v="3"/>
    <n v="0.22"/>
    <n v="105300"/>
    <s v="Debit Card"/>
    <s v="Delivered"/>
    <n v="478636.36363636365"/>
    <n v="478636.36363636365"/>
  </r>
  <r>
    <s v="ORD01203"/>
    <d v="2024-11-04T00:00:00"/>
    <s v="SP012"/>
    <x v="1"/>
    <s v="West"/>
    <s v="Ahmedabad"/>
    <s v="PRD001"/>
    <s v="Samsung 55&quot; QLED TV"/>
    <x v="7"/>
    <n v="45000"/>
    <n v="12"/>
    <n v="0.24"/>
    <n v="410400"/>
    <s v="EMI"/>
    <s v="Delivered"/>
    <n v="1710000"/>
    <n v="1710000"/>
  </r>
  <r>
    <s v="ORD01221"/>
    <d v="2024-03-20T00:00:00"/>
    <s v="SP08"/>
    <x v="5"/>
    <s v="West"/>
    <s v="Ahmedabad"/>
    <s v="PRD001"/>
    <s v="Samsung 55&quot; QLED TV"/>
    <x v="7"/>
    <n v="45000"/>
    <n v="12"/>
    <n v="0.17"/>
    <n v="448200"/>
    <s v="Net Banking"/>
    <s v="Delivered"/>
    <n v="2636470.588235294"/>
    <n v="2636470.588235294"/>
  </r>
  <r>
    <s v="ORD01236"/>
    <d v="2024-04-19T00:00:00"/>
    <s v="SP08"/>
    <x v="5"/>
    <s v="West"/>
    <s v="Nagpur"/>
    <s v="PRD001"/>
    <s v="Samsung 55&quot; QLED TV"/>
    <x v="7"/>
    <n v="45000"/>
    <n v="3"/>
    <n v="0.28000000000000003"/>
    <n v="97200"/>
    <s v="UPI"/>
    <s v="Delivered"/>
    <n v="347142.8571428571"/>
    <n v="347142.8571428571"/>
  </r>
  <r>
    <s v="ORD01246"/>
    <d v="2024-01-19T00:00:00"/>
    <s v="SP05"/>
    <x v="2"/>
    <s v="South"/>
    <s v="Coimbatore"/>
    <s v="PRD001"/>
    <s v="Samsung 55&quot; QLED TV"/>
    <x v="7"/>
    <n v="45000"/>
    <n v="20"/>
    <n v="0.14000000000000001"/>
    <n v="774000"/>
    <s v="EMI"/>
    <s v="Delivered"/>
    <n v="5528571.4285714282"/>
    <n v="5528571.4285714282"/>
  </r>
  <r>
    <s v="ORD01318"/>
    <d v="2024-07-01T00:00:00"/>
    <s v="SP02"/>
    <x v="10"/>
    <s v="South"/>
    <s v="Chennai"/>
    <s v="PRD001"/>
    <s v="Samsung 55&quot; QLED TV"/>
    <x v="7"/>
    <n v="45000"/>
    <n v="3"/>
    <n v="0.11"/>
    <n v="120150"/>
    <s v="Credit Card"/>
    <s v="Delivered"/>
    <n v="1092272.7272727273"/>
    <n v="1092272.7272727273"/>
  </r>
  <r>
    <s v="ORD01392"/>
    <d v="2024-11-13T00:00:00"/>
    <s v="SP07"/>
    <x v="4"/>
    <s v="East"/>
    <s v="Kolkata"/>
    <s v="PRD001"/>
    <s v="Samsung 55&quot; QLED TV"/>
    <x v="7"/>
    <n v="45000"/>
    <n v="8"/>
    <n v="0.16"/>
    <n v="302400"/>
    <s v="Cash"/>
    <s v="Pending"/>
    <n v="1890000"/>
    <n v="1890000"/>
  </r>
  <r>
    <s v="ORD01415"/>
    <d v="2024-08-18T00:00:00"/>
    <s v="SP010"/>
    <x v="7"/>
    <s v="South"/>
    <s v="Coimbatore"/>
    <s v="PRD001"/>
    <s v="Samsung 55&quot; QLED TV"/>
    <x v="7"/>
    <n v="45000"/>
    <n v="12"/>
    <n v="0.28000000000000003"/>
    <n v="388800"/>
    <s v="UPI"/>
    <s v="Delivered"/>
    <n v="1388571.4285714284"/>
    <n v="1388571.4285714284"/>
  </r>
  <r>
    <s v="ORD01417"/>
    <d v="2024-12-06T00:00:00"/>
    <s v="SP08"/>
    <x v="5"/>
    <s v="West"/>
    <s v="Pune"/>
    <s v="PRD001"/>
    <s v="Samsung 55&quot; QLED TV"/>
    <x v="7"/>
    <n v="45000"/>
    <n v="11"/>
    <n v="0.28000000000000003"/>
    <n v="356400"/>
    <s v="Credit Card"/>
    <s v="Cancelled"/>
    <n v="1272857.1428571427"/>
    <n v="1272857.1428571427"/>
  </r>
  <r>
    <s v="ORD01425"/>
    <d v="2024-08-13T00:00:00"/>
    <s v="SP02"/>
    <x v="10"/>
    <s v="South"/>
    <s v="Kochi"/>
    <s v="PRD001"/>
    <s v="Samsung 55&quot; QLED TV"/>
    <x v="7"/>
    <n v="45000"/>
    <n v="2"/>
    <n v="0.12"/>
    <n v="79200"/>
    <s v="Debit Card"/>
    <s v="Pending"/>
    <n v="660000"/>
    <n v="660000"/>
  </r>
  <r>
    <s v="ORD01473"/>
    <d v="2024-09-07T00:00:00"/>
    <s v="SP07"/>
    <x v="4"/>
    <s v="East"/>
    <s v="Patna"/>
    <s v="PRD001"/>
    <s v="Samsung 55&quot; QLED TV"/>
    <x v="7"/>
    <n v="45000"/>
    <n v="2"/>
    <n v="0.16"/>
    <n v="75600"/>
    <s v="Credit Card"/>
    <s v="Pending"/>
    <n v="472500"/>
    <n v="472500"/>
  </r>
  <r>
    <s v="ORD01474"/>
    <d v="2024-07-17T00:00:00"/>
    <s v="SP01"/>
    <x v="11"/>
    <s v="North"/>
    <s v="Lucknow"/>
    <s v="PRD001"/>
    <s v="Samsung 55&quot; QLED TV"/>
    <x v="7"/>
    <n v="45000"/>
    <n v="8"/>
    <n v="7.0000000000000007E-2"/>
    <n v="334800"/>
    <s v="Cash"/>
    <s v="Delivered"/>
    <n v="4782857.1428571427"/>
    <n v="4782857.1428571427"/>
  </r>
  <r>
    <s v="ORD01481"/>
    <d v="2024-10-20T00:00:00"/>
    <s v="SP04"/>
    <x v="6"/>
    <s v="West"/>
    <s v="Mumbai"/>
    <s v="PRD001"/>
    <s v="Samsung 55&quot; QLED TV"/>
    <x v="7"/>
    <n v="45000"/>
    <n v="10"/>
    <n v="0.13"/>
    <n v="391500"/>
    <s v="Credit Card"/>
    <s v="Delivered"/>
    <n v="3011538.4615384615"/>
    <n v="3011538.4615384615"/>
  </r>
  <r>
    <s v="ORD01515"/>
    <d v="2024-05-22T00:00:00"/>
    <s v="SP02"/>
    <x v="10"/>
    <s v="South"/>
    <s v="Chennai"/>
    <s v="PRD001"/>
    <s v="Samsung 55&quot; QLED TV"/>
    <x v="7"/>
    <n v="45000"/>
    <n v="13"/>
    <n v="0.04"/>
    <n v="561600"/>
    <s v="UPI"/>
    <s v="Delivered"/>
    <n v="14040000"/>
    <n v="14040000"/>
  </r>
  <r>
    <s v="ORD01533"/>
    <d v="2024-03-26T00:00:00"/>
    <s v="SP03"/>
    <x v="0"/>
    <s v="East"/>
    <s v="Kolkata"/>
    <s v="PRD001"/>
    <s v="Samsung 55&quot; QLED TV"/>
    <x v="7"/>
    <n v="45000"/>
    <n v="15"/>
    <n v="0.22"/>
    <n v="526500"/>
    <s v="Cash"/>
    <s v="Delivered"/>
    <n v="2393181.8181818184"/>
    <n v="2393181.8181818184"/>
  </r>
  <r>
    <s v="ORD01538"/>
    <d v="2024-09-10T00:00:00"/>
    <s v="SP011"/>
    <x v="3"/>
    <s v="East"/>
    <s v="Bhubaneswar"/>
    <s v="PRD001"/>
    <s v="Samsung 55&quot; QLED TV"/>
    <x v="7"/>
    <n v="45000"/>
    <n v="16"/>
    <n v="0.05"/>
    <n v="684000"/>
    <s v="Debit Card"/>
    <s v="Delivered"/>
    <n v="13680000"/>
    <n v="13680000"/>
  </r>
  <r>
    <s v="ORD01573"/>
    <d v="2024-04-23T00:00:00"/>
    <s v="SP012"/>
    <x v="1"/>
    <s v="West"/>
    <s v="Nagpur"/>
    <s v="PRD001"/>
    <s v="Samsung 55&quot; QLED TV"/>
    <x v="7"/>
    <n v="45000"/>
    <n v="19"/>
    <n v="0.16"/>
    <n v="718200"/>
    <s v="EMI"/>
    <s v="Delivered"/>
    <n v="4488750"/>
    <n v="4488750"/>
  </r>
  <r>
    <s v="ORD01582"/>
    <d v="2024-10-17T00:00:00"/>
    <s v="SP08"/>
    <x v="5"/>
    <s v="West"/>
    <s v="Nagpur"/>
    <s v="PRD001"/>
    <s v="Samsung 55&quot; QLED TV"/>
    <x v="7"/>
    <n v="45000"/>
    <n v="7"/>
    <n v="0.26"/>
    <n v="233100"/>
    <s v="Cash"/>
    <s v="Delivered"/>
    <n v="896538.4615384615"/>
    <n v="896538.4615384615"/>
  </r>
  <r>
    <s v="ORD01599"/>
    <d v="2024-05-06T00:00:00"/>
    <s v="SP01"/>
    <x v="11"/>
    <s v="North"/>
    <s v="Delhi"/>
    <s v="PRD001"/>
    <s v="Samsung 55&quot; QLED TV"/>
    <x v="7"/>
    <n v="45000"/>
    <n v="7"/>
    <n v="0.11"/>
    <n v="280350"/>
    <s v="Net Banking"/>
    <s v="Delivered"/>
    <n v="2548636.3636363638"/>
    <n v="2548636.3636363638"/>
  </r>
  <r>
    <s v="ORD01614"/>
    <d v="2024-03-03T00:00:00"/>
    <s v="SP01"/>
    <x v="11"/>
    <s v="North"/>
    <s v="Delhi"/>
    <s v="PRD001"/>
    <s v="Samsung 55&quot; QLED TV"/>
    <x v="7"/>
    <n v="45000"/>
    <n v="13"/>
    <n v="0.16"/>
    <n v="491400"/>
    <s v="Net Banking"/>
    <s v="Delivered"/>
    <n v="3071250"/>
    <n v="3071250"/>
  </r>
  <r>
    <s v="ORD01616"/>
    <d v="2024-09-09T00:00:00"/>
    <s v="SP03"/>
    <x v="0"/>
    <s v="East"/>
    <s v="Patna"/>
    <s v="PRD001"/>
    <s v="Samsung 55&quot; QLED TV"/>
    <x v="7"/>
    <n v="45000"/>
    <n v="2"/>
    <n v="0.2"/>
    <n v="72000"/>
    <s v="Debit Card"/>
    <s v="Cancelled"/>
    <n v="360000"/>
    <n v="360000"/>
  </r>
  <r>
    <s v="ORD01627"/>
    <d v="2024-07-10T00:00:00"/>
    <s v="SP012"/>
    <x v="1"/>
    <s v="West"/>
    <s v="Mumbai"/>
    <s v="PRD001"/>
    <s v="Samsung 55&quot; QLED TV"/>
    <x v="7"/>
    <n v="45000"/>
    <n v="8"/>
    <n v="0.03"/>
    <n v="349200"/>
    <s v="Credit Card"/>
    <s v="Delivered"/>
    <n v="11640000"/>
    <n v="11640000"/>
  </r>
  <r>
    <s v="ORD01675"/>
    <d v="2024-01-10T00:00:00"/>
    <s v="SP012"/>
    <x v="1"/>
    <s v="West"/>
    <s v="Nagpur"/>
    <s v="PRD001"/>
    <s v="Samsung 55&quot; QLED TV"/>
    <x v="7"/>
    <n v="45000"/>
    <n v="13"/>
    <n v="0.17"/>
    <n v="485550"/>
    <s v="UPI"/>
    <s v="Delivered"/>
    <n v="2856176.4705882352"/>
    <n v="2856176.4705882352"/>
  </r>
  <r>
    <s v="ORD01679"/>
    <d v="2024-07-24T00:00:00"/>
    <s v="SP09"/>
    <x v="8"/>
    <s v="North"/>
    <s v="Agra"/>
    <s v="PRD001"/>
    <s v="Samsung 55&quot; QLED TV"/>
    <x v="7"/>
    <n v="45000"/>
    <n v="2"/>
    <n v="7.0000000000000007E-2"/>
    <n v="83700"/>
    <s v="Debit Card"/>
    <s v="Delivered"/>
    <n v="1195714.2857142857"/>
    <n v="1195714.2857142857"/>
  </r>
  <r>
    <s v="ORD01680"/>
    <d v="2024-09-09T00:00:00"/>
    <s v="SP03"/>
    <x v="0"/>
    <s v="East"/>
    <s v="Patna"/>
    <s v="PRD001"/>
    <s v="Samsung 55&quot; QLED TV"/>
    <x v="7"/>
    <n v="45000"/>
    <n v="12"/>
    <n v="0.21"/>
    <n v="426600"/>
    <s v="UPI"/>
    <s v="Delivered"/>
    <n v="2031428.5714285716"/>
    <n v="2031428.5714285716"/>
  </r>
  <r>
    <s v="ORD01688"/>
    <d v="2024-10-08T00:00:00"/>
    <s v="SP03"/>
    <x v="0"/>
    <s v="East"/>
    <s v="Ranchi"/>
    <s v="PRD001"/>
    <s v="Samsung 55&quot; QLED TV"/>
    <x v="7"/>
    <n v="45000"/>
    <n v="20"/>
    <n v="0.19"/>
    <n v="729000"/>
    <s v="UPI"/>
    <s v="Delivered"/>
    <n v="3836842.1052631577"/>
    <n v="3836842.1052631577"/>
  </r>
  <r>
    <s v="ORD01689"/>
    <d v="2024-08-23T00:00:00"/>
    <s v="SP04"/>
    <x v="6"/>
    <s v="West"/>
    <s v="Surat"/>
    <s v="PRD001"/>
    <s v="Samsung 55&quot; QLED TV"/>
    <x v="7"/>
    <n v="45000"/>
    <n v="12"/>
    <n v="0.02"/>
    <n v="529200"/>
    <s v="Net Banking"/>
    <s v="Delivered"/>
    <n v="26460000"/>
    <n v="26460000"/>
  </r>
  <r>
    <s v="ORD01705"/>
    <d v="2024-10-16T00:00:00"/>
    <s v="SP05"/>
    <x v="2"/>
    <s v="South"/>
    <s v="Kochi"/>
    <s v="PRD001"/>
    <s v="Samsung 55&quot; QLED TV"/>
    <x v="7"/>
    <n v="45000"/>
    <n v="15"/>
    <n v="0.15"/>
    <n v="573750"/>
    <s v="Cash"/>
    <s v="Delivered"/>
    <n v="3825000"/>
    <n v="3825000"/>
  </r>
  <r>
    <s v="ORD01748"/>
    <d v="2024-10-19T00:00:00"/>
    <s v="SP011"/>
    <x v="3"/>
    <s v="East"/>
    <s v="Guwahati"/>
    <s v="PRD001"/>
    <s v="Samsung 55&quot; QLED TV"/>
    <x v="7"/>
    <n v="45000"/>
    <n v="5"/>
    <n v="0.2"/>
    <n v="180000"/>
    <s v="Debit Card"/>
    <s v="Delivered"/>
    <n v="900000"/>
    <n v="900000"/>
  </r>
  <r>
    <s v="ORD01752"/>
    <d v="2024-12-13T00:00:00"/>
    <s v="SP05"/>
    <x v="2"/>
    <s v="South"/>
    <s v="Coimbatore"/>
    <s v="PRD001"/>
    <s v="Samsung 55&quot; QLED TV"/>
    <x v="7"/>
    <n v="45000"/>
    <n v="8"/>
    <n v="0.13"/>
    <n v="313200"/>
    <s v="Credit Card"/>
    <s v="Delivered"/>
    <n v="2409230.769230769"/>
    <n v="2409230.769230769"/>
  </r>
  <r>
    <s v="ORD01772"/>
    <d v="2024-09-22T00:00:00"/>
    <s v="SP07"/>
    <x v="4"/>
    <s v="East"/>
    <s v="Guwahati"/>
    <s v="PRD001"/>
    <s v="Samsung 55&quot; QLED TV"/>
    <x v="7"/>
    <n v="45000"/>
    <n v="10"/>
    <n v="0.28000000000000003"/>
    <n v="324000"/>
    <s v="Credit Card"/>
    <s v="Delivered"/>
    <n v="1157142.857142857"/>
    <n v="1157142.857142857"/>
  </r>
  <r>
    <s v="ORD01776"/>
    <d v="2024-04-24T00:00:00"/>
    <s v="SP02"/>
    <x v="10"/>
    <s v="South"/>
    <s v="Chennai"/>
    <s v="PRD001"/>
    <s v="Samsung 55&quot; QLED TV"/>
    <x v="7"/>
    <n v="45000"/>
    <n v="14"/>
    <n v="0.03"/>
    <n v="611100"/>
    <s v="Credit Card"/>
    <s v="Delivered"/>
    <n v="20370000"/>
    <n v="20370000"/>
  </r>
  <r>
    <s v="ORD01856"/>
    <d v="2024-10-24T00:00:00"/>
    <s v="SP04"/>
    <x v="6"/>
    <s v="West"/>
    <s v="Surat"/>
    <s v="PRD001"/>
    <s v="Samsung 55&quot; QLED TV"/>
    <x v="7"/>
    <n v="45000"/>
    <n v="4"/>
    <n v="0.23"/>
    <n v="138600"/>
    <s v="Cash"/>
    <s v="Pending"/>
    <n v="602608.69565217383"/>
    <n v="602608.69565217383"/>
  </r>
  <r>
    <s v="ORD01918"/>
    <d v="2024-04-09T00:00:00"/>
    <s v="SP05"/>
    <x v="2"/>
    <s v="South"/>
    <s v="Chennai"/>
    <s v="PRD001"/>
    <s v="Samsung 55&quot; QLED TV"/>
    <x v="7"/>
    <n v="45000"/>
    <n v="20"/>
    <n v="0.01"/>
    <n v="891000"/>
    <s v="EMI"/>
    <s v="Delivered"/>
    <n v="89100000"/>
    <n v="89100000"/>
  </r>
  <r>
    <s v="ORD01929"/>
    <d v="2024-04-09T00:00:00"/>
    <s v="SP01"/>
    <x v="11"/>
    <s v="North"/>
    <s v="Chandigarh"/>
    <s v="PRD001"/>
    <s v="Samsung 55&quot; QLED TV"/>
    <x v="7"/>
    <n v="45000"/>
    <n v="18"/>
    <n v="0.19"/>
    <n v="656100"/>
    <s v="Debit Card"/>
    <s v="Pending"/>
    <n v="3453157.8947368423"/>
    <n v="3453157.8947368423"/>
  </r>
  <r>
    <s v="ORD01938"/>
    <d v="2024-11-12T00:00:00"/>
    <s v="SP01"/>
    <x v="11"/>
    <s v="North"/>
    <s v="Jaipur"/>
    <s v="PRD001"/>
    <s v="Samsung 55&quot; QLED TV"/>
    <x v="7"/>
    <n v="45000"/>
    <n v="9"/>
    <n v="0.15"/>
    <n v="344250"/>
    <s v="Debit Card"/>
    <s v="Delivered"/>
    <n v="2295000"/>
    <n v="2295000"/>
  </r>
  <r>
    <s v="ORD01947"/>
    <d v="2024-04-25T00:00:00"/>
    <s v="SP010"/>
    <x v="7"/>
    <s v="South"/>
    <s v="Bangalore"/>
    <s v="PRD001"/>
    <s v="Samsung 55&quot; QLED TV"/>
    <x v="7"/>
    <n v="45000"/>
    <n v="17"/>
    <n v="0.23"/>
    <n v="589050"/>
    <s v="Cash"/>
    <s v="Delivered"/>
    <n v="2561086.9565217393"/>
    <n v="2561086.9565217393"/>
  </r>
  <r>
    <s v="ORD01965"/>
    <d v="2024-08-23T00:00:00"/>
    <s v="SP09"/>
    <x v="8"/>
    <s v="North"/>
    <s v="Delhi"/>
    <s v="PRD001"/>
    <s v="Samsung 55&quot; QLED TV"/>
    <x v="7"/>
    <n v="45000"/>
    <n v="1"/>
    <n v="0.12"/>
    <n v="39600"/>
    <s v="Debit Card"/>
    <s v="Delivered"/>
    <n v="330000"/>
    <n v="330000"/>
  </r>
  <r>
    <s v="ORD02027"/>
    <d v="2024-01-02T00:00:00"/>
    <s v="SP01"/>
    <x v="11"/>
    <s v="North"/>
    <s v="Agra"/>
    <s v="PRD001"/>
    <s v="Samsung 55&quot; QLED TV"/>
    <x v="7"/>
    <n v="45000"/>
    <n v="15"/>
    <n v="0.28999999999999998"/>
    <n v="479250"/>
    <s v="UPI"/>
    <s v="Delivered"/>
    <n v="1652586.2068965519"/>
    <n v="1652586.2068965519"/>
  </r>
  <r>
    <s v="ORD02033"/>
    <d v="2024-02-26T00:00:00"/>
    <s v="SP01"/>
    <x v="11"/>
    <s v="North"/>
    <s v="Jaipur"/>
    <s v="PRD001"/>
    <s v="Samsung 55&quot; QLED TV"/>
    <x v="7"/>
    <n v="45000"/>
    <n v="6"/>
    <n v="0.12"/>
    <n v="237600"/>
    <s v="Net Banking"/>
    <s v="Returned"/>
    <n v="1980000"/>
    <n v="1980000"/>
  </r>
  <r>
    <s v="ORD02045"/>
    <d v="2024-12-08T00:00:00"/>
    <s v="SP06"/>
    <x v="9"/>
    <s v="North"/>
    <s v="Delhi"/>
    <s v="PRD001"/>
    <s v="Samsung 55&quot; QLED TV"/>
    <x v="7"/>
    <n v="45000"/>
    <n v="13"/>
    <n v="0.06"/>
    <n v="549900"/>
    <s v="Cash"/>
    <s v="Cancelled"/>
    <n v="9165000"/>
    <n v="9165000"/>
  </r>
  <r>
    <s v="ORD02064"/>
    <d v="2024-03-10T00:00:00"/>
    <s v="SP03"/>
    <x v="0"/>
    <s v="East"/>
    <s v="Patna"/>
    <s v="PRD001"/>
    <s v="Samsung 55&quot; QLED TV"/>
    <x v="7"/>
    <n v="45000"/>
    <n v="12"/>
    <n v="0"/>
    <n v="540000"/>
    <s v="Cash"/>
    <s v="Delivered"/>
    <e v="#DIV/0!"/>
    <n v="0"/>
  </r>
  <r>
    <s v="ORD02067"/>
    <d v="2024-03-13T00:00:00"/>
    <s v="SP04"/>
    <x v="6"/>
    <s v="West"/>
    <s v="Mumbai"/>
    <s v="PRD001"/>
    <s v="Samsung 55&quot; QLED TV"/>
    <x v="7"/>
    <n v="45000"/>
    <n v="6"/>
    <n v="0.25"/>
    <n v="202500"/>
    <s v="EMI"/>
    <s v="Delivered"/>
    <n v="810000"/>
    <n v="810000"/>
  </r>
  <r>
    <s v="ORD02084"/>
    <d v="2024-04-24T00:00:00"/>
    <s v="SP010"/>
    <x v="7"/>
    <s v="South"/>
    <s v="Bangalore"/>
    <s v="PRD001"/>
    <s v="Samsung 55&quot; QLED TV"/>
    <x v="7"/>
    <n v="45000"/>
    <n v="16"/>
    <n v="0.2"/>
    <n v="576000"/>
    <s v="UPI"/>
    <s v="Cancelled"/>
    <n v="2880000"/>
    <n v="2880000"/>
  </r>
  <r>
    <s v="ORD02111"/>
    <d v="2024-04-07T00:00:00"/>
    <s v="SP010"/>
    <x v="7"/>
    <s v="South"/>
    <s v="Bangalore"/>
    <s v="PRD001"/>
    <s v="Samsung 55&quot; QLED TV"/>
    <x v="7"/>
    <n v="45000"/>
    <n v="2"/>
    <n v="0.23"/>
    <n v="69300"/>
    <s v="Credit Card"/>
    <s v="Pending"/>
    <n v="301304.34782608692"/>
    <n v="301304.34782608692"/>
  </r>
  <r>
    <s v="ORD02112"/>
    <d v="2024-11-22T00:00:00"/>
    <s v="SP02"/>
    <x v="10"/>
    <s v="South"/>
    <s v="Chennai"/>
    <s v="PRD001"/>
    <s v="Samsung 55&quot; QLED TV"/>
    <x v="7"/>
    <n v="45000"/>
    <n v="14"/>
    <n v="0.01"/>
    <n v="623700"/>
    <s v="UPI"/>
    <s v="Delivered"/>
    <n v="62370000"/>
    <n v="62370000"/>
  </r>
  <r>
    <s v="ORD02120"/>
    <d v="2024-12-08T00:00:00"/>
    <s v="SP06"/>
    <x v="9"/>
    <s v="North"/>
    <s v="Jaipur"/>
    <s v="PRD001"/>
    <s v="Samsung 55&quot; QLED TV"/>
    <x v="7"/>
    <n v="45000"/>
    <n v="20"/>
    <n v="0.27"/>
    <n v="657000"/>
    <s v="EMI"/>
    <s v="Delivered"/>
    <n v="2433333.333333333"/>
    <n v="2433333.333333333"/>
  </r>
  <r>
    <s v="ORD02125"/>
    <d v="2024-09-02T00:00:00"/>
    <s v="SP05"/>
    <x v="2"/>
    <s v="South"/>
    <s v="Hyderabad"/>
    <s v="PRD001"/>
    <s v="Samsung 55&quot; QLED TV"/>
    <x v="7"/>
    <n v="45000"/>
    <n v="8"/>
    <n v="0.25"/>
    <n v="270000"/>
    <s v="UPI"/>
    <s v="Delivered"/>
    <n v="1080000"/>
    <n v="1080000"/>
  </r>
  <r>
    <s v="ORD02139"/>
    <d v="2024-05-08T00:00:00"/>
    <s v="SP012"/>
    <x v="1"/>
    <s v="West"/>
    <s v="Surat"/>
    <s v="PRD001"/>
    <s v="Samsung 55&quot; QLED TV"/>
    <x v="7"/>
    <n v="45000"/>
    <n v="5"/>
    <n v="0.08"/>
    <n v="207000"/>
    <s v="UPI"/>
    <s v="Pending"/>
    <n v="2587500"/>
    <n v="2587500"/>
  </r>
  <r>
    <s v="ORD02224"/>
    <d v="2024-04-20T00:00:00"/>
    <s v="SP012"/>
    <x v="1"/>
    <s v="West"/>
    <s v="Ahmedabad"/>
    <s v="PRD001"/>
    <s v="Samsung 55&quot; QLED TV"/>
    <x v="7"/>
    <n v="45000"/>
    <n v="14"/>
    <n v="0.14000000000000001"/>
    <n v="541800"/>
    <s v="Debit Card"/>
    <s v="Delivered"/>
    <n v="3869999.9999999995"/>
    <n v="3869999.9999999995"/>
  </r>
  <r>
    <s v="ORD02228"/>
    <d v="2024-05-23T00:00:00"/>
    <s v="SP07"/>
    <x v="4"/>
    <s v="East"/>
    <s v="Kolkata"/>
    <s v="PRD001"/>
    <s v="Samsung 55&quot; QLED TV"/>
    <x v="7"/>
    <n v="45000"/>
    <n v="20"/>
    <n v="0.06"/>
    <n v="846000"/>
    <s v="Net Banking"/>
    <s v="Delivered"/>
    <n v="14100000"/>
    <n v="14100000"/>
  </r>
  <r>
    <s v="ORD02233"/>
    <d v="2024-06-24T00:00:00"/>
    <s v="SP011"/>
    <x v="3"/>
    <s v="East"/>
    <s v="Bhubaneswar"/>
    <s v="PRD001"/>
    <s v="Samsung 55&quot; QLED TV"/>
    <x v="7"/>
    <n v="45000"/>
    <n v="18"/>
    <n v="0.23"/>
    <n v="623700"/>
    <s v="EMI"/>
    <s v="Delivered"/>
    <n v="2711739.1304347827"/>
    <n v="2711739.1304347827"/>
  </r>
  <r>
    <s v="ORD02242"/>
    <d v="2024-05-23T00:00:00"/>
    <s v="SP012"/>
    <x v="1"/>
    <s v="West"/>
    <s v="Nagpur"/>
    <s v="PRD001"/>
    <s v="Samsung 55&quot; QLED TV"/>
    <x v="7"/>
    <n v="45000"/>
    <n v="17"/>
    <n v="0.14000000000000001"/>
    <n v="657900"/>
    <s v="UPI"/>
    <s v="Delivered"/>
    <n v="4699285.7142857136"/>
    <n v="4699285.7142857136"/>
  </r>
  <r>
    <s v="ORD02245"/>
    <d v="2024-09-09T00:00:00"/>
    <s v="SP02"/>
    <x v="10"/>
    <s v="South"/>
    <s v="Hyderabad"/>
    <s v="PRD001"/>
    <s v="Samsung 55&quot; QLED TV"/>
    <x v="7"/>
    <n v="45000"/>
    <n v="12"/>
    <n v="0.19"/>
    <n v="437400"/>
    <s v="EMI"/>
    <s v="Delivered"/>
    <n v="2302105.2631578948"/>
    <n v="2302105.2631578948"/>
  </r>
  <r>
    <s v="ORD02254"/>
    <d v="2024-10-01T00:00:00"/>
    <s v="SP02"/>
    <x v="10"/>
    <s v="South"/>
    <s v="Chennai"/>
    <s v="PRD001"/>
    <s v="Samsung 55&quot; QLED TV"/>
    <x v="7"/>
    <n v="45000"/>
    <n v="2"/>
    <n v="0.04"/>
    <n v="86400"/>
    <s v="EMI"/>
    <s v="Delivered"/>
    <n v="2160000"/>
    <n v="2160000"/>
  </r>
  <r>
    <s v="ORD02313"/>
    <d v="2024-12-16T00:00:00"/>
    <s v="SP06"/>
    <x v="9"/>
    <s v="North"/>
    <s v="Agra"/>
    <s v="PRD001"/>
    <s v="Samsung 55&quot; QLED TV"/>
    <x v="7"/>
    <n v="45000"/>
    <n v="10"/>
    <n v="0.27"/>
    <n v="328500"/>
    <s v="Cash"/>
    <s v="Cancelled"/>
    <n v="1216666.6666666665"/>
    <n v="1216666.6666666665"/>
  </r>
  <r>
    <s v="ORD02322"/>
    <d v="2024-11-06T00:00:00"/>
    <s v="SP01"/>
    <x v="11"/>
    <s v="North"/>
    <s v="Agra"/>
    <s v="PRD001"/>
    <s v="Samsung 55&quot; QLED TV"/>
    <x v="7"/>
    <n v="45000"/>
    <n v="5"/>
    <n v="0.24"/>
    <n v="171000"/>
    <s v="Net Banking"/>
    <s v="Cancelled"/>
    <n v="712500"/>
    <n v="712500"/>
  </r>
  <r>
    <s v="ORD02336"/>
    <d v="2024-02-07T00:00:00"/>
    <s v="SP09"/>
    <x v="8"/>
    <s v="North"/>
    <s v="Chandigarh"/>
    <s v="PRD001"/>
    <s v="Samsung 55&quot; QLED TV"/>
    <x v="7"/>
    <n v="45000"/>
    <n v="17"/>
    <n v="0.15"/>
    <n v="650250"/>
    <s v="Credit Card"/>
    <s v="Delivered"/>
    <n v="4335000"/>
    <n v="4335000"/>
  </r>
  <r>
    <s v="ORD02343"/>
    <d v="2024-06-08T00:00:00"/>
    <s v="SP07"/>
    <x v="4"/>
    <s v="East"/>
    <s v="Patna"/>
    <s v="PRD001"/>
    <s v="Samsung 55&quot; QLED TV"/>
    <x v="7"/>
    <n v="45000"/>
    <n v="4"/>
    <n v="0.05"/>
    <n v="171000"/>
    <s v="UPI"/>
    <s v="Delivered"/>
    <n v="3420000"/>
    <n v="3420000"/>
  </r>
  <r>
    <s v="ORD02366"/>
    <d v="2024-08-12T00:00:00"/>
    <s v="SP04"/>
    <x v="6"/>
    <s v="West"/>
    <s v="Mumbai"/>
    <s v="PRD001"/>
    <s v="Samsung 55&quot; QLED TV"/>
    <x v="7"/>
    <n v="45000"/>
    <n v="15"/>
    <n v="0.06"/>
    <n v="634500"/>
    <s v="Net Banking"/>
    <s v="Unknown"/>
    <n v="10575000"/>
    <n v="10575000"/>
  </r>
  <r>
    <s v="ORD02378"/>
    <d v="2024-09-06T00:00:00"/>
    <s v="SP01"/>
    <x v="11"/>
    <s v="North"/>
    <s v="Lucknow"/>
    <s v="PRD001"/>
    <s v="Samsung 55&quot; QLED TV"/>
    <x v="7"/>
    <n v="45000"/>
    <n v="19"/>
    <n v="0.2"/>
    <n v="684000"/>
    <s v="Net Banking"/>
    <s v="Cancelled"/>
    <n v="3420000"/>
    <n v="3420000"/>
  </r>
  <r>
    <s v="ORD02397"/>
    <d v="2024-04-19T00:00:00"/>
    <s v="SP09"/>
    <x v="8"/>
    <s v="North"/>
    <s v="Chandigarh"/>
    <s v="PRD001"/>
    <s v="Samsung 55&quot; QLED TV"/>
    <x v="7"/>
    <n v="45000"/>
    <n v="14"/>
    <n v="0.03"/>
    <n v="611100"/>
    <s v="Credit Card"/>
    <s v="Delivered"/>
    <n v="20370000"/>
    <n v="20370000"/>
  </r>
  <r>
    <s v="ORD02399"/>
    <d v="2024-02-02T00:00:00"/>
    <s v="SP07"/>
    <x v="4"/>
    <s v="East"/>
    <s v="Ranchi"/>
    <s v="PRD001"/>
    <s v="Samsung 55&quot; QLED TV"/>
    <x v="7"/>
    <n v="45000"/>
    <n v="15"/>
    <n v="0.24"/>
    <n v="513000"/>
    <s v="Cash"/>
    <s v="Delivered"/>
    <n v="2137500"/>
    <n v="2137500"/>
  </r>
  <r>
    <s v="ORD02411"/>
    <d v="2024-09-13T00:00:00"/>
    <s v="SP05"/>
    <x v="2"/>
    <s v="South"/>
    <s v="Coimbatore"/>
    <s v="PRD001"/>
    <s v="Samsung 55&quot; QLED TV"/>
    <x v="7"/>
    <n v="45000"/>
    <n v="6"/>
    <n v="0.11"/>
    <n v="240300"/>
    <s v="EMI"/>
    <s v="Delivered"/>
    <n v="2184545.4545454546"/>
    <n v="2184545.4545454546"/>
  </r>
  <r>
    <s v="ORD02416"/>
    <d v="2024-08-11T00:00:00"/>
    <s v="SP01"/>
    <x v="11"/>
    <s v="North"/>
    <s v="Delhi"/>
    <s v="PRD001"/>
    <s v="Samsung 55&quot; QLED TV"/>
    <x v="7"/>
    <n v="45000"/>
    <n v="6"/>
    <n v="7.0000000000000007E-2"/>
    <n v="251100"/>
    <s v="EMI"/>
    <s v="Delivered"/>
    <n v="3587142.8571428568"/>
    <n v="3587142.8571428568"/>
  </r>
  <r>
    <s v="ORD02426"/>
    <d v="2024-07-23T00:00:00"/>
    <s v="SP06"/>
    <x v="9"/>
    <s v="North"/>
    <s v="Lucknow"/>
    <s v="PRD001"/>
    <s v="Samsung 55&quot; QLED TV"/>
    <x v="7"/>
    <n v="45000"/>
    <n v="8"/>
    <n v="0.25"/>
    <n v="270000"/>
    <s v="Credit Card"/>
    <s v="Pending"/>
    <n v="1080000"/>
    <n v="1080000"/>
  </r>
  <r>
    <s v="ORD02429"/>
    <d v="2024-03-07T00:00:00"/>
    <s v="SP05"/>
    <x v="2"/>
    <s v="South"/>
    <s v="Hyderabad"/>
    <s v="PRD001"/>
    <s v="Samsung 55&quot; QLED TV"/>
    <x v="7"/>
    <n v="45000"/>
    <n v="2"/>
    <n v="0.1"/>
    <n v="81000"/>
    <s v="Cash"/>
    <s v="Delivered"/>
    <n v="810000"/>
    <n v="810000"/>
  </r>
  <r>
    <s v="ORD02434"/>
    <d v="2024-03-14T00:00:00"/>
    <s v="SP07"/>
    <x v="4"/>
    <s v="East"/>
    <s v="Guwahati"/>
    <s v="PRD001"/>
    <s v="Samsung 55&quot; QLED TV"/>
    <x v="7"/>
    <n v="45000"/>
    <n v="18"/>
    <n v="0.14000000000000001"/>
    <n v="696600"/>
    <s v="EMI"/>
    <s v="Returned"/>
    <n v="4975714.2857142854"/>
    <n v="4975714.2857142854"/>
  </r>
  <r>
    <s v="ORD02474"/>
    <d v="2024-07-14T00:00:00"/>
    <s v="SP07"/>
    <x v="4"/>
    <s v="East"/>
    <s v="Bhubaneswar"/>
    <s v="PRD001"/>
    <s v="Samsung 55&quot; QLED TV"/>
    <x v="7"/>
    <n v="45000"/>
    <n v="6"/>
    <n v="0.3"/>
    <n v="189000"/>
    <s v="Net Banking"/>
    <s v="Delivered"/>
    <n v="630000"/>
    <n v="630000"/>
  </r>
  <r>
    <s v="ORD02511"/>
    <d v="2024-10-16T00:00:00"/>
    <s v="SP09"/>
    <x v="8"/>
    <s v="North"/>
    <s v="Chandigarh"/>
    <s v="PRD001"/>
    <s v="Samsung 55&quot; QLED TV"/>
    <x v="7"/>
    <n v="45000"/>
    <n v="10"/>
    <n v="0.08"/>
    <n v="414000"/>
    <s v="EMI"/>
    <s v="Delivered"/>
    <n v="5175000"/>
    <n v="5175000"/>
  </r>
  <r>
    <s v="ORD02523"/>
    <d v="2024-05-17T00:00:00"/>
    <s v="SP07"/>
    <x v="4"/>
    <s v="East"/>
    <s v="Patna"/>
    <s v="PRD001"/>
    <s v="Samsung 55&quot; QLED TV"/>
    <x v="7"/>
    <n v="45000"/>
    <n v="10"/>
    <n v="0.04"/>
    <n v="432000"/>
    <s v="EMI"/>
    <s v="Returned"/>
    <n v="10800000"/>
    <n v="10800000"/>
  </r>
  <r>
    <s v="ORD02540"/>
    <d v="2024-05-11T00:00:00"/>
    <s v="SP03"/>
    <x v="0"/>
    <s v="East"/>
    <s v="Ranchi"/>
    <s v="PRD001"/>
    <s v="Samsung 55&quot; QLED TV"/>
    <x v="7"/>
    <n v="45000"/>
    <n v="7"/>
    <n v="0.13"/>
    <n v="274050"/>
    <s v="Net Banking"/>
    <s v="Delivered"/>
    <n v="2108076.923076923"/>
    <n v="2108076.923076923"/>
  </r>
  <r>
    <s v="ORD02550"/>
    <d v="2024-10-27T00:00:00"/>
    <s v="SP03"/>
    <x v="0"/>
    <s v="East"/>
    <s v="Patna"/>
    <s v="PRD001"/>
    <s v="Samsung 55&quot; QLED TV"/>
    <x v="7"/>
    <n v="45000"/>
    <n v="10"/>
    <n v="0.08"/>
    <n v="414000"/>
    <s v="Debit Card"/>
    <s v="Unknown"/>
    <n v="5175000"/>
    <n v="5175000"/>
  </r>
  <r>
    <s v="ORD02569"/>
    <d v="2024-03-08T00:00:00"/>
    <s v="SP08"/>
    <x v="5"/>
    <s v="West"/>
    <s v="Pune"/>
    <s v="PRD001"/>
    <s v="Samsung 55&quot; QLED TV"/>
    <x v="7"/>
    <n v="45000"/>
    <n v="5"/>
    <n v="0.06"/>
    <n v="211500"/>
    <s v="Cash"/>
    <s v="Delivered"/>
    <n v="3525000"/>
    <n v="3525000"/>
  </r>
  <r>
    <s v="ORD02574"/>
    <d v="2024-06-11T00:00:00"/>
    <s v="SP010"/>
    <x v="7"/>
    <s v="South"/>
    <s v="Bangalore"/>
    <s v="PRD001"/>
    <s v="Samsung 55&quot; QLED TV"/>
    <x v="7"/>
    <n v="45000"/>
    <n v="8"/>
    <n v="0.27"/>
    <n v="262800"/>
    <s v="Credit Card"/>
    <s v="Returned"/>
    <n v="973333.33333333326"/>
    <n v="973333.33333333326"/>
  </r>
  <r>
    <s v="ORD02575"/>
    <d v="2024-04-05T00:00:00"/>
    <s v="SP09"/>
    <x v="8"/>
    <s v="North"/>
    <s v="Jaipur"/>
    <s v="PRD001"/>
    <s v="Samsung 55&quot; QLED TV"/>
    <x v="7"/>
    <n v="45000"/>
    <n v="20"/>
    <n v="0.18"/>
    <n v="738000"/>
    <s v="EMI"/>
    <s v="Pending"/>
    <n v="4100000"/>
    <n v="4100000"/>
  </r>
  <r>
    <s v="ORD02579"/>
    <d v="2024-08-01T00:00:00"/>
    <s v="SP07"/>
    <x v="4"/>
    <s v="East"/>
    <s v="Ranchi"/>
    <s v="PRD001"/>
    <s v="Samsung 55&quot; QLED TV"/>
    <x v="7"/>
    <n v="45000"/>
    <n v="6"/>
    <n v="0.1"/>
    <n v="243000"/>
    <s v="Unknown"/>
    <s v="Delivered"/>
    <n v="2430000"/>
    <n v="2430000"/>
  </r>
  <r>
    <s v="ORD02595"/>
    <d v="2024-11-11T00:00:00"/>
    <s v="SP04"/>
    <x v="6"/>
    <s v="West"/>
    <s v="Ahmedabad"/>
    <s v="PRD001"/>
    <s v="Samsung 55&quot; QLED TV"/>
    <x v="7"/>
    <n v="45000"/>
    <n v="14"/>
    <n v="0.2"/>
    <n v="504000"/>
    <s v="Net Banking"/>
    <s v="Delivered"/>
    <n v="2520000"/>
    <n v="2520000"/>
  </r>
  <r>
    <s v="ORD02602"/>
    <d v="2024-09-05T00:00:00"/>
    <s v="SP07"/>
    <x v="4"/>
    <s v="East"/>
    <s v="Guwahati"/>
    <s v="PRD001"/>
    <s v="Samsung 55&quot; QLED TV"/>
    <x v="7"/>
    <n v="45000"/>
    <n v="10"/>
    <n v="0.17"/>
    <n v="373500"/>
    <s v="Debit Card"/>
    <s v="Pending"/>
    <n v="2197058.8235294116"/>
    <n v="2197058.8235294116"/>
  </r>
  <r>
    <s v="ORD02661"/>
    <d v="2024-01-27T00:00:00"/>
    <s v="SP010"/>
    <x v="7"/>
    <s v="South"/>
    <s v="Kochi"/>
    <s v="PRD001"/>
    <s v="Samsung 55&quot; QLED TV"/>
    <x v="7"/>
    <n v="45000"/>
    <n v="5"/>
    <n v="0.04"/>
    <n v="216000"/>
    <s v="Debit Card"/>
    <s v="Delivered"/>
    <n v="5400000"/>
    <n v="5400000"/>
  </r>
  <r>
    <s v="ORD02667"/>
    <d v="2024-01-01T00:00:00"/>
    <s v="SP07"/>
    <x v="4"/>
    <s v="East"/>
    <s v="Kolkata"/>
    <s v="PRD001"/>
    <s v="Samsung 55&quot; QLED TV"/>
    <x v="7"/>
    <n v="45000"/>
    <n v="13"/>
    <n v="0.17"/>
    <n v="485550"/>
    <s v="Debit Card"/>
    <s v="Delivered"/>
    <n v="2856176.4705882352"/>
    <n v="2856176.4705882352"/>
  </r>
  <r>
    <s v="ORD02687"/>
    <d v="2024-09-12T00:00:00"/>
    <s v="SP010"/>
    <x v="7"/>
    <s v="South"/>
    <s v="Hyderabad"/>
    <s v="PRD001"/>
    <s v="Samsung 55&quot; QLED TV"/>
    <x v="7"/>
    <n v="45000"/>
    <n v="10"/>
    <n v="0.14000000000000001"/>
    <n v="387000"/>
    <s v="EMI"/>
    <s v="Unknown"/>
    <n v="2764285.7142857141"/>
    <n v="2764285.7142857141"/>
  </r>
  <r>
    <s v="ORD02694"/>
    <d v="2024-07-15T00:00:00"/>
    <s v="SP06"/>
    <x v="9"/>
    <s v="North"/>
    <s v="Lucknow"/>
    <s v="PRD001"/>
    <s v="Samsung 55&quot; QLED TV"/>
    <x v="7"/>
    <n v="45000"/>
    <n v="19"/>
    <n v="0.14000000000000001"/>
    <n v="735300"/>
    <s v="Net Banking"/>
    <s v="Delivered"/>
    <n v="5252142.8571428563"/>
    <n v="5252142.8571428563"/>
  </r>
  <r>
    <s v="ORD02722"/>
    <d v="2024-08-28T00:00:00"/>
    <s v="SP03"/>
    <x v="0"/>
    <s v="East"/>
    <s v="Guwahati"/>
    <s v="PRD001"/>
    <s v="Samsung 55&quot; QLED TV"/>
    <x v="7"/>
    <n v="45000"/>
    <n v="11"/>
    <n v="0.03"/>
    <n v="480150"/>
    <s v="EMI"/>
    <s v="Cancelled"/>
    <n v="16005000"/>
    <n v="16005000"/>
  </r>
  <r>
    <s v="ORD02755"/>
    <d v="2024-05-10T00:00:00"/>
    <s v="SP08"/>
    <x v="5"/>
    <s v="West"/>
    <s v="Nagpur"/>
    <s v="PRD001"/>
    <s v="Samsung 55&quot; QLED TV"/>
    <x v="7"/>
    <n v="45000"/>
    <n v="20"/>
    <n v="0.01"/>
    <n v="891000"/>
    <s v="Cash"/>
    <s v="Cancelled"/>
    <n v="89100000"/>
    <n v="89100000"/>
  </r>
  <r>
    <s v="ORD02797"/>
    <d v="2024-11-19T00:00:00"/>
    <s v="SP08"/>
    <x v="5"/>
    <s v="West"/>
    <s v="Pune"/>
    <s v="PRD001"/>
    <s v="Samsung 55&quot; QLED TV"/>
    <x v="7"/>
    <n v="45000"/>
    <n v="7"/>
    <n v="0.12"/>
    <n v="277200"/>
    <s v="EMI"/>
    <s v="Delivered"/>
    <n v="2310000"/>
    <n v="2310000"/>
  </r>
  <r>
    <s v="ORD02822"/>
    <d v="2024-10-07T00:00:00"/>
    <s v="SP09"/>
    <x v="8"/>
    <s v="North"/>
    <s v="Chandigarh"/>
    <s v="PRD001"/>
    <s v="Samsung 55&quot; QLED TV"/>
    <x v="7"/>
    <n v="45000"/>
    <n v="3"/>
    <n v="0.05"/>
    <n v="128250"/>
    <s v="Net Banking"/>
    <s v="Delivered"/>
    <n v="2565000"/>
    <n v="2565000"/>
  </r>
  <r>
    <s v="ORD02859"/>
    <d v="2024-04-25T00:00:00"/>
    <s v="SP09"/>
    <x v="8"/>
    <s v="North"/>
    <s v="Chandigarh"/>
    <s v="PRD001"/>
    <s v="Samsung 55&quot; QLED TV"/>
    <x v="7"/>
    <n v="45000"/>
    <n v="2"/>
    <n v="0.19"/>
    <n v="72900"/>
    <s v="Cash"/>
    <s v="Delivered"/>
    <n v="383684.21052631579"/>
    <n v="383684.21052631579"/>
  </r>
  <r>
    <s v="ORD02875"/>
    <d v="2024-08-28T00:00:00"/>
    <s v="SP012"/>
    <x v="1"/>
    <s v="West"/>
    <s v="Mumbai"/>
    <s v="PRD001"/>
    <s v="Samsung 55&quot; QLED TV"/>
    <x v="7"/>
    <n v="45000"/>
    <n v="16"/>
    <n v="0.05"/>
    <n v="684000"/>
    <s v="UPI"/>
    <s v="Delivered"/>
    <n v="13680000"/>
    <n v="13680000"/>
  </r>
  <r>
    <s v="ORD02878"/>
    <d v="2024-12-10T00:00:00"/>
    <s v="SP03"/>
    <x v="0"/>
    <s v="East"/>
    <s v="Kolkata"/>
    <s v="PRD001"/>
    <s v="Samsung 55&quot; QLED TV"/>
    <x v="7"/>
    <n v="45000"/>
    <n v="19"/>
    <n v="0.27"/>
    <n v="624150"/>
    <s v="Credit Card"/>
    <s v="Pending"/>
    <n v="2311666.6666666665"/>
    <n v="2311666.6666666665"/>
  </r>
  <r>
    <s v="ORD02880"/>
    <d v="2024-08-26T00:00:00"/>
    <s v="SP08"/>
    <x v="5"/>
    <s v="West"/>
    <s v="Surat"/>
    <s v="PRD001"/>
    <s v="Samsung 55&quot; QLED TV"/>
    <x v="7"/>
    <n v="45000"/>
    <n v="2"/>
    <n v="0.26"/>
    <n v="66600"/>
    <s v="EMI"/>
    <s v="Delivered"/>
    <n v="256153.84615384616"/>
    <n v="256153.84615384616"/>
  </r>
  <r>
    <s v="ORD02902"/>
    <d v="2024-12-19T00:00:00"/>
    <s v="SP011"/>
    <x v="3"/>
    <s v="East"/>
    <s v="Ranchi"/>
    <s v="PRD001"/>
    <s v="Samsung 55&quot; QLED TV"/>
    <x v="7"/>
    <n v="45000"/>
    <n v="17"/>
    <n v="0.13"/>
    <n v="665550"/>
    <s v="Credit Card"/>
    <s v="Delivered"/>
    <n v="5119615.384615384"/>
    <n v="5119615.384615384"/>
  </r>
  <r>
    <s v="ORD02911"/>
    <d v="2024-11-18T00:00:00"/>
    <s v="SP02"/>
    <x v="10"/>
    <s v="South"/>
    <s v="Bangalore"/>
    <s v="PRD001"/>
    <s v="Samsung 55&quot; QLED TV"/>
    <x v="7"/>
    <n v="45000"/>
    <n v="6"/>
    <n v="0.03"/>
    <n v="261900"/>
    <s v="Debit Card"/>
    <s v="Delivered"/>
    <n v="8730000"/>
    <n v="8730000"/>
  </r>
  <r>
    <s v="ORD03009"/>
    <d v="2024-02-16T00:00:00"/>
    <s v="SP01"/>
    <x v="11"/>
    <s v="North"/>
    <s v="Agra"/>
    <s v="PRD001"/>
    <s v="Samsung 55&quot; QLED TV"/>
    <x v="7"/>
    <n v="45000"/>
    <n v="12"/>
    <n v="0.21"/>
    <n v="426600"/>
    <s v="Cash"/>
    <s v="Delivered"/>
    <n v="2031428.5714285716"/>
    <n v="2031428.5714285716"/>
  </r>
  <r>
    <s v="ORD03036"/>
    <d v="2024-03-17T00:00:00"/>
    <s v="SP07"/>
    <x v="4"/>
    <s v="East"/>
    <s v="Patna"/>
    <s v="PRD001"/>
    <s v="Samsung 55&quot; QLED TV"/>
    <x v="7"/>
    <n v="45000"/>
    <n v="1"/>
    <n v="0.28999999999999998"/>
    <n v="31950"/>
    <s v="Cash"/>
    <s v="Delivered"/>
    <n v="110172.41379310345"/>
    <n v="110172.41379310345"/>
  </r>
  <r>
    <s v="ORD03055"/>
    <d v="2024-12-15T00:00:00"/>
    <s v="SP05"/>
    <x v="2"/>
    <s v="South"/>
    <s v="Chennai"/>
    <s v="PRD001"/>
    <s v="Samsung 55&quot; QLED TV"/>
    <x v="7"/>
    <n v="45000"/>
    <n v="14"/>
    <n v="0.14000000000000001"/>
    <n v="541800"/>
    <s v="Cash"/>
    <s v="Returned"/>
    <n v="3869999.9999999995"/>
    <n v="3869999.9999999995"/>
  </r>
  <r>
    <s v="ORD03075"/>
    <d v="2024-04-06T00:00:00"/>
    <s v="SP03"/>
    <x v="0"/>
    <s v="East"/>
    <s v="Ranchi"/>
    <s v="PRD001"/>
    <s v="Samsung 55&quot; QLED TV"/>
    <x v="7"/>
    <n v="45000"/>
    <n v="4"/>
    <n v="0.28999999999999998"/>
    <n v="127800"/>
    <s v="Credit Card"/>
    <s v="Delivered"/>
    <n v="440689.6551724138"/>
    <n v="440689.6551724138"/>
  </r>
  <r>
    <s v="ORD03092"/>
    <d v="2024-04-16T00:00:00"/>
    <s v="SP012"/>
    <x v="1"/>
    <s v="West"/>
    <s v="Nagpur"/>
    <s v="PRD001"/>
    <s v="Samsung 55&quot; QLED TV"/>
    <x v="7"/>
    <n v="45000"/>
    <n v="3"/>
    <n v="0.1"/>
    <n v="121500"/>
    <s v="EMI"/>
    <s v="Delivered"/>
    <n v="1215000"/>
    <n v="1215000"/>
  </r>
  <r>
    <s v="ORD03098"/>
    <d v="2024-02-12T00:00:00"/>
    <s v="SP01"/>
    <x v="11"/>
    <s v="North"/>
    <s v="Jaipur"/>
    <s v="PRD001"/>
    <s v="Samsung 55&quot; QLED TV"/>
    <x v="7"/>
    <n v="45000"/>
    <n v="9"/>
    <n v="0.27"/>
    <n v="295650"/>
    <s v="Credit Card"/>
    <s v="Delivered"/>
    <n v="1095000"/>
    <n v="1095000"/>
  </r>
  <r>
    <s v="ORD03112"/>
    <d v="2024-05-17T00:00:00"/>
    <s v="SP04"/>
    <x v="6"/>
    <s v="West"/>
    <s v="Ahmedabad"/>
    <s v="PRD001"/>
    <s v="Samsung 55&quot; QLED TV"/>
    <x v="7"/>
    <n v="45000"/>
    <n v="3"/>
    <n v="0.14000000000000001"/>
    <n v="116100"/>
    <s v="Credit Card"/>
    <s v="Delivered"/>
    <n v="829285.7142857142"/>
    <n v="829285.7142857142"/>
  </r>
  <r>
    <s v="ORD03151"/>
    <d v="2024-10-20T00:00:00"/>
    <s v="SP05"/>
    <x v="2"/>
    <s v="South"/>
    <s v="Chennai"/>
    <s v="PRD001"/>
    <s v="Samsung 55&quot; QLED TV"/>
    <x v="7"/>
    <n v="45000"/>
    <n v="12"/>
    <n v="0.28999999999999998"/>
    <n v="383400"/>
    <s v="EMI"/>
    <s v="Pending"/>
    <n v="1322068.9655172415"/>
    <n v="1322068.9655172415"/>
  </r>
  <r>
    <s v="ORD03163"/>
    <d v="2024-01-23T00:00:00"/>
    <s v="SP05"/>
    <x v="2"/>
    <s v="South"/>
    <s v="Coimbatore"/>
    <s v="PRD001"/>
    <s v="Samsung 55&quot; QLED TV"/>
    <x v="7"/>
    <n v="45000"/>
    <n v="16"/>
    <n v="0.13"/>
    <n v="626400"/>
    <s v="UPI"/>
    <s v="Delivered"/>
    <n v="4818461.538461538"/>
    <n v="4818461.538461538"/>
  </r>
  <r>
    <s v="ORD03182"/>
    <d v="2024-11-27T00:00:00"/>
    <s v="SP03"/>
    <x v="0"/>
    <s v="East"/>
    <s v="Guwahati"/>
    <s v="PRD001"/>
    <s v="Samsung 55&quot; QLED TV"/>
    <x v="7"/>
    <n v="45000"/>
    <n v="12"/>
    <n v="0.23"/>
    <n v="415800"/>
    <s v="Cash"/>
    <s v="Unknown"/>
    <n v="1807826.0869565217"/>
    <n v="1807826.0869565217"/>
  </r>
  <r>
    <s v="ORD03266"/>
    <d v="2024-12-19T00:00:00"/>
    <s v="SP011"/>
    <x v="3"/>
    <s v="East"/>
    <s v="Ranchi"/>
    <s v="PRD001"/>
    <s v="Samsung 55&quot; QLED TV"/>
    <x v="7"/>
    <n v="45000"/>
    <n v="7"/>
    <n v="0.21"/>
    <n v="248850"/>
    <s v="UPI"/>
    <s v="Delivered"/>
    <n v="1185000"/>
    <n v="1185000"/>
  </r>
  <r>
    <s v="ORD03267"/>
    <d v="2024-04-14T00:00:00"/>
    <s v="SP08"/>
    <x v="5"/>
    <s v="West"/>
    <s v="Surat"/>
    <s v="PRD001"/>
    <s v="Samsung 55&quot; QLED TV"/>
    <x v="7"/>
    <n v="45000"/>
    <n v="4"/>
    <n v="7.0000000000000007E-2"/>
    <n v="167400"/>
    <s v="Credit Card"/>
    <s v="Delivered"/>
    <n v="2391428.5714285714"/>
    <n v="2391428.5714285714"/>
  </r>
  <r>
    <s v="ORD03278"/>
    <d v="2024-02-16T00:00:00"/>
    <s v="SP04"/>
    <x v="6"/>
    <s v="West"/>
    <s v="Mumbai"/>
    <s v="PRD001"/>
    <s v="Samsung 55&quot; QLED TV"/>
    <x v="7"/>
    <n v="45000"/>
    <n v="14"/>
    <n v="0.17"/>
    <n v="522900"/>
    <s v="Credit Card"/>
    <s v="Delivered"/>
    <n v="3075882.3529411764"/>
    <n v="3075882.3529411764"/>
  </r>
  <r>
    <s v="ORD03285"/>
    <d v="2024-04-20T00:00:00"/>
    <s v="SP08"/>
    <x v="5"/>
    <s v="West"/>
    <s v="Mumbai"/>
    <s v="PRD001"/>
    <s v="Samsung 55&quot; QLED TV"/>
    <x v="7"/>
    <n v="45000"/>
    <n v="7"/>
    <n v="0.04"/>
    <n v="302400"/>
    <s v="EMI"/>
    <s v="Delivered"/>
    <n v="7560000"/>
    <n v="7560000"/>
  </r>
  <r>
    <s v="ORD03290"/>
    <d v="2024-02-27T00:00:00"/>
    <s v="SP01"/>
    <x v="11"/>
    <s v="North"/>
    <s v="Agra"/>
    <s v="PRD001"/>
    <s v="Samsung 55&quot; QLED TV"/>
    <x v="7"/>
    <n v="45000"/>
    <n v="9"/>
    <n v="0.18"/>
    <n v="332100"/>
    <s v="Net Banking"/>
    <s v="Returned"/>
    <n v="1845000"/>
    <n v="1845000"/>
  </r>
  <r>
    <s v="ORD03298"/>
    <d v="2024-11-05T00:00:00"/>
    <s v="SP08"/>
    <x v="5"/>
    <s v="West"/>
    <s v="Ahmedabad"/>
    <s v="PRD001"/>
    <s v="Samsung 55&quot; QLED TV"/>
    <x v="7"/>
    <n v="45000"/>
    <n v="3"/>
    <n v="0.21"/>
    <n v="106650"/>
    <s v="Debit Card"/>
    <s v="Delivered"/>
    <n v="507857.1428571429"/>
    <n v="507857.1428571429"/>
  </r>
  <r>
    <s v="ORD03306"/>
    <d v="2024-11-03T00:00:00"/>
    <s v="SP01"/>
    <x v="11"/>
    <s v="North"/>
    <s v="Jaipur"/>
    <s v="PRD001"/>
    <s v="Samsung 55&quot; QLED TV"/>
    <x v="7"/>
    <n v="45000"/>
    <n v="9"/>
    <n v="0.16"/>
    <n v="340200"/>
    <s v="Debit Card"/>
    <s v="Delivered"/>
    <n v="2126250"/>
    <n v="2126250"/>
  </r>
  <r>
    <s v="ORD01017"/>
    <d v="2024-09-01T00:00:00"/>
    <s v="SP011"/>
    <x v="3"/>
    <s v="East"/>
    <s v="Patna"/>
    <s v="PRD017"/>
    <s v="Tata Gold Tea 500g"/>
    <x v="5"/>
    <n v="299"/>
    <n v="20"/>
    <n v="0.06"/>
    <n v="5621.2"/>
    <s v="Net Banking"/>
    <s v="Returned"/>
    <n v="93686.666666666672"/>
    <n v="93686.666666666672"/>
  </r>
  <r>
    <s v="ORD01053"/>
    <d v="2024-09-05T00:00:00"/>
    <s v="SP05"/>
    <x v="2"/>
    <s v="South"/>
    <s v="Hyderabad"/>
    <s v="PRD017"/>
    <s v="Tata Gold Tea 500g"/>
    <x v="5"/>
    <n v="299"/>
    <n v="10"/>
    <n v="0.2"/>
    <n v="2392"/>
    <s v="Credit Card"/>
    <s v="Delivered"/>
    <n v="11960"/>
    <n v="11960"/>
  </r>
  <r>
    <s v="ORD01164"/>
    <d v="2024-10-16T00:00:00"/>
    <s v="SP04"/>
    <x v="6"/>
    <s v="West"/>
    <s v="Mumbai"/>
    <s v="PRD017"/>
    <s v="Tata Gold Tea 500g"/>
    <x v="5"/>
    <n v="299"/>
    <n v="4"/>
    <n v="0.1"/>
    <n v="1076.4000000000001"/>
    <s v="EMI"/>
    <s v="Delivered"/>
    <n v="10764"/>
    <n v="10764"/>
  </r>
  <r>
    <s v="ORD01193"/>
    <d v="2024-03-27T00:00:00"/>
    <s v="SP02"/>
    <x v="10"/>
    <s v="South"/>
    <s v="Bangalore"/>
    <s v="PRD017"/>
    <s v="Tata Gold Tea 500g"/>
    <x v="5"/>
    <n v="299"/>
    <n v="4"/>
    <n v="0.09"/>
    <n v="1088.3599999999999"/>
    <s v="Net Banking"/>
    <s v="Delivered"/>
    <n v="12092.888888888889"/>
    <n v="12092.888888888889"/>
  </r>
  <r>
    <s v="ORD01242"/>
    <d v="2024-06-26T00:00:00"/>
    <s v="SP010"/>
    <x v="7"/>
    <s v="South"/>
    <s v="Chennai"/>
    <s v="PRD017"/>
    <s v="Tata Gold Tea 500g"/>
    <x v="5"/>
    <n v="299"/>
    <n v="13"/>
    <n v="0.15"/>
    <n v="3303.95"/>
    <s v="EMI"/>
    <s v="Delivered"/>
    <n v="22026.333333333332"/>
    <n v="22026.333333333332"/>
  </r>
  <r>
    <s v="ORD01243"/>
    <d v="2024-06-06T00:00:00"/>
    <s v="SP08"/>
    <x v="5"/>
    <s v="West"/>
    <s v="Nagpur"/>
    <s v="PRD017"/>
    <s v="Tata Gold Tea 500g"/>
    <x v="5"/>
    <n v="299"/>
    <n v="15"/>
    <n v="0.04"/>
    <n v="4305.6000000000004"/>
    <s v="Net Banking"/>
    <s v="Delivered"/>
    <n v="107640"/>
    <n v="107640"/>
  </r>
  <r>
    <s v="ORD01286"/>
    <d v="2024-06-12T00:00:00"/>
    <s v="SP03"/>
    <x v="0"/>
    <s v="East"/>
    <s v="Patna"/>
    <s v="PRD017"/>
    <s v="Tata Gold Tea 500g"/>
    <x v="5"/>
    <n v="299"/>
    <n v="8"/>
    <n v="0.12"/>
    <n v="2104.96"/>
    <s v="Net Banking"/>
    <s v="Delivered"/>
    <n v="17541.333333333336"/>
    <n v="17541.333333333336"/>
  </r>
  <r>
    <s v="ORD01303"/>
    <d v="2024-11-14T00:00:00"/>
    <s v="SP01"/>
    <x v="11"/>
    <s v="North"/>
    <s v="Lucknow"/>
    <s v="PRD017"/>
    <s v="Tata Gold Tea 500g"/>
    <x v="5"/>
    <n v="299"/>
    <n v="9"/>
    <n v="0.16"/>
    <n v="2260.44"/>
    <s v="EMI"/>
    <s v="Delivered"/>
    <n v="14127.75"/>
    <n v="14127.75"/>
  </r>
  <r>
    <s v="ORD01308"/>
    <d v="2024-02-22T00:00:00"/>
    <s v="SP02"/>
    <x v="10"/>
    <s v="South"/>
    <s v="Coimbatore"/>
    <s v="PRD017"/>
    <s v="Tata Gold Tea 500g"/>
    <x v="5"/>
    <n v="299"/>
    <n v="2"/>
    <n v="7.0000000000000007E-2"/>
    <n v="556.14"/>
    <s v="Cash"/>
    <s v="Delivered"/>
    <n v="7944.8571428571422"/>
    <n v="7944.8571428571422"/>
  </r>
  <r>
    <s v="ORD01377"/>
    <d v="2024-12-13T00:00:00"/>
    <s v="SP07"/>
    <x v="4"/>
    <s v="East"/>
    <s v="Ranchi"/>
    <s v="PRD017"/>
    <s v="Tata Gold Tea 500g"/>
    <x v="5"/>
    <n v="299"/>
    <n v="10"/>
    <n v="0.19"/>
    <n v="2421.9"/>
    <s v="Debit Card"/>
    <s v="Returned"/>
    <n v="12746.842105263158"/>
    <n v="12746.842105263158"/>
  </r>
  <r>
    <s v="ORD01382"/>
    <d v="2024-12-04T00:00:00"/>
    <s v="SP09"/>
    <x v="8"/>
    <s v="North"/>
    <s v="Chandigarh"/>
    <s v="PRD017"/>
    <s v="Tata Gold Tea 500g"/>
    <x v="5"/>
    <n v="299"/>
    <n v="9"/>
    <n v="0.05"/>
    <n v="2556.4499999999998"/>
    <s v="Credit Card"/>
    <s v="Returned"/>
    <n v="51128.999999999993"/>
    <n v="51128.999999999993"/>
  </r>
  <r>
    <s v="ORD01401"/>
    <d v="2024-01-13T00:00:00"/>
    <s v="SP07"/>
    <x v="4"/>
    <s v="East"/>
    <s v="Patna"/>
    <s v="PRD017"/>
    <s v="Tata Gold Tea 500g"/>
    <x v="5"/>
    <n v="299"/>
    <n v="2"/>
    <n v="0.2"/>
    <n v="478.4"/>
    <s v="UPI"/>
    <s v="Cancelled"/>
    <n v="2391.9999999999995"/>
    <n v="2391.9999999999995"/>
  </r>
  <r>
    <s v="ORD01412"/>
    <d v="2024-04-22T00:00:00"/>
    <s v="SP08"/>
    <x v="5"/>
    <s v="West"/>
    <s v="Pune"/>
    <s v="PRD017"/>
    <s v="Tata Gold Tea 500g"/>
    <x v="5"/>
    <n v="299"/>
    <n v="12"/>
    <n v="0.23"/>
    <n v="2762.76"/>
    <s v="Cash"/>
    <s v="Pending"/>
    <n v="12012"/>
    <n v="12012"/>
  </r>
  <r>
    <s v="ORD01439"/>
    <d v="2024-03-06T00:00:00"/>
    <s v="SP010"/>
    <x v="7"/>
    <s v="South"/>
    <s v="Coimbatore"/>
    <s v="PRD017"/>
    <s v="Tata Gold Tea 500g"/>
    <x v="5"/>
    <n v="299"/>
    <n v="19"/>
    <n v="0.2"/>
    <n v="4544.8"/>
    <s v="Debit Card"/>
    <s v="Delivered"/>
    <n v="22724"/>
    <n v="22724"/>
  </r>
  <r>
    <s v="ORD01451"/>
    <d v="2024-01-08T00:00:00"/>
    <s v="SP03"/>
    <x v="0"/>
    <s v="East"/>
    <s v="Bhubaneswar"/>
    <s v="PRD017"/>
    <s v="Tata Gold Tea 500g"/>
    <x v="5"/>
    <n v="299"/>
    <n v="19"/>
    <n v="0.01"/>
    <n v="5624.19"/>
    <s v="UPI"/>
    <s v="Cancelled"/>
    <n v="562419"/>
    <n v="562419"/>
  </r>
  <r>
    <s v="ORD01459"/>
    <d v="2024-06-18T00:00:00"/>
    <s v="SP011"/>
    <x v="3"/>
    <s v="East"/>
    <s v="Kolkata"/>
    <s v="PRD017"/>
    <s v="Tata Gold Tea 500g"/>
    <x v="5"/>
    <n v="299"/>
    <n v="20"/>
    <n v="0.12"/>
    <n v="5262.4"/>
    <s v="EMI"/>
    <s v="Delivered"/>
    <n v="43853.333333333328"/>
    <n v="43853.333333333328"/>
  </r>
  <r>
    <s v="ORD01527"/>
    <d v="2024-08-08T00:00:00"/>
    <s v="SP010"/>
    <x v="7"/>
    <s v="South"/>
    <s v="Chennai"/>
    <s v="PRD017"/>
    <s v="Tata Gold Tea 500g"/>
    <x v="5"/>
    <n v="299"/>
    <n v="16"/>
    <n v="0.3"/>
    <n v="3348.8"/>
    <s v="Credit Card"/>
    <s v="Delivered"/>
    <n v="11162.666666666668"/>
    <n v="11162.666666666668"/>
  </r>
  <r>
    <s v="ORD01566"/>
    <d v="2024-10-03T00:00:00"/>
    <s v="SP011"/>
    <x v="3"/>
    <s v="East"/>
    <s v="Patna"/>
    <s v="PRD017"/>
    <s v="Tata Gold Tea 500g"/>
    <x v="5"/>
    <n v="299"/>
    <n v="9"/>
    <n v="0.05"/>
    <n v="2556.4499999999998"/>
    <s v="Net Banking"/>
    <s v="Pending"/>
    <n v="51128.999999999993"/>
    <n v="51128.999999999993"/>
  </r>
  <r>
    <s v="ORD01570"/>
    <d v="2024-04-26T00:00:00"/>
    <s v="SP07"/>
    <x v="4"/>
    <s v="East"/>
    <s v="Kolkata"/>
    <s v="PRD017"/>
    <s v="Tata Gold Tea 500g"/>
    <x v="5"/>
    <n v="299"/>
    <n v="14"/>
    <n v="0.11"/>
    <n v="3725.54"/>
    <s v="Debit Card"/>
    <s v="Delivered"/>
    <n v="33868.545454545456"/>
    <n v="33868.545454545456"/>
  </r>
  <r>
    <s v="ORD01591"/>
    <d v="2024-07-22T00:00:00"/>
    <s v="SP06"/>
    <x v="9"/>
    <s v="North"/>
    <s v="Lucknow"/>
    <s v="PRD017"/>
    <s v="Tata Gold Tea 500g"/>
    <x v="5"/>
    <n v="299"/>
    <n v="18"/>
    <n v="0"/>
    <n v="5382"/>
    <s v="Cash"/>
    <s v="Delivered"/>
    <e v="#DIV/0!"/>
    <n v="0"/>
  </r>
  <r>
    <s v="ORD01612"/>
    <d v="2024-08-12T00:00:00"/>
    <s v="SP010"/>
    <x v="7"/>
    <s v="South"/>
    <s v="Bangalore"/>
    <s v="PRD017"/>
    <s v="Tata Gold Tea 500g"/>
    <x v="5"/>
    <n v="299"/>
    <n v="15"/>
    <n v="0.12"/>
    <n v="3946.8"/>
    <s v="UPI"/>
    <s v="Cancelled"/>
    <n v="32890"/>
    <n v="32890"/>
  </r>
  <r>
    <s v="ORD01642"/>
    <d v="2024-10-08T00:00:00"/>
    <s v="SP011"/>
    <x v="3"/>
    <s v="East"/>
    <s v="Kolkata"/>
    <s v="PRD017"/>
    <s v="Tata Gold Tea 500g"/>
    <x v="5"/>
    <n v="299"/>
    <n v="13"/>
    <n v="0.22"/>
    <n v="3031.86"/>
    <s v="Credit Card"/>
    <s v="Delivered"/>
    <n v="13781.181818181818"/>
    <n v="13781.181818181818"/>
  </r>
  <r>
    <s v="ORD01668"/>
    <d v="2024-11-19T00:00:00"/>
    <s v="SP012"/>
    <x v="1"/>
    <s v="West"/>
    <s v="Ahmedabad"/>
    <s v="PRD017"/>
    <s v="Tata Gold Tea 500g"/>
    <x v="5"/>
    <n v="299"/>
    <n v="8"/>
    <n v="7.0000000000000007E-2"/>
    <n v="2224.56"/>
    <s v="Credit Card"/>
    <s v="Returned"/>
    <n v="31779.428571428569"/>
    <n v="31779.428571428569"/>
  </r>
  <r>
    <s v="ORD01768"/>
    <d v="2024-03-27T00:00:00"/>
    <s v="SP03"/>
    <x v="0"/>
    <s v="East"/>
    <s v="Kolkata"/>
    <s v="PRD017"/>
    <s v="Tata Gold Tea 500g"/>
    <x v="5"/>
    <n v="299"/>
    <n v="2"/>
    <n v="0.1"/>
    <n v="538.20000000000005"/>
    <s v="Net Banking"/>
    <s v="Pending"/>
    <n v="5382"/>
    <n v="5382"/>
  </r>
  <r>
    <s v="ORD01864"/>
    <d v="2024-09-23T00:00:00"/>
    <s v="SP03"/>
    <x v="0"/>
    <s v="East"/>
    <s v="Ranchi"/>
    <s v="PRD017"/>
    <s v="Tata Gold Tea 500g"/>
    <x v="5"/>
    <n v="299"/>
    <n v="8"/>
    <n v="0.25"/>
    <n v="1794"/>
    <s v="Net Banking"/>
    <s v="Delivered"/>
    <n v="7176"/>
    <n v="7176"/>
  </r>
  <r>
    <s v="ORD01876"/>
    <d v="2024-09-05T00:00:00"/>
    <s v="SP04"/>
    <x v="6"/>
    <s v="West"/>
    <s v="Ahmedabad"/>
    <s v="PRD017"/>
    <s v="Tata Gold Tea 500g"/>
    <x v="5"/>
    <n v="299"/>
    <n v="8"/>
    <n v="0.12"/>
    <n v="2104.96"/>
    <s v="Cash"/>
    <s v="Delivered"/>
    <n v="17541.333333333336"/>
    <n v="17541.333333333336"/>
  </r>
  <r>
    <s v="ORD01884"/>
    <d v="2024-08-16T00:00:00"/>
    <s v="SP08"/>
    <x v="5"/>
    <s v="West"/>
    <s v="Surat"/>
    <s v="PRD017"/>
    <s v="Tata Gold Tea 500g"/>
    <x v="5"/>
    <n v="299"/>
    <n v="9"/>
    <n v="0.04"/>
    <n v="2583.36"/>
    <s v="Credit Card"/>
    <s v="Delivered"/>
    <n v="64584"/>
    <n v="64584"/>
  </r>
  <r>
    <s v="ORD01887"/>
    <d v="2024-08-17T00:00:00"/>
    <s v="SP02"/>
    <x v="10"/>
    <s v="South"/>
    <s v="Bangalore"/>
    <s v="PRD017"/>
    <s v="Tata Gold Tea 500g"/>
    <x v="5"/>
    <n v="299"/>
    <n v="16"/>
    <n v="0.24"/>
    <n v="3635.84"/>
    <s v="Debit Card"/>
    <s v="Delivered"/>
    <n v="15149.333333333334"/>
    <n v="15149.333333333334"/>
  </r>
  <r>
    <s v="ORD01892"/>
    <d v="2024-10-22T00:00:00"/>
    <s v="SP03"/>
    <x v="0"/>
    <s v="East"/>
    <s v="Guwahati"/>
    <s v="PRD017"/>
    <s v="Tata Gold Tea 500g"/>
    <x v="5"/>
    <n v="299"/>
    <n v="2"/>
    <n v="0.12"/>
    <n v="526.24"/>
    <s v="Debit Card"/>
    <s v="Delivered"/>
    <n v="4385.3333333333339"/>
    <n v="4385.3333333333339"/>
  </r>
  <r>
    <s v="ORD01942"/>
    <d v="2024-03-18T00:00:00"/>
    <s v="SP05"/>
    <x v="2"/>
    <s v="South"/>
    <s v="Bangalore"/>
    <s v="PRD017"/>
    <s v="Tata Gold Tea 500g"/>
    <x v="5"/>
    <n v="299"/>
    <n v="11"/>
    <n v="0.13"/>
    <n v="2861.43"/>
    <s v="Debit Card"/>
    <s v="Delivered"/>
    <n v="22010.999999999996"/>
    <n v="22010.999999999996"/>
  </r>
  <r>
    <s v="ORD01982"/>
    <d v="2024-08-27T00:00:00"/>
    <s v="SP03"/>
    <x v="0"/>
    <s v="East"/>
    <s v="Kolkata"/>
    <s v="PRD017"/>
    <s v="Tata Gold Tea 500g"/>
    <x v="5"/>
    <n v="299"/>
    <n v="20"/>
    <n v="0.2"/>
    <n v="4784"/>
    <s v="Debit Card"/>
    <s v="Pending"/>
    <n v="23920"/>
    <n v="23920"/>
  </r>
  <r>
    <s v="ORD01997"/>
    <d v="2024-06-04T00:00:00"/>
    <s v="SP07"/>
    <x v="4"/>
    <s v="East"/>
    <s v="Patna"/>
    <s v="PRD017"/>
    <s v="Tata Gold Tea 500g"/>
    <x v="5"/>
    <n v="299"/>
    <n v="4"/>
    <n v="0.22"/>
    <n v="932.88"/>
    <s v="Net Banking"/>
    <s v="Delivered"/>
    <n v="4240.363636363636"/>
    <n v="4240.363636363636"/>
  </r>
  <r>
    <s v="ORD02003"/>
    <d v="2024-08-23T00:00:00"/>
    <s v="SP09"/>
    <x v="8"/>
    <s v="North"/>
    <s v="Agra"/>
    <s v="PRD017"/>
    <s v="Tata Gold Tea 500g"/>
    <x v="5"/>
    <n v="299"/>
    <n v="13"/>
    <n v="0.26"/>
    <n v="2876.38"/>
    <s v="Debit Card"/>
    <s v="Delivered"/>
    <n v="11063"/>
    <n v="11063"/>
  </r>
  <r>
    <s v="ORD02005"/>
    <d v="2024-03-18T00:00:00"/>
    <s v="SP09"/>
    <x v="8"/>
    <s v="North"/>
    <s v="Jaipur"/>
    <s v="PRD017"/>
    <s v="Tata Gold Tea 500g"/>
    <x v="5"/>
    <n v="299"/>
    <n v="4"/>
    <n v="0.21"/>
    <n v="944.84"/>
    <s v="EMI"/>
    <s v="Delivered"/>
    <n v="4499.2380952380954"/>
    <n v="4499.2380952380954"/>
  </r>
  <r>
    <s v="ORD02069"/>
    <d v="2024-04-07T00:00:00"/>
    <s v="SP03"/>
    <x v="0"/>
    <s v="East"/>
    <s v="Kolkata"/>
    <s v="PRD017"/>
    <s v="Tata Gold Tea 500g"/>
    <x v="5"/>
    <n v="299"/>
    <n v="20"/>
    <n v="0.26"/>
    <n v="4425.2"/>
    <s v="UPI"/>
    <s v="Delivered"/>
    <n v="17020"/>
    <n v="17020"/>
  </r>
  <r>
    <s v="ORD02074"/>
    <d v="2024-12-16T00:00:00"/>
    <s v="SP08"/>
    <x v="5"/>
    <s v="West"/>
    <s v="Ahmedabad"/>
    <s v="PRD017"/>
    <s v="Tata Gold Tea 500g"/>
    <x v="5"/>
    <n v="299"/>
    <n v="15"/>
    <n v="0.05"/>
    <n v="4260.75"/>
    <s v="Debit Card"/>
    <s v="Delivered"/>
    <n v="85215"/>
    <n v="85215"/>
  </r>
  <r>
    <s v="ORD02097"/>
    <d v="2024-02-27T00:00:00"/>
    <s v="SP04"/>
    <x v="6"/>
    <s v="West"/>
    <s v="Mumbai"/>
    <s v="PRD017"/>
    <s v="Tata Gold Tea 500g"/>
    <x v="5"/>
    <n v="299"/>
    <n v="15"/>
    <n v="0.08"/>
    <n v="4126.2"/>
    <s v="Debit Card"/>
    <s v="Pending"/>
    <n v="51577.5"/>
    <n v="51577.5"/>
  </r>
  <r>
    <s v="ORD02142"/>
    <d v="2024-07-25T00:00:00"/>
    <s v="SP05"/>
    <x v="2"/>
    <s v="South"/>
    <s v="Kochi"/>
    <s v="PRD017"/>
    <s v="Tata Gold Tea 500g"/>
    <x v="5"/>
    <n v="299"/>
    <n v="18"/>
    <n v="0.2"/>
    <n v="4305.6000000000004"/>
    <s v="EMI"/>
    <s v="Delivered"/>
    <n v="21528"/>
    <n v="21528"/>
  </r>
  <r>
    <s v="ORD02151"/>
    <d v="2024-07-11T00:00:00"/>
    <s v="SP010"/>
    <x v="7"/>
    <s v="South"/>
    <s v="Kochi"/>
    <s v="PRD017"/>
    <s v="Tata Gold Tea 500g"/>
    <x v="5"/>
    <n v="299"/>
    <n v="9"/>
    <n v="0.28000000000000003"/>
    <n v="1937.52"/>
    <s v="Net Banking"/>
    <s v="Returned"/>
    <n v="6919.7142857142853"/>
    <n v="6919.7142857142853"/>
  </r>
  <r>
    <s v="ORD02154"/>
    <d v="2024-11-22T00:00:00"/>
    <s v="SP02"/>
    <x v="10"/>
    <s v="South"/>
    <s v="Bangalore"/>
    <s v="PRD017"/>
    <s v="Tata Gold Tea 500g"/>
    <x v="5"/>
    <n v="299"/>
    <n v="9"/>
    <n v="0.28999999999999998"/>
    <n v="1910.61"/>
    <s v="Net Banking"/>
    <s v="Delivered"/>
    <n v="6588.3103448275861"/>
    <n v="6588.3103448275861"/>
  </r>
  <r>
    <s v="ORD02155"/>
    <d v="2024-01-21T00:00:00"/>
    <s v="SP08"/>
    <x v="5"/>
    <s v="West"/>
    <s v="Mumbai"/>
    <s v="PRD017"/>
    <s v="Tata Gold Tea 500g"/>
    <x v="5"/>
    <n v="299"/>
    <n v="14"/>
    <n v="0.2"/>
    <n v="3348.8"/>
    <s v="Credit Card"/>
    <s v="Pending"/>
    <n v="16744"/>
    <n v="16744"/>
  </r>
  <r>
    <s v="ORD02186"/>
    <d v="2024-11-04T00:00:00"/>
    <s v="SP02"/>
    <x v="10"/>
    <s v="South"/>
    <s v="Chennai"/>
    <s v="PRD017"/>
    <s v="Tata Gold Tea 500g"/>
    <x v="5"/>
    <n v="299"/>
    <n v="19"/>
    <n v="0.16"/>
    <n v="4772.04"/>
    <s v="UPI"/>
    <s v="Returned"/>
    <n v="29825.25"/>
    <n v="29825.25"/>
  </r>
  <r>
    <s v="ORD02203"/>
    <d v="2024-05-02T00:00:00"/>
    <s v="SP011"/>
    <x v="3"/>
    <s v="East"/>
    <s v="Bhubaneswar"/>
    <s v="PRD017"/>
    <s v="Tata Gold Tea 500g"/>
    <x v="5"/>
    <n v="299"/>
    <n v="5"/>
    <n v="0.2"/>
    <n v="1196"/>
    <s v="EMI"/>
    <s v="Delivered"/>
    <n v="5980"/>
    <n v="5980"/>
  </r>
  <r>
    <s v="ORD02205"/>
    <d v="2024-04-10T00:00:00"/>
    <s v="SP08"/>
    <x v="5"/>
    <s v="West"/>
    <s v="Surat"/>
    <s v="PRD017"/>
    <s v="Tata Gold Tea 500g"/>
    <x v="5"/>
    <n v="299"/>
    <n v="10"/>
    <n v="0.08"/>
    <n v="2750.8"/>
    <s v="EMI"/>
    <s v="Delivered"/>
    <n v="34385"/>
    <n v="34385"/>
  </r>
  <r>
    <s v="ORD02211"/>
    <d v="2024-06-02T00:00:00"/>
    <s v="SP03"/>
    <x v="0"/>
    <s v="East"/>
    <s v="Patna"/>
    <s v="PRD017"/>
    <s v="Tata Gold Tea 500g"/>
    <x v="5"/>
    <n v="299"/>
    <n v="8"/>
    <n v="0.05"/>
    <n v="2272.4"/>
    <s v="Net Banking"/>
    <s v="Cancelled"/>
    <n v="45448"/>
    <n v="45448"/>
  </r>
  <r>
    <s v="ORD02225"/>
    <d v="2024-04-22T00:00:00"/>
    <s v="SP03"/>
    <x v="0"/>
    <s v="East"/>
    <s v="Kolkata"/>
    <s v="PRD017"/>
    <s v="Tata Gold Tea 500g"/>
    <x v="5"/>
    <n v="299"/>
    <n v="6"/>
    <n v="7.0000000000000007E-2"/>
    <n v="1668.42"/>
    <s v="EMI"/>
    <s v="Cancelled"/>
    <n v="23834.571428571428"/>
    <n v="23834.571428571428"/>
  </r>
  <r>
    <s v="ORD02234"/>
    <d v="2024-02-04T00:00:00"/>
    <s v="SP010"/>
    <x v="7"/>
    <s v="South"/>
    <s v="Hyderabad"/>
    <s v="PRD017"/>
    <s v="Tata Gold Tea 500g"/>
    <x v="5"/>
    <n v="299"/>
    <n v="20"/>
    <n v="0.11"/>
    <n v="5322.2"/>
    <s v="Debit Card"/>
    <s v="Delivered"/>
    <n v="48383.63636363636"/>
    <n v="48383.63636363636"/>
  </r>
  <r>
    <s v="ORD02275"/>
    <d v="2024-12-01T00:00:00"/>
    <s v="SP03"/>
    <x v="0"/>
    <s v="East"/>
    <s v="Patna"/>
    <s v="PRD017"/>
    <s v="Tata Gold Tea 500g"/>
    <x v="5"/>
    <n v="299"/>
    <n v="10"/>
    <n v="0.14000000000000001"/>
    <n v="2571.4"/>
    <s v="EMI"/>
    <s v="Delivered"/>
    <n v="18367.142857142855"/>
    <n v="18367.142857142855"/>
  </r>
  <r>
    <s v="ORD02289"/>
    <d v="2024-10-28T00:00:00"/>
    <s v="SP010"/>
    <x v="7"/>
    <s v="South"/>
    <s v="Bangalore"/>
    <s v="PRD017"/>
    <s v="Tata Gold Tea 500g"/>
    <x v="5"/>
    <n v="299"/>
    <n v="11"/>
    <n v="0.13"/>
    <n v="2861.43"/>
    <s v="Credit Card"/>
    <s v="Delivered"/>
    <n v="22010.999999999996"/>
    <n v="22010.999999999996"/>
  </r>
  <r>
    <s v="ORD02396"/>
    <d v="2024-08-01T00:00:00"/>
    <s v="SP06"/>
    <x v="9"/>
    <s v="North"/>
    <s v="Jaipur"/>
    <s v="PRD017"/>
    <s v="Tata Gold Tea 500g"/>
    <x v="5"/>
    <n v="299"/>
    <n v="12"/>
    <n v="0.14000000000000001"/>
    <n v="3085.68"/>
    <s v="Debit Card"/>
    <s v="Delivered"/>
    <n v="22040.571428571424"/>
    <n v="22040.571428571424"/>
  </r>
  <r>
    <s v="ORD02407"/>
    <d v="2024-02-19T00:00:00"/>
    <s v="SP03"/>
    <x v="0"/>
    <s v="East"/>
    <s v="Guwahati"/>
    <s v="PRD017"/>
    <s v="Tata Gold Tea 500g"/>
    <x v="5"/>
    <n v="299"/>
    <n v="18"/>
    <n v="0.06"/>
    <n v="5059.08"/>
    <s v="EMI"/>
    <s v="Delivered"/>
    <n v="84318"/>
    <n v="84318"/>
  </r>
  <r>
    <s v="ORD02467"/>
    <d v="2024-04-11T00:00:00"/>
    <s v="SP09"/>
    <x v="8"/>
    <s v="North"/>
    <s v="Chandigarh"/>
    <s v="PRD017"/>
    <s v="Tata Gold Tea 500g"/>
    <x v="5"/>
    <n v="299"/>
    <n v="15"/>
    <n v="0.1"/>
    <n v="4036.5"/>
    <s v="Credit Card"/>
    <s v="Unknown"/>
    <n v="40365"/>
    <n v="40365"/>
  </r>
  <r>
    <s v="ORD02472"/>
    <d v="2024-01-06T00:00:00"/>
    <s v="SP07"/>
    <x v="4"/>
    <s v="East"/>
    <s v="Bhubaneswar"/>
    <s v="PRD017"/>
    <s v="Tata Gold Tea 500g"/>
    <x v="5"/>
    <n v="299"/>
    <n v="5"/>
    <n v="0.17"/>
    <n v="1240.8499999999999"/>
    <s v="Debit Card"/>
    <s v="Cancelled"/>
    <n v="7299.1176470588225"/>
    <n v="7299.1176470588225"/>
  </r>
  <r>
    <s v="ORD02478"/>
    <d v="2024-11-21T00:00:00"/>
    <s v="SP010"/>
    <x v="7"/>
    <s v="South"/>
    <s v="Chennai"/>
    <s v="PRD017"/>
    <s v="Tata Gold Tea 500g"/>
    <x v="5"/>
    <n v="299"/>
    <n v="3"/>
    <n v="0.05"/>
    <n v="852.15"/>
    <s v="Credit Card"/>
    <s v="Delivered"/>
    <n v="17043"/>
    <n v="17043"/>
  </r>
  <r>
    <s v="ORD02513"/>
    <d v="2024-09-23T00:00:00"/>
    <s v="SP09"/>
    <x v="8"/>
    <s v="North"/>
    <s v="Jaipur"/>
    <s v="PRD017"/>
    <s v="Tata Gold Tea 500g"/>
    <x v="5"/>
    <n v="299"/>
    <n v="8"/>
    <n v="0.11"/>
    <n v="2128.88"/>
    <s v="Credit Card"/>
    <s v="Returned"/>
    <n v="19353.454545454548"/>
    <n v="19353.454545454548"/>
  </r>
  <r>
    <s v="ORD02532"/>
    <d v="2024-10-09T00:00:00"/>
    <s v="SP03"/>
    <x v="0"/>
    <s v="East"/>
    <s v="Guwahati"/>
    <s v="PRD017"/>
    <s v="Tata Gold Tea 500g"/>
    <x v="5"/>
    <n v="299"/>
    <n v="19"/>
    <n v="0.19"/>
    <n v="4601.6099999999997"/>
    <s v="Net Banking"/>
    <s v="Delivered"/>
    <n v="24218.999999999996"/>
    <n v="24218.999999999996"/>
  </r>
  <r>
    <s v="ORD02560"/>
    <d v="2024-10-13T00:00:00"/>
    <s v="SP02"/>
    <x v="10"/>
    <s v="South"/>
    <s v="Kochi"/>
    <s v="PRD017"/>
    <s v="Tata Gold Tea 500g"/>
    <x v="5"/>
    <n v="299"/>
    <n v="6"/>
    <n v="0.14000000000000001"/>
    <n v="1542.84"/>
    <s v="Credit Card"/>
    <s v="Delivered"/>
    <n v="11020.285714285712"/>
    <n v="11020.285714285712"/>
  </r>
  <r>
    <s v="ORD02567"/>
    <d v="2024-11-11T00:00:00"/>
    <s v="SP012"/>
    <x v="1"/>
    <s v="West"/>
    <s v="Nagpur"/>
    <s v="PRD017"/>
    <s v="Tata Gold Tea 500g"/>
    <x v="5"/>
    <n v="299"/>
    <n v="7"/>
    <n v="0.28999999999999998"/>
    <n v="1486.03"/>
    <s v="UPI"/>
    <s v="Returned"/>
    <n v="5124.2413793103451"/>
    <n v="5124.2413793103451"/>
  </r>
  <r>
    <s v="ORD02578"/>
    <d v="2024-02-21T00:00:00"/>
    <s v="SP07"/>
    <x v="4"/>
    <s v="East"/>
    <s v="Kolkata"/>
    <s v="PRD017"/>
    <s v="Tata Gold Tea 500g"/>
    <x v="5"/>
    <n v="299"/>
    <n v="4"/>
    <n v="0.14000000000000001"/>
    <n v="1028.56"/>
    <s v="EMI"/>
    <s v="Delivered"/>
    <n v="7346.8571428571422"/>
    <n v="7346.8571428571422"/>
  </r>
  <r>
    <s v="ORD02611"/>
    <d v="2024-04-06T00:00:00"/>
    <s v="SP09"/>
    <x v="8"/>
    <s v="North"/>
    <s v="Chandigarh"/>
    <s v="PRD017"/>
    <s v="Tata Gold Tea 500g"/>
    <x v="5"/>
    <n v="299"/>
    <n v="7"/>
    <n v="0.26"/>
    <n v="1548.82"/>
    <s v="EMI"/>
    <s v="Delivered"/>
    <n v="5957"/>
    <n v="5957"/>
  </r>
  <r>
    <s v="ORD02618"/>
    <d v="2024-10-25T00:00:00"/>
    <s v="SP07"/>
    <x v="4"/>
    <s v="East"/>
    <s v="Kolkata"/>
    <s v="PRD017"/>
    <s v="Tata Gold Tea 500g"/>
    <x v="5"/>
    <n v="299"/>
    <n v="15"/>
    <n v="0.13"/>
    <n v="3901.95"/>
    <s v="Credit Card"/>
    <s v="Delivered"/>
    <n v="30014.999999999996"/>
    <n v="30014.999999999996"/>
  </r>
  <r>
    <s v="ORD02685"/>
    <d v="2024-02-14T00:00:00"/>
    <s v="SP010"/>
    <x v="7"/>
    <s v="South"/>
    <s v="Chennai"/>
    <s v="PRD017"/>
    <s v="Tata Gold Tea 500g"/>
    <x v="5"/>
    <n v="299"/>
    <n v="6"/>
    <n v="0.05"/>
    <n v="1704.3"/>
    <s v="UPI"/>
    <s v="Delivered"/>
    <n v="34086"/>
    <n v="34086"/>
  </r>
  <r>
    <s v="ORD02691"/>
    <d v="2024-06-14T00:00:00"/>
    <s v="SP09"/>
    <x v="8"/>
    <s v="North"/>
    <s v="Lucknow"/>
    <s v="PRD017"/>
    <s v="Tata Gold Tea 500g"/>
    <x v="5"/>
    <n v="299"/>
    <n v="19"/>
    <n v="0.3"/>
    <n v="3976.7"/>
    <s v="UPI"/>
    <s v="Returned"/>
    <n v="13255.666666666666"/>
    <n v="13255.666666666666"/>
  </r>
  <r>
    <s v="ORD02700"/>
    <d v="2024-12-24T00:00:00"/>
    <s v="SP07"/>
    <x v="4"/>
    <s v="East"/>
    <s v="Bhubaneswar"/>
    <s v="PRD017"/>
    <s v="Tata Gold Tea 500g"/>
    <x v="5"/>
    <n v="299"/>
    <n v="7"/>
    <n v="0.04"/>
    <n v="2009.28"/>
    <s v="UPI"/>
    <s v="Returned"/>
    <n v="50232"/>
    <n v="50232"/>
  </r>
  <r>
    <s v="ORD02761"/>
    <d v="2024-08-25T00:00:00"/>
    <s v="SP09"/>
    <x v="8"/>
    <s v="North"/>
    <s v="Chandigarh"/>
    <s v="PRD017"/>
    <s v="Tata Gold Tea 500g"/>
    <x v="5"/>
    <n v="299"/>
    <n v="13"/>
    <n v="0.23"/>
    <n v="2992.99"/>
    <s v="UPI"/>
    <s v="Delivered"/>
    <n v="13012.999999999998"/>
    <n v="13012.999999999998"/>
  </r>
  <r>
    <s v="ORD02764"/>
    <d v="2024-12-19T00:00:00"/>
    <s v="SP01"/>
    <x v="11"/>
    <s v="North"/>
    <s v="Delhi"/>
    <s v="PRD017"/>
    <s v="Tata Gold Tea 500g"/>
    <x v="5"/>
    <n v="299"/>
    <n v="2"/>
    <n v="0.06"/>
    <n v="562.12"/>
    <s v="Net Banking"/>
    <s v="Delivered"/>
    <n v="9368.6666666666679"/>
    <n v="9368.6666666666679"/>
  </r>
  <r>
    <s v="ORD02779"/>
    <d v="2024-03-11T00:00:00"/>
    <s v="SP01"/>
    <x v="11"/>
    <s v="North"/>
    <s v="Lucknow"/>
    <s v="PRD017"/>
    <s v="Tata Gold Tea 500g"/>
    <x v="5"/>
    <n v="299"/>
    <n v="7"/>
    <n v="0.23"/>
    <n v="1611.61"/>
    <s v="Cash"/>
    <s v="Delivered"/>
    <n v="7006.9999999999991"/>
    <n v="7006.9999999999991"/>
  </r>
  <r>
    <s v="ORD02857"/>
    <d v="2024-02-27T00:00:00"/>
    <s v="SP01"/>
    <x v="11"/>
    <s v="North"/>
    <s v="Jaipur"/>
    <s v="PRD017"/>
    <s v="Tata Gold Tea 500g"/>
    <x v="5"/>
    <n v="299"/>
    <n v="14"/>
    <n v="0.19"/>
    <n v="3390.66"/>
    <s v="Net Banking"/>
    <s v="Delivered"/>
    <n v="17845.57894736842"/>
    <n v="17845.57894736842"/>
  </r>
  <r>
    <s v="ORD02861"/>
    <d v="2024-04-19T00:00:00"/>
    <s v="SP01"/>
    <x v="11"/>
    <s v="North"/>
    <s v="Jaipur"/>
    <s v="PRD017"/>
    <s v="Tata Gold Tea 500g"/>
    <x v="5"/>
    <n v="299"/>
    <n v="10"/>
    <n v="0.15"/>
    <n v="2541.5"/>
    <s v="Cash"/>
    <s v="Delivered"/>
    <n v="16943.333333333336"/>
    <n v="16943.333333333336"/>
  </r>
  <r>
    <s v="ORD02952"/>
    <d v="2024-02-23T00:00:00"/>
    <s v="SP010"/>
    <x v="7"/>
    <s v="South"/>
    <s v="Kochi"/>
    <s v="PRD017"/>
    <s v="Tata Gold Tea 500g"/>
    <x v="5"/>
    <n v="299"/>
    <n v="7"/>
    <n v="0.25"/>
    <n v="1569.75"/>
    <s v="UPI"/>
    <s v="Delivered"/>
    <n v="6279"/>
    <n v="6279"/>
  </r>
  <r>
    <s v="ORD02975"/>
    <d v="2024-09-02T00:00:00"/>
    <s v="SP01"/>
    <x v="11"/>
    <s v="North"/>
    <s v="Jaipur"/>
    <s v="PRD017"/>
    <s v="Tata Gold Tea 500g"/>
    <x v="5"/>
    <n v="299"/>
    <n v="19"/>
    <n v="0.04"/>
    <n v="5453.76"/>
    <s v="Debit Card"/>
    <s v="Returned"/>
    <n v="136344"/>
    <n v="136344"/>
  </r>
  <r>
    <s v="ORD03081"/>
    <d v="2024-10-11T00:00:00"/>
    <s v="SP012"/>
    <x v="1"/>
    <s v="West"/>
    <s v="Nagpur"/>
    <s v="PRD017"/>
    <s v="Tata Gold Tea 500g"/>
    <x v="5"/>
    <n v="299"/>
    <n v="18"/>
    <n v="0.27"/>
    <n v="3928.86"/>
    <s v="Net Banking"/>
    <s v="Pending"/>
    <n v="14551.333333333332"/>
    <n v="14551.333333333332"/>
  </r>
  <r>
    <s v="ORD03099"/>
    <d v="2024-04-14T00:00:00"/>
    <s v="SP012"/>
    <x v="1"/>
    <s v="West"/>
    <s v="Surat"/>
    <s v="PRD017"/>
    <s v="Tata Gold Tea 500g"/>
    <x v="5"/>
    <n v="299"/>
    <n v="9"/>
    <n v="0.16"/>
    <n v="2260.44"/>
    <s v="Cash"/>
    <s v="Delivered"/>
    <n v="14127.75"/>
    <n v="14127.75"/>
  </r>
  <r>
    <s v="ORD03109"/>
    <d v="2024-02-15T00:00:00"/>
    <s v="SP06"/>
    <x v="9"/>
    <s v="North"/>
    <s v="Lucknow"/>
    <s v="PRD017"/>
    <s v="Tata Gold Tea 500g"/>
    <x v="5"/>
    <n v="299"/>
    <n v="14"/>
    <n v="0.06"/>
    <n v="3934.84"/>
    <s v="Credit Card"/>
    <s v="Pending"/>
    <n v="65580.666666666672"/>
    <n v="65580.666666666672"/>
  </r>
  <r>
    <s v="ORD03113"/>
    <d v="2024-02-12T00:00:00"/>
    <s v="SP010"/>
    <x v="7"/>
    <s v="South"/>
    <s v="Chennai"/>
    <s v="PRD017"/>
    <s v="Tata Gold Tea 500g"/>
    <x v="5"/>
    <n v="299"/>
    <n v="17"/>
    <n v="0.27"/>
    <n v="3710.59"/>
    <s v="Unknown"/>
    <s v="Returned"/>
    <n v="13742.925925925925"/>
    <n v="13742.925925925925"/>
  </r>
  <r>
    <s v="ORD03133"/>
    <d v="2024-01-13T00:00:00"/>
    <s v="SP01"/>
    <x v="11"/>
    <s v="North"/>
    <s v="Jaipur"/>
    <s v="PRD017"/>
    <s v="Tata Gold Tea 500g"/>
    <x v="5"/>
    <n v="299"/>
    <n v="7"/>
    <n v="0.11"/>
    <n v="1862.77"/>
    <s v="Cash"/>
    <s v="Cancelled"/>
    <n v="16934.272727272728"/>
    <n v="16934.272727272728"/>
  </r>
  <r>
    <s v="ORD03158"/>
    <d v="2024-02-27T00:00:00"/>
    <s v="SP011"/>
    <x v="3"/>
    <s v="East"/>
    <s v="Guwahati"/>
    <s v="PRD017"/>
    <s v="Tata Gold Tea 500g"/>
    <x v="5"/>
    <n v="299"/>
    <n v="14"/>
    <n v="0.18"/>
    <n v="3432.52"/>
    <s v="Cash"/>
    <s v="Delivered"/>
    <n v="19069.555555555555"/>
    <n v="19069.555555555555"/>
  </r>
  <r>
    <s v="ORD03159"/>
    <d v="2024-01-02T00:00:00"/>
    <s v="SP07"/>
    <x v="4"/>
    <s v="East"/>
    <s v="Bhubaneswar"/>
    <s v="PRD017"/>
    <s v="Tata Gold Tea 500g"/>
    <x v="5"/>
    <n v="299"/>
    <n v="7"/>
    <n v="0.02"/>
    <n v="2051.14"/>
    <s v="Credit Card"/>
    <s v="Cancelled"/>
    <n v="102556.99999999999"/>
    <n v="102556.99999999999"/>
  </r>
  <r>
    <s v="ORD03197"/>
    <d v="2024-02-06T00:00:00"/>
    <s v="SP06"/>
    <x v="9"/>
    <s v="North"/>
    <s v="Chandigarh"/>
    <s v="PRD017"/>
    <s v="Tata Gold Tea 500g"/>
    <x v="5"/>
    <n v="299"/>
    <n v="1"/>
    <n v="0.12"/>
    <n v="263.12"/>
    <s v="UPI"/>
    <s v="Delivered"/>
    <n v="2192.666666666667"/>
    <n v="2192.666666666667"/>
  </r>
  <r>
    <s v="ORD03217"/>
    <d v="2024-06-18T00:00:00"/>
    <s v="SP09"/>
    <x v="8"/>
    <s v="North"/>
    <s v="Lucknow"/>
    <s v="PRD017"/>
    <s v="Tata Gold Tea 500g"/>
    <x v="5"/>
    <n v="299"/>
    <n v="18"/>
    <n v="0.26"/>
    <n v="3982.68"/>
    <s v="UPI"/>
    <s v="Delivered"/>
    <n v="15317.999999999998"/>
    <n v="15317.999999999998"/>
  </r>
  <r>
    <s v="ORD03260"/>
    <d v="2024-07-12T00:00:00"/>
    <s v="SP012"/>
    <x v="1"/>
    <s v="West"/>
    <s v="Pune"/>
    <s v="PRD017"/>
    <s v="Tata Gold Tea 500g"/>
    <x v="5"/>
    <n v="299"/>
    <n v="15"/>
    <n v="0.28000000000000003"/>
    <n v="3229.2"/>
    <s v="EMI"/>
    <s v="Pending"/>
    <n v="11532.857142857141"/>
    <n v="11532.857142857141"/>
  </r>
  <r>
    <s v="ORD03303"/>
    <d v="2024-09-13T00:00:00"/>
    <s v="SP09"/>
    <x v="8"/>
    <s v="North"/>
    <s v="Agra"/>
    <s v="PRD017"/>
    <s v="Tata Gold Tea 500g"/>
    <x v="5"/>
    <n v="299"/>
    <n v="19"/>
    <n v="0.28999999999999998"/>
    <n v="4033.51"/>
    <s v="Cash"/>
    <s v="Delivered"/>
    <n v="13908.655172413795"/>
    <n v="13908.655172413795"/>
  </r>
  <r>
    <s v="ORD03342"/>
    <d v="2024-05-26T00:00:00"/>
    <s v="SP04"/>
    <x v="6"/>
    <s v="West"/>
    <s v="Pune"/>
    <s v="PRD017"/>
    <s v="Tata Gold Tea 500g"/>
    <x v="5"/>
    <n v="299"/>
    <n v="20"/>
    <n v="0.01"/>
    <n v="5920.2"/>
    <s v="Credit Card"/>
    <s v="Delivered"/>
    <n v="592020"/>
    <n v="592020"/>
  </r>
  <r>
    <s v="ORD03354"/>
    <d v="2024-04-17T00:00:00"/>
    <s v="SP05"/>
    <x v="2"/>
    <s v="South"/>
    <s v="Chennai"/>
    <s v="PRD017"/>
    <s v="Tata Gold Tea 500g"/>
    <x v="5"/>
    <n v="299"/>
    <n v="6"/>
    <n v="0.09"/>
    <n v="1632.54"/>
    <s v="EMI"/>
    <s v="Delivered"/>
    <n v="18139.333333333332"/>
    <n v="18139.333333333332"/>
  </r>
  <r>
    <s v="ORD03377"/>
    <d v="2024-09-27T00:00:00"/>
    <s v="SP02"/>
    <x v="10"/>
    <s v="South"/>
    <s v="Kochi"/>
    <s v="PRD017"/>
    <s v="Tata Gold Tea 500g"/>
    <x v="5"/>
    <n v="299"/>
    <n v="13"/>
    <n v="0.14000000000000001"/>
    <n v="3342.82"/>
    <s v="Cash"/>
    <s v="Delivered"/>
    <n v="23877.285714285714"/>
    <n v="23877.285714285714"/>
  </r>
  <r>
    <s v="ORD01003"/>
    <d v="2024-02-03T00:00:00"/>
    <s v="SP01"/>
    <x v="11"/>
    <s v="North"/>
    <s v="Chandigarh"/>
    <s v="PRD006"/>
    <s v="Whirlpool 7kg Washing Machine"/>
    <x v="1"/>
    <n v="22000"/>
    <n v="14"/>
    <n v="0.1"/>
    <n v="277200"/>
    <s v="Credit Card"/>
    <s v="Unknown"/>
    <n v="2772000"/>
    <n v="2772000"/>
  </r>
  <r>
    <s v="ORD01071"/>
    <d v="2024-06-25T00:00:00"/>
    <s v="SP08"/>
    <x v="5"/>
    <s v="West"/>
    <s v="Ahmedabad"/>
    <s v="PRD006"/>
    <s v="Whirlpool 7kg Washing Machine"/>
    <x v="1"/>
    <n v="22000"/>
    <n v="2"/>
    <n v="0.08"/>
    <n v="40480"/>
    <s v="Credit Card"/>
    <s v="Delivered"/>
    <n v="506000"/>
    <n v="506000"/>
  </r>
  <r>
    <s v="ORD01124"/>
    <d v="2024-08-19T00:00:00"/>
    <s v="SP03"/>
    <x v="0"/>
    <s v="East"/>
    <s v="Guwahati"/>
    <s v="PRD006"/>
    <s v="Whirlpool 7kg Washing Machine"/>
    <x v="1"/>
    <n v="22000"/>
    <n v="6"/>
    <n v="0.02"/>
    <n v="129360"/>
    <s v="UPI"/>
    <s v="Delivered"/>
    <n v="6468000"/>
    <n v="6468000"/>
  </r>
  <r>
    <s v="ORD01132"/>
    <d v="2024-09-17T00:00:00"/>
    <s v="SP07"/>
    <x v="4"/>
    <s v="East"/>
    <s v="Ranchi"/>
    <s v="PRD006"/>
    <s v="Whirlpool 7kg Washing Machine"/>
    <x v="1"/>
    <n v="22000"/>
    <n v="7"/>
    <n v="0.04"/>
    <n v="147840"/>
    <s v="Credit Card"/>
    <s v="Cancelled"/>
    <n v="3696000"/>
    <n v="3696000"/>
  </r>
  <r>
    <s v="ORD01133"/>
    <d v="2024-12-28T00:00:00"/>
    <s v="SP05"/>
    <x v="2"/>
    <s v="South"/>
    <s v="Kochi"/>
    <s v="PRD006"/>
    <s v="Whirlpool 7kg Washing Machine"/>
    <x v="1"/>
    <n v="22000"/>
    <n v="9"/>
    <n v="0.27"/>
    <n v="144540"/>
    <s v="Credit Card"/>
    <s v="Pending"/>
    <n v="535333.33333333326"/>
    <n v="535333.33333333326"/>
  </r>
  <r>
    <s v="ORD01220"/>
    <d v="2024-04-26T00:00:00"/>
    <s v="SP012"/>
    <x v="1"/>
    <s v="West"/>
    <s v="Mumbai"/>
    <s v="PRD006"/>
    <s v="Whirlpool 7kg Washing Machine"/>
    <x v="1"/>
    <n v="22000"/>
    <n v="12"/>
    <n v="0.15"/>
    <n v="224400"/>
    <s v="UPI"/>
    <s v="Pending"/>
    <n v="1496000"/>
    <n v="1496000"/>
  </r>
  <r>
    <s v="ORD01225"/>
    <d v="2024-05-28T00:00:00"/>
    <s v="SP03"/>
    <x v="0"/>
    <s v="East"/>
    <s v="Bhubaneswar"/>
    <s v="PRD006"/>
    <s v="Whirlpool 7kg Washing Machine"/>
    <x v="1"/>
    <n v="22000"/>
    <n v="11"/>
    <n v="0.28000000000000003"/>
    <n v="174240"/>
    <s v="Net Banking"/>
    <s v="Delivered"/>
    <n v="622285.7142857142"/>
    <n v="622285.7142857142"/>
  </r>
  <r>
    <s v="ORD01247"/>
    <d v="2024-03-27T00:00:00"/>
    <s v="SP08"/>
    <x v="5"/>
    <s v="West"/>
    <s v="Nagpur"/>
    <s v="PRD006"/>
    <s v="Whirlpool 7kg Washing Machine"/>
    <x v="1"/>
    <n v="22000"/>
    <n v="17"/>
    <n v="0.19"/>
    <n v="302940"/>
    <s v="Debit Card"/>
    <s v="Returned"/>
    <n v="1594421.0526315789"/>
    <n v="1594421.0526315789"/>
  </r>
  <r>
    <s v="ORD01251"/>
    <d v="2024-12-22T00:00:00"/>
    <s v="SP06"/>
    <x v="9"/>
    <s v="North"/>
    <s v="Lucknow"/>
    <s v="PRD006"/>
    <s v="Whirlpool 7kg Washing Machine"/>
    <x v="1"/>
    <n v="22000"/>
    <n v="15"/>
    <n v="0.27"/>
    <n v="240900"/>
    <s v="EMI"/>
    <s v="Delivered"/>
    <n v="892222.22222222213"/>
    <n v="892222.22222222213"/>
  </r>
  <r>
    <s v="ORD01265"/>
    <d v="2024-06-03T00:00:00"/>
    <s v="SP04"/>
    <x v="6"/>
    <s v="West"/>
    <s v="Surat"/>
    <s v="PRD006"/>
    <s v="Whirlpool 7kg Washing Machine"/>
    <x v="1"/>
    <n v="22000"/>
    <n v="20"/>
    <n v="0.26"/>
    <n v="325600"/>
    <s v="Net Banking"/>
    <s v="Cancelled"/>
    <n v="1252307.6923076923"/>
    <n v="1252307.6923076923"/>
  </r>
  <r>
    <s v="ORD01278"/>
    <d v="2024-08-28T00:00:00"/>
    <s v="SP07"/>
    <x v="4"/>
    <s v="East"/>
    <s v="Guwahati"/>
    <s v="PRD006"/>
    <s v="Whirlpool 7kg Washing Machine"/>
    <x v="1"/>
    <n v="22000"/>
    <n v="5"/>
    <n v="0.23"/>
    <n v="84700"/>
    <s v="Debit Card"/>
    <s v="Delivered"/>
    <n v="368260.86956521735"/>
    <n v="368260.86956521735"/>
  </r>
  <r>
    <s v="ORD01299"/>
    <d v="2024-11-02T00:00:00"/>
    <s v="SP08"/>
    <x v="5"/>
    <s v="West"/>
    <s v="Nagpur"/>
    <s v="PRD006"/>
    <s v="Whirlpool 7kg Washing Machine"/>
    <x v="1"/>
    <n v="22000"/>
    <n v="12"/>
    <n v="0.05"/>
    <n v="250800"/>
    <s v="Net Banking"/>
    <s v="Delivered"/>
    <n v="5016000"/>
    <n v="5016000"/>
  </r>
  <r>
    <s v="ORD01307"/>
    <d v="2024-10-28T00:00:00"/>
    <s v="SP01"/>
    <x v="11"/>
    <s v="North"/>
    <s v="Jaipur"/>
    <s v="PRD006"/>
    <s v="Whirlpool 7kg Washing Machine"/>
    <x v="1"/>
    <n v="22000"/>
    <n v="3"/>
    <n v="0.15"/>
    <n v="56100"/>
    <s v="Credit Card"/>
    <s v="Delivered"/>
    <n v="374000"/>
    <n v="374000"/>
  </r>
  <r>
    <s v="ORD01331"/>
    <d v="2024-07-04T00:00:00"/>
    <s v="SP06"/>
    <x v="9"/>
    <s v="North"/>
    <s v="Jaipur"/>
    <s v="PRD006"/>
    <s v="Whirlpool 7kg Washing Machine"/>
    <x v="1"/>
    <n v="22000"/>
    <n v="20"/>
    <n v="0.01"/>
    <n v="435600"/>
    <s v="Credit Card"/>
    <s v="Pending"/>
    <n v="43560000"/>
    <n v="43560000"/>
  </r>
  <r>
    <s v="ORD01381"/>
    <d v="2024-08-12T00:00:00"/>
    <s v="SP05"/>
    <x v="2"/>
    <s v="South"/>
    <s v="Bangalore"/>
    <s v="PRD006"/>
    <s v="Whirlpool 7kg Washing Machine"/>
    <x v="1"/>
    <n v="22000"/>
    <n v="4"/>
    <n v="0"/>
    <n v="88000"/>
    <s v="UPI"/>
    <s v="Returned"/>
    <e v="#DIV/0!"/>
    <n v="0"/>
  </r>
  <r>
    <s v="ORD01416"/>
    <d v="2024-01-17T00:00:00"/>
    <s v="SP05"/>
    <x v="2"/>
    <s v="South"/>
    <s v="Chennai"/>
    <s v="PRD006"/>
    <s v="Whirlpool 7kg Washing Machine"/>
    <x v="1"/>
    <n v="22000"/>
    <n v="16"/>
    <n v="0.01"/>
    <n v="348480"/>
    <s v="UPI"/>
    <s v="Delivered"/>
    <n v="34848000"/>
    <n v="34848000"/>
  </r>
  <r>
    <s v="ORD01457"/>
    <d v="2024-12-23T00:00:00"/>
    <s v="SP03"/>
    <x v="0"/>
    <s v="East"/>
    <s v="Bhubaneswar"/>
    <s v="PRD006"/>
    <s v="Whirlpool 7kg Washing Machine"/>
    <x v="1"/>
    <n v="22000"/>
    <n v="20"/>
    <n v="0.24"/>
    <n v="334400"/>
    <s v="Credit Card"/>
    <s v="Delivered"/>
    <n v="1393333.3333333335"/>
    <n v="1393333.3333333335"/>
  </r>
  <r>
    <s v="ORD01477"/>
    <d v="2024-04-24T00:00:00"/>
    <s v="SP04"/>
    <x v="6"/>
    <s v="West"/>
    <s v="Pune"/>
    <s v="PRD006"/>
    <s v="Whirlpool 7kg Washing Machine"/>
    <x v="1"/>
    <n v="22000"/>
    <n v="13"/>
    <n v="0.01"/>
    <n v="283140"/>
    <s v="UPI"/>
    <s v="Unknown"/>
    <n v="28314000"/>
    <n v="28314000"/>
  </r>
  <r>
    <s v="ORD01489"/>
    <d v="2024-12-03T00:00:00"/>
    <s v="SP03"/>
    <x v="0"/>
    <s v="East"/>
    <s v="Guwahati"/>
    <s v="PRD006"/>
    <s v="Whirlpool 7kg Washing Machine"/>
    <x v="1"/>
    <n v="22000"/>
    <n v="11"/>
    <n v="0.11"/>
    <n v="215380"/>
    <s v="Credit Card"/>
    <s v="Pending"/>
    <n v="1958000"/>
    <n v="1958000"/>
  </r>
  <r>
    <s v="ORD01497"/>
    <d v="2024-08-11T00:00:00"/>
    <s v="SP011"/>
    <x v="3"/>
    <s v="East"/>
    <s v="Guwahati"/>
    <s v="PRD006"/>
    <s v="Whirlpool 7kg Washing Machine"/>
    <x v="1"/>
    <n v="22000"/>
    <n v="17"/>
    <n v="0.25"/>
    <n v="280500"/>
    <s v="Cash"/>
    <s v="Cancelled"/>
    <n v="1122000"/>
    <n v="1122000"/>
  </r>
  <r>
    <s v="ORD01513"/>
    <d v="2024-09-16T00:00:00"/>
    <s v="SP011"/>
    <x v="3"/>
    <s v="East"/>
    <s v="Patna"/>
    <s v="PRD006"/>
    <s v="Whirlpool 7kg Washing Machine"/>
    <x v="1"/>
    <n v="22000"/>
    <n v="17"/>
    <n v="0.16"/>
    <n v="314160"/>
    <s v="Credit Card"/>
    <s v="Returned"/>
    <n v="1963500"/>
    <n v="1963500"/>
  </r>
  <r>
    <s v="ORD01521"/>
    <d v="2024-02-07T00:00:00"/>
    <s v="SP08"/>
    <x v="5"/>
    <s v="West"/>
    <s v="Pune"/>
    <s v="PRD006"/>
    <s v="Whirlpool 7kg Washing Machine"/>
    <x v="1"/>
    <n v="22000"/>
    <n v="3"/>
    <n v="0.06"/>
    <n v="62040"/>
    <s v="Cash"/>
    <s v="Returned"/>
    <n v="1034000"/>
    <n v="1034000"/>
  </r>
  <r>
    <s v="ORD01525"/>
    <d v="2024-09-13T00:00:00"/>
    <s v="SP04"/>
    <x v="6"/>
    <s v="West"/>
    <s v="Nagpur"/>
    <s v="PRD006"/>
    <s v="Whirlpool 7kg Washing Machine"/>
    <x v="1"/>
    <n v="22000"/>
    <n v="17"/>
    <n v="0.02"/>
    <n v="366520"/>
    <s v="Net Banking"/>
    <s v="Delivered"/>
    <n v="18326000"/>
    <n v="18326000"/>
  </r>
  <r>
    <s v="ORD01593"/>
    <d v="2024-05-07T00:00:00"/>
    <s v="SP05"/>
    <x v="2"/>
    <s v="South"/>
    <s v="Bangalore"/>
    <s v="PRD006"/>
    <s v="Whirlpool 7kg Washing Machine"/>
    <x v="1"/>
    <n v="22000"/>
    <n v="7"/>
    <n v="0.15"/>
    <n v="130900"/>
    <s v="UPI"/>
    <s v="Delivered"/>
    <n v="872666.66666666674"/>
    <n v="872666.66666666674"/>
  </r>
  <r>
    <s v="ORD01605"/>
    <d v="2024-02-15T00:00:00"/>
    <s v="SP012"/>
    <x v="1"/>
    <s v="West"/>
    <s v="Ahmedabad"/>
    <s v="PRD006"/>
    <s v="Whirlpool 7kg Washing Machine"/>
    <x v="1"/>
    <n v="22000"/>
    <n v="2"/>
    <n v="0.06"/>
    <n v="41360"/>
    <s v="EMI"/>
    <s v="Delivered"/>
    <n v="689333.33333333337"/>
    <n v="689333.33333333337"/>
  </r>
  <r>
    <s v="ORD01608"/>
    <d v="2024-08-03T00:00:00"/>
    <s v="SP09"/>
    <x v="8"/>
    <s v="North"/>
    <s v="Agra"/>
    <s v="PRD006"/>
    <s v="Whirlpool 7kg Washing Machine"/>
    <x v="1"/>
    <n v="22000"/>
    <n v="10"/>
    <n v="0.11"/>
    <n v="195800"/>
    <s v="EMI"/>
    <s v="Delivered"/>
    <n v="1780000"/>
    <n v="1780000"/>
  </r>
  <r>
    <s v="ORD01651"/>
    <d v="2024-10-12T00:00:00"/>
    <s v="SP011"/>
    <x v="3"/>
    <s v="East"/>
    <s v="Guwahati"/>
    <s v="PRD006"/>
    <s v="Whirlpool 7kg Washing Machine"/>
    <x v="1"/>
    <n v="22000"/>
    <n v="18"/>
    <n v="0.22"/>
    <n v="308880"/>
    <s v="EMI"/>
    <s v="Returned"/>
    <n v="1404000"/>
    <n v="1404000"/>
  </r>
  <r>
    <s v="ORD01653"/>
    <d v="2024-09-11T00:00:00"/>
    <s v="SP06"/>
    <x v="9"/>
    <s v="North"/>
    <s v="Jaipur"/>
    <s v="PRD006"/>
    <s v="Whirlpool 7kg Washing Machine"/>
    <x v="1"/>
    <n v="22000"/>
    <n v="18"/>
    <n v="0.3"/>
    <n v="277200"/>
    <s v="Credit Card"/>
    <s v="Pending"/>
    <n v="924000"/>
    <n v="924000"/>
  </r>
  <r>
    <s v="ORD01703"/>
    <d v="2024-12-25T00:00:00"/>
    <s v="SP03"/>
    <x v="0"/>
    <s v="East"/>
    <s v="Kolkata"/>
    <s v="PRD006"/>
    <s v="Whirlpool 7kg Washing Machine"/>
    <x v="1"/>
    <n v="22000"/>
    <n v="5"/>
    <n v="0.05"/>
    <n v="104500"/>
    <s v="Credit Card"/>
    <s v="Delivered"/>
    <n v="2090000"/>
    <n v="2090000"/>
  </r>
  <r>
    <s v="ORD01724"/>
    <d v="2024-12-02T00:00:00"/>
    <s v="SP07"/>
    <x v="4"/>
    <s v="East"/>
    <s v="Patna"/>
    <s v="PRD006"/>
    <s v="Whirlpool 7kg Washing Machine"/>
    <x v="1"/>
    <n v="22000"/>
    <n v="20"/>
    <n v="0.04"/>
    <n v="422400"/>
    <s v="Credit Card"/>
    <s v="Returned"/>
    <n v="10560000"/>
    <n v="10560000"/>
  </r>
  <r>
    <s v="ORD01726"/>
    <d v="2024-08-17T00:00:00"/>
    <s v="SP05"/>
    <x v="2"/>
    <s v="South"/>
    <s v="Chennai"/>
    <s v="PRD006"/>
    <s v="Whirlpool 7kg Washing Machine"/>
    <x v="1"/>
    <n v="22000"/>
    <n v="4"/>
    <n v="0.11"/>
    <n v="78320"/>
    <s v="Cash"/>
    <s v="Returned"/>
    <n v="712000"/>
    <n v="712000"/>
  </r>
  <r>
    <s v="ORD01736"/>
    <d v="2024-06-27T00:00:00"/>
    <s v="SP07"/>
    <x v="4"/>
    <s v="East"/>
    <s v="Guwahati"/>
    <s v="PRD006"/>
    <s v="Whirlpool 7kg Washing Machine"/>
    <x v="1"/>
    <n v="22000"/>
    <n v="20"/>
    <n v="0.27"/>
    <n v="321200"/>
    <s v="Credit Card"/>
    <s v="Unknown"/>
    <n v="1189629.6296296297"/>
    <n v="1189629.6296296297"/>
  </r>
  <r>
    <s v="ORD01743"/>
    <d v="2024-10-14T00:00:00"/>
    <s v="SP09"/>
    <x v="8"/>
    <s v="North"/>
    <s v="Lucknow"/>
    <s v="PRD006"/>
    <s v="Whirlpool 7kg Washing Machine"/>
    <x v="1"/>
    <n v="22000"/>
    <n v="16"/>
    <n v="0.12"/>
    <n v="309760"/>
    <s v="EMI"/>
    <s v="Delivered"/>
    <n v="2581333.3333333335"/>
    <n v="2581333.3333333335"/>
  </r>
  <r>
    <s v="ORD01746"/>
    <d v="2024-10-25T00:00:00"/>
    <s v="SP08"/>
    <x v="5"/>
    <s v="West"/>
    <s v="Mumbai"/>
    <s v="PRD006"/>
    <s v="Whirlpool 7kg Washing Machine"/>
    <x v="1"/>
    <n v="22000"/>
    <n v="10"/>
    <n v="0.28999999999999998"/>
    <n v="156200"/>
    <s v="EMI"/>
    <s v="Delivered"/>
    <n v="538620.68965517241"/>
    <n v="538620.68965517241"/>
  </r>
  <r>
    <s v="ORD01789"/>
    <d v="2024-12-13T00:00:00"/>
    <s v="SP04"/>
    <x v="6"/>
    <s v="West"/>
    <s v="Surat"/>
    <s v="PRD006"/>
    <s v="Whirlpool 7kg Washing Machine"/>
    <x v="1"/>
    <n v="22000"/>
    <n v="18"/>
    <n v="0.01"/>
    <n v="392040"/>
    <s v="Credit Card"/>
    <s v="Delivered"/>
    <n v="39204000"/>
    <n v="39204000"/>
  </r>
  <r>
    <s v="ORD01801"/>
    <d v="2024-12-26T00:00:00"/>
    <s v="SP01"/>
    <x v="11"/>
    <s v="North"/>
    <s v="Agra"/>
    <s v="PRD006"/>
    <s v="Whirlpool 7kg Washing Machine"/>
    <x v="1"/>
    <n v="22000"/>
    <n v="3"/>
    <n v="0.21"/>
    <n v="52140"/>
    <s v="Debit Card"/>
    <s v="Cancelled"/>
    <n v="248285.71428571429"/>
    <n v="248285.71428571429"/>
  </r>
  <r>
    <s v="ORD01808"/>
    <d v="2024-12-15T00:00:00"/>
    <s v="SP03"/>
    <x v="0"/>
    <s v="East"/>
    <s v="Kolkata"/>
    <s v="PRD006"/>
    <s v="Whirlpool 7kg Washing Machine"/>
    <x v="1"/>
    <n v="22000"/>
    <n v="1"/>
    <n v="0.15"/>
    <n v="18700"/>
    <s v="UPI"/>
    <s v="Delivered"/>
    <n v="124666.66666666667"/>
    <n v="124666.66666666667"/>
  </r>
  <r>
    <s v="ORD01861"/>
    <d v="2024-11-26T00:00:00"/>
    <s v="SP011"/>
    <x v="3"/>
    <s v="East"/>
    <s v="Bhubaneswar"/>
    <s v="PRD006"/>
    <s v="Whirlpool 7kg Washing Machine"/>
    <x v="1"/>
    <n v="22000"/>
    <n v="4"/>
    <n v="0.18"/>
    <n v="72160"/>
    <s v="Credit Card"/>
    <s v="Delivered"/>
    <n v="400888.88888888888"/>
    <n v="400888.88888888888"/>
  </r>
  <r>
    <s v="ORD01867"/>
    <d v="2024-03-23T00:00:00"/>
    <s v="SP06"/>
    <x v="9"/>
    <s v="North"/>
    <s v="Delhi"/>
    <s v="PRD006"/>
    <s v="Whirlpool 7kg Washing Machine"/>
    <x v="1"/>
    <n v="22000"/>
    <n v="10"/>
    <n v="0.01"/>
    <n v="217800"/>
    <s v="EMI"/>
    <s v="Delivered"/>
    <n v="21780000"/>
    <n v="21780000"/>
  </r>
  <r>
    <s v="ORD01905"/>
    <d v="2024-09-26T00:00:00"/>
    <s v="SP09"/>
    <x v="8"/>
    <s v="North"/>
    <s v="Jaipur"/>
    <s v="PRD006"/>
    <s v="Whirlpool 7kg Washing Machine"/>
    <x v="1"/>
    <n v="22000"/>
    <n v="19"/>
    <n v="0.15"/>
    <n v="355300"/>
    <s v="EMI"/>
    <s v="Delivered"/>
    <n v="2368666.666666667"/>
    <n v="2368666.666666667"/>
  </r>
  <r>
    <s v="ORD01925"/>
    <d v="2024-11-10T00:00:00"/>
    <s v="SP01"/>
    <x v="11"/>
    <s v="North"/>
    <s v="Chandigarh"/>
    <s v="PRD006"/>
    <s v="Whirlpool 7kg Washing Machine"/>
    <x v="1"/>
    <n v="22000"/>
    <n v="15"/>
    <n v="0.24"/>
    <n v="250800"/>
    <s v="UPI"/>
    <s v="Delivered"/>
    <n v="1045000"/>
    <n v="1045000"/>
  </r>
  <r>
    <s v="ORD01930"/>
    <d v="2024-02-12T00:00:00"/>
    <s v="SP012"/>
    <x v="1"/>
    <s v="West"/>
    <s v="Surat"/>
    <s v="PRD006"/>
    <s v="Whirlpool 7kg Washing Machine"/>
    <x v="1"/>
    <n v="22000"/>
    <n v="2"/>
    <n v="0.12"/>
    <n v="38720"/>
    <s v="UPI"/>
    <s v="Delivered"/>
    <n v="322666.66666666669"/>
    <n v="322666.66666666669"/>
  </r>
  <r>
    <s v="ORD01946"/>
    <d v="2024-10-07T00:00:00"/>
    <s v="SP05"/>
    <x v="2"/>
    <s v="South"/>
    <s v="Hyderabad"/>
    <s v="PRD006"/>
    <s v="Whirlpool 7kg Washing Machine"/>
    <x v="1"/>
    <n v="22000"/>
    <n v="6"/>
    <n v="0.22"/>
    <n v="102960"/>
    <s v="EMI"/>
    <s v="Delivered"/>
    <n v="468000"/>
    <n v="468000"/>
  </r>
  <r>
    <s v="ORD01953"/>
    <d v="2024-03-04T00:00:00"/>
    <s v="SP04"/>
    <x v="6"/>
    <s v="West"/>
    <s v="Ahmedabad"/>
    <s v="PRD006"/>
    <s v="Whirlpool 7kg Washing Machine"/>
    <x v="1"/>
    <n v="22000"/>
    <n v="13"/>
    <n v="0.23"/>
    <n v="220220"/>
    <s v="EMI"/>
    <s v="Delivered"/>
    <n v="957478.26086956519"/>
    <n v="957478.26086956519"/>
  </r>
  <r>
    <s v="ORD01980"/>
    <d v="2024-10-08T00:00:00"/>
    <s v="SP03"/>
    <x v="0"/>
    <s v="East"/>
    <s v="Kolkata"/>
    <s v="PRD006"/>
    <s v="Whirlpool 7kg Washing Machine"/>
    <x v="1"/>
    <n v="22000"/>
    <n v="17"/>
    <n v="0.01"/>
    <n v="370260"/>
    <s v="Cash"/>
    <s v="Delivered"/>
    <n v="37026000"/>
    <n v="37026000"/>
  </r>
  <r>
    <s v="ORD01987"/>
    <d v="2024-04-05T00:00:00"/>
    <s v="SP09"/>
    <x v="8"/>
    <s v="North"/>
    <s v="Jaipur"/>
    <s v="PRD006"/>
    <s v="Whirlpool 7kg Washing Machine"/>
    <x v="1"/>
    <n v="22000"/>
    <n v="3"/>
    <n v="0.08"/>
    <n v="60720"/>
    <s v="EMI"/>
    <s v="Delivered"/>
    <n v="759000"/>
    <n v="759000"/>
  </r>
  <r>
    <s v="ORD02016"/>
    <d v="2024-10-15T00:00:00"/>
    <s v="SP09"/>
    <x v="8"/>
    <s v="North"/>
    <s v="Chandigarh"/>
    <s v="PRD006"/>
    <s v="Whirlpool 7kg Washing Machine"/>
    <x v="1"/>
    <n v="22000"/>
    <n v="1"/>
    <n v="0.08"/>
    <n v="20240"/>
    <s v="EMI"/>
    <s v="Delivered"/>
    <n v="253000"/>
    <n v="253000"/>
  </r>
  <r>
    <s v="ORD02019"/>
    <d v="2024-05-14T00:00:00"/>
    <s v="SP09"/>
    <x v="8"/>
    <s v="North"/>
    <s v="Lucknow"/>
    <s v="PRD006"/>
    <s v="Whirlpool 7kg Washing Machine"/>
    <x v="1"/>
    <n v="22000"/>
    <n v="10"/>
    <n v="0.04"/>
    <n v="211200"/>
    <s v="UPI"/>
    <s v="Returned"/>
    <n v="5280000"/>
    <n v="5280000"/>
  </r>
  <r>
    <s v="ORD02020"/>
    <d v="2024-01-10T00:00:00"/>
    <s v="SP011"/>
    <x v="3"/>
    <s v="East"/>
    <s v="Patna"/>
    <s v="PRD006"/>
    <s v="Whirlpool 7kg Washing Machine"/>
    <x v="1"/>
    <n v="22000"/>
    <n v="2"/>
    <n v="0.18"/>
    <n v="36080"/>
    <s v="EMI"/>
    <s v="Delivered"/>
    <n v="200444.44444444444"/>
    <n v="200444.44444444444"/>
  </r>
  <r>
    <s v="ORD02039"/>
    <d v="2024-10-06T00:00:00"/>
    <s v="SP08"/>
    <x v="5"/>
    <s v="West"/>
    <s v="Nagpur"/>
    <s v="PRD006"/>
    <s v="Whirlpool 7kg Washing Machine"/>
    <x v="1"/>
    <n v="22000"/>
    <n v="18"/>
    <n v="0.06"/>
    <n v="372240"/>
    <s v="Net Banking"/>
    <s v="Delivered"/>
    <n v="6204000"/>
    <n v="6204000"/>
  </r>
  <r>
    <s v="ORD02066"/>
    <d v="2024-04-06T00:00:00"/>
    <s v="SP05"/>
    <x v="2"/>
    <s v="South"/>
    <s v="Bangalore"/>
    <s v="PRD006"/>
    <s v="Whirlpool 7kg Washing Machine"/>
    <x v="1"/>
    <n v="22000"/>
    <n v="8"/>
    <n v="0.27"/>
    <n v="128480"/>
    <s v="Net Banking"/>
    <s v="Delivered"/>
    <n v="475851.8518518518"/>
    <n v="475851.8518518518"/>
  </r>
  <r>
    <s v="ORD02092"/>
    <d v="2024-10-16T00:00:00"/>
    <s v="SP02"/>
    <x v="10"/>
    <s v="South"/>
    <s v="Bangalore"/>
    <s v="PRD006"/>
    <s v="Whirlpool 7kg Washing Machine"/>
    <x v="1"/>
    <n v="22000"/>
    <n v="4"/>
    <n v="0.2"/>
    <n v="70400"/>
    <s v="EMI"/>
    <s v="Delivered"/>
    <n v="352000"/>
    <n v="352000"/>
  </r>
  <r>
    <s v="ORD02093"/>
    <d v="2024-05-22T00:00:00"/>
    <s v="SP01"/>
    <x v="11"/>
    <s v="North"/>
    <s v="Jaipur"/>
    <s v="PRD006"/>
    <s v="Whirlpool 7kg Washing Machine"/>
    <x v="1"/>
    <n v="22000"/>
    <n v="7"/>
    <n v="0.02"/>
    <n v="150920"/>
    <s v="Unknown"/>
    <s v="Delivered"/>
    <n v="7546000"/>
    <n v="7546000"/>
  </r>
  <r>
    <s v="ORD02100"/>
    <d v="2024-07-22T00:00:00"/>
    <s v="SP010"/>
    <x v="7"/>
    <s v="South"/>
    <s v="Coimbatore"/>
    <s v="PRD006"/>
    <s v="Whirlpool 7kg Washing Machine"/>
    <x v="1"/>
    <n v="22000"/>
    <n v="14"/>
    <n v="7.0000000000000007E-2"/>
    <n v="286440"/>
    <s v="Debit Card"/>
    <s v="Returned"/>
    <n v="4091999.9999999995"/>
    <n v="4091999.9999999995"/>
  </r>
  <r>
    <s v="ORD02128"/>
    <d v="2024-07-24T00:00:00"/>
    <s v="SP02"/>
    <x v="10"/>
    <s v="South"/>
    <s v="Bangalore"/>
    <s v="PRD006"/>
    <s v="Whirlpool 7kg Washing Machine"/>
    <x v="1"/>
    <n v="22000"/>
    <n v="19"/>
    <n v="0.16"/>
    <n v="351120"/>
    <s v="Cash"/>
    <s v="Delivered"/>
    <n v="2194500"/>
    <n v="2194500"/>
  </r>
  <r>
    <s v="ORD02147"/>
    <d v="2024-05-28T00:00:00"/>
    <s v="SP04"/>
    <x v="6"/>
    <s v="West"/>
    <s v="Pune"/>
    <s v="PRD006"/>
    <s v="Whirlpool 7kg Washing Machine"/>
    <x v="1"/>
    <n v="22000"/>
    <n v="7"/>
    <n v="0.02"/>
    <n v="150920"/>
    <s v="UPI"/>
    <s v="Cancelled"/>
    <n v="7546000"/>
    <n v="7546000"/>
  </r>
  <r>
    <s v="ORD02181"/>
    <d v="2024-07-09T00:00:00"/>
    <s v="SP010"/>
    <x v="7"/>
    <s v="South"/>
    <s v="Chennai"/>
    <s v="PRD006"/>
    <s v="Whirlpool 7kg Washing Machine"/>
    <x v="1"/>
    <n v="22000"/>
    <n v="13"/>
    <n v="0.23"/>
    <n v="220220"/>
    <s v="EMI"/>
    <s v="Returned"/>
    <n v="957478.26086956519"/>
    <n v="957478.26086956519"/>
  </r>
  <r>
    <s v="ORD02184"/>
    <d v="2024-02-11T00:00:00"/>
    <s v="SP010"/>
    <x v="7"/>
    <s v="South"/>
    <s v="Kochi"/>
    <s v="PRD006"/>
    <s v="Whirlpool 7kg Washing Machine"/>
    <x v="1"/>
    <n v="22000"/>
    <n v="13"/>
    <n v="0.15"/>
    <n v="243100"/>
    <s v="UPI"/>
    <s v="Unknown"/>
    <n v="1620666.6666666667"/>
    <n v="1620666.6666666667"/>
  </r>
  <r>
    <s v="ORD02216"/>
    <d v="2024-02-17T00:00:00"/>
    <s v="SP06"/>
    <x v="9"/>
    <s v="North"/>
    <s v="Delhi"/>
    <s v="PRD006"/>
    <s v="Whirlpool 7kg Washing Machine"/>
    <x v="1"/>
    <n v="22000"/>
    <n v="13"/>
    <n v="0.11"/>
    <n v="254540"/>
    <s v="UPI"/>
    <s v="Delivered"/>
    <n v="2314000"/>
    <n v="2314000"/>
  </r>
  <r>
    <s v="ORD02306"/>
    <d v="2024-12-26T00:00:00"/>
    <s v="SP05"/>
    <x v="2"/>
    <s v="South"/>
    <s v="Kochi"/>
    <s v="PRD006"/>
    <s v="Whirlpool 7kg Washing Machine"/>
    <x v="1"/>
    <n v="22000"/>
    <n v="7"/>
    <n v="0.1"/>
    <n v="138600"/>
    <s v="Net Banking"/>
    <s v="Delivered"/>
    <n v="1386000"/>
    <n v="1386000"/>
  </r>
  <r>
    <s v="ORD02325"/>
    <d v="2024-10-26T00:00:00"/>
    <s v="SP09"/>
    <x v="8"/>
    <s v="North"/>
    <s v="Chandigarh"/>
    <s v="PRD006"/>
    <s v="Whirlpool 7kg Washing Machine"/>
    <x v="1"/>
    <n v="22000"/>
    <n v="14"/>
    <n v="7.0000000000000007E-2"/>
    <n v="286440"/>
    <s v="EMI"/>
    <s v="Delivered"/>
    <n v="4091999.9999999995"/>
    <n v="4091999.9999999995"/>
  </r>
  <r>
    <s v="ORD02373"/>
    <d v="2024-01-12T00:00:00"/>
    <s v="SP04"/>
    <x v="6"/>
    <s v="West"/>
    <s v="Ahmedabad"/>
    <s v="PRD006"/>
    <s v="Whirlpool 7kg Washing Machine"/>
    <x v="1"/>
    <n v="22000"/>
    <n v="7"/>
    <n v="0.1"/>
    <n v="138600"/>
    <s v="Credit Card"/>
    <s v="Returned"/>
    <n v="1386000"/>
    <n v="1386000"/>
  </r>
  <r>
    <s v="ORD02374"/>
    <d v="2024-12-08T00:00:00"/>
    <s v="SP02"/>
    <x v="10"/>
    <s v="South"/>
    <s v="Coimbatore"/>
    <s v="PRD006"/>
    <s v="Whirlpool 7kg Washing Machine"/>
    <x v="1"/>
    <n v="22000"/>
    <n v="17"/>
    <n v="0.27"/>
    <n v="273020"/>
    <s v="Credit Card"/>
    <s v="Delivered"/>
    <n v="1011185.1851851852"/>
    <n v="1011185.1851851852"/>
  </r>
  <r>
    <s v="ORD02419"/>
    <d v="2024-10-18T00:00:00"/>
    <s v="SP01"/>
    <x v="11"/>
    <s v="North"/>
    <s v="Jaipur"/>
    <s v="PRD006"/>
    <s v="Whirlpool 7kg Washing Machine"/>
    <x v="1"/>
    <n v="22000"/>
    <n v="11"/>
    <n v="0.03"/>
    <n v="234740"/>
    <s v="EMI"/>
    <s v="Delivered"/>
    <n v="7824666.666666667"/>
    <n v="7824666.666666667"/>
  </r>
  <r>
    <s v="ORD02516"/>
    <d v="2024-03-13T00:00:00"/>
    <s v="SP09"/>
    <x v="8"/>
    <s v="North"/>
    <s v="Jaipur"/>
    <s v="PRD006"/>
    <s v="Whirlpool 7kg Washing Machine"/>
    <x v="1"/>
    <n v="22000"/>
    <n v="7"/>
    <n v="0.26"/>
    <n v="113960"/>
    <s v="Cash"/>
    <s v="Delivered"/>
    <n v="438307.69230769231"/>
    <n v="438307.69230769231"/>
  </r>
  <r>
    <s v="ORD02526"/>
    <d v="2024-05-03T00:00:00"/>
    <s v="SP03"/>
    <x v="0"/>
    <s v="East"/>
    <s v="Guwahati"/>
    <s v="PRD006"/>
    <s v="Whirlpool 7kg Washing Machine"/>
    <x v="1"/>
    <n v="22000"/>
    <n v="17"/>
    <n v="0.21"/>
    <n v="295460"/>
    <s v="Debit Card"/>
    <s v="Delivered"/>
    <n v="1406952.3809523811"/>
    <n v="1406952.3809523811"/>
  </r>
  <r>
    <s v="ORD02537"/>
    <d v="2024-12-26T00:00:00"/>
    <s v="SP04"/>
    <x v="6"/>
    <s v="West"/>
    <s v="Surat"/>
    <s v="PRD006"/>
    <s v="Whirlpool 7kg Washing Machine"/>
    <x v="1"/>
    <n v="22000"/>
    <n v="9"/>
    <n v="0.21"/>
    <n v="156420"/>
    <s v="Debit Card"/>
    <s v="Delivered"/>
    <n v="744857.14285714284"/>
    <n v="744857.14285714284"/>
  </r>
  <r>
    <s v="ORD02552"/>
    <d v="2024-04-21T00:00:00"/>
    <s v="SP02"/>
    <x v="10"/>
    <s v="South"/>
    <s v="Chennai"/>
    <s v="PRD006"/>
    <s v="Whirlpool 7kg Washing Machine"/>
    <x v="1"/>
    <n v="22000"/>
    <n v="11"/>
    <n v="0.18"/>
    <n v="198440"/>
    <s v="Cash"/>
    <s v="Returned"/>
    <n v="1102444.4444444445"/>
    <n v="1102444.4444444445"/>
  </r>
  <r>
    <s v="ORD02557"/>
    <d v="2024-10-07T00:00:00"/>
    <s v="SP011"/>
    <x v="3"/>
    <s v="East"/>
    <s v="Ranchi"/>
    <s v="PRD006"/>
    <s v="Whirlpool 7kg Washing Machine"/>
    <x v="1"/>
    <n v="22000"/>
    <n v="2"/>
    <n v="0.28000000000000003"/>
    <n v="31680"/>
    <s v="Net Banking"/>
    <s v="Delivered"/>
    <n v="113142.85714285713"/>
    <n v="113142.85714285713"/>
  </r>
  <r>
    <s v="ORD02587"/>
    <d v="2024-08-14T00:00:00"/>
    <s v="SP04"/>
    <x v="6"/>
    <s v="West"/>
    <s v="Pune"/>
    <s v="PRD006"/>
    <s v="Whirlpool 7kg Washing Machine"/>
    <x v="1"/>
    <n v="22000"/>
    <n v="3"/>
    <n v="0.16"/>
    <n v="55440"/>
    <s v="EMI"/>
    <s v="Returned"/>
    <n v="346500"/>
    <n v="346500"/>
  </r>
  <r>
    <s v="ORD02599"/>
    <d v="2024-02-21T00:00:00"/>
    <s v="SP09"/>
    <x v="8"/>
    <s v="North"/>
    <s v="Delhi"/>
    <s v="PRD006"/>
    <s v="Whirlpool 7kg Washing Machine"/>
    <x v="1"/>
    <n v="22000"/>
    <n v="13"/>
    <n v="0.08"/>
    <n v="263120"/>
    <s v="Net Banking"/>
    <s v="Delivered"/>
    <n v="3289000"/>
    <n v="3289000"/>
  </r>
  <r>
    <s v="ORD02604"/>
    <d v="2024-10-09T00:00:00"/>
    <s v="SP03"/>
    <x v="0"/>
    <s v="East"/>
    <s v="Patna"/>
    <s v="PRD006"/>
    <s v="Whirlpool 7kg Washing Machine"/>
    <x v="1"/>
    <n v="22000"/>
    <n v="13"/>
    <n v="0.17"/>
    <n v="237380"/>
    <s v="Debit Card"/>
    <s v="Returned"/>
    <n v="1396352.9411764706"/>
    <n v="1396352.9411764706"/>
  </r>
  <r>
    <s v="ORD02619"/>
    <d v="2024-07-08T00:00:00"/>
    <s v="SP02"/>
    <x v="10"/>
    <s v="South"/>
    <s v="Hyderabad"/>
    <s v="PRD006"/>
    <s v="Whirlpool 7kg Washing Machine"/>
    <x v="1"/>
    <n v="22000"/>
    <n v="12"/>
    <n v="0.12"/>
    <n v="232320"/>
    <s v="UPI"/>
    <s v="Delivered"/>
    <n v="1936000"/>
    <n v="1936000"/>
  </r>
  <r>
    <s v="ORD02627"/>
    <d v="2024-12-09T00:00:00"/>
    <s v="SP010"/>
    <x v="7"/>
    <s v="South"/>
    <s v="Coimbatore"/>
    <s v="PRD006"/>
    <s v="Whirlpool 7kg Washing Machine"/>
    <x v="1"/>
    <n v="22000"/>
    <n v="12"/>
    <n v="0.19"/>
    <n v="213840"/>
    <s v="Credit Card"/>
    <s v="Cancelled"/>
    <n v="1125473.6842105263"/>
    <n v="1125473.6842105263"/>
  </r>
  <r>
    <s v="ORD02643"/>
    <d v="2024-08-11T00:00:00"/>
    <s v="SP08"/>
    <x v="5"/>
    <s v="West"/>
    <s v="Surat"/>
    <s v="PRD006"/>
    <s v="Whirlpool 7kg Washing Machine"/>
    <x v="1"/>
    <n v="22000"/>
    <n v="6"/>
    <n v="0.02"/>
    <n v="129360"/>
    <s v="Cash"/>
    <s v="Delivered"/>
    <n v="6468000"/>
    <n v="6468000"/>
  </r>
  <r>
    <s v="ORD02693"/>
    <d v="2024-03-13T00:00:00"/>
    <s v="SP04"/>
    <x v="6"/>
    <s v="West"/>
    <s v="Mumbai"/>
    <s v="PRD006"/>
    <s v="Whirlpool 7kg Washing Machine"/>
    <x v="1"/>
    <n v="22000"/>
    <n v="1"/>
    <n v="0.04"/>
    <n v="21120"/>
    <s v="UPI"/>
    <s v="Cancelled"/>
    <n v="528000"/>
    <n v="528000"/>
  </r>
  <r>
    <s v="ORD02725"/>
    <d v="2024-12-26T00:00:00"/>
    <s v="SP06"/>
    <x v="9"/>
    <s v="North"/>
    <s v="Lucknow"/>
    <s v="PRD006"/>
    <s v="Whirlpool 7kg Washing Machine"/>
    <x v="1"/>
    <n v="22000"/>
    <n v="16"/>
    <n v="0.26"/>
    <n v="260480"/>
    <s v="Net Banking"/>
    <s v="Delivered"/>
    <n v="1001846.1538461538"/>
    <n v="1001846.1538461538"/>
  </r>
  <r>
    <s v="ORD02727"/>
    <d v="2024-06-25T00:00:00"/>
    <s v="SP011"/>
    <x v="3"/>
    <s v="East"/>
    <s v="Guwahati"/>
    <s v="PRD006"/>
    <s v="Whirlpool 7kg Washing Machine"/>
    <x v="1"/>
    <n v="22000"/>
    <n v="13"/>
    <n v="0.06"/>
    <n v="268840"/>
    <s v="Debit Card"/>
    <s v="Delivered"/>
    <n v="4480666.666666667"/>
    <n v="4480666.666666667"/>
  </r>
  <r>
    <s v="ORD02728"/>
    <d v="2024-12-21T00:00:00"/>
    <s v="SP03"/>
    <x v="0"/>
    <s v="East"/>
    <s v="Bhubaneswar"/>
    <s v="PRD006"/>
    <s v="Whirlpool 7kg Washing Machine"/>
    <x v="1"/>
    <n v="22000"/>
    <n v="11"/>
    <n v="0"/>
    <n v="242000"/>
    <s v="Net Banking"/>
    <s v="Delivered"/>
    <e v="#DIV/0!"/>
    <n v="0"/>
  </r>
  <r>
    <s v="ORD02749"/>
    <d v="2024-07-07T00:00:00"/>
    <s v="SP06"/>
    <x v="9"/>
    <s v="North"/>
    <s v="Jaipur"/>
    <s v="PRD006"/>
    <s v="Whirlpool 7kg Washing Machine"/>
    <x v="1"/>
    <n v="22000"/>
    <n v="14"/>
    <n v="0.26"/>
    <n v="227920"/>
    <s v="Credit Card"/>
    <s v="Delivered"/>
    <n v="876615.38461538462"/>
    <n v="876615.38461538462"/>
  </r>
  <r>
    <s v="ORD02765"/>
    <d v="2024-07-07T00:00:00"/>
    <s v="SP09"/>
    <x v="8"/>
    <s v="North"/>
    <s v="Agra"/>
    <s v="PRD006"/>
    <s v="Whirlpool 7kg Washing Machine"/>
    <x v="1"/>
    <n v="22000"/>
    <n v="11"/>
    <n v="0.22"/>
    <n v="188760"/>
    <s v="Credit Card"/>
    <s v="Delivered"/>
    <n v="858000"/>
    <n v="858000"/>
  </r>
  <r>
    <s v="ORD02780"/>
    <d v="2024-05-17T00:00:00"/>
    <s v="SP05"/>
    <x v="2"/>
    <s v="South"/>
    <s v="Chennai"/>
    <s v="PRD006"/>
    <s v="Whirlpool 7kg Washing Machine"/>
    <x v="1"/>
    <n v="22000"/>
    <n v="12"/>
    <n v="0.14000000000000001"/>
    <n v="227040"/>
    <s v="UPI"/>
    <s v="Delivered"/>
    <n v="1621714.2857142854"/>
    <n v="1621714.2857142854"/>
  </r>
  <r>
    <s v="ORD02789"/>
    <d v="2024-07-26T00:00:00"/>
    <s v="SP05"/>
    <x v="2"/>
    <s v="South"/>
    <s v="Bangalore"/>
    <s v="PRD006"/>
    <s v="Whirlpool 7kg Washing Machine"/>
    <x v="1"/>
    <n v="22000"/>
    <n v="13"/>
    <n v="0.3"/>
    <n v="200200"/>
    <s v="Cash"/>
    <s v="Delivered"/>
    <n v="667333.33333333337"/>
    <n v="667333.33333333337"/>
  </r>
  <r>
    <s v="ORD02806"/>
    <d v="2024-11-06T00:00:00"/>
    <s v="SP010"/>
    <x v="7"/>
    <s v="South"/>
    <s v="Kochi"/>
    <s v="PRD006"/>
    <s v="Whirlpool 7kg Washing Machine"/>
    <x v="1"/>
    <n v="22000"/>
    <n v="15"/>
    <n v="0.27"/>
    <n v="240900"/>
    <s v="Net Banking"/>
    <s v="Pending"/>
    <n v="892222.22222222213"/>
    <n v="892222.22222222213"/>
  </r>
  <r>
    <s v="ORD02821"/>
    <d v="2024-08-06T00:00:00"/>
    <s v="SP010"/>
    <x v="7"/>
    <s v="South"/>
    <s v="Coimbatore"/>
    <s v="PRD006"/>
    <s v="Whirlpool 7kg Washing Machine"/>
    <x v="1"/>
    <n v="22000"/>
    <n v="16"/>
    <n v="0.09"/>
    <n v="320320"/>
    <s v="Cash"/>
    <s v="Cancelled"/>
    <n v="3559111.1111111115"/>
    <n v="3559111.1111111115"/>
  </r>
  <r>
    <s v="ORD02833"/>
    <d v="2024-06-07T00:00:00"/>
    <s v="SP010"/>
    <x v="7"/>
    <s v="South"/>
    <s v="Kochi"/>
    <s v="PRD006"/>
    <s v="Whirlpool 7kg Washing Machine"/>
    <x v="1"/>
    <n v="22000"/>
    <n v="7"/>
    <n v="0.03"/>
    <n v="149380"/>
    <s v="Credit Card"/>
    <s v="Delivered"/>
    <n v="4979333.333333334"/>
    <n v="4979333.333333334"/>
  </r>
  <r>
    <s v="ORD02863"/>
    <d v="2024-12-20T00:00:00"/>
    <s v="SP09"/>
    <x v="8"/>
    <s v="North"/>
    <s v="Agra"/>
    <s v="PRD006"/>
    <s v="Whirlpool 7kg Washing Machine"/>
    <x v="1"/>
    <n v="22000"/>
    <n v="13"/>
    <n v="0.06"/>
    <n v="268840"/>
    <s v="EMI"/>
    <s v="Delivered"/>
    <n v="4480666.666666667"/>
    <n v="4480666.666666667"/>
  </r>
  <r>
    <s v="ORD02904"/>
    <d v="2024-03-27T00:00:00"/>
    <s v="SP05"/>
    <x v="2"/>
    <s v="South"/>
    <s v="Hyderabad"/>
    <s v="PRD006"/>
    <s v="Whirlpool 7kg Washing Machine"/>
    <x v="1"/>
    <n v="22000"/>
    <n v="2"/>
    <n v="0.09"/>
    <n v="40040"/>
    <s v="EMI"/>
    <s v="Delivered"/>
    <n v="444888.88888888893"/>
    <n v="444888.88888888893"/>
  </r>
  <r>
    <s v="ORD02940"/>
    <d v="2024-02-19T00:00:00"/>
    <s v="SP04"/>
    <x v="6"/>
    <s v="West"/>
    <s v="Nagpur"/>
    <s v="PRD006"/>
    <s v="Whirlpool 7kg Washing Machine"/>
    <x v="1"/>
    <n v="22000"/>
    <n v="13"/>
    <n v="0.06"/>
    <n v="268840"/>
    <s v="UPI"/>
    <s v="Delivered"/>
    <n v="4480666.666666667"/>
    <n v="4480666.666666667"/>
  </r>
  <r>
    <s v="ORD02955"/>
    <d v="2024-11-26T00:00:00"/>
    <s v="SP05"/>
    <x v="2"/>
    <s v="South"/>
    <s v="Chennai"/>
    <s v="PRD006"/>
    <s v="Whirlpool 7kg Washing Machine"/>
    <x v="1"/>
    <n v="22000"/>
    <n v="17"/>
    <n v="0.02"/>
    <n v="366520"/>
    <s v="Net Banking"/>
    <s v="Delivered"/>
    <n v="18326000"/>
    <n v="18326000"/>
  </r>
  <r>
    <s v="ORD03007"/>
    <d v="2024-03-02T00:00:00"/>
    <s v="SP01"/>
    <x v="11"/>
    <s v="North"/>
    <s v="Jaipur"/>
    <s v="PRD006"/>
    <s v="Whirlpool 7kg Washing Machine"/>
    <x v="1"/>
    <n v="22000"/>
    <n v="9"/>
    <n v="0.12"/>
    <n v="174240"/>
    <s v="Credit Card"/>
    <s v="Cancelled"/>
    <n v="1452000"/>
    <n v="1452000"/>
  </r>
  <r>
    <s v="ORD03021"/>
    <d v="2024-12-18T00:00:00"/>
    <s v="SP04"/>
    <x v="6"/>
    <s v="West"/>
    <s v="Ahmedabad"/>
    <s v="PRD006"/>
    <s v="Whirlpool 7kg Washing Machine"/>
    <x v="1"/>
    <n v="22000"/>
    <n v="12"/>
    <n v="0.03"/>
    <n v="256080"/>
    <s v="Unknown"/>
    <s v="Delivered"/>
    <n v="8536000"/>
    <n v="8536000"/>
  </r>
  <r>
    <s v="ORD03023"/>
    <d v="2024-08-17T00:00:00"/>
    <s v="SP05"/>
    <x v="2"/>
    <s v="South"/>
    <s v="Hyderabad"/>
    <s v="PRD006"/>
    <s v="Whirlpool 7kg Washing Machine"/>
    <x v="1"/>
    <n v="22000"/>
    <n v="4"/>
    <n v="0.23"/>
    <n v="67760"/>
    <s v="Net Banking"/>
    <s v="Delivered"/>
    <n v="294608.69565217389"/>
    <n v="294608.69565217389"/>
  </r>
  <r>
    <s v="ORD03064"/>
    <d v="2024-10-07T00:00:00"/>
    <s v="SP04"/>
    <x v="6"/>
    <s v="West"/>
    <s v="Surat"/>
    <s v="PRD006"/>
    <s v="Whirlpool 7kg Washing Machine"/>
    <x v="1"/>
    <n v="22000"/>
    <n v="4"/>
    <n v="0.22"/>
    <n v="68640"/>
    <s v="Credit Card"/>
    <s v="Delivered"/>
    <n v="312000"/>
    <n v="312000"/>
  </r>
  <r>
    <s v="ORD03079"/>
    <d v="2024-02-03T00:00:00"/>
    <s v="SP01"/>
    <x v="11"/>
    <s v="North"/>
    <s v="Chandigarh"/>
    <s v="PRD006"/>
    <s v="Whirlpool 7kg Washing Machine"/>
    <x v="1"/>
    <n v="22000"/>
    <n v="12"/>
    <n v="0.01"/>
    <n v="261360"/>
    <s v="Debit Card"/>
    <s v="Delivered"/>
    <n v="26136000"/>
    <n v="26136000"/>
  </r>
  <r>
    <s v="ORD03082"/>
    <d v="2024-07-06T00:00:00"/>
    <s v="SP08"/>
    <x v="5"/>
    <s v="West"/>
    <s v="Nagpur"/>
    <s v="PRD006"/>
    <s v="Whirlpool 7kg Washing Machine"/>
    <x v="1"/>
    <n v="22000"/>
    <n v="20"/>
    <n v="0.16"/>
    <n v="369600"/>
    <s v="Debit Card"/>
    <s v="Delivered"/>
    <n v="2310000"/>
    <n v="2310000"/>
  </r>
  <r>
    <s v="ORD03111"/>
    <d v="2024-03-10T00:00:00"/>
    <s v="SP01"/>
    <x v="11"/>
    <s v="North"/>
    <s v="Lucknow"/>
    <s v="PRD006"/>
    <s v="Whirlpool 7kg Washing Machine"/>
    <x v="1"/>
    <n v="22000"/>
    <n v="13"/>
    <n v="0.24"/>
    <n v="217360"/>
    <s v="EMI"/>
    <s v="Delivered"/>
    <n v="905666.66666666674"/>
    <n v="905666.66666666674"/>
  </r>
  <r>
    <s v="ORD03128"/>
    <d v="2024-08-09T00:00:00"/>
    <s v="SP012"/>
    <x v="1"/>
    <s v="West"/>
    <s v="Nagpur"/>
    <s v="PRD006"/>
    <s v="Whirlpool 7kg Washing Machine"/>
    <x v="1"/>
    <n v="22000"/>
    <n v="7"/>
    <n v="0"/>
    <n v="154000"/>
    <s v="UPI"/>
    <s v="Delivered"/>
    <e v="#DIV/0!"/>
    <n v="0"/>
  </r>
  <r>
    <s v="ORD03168"/>
    <d v="2024-02-15T00:00:00"/>
    <s v="SP012"/>
    <x v="1"/>
    <s v="West"/>
    <s v="Surat"/>
    <s v="PRD006"/>
    <s v="Whirlpool 7kg Washing Machine"/>
    <x v="1"/>
    <n v="22000"/>
    <n v="7"/>
    <n v="0.1"/>
    <n v="138600"/>
    <s v="Net Banking"/>
    <s v="Delivered"/>
    <n v="1386000"/>
    <n v="1386000"/>
  </r>
  <r>
    <s v="ORD03183"/>
    <d v="2024-07-22T00:00:00"/>
    <s v="SP03"/>
    <x v="0"/>
    <s v="East"/>
    <s v="Patna"/>
    <s v="PRD006"/>
    <s v="Whirlpool 7kg Washing Machine"/>
    <x v="1"/>
    <n v="22000"/>
    <n v="8"/>
    <n v="0.19"/>
    <n v="142560"/>
    <s v="Cash"/>
    <s v="Delivered"/>
    <n v="750315.78947368416"/>
    <n v="750315.78947368416"/>
  </r>
  <r>
    <s v="ORD03212"/>
    <d v="2024-12-28T00:00:00"/>
    <s v="SP04"/>
    <x v="6"/>
    <s v="West"/>
    <s v="Pune"/>
    <s v="PRD006"/>
    <s v="Whirlpool 7kg Washing Machine"/>
    <x v="1"/>
    <n v="22000"/>
    <n v="12"/>
    <n v="0.19"/>
    <n v="213840"/>
    <s v="Debit Card"/>
    <s v="Cancelled"/>
    <n v="1125473.6842105263"/>
    <n v="1125473.6842105263"/>
  </r>
  <r>
    <s v="ORD03228"/>
    <d v="2024-12-18T00:00:00"/>
    <s v="SP09"/>
    <x v="8"/>
    <s v="North"/>
    <s v="Delhi"/>
    <s v="PRD006"/>
    <s v="Whirlpool 7kg Washing Machine"/>
    <x v="1"/>
    <n v="22000"/>
    <n v="12"/>
    <n v="0.09"/>
    <n v="240240"/>
    <s v="UPI"/>
    <s v="Delivered"/>
    <n v="2669333.3333333335"/>
    <n v="2669333.3333333335"/>
  </r>
  <r>
    <s v="ORD03236"/>
    <d v="2024-11-07T00:00:00"/>
    <s v="SP09"/>
    <x v="8"/>
    <s v="North"/>
    <s v="Jaipur"/>
    <s v="PRD006"/>
    <s v="Whirlpool 7kg Washing Machine"/>
    <x v="1"/>
    <n v="22000"/>
    <n v="15"/>
    <n v="0.28999999999999998"/>
    <n v="234300"/>
    <s v="Debit Card"/>
    <s v="Delivered"/>
    <n v="807931.03448275873"/>
    <n v="807931.03448275873"/>
  </r>
  <r>
    <s v="ORD03259"/>
    <d v="2024-06-22T00:00:00"/>
    <s v="SP03"/>
    <x v="0"/>
    <s v="East"/>
    <s v="Kolkata"/>
    <s v="PRD006"/>
    <s v="Whirlpool 7kg Washing Machine"/>
    <x v="1"/>
    <n v="22000"/>
    <n v="2"/>
    <n v="0.04"/>
    <n v="42240"/>
    <s v="EMI"/>
    <s v="Delivered"/>
    <n v="1056000"/>
    <n v="1056000"/>
  </r>
  <r>
    <s v="ORD03273"/>
    <d v="2024-02-01T00:00:00"/>
    <s v="SP05"/>
    <x v="2"/>
    <s v="South"/>
    <s v="Hyderabad"/>
    <s v="PRD006"/>
    <s v="Whirlpool 7kg Washing Machine"/>
    <x v="1"/>
    <n v="22000"/>
    <n v="1"/>
    <n v="7.0000000000000007E-2"/>
    <n v="20460"/>
    <s v="Cash"/>
    <s v="Delivered"/>
    <n v="292285.71428571426"/>
    <n v="292285.71428571426"/>
  </r>
  <r>
    <s v="ORD03276"/>
    <d v="2024-08-14T00:00:00"/>
    <s v="SP07"/>
    <x v="4"/>
    <s v="East"/>
    <s v="Kolkata"/>
    <s v="PRD006"/>
    <s v="Whirlpool 7kg Washing Machine"/>
    <x v="1"/>
    <n v="22000"/>
    <n v="8"/>
    <n v="0.08"/>
    <n v="161920"/>
    <s v="Credit Card"/>
    <s v="Delivered"/>
    <n v="2024000"/>
    <n v="2024000"/>
  </r>
  <r>
    <s v="ORD03286"/>
    <d v="2024-03-03T00:00:00"/>
    <s v="SP07"/>
    <x v="4"/>
    <s v="East"/>
    <s v="Guwahati"/>
    <s v="PRD006"/>
    <s v="Whirlpool 7kg Washing Machine"/>
    <x v="1"/>
    <n v="22000"/>
    <n v="15"/>
    <n v="0.28000000000000003"/>
    <n v="237600"/>
    <s v="Debit Card"/>
    <s v="Cancelled"/>
    <n v="848571.42857142852"/>
    <n v="848571.42857142852"/>
  </r>
  <r>
    <s v="ORD03308"/>
    <d v="2024-10-22T00:00:00"/>
    <s v="SP02"/>
    <x v="10"/>
    <s v="South"/>
    <s v="Coimbatore"/>
    <s v="PRD006"/>
    <s v="Whirlpool 7kg Washing Machine"/>
    <x v="1"/>
    <n v="22000"/>
    <n v="17"/>
    <n v="0.27"/>
    <n v="273020"/>
    <s v="UPI"/>
    <s v="Delivered"/>
    <n v="1011185.1851851852"/>
    <n v="1011185.1851851852"/>
  </r>
  <r>
    <s v="ORD03360"/>
    <d v="2024-09-02T00:00:00"/>
    <s v="SP011"/>
    <x v="3"/>
    <s v="East"/>
    <s v="Patna"/>
    <s v="PRD006"/>
    <s v="Whirlpool 7kg Washing Machine"/>
    <x v="1"/>
    <n v="22000"/>
    <n v="3"/>
    <n v="0.27"/>
    <n v="48180"/>
    <s v="EMI"/>
    <s v="Returned"/>
    <n v="178444.44444444444"/>
    <n v="178444.44444444444"/>
  </r>
  <r>
    <s v="ORD03375"/>
    <d v="2024-04-06T00:00:00"/>
    <s v="SP04"/>
    <x v="6"/>
    <s v="West"/>
    <s v="Mumbai"/>
    <s v="PRD006"/>
    <s v="Whirlpool 7kg Washing Machine"/>
    <x v="1"/>
    <n v="22000"/>
    <n v="17"/>
    <n v="0.26"/>
    <n v="276760"/>
    <s v="Net Banking"/>
    <s v="Returned"/>
    <n v="1064461.5384615385"/>
    <n v="1064461.5384615385"/>
  </r>
  <r>
    <s v="ORD03394"/>
    <d v="2024-10-12T00:00:00"/>
    <s v="SP09"/>
    <x v="8"/>
    <s v="North"/>
    <s v="Delhi"/>
    <s v="PRD006"/>
    <s v="Whirlpool 7kg Washing Machine"/>
    <x v="1"/>
    <n v="22000"/>
    <n v="13"/>
    <n v="0"/>
    <n v="286000"/>
    <s v="Cash"/>
    <s v="Delivered"/>
    <e v="#DIV/0!"/>
    <n v="0"/>
  </r>
  <r>
    <s v="ORD01021"/>
    <d v="2024-08-04T00:00:00"/>
    <s v="SP012"/>
    <x v="1"/>
    <s v="West"/>
    <s v="Ahmedabad"/>
    <s v="PRD007"/>
    <s v="Wildcraft 50L Backpack"/>
    <x v="3"/>
    <n v="2499"/>
    <n v="10"/>
    <n v="0.12"/>
    <n v="21991.200000000001"/>
    <s v="Net Banking"/>
    <s v="Delivered"/>
    <n v="183260"/>
    <n v="183260"/>
  </r>
  <r>
    <s v="ORD01025"/>
    <d v="2024-08-28T00:00:00"/>
    <s v="SP07"/>
    <x v="4"/>
    <s v="East"/>
    <s v="Guwahati"/>
    <s v="PRD007"/>
    <s v="Wildcraft 50L Backpack"/>
    <x v="3"/>
    <n v="2499"/>
    <n v="4"/>
    <n v="0.03"/>
    <n v="9696.1200000000008"/>
    <s v="Debit Card"/>
    <s v="Delivered"/>
    <n v="323204.00000000006"/>
    <n v="323204.00000000006"/>
  </r>
  <r>
    <s v="ORD01031"/>
    <d v="2024-01-02T00:00:00"/>
    <s v="SP05"/>
    <x v="2"/>
    <s v="South"/>
    <s v="Coimbatore"/>
    <s v="PRD007"/>
    <s v="Wildcraft 50L Backpack"/>
    <x v="3"/>
    <n v="2499"/>
    <n v="2"/>
    <n v="0.17"/>
    <n v="4148.34"/>
    <s v="Credit Card"/>
    <s v="Delivered"/>
    <n v="24402"/>
    <n v="24402"/>
  </r>
  <r>
    <s v="ORD01040"/>
    <d v="2024-01-03T00:00:00"/>
    <s v="SP010"/>
    <x v="7"/>
    <s v="South"/>
    <s v="Hyderabad"/>
    <s v="PRD007"/>
    <s v="Wildcraft 50L Backpack"/>
    <x v="3"/>
    <n v="2499"/>
    <n v="11"/>
    <n v="0.06"/>
    <n v="25839.66"/>
    <s v="Credit Card"/>
    <s v="Delivered"/>
    <n v="430661"/>
    <n v="430661"/>
  </r>
  <r>
    <s v="ORD01051"/>
    <d v="2024-11-24T00:00:00"/>
    <s v="SP010"/>
    <x v="7"/>
    <s v="South"/>
    <s v="Kochi"/>
    <s v="PRD007"/>
    <s v="Wildcraft 50L Backpack"/>
    <x v="3"/>
    <n v="2499"/>
    <n v="9"/>
    <n v="0.01"/>
    <n v="22266.09"/>
    <s v="Net Banking"/>
    <s v="Delivered"/>
    <n v="2226609"/>
    <n v="2226609"/>
  </r>
  <r>
    <s v="ORD01052"/>
    <d v="2024-02-24T00:00:00"/>
    <s v="SP012"/>
    <x v="1"/>
    <s v="West"/>
    <s v="Ahmedabad"/>
    <s v="PRD007"/>
    <s v="Wildcraft 50L Backpack"/>
    <x v="3"/>
    <n v="2499"/>
    <n v="12"/>
    <n v="0.13"/>
    <n v="26089.56"/>
    <s v="EMI"/>
    <s v="Delivered"/>
    <n v="200688.92307692309"/>
    <n v="200688.92307692309"/>
  </r>
  <r>
    <s v="ORD01056"/>
    <d v="2024-09-22T00:00:00"/>
    <s v="SP08"/>
    <x v="5"/>
    <s v="West"/>
    <s v="Pune"/>
    <s v="PRD007"/>
    <s v="Wildcraft 50L Backpack"/>
    <x v="3"/>
    <n v="2499"/>
    <n v="17"/>
    <n v="0.14000000000000001"/>
    <n v="36535.379999999997"/>
    <s v="Credit Card"/>
    <s v="Delivered"/>
    <n v="260966.99999999997"/>
    <n v="260966.99999999997"/>
  </r>
  <r>
    <s v="ORD01083"/>
    <d v="2024-12-09T00:00:00"/>
    <s v="SP08"/>
    <x v="5"/>
    <s v="West"/>
    <s v="Ahmedabad"/>
    <s v="PRD007"/>
    <s v="Wildcraft 50L Backpack"/>
    <x v="3"/>
    <n v="2499"/>
    <n v="12"/>
    <n v="0.24"/>
    <n v="22790.880000000001"/>
    <s v="Net Banking"/>
    <s v="Delivered"/>
    <n v="94962.000000000015"/>
    <n v="94962.000000000015"/>
  </r>
  <r>
    <s v="ORD01096"/>
    <d v="2024-02-06T00:00:00"/>
    <s v="SP04"/>
    <x v="6"/>
    <s v="West"/>
    <s v="Pune"/>
    <s v="PRD007"/>
    <s v="Wildcraft 50L Backpack"/>
    <x v="3"/>
    <n v="2499"/>
    <n v="9"/>
    <n v="0.2"/>
    <n v="17992.8"/>
    <s v="Net Banking"/>
    <s v="Delivered"/>
    <n v="89963.999999999985"/>
    <n v="89963.999999999985"/>
  </r>
  <r>
    <s v="ORD01186"/>
    <d v="2024-03-03T00:00:00"/>
    <s v="SP03"/>
    <x v="0"/>
    <s v="East"/>
    <s v="Guwahati"/>
    <s v="PRD007"/>
    <s v="Wildcraft 50L Backpack"/>
    <x v="3"/>
    <n v="2499"/>
    <n v="11"/>
    <n v="0.28000000000000003"/>
    <n v="19792.080000000002"/>
    <s v="UPI"/>
    <s v="Delivered"/>
    <n v="70686"/>
    <n v="70686"/>
  </r>
  <r>
    <s v="ORD01192"/>
    <d v="2024-06-18T00:00:00"/>
    <s v="SP03"/>
    <x v="0"/>
    <s v="East"/>
    <s v="Patna"/>
    <s v="PRD007"/>
    <s v="Wildcraft 50L Backpack"/>
    <x v="3"/>
    <n v="2499"/>
    <n v="20"/>
    <n v="0.04"/>
    <n v="47980.800000000003"/>
    <s v="Debit Card"/>
    <s v="Delivered"/>
    <n v="1199520"/>
    <n v="1199520"/>
  </r>
  <r>
    <s v="ORD01218"/>
    <d v="2024-08-03T00:00:00"/>
    <s v="SP08"/>
    <x v="5"/>
    <s v="West"/>
    <s v="Mumbai"/>
    <s v="PRD007"/>
    <s v="Wildcraft 50L Backpack"/>
    <x v="3"/>
    <n v="2499"/>
    <n v="4"/>
    <n v="0.04"/>
    <n v="9596.16"/>
    <s v="EMI"/>
    <s v="Delivered"/>
    <n v="239904"/>
    <n v="239904"/>
  </r>
  <r>
    <s v="ORD01253"/>
    <d v="2024-05-10T00:00:00"/>
    <s v="SP05"/>
    <x v="2"/>
    <s v="South"/>
    <s v="Hyderabad"/>
    <s v="PRD007"/>
    <s v="Wildcraft 50L Backpack"/>
    <x v="3"/>
    <n v="2499"/>
    <n v="16"/>
    <n v="0.1"/>
    <n v="35985.599999999999"/>
    <s v="EMI"/>
    <s v="Delivered"/>
    <n v="359855.99999999994"/>
    <n v="359855.99999999994"/>
  </r>
  <r>
    <s v="ORD01271"/>
    <d v="2024-09-15T00:00:00"/>
    <s v="SP09"/>
    <x v="8"/>
    <s v="North"/>
    <s v="Agra"/>
    <s v="PRD007"/>
    <s v="Wildcraft 50L Backpack"/>
    <x v="3"/>
    <n v="2499"/>
    <n v="8"/>
    <n v="0.2"/>
    <n v="15993.6"/>
    <s v="Cash"/>
    <s v="Cancelled"/>
    <n v="79968"/>
    <n v="79968"/>
  </r>
  <r>
    <s v="ORD01291"/>
    <d v="2024-04-26T00:00:00"/>
    <s v="SP09"/>
    <x v="8"/>
    <s v="North"/>
    <s v="Agra"/>
    <s v="PRD007"/>
    <s v="Wildcraft 50L Backpack"/>
    <x v="3"/>
    <n v="2499"/>
    <n v="2"/>
    <n v="0.08"/>
    <n v="4598.16"/>
    <s v="Cash"/>
    <s v="Delivered"/>
    <n v="57477"/>
    <n v="57477"/>
  </r>
  <r>
    <s v="ORD01326"/>
    <d v="2024-01-24T00:00:00"/>
    <s v="SP010"/>
    <x v="7"/>
    <s v="South"/>
    <s v="Bangalore"/>
    <s v="PRD007"/>
    <s v="Wildcraft 50L Backpack"/>
    <x v="3"/>
    <n v="2499"/>
    <n v="19"/>
    <n v="0.3"/>
    <n v="33236.699999999997"/>
    <s v="Net Banking"/>
    <s v="Delivered"/>
    <n v="110789"/>
    <n v="110789"/>
  </r>
  <r>
    <s v="ORD01327"/>
    <d v="2024-11-16T00:00:00"/>
    <s v="SP08"/>
    <x v="5"/>
    <s v="West"/>
    <s v="Mumbai"/>
    <s v="PRD007"/>
    <s v="Wildcraft 50L Backpack"/>
    <x v="3"/>
    <n v="2499"/>
    <n v="15"/>
    <n v="0.24"/>
    <n v="28488.6"/>
    <s v="Debit Card"/>
    <s v="Cancelled"/>
    <n v="118702.5"/>
    <n v="118702.5"/>
  </r>
  <r>
    <s v="ORD01340"/>
    <d v="2024-03-12T00:00:00"/>
    <s v="SP012"/>
    <x v="1"/>
    <s v="West"/>
    <s v="Mumbai"/>
    <s v="PRD007"/>
    <s v="Wildcraft 50L Backpack"/>
    <x v="3"/>
    <n v="2499"/>
    <n v="7"/>
    <n v="0.08"/>
    <n v="16093.56"/>
    <s v="Net Banking"/>
    <s v="Delivered"/>
    <n v="201169.5"/>
    <n v="201169.5"/>
  </r>
  <r>
    <s v="ORD01341"/>
    <d v="2024-06-20T00:00:00"/>
    <s v="SP06"/>
    <x v="9"/>
    <s v="North"/>
    <s v="Jaipur"/>
    <s v="PRD007"/>
    <s v="Wildcraft 50L Backpack"/>
    <x v="3"/>
    <n v="2499"/>
    <n v="15"/>
    <n v="0.03"/>
    <n v="36360.449999999997"/>
    <s v="EMI"/>
    <s v="Delivered"/>
    <n v="1212015"/>
    <n v="1212015"/>
  </r>
  <r>
    <s v="ORD01354"/>
    <d v="2024-03-11T00:00:00"/>
    <s v="SP04"/>
    <x v="6"/>
    <s v="West"/>
    <s v="Nagpur"/>
    <s v="PRD007"/>
    <s v="Wildcraft 50L Backpack"/>
    <x v="3"/>
    <n v="2499"/>
    <n v="2"/>
    <n v="0.17"/>
    <n v="4148.34"/>
    <s v="Net Banking"/>
    <s v="Delivered"/>
    <n v="24402"/>
    <n v="24402"/>
  </r>
  <r>
    <s v="ORD01390"/>
    <d v="2024-08-12T00:00:00"/>
    <s v="SP06"/>
    <x v="9"/>
    <s v="North"/>
    <s v="Lucknow"/>
    <s v="PRD007"/>
    <s v="Wildcraft 50L Backpack"/>
    <x v="3"/>
    <n v="2499"/>
    <n v="10"/>
    <n v="0.17"/>
    <n v="20741.7"/>
    <s v="UPI"/>
    <s v="Returned"/>
    <n v="122010"/>
    <n v="122010"/>
  </r>
  <r>
    <s v="ORD01399"/>
    <d v="2024-03-26T00:00:00"/>
    <s v="SP06"/>
    <x v="9"/>
    <s v="North"/>
    <s v="Lucknow"/>
    <s v="PRD007"/>
    <s v="Wildcraft 50L Backpack"/>
    <x v="3"/>
    <n v="2499"/>
    <n v="15"/>
    <n v="0.09"/>
    <n v="34111.35"/>
    <s v="Cash"/>
    <s v="Cancelled"/>
    <n v="379015"/>
    <n v="379015"/>
  </r>
  <r>
    <s v="ORD01433"/>
    <d v="2024-08-28T00:00:00"/>
    <s v="SP08"/>
    <x v="5"/>
    <s v="West"/>
    <s v="Pune"/>
    <s v="PRD007"/>
    <s v="Wildcraft 50L Backpack"/>
    <x v="3"/>
    <n v="2499"/>
    <n v="4"/>
    <n v="0.01"/>
    <n v="9896.0400000000009"/>
    <s v="Cash"/>
    <s v="Delivered"/>
    <n v="989604.00000000012"/>
    <n v="989604.00000000012"/>
  </r>
  <r>
    <s v="ORD01440"/>
    <d v="2024-04-27T00:00:00"/>
    <s v="SP04"/>
    <x v="6"/>
    <s v="West"/>
    <s v="Mumbai"/>
    <s v="PRD007"/>
    <s v="Wildcraft 50L Backpack"/>
    <x v="3"/>
    <n v="2499"/>
    <n v="5"/>
    <n v="0.01"/>
    <n v="12370.05"/>
    <s v="Debit Card"/>
    <s v="Pending"/>
    <n v="1237005"/>
    <n v="1237005"/>
  </r>
  <r>
    <s v="ORD01456"/>
    <d v="2024-01-16T00:00:00"/>
    <s v="SP04"/>
    <x v="6"/>
    <s v="West"/>
    <s v="Nagpur"/>
    <s v="PRD007"/>
    <s v="Wildcraft 50L Backpack"/>
    <x v="3"/>
    <n v="2499"/>
    <n v="9"/>
    <n v="0.2"/>
    <n v="17992.8"/>
    <s v="EMI"/>
    <s v="Delivered"/>
    <n v="89963.999999999985"/>
    <n v="89963.999999999985"/>
  </r>
  <r>
    <s v="ORD01512"/>
    <d v="2024-03-23T00:00:00"/>
    <s v="SP011"/>
    <x v="3"/>
    <s v="East"/>
    <s v="Patna"/>
    <s v="PRD007"/>
    <s v="Wildcraft 50L Backpack"/>
    <x v="3"/>
    <n v="2499"/>
    <n v="7"/>
    <n v="0.06"/>
    <n v="16443.419999999998"/>
    <s v="EMI"/>
    <s v="Delivered"/>
    <n v="274057"/>
    <n v="274057"/>
  </r>
  <r>
    <s v="ORD01532"/>
    <d v="2024-12-22T00:00:00"/>
    <s v="SP02"/>
    <x v="10"/>
    <s v="South"/>
    <s v="Kochi"/>
    <s v="PRD007"/>
    <s v="Wildcraft 50L Backpack"/>
    <x v="3"/>
    <n v="2499"/>
    <n v="18"/>
    <n v="0.25"/>
    <n v="33736.5"/>
    <s v="Cash"/>
    <s v="Delivered"/>
    <n v="134946"/>
    <n v="134946"/>
  </r>
  <r>
    <s v="ORD01541"/>
    <d v="2024-04-20T00:00:00"/>
    <s v="SP05"/>
    <x v="2"/>
    <s v="South"/>
    <s v="Coimbatore"/>
    <s v="PRD007"/>
    <s v="Wildcraft 50L Backpack"/>
    <x v="3"/>
    <n v="2499"/>
    <n v="12"/>
    <n v="0.06"/>
    <n v="28188.720000000001"/>
    <s v="UPI"/>
    <s v="Delivered"/>
    <n v="469812.00000000006"/>
    <n v="469812.00000000006"/>
  </r>
  <r>
    <s v="ORD01542"/>
    <d v="2024-08-21T00:00:00"/>
    <s v="SP05"/>
    <x v="2"/>
    <s v="South"/>
    <s v="Coimbatore"/>
    <s v="PRD007"/>
    <s v="Wildcraft 50L Backpack"/>
    <x v="3"/>
    <n v="2499"/>
    <n v="4"/>
    <n v="0.05"/>
    <n v="9496.2000000000007"/>
    <s v="Net Banking"/>
    <s v="Cancelled"/>
    <n v="189924"/>
    <n v="189924"/>
  </r>
  <r>
    <s v="ORD01578"/>
    <d v="2024-12-22T00:00:00"/>
    <s v="SP02"/>
    <x v="10"/>
    <s v="South"/>
    <s v="Hyderabad"/>
    <s v="PRD007"/>
    <s v="Wildcraft 50L Backpack"/>
    <x v="3"/>
    <n v="2499"/>
    <n v="17"/>
    <n v="0.12"/>
    <n v="37385.040000000001"/>
    <s v="Net Banking"/>
    <s v="Cancelled"/>
    <n v="311542"/>
    <n v="311542"/>
  </r>
  <r>
    <s v="ORD01594"/>
    <d v="2024-02-03T00:00:00"/>
    <s v="SP04"/>
    <x v="6"/>
    <s v="West"/>
    <s v="Ahmedabad"/>
    <s v="PRD007"/>
    <s v="Wildcraft 50L Backpack"/>
    <x v="3"/>
    <n v="2499"/>
    <n v="8"/>
    <n v="0.25"/>
    <n v="14994"/>
    <s v="Cash"/>
    <s v="Delivered"/>
    <n v="59976"/>
    <n v="59976"/>
  </r>
  <r>
    <s v="ORD01633"/>
    <d v="2024-05-19T00:00:00"/>
    <s v="SP01"/>
    <x v="11"/>
    <s v="North"/>
    <s v="Jaipur"/>
    <s v="PRD007"/>
    <s v="Wildcraft 50L Backpack"/>
    <x v="3"/>
    <n v="2499"/>
    <n v="4"/>
    <n v="7.0000000000000007E-2"/>
    <n v="9296.2800000000007"/>
    <s v="UPI"/>
    <s v="Delivered"/>
    <n v="132804"/>
    <n v="132804"/>
  </r>
  <r>
    <s v="ORD01657"/>
    <d v="2024-09-19T00:00:00"/>
    <s v="SP04"/>
    <x v="6"/>
    <s v="West"/>
    <s v="Ahmedabad"/>
    <s v="PRD007"/>
    <s v="Wildcraft 50L Backpack"/>
    <x v="3"/>
    <n v="2499"/>
    <n v="11"/>
    <n v="0.01"/>
    <n v="27214.11"/>
    <s v="Net Banking"/>
    <s v="Pending"/>
    <n v="2721411"/>
    <n v="2721411"/>
  </r>
  <r>
    <s v="ORD01706"/>
    <d v="2024-10-20T00:00:00"/>
    <s v="SP04"/>
    <x v="6"/>
    <s v="West"/>
    <s v="Surat"/>
    <s v="PRD007"/>
    <s v="Wildcraft 50L Backpack"/>
    <x v="3"/>
    <n v="2499"/>
    <n v="19"/>
    <n v="0.2"/>
    <n v="37984.800000000003"/>
    <s v="Cash"/>
    <s v="Delivered"/>
    <n v="189924"/>
    <n v="189924"/>
  </r>
  <r>
    <s v="ORD01713"/>
    <d v="2024-09-03T00:00:00"/>
    <s v="SP012"/>
    <x v="1"/>
    <s v="West"/>
    <s v="Nagpur"/>
    <s v="PRD007"/>
    <s v="Wildcraft 50L Backpack"/>
    <x v="3"/>
    <n v="2499"/>
    <n v="20"/>
    <n v="0.02"/>
    <n v="48980.4"/>
    <s v="EMI"/>
    <s v="Returned"/>
    <n v="2449020"/>
    <n v="2449020"/>
  </r>
  <r>
    <s v="ORD01718"/>
    <d v="2024-09-11T00:00:00"/>
    <s v="SP011"/>
    <x v="3"/>
    <s v="East"/>
    <s v="Kolkata"/>
    <s v="PRD007"/>
    <s v="Wildcraft 50L Backpack"/>
    <x v="3"/>
    <n v="2499"/>
    <n v="10"/>
    <n v="0.08"/>
    <n v="22990.799999999999"/>
    <s v="Net Banking"/>
    <s v="Unknown"/>
    <n v="287385"/>
    <n v="287385"/>
  </r>
  <r>
    <s v="ORD01749"/>
    <d v="2024-05-14T00:00:00"/>
    <s v="SP08"/>
    <x v="5"/>
    <s v="West"/>
    <s v="Ahmedabad"/>
    <s v="PRD007"/>
    <s v="Wildcraft 50L Backpack"/>
    <x v="3"/>
    <n v="2499"/>
    <n v="7"/>
    <n v="0.2"/>
    <n v="13994.4"/>
    <s v="EMI"/>
    <s v="Delivered"/>
    <n v="69972"/>
    <n v="69972"/>
  </r>
  <r>
    <s v="ORD01783"/>
    <d v="2024-01-03T00:00:00"/>
    <s v="SP07"/>
    <x v="4"/>
    <s v="East"/>
    <s v="Guwahati"/>
    <s v="PRD007"/>
    <s v="Wildcraft 50L Backpack"/>
    <x v="3"/>
    <n v="2499"/>
    <n v="20"/>
    <n v="0.19"/>
    <n v="40483.800000000003"/>
    <s v="Cash"/>
    <s v="Returned"/>
    <n v="213072.63157894739"/>
    <n v="213072.63157894739"/>
  </r>
  <r>
    <s v="ORD01793"/>
    <d v="2024-04-03T00:00:00"/>
    <s v="SP02"/>
    <x v="10"/>
    <s v="South"/>
    <s v="Coimbatore"/>
    <s v="PRD007"/>
    <s v="Wildcraft 50L Backpack"/>
    <x v="3"/>
    <n v="2499"/>
    <n v="17"/>
    <n v="0.14000000000000001"/>
    <n v="36535.379999999997"/>
    <s v="Net Banking"/>
    <s v="Delivered"/>
    <n v="260966.99999999997"/>
    <n v="260966.99999999997"/>
  </r>
  <r>
    <s v="ORD01797"/>
    <d v="2024-10-18T00:00:00"/>
    <s v="SP02"/>
    <x v="10"/>
    <s v="South"/>
    <s v="Kochi"/>
    <s v="PRD007"/>
    <s v="Wildcraft 50L Backpack"/>
    <x v="3"/>
    <n v="2499"/>
    <n v="14"/>
    <n v="0.1"/>
    <n v="31487.4"/>
    <s v="EMI"/>
    <s v="Unknown"/>
    <n v="314874"/>
    <n v="314874"/>
  </r>
  <r>
    <s v="ORD01812"/>
    <d v="2024-12-19T00:00:00"/>
    <s v="SP08"/>
    <x v="5"/>
    <s v="West"/>
    <s v="Pune"/>
    <s v="PRD007"/>
    <s v="Wildcraft 50L Backpack"/>
    <x v="3"/>
    <n v="2499"/>
    <n v="12"/>
    <n v="0.28999999999999998"/>
    <n v="21291.48"/>
    <s v="Cash"/>
    <s v="Delivered"/>
    <n v="73418.896551724145"/>
    <n v="73418.896551724145"/>
  </r>
  <r>
    <s v="ORD01827"/>
    <d v="2024-08-24T00:00:00"/>
    <s v="SP012"/>
    <x v="1"/>
    <s v="West"/>
    <s v="Pune"/>
    <s v="PRD007"/>
    <s v="Wildcraft 50L Backpack"/>
    <x v="3"/>
    <n v="2499"/>
    <n v="5"/>
    <n v="0.28999999999999998"/>
    <n v="8871.4500000000007"/>
    <s v="EMI"/>
    <s v="Delivered"/>
    <n v="30591.206896551728"/>
    <n v="30591.206896551728"/>
  </r>
  <r>
    <s v="ORD01828"/>
    <d v="2024-05-02T00:00:00"/>
    <s v="SP010"/>
    <x v="7"/>
    <s v="South"/>
    <s v="Hyderabad"/>
    <s v="PRD007"/>
    <s v="Wildcraft 50L Backpack"/>
    <x v="3"/>
    <n v="2499"/>
    <n v="8"/>
    <n v="0.1"/>
    <n v="17992.8"/>
    <s v="Debit Card"/>
    <s v="Delivered"/>
    <n v="179927.99999999997"/>
    <n v="179927.99999999997"/>
  </r>
  <r>
    <s v="ORD01879"/>
    <d v="2024-03-01T00:00:00"/>
    <s v="SP07"/>
    <x v="4"/>
    <s v="East"/>
    <s v="Guwahati"/>
    <s v="PRD007"/>
    <s v="Wildcraft 50L Backpack"/>
    <x v="3"/>
    <n v="2499"/>
    <n v="3"/>
    <n v="0.27"/>
    <n v="5472.81"/>
    <s v="Credit Card"/>
    <s v="Pending"/>
    <n v="20269.666666666668"/>
    <n v="20269.666666666668"/>
  </r>
  <r>
    <s v="ORD01899"/>
    <d v="2024-06-14T00:00:00"/>
    <s v="SP011"/>
    <x v="3"/>
    <s v="East"/>
    <s v="Patna"/>
    <s v="PRD007"/>
    <s v="Wildcraft 50L Backpack"/>
    <x v="3"/>
    <n v="2499"/>
    <n v="11"/>
    <n v="0.15"/>
    <n v="23365.65"/>
    <s v="Credit Card"/>
    <s v="Delivered"/>
    <n v="155771.00000000003"/>
    <n v="155771.00000000003"/>
  </r>
  <r>
    <s v="ORD01933"/>
    <d v="2024-07-06T00:00:00"/>
    <s v="SP07"/>
    <x v="4"/>
    <s v="East"/>
    <s v="Patna"/>
    <s v="PRD007"/>
    <s v="Wildcraft 50L Backpack"/>
    <x v="3"/>
    <n v="2499"/>
    <n v="20"/>
    <n v="0.06"/>
    <n v="46981.2"/>
    <s v="UPI"/>
    <s v="Returned"/>
    <n v="783020"/>
    <n v="783020"/>
  </r>
  <r>
    <s v="ORD01964"/>
    <d v="2024-02-14T00:00:00"/>
    <s v="SP03"/>
    <x v="0"/>
    <s v="East"/>
    <s v="Ranchi"/>
    <s v="PRD007"/>
    <s v="Wildcraft 50L Backpack"/>
    <x v="3"/>
    <n v="2499"/>
    <n v="6"/>
    <n v="0.02"/>
    <n v="14694.12"/>
    <s v="EMI"/>
    <s v="Delivered"/>
    <n v="734706"/>
    <n v="734706"/>
  </r>
  <r>
    <s v="ORD01968"/>
    <d v="2024-09-07T00:00:00"/>
    <s v="SP01"/>
    <x v="11"/>
    <s v="North"/>
    <s v="Chandigarh"/>
    <s v="PRD007"/>
    <s v="Wildcraft 50L Backpack"/>
    <x v="3"/>
    <n v="2499"/>
    <n v="16"/>
    <n v="0.19"/>
    <n v="32387.040000000001"/>
    <s v="EMI"/>
    <s v="Delivered"/>
    <n v="170458.10526315789"/>
    <n v="170458.10526315789"/>
  </r>
  <r>
    <s v="ORD02038"/>
    <d v="2024-10-17T00:00:00"/>
    <s v="SP010"/>
    <x v="7"/>
    <s v="South"/>
    <s v="Kochi"/>
    <s v="PRD007"/>
    <s v="Wildcraft 50L Backpack"/>
    <x v="3"/>
    <n v="2499"/>
    <n v="1"/>
    <n v="0.06"/>
    <n v="2349.06"/>
    <s v="Credit Card"/>
    <s v="Delivered"/>
    <n v="39151"/>
    <n v="39151"/>
  </r>
  <r>
    <s v="ORD02060"/>
    <d v="2024-10-23T00:00:00"/>
    <s v="SP04"/>
    <x v="6"/>
    <s v="West"/>
    <s v="Surat"/>
    <s v="PRD007"/>
    <s v="Wildcraft 50L Backpack"/>
    <x v="3"/>
    <n v="2499"/>
    <n v="3"/>
    <n v="0.1"/>
    <n v="6747.3"/>
    <s v="Debit Card"/>
    <s v="Delivered"/>
    <n v="67473"/>
    <n v="67473"/>
  </r>
  <r>
    <s v="ORD02063"/>
    <d v="2024-04-13T00:00:00"/>
    <s v="SP010"/>
    <x v="7"/>
    <s v="South"/>
    <s v="Hyderabad"/>
    <s v="PRD007"/>
    <s v="Wildcraft 50L Backpack"/>
    <x v="3"/>
    <n v="2499"/>
    <n v="8"/>
    <n v="0.14000000000000001"/>
    <n v="17193.12"/>
    <s v="Debit Card"/>
    <s v="Cancelled"/>
    <n v="122807.99999999999"/>
    <n v="122807.99999999999"/>
  </r>
  <r>
    <s v="ORD02085"/>
    <d v="2024-12-27T00:00:00"/>
    <s v="SP012"/>
    <x v="1"/>
    <s v="West"/>
    <s v="Nagpur"/>
    <s v="PRD007"/>
    <s v="Wildcraft 50L Backpack"/>
    <x v="3"/>
    <n v="2499"/>
    <n v="16"/>
    <n v="7.0000000000000007E-2"/>
    <n v="37185.120000000003"/>
    <s v="Debit Card"/>
    <s v="Returned"/>
    <n v="531216"/>
    <n v="531216"/>
  </r>
  <r>
    <s v="ORD02137"/>
    <d v="2024-11-23T00:00:00"/>
    <s v="SP03"/>
    <x v="0"/>
    <s v="East"/>
    <s v="Patna"/>
    <s v="PRD007"/>
    <s v="Wildcraft 50L Backpack"/>
    <x v="3"/>
    <n v="2499"/>
    <n v="14"/>
    <n v="0.28999999999999998"/>
    <n v="24840.06"/>
    <s v="Debit Card"/>
    <s v="Delivered"/>
    <n v="85655.379310344841"/>
    <n v="85655.379310344841"/>
  </r>
  <r>
    <s v="ORD02175"/>
    <d v="2024-01-28T00:00:00"/>
    <s v="SP012"/>
    <x v="1"/>
    <s v="West"/>
    <s v="Pune"/>
    <s v="PRD007"/>
    <s v="Wildcraft 50L Backpack"/>
    <x v="3"/>
    <n v="2499"/>
    <n v="18"/>
    <n v="0.12"/>
    <n v="39584.160000000003"/>
    <s v="Net Banking"/>
    <s v="Delivered"/>
    <n v="329868.00000000006"/>
    <n v="329868.00000000006"/>
  </r>
  <r>
    <s v="ORD02177"/>
    <d v="2024-06-24T00:00:00"/>
    <s v="SP03"/>
    <x v="0"/>
    <s v="East"/>
    <s v="Bhubaneswar"/>
    <s v="PRD007"/>
    <s v="Wildcraft 50L Backpack"/>
    <x v="3"/>
    <n v="2499"/>
    <n v="7"/>
    <n v="0.24"/>
    <n v="13294.68"/>
    <s v="Cash"/>
    <s v="Returned"/>
    <n v="55394.5"/>
    <n v="55394.5"/>
  </r>
  <r>
    <s v="ORD02188"/>
    <d v="2024-02-04T00:00:00"/>
    <s v="SP010"/>
    <x v="7"/>
    <s v="South"/>
    <s v="Hyderabad"/>
    <s v="PRD007"/>
    <s v="Wildcraft 50L Backpack"/>
    <x v="3"/>
    <n v="2499"/>
    <n v="6"/>
    <n v="0.03"/>
    <n v="14544.18"/>
    <s v="Cash"/>
    <s v="Cancelled"/>
    <n v="484806"/>
    <n v="484806"/>
  </r>
  <r>
    <s v="ORD02193"/>
    <d v="2024-02-18T00:00:00"/>
    <s v="SP09"/>
    <x v="8"/>
    <s v="North"/>
    <s v="Chandigarh"/>
    <s v="PRD007"/>
    <s v="Wildcraft 50L Backpack"/>
    <x v="3"/>
    <n v="2499"/>
    <n v="19"/>
    <n v="0.11"/>
    <n v="42258.09"/>
    <s v="Debit Card"/>
    <s v="Returned"/>
    <n v="384164.45454545453"/>
    <n v="384164.45454545453"/>
  </r>
  <r>
    <s v="ORD02226"/>
    <d v="2024-10-06T00:00:00"/>
    <s v="SP07"/>
    <x v="4"/>
    <s v="East"/>
    <s v="Kolkata"/>
    <s v="PRD007"/>
    <s v="Wildcraft 50L Backpack"/>
    <x v="3"/>
    <n v="2499"/>
    <n v="16"/>
    <n v="0.21"/>
    <n v="31587.360000000001"/>
    <s v="Net Banking"/>
    <s v="Returned"/>
    <n v="150416"/>
    <n v="150416"/>
  </r>
  <r>
    <s v="ORD02251"/>
    <d v="2024-05-06T00:00:00"/>
    <s v="SP03"/>
    <x v="0"/>
    <s v="East"/>
    <s v="Bhubaneswar"/>
    <s v="PRD007"/>
    <s v="Wildcraft 50L Backpack"/>
    <x v="3"/>
    <n v="2499"/>
    <n v="19"/>
    <n v="0.15"/>
    <n v="40358.85"/>
    <s v="Cash"/>
    <s v="Delivered"/>
    <n v="269059"/>
    <n v="269059"/>
  </r>
  <r>
    <s v="ORD02279"/>
    <d v="2024-09-20T00:00:00"/>
    <s v="SP012"/>
    <x v="1"/>
    <s v="West"/>
    <s v="Pune"/>
    <s v="PRD007"/>
    <s v="Wildcraft 50L Backpack"/>
    <x v="3"/>
    <n v="2499"/>
    <n v="13"/>
    <n v="0.19"/>
    <n v="26314.47"/>
    <s v="EMI"/>
    <s v="Delivered"/>
    <n v="138497.21052631579"/>
    <n v="138497.21052631579"/>
  </r>
  <r>
    <s v="ORD02283"/>
    <d v="2024-01-19T00:00:00"/>
    <s v="SP09"/>
    <x v="8"/>
    <s v="North"/>
    <s v="Delhi"/>
    <s v="PRD007"/>
    <s v="Wildcraft 50L Backpack"/>
    <x v="3"/>
    <n v="2499"/>
    <n v="2"/>
    <n v="7.0000000000000007E-2"/>
    <n v="4648.1400000000003"/>
    <s v="Net Banking"/>
    <s v="Pending"/>
    <n v="66402"/>
    <n v="66402"/>
  </r>
  <r>
    <s v="ORD02285"/>
    <d v="2024-11-04T00:00:00"/>
    <s v="SP09"/>
    <x v="8"/>
    <s v="North"/>
    <s v="Lucknow"/>
    <s v="PRD007"/>
    <s v="Wildcraft 50L Backpack"/>
    <x v="3"/>
    <n v="2499"/>
    <n v="11"/>
    <n v="0.23"/>
    <n v="21166.53"/>
    <s v="EMI"/>
    <s v="Pending"/>
    <n v="92028.391304347824"/>
    <n v="92028.391304347824"/>
  </r>
  <r>
    <s v="ORD02288"/>
    <d v="2024-09-24T00:00:00"/>
    <s v="SP04"/>
    <x v="6"/>
    <s v="West"/>
    <s v="Pune"/>
    <s v="PRD007"/>
    <s v="Wildcraft 50L Backpack"/>
    <x v="3"/>
    <n v="2499"/>
    <n v="5"/>
    <n v="0.23"/>
    <n v="9621.15"/>
    <s v="Net Banking"/>
    <s v="Pending"/>
    <n v="41831.086956521736"/>
    <n v="41831.086956521736"/>
  </r>
  <r>
    <s v="ORD02308"/>
    <d v="2024-11-27T00:00:00"/>
    <s v="SP010"/>
    <x v="7"/>
    <s v="South"/>
    <s v="Coimbatore"/>
    <s v="PRD007"/>
    <s v="Wildcraft 50L Backpack"/>
    <x v="3"/>
    <n v="2499"/>
    <n v="3"/>
    <n v="0.22"/>
    <n v="5847.66"/>
    <s v="Credit Card"/>
    <s v="Delivered"/>
    <n v="26580.272727272728"/>
    <n v="26580.272727272728"/>
  </r>
  <r>
    <s v="ORD02312"/>
    <d v="2024-12-01T00:00:00"/>
    <s v="SP07"/>
    <x v="4"/>
    <s v="East"/>
    <s v="Bhubaneswar"/>
    <s v="PRD007"/>
    <s v="Wildcraft 50L Backpack"/>
    <x v="3"/>
    <n v="2499"/>
    <n v="12"/>
    <n v="0.06"/>
    <n v="28188.720000000001"/>
    <s v="Net Banking"/>
    <s v="Pending"/>
    <n v="469812.00000000006"/>
    <n v="469812.00000000006"/>
  </r>
  <r>
    <s v="ORD02319"/>
    <d v="2024-08-04T00:00:00"/>
    <s v="SP07"/>
    <x v="4"/>
    <s v="East"/>
    <s v="Ranchi"/>
    <s v="PRD007"/>
    <s v="Wildcraft 50L Backpack"/>
    <x v="3"/>
    <n v="2499"/>
    <n v="8"/>
    <n v="0.23"/>
    <n v="15393.84"/>
    <s v="UPI"/>
    <s v="Delivered"/>
    <n v="66929.739130434784"/>
    <n v="66929.739130434784"/>
  </r>
  <r>
    <s v="ORD02339"/>
    <d v="2024-05-06T00:00:00"/>
    <s v="SP03"/>
    <x v="0"/>
    <s v="East"/>
    <s v="Kolkata"/>
    <s v="PRD007"/>
    <s v="Wildcraft 50L Backpack"/>
    <x v="3"/>
    <n v="2499"/>
    <n v="9"/>
    <n v="0.28999999999999998"/>
    <n v="15968.61"/>
    <s v="Net Banking"/>
    <s v="Delivered"/>
    <n v="55064.172413793109"/>
    <n v="55064.172413793109"/>
  </r>
  <r>
    <s v="ORD02344"/>
    <d v="2024-12-01T00:00:00"/>
    <s v="SP02"/>
    <x v="10"/>
    <s v="South"/>
    <s v="Hyderabad"/>
    <s v="PRD007"/>
    <s v="Wildcraft 50L Backpack"/>
    <x v="3"/>
    <n v="2499"/>
    <n v="12"/>
    <n v="0.11"/>
    <n v="26689.32"/>
    <s v="Credit Card"/>
    <s v="Delivered"/>
    <n v="242630.18181818182"/>
    <n v="242630.18181818182"/>
  </r>
  <r>
    <s v="ORD02348"/>
    <d v="2024-07-04T00:00:00"/>
    <s v="SP06"/>
    <x v="9"/>
    <s v="North"/>
    <s v="Jaipur"/>
    <s v="PRD007"/>
    <s v="Wildcraft 50L Backpack"/>
    <x v="3"/>
    <n v="2499"/>
    <n v="7"/>
    <n v="0.01"/>
    <n v="17318.07"/>
    <s v="Credit Card"/>
    <s v="Delivered"/>
    <n v="1731807"/>
    <n v="1731807"/>
  </r>
  <r>
    <s v="ORD02369"/>
    <d v="2024-10-16T00:00:00"/>
    <s v="SP07"/>
    <x v="4"/>
    <s v="East"/>
    <s v="Bhubaneswar"/>
    <s v="PRD007"/>
    <s v="Wildcraft 50L Backpack"/>
    <x v="3"/>
    <n v="2499"/>
    <n v="10"/>
    <n v="0.06"/>
    <n v="23490.6"/>
    <s v="Net Banking"/>
    <s v="Delivered"/>
    <n v="391510"/>
    <n v="391510"/>
  </r>
  <r>
    <s v="ORD02404"/>
    <d v="2024-02-10T00:00:00"/>
    <s v="SP04"/>
    <x v="6"/>
    <s v="West"/>
    <s v="Nagpur"/>
    <s v="PRD007"/>
    <s v="Wildcraft 50L Backpack"/>
    <x v="3"/>
    <n v="2499"/>
    <n v="4"/>
    <n v="0.14000000000000001"/>
    <n v="8596.56"/>
    <s v="Cash"/>
    <s v="Delivered"/>
    <n v="61403.999999999993"/>
    <n v="61403.999999999993"/>
  </r>
  <r>
    <s v="ORD02420"/>
    <d v="2024-03-14T00:00:00"/>
    <s v="SP04"/>
    <x v="6"/>
    <s v="West"/>
    <s v="Ahmedabad"/>
    <s v="PRD007"/>
    <s v="Wildcraft 50L Backpack"/>
    <x v="3"/>
    <n v="2499"/>
    <n v="9"/>
    <n v="0.15"/>
    <n v="19117.349999999999"/>
    <s v="EMI"/>
    <s v="Delivered"/>
    <n v="127449"/>
    <n v="127449"/>
  </r>
  <r>
    <s v="ORD02421"/>
    <d v="2024-01-12T00:00:00"/>
    <s v="SP09"/>
    <x v="8"/>
    <s v="North"/>
    <s v="Delhi"/>
    <s v="PRD007"/>
    <s v="Wildcraft 50L Backpack"/>
    <x v="3"/>
    <n v="2499"/>
    <n v="3"/>
    <n v="0.17"/>
    <n v="6222.51"/>
    <s v="UPI"/>
    <s v="Unknown"/>
    <n v="36603"/>
    <n v="36603"/>
  </r>
  <r>
    <s v="ORD02460"/>
    <d v="2024-05-05T00:00:00"/>
    <s v="SP04"/>
    <x v="6"/>
    <s v="West"/>
    <s v="Surat"/>
    <s v="PRD007"/>
    <s v="Wildcraft 50L Backpack"/>
    <x v="3"/>
    <n v="2499"/>
    <n v="11"/>
    <n v="0.17"/>
    <n v="22815.87"/>
    <s v="Debit Card"/>
    <s v="Delivered"/>
    <n v="134210.99999999997"/>
    <n v="134210.99999999997"/>
  </r>
  <r>
    <s v="ORD02494"/>
    <d v="2024-10-08T00:00:00"/>
    <s v="SP010"/>
    <x v="7"/>
    <s v="South"/>
    <s v="Hyderabad"/>
    <s v="PRD007"/>
    <s v="Wildcraft 50L Backpack"/>
    <x v="3"/>
    <n v="2499"/>
    <n v="6"/>
    <n v="0.01"/>
    <n v="14844.06"/>
    <s v="EMI"/>
    <s v="Delivered"/>
    <n v="1484406"/>
    <n v="1484406"/>
  </r>
  <r>
    <s v="ORD02576"/>
    <d v="2024-11-06T00:00:00"/>
    <s v="SP08"/>
    <x v="5"/>
    <s v="West"/>
    <s v="Surat"/>
    <s v="PRD007"/>
    <s v="Wildcraft 50L Backpack"/>
    <x v="3"/>
    <n v="2499"/>
    <n v="2"/>
    <n v="0.06"/>
    <n v="4698.12"/>
    <s v="Debit Card"/>
    <s v="Delivered"/>
    <n v="78302"/>
    <n v="78302"/>
  </r>
  <r>
    <s v="ORD02583"/>
    <d v="2024-05-02T00:00:00"/>
    <s v="SP05"/>
    <x v="2"/>
    <s v="South"/>
    <s v="Kochi"/>
    <s v="PRD007"/>
    <s v="Wildcraft 50L Backpack"/>
    <x v="3"/>
    <n v="2499"/>
    <n v="17"/>
    <n v="0.24"/>
    <n v="32287.08"/>
    <s v="Debit Card"/>
    <s v="Delivered"/>
    <n v="134529.5"/>
    <n v="134529.5"/>
  </r>
  <r>
    <s v="ORD02612"/>
    <d v="2024-10-15T00:00:00"/>
    <s v="SP08"/>
    <x v="5"/>
    <s v="West"/>
    <s v="Mumbai"/>
    <s v="PRD007"/>
    <s v="Wildcraft 50L Backpack"/>
    <x v="3"/>
    <n v="2499"/>
    <n v="11"/>
    <n v="0.04"/>
    <n v="26389.439999999999"/>
    <s v="UPI"/>
    <s v="Cancelled"/>
    <n v="659736"/>
    <n v="659736"/>
  </r>
  <r>
    <s v="ORD02630"/>
    <d v="2024-12-28T00:00:00"/>
    <s v="SP02"/>
    <x v="10"/>
    <s v="South"/>
    <s v="Coimbatore"/>
    <s v="PRD007"/>
    <s v="Wildcraft 50L Backpack"/>
    <x v="3"/>
    <n v="2499"/>
    <n v="12"/>
    <n v="0.15"/>
    <n v="25489.8"/>
    <s v="Cash"/>
    <s v="Pending"/>
    <n v="169932"/>
    <n v="169932"/>
  </r>
  <r>
    <s v="ORD02639"/>
    <d v="2024-05-25T00:00:00"/>
    <s v="SP011"/>
    <x v="3"/>
    <s v="East"/>
    <s v="Ranchi"/>
    <s v="PRD007"/>
    <s v="Wildcraft 50L Backpack"/>
    <x v="3"/>
    <n v="2499"/>
    <n v="19"/>
    <n v="0.24"/>
    <n v="36085.56"/>
    <s v="Cash"/>
    <s v="Returned"/>
    <n v="150356.5"/>
    <n v="150356.5"/>
  </r>
  <r>
    <s v="ORD02652"/>
    <d v="2024-02-08T00:00:00"/>
    <s v="SP09"/>
    <x v="8"/>
    <s v="North"/>
    <s v="Jaipur"/>
    <s v="PRD007"/>
    <s v="Wildcraft 50L Backpack"/>
    <x v="3"/>
    <n v="2499"/>
    <n v="7"/>
    <n v="0.19"/>
    <n v="14169.33"/>
    <s v="Cash"/>
    <s v="Cancelled"/>
    <n v="74575.421052631573"/>
    <n v="74575.421052631573"/>
  </r>
  <r>
    <s v="ORD02657"/>
    <d v="2024-11-09T00:00:00"/>
    <s v="SP010"/>
    <x v="7"/>
    <s v="South"/>
    <s v="Bangalore"/>
    <s v="PRD007"/>
    <s v="Wildcraft 50L Backpack"/>
    <x v="3"/>
    <n v="2499"/>
    <n v="18"/>
    <n v="0.03"/>
    <n v="43632.54"/>
    <s v="Net Banking"/>
    <s v="Delivered"/>
    <n v="1454418"/>
    <n v="1454418"/>
  </r>
  <r>
    <s v="ORD02665"/>
    <d v="2024-08-24T00:00:00"/>
    <s v="SP010"/>
    <x v="7"/>
    <s v="South"/>
    <s v="Kochi"/>
    <s v="PRD007"/>
    <s v="Wildcraft 50L Backpack"/>
    <x v="3"/>
    <n v="2499"/>
    <n v="3"/>
    <n v="0.23"/>
    <n v="5772.69"/>
    <s v="Debit Card"/>
    <s v="Cancelled"/>
    <n v="25098.65217391304"/>
    <n v="25098.65217391304"/>
  </r>
  <r>
    <s v="ORD02669"/>
    <d v="2024-04-10T00:00:00"/>
    <s v="SP011"/>
    <x v="3"/>
    <s v="East"/>
    <s v="Ranchi"/>
    <s v="PRD007"/>
    <s v="Wildcraft 50L Backpack"/>
    <x v="3"/>
    <n v="2499"/>
    <n v="19"/>
    <n v="0.28000000000000003"/>
    <n v="34186.32"/>
    <s v="UPI"/>
    <s v="Delivered"/>
    <n v="122093.99999999999"/>
    <n v="122093.99999999999"/>
  </r>
  <r>
    <s v="ORD02673"/>
    <d v="2024-07-19T00:00:00"/>
    <s v="SP012"/>
    <x v="1"/>
    <s v="West"/>
    <s v="Surat"/>
    <s v="PRD007"/>
    <s v="Wildcraft 50L Backpack"/>
    <x v="3"/>
    <n v="2499"/>
    <n v="13"/>
    <n v="0.01"/>
    <n v="32162.13"/>
    <s v="UPI"/>
    <s v="Delivered"/>
    <n v="3216213"/>
    <n v="3216213"/>
  </r>
  <r>
    <s v="ORD02768"/>
    <d v="2024-04-23T00:00:00"/>
    <s v="SP012"/>
    <x v="1"/>
    <s v="West"/>
    <s v="Nagpur"/>
    <s v="PRD007"/>
    <s v="Wildcraft 50L Backpack"/>
    <x v="3"/>
    <n v="2499"/>
    <n v="16"/>
    <n v="0.06"/>
    <n v="37584.959999999999"/>
    <s v="Debit Card"/>
    <s v="Delivered"/>
    <n v="626416"/>
    <n v="626416"/>
  </r>
  <r>
    <s v="ORD02796"/>
    <d v="2024-06-07T00:00:00"/>
    <s v="SP04"/>
    <x v="6"/>
    <s v="West"/>
    <s v="Pune"/>
    <s v="PRD007"/>
    <s v="Wildcraft 50L Backpack"/>
    <x v="3"/>
    <n v="2499"/>
    <n v="11"/>
    <n v="0.17"/>
    <n v="22815.87"/>
    <s v="Net Banking"/>
    <s v="Delivered"/>
    <n v="134210.99999999997"/>
    <n v="134210.99999999997"/>
  </r>
  <r>
    <s v="ORD02808"/>
    <d v="2024-01-20T00:00:00"/>
    <s v="SP011"/>
    <x v="3"/>
    <s v="East"/>
    <s v="Kolkata"/>
    <s v="PRD007"/>
    <s v="Wildcraft 50L Backpack"/>
    <x v="3"/>
    <n v="2499"/>
    <n v="11"/>
    <n v="0.09"/>
    <n v="25014.99"/>
    <s v="Debit Card"/>
    <s v="Delivered"/>
    <n v="277944.33333333337"/>
    <n v="277944.33333333337"/>
  </r>
  <r>
    <s v="ORD02840"/>
    <d v="2024-05-18T00:00:00"/>
    <s v="SP04"/>
    <x v="6"/>
    <s v="West"/>
    <s v="Ahmedabad"/>
    <s v="PRD007"/>
    <s v="Wildcraft 50L Backpack"/>
    <x v="3"/>
    <n v="2499"/>
    <n v="11"/>
    <n v="0.21"/>
    <n v="21716.31"/>
    <s v="Debit Card"/>
    <s v="Delivered"/>
    <n v="103411.00000000001"/>
    <n v="103411.00000000001"/>
  </r>
  <r>
    <s v="ORD02847"/>
    <d v="2024-04-17T00:00:00"/>
    <s v="SP011"/>
    <x v="3"/>
    <s v="East"/>
    <s v="Patna"/>
    <s v="PRD007"/>
    <s v="Wildcraft 50L Backpack"/>
    <x v="3"/>
    <n v="2499"/>
    <n v="20"/>
    <n v="0.18"/>
    <n v="40983.599999999999"/>
    <s v="EMI"/>
    <s v="Returned"/>
    <n v="227686.66666666666"/>
    <n v="227686.66666666666"/>
  </r>
  <r>
    <s v="ORD02851"/>
    <d v="2024-01-04T00:00:00"/>
    <s v="SP05"/>
    <x v="2"/>
    <s v="South"/>
    <s v="Bangalore"/>
    <s v="PRD007"/>
    <s v="Wildcraft 50L Backpack"/>
    <x v="3"/>
    <n v="2499"/>
    <n v="20"/>
    <n v="0.14000000000000001"/>
    <n v="42982.8"/>
    <s v="Credit Card"/>
    <s v="Delivered"/>
    <n v="307020"/>
    <n v="307020"/>
  </r>
  <r>
    <s v="ORD02862"/>
    <d v="2024-10-12T00:00:00"/>
    <s v="SP01"/>
    <x v="11"/>
    <s v="North"/>
    <s v="Delhi"/>
    <s v="PRD007"/>
    <s v="Wildcraft 50L Backpack"/>
    <x v="3"/>
    <n v="2499"/>
    <n v="8"/>
    <n v="0.17"/>
    <n v="16593.36"/>
    <s v="Cash"/>
    <s v="Delivered"/>
    <n v="97608"/>
    <n v="97608"/>
  </r>
  <r>
    <s v="ORD02865"/>
    <d v="2024-08-01T00:00:00"/>
    <s v="SP06"/>
    <x v="9"/>
    <s v="North"/>
    <s v="Jaipur"/>
    <s v="PRD007"/>
    <s v="Wildcraft 50L Backpack"/>
    <x v="3"/>
    <n v="2499"/>
    <n v="11"/>
    <n v="0.27"/>
    <n v="20066.97"/>
    <s v="Credit Card"/>
    <s v="Delivered"/>
    <n v="74322.111111111109"/>
    <n v="74322.111111111109"/>
  </r>
  <r>
    <s v="ORD02867"/>
    <d v="2024-04-19T00:00:00"/>
    <s v="SP02"/>
    <x v="10"/>
    <s v="South"/>
    <s v="Hyderabad"/>
    <s v="PRD007"/>
    <s v="Wildcraft 50L Backpack"/>
    <x v="3"/>
    <n v="2499"/>
    <n v="7"/>
    <n v="0.23"/>
    <n v="13469.61"/>
    <s v="EMI"/>
    <s v="Cancelled"/>
    <n v="58563.521739130432"/>
    <n v="58563.521739130432"/>
  </r>
  <r>
    <s v="ORD02873"/>
    <d v="2024-11-01T00:00:00"/>
    <s v="SP06"/>
    <x v="9"/>
    <s v="North"/>
    <s v="Lucknow"/>
    <s v="PRD007"/>
    <s v="Wildcraft 50L Backpack"/>
    <x v="3"/>
    <n v="2499"/>
    <n v="7"/>
    <n v="0.28999999999999998"/>
    <n v="12420.03"/>
    <s v="Debit Card"/>
    <s v="Delivered"/>
    <n v="42827.68965517242"/>
    <n v="42827.68965517242"/>
  </r>
  <r>
    <s v="ORD02893"/>
    <d v="2024-11-03T00:00:00"/>
    <s v="SP02"/>
    <x v="10"/>
    <s v="South"/>
    <s v="Hyderabad"/>
    <s v="PRD007"/>
    <s v="Wildcraft 50L Backpack"/>
    <x v="3"/>
    <n v="2499"/>
    <n v="1"/>
    <n v="0"/>
    <n v="2499"/>
    <s v="UPI"/>
    <s v="Delivered"/>
    <e v="#DIV/0!"/>
    <n v="0"/>
  </r>
  <r>
    <s v="ORD02905"/>
    <d v="2024-11-06T00:00:00"/>
    <s v="SP02"/>
    <x v="10"/>
    <s v="South"/>
    <s v="Chennai"/>
    <s v="PRD007"/>
    <s v="Wildcraft 50L Backpack"/>
    <x v="3"/>
    <n v="2499"/>
    <n v="16"/>
    <n v="0.15"/>
    <n v="33986.400000000001"/>
    <s v="EMI"/>
    <s v="Delivered"/>
    <n v="226576.00000000003"/>
    <n v="226576.00000000003"/>
  </r>
  <r>
    <s v="ORD02913"/>
    <d v="2024-09-26T00:00:00"/>
    <s v="SP04"/>
    <x v="6"/>
    <s v="West"/>
    <s v="Surat"/>
    <s v="PRD007"/>
    <s v="Wildcraft 50L Backpack"/>
    <x v="3"/>
    <n v="2499"/>
    <n v="5"/>
    <n v="0.09"/>
    <n v="11370.45"/>
    <s v="Cash"/>
    <s v="Delivered"/>
    <n v="126338.33333333334"/>
    <n v="126338.33333333334"/>
  </r>
  <r>
    <s v="ORD02927"/>
    <d v="2024-11-14T00:00:00"/>
    <s v="SP010"/>
    <x v="7"/>
    <s v="South"/>
    <s v="Bangalore"/>
    <s v="PRD007"/>
    <s v="Wildcraft 50L Backpack"/>
    <x v="3"/>
    <n v="2499"/>
    <n v="12"/>
    <n v="0.28999999999999998"/>
    <n v="21291.48"/>
    <s v="Net Banking"/>
    <s v="Cancelled"/>
    <n v="73418.896551724145"/>
    <n v="73418.896551724145"/>
  </r>
  <r>
    <s v="ORD02934"/>
    <d v="2024-10-04T00:00:00"/>
    <s v="SP07"/>
    <x v="4"/>
    <s v="East"/>
    <s v="Guwahati"/>
    <s v="PRD007"/>
    <s v="Wildcraft 50L Backpack"/>
    <x v="3"/>
    <n v="2499"/>
    <n v="9"/>
    <n v="0.02"/>
    <n v="22041.18"/>
    <s v="Debit Card"/>
    <s v="Delivered"/>
    <n v="1102059"/>
    <n v="1102059"/>
  </r>
  <r>
    <s v="ORD02937"/>
    <d v="2024-06-20T00:00:00"/>
    <s v="SP07"/>
    <x v="4"/>
    <s v="East"/>
    <s v="Ranchi"/>
    <s v="PRD007"/>
    <s v="Wildcraft 50L Backpack"/>
    <x v="3"/>
    <n v="2499"/>
    <n v="2"/>
    <n v="0.27"/>
    <n v="3648.54"/>
    <s v="Cash"/>
    <s v="Delivered"/>
    <n v="13513.111111111109"/>
    <n v="13513.111111111109"/>
  </r>
  <r>
    <s v="ORD02945"/>
    <d v="2024-08-17T00:00:00"/>
    <s v="SP05"/>
    <x v="2"/>
    <s v="South"/>
    <s v="Coimbatore"/>
    <s v="PRD007"/>
    <s v="Wildcraft 50L Backpack"/>
    <x v="3"/>
    <n v="2499"/>
    <n v="16"/>
    <n v="0.13"/>
    <n v="34786.080000000002"/>
    <s v="Cash"/>
    <s v="Delivered"/>
    <n v="267585.23076923075"/>
    <n v="267585.23076923075"/>
  </r>
  <r>
    <s v="ORD02967"/>
    <d v="2024-12-05T00:00:00"/>
    <s v="SP01"/>
    <x v="11"/>
    <s v="North"/>
    <s v="Chandigarh"/>
    <s v="PRD007"/>
    <s v="Wildcraft 50L Backpack"/>
    <x v="3"/>
    <n v="2499"/>
    <n v="14"/>
    <n v="0.23"/>
    <n v="26939.22"/>
    <s v="Net Banking"/>
    <s v="Delivered"/>
    <n v="117127.04347826086"/>
    <n v="117127.04347826086"/>
  </r>
  <r>
    <s v="ORD03010"/>
    <d v="2024-09-19T00:00:00"/>
    <s v="SP09"/>
    <x v="8"/>
    <s v="North"/>
    <s v="Agra"/>
    <s v="PRD007"/>
    <s v="Wildcraft 50L Backpack"/>
    <x v="3"/>
    <n v="2499"/>
    <n v="7"/>
    <n v="0.04"/>
    <n v="16793.28"/>
    <s v="Debit Card"/>
    <s v="Delivered"/>
    <n v="419831.99999999994"/>
    <n v="419831.99999999994"/>
  </r>
  <r>
    <s v="ORD03019"/>
    <d v="2024-08-01T00:00:00"/>
    <s v="SP011"/>
    <x v="3"/>
    <s v="East"/>
    <s v="Kolkata"/>
    <s v="PRD007"/>
    <s v="Wildcraft 50L Backpack"/>
    <x v="3"/>
    <n v="2499"/>
    <n v="1"/>
    <n v="0.21"/>
    <n v="1974.21"/>
    <s v="UPI"/>
    <s v="Delivered"/>
    <n v="9401"/>
    <n v="9401"/>
  </r>
  <r>
    <s v="ORD03025"/>
    <d v="2024-02-03T00:00:00"/>
    <s v="SP07"/>
    <x v="4"/>
    <s v="East"/>
    <s v="Kolkata"/>
    <s v="PRD007"/>
    <s v="Wildcraft 50L Backpack"/>
    <x v="3"/>
    <n v="2499"/>
    <n v="18"/>
    <n v="0.28000000000000003"/>
    <n v="32387.040000000001"/>
    <s v="Net Banking"/>
    <s v="Pending"/>
    <n v="115667.99999999999"/>
    <n v="115667.99999999999"/>
  </r>
  <r>
    <s v="ORD03071"/>
    <d v="2024-05-26T00:00:00"/>
    <s v="SP08"/>
    <x v="5"/>
    <s v="West"/>
    <s v="Pune"/>
    <s v="PRD007"/>
    <s v="Wildcraft 50L Backpack"/>
    <x v="3"/>
    <n v="2499"/>
    <n v="3"/>
    <n v="0.1"/>
    <n v="6747.3"/>
    <s v="Cash"/>
    <s v="Delivered"/>
    <n v="67473"/>
    <n v="67473"/>
  </r>
  <r>
    <s v="ORD03080"/>
    <d v="2024-03-09T00:00:00"/>
    <s v="SP03"/>
    <x v="0"/>
    <s v="East"/>
    <s v="Kolkata"/>
    <s v="PRD007"/>
    <s v="Wildcraft 50L Backpack"/>
    <x v="3"/>
    <n v="2499"/>
    <n v="3"/>
    <n v="0.05"/>
    <n v="7122.15"/>
    <s v="EMI"/>
    <s v="Delivered"/>
    <n v="142442.99999999997"/>
    <n v="142442.99999999997"/>
  </r>
  <r>
    <s v="ORD03089"/>
    <d v="2024-09-05T00:00:00"/>
    <s v="SP08"/>
    <x v="5"/>
    <s v="West"/>
    <s v="Pune"/>
    <s v="PRD007"/>
    <s v="Wildcraft 50L Backpack"/>
    <x v="3"/>
    <n v="2499"/>
    <n v="5"/>
    <n v="0"/>
    <n v="12495"/>
    <s v="Cash"/>
    <s v="Delivered"/>
    <e v="#DIV/0!"/>
    <n v="0"/>
  </r>
  <r>
    <s v="ORD03102"/>
    <d v="2024-06-26T00:00:00"/>
    <s v="SP07"/>
    <x v="4"/>
    <s v="East"/>
    <s v="Ranchi"/>
    <s v="PRD007"/>
    <s v="Wildcraft 50L Backpack"/>
    <x v="3"/>
    <n v="2499"/>
    <n v="8"/>
    <n v="0.12"/>
    <n v="17592.96"/>
    <s v="Net Banking"/>
    <s v="Delivered"/>
    <n v="146608"/>
    <n v="146608"/>
  </r>
  <r>
    <s v="ORD03106"/>
    <d v="2024-11-03T00:00:00"/>
    <s v="SP07"/>
    <x v="4"/>
    <s v="East"/>
    <s v="Guwahati"/>
    <s v="PRD007"/>
    <s v="Wildcraft 50L Backpack"/>
    <x v="3"/>
    <n v="2499"/>
    <n v="17"/>
    <n v="0.19"/>
    <n v="34411.230000000003"/>
    <s v="UPI"/>
    <s v="Delivered"/>
    <n v="181111.73684210528"/>
    <n v="181111.73684210528"/>
  </r>
  <r>
    <s v="ORD03116"/>
    <d v="2024-12-04T00:00:00"/>
    <s v="SP04"/>
    <x v="6"/>
    <s v="West"/>
    <s v="Nagpur"/>
    <s v="PRD007"/>
    <s v="Wildcraft 50L Backpack"/>
    <x v="3"/>
    <n v="2499"/>
    <n v="12"/>
    <n v="0.06"/>
    <n v="28188.720000000001"/>
    <s v="Credit Card"/>
    <s v="Delivered"/>
    <n v="469812.00000000006"/>
    <n v="469812.00000000006"/>
  </r>
  <r>
    <s v="ORD03122"/>
    <d v="2024-07-04T00:00:00"/>
    <s v="SP03"/>
    <x v="0"/>
    <s v="East"/>
    <s v="Kolkata"/>
    <s v="PRD007"/>
    <s v="Wildcraft 50L Backpack"/>
    <x v="3"/>
    <n v="2499"/>
    <n v="1"/>
    <n v="0.3"/>
    <n v="1749.3"/>
    <s v="Credit Card"/>
    <s v="Delivered"/>
    <n v="5831"/>
    <n v="5831"/>
  </r>
  <r>
    <s v="ORD03125"/>
    <d v="2024-02-10T00:00:00"/>
    <s v="SP010"/>
    <x v="7"/>
    <s v="South"/>
    <s v="Hyderabad"/>
    <s v="PRD007"/>
    <s v="Wildcraft 50L Backpack"/>
    <x v="3"/>
    <n v="2499"/>
    <n v="13"/>
    <n v="0.11"/>
    <n v="28913.43"/>
    <s v="Cash"/>
    <s v="Delivered"/>
    <n v="262849.36363636365"/>
    <n v="262849.36363636365"/>
  </r>
  <r>
    <s v="ORD03139"/>
    <d v="2024-02-22T00:00:00"/>
    <s v="SP01"/>
    <x v="11"/>
    <s v="North"/>
    <s v="Agra"/>
    <s v="PRD007"/>
    <s v="Wildcraft 50L Backpack"/>
    <x v="3"/>
    <n v="2499"/>
    <n v="8"/>
    <n v="0.19"/>
    <n v="16193.52"/>
    <s v="Cash"/>
    <s v="Unknown"/>
    <n v="85229.052631578947"/>
    <n v="85229.052631578947"/>
  </r>
  <r>
    <s v="ORD03146"/>
    <d v="2024-05-25T00:00:00"/>
    <s v="SP010"/>
    <x v="7"/>
    <s v="South"/>
    <s v="Chennai"/>
    <s v="PRD007"/>
    <s v="Wildcraft 50L Backpack"/>
    <x v="3"/>
    <n v="2499"/>
    <n v="6"/>
    <n v="0.27"/>
    <n v="10945.62"/>
    <s v="UPI"/>
    <s v="Delivered"/>
    <n v="40539.333333333336"/>
    <n v="40539.333333333336"/>
  </r>
  <r>
    <s v="ORD03149"/>
    <d v="2024-06-22T00:00:00"/>
    <s v="SP03"/>
    <x v="0"/>
    <s v="East"/>
    <s v="Bhubaneswar"/>
    <s v="PRD007"/>
    <s v="Wildcraft 50L Backpack"/>
    <x v="3"/>
    <n v="2499"/>
    <n v="10"/>
    <n v="0.17"/>
    <n v="20741.7"/>
    <s v="UPI"/>
    <s v="Delivered"/>
    <n v="122010"/>
    <n v="122010"/>
  </r>
  <r>
    <s v="ORD03169"/>
    <d v="2024-07-04T00:00:00"/>
    <s v="SP01"/>
    <x v="11"/>
    <s v="North"/>
    <s v="Delhi"/>
    <s v="PRD007"/>
    <s v="Wildcraft 50L Backpack"/>
    <x v="3"/>
    <n v="2499"/>
    <n v="6"/>
    <n v="0.2"/>
    <n v="11995.2"/>
    <s v="Cash"/>
    <s v="Delivered"/>
    <n v="59976"/>
    <n v="59976"/>
  </r>
  <r>
    <s v="ORD03174"/>
    <d v="2024-03-15T00:00:00"/>
    <s v="SP08"/>
    <x v="5"/>
    <s v="West"/>
    <s v="Surat"/>
    <s v="PRD007"/>
    <s v="Wildcraft 50L Backpack"/>
    <x v="3"/>
    <n v="2499"/>
    <n v="9"/>
    <n v="0.25"/>
    <n v="16868.25"/>
    <s v="Cash"/>
    <s v="Delivered"/>
    <n v="67473"/>
    <n v="67473"/>
  </r>
  <r>
    <s v="ORD03193"/>
    <d v="2024-08-09T00:00:00"/>
    <s v="SP08"/>
    <x v="5"/>
    <s v="West"/>
    <s v="Pune"/>
    <s v="PRD007"/>
    <s v="Wildcraft 50L Backpack"/>
    <x v="3"/>
    <n v="2499"/>
    <n v="18"/>
    <n v="0.23"/>
    <n v="34636.14"/>
    <s v="Net Banking"/>
    <s v="Delivered"/>
    <n v="150591.91304347824"/>
    <n v="150591.91304347824"/>
  </r>
  <r>
    <s v="ORD03201"/>
    <d v="2024-04-21T00:00:00"/>
    <s v="SP07"/>
    <x v="4"/>
    <s v="East"/>
    <s v="Ranchi"/>
    <s v="PRD007"/>
    <s v="Wildcraft 50L Backpack"/>
    <x v="3"/>
    <n v="2499"/>
    <n v="5"/>
    <n v="0.11"/>
    <n v="11120.55"/>
    <s v="EMI"/>
    <s v="Delivered"/>
    <n v="101095.90909090909"/>
    <n v="101095.90909090909"/>
  </r>
  <r>
    <s v="ORD03246"/>
    <d v="2024-09-08T00:00:00"/>
    <s v="SP02"/>
    <x v="10"/>
    <s v="South"/>
    <s v="Hyderabad"/>
    <s v="PRD007"/>
    <s v="Wildcraft 50L Backpack"/>
    <x v="3"/>
    <n v="2499"/>
    <n v="16"/>
    <n v="0.21"/>
    <n v="31587.360000000001"/>
    <s v="Net Banking"/>
    <s v="Delivered"/>
    <n v="150416"/>
    <n v="150416"/>
  </r>
  <r>
    <s v="ORD03251"/>
    <d v="2024-11-03T00:00:00"/>
    <s v="SP01"/>
    <x v="11"/>
    <s v="North"/>
    <s v="Lucknow"/>
    <s v="PRD007"/>
    <s v="Wildcraft 50L Backpack"/>
    <x v="3"/>
    <n v="2499"/>
    <n v="1"/>
    <n v="0.08"/>
    <n v="2299.08"/>
    <s v="Debit Card"/>
    <s v="Delivered"/>
    <n v="28738.5"/>
    <n v="28738.5"/>
  </r>
  <r>
    <s v="ORD03265"/>
    <d v="2024-12-24T00:00:00"/>
    <s v="SP010"/>
    <x v="7"/>
    <s v="South"/>
    <s v="Hyderabad"/>
    <s v="PRD007"/>
    <s v="Wildcraft 50L Backpack"/>
    <x v="3"/>
    <n v="2499"/>
    <n v="12"/>
    <n v="0.3"/>
    <n v="20991.599999999999"/>
    <s v="Cash"/>
    <s v="Unknown"/>
    <n v="69972"/>
    <n v="69972"/>
  </r>
  <r>
    <s v="ORD03281"/>
    <d v="2024-08-23T00:00:00"/>
    <s v="SP02"/>
    <x v="10"/>
    <s v="South"/>
    <s v="Kochi"/>
    <s v="PRD007"/>
    <s v="Wildcraft 50L Backpack"/>
    <x v="3"/>
    <n v="2499"/>
    <n v="17"/>
    <n v="0.01"/>
    <n v="42058.17"/>
    <s v="Cash"/>
    <s v="Delivered"/>
    <n v="4205817"/>
    <n v="4205817"/>
  </r>
  <r>
    <s v="ORD03283"/>
    <d v="2024-07-06T00:00:00"/>
    <s v="SP05"/>
    <x v="2"/>
    <s v="South"/>
    <s v="Bangalore"/>
    <s v="PRD007"/>
    <s v="Wildcraft 50L Backpack"/>
    <x v="3"/>
    <n v="2499"/>
    <n v="13"/>
    <n v="0.05"/>
    <n v="30862.65"/>
    <s v="Net Banking"/>
    <s v="Delivered"/>
    <n v="617253"/>
    <n v="617253"/>
  </r>
  <r>
    <s v="ORD03294"/>
    <d v="2024-10-18T00:00:00"/>
    <s v="SP02"/>
    <x v="10"/>
    <s v="South"/>
    <s v="Chennai"/>
    <s v="PRD007"/>
    <s v="Wildcraft 50L Backpack"/>
    <x v="3"/>
    <n v="2499"/>
    <n v="15"/>
    <n v="0.18"/>
    <n v="30737.7"/>
    <s v="Debit Card"/>
    <s v="Cancelled"/>
    <n v="170765"/>
    <n v="170765"/>
  </r>
  <r>
    <s v="ORD03297"/>
    <d v="2024-02-20T00:00:00"/>
    <s v="SP03"/>
    <x v="0"/>
    <s v="East"/>
    <s v="Ranchi"/>
    <s v="PRD007"/>
    <s v="Wildcraft 50L Backpack"/>
    <x v="3"/>
    <n v="2499"/>
    <n v="17"/>
    <n v="0.2"/>
    <n v="33986.400000000001"/>
    <s v="Net Banking"/>
    <s v="Delivered"/>
    <n v="169932"/>
    <n v="169932"/>
  </r>
  <r>
    <s v="ORD03299"/>
    <d v="2024-03-04T00:00:00"/>
    <s v="SP01"/>
    <x v="11"/>
    <s v="North"/>
    <s v="Jaipur"/>
    <s v="PRD007"/>
    <s v="Wildcraft 50L Backpack"/>
    <x v="3"/>
    <n v="2499"/>
    <n v="15"/>
    <n v="0.02"/>
    <n v="36735.300000000003"/>
    <s v="Net Banking"/>
    <s v="Cancelled"/>
    <n v="1836765"/>
    <n v="1836765"/>
  </r>
  <r>
    <s v="ORD03307"/>
    <d v="2024-11-22T00:00:00"/>
    <s v="SP03"/>
    <x v="0"/>
    <s v="East"/>
    <s v="Patna"/>
    <s v="PRD007"/>
    <s v="Wildcraft 50L Backpack"/>
    <x v="3"/>
    <n v="2499"/>
    <n v="13"/>
    <n v="0.17"/>
    <n v="26964.21"/>
    <s v="Cash"/>
    <s v="Delivered"/>
    <n v="158612.99999999997"/>
    <n v="158612.99999999997"/>
  </r>
  <r>
    <s v="ORD03352"/>
    <d v="2024-06-23T00:00:00"/>
    <s v="SP01"/>
    <x v="11"/>
    <s v="North"/>
    <s v="Jaipur"/>
    <s v="PRD007"/>
    <s v="Wildcraft 50L Backpack"/>
    <x v="3"/>
    <n v="2499"/>
    <n v="17"/>
    <n v="0.08"/>
    <n v="39084.36"/>
    <s v="Debit Card"/>
    <s v="Delivered"/>
    <n v="488554.5"/>
    <n v="488554.5"/>
  </r>
  <r>
    <s v="ORD03357"/>
    <d v="2024-10-25T00:00:00"/>
    <s v="SP03"/>
    <x v="0"/>
    <s v="East"/>
    <s v="Guwahati"/>
    <s v="PRD007"/>
    <s v="Wildcraft 50L Backpack"/>
    <x v="3"/>
    <n v="2499"/>
    <n v="5"/>
    <n v="0.28000000000000003"/>
    <n v="8996.4"/>
    <s v="Net Banking"/>
    <s v="Delivered"/>
    <n v="32129.999999999996"/>
    <n v="32129.999999999996"/>
  </r>
  <r>
    <s v="ORD01016"/>
    <d v="2024-05-27T00:00:00"/>
    <s v="SP01"/>
    <x v="11"/>
    <s v="North"/>
    <s v="Agra"/>
    <s v="PRD009"/>
    <s v="Woodland Men Boots"/>
    <x v="4"/>
    <n v="3499"/>
    <n v="17"/>
    <n v="0.23"/>
    <n v="45801.91"/>
    <s v="EMI"/>
    <s v="Pending"/>
    <n v="199138.73913043478"/>
    <n v="199138.73913043478"/>
  </r>
  <r>
    <s v="ORD01030"/>
    <d v="2024-03-07T00:00:00"/>
    <s v="SP07"/>
    <x v="4"/>
    <s v="East"/>
    <s v="Ranchi"/>
    <s v="PRD009"/>
    <s v="Woodland Men Boots"/>
    <x v="4"/>
    <n v="3499"/>
    <n v="15"/>
    <n v="0.09"/>
    <n v="47761.35"/>
    <s v="Debit Card"/>
    <s v="Delivered"/>
    <n v="530681.66666666663"/>
    <n v="530681.66666666663"/>
  </r>
  <r>
    <s v="ORD01037"/>
    <d v="2024-05-06T00:00:00"/>
    <s v="SP09"/>
    <x v="8"/>
    <s v="North"/>
    <s v="Delhi"/>
    <s v="PRD009"/>
    <s v="Woodland Men Boots"/>
    <x v="4"/>
    <n v="3499"/>
    <n v="5"/>
    <n v="0.28000000000000003"/>
    <n v="12596.4"/>
    <s v="Credit Card"/>
    <s v="Cancelled"/>
    <n v="44987.142857142855"/>
    <n v="44987.142857142855"/>
  </r>
  <r>
    <s v="ORD01048"/>
    <d v="2024-07-22T00:00:00"/>
    <s v="SP06"/>
    <x v="9"/>
    <s v="North"/>
    <s v="Lucknow"/>
    <s v="PRD009"/>
    <s v="Woodland Men Boots"/>
    <x v="4"/>
    <n v="3499"/>
    <n v="3"/>
    <n v="0.28999999999999998"/>
    <n v="7452.87"/>
    <s v="Net Banking"/>
    <s v="Delivered"/>
    <n v="25699.551724137931"/>
    <n v="25699.551724137931"/>
  </r>
  <r>
    <s v="ORD01072"/>
    <d v="2024-09-02T00:00:00"/>
    <s v="SP07"/>
    <x v="4"/>
    <s v="East"/>
    <s v="Kolkata"/>
    <s v="PRD009"/>
    <s v="Woodland Men Boots"/>
    <x v="4"/>
    <n v="3499"/>
    <n v="14"/>
    <n v="0.08"/>
    <n v="45067.12"/>
    <s v="EMI"/>
    <s v="Delivered"/>
    <n v="563339"/>
    <n v="563339"/>
  </r>
  <r>
    <s v="ORD01075"/>
    <d v="2024-02-25T00:00:00"/>
    <s v="SP012"/>
    <x v="1"/>
    <s v="West"/>
    <s v="Nagpur"/>
    <s v="PRD009"/>
    <s v="Woodland Men Boots"/>
    <x v="4"/>
    <n v="3499"/>
    <n v="12"/>
    <n v="0.05"/>
    <n v="39888.6"/>
    <s v="EMI"/>
    <s v="Pending"/>
    <n v="797771.99999999988"/>
    <n v="797771.99999999988"/>
  </r>
  <r>
    <s v="ORD01090"/>
    <d v="2024-11-28T00:00:00"/>
    <s v="SP03"/>
    <x v="0"/>
    <s v="East"/>
    <s v="Ranchi"/>
    <s v="PRD009"/>
    <s v="Woodland Men Boots"/>
    <x v="4"/>
    <n v="3499"/>
    <n v="2"/>
    <n v="0.28999999999999998"/>
    <n v="4968.58"/>
    <s v="UPI"/>
    <s v="Delivered"/>
    <n v="17133.034482758623"/>
    <n v="17133.034482758623"/>
  </r>
  <r>
    <s v="ORD01103"/>
    <d v="2024-08-09T00:00:00"/>
    <s v="SP01"/>
    <x v="11"/>
    <s v="North"/>
    <s v="Chandigarh"/>
    <s v="PRD009"/>
    <s v="Woodland Men Boots"/>
    <x v="4"/>
    <n v="3499"/>
    <n v="19"/>
    <n v="0.01"/>
    <n v="65816.19"/>
    <s v="EMI"/>
    <s v="Delivered"/>
    <n v="6581619"/>
    <n v="6581619"/>
  </r>
  <r>
    <s v="ORD01127"/>
    <d v="2024-02-08T00:00:00"/>
    <s v="SP012"/>
    <x v="1"/>
    <s v="West"/>
    <s v="Pune"/>
    <s v="PRD009"/>
    <s v="Woodland Men Boots"/>
    <x v="4"/>
    <n v="3499"/>
    <n v="15"/>
    <n v="0.25"/>
    <n v="39363.75"/>
    <s v="Debit Card"/>
    <s v="Pending"/>
    <n v="157455"/>
    <n v="157455"/>
  </r>
  <r>
    <s v="ORD01136"/>
    <d v="2024-08-01T00:00:00"/>
    <s v="SP06"/>
    <x v="9"/>
    <s v="North"/>
    <s v="Lucknow"/>
    <s v="PRD009"/>
    <s v="Woodland Men Boots"/>
    <x v="4"/>
    <n v="3499"/>
    <n v="19"/>
    <n v="0.11"/>
    <n v="59168.09"/>
    <s v="UPI"/>
    <s v="Delivered"/>
    <n v="537891.72727272729"/>
    <n v="537891.72727272729"/>
  </r>
  <r>
    <s v="ORD01166"/>
    <d v="2024-03-05T00:00:00"/>
    <s v="SP03"/>
    <x v="0"/>
    <s v="East"/>
    <s v="Kolkata"/>
    <s v="PRD009"/>
    <s v="Woodland Men Boots"/>
    <x v="4"/>
    <n v="3499"/>
    <n v="10"/>
    <n v="0.1"/>
    <n v="31491"/>
    <s v="Debit Card"/>
    <s v="Delivered"/>
    <n v="314910"/>
    <n v="314910"/>
  </r>
  <r>
    <s v="ORD01216"/>
    <d v="2024-09-13T00:00:00"/>
    <s v="SP06"/>
    <x v="9"/>
    <s v="North"/>
    <s v="Delhi"/>
    <s v="PRD009"/>
    <s v="Woodland Men Boots"/>
    <x v="4"/>
    <n v="3499"/>
    <n v="8"/>
    <n v="0.28999999999999998"/>
    <n v="19874.32"/>
    <s v="Debit Card"/>
    <s v="Returned"/>
    <n v="68532.137931034493"/>
    <n v="68532.137931034493"/>
  </r>
  <r>
    <s v="ORD01226"/>
    <d v="2024-05-20T00:00:00"/>
    <s v="SP02"/>
    <x v="10"/>
    <s v="South"/>
    <s v="Coimbatore"/>
    <s v="PRD009"/>
    <s v="Woodland Men Boots"/>
    <x v="4"/>
    <n v="3499"/>
    <n v="7"/>
    <n v="0.19"/>
    <n v="19839.330000000002"/>
    <s v="EMI"/>
    <s v="Delivered"/>
    <n v="104417.52631578948"/>
    <n v="104417.52631578948"/>
  </r>
  <r>
    <s v="ORD01252"/>
    <d v="2024-04-10T00:00:00"/>
    <s v="SP011"/>
    <x v="3"/>
    <s v="East"/>
    <s v="Bhubaneswar"/>
    <s v="PRD009"/>
    <s v="Woodland Men Boots"/>
    <x v="4"/>
    <n v="3499"/>
    <n v="20"/>
    <n v="0.15"/>
    <n v="59483"/>
    <s v="Credit Card"/>
    <s v="Delivered"/>
    <n v="396553.33333333337"/>
    <n v="396553.33333333337"/>
  </r>
  <r>
    <s v="ORD01256"/>
    <d v="2024-10-08T00:00:00"/>
    <s v="SP09"/>
    <x v="8"/>
    <s v="North"/>
    <s v="Unknown"/>
    <s v="PRD009"/>
    <s v="Woodland Men Boots"/>
    <x v="4"/>
    <n v="3499"/>
    <n v="18"/>
    <n v="0.21"/>
    <n v="49755.78"/>
    <s v="EMI"/>
    <s v="Delivered"/>
    <n v="236932.28571428571"/>
    <n v="236932.28571428571"/>
  </r>
  <r>
    <s v="ORD01264"/>
    <d v="2024-11-25T00:00:00"/>
    <s v="SP08"/>
    <x v="5"/>
    <s v="West"/>
    <s v="Ahmedabad"/>
    <s v="PRD009"/>
    <s v="Woodland Men Boots"/>
    <x v="4"/>
    <n v="3499"/>
    <n v="6"/>
    <n v="0"/>
    <n v="20994"/>
    <s v="Net Banking"/>
    <s v="Returned"/>
    <e v="#DIV/0!"/>
    <n v="0"/>
  </r>
  <r>
    <s v="ORD01276"/>
    <d v="2024-06-23T00:00:00"/>
    <s v="SP07"/>
    <x v="4"/>
    <s v="East"/>
    <s v="Ranchi"/>
    <s v="PRD009"/>
    <s v="Woodland Men Boots"/>
    <x v="4"/>
    <n v="3499"/>
    <n v="1"/>
    <n v="0.22"/>
    <n v="2729.22"/>
    <s v="Debit Card"/>
    <s v="Unknown"/>
    <n v="12405.545454545454"/>
    <n v="12405.545454545454"/>
  </r>
  <r>
    <s v="ORD01305"/>
    <d v="2024-12-08T00:00:00"/>
    <s v="SP06"/>
    <x v="9"/>
    <s v="North"/>
    <s v="Jaipur"/>
    <s v="PRD009"/>
    <s v="Woodland Men Boots"/>
    <x v="4"/>
    <n v="3499"/>
    <n v="13"/>
    <n v="0.02"/>
    <n v="44577.26"/>
    <s v="UPI"/>
    <s v="Delivered"/>
    <n v="2228863"/>
    <n v="2228863"/>
  </r>
  <r>
    <s v="ORD01321"/>
    <d v="2024-12-21T00:00:00"/>
    <s v="SP07"/>
    <x v="4"/>
    <s v="East"/>
    <s v="Kolkata"/>
    <s v="PRD009"/>
    <s v="Woodland Men Boots"/>
    <x v="4"/>
    <n v="3499"/>
    <n v="14"/>
    <n v="0.09"/>
    <n v="44577.26"/>
    <s v="UPI"/>
    <s v="Delivered"/>
    <n v="495302.88888888893"/>
    <n v="495302.88888888893"/>
  </r>
  <r>
    <s v="ORD01407"/>
    <d v="2024-10-08T00:00:00"/>
    <s v="SP03"/>
    <x v="0"/>
    <s v="East"/>
    <s v="Bhubaneswar"/>
    <s v="PRD009"/>
    <s v="Woodland Men Boots"/>
    <x v="4"/>
    <n v="3499"/>
    <n v="9"/>
    <n v="0.13"/>
    <n v="27397.17"/>
    <s v="Net Banking"/>
    <s v="Delivered"/>
    <n v="210747.46153846153"/>
    <n v="210747.46153846153"/>
  </r>
  <r>
    <s v="ORD01413"/>
    <d v="2024-10-28T00:00:00"/>
    <s v="SP04"/>
    <x v="6"/>
    <s v="West"/>
    <s v="Mumbai"/>
    <s v="PRD009"/>
    <s v="Woodland Men Boots"/>
    <x v="4"/>
    <n v="3499"/>
    <n v="18"/>
    <n v="0.24"/>
    <n v="47866.32"/>
    <s v="UPI"/>
    <s v="Returned"/>
    <n v="199443"/>
    <n v="199443"/>
  </r>
  <r>
    <s v="ORD01431"/>
    <d v="2024-09-27T00:00:00"/>
    <s v="SP09"/>
    <x v="8"/>
    <s v="North"/>
    <s v="Delhi"/>
    <s v="PRD009"/>
    <s v="Woodland Men Boots"/>
    <x v="4"/>
    <n v="3499"/>
    <n v="10"/>
    <n v="0.09"/>
    <n v="31840.9"/>
    <s v="Net Banking"/>
    <s v="Delivered"/>
    <n v="353787.77777777781"/>
    <n v="353787.77777777781"/>
  </r>
  <r>
    <s v="ORD01442"/>
    <d v="2024-10-17T00:00:00"/>
    <s v="SP06"/>
    <x v="9"/>
    <s v="North"/>
    <s v="Delhi"/>
    <s v="PRD009"/>
    <s v="Woodland Men Boots"/>
    <x v="4"/>
    <n v="3499"/>
    <n v="17"/>
    <n v="0.14000000000000001"/>
    <n v="51155.38"/>
    <s v="Net Banking"/>
    <s v="Unknown"/>
    <n v="365395.57142857136"/>
    <n v="365395.57142857136"/>
  </r>
  <r>
    <s v="ORD01458"/>
    <d v="2024-08-10T00:00:00"/>
    <s v="SP011"/>
    <x v="3"/>
    <s v="East"/>
    <s v="Unknown"/>
    <s v="PRD009"/>
    <s v="Woodland Men Boots"/>
    <x v="4"/>
    <n v="3499"/>
    <n v="14"/>
    <n v="0.27"/>
    <n v="35759.78"/>
    <s v="UPI"/>
    <s v="Delivered"/>
    <n v="132443.62962962961"/>
    <n v="132443.62962962961"/>
  </r>
  <r>
    <s v="ORD01461"/>
    <d v="2024-04-02T00:00:00"/>
    <s v="SP06"/>
    <x v="9"/>
    <s v="North"/>
    <s v="Lucknow"/>
    <s v="PRD009"/>
    <s v="Woodland Men Boots"/>
    <x v="4"/>
    <n v="3499"/>
    <n v="9"/>
    <n v="0.2"/>
    <n v="25192.799999999999"/>
    <s v="Net Banking"/>
    <s v="Delivered"/>
    <n v="125963.99999999999"/>
    <n v="125963.99999999999"/>
  </r>
  <r>
    <s v="ORD01487"/>
    <d v="2024-06-26T00:00:00"/>
    <s v="SP05"/>
    <x v="2"/>
    <s v="South"/>
    <s v="Bangalore"/>
    <s v="PRD009"/>
    <s v="Woodland Men Boots"/>
    <x v="4"/>
    <n v="3499"/>
    <n v="15"/>
    <n v="0.02"/>
    <n v="51435.3"/>
    <s v="Credit Card"/>
    <s v="Unknown"/>
    <n v="2571765"/>
    <n v="2571765"/>
  </r>
  <r>
    <s v="ORD01522"/>
    <d v="2024-01-11T00:00:00"/>
    <s v="SP07"/>
    <x v="4"/>
    <s v="East"/>
    <s v="Bhubaneswar"/>
    <s v="PRD009"/>
    <s v="Woodland Men Boots"/>
    <x v="4"/>
    <n v="3499"/>
    <n v="18"/>
    <n v="0.08"/>
    <n v="57943.44"/>
    <s v="Credit Card"/>
    <s v="Delivered"/>
    <n v="724293"/>
    <n v="724293"/>
  </r>
  <r>
    <s v="ORD01557"/>
    <d v="2024-06-19T00:00:00"/>
    <s v="SP05"/>
    <x v="2"/>
    <s v="South"/>
    <s v="Bangalore"/>
    <s v="PRD009"/>
    <s v="Woodland Men Boots"/>
    <x v="4"/>
    <n v="3499"/>
    <n v="19"/>
    <n v="0.16"/>
    <n v="55844.04"/>
    <s v="Debit Card"/>
    <s v="Delivered"/>
    <n v="349025.25"/>
    <n v="349025.25"/>
  </r>
  <r>
    <s v="ORD01560"/>
    <d v="2024-02-22T00:00:00"/>
    <s v="SP011"/>
    <x v="3"/>
    <s v="East"/>
    <s v="Bhubaneswar"/>
    <s v="PRD009"/>
    <s v="Woodland Men Boots"/>
    <x v="4"/>
    <n v="3499"/>
    <n v="7"/>
    <n v="0.05"/>
    <n v="23268.35"/>
    <s v="EMI"/>
    <s v="Delivered"/>
    <n v="465366.99999999994"/>
    <n v="465366.99999999994"/>
  </r>
  <r>
    <s v="ORD01584"/>
    <d v="2024-09-01T00:00:00"/>
    <s v="SP02"/>
    <x v="10"/>
    <s v="South"/>
    <s v="Kochi"/>
    <s v="PRD009"/>
    <s v="Woodland Men Boots"/>
    <x v="4"/>
    <n v="3499"/>
    <n v="13"/>
    <n v="0.11"/>
    <n v="40483.43"/>
    <s v="UPI"/>
    <s v="Delivered"/>
    <n v="368031.18181818182"/>
    <n v="368031.18181818182"/>
  </r>
  <r>
    <s v="ORD01588"/>
    <d v="2024-07-19T00:00:00"/>
    <s v="SP09"/>
    <x v="8"/>
    <s v="North"/>
    <s v="Agra"/>
    <s v="PRD009"/>
    <s v="Woodland Men Boots"/>
    <x v="4"/>
    <n v="3499"/>
    <n v="18"/>
    <n v="0.24"/>
    <n v="47866.32"/>
    <s v="Debit Card"/>
    <s v="Delivered"/>
    <n v="199443"/>
    <n v="199443"/>
  </r>
  <r>
    <s v="ORD01590"/>
    <d v="2024-06-14T00:00:00"/>
    <s v="SP02"/>
    <x v="10"/>
    <s v="South"/>
    <s v="Bangalore"/>
    <s v="PRD009"/>
    <s v="Woodland Men Boots"/>
    <x v="4"/>
    <n v="3499"/>
    <n v="3"/>
    <n v="0.11"/>
    <n v="9342.33"/>
    <s v="UPI"/>
    <s v="Unknown"/>
    <n v="84930.272727272721"/>
    <n v="84930.272727272721"/>
  </r>
  <r>
    <s v="ORD01600"/>
    <d v="2024-08-14T00:00:00"/>
    <s v="SP09"/>
    <x v="8"/>
    <s v="North"/>
    <s v="Agra"/>
    <s v="PRD009"/>
    <s v="Woodland Men Boots"/>
    <x v="4"/>
    <n v="3499"/>
    <n v="8"/>
    <n v="0.08"/>
    <n v="25752.639999999999"/>
    <s v="UPI"/>
    <s v="Delivered"/>
    <n v="321908"/>
    <n v="321908"/>
  </r>
  <r>
    <s v="ORD01613"/>
    <d v="2024-08-18T00:00:00"/>
    <s v="SP011"/>
    <x v="3"/>
    <s v="East"/>
    <s v="Guwahati"/>
    <s v="PRD009"/>
    <s v="Woodland Men Boots"/>
    <x v="4"/>
    <n v="3499"/>
    <n v="3"/>
    <n v="0.06"/>
    <n v="9867.18"/>
    <s v="Cash"/>
    <s v="Delivered"/>
    <n v="164453"/>
    <n v="164453"/>
  </r>
  <r>
    <s v="ORD01649"/>
    <d v="2024-04-17T00:00:00"/>
    <s v="SP010"/>
    <x v="7"/>
    <s v="South"/>
    <s v="Chennai"/>
    <s v="PRD009"/>
    <s v="Woodland Men Boots"/>
    <x v="4"/>
    <n v="3499"/>
    <n v="17"/>
    <n v="0.01"/>
    <n v="58888.17"/>
    <s v="Cash"/>
    <s v="Unknown"/>
    <n v="5888817"/>
    <n v="5888817"/>
  </r>
  <r>
    <s v="ORD01681"/>
    <d v="2024-04-05T00:00:00"/>
    <s v="SP01"/>
    <x v="11"/>
    <s v="North"/>
    <s v="Delhi"/>
    <s v="PRD009"/>
    <s v="Woodland Men Boots"/>
    <x v="4"/>
    <n v="3499"/>
    <n v="13"/>
    <n v="0.27"/>
    <n v="33205.51"/>
    <s v="Credit Card"/>
    <s v="Pending"/>
    <n v="122983.37037037036"/>
    <n v="122983.37037037036"/>
  </r>
  <r>
    <s v="ORD01723"/>
    <d v="2024-10-20T00:00:00"/>
    <s v="SP03"/>
    <x v="0"/>
    <s v="East"/>
    <s v="Guwahati"/>
    <s v="PRD009"/>
    <s v="Woodland Men Boots"/>
    <x v="4"/>
    <n v="3499"/>
    <n v="1"/>
    <n v="0.1"/>
    <n v="3149.1"/>
    <s v="UPI"/>
    <s v="Delivered"/>
    <n v="31490.999999999996"/>
    <n v="31490.999999999996"/>
  </r>
  <r>
    <s v="ORD01739"/>
    <d v="2024-08-16T00:00:00"/>
    <s v="SP010"/>
    <x v="7"/>
    <s v="South"/>
    <s v="Hyderabad"/>
    <s v="PRD009"/>
    <s v="Woodland Men Boots"/>
    <x v="4"/>
    <n v="3499"/>
    <n v="12"/>
    <n v="0.12"/>
    <n v="36949.440000000002"/>
    <s v="Credit Card"/>
    <s v="Returned"/>
    <n v="307912.00000000006"/>
    <n v="307912.00000000006"/>
  </r>
  <r>
    <s v="ORD01758"/>
    <d v="2024-10-16T00:00:00"/>
    <s v="SP09"/>
    <x v="8"/>
    <s v="North"/>
    <s v="Agra"/>
    <s v="PRD009"/>
    <s v="Woodland Men Boots"/>
    <x v="4"/>
    <n v="3499"/>
    <n v="14"/>
    <n v="0.28000000000000003"/>
    <n v="35269.919999999998"/>
    <s v="Cash"/>
    <s v="Delivered"/>
    <n v="125963.99999999999"/>
    <n v="125963.99999999999"/>
  </r>
  <r>
    <s v="ORD01766"/>
    <d v="2024-03-19T00:00:00"/>
    <s v="SP010"/>
    <x v="7"/>
    <s v="South"/>
    <s v="Chennai"/>
    <s v="PRD009"/>
    <s v="Woodland Men Boots"/>
    <x v="4"/>
    <n v="3499"/>
    <n v="9"/>
    <n v="0.26"/>
    <n v="23303.34"/>
    <s v="Net Banking"/>
    <s v="Returned"/>
    <n v="89628.230769230766"/>
    <n v="89628.230769230766"/>
  </r>
  <r>
    <s v="ORD01774"/>
    <d v="2024-12-08T00:00:00"/>
    <s v="SP05"/>
    <x v="2"/>
    <s v="South"/>
    <s v="Coimbatore"/>
    <s v="PRD009"/>
    <s v="Woodland Men Boots"/>
    <x v="4"/>
    <n v="3499"/>
    <n v="4"/>
    <n v="0.08"/>
    <n v="12876.32"/>
    <s v="EMI"/>
    <s v="Delivered"/>
    <n v="160954"/>
    <n v="160954"/>
  </r>
  <r>
    <s v="ORD01807"/>
    <d v="2024-01-18T00:00:00"/>
    <s v="SP07"/>
    <x v="4"/>
    <s v="East"/>
    <s v="Guwahati"/>
    <s v="PRD009"/>
    <s v="Woodland Men Boots"/>
    <x v="4"/>
    <n v="3499"/>
    <n v="11"/>
    <n v="0.19"/>
    <n v="31176.09"/>
    <s v="EMI"/>
    <s v="Delivered"/>
    <n v="164084.68421052632"/>
    <n v="164084.68421052632"/>
  </r>
  <r>
    <s v="ORD01813"/>
    <d v="2024-06-08T00:00:00"/>
    <s v="SP01"/>
    <x v="11"/>
    <s v="North"/>
    <s v="Jaipur"/>
    <s v="PRD009"/>
    <s v="Woodland Men Boots"/>
    <x v="4"/>
    <n v="3499"/>
    <n v="5"/>
    <n v="0.03"/>
    <n v="16970.150000000001"/>
    <s v="UPI"/>
    <s v="Delivered"/>
    <n v="565671.66666666674"/>
    <n v="565671.66666666674"/>
  </r>
  <r>
    <s v="ORD01816"/>
    <d v="2024-10-08T00:00:00"/>
    <s v="SP08"/>
    <x v="5"/>
    <s v="West"/>
    <s v="Pune"/>
    <s v="PRD009"/>
    <s v="Woodland Men Boots"/>
    <x v="4"/>
    <n v="3499"/>
    <n v="1"/>
    <n v="0.22"/>
    <n v="2729.22"/>
    <s v="Debit Card"/>
    <s v="Delivered"/>
    <n v="12405.545454545454"/>
    <n v="12405.545454545454"/>
  </r>
  <r>
    <s v="ORD01862"/>
    <d v="2024-01-05T00:00:00"/>
    <s v="SP05"/>
    <x v="2"/>
    <s v="South"/>
    <s v="Coimbatore"/>
    <s v="PRD009"/>
    <s v="Woodland Men Boots"/>
    <x v="4"/>
    <n v="3499"/>
    <n v="12"/>
    <n v="0.03"/>
    <n v="40728.36"/>
    <s v="UPI"/>
    <s v="Delivered"/>
    <n v="1357612"/>
    <n v="1357612"/>
  </r>
  <r>
    <s v="ORD01902"/>
    <d v="2024-06-26T00:00:00"/>
    <s v="SP06"/>
    <x v="9"/>
    <s v="North"/>
    <s v="Agra"/>
    <s v="PRD009"/>
    <s v="Woodland Men Boots"/>
    <x v="4"/>
    <n v="3499"/>
    <n v="3"/>
    <n v="0.17"/>
    <n v="8712.51"/>
    <s v="UPI"/>
    <s v="Delivered"/>
    <n v="51250.058823529413"/>
    <n v="51250.058823529413"/>
  </r>
  <r>
    <s v="ORD01908"/>
    <d v="2024-07-08T00:00:00"/>
    <s v="SP07"/>
    <x v="4"/>
    <s v="East"/>
    <s v="Patna"/>
    <s v="PRD009"/>
    <s v="Woodland Men Boots"/>
    <x v="4"/>
    <n v="3499"/>
    <n v="10"/>
    <n v="0.19"/>
    <n v="28341.9"/>
    <s v="UPI"/>
    <s v="Delivered"/>
    <n v="149167.89473684211"/>
    <n v="149167.89473684211"/>
  </r>
  <r>
    <s v="ORD01974"/>
    <d v="2024-06-15T00:00:00"/>
    <s v="SP02"/>
    <x v="10"/>
    <s v="South"/>
    <s v="Chennai"/>
    <s v="PRD009"/>
    <s v="Woodland Men Boots"/>
    <x v="4"/>
    <n v="3499"/>
    <n v="14"/>
    <n v="0.27"/>
    <n v="35759.78"/>
    <s v="EMI"/>
    <s v="Delivered"/>
    <n v="132443.62962962961"/>
    <n v="132443.62962962961"/>
  </r>
  <r>
    <s v="ORD02024"/>
    <d v="2024-11-26T00:00:00"/>
    <s v="SP01"/>
    <x v="11"/>
    <s v="North"/>
    <s v="Delhi"/>
    <s v="PRD009"/>
    <s v="Woodland Men Boots"/>
    <x v="4"/>
    <n v="3499"/>
    <n v="18"/>
    <n v="0.28999999999999998"/>
    <n v="44717.22"/>
    <s v="Net Banking"/>
    <s v="Delivered"/>
    <n v="154197.31034482759"/>
    <n v="154197.31034482759"/>
  </r>
  <r>
    <s v="ORD02028"/>
    <d v="2024-04-19T00:00:00"/>
    <s v="SP08"/>
    <x v="5"/>
    <s v="West"/>
    <s v="Surat"/>
    <s v="PRD009"/>
    <s v="Woodland Men Boots"/>
    <x v="4"/>
    <n v="3499"/>
    <n v="20"/>
    <n v="0.08"/>
    <n v="64381.599999999999"/>
    <s v="EMI"/>
    <s v="Pending"/>
    <n v="804770"/>
    <n v="804770"/>
  </r>
  <r>
    <s v="ORD02041"/>
    <d v="2024-11-18T00:00:00"/>
    <s v="SP012"/>
    <x v="1"/>
    <s v="West"/>
    <s v="Mumbai"/>
    <s v="PRD009"/>
    <s v="Woodland Men Boots"/>
    <x v="4"/>
    <n v="3499"/>
    <n v="7"/>
    <n v="0.25"/>
    <n v="18369.75"/>
    <s v="EMI"/>
    <s v="Pending"/>
    <n v="73479"/>
    <n v="73479"/>
  </r>
  <r>
    <s v="ORD02042"/>
    <d v="2024-11-21T00:00:00"/>
    <s v="SP010"/>
    <x v="7"/>
    <s v="South"/>
    <s v="Chennai"/>
    <s v="PRD009"/>
    <s v="Woodland Men Boots"/>
    <x v="4"/>
    <n v="3499"/>
    <n v="18"/>
    <n v="0.26"/>
    <n v="46606.68"/>
    <s v="EMI"/>
    <s v="Pending"/>
    <n v="179256.46153846153"/>
    <n v="179256.46153846153"/>
  </r>
  <r>
    <s v="ORD02072"/>
    <d v="2024-12-03T00:00:00"/>
    <s v="SP011"/>
    <x v="3"/>
    <s v="East"/>
    <s v="Ranchi"/>
    <s v="PRD009"/>
    <s v="Woodland Men Boots"/>
    <x v="4"/>
    <n v="3499"/>
    <n v="5"/>
    <n v="0.26"/>
    <n v="12946.3"/>
    <s v="UPI"/>
    <s v="Cancelled"/>
    <n v="49793.461538461532"/>
    <n v="49793.461538461532"/>
  </r>
  <r>
    <s v="ORD02075"/>
    <d v="2024-04-07T00:00:00"/>
    <s v="SP08"/>
    <x v="5"/>
    <s v="West"/>
    <s v="Nagpur"/>
    <s v="PRD009"/>
    <s v="Woodland Men Boots"/>
    <x v="4"/>
    <n v="3499"/>
    <n v="19"/>
    <n v="0.12"/>
    <n v="58503.28"/>
    <s v="UPI"/>
    <s v="Delivered"/>
    <n v="487527.33333333331"/>
    <n v="487527.33333333331"/>
  </r>
  <r>
    <s v="ORD02077"/>
    <d v="2024-06-08T00:00:00"/>
    <s v="SP06"/>
    <x v="9"/>
    <s v="North"/>
    <s v="Delhi"/>
    <s v="PRD009"/>
    <s v="Woodland Men Boots"/>
    <x v="4"/>
    <n v="3499"/>
    <n v="18"/>
    <n v="0.03"/>
    <n v="61092.54"/>
    <s v="Net Banking"/>
    <s v="Delivered"/>
    <n v="2036418"/>
    <n v="2036418"/>
  </r>
  <r>
    <s v="ORD02150"/>
    <d v="2024-01-13T00:00:00"/>
    <s v="SP01"/>
    <x v="11"/>
    <s v="North"/>
    <s v="Delhi"/>
    <s v="PRD009"/>
    <s v="Woodland Men Boots"/>
    <x v="4"/>
    <n v="3499"/>
    <n v="1"/>
    <n v="0.2"/>
    <n v="2799.2"/>
    <s v="Net Banking"/>
    <s v="Delivered"/>
    <n v="13995.999999999998"/>
    <n v="13995.999999999998"/>
  </r>
  <r>
    <s v="ORD02171"/>
    <d v="2024-07-02T00:00:00"/>
    <s v="SP02"/>
    <x v="10"/>
    <s v="South"/>
    <s v="Bangalore"/>
    <s v="PRD009"/>
    <s v="Woodland Men Boots"/>
    <x v="4"/>
    <n v="3499"/>
    <n v="19"/>
    <n v="0.14000000000000001"/>
    <n v="57173.66"/>
    <s v="EMI"/>
    <s v="Delivered"/>
    <n v="408383.28571428568"/>
    <n v="408383.28571428568"/>
  </r>
  <r>
    <s v="ORD02194"/>
    <d v="2024-05-22T00:00:00"/>
    <s v="SP05"/>
    <x v="2"/>
    <s v="South"/>
    <s v="Bangalore"/>
    <s v="PRD009"/>
    <s v="Woodland Men Boots"/>
    <x v="4"/>
    <n v="3499"/>
    <n v="13"/>
    <n v="0.19"/>
    <n v="36844.47"/>
    <s v="Cash"/>
    <s v="Delivered"/>
    <n v="193918.26315789475"/>
    <n v="193918.26315789475"/>
  </r>
  <r>
    <s v="ORD02199"/>
    <d v="2024-02-06T00:00:00"/>
    <s v="SP04"/>
    <x v="6"/>
    <s v="West"/>
    <s v="Pune"/>
    <s v="PRD009"/>
    <s v="Woodland Men Boots"/>
    <x v="4"/>
    <n v="3499"/>
    <n v="1"/>
    <n v="0.03"/>
    <n v="3394.03"/>
    <s v="Unknown"/>
    <s v="Delivered"/>
    <n v="113134.33333333334"/>
    <n v="113134.33333333334"/>
  </r>
  <r>
    <s v="ORD02239"/>
    <d v="2024-04-24T00:00:00"/>
    <s v="SP010"/>
    <x v="7"/>
    <s v="South"/>
    <s v="Coimbatore"/>
    <s v="PRD009"/>
    <s v="Woodland Men Boots"/>
    <x v="4"/>
    <n v="3499"/>
    <n v="5"/>
    <n v="0.09"/>
    <n v="15920.45"/>
    <s v="EMI"/>
    <s v="Delivered"/>
    <n v="176893.88888888891"/>
    <n v="176893.88888888891"/>
  </r>
  <r>
    <s v="ORD02244"/>
    <d v="2024-04-18T00:00:00"/>
    <s v="SP03"/>
    <x v="0"/>
    <s v="East"/>
    <s v="Kolkata"/>
    <s v="PRD009"/>
    <s v="Woodland Men Boots"/>
    <x v="4"/>
    <n v="3499"/>
    <n v="5"/>
    <n v="0.08"/>
    <n v="16095.4"/>
    <s v="UPI"/>
    <s v="Delivered"/>
    <n v="201192.5"/>
    <n v="201192.5"/>
  </r>
  <r>
    <s v="ORD02257"/>
    <d v="2024-02-17T00:00:00"/>
    <s v="SP09"/>
    <x v="8"/>
    <s v="North"/>
    <s v="Delhi"/>
    <s v="PRD009"/>
    <s v="Woodland Men Boots"/>
    <x v="4"/>
    <n v="3499"/>
    <n v="18"/>
    <n v="0.04"/>
    <n v="60462.720000000001"/>
    <s v="Credit Card"/>
    <s v="Unknown"/>
    <n v="1511568"/>
    <n v="1511568"/>
  </r>
  <r>
    <s v="ORD02265"/>
    <d v="2024-06-11T00:00:00"/>
    <s v="SP012"/>
    <x v="1"/>
    <s v="West"/>
    <s v="Pune"/>
    <s v="PRD009"/>
    <s v="Woodland Men Boots"/>
    <x v="4"/>
    <n v="3499"/>
    <n v="5"/>
    <n v="0.03"/>
    <n v="16970.150000000001"/>
    <s v="Debit Card"/>
    <s v="Delivered"/>
    <n v="565671.66666666674"/>
    <n v="565671.66666666674"/>
  </r>
  <r>
    <s v="ORD02301"/>
    <d v="2024-11-07T00:00:00"/>
    <s v="SP02"/>
    <x v="10"/>
    <s v="South"/>
    <s v="Bangalore"/>
    <s v="PRD009"/>
    <s v="Woodland Men Boots"/>
    <x v="4"/>
    <n v="3499"/>
    <n v="15"/>
    <n v="0.01"/>
    <n v="51960.15"/>
    <s v="UPI"/>
    <s v="Unknown"/>
    <n v="5196015"/>
    <n v="5196015"/>
  </r>
  <r>
    <s v="ORD02305"/>
    <d v="2024-06-25T00:00:00"/>
    <s v="SP04"/>
    <x v="6"/>
    <s v="West"/>
    <s v="Mumbai"/>
    <s v="PRD009"/>
    <s v="Woodland Men Boots"/>
    <x v="4"/>
    <n v="3499"/>
    <n v="6"/>
    <n v="0.25"/>
    <n v="15745.5"/>
    <s v="Debit Card"/>
    <s v="Cancelled"/>
    <n v="62982"/>
    <n v="62982"/>
  </r>
  <r>
    <s v="ORD02321"/>
    <d v="2024-07-02T00:00:00"/>
    <s v="SP05"/>
    <x v="2"/>
    <s v="South"/>
    <s v="Kochi"/>
    <s v="PRD009"/>
    <s v="Woodland Men Boots"/>
    <x v="4"/>
    <n v="3499"/>
    <n v="9"/>
    <n v="0.09"/>
    <n v="28656.81"/>
    <s v="Cash"/>
    <s v="Delivered"/>
    <n v="318409"/>
    <n v="318409"/>
  </r>
  <r>
    <s v="ORD02326"/>
    <d v="2024-01-14T00:00:00"/>
    <s v="SP07"/>
    <x v="4"/>
    <s v="East"/>
    <s v="Patna"/>
    <s v="PRD009"/>
    <s v="Woodland Men Boots"/>
    <x v="4"/>
    <n v="3499"/>
    <n v="18"/>
    <n v="0.05"/>
    <n v="59832.9"/>
    <s v="Cash"/>
    <s v="Delivered"/>
    <n v="1196658"/>
    <n v="1196658"/>
  </r>
  <r>
    <s v="ORD02356"/>
    <d v="2024-12-20T00:00:00"/>
    <s v="SP01"/>
    <x v="11"/>
    <s v="North"/>
    <s v="Lucknow"/>
    <s v="PRD009"/>
    <s v="Woodland Men Boots"/>
    <x v="4"/>
    <n v="3499"/>
    <n v="2"/>
    <n v="0.03"/>
    <n v="6788.06"/>
    <s v="Credit Card"/>
    <s v="Delivered"/>
    <n v="226268.66666666669"/>
    <n v="226268.66666666669"/>
  </r>
  <r>
    <s v="ORD02357"/>
    <d v="2024-06-28T00:00:00"/>
    <s v="SP07"/>
    <x v="4"/>
    <s v="East"/>
    <s v="Ranchi"/>
    <s v="PRD009"/>
    <s v="Woodland Men Boots"/>
    <x v="4"/>
    <n v="3499"/>
    <n v="6"/>
    <n v="0.28000000000000003"/>
    <n v="15115.68"/>
    <s v="UPI"/>
    <s v="Delivered"/>
    <n v="53984.571428571428"/>
    <n v="53984.571428571428"/>
  </r>
  <r>
    <s v="ORD02394"/>
    <d v="2024-05-19T00:00:00"/>
    <s v="SP04"/>
    <x v="6"/>
    <s v="West"/>
    <s v="Pune"/>
    <s v="PRD009"/>
    <s v="Woodland Men Boots"/>
    <x v="4"/>
    <n v="3499"/>
    <n v="5"/>
    <n v="0.12"/>
    <n v="15395.6"/>
    <s v="Cash"/>
    <s v="Delivered"/>
    <n v="128296.66666666667"/>
    <n v="128296.66666666667"/>
  </r>
  <r>
    <s v="ORD02432"/>
    <d v="2024-06-14T00:00:00"/>
    <s v="SP03"/>
    <x v="0"/>
    <s v="East"/>
    <s v="Guwahati"/>
    <s v="PRD009"/>
    <s v="Woodland Men Boots"/>
    <x v="4"/>
    <n v="3499"/>
    <n v="2"/>
    <n v="0.03"/>
    <n v="6788.06"/>
    <s v="EMI"/>
    <s v="Delivered"/>
    <n v="226268.66666666669"/>
    <n v="226268.66666666669"/>
  </r>
  <r>
    <s v="ORD02451"/>
    <d v="2024-07-02T00:00:00"/>
    <s v="SP05"/>
    <x v="2"/>
    <s v="South"/>
    <s v="Coimbatore"/>
    <s v="PRD009"/>
    <s v="Woodland Men Boots"/>
    <x v="4"/>
    <n v="3499"/>
    <n v="3"/>
    <n v="0.3"/>
    <n v="7347.9"/>
    <s v="Net Banking"/>
    <s v="Delivered"/>
    <n v="24493"/>
    <n v="24493"/>
  </r>
  <r>
    <s v="ORD02452"/>
    <d v="2024-01-04T00:00:00"/>
    <s v="SP010"/>
    <x v="7"/>
    <s v="South"/>
    <s v="Hyderabad"/>
    <s v="PRD009"/>
    <s v="Woodland Men Boots"/>
    <x v="4"/>
    <n v="3499"/>
    <n v="12"/>
    <n v="0.08"/>
    <n v="38628.959999999999"/>
    <s v="Net Banking"/>
    <s v="Returned"/>
    <n v="482862"/>
    <n v="482862"/>
  </r>
  <r>
    <s v="ORD02489"/>
    <d v="2024-12-23T00:00:00"/>
    <s v="SP06"/>
    <x v="9"/>
    <s v="North"/>
    <s v="Agra"/>
    <s v="PRD009"/>
    <s v="Woodland Men Boots"/>
    <x v="4"/>
    <n v="3499"/>
    <n v="15"/>
    <n v="0.19"/>
    <n v="42512.85"/>
    <s v="Cash"/>
    <s v="Delivered"/>
    <n v="223751.84210526315"/>
    <n v="223751.84210526315"/>
  </r>
  <r>
    <s v="ORD02500"/>
    <d v="2024-01-09T00:00:00"/>
    <s v="SP06"/>
    <x v="9"/>
    <s v="North"/>
    <s v="Jaipur"/>
    <s v="PRD009"/>
    <s v="Woodland Men Boots"/>
    <x v="4"/>
    <n v="3499"/>
    <n v="11"/>
    <n v="0.12"/>
    <n v="33870.32"/>
    <s v="Credit Card"/>
    <s v="Delivered"/>
    <n v="282252.66666666669"/>
    <n v="282252.66666666669"/>
  </r>
  <r>
    <s v="ORD02508"/>
    <d v="2024-09-12T00:00:00"/>
    <s v="SP01"/>
    <x v="11"/>
    <s v="North"/>
    <s v="Jaipur"/>
    <s v="PRD009"/>
    <s v="Woodland Men Boots"/>
    <x v="4"/>
    <n v="3499"/>
    <n v="4"/>
    <n v="0.24"/>
    <n v="10636.96"/>
    <s v="UPI"/>
    <s v="Delivered"/>
    <n v="44320.666666666664"/>
    <n v="44320.666666666664"/>
  </r>
  <r>
    <s v="ORD02519"/>
    <d v="2024-11-08T00:00:00"/>
    <s v="SP01"/>
    <x v="11"/>
    <s v="North"/>
    <s v="Jaipur"/>
    <s v="PRD009"/>
    <s v="Woodland Men Boots"/>
    <x v="4"/>
    <n v="3499"/>
    <n v="7"/>
    <n v="0.23"/>
    <n v="18859.61"/>
    <s v="Credit Card"/>
    <s v="Delivered"/>
    <n v="81998.304347826081"/>
    <n v="81998.304347826081"/>
  </r>
  <r>
    <s v="ORD02556"/>
    <d v="2024-09-15T00:00:00"/>
    <s v="SP08"/>
    <x v="5"/>
    <s v="West"/>
    <s v="Nagpur"/>
    <s v="PRD009"/>
    <s v="Woodland Men Boots"/>
    <x v="4"/>
    <n v="3499"/>
    <n v="3"/>
    <n v="0.15"/>
    <n v="8922.4500000000007"/>
    <s v="EMI"/>
    <s v="Delivered"/>
    <n v="59483.000000000007"/>
    <n v="59483.000000000007"/>
  </r>
  <r>
    <s v="ORD02559"/>
    <d v="2024-05-02T00:00:00"/>
    <s v="SP012"/>
    <x v="1"/>
    <s v="West"/>
    <s v="Pune"/>
    <s v="PRD009"/>
    <s v="Woodland Men Boots"/>
    <x v="4"/>
    <n v="3499"/>
    <n v="3"/>
    <n v="0.15"/>
    <n v="8922.4500000000007"/>
    <s v="Debit Card"/>
    <s v="Delivered"/>
    <n v="59483.000000000007"/>
    <n v="59483.000000000007"/>
  </r>
  <r>
    <s v="ORD02566"/>
    <d v="2024-05-20T00:00:00"/>
    <s v="SP07"/>
    <x v="4"/>
    <s v="East"/>
    <s v="Kolkata"/>
    <s v="PRD009"/>
    <s v="Woodland Men Boots"/>
    <x v="4"/>
    <n v="3499"/>
    <n v="19"/>
    <n v="0.12"/>
    <n v="58503.28"/>
    <s v="UPI"/>
    <s v="Delivered"/>
    <n v="487527.33333333331"/>
    <n v="487527.33333333331"/>
  </r>
  <r>
    <s v="ORD02621"/>
    <d v="2024-12-09T00:00:00"/>
    <s v="SP04"/>
    <x v="6"/>
    <s v="West"/>
    <s v="Surat"/>
    <s v="PRD009"/>
    <s v="Woodland Men Boots"/>
    <x v="4"/>
    <n v="3499"/>
    <n v="11"/>
    <n v="0.09"/>
    <n v="35024.99"/>
    <s v="Debit Card"/>
    <s v="Delivered"/>
    <n v="389166.55555555556"/>
    <n v="389166.55555555556"/>
  </r>
  <r>
    <s v="ORD02622"/>
    <d v="2024-01-08T00:00:00"/>
    <s v="SP010"/>
    <x v="7"/>
    <s v="South"/>
    <s v="Bangalore"/>
    <s v="PRD009"/>
    <s v="Woodland Men Boots"/>
    <x v="4"/>
    <n v="3499"/>
    <n v="20"/>
    <n v="0.01"/>
    <n v="69280.2"/>
    <s v="Credit Card"/>
    <s v="Delivered"/>
    <n v="6928020"/>
    <n v="6928020"/>
  </r>
  <r>
    <s v="ORD02632"/>
    <d v="2024-08-19T00:00:00"/>
    <s v="SP02"/>
    <x v="10"/>
    <s v="South"/>
    <s v="Coimbatore"/>
    <s v="PRD009"/>
    <s v="Woodland Men Boots"/>
    <x v="4"/>
    <n v="3499"/>
    <n v="18"/>
    <n v="0.28999999999999998"/>
    <n v="44717.22"/>
    <s v="Cash"/>
    <s v="Cancelled"/>
    <n v="154197.31034482759"/>
    <n v="154197.31034482759"/>
  </r>
  <r>
    <s v="ORD02651"/>
    <d v="2024-06-18T00:00:00"/>
    <s v="SP012"/>
    <x v="1"/>
    <s v="West"/>
    <s v="Mumbai"/>
    <s v="PRD009"/>
    <s v="Woodland Men Boots"/>
    <x v="4"/>
    <n v="3499"/>
    <n v="10"/>
    <n v="0.25"/>
    <n v="26242.5"/>
    <s v="Debit Card"/>
    <s v="Delivered"/>
    <n v="104970"/>
    <n v="104970"/>
  </r>
  <r>
    <s v="ORD02690"/>
    <d v="2024-11-19T00:00:00"/>
    <s v="SP04"/>
    <x v="6"/>
    <s v="West"/>
    <s v="Ahmedabad"/>
    <s v="PRD009"/>
    <s v="Woodland Men Boots"/>
    <x v="4"/>
    <n v="3499"/>
    <n v="6"/>
    <n v="0.22"/>
    <n v="16375.32"/>
    <s v="Debit Card"/>
    <s v="Delivered"/>
    <n v="74433.272727272721"/>
    <n v="74433.272727272721"/>
  </r>
  <r>
    <s v="ORD02704"/>
    <d v="2024-07-16T00:00:00"/>
    <s v="SP04"/>
    <x v="6"/>
    <s v="West"/>
    <s v="Surat"/>
    <s v="PRD009"/>
    <s v="Woodland Men Boots"/>
    <x v="4"/>
    <n v="3499"/>
    <n v="2"/>
    <n v="0.28999999999999998"/>
    <n v="4968.58"/>
    <s v="Net Banking"/>
    <s v="Delivered"/>
    <n v="17133.034482758623"/>
    <n v="17133.034482758623"/>
  </r>
  <r>
    <s v="ORD02710"/>
    <d v="2024-02-25T00:00:00"/>
    <s v="SP03"/>
    <x v="0"/>
    <s v="East"/>
    <s v="Kolkata"/>
    <s v="PRD009"/>
    <s v="Woodland Men Boots"/>
    <x v="4"/>
    <n v="3499"/>
    <n v="11"/>
    <n v="0"/>
    <n v="38489"/>
    <s v="Net Banking"/>
    <s v="Delivered"/>
    <e v="#DIV/0!"/>
    <n v="0"/>
  </r>
  <r>
    <s v="ORD02716"/>
    <d v="2024-01-04T00:00:00"/>
    <s v="SP05"/>
    <x v="2"/>
    <s v="South"/>
    <s v="Hyderabad"/>
    <s v="PRD009"/>
    <s v="Woodland Men Boots"/>
    <x v="4"/>
    <n v="3499"/>
    <n v="17"/>
    <n v="0.1"/>
    <n v="53534.7"/>
    <s v="Cash"/>
    <s v="Pending"/>
    <n v="535346.99999999988"/>
    <n v="535346.99999999988"/>
  </r>
  <r>
    <s v="ORD02724"/>
    <d v="2024-07-25T00:00:00"/>
    <s v="SP012"/>
    <x v="1"/>
    <s v="West"/>
    <s v="Nagpur"/>
    <s v="PRD009"/>
    <s v="Woodland Men Boots"/>
    <x v="4"/>
    <n v="3499"/>
    <n v="6"/>
    <n v="0.06"/>
    <n v="19734.36"/>
    <s v="EMI"/>
    <s v="Delivered"/>
    <n v="328906"/>
    <n v="328906"/>
  </r>
  <r>
    <s v="ORD02775"/>
    <d v="2024-05-04T00:00:00"/>
    <s v="SP012"/>
    <x v="1"/>
    <s v="West"/>
    <s v="Ahmedabad"/>
    <s v="PRD009"/>
    <s v="Woodland Men Boots"/>
    <x v="4"/>
    <n v="3499"/>
    <n v="13"/>
    <n v="0.09"/>
    <n v="41393.17"/>
    <s v="Net Banking"/>
    <s v="Delivered"/>
    <n v="459924.11111111112"/>
    <n v="459924.11111111112"/>
  </r>
  <r>
    <s v="ORD02804"/>
    <d v="2024-01-05T00:00:00"/>
    <s v="SP08"/>
    <x v="5"/>
    <s v="West"/>
    <s v="Pune"/>
    <s v="PRD009"/>
    <s v="Woodland Men Boots"/>
    <x v="4"/>
    <n v="3499"/>
    <n v="8"/>
    <n v="0.28999999999999998"/>
    <n v="19874.32"/>
    <s v="Cash"/>
    <s v="Pending"/>
    <n v="68532.137931034493"/>
    <n v="68532.137931034493"/>
  </r>
  <r>
    <s v="ORD02844"/>
    <d v="2024-12-05T00:00:00"/>
    <s v="SP010"/>
    <x v="7"/>
    <s v="South"/>
    <s v="Bangalore"/>
    <s v="PRD009"/>
    <s v="Woodland Men Boots"/>
    <x v="4"/>
    <n v="3499"/>
    <n v="3"/>
    <n v="0.13"/>
    <n v="9132.39"/>
    <s v="Credit Card"/>
    <s v="Returned"/>
    <n v="70249.153846153844"/>
    <n v="70249.153846153844"/>
  </r>
  <r>
    <s v="ORD02846"/>
    <d v="2024-04-27T00:00:00"/>
    <s v="SP03"/>
    <x v="0"/>
    <s v="East"/>
    <s v="Patna"/>
    <s v="PRD009"/>
    <s v="Woodland Men Boots"/>
    <x v="4"/>
    <n v="3499"/>
    <n v="11"/>
    <n v="0.15"/>
    <n v="32715.65"/>
    <s v="Net Banking"/>
    <s v="Delivered"/>
    <n v="218104.33333333334"/>
    <n v="218104.33333333334"/>
  </r>
  <r>
    <s v="ORD02864"/>
    <d v="2024-10-09T00:00:00"/>
    <s v="SP05"/>
    <x v="2"/>
    <s v="South"/>
    <s v="Kochi"/>
    <s v="PRD009"/>
    <s v="Woodland Men Boots"/>
    <x v="4"/>
    <n v="3499"/>
    <n v="18"/>
    <n v="0.11"/>
    <n v="56053.98"/>
    <s v="UPI"/>
    <s v="Delivered"/>
    <n v="509581.63636363641"/>
    <n v="509581.63636363641"/>
  </r>
  <r>
    <s v="ORD02872"/>
    <d v="2024-02-02T00:00:00"/>
    <s v="SP01"/>
    <x v="11"/>
    <s v="North"/>
    <s v="Jaipur"/>
    <s v="PRD009"/>
    <s v="Woodland Men Boots"/>
    <x v="4"/>
    <n v="3499"/>
    <n v="1"/>
    <n v="0.09"/>
    <n v="3184.09"/>
    <s v="UPI"/>
    <s v="Returned"/>
    <n v="35378.777777777781"/>
    <n v="35378.777777777781"/>
  </r>
  <r>
    <s v="ORD02894"/>
    <d v="2024-07-01T00:00:00"/>
    <s v="SP02"/>
    <x v="10"/>
    <s v="South"/>
    <s v="Kochi"/>
    <s v="PRD009"/>
    <s v="Woodland Men Boots"/>
    <x v="4"/>
    <n v="3499"/>
    <n v="15"/>
    <n v="0.28999999999999998"/>
    <n v="37264.35"/>
    <s v="EMI"/>
    <s v="Pending"/>
    <n v="128497.75862068965"/>
    <n v="128497.75862068965"/>
  </r>
  <r>
    <s v="ORD02897"/>
    <d v="2024-07-23T00:00:00"/>
    <s v="SP01"/>
    <x v="11"/>
    <s v="North"/>
    <s v="Jaipur"/>
    <s v="PRD009"/>
    <s v="Woodland Men Boots"/>
    <x v="4"/>
    <n v="3499"/>
    <n v="16"/>
    <n v="0.26"/>
    <n v="41428.160000000003"/>
    <s v="Cash"/>
    <s v="Returned"/>
    <n v="159339.07692307694"/>
    <n v="159339.07692307694"/>
  </r>
  <r>
    <s v="ORD02926"/>
    <d v="2024-06-08T00:00:00"/>
    <s v="SP011"/>
    <x v="3"/>
    <s v="East"/>
    <s v="Ranchi"/>
    <s v="PRD009"/>
    <s v="Woodland Men Boots"/>
    <x v="4"/>
    <n v="3499"/>
    <n v="9"/>
    <n v="0.26"/>
    <n v="23303.34"/>
    <s v="Credit Card"/>
    <s v="Delivered"/>
    <n v="89628.230769230766"/>
    <n v="89628.230769230766"/>
  </r>
  <r>
    <s v="ORD02928"/>
    <d v="2024-12-10T00:00:00"/>
    <s v="SP05"/>
    <x v="2"/>
    <s v="South"/>
    <s v="Bangalore"/>
    <s v="PRD009"/>
    <s v="Woodland Men Boots"/>
    <x v="4"/>
    <n v="3499"/>
    <n v="20"/>
    <n v="0.13"/>
    <n v="60882.6"/>
    <s v="UPI"/>
    <s v="Returned"/>
    <n v="468327.69230769225"/>
    <n v="468327.69230769225"/>
  </r>
  <r>
    <s v="ORD02933"/>
    <d v="2024-09-19T00:00:00"/>
    <s v="SP04"/>
    <x v="6"/>
    <s v="West"/>
    <s v="Nagpur"/>
    <s v="PRD009"/>
    <s v="Woodland Men Boots"/>
    <x v="4"/>
    <n v="3499"/>
    <n v="16"/>
    <n v="0.14000000000000001"/>
    <n v="48146.239999999998"/>
    <s v="Credit Card"/>
    <s v="Delivered"/>
    <n v="343901.71428571426"/>
    <n v="343901.71428571426"/>
  </r>
  <r>
    <s v="ORD02936"/>
    <d v="2024-12-22T00:00:00"/>
    <s v="SP02"/>
    <x v="10"/>
    <s v="South"/>
    <s v="Hyderabad"/>
    <s v="PRD009"/>
    <s v="Woodland Men Boots"/>
    <x v="4"/>
    <n v="3499"/>
    <n v="4"/>
    <n v="0.16"/>
    <n v="11756.64"/>
    <s v="Cash"/>
    <s v="Delivered"/>
    <n v="73479"/>
    <n v="73479"/>
  </r>
  <r>
    <s v="ORD02938"/>
    <d v="2024-10-25T00:00:00"/>
    <s v="SP012"/>
    <x v="1"/>
    <s v="West"/>
    <s v="Pune"/>
    <s v="PRD009"/>
    <s v="Woodland Men Boots"/>
    <x v="4"/>
    <n v="3499"/>
    <n v="10"/>
    <n v="0.13"/>
    <n v="30441.3"/>
    <s v="Net Banking"/>
    <s v="Delivered"/>
    <n v="234163.84615384613"/>
    <n v="234163.84615384613"/>
  </r>
  <r>
    <s v="ORD02980"/>
    <d v="2024-11-16T00:00:00"/>
    <s v="SP01"/>
    <x v="11"/>
    <s v="North"/>
    <s v="Chandigarh"/>
    <s v="PRD009"/>
    <s v="Woodland Men Boots"/>
    <x v="4"/>
    <n v="3499"/>
    <n v="16"/>
    <n v="0.24"/>
    <n v="42547.839999999997"/>
    <s v="UPI"/>
    <s v="Delivered"/>
    <n v="177282.66666666666"/>
    <n v="177282.66666666666"/>
  </r>
  <r>
    <s v="ORD03014"/>
    <d v="2024-10-09T00:00:00"/>
    <s v="SP08"/>
    <x v="5"/>
    <s v="West"/>
    <s v="Mumbai"/>
    <s v="PRD009"/>
    <s v="Woodland Men Boots"/>
    <x v="4"/>
    <n v="3499"/>
    <n v="10"/>
    <n v="0.27"/>
    <n v="25542.7"/>
    <s v="EMI"/>
    <s v="Cancelled"/>
    <n v="94602.592592592584"/>
    <n v="94602.592592592584"/>
  </r>
  <r>
    <s v="ORD03015"/>
    <d v="2024-04-13T00:00:00"/>
    <s v="SP07"/>
    <x v="4"/>
    <s v="East"/>
    <s v="Kolkata"/>
    <s v="PRD009"/>
    <s v="Woodland Men Boots"/>
    <x v="4"/>
    <n v="3499"/>
    <n v="1"/>
    <n v="0.16"/>
    <n v="2939.16"/>
    <s v="Debit Card"/>
    <s v="Delivered"/>
    <n v="18369.75"/>
    <n v="18369.75"/>
  </r>
  <r>
    <s v="ORD03041"/>
    <d v="2024-04-01T00:00:00"/>
    <s v="SP06"/>
    <x v="9"/>
    <s v="North"/>
    <s v="Delhi"/>
    <s v="PRD009"/>
    <s v="Woodland Men Boots"/>
    <x v="4"/>
    <n v="3499"/>
    <n v="2"/>
    <n v="0.04"/>
    <n v="6718.08"/>
    <s v="Net Banking"/>
    <s v="Pending"/>
    <n v="167952"/>
    <n v="167952"/>
  </r>
  <r>
    <s v="ORD03049"/>
    <d v="2024-04-05T00:00:00"/>
    <s v="SP04"/>
    <x v="6"/>
    <s v="West"/>
    <s v="Nagpur"/>
    <s v="PRD009"/>
    <s v="Woodland Men Boots"/>
    <x v="4"/>
    <n v="3499"/>
    <n v="5"/>
    <n v="0.17"/>
    <n v="14520.85"/>
    <s v="EMI"/>
    <s v="Delivered"/>
    <n v="85416.76470588235"/>
    <n v="85416.76470588235"/>
  </r>
  <r>
    <s v="ORD03051"/>
    <d v="2024-01-14T00:00:00"/>
    <s v="SP04"/>
    <x v="6"/>
    <s v="West"/>
    <s v="Pune"/>
    <s v="PRD009"/>
    <s v="Woodland Men Boots"/>
    <x v="4"/>
    <n v="3499"/>
    <n v="4"/>
    <n v="0.17"/>
    <n v="11616.68"/>
    <s v="EMI"/>
    <s v="Returned"/>
    <n v="68333.411764705874"/>
    <n v="68333.411764705874"/>
  </r>
  <r>
    <s v="ORD03058"/>
    <d v="2024-05-08T00:00:00"/>
    <s v="SP04"/>
    <x v="6"/>
    <s v="West"/>
    <s v="Ahmedabad"/>
    <s v="PRD009"/>
    <s v="Woodland Men Boots"/>
    <x v="4"/>
    <n v="3499"/>
    <n v="16"/>
    <n v="0.28999999999999998"/>
    <n v="39748.639999999999"/>
    <s v="UPI"/>
    <s v="Delivered"/>
    <n v="137064.27586206899"/>
    <n v="137064.27586206899"/>
  </r>
  <r>
    <s v="ORD03070"/>
    <d v="2024-11-19T00:00:00"/>
    <s v="SP01"/>
    <x v="11"/>
    <s v="North"/>
    <s v="Jaipur"/>
    <s v="PRD009"/>
    <s v="Woodland Men Boots"/>
    <x v="4"/>
    <n v="3499"/>
    <n v="1"/>
    <n v="0.28000000000000003"/>
    <n v="2519.2800000000002"/>
    <s v="Credit Card"/>
    <s v="Delivered"/>
    <n v="8997.4285714285706"/>
    <n v="8997.4285714285706"/>
  </r>
  <r>
    <s v="ORD03074"/>
    <d v="2024-09-23T00:00:00"/>
    <s v="SP010"/>
    <x v="7"/>
    <s v="South"/>
    <s v="Hyderabad"/>
    <s v="PRD009"/>
    <s v="Woodland Men Boots"/>
    <x v="4"/>
    <n v="3499"/>
    <n v="1"/>
    <n v="0.13"/>
    <n v="3044.13"/>
    <s v="Debit Card"/>
    <s v="Pending"/>
    <n v="23416.384615384617"/>
    <n v="23416.384615384617"/>
  </r>
  <r>
    <s v="ORD03091"/>
    <d v="2024-12-01T00:00:00"/>
    <s v="SP011"/>
    <x v="3"/>
    <s v="East"/>
    <s v="Kolkata"/>
    <s v="PRD009"/>
    <s v="Woodland Men Boots"/>
    <x v="4"/>
    <n v="3499"/>
    <n v="11"/>
    <n v="0.01"/>
    <n v="38104.11"/>
    <s v="EMI"/>
    <s v="Returned"/>
    <n v="3810411"/>
    <n v="3810411"/>
  </r>
  <r>
    <s v="ORD03095"/>
    <d v="2024-09-16T00:00:00"/>
    <s v="SP05"/>
    <x v="2"/>
    <s v="South"/>
    <s v="Bangalore"/>
    <s v="PRD009"/>
    <s v="Woodland Men Boots"/>
    <x v="4"/>
    <n v="3499"/>
    <n v="6"/>
    <n v="0.03"/>
    <n v="20364.18"/>
    <s v="Net Banking"/>
    <s v="Delivered"/>
    <n v="678806"/>
    <n v="678806"/>
  </r>
  <r>
    <s v="ORD03100"/>
    <d v="2024-10-06T00:00:00"/>
    <s v="SP03"/>
    <x v="0"/>
    <s v="East"/>
    <s v="Patna"/>
    <s v="PRD009"/>
    <s v="Woodland Men Boots"/>
    <x v="4"/>
    <n v="3499"/>
    <n v="17"/>
    <n v="7.0000000000000007E-2"/>
    <n v="55319.19"/>
    <s v="Cash"/>
    <s v="Delivered"/>
    <n v="790274.14285714284"/>
    <n v="790274.14285714284"/>
  </r>
  <r>
    <s v="ORD03104"/>
    <d v="2024-01-09T00:00:00"/>
    <s v="SP07"/>
    <x v="4"/>
    <s v="East"/>
    <s v="Ranchi"/>
    <s v="PRD009"/>
    <s v="Woodland Men Boots"/>
    <x v="4"/>
    <n v="3499"/>
    <n v="17"/>
    <n v="0.04"/>
    <n v="57103.68"/>
    <s v="EMI"/>
    <s v="Pending"/>
    <n v="1427592"/>
    <n v="1427592"/>
  </r>
  <r>
    <s v="ORD03105"/>
    <d v="2024-09-07T00:00:00"/>
    <s v="SP011"/>
    <x v="3"/>
    <s v="East"/>
    <s v="Guwahati"/>
    <s v="PRD009"/>
    <s v="Woodland Men Boots"/>
    <x v="4"/>
    <n v="3499"/>
    <n v="6"/>
    <n v="0.16"/>
    <n v="17634.96"/>
    <s v="UPI"/>
    <s v="Unknown"/>
    <n v="110218.49999999999"/>
    <n v="110218.49999999999"/>
  </r>
  <r>
    <s v="ORD03156"/>
    <d v="2024-09-09T00:00:00"/>
    <s v="SP04"/>
    <x v="6"/>
    <s v="West"/>
    <s v="Pune"/>
    <s v="PRD009"/>
    <s v="Woodland Men Boots"/>
    <x v="4"/>
    <n v="3499"/>
    <n v="13"/>
    <n v="0.16"/>
    <n v="38209.08"/>
    <s v="Credit Card"/>
    <s v="Delivered"/>
    <n v="238806.75"/>
    <n v="238806.75"/>
  </r>
  <r>
    <s v="ORD03172"/>
    <d v="2024-01-05T00:00:00"/>
    <s v="SP05"/>
    <x v="2"/>
    <s v="South"/>
    <s v="Bangalore"/>
    <s v="PRD009"/>
    <s v="Woodland Men Boots"/>
    <x v="4"/>
    <n v="3499"/>
    <n v="19"/>
    <n v="0.01"/>
    <n v="65816.19"/>
    <s v="Credit Card"/>
    <s v="Cancelled"/>
    <n v="6581619"/>
    <n v="6581619"/>
  </r>
  <r>
    <s v="ORD03187"/>
    <d v="2024-01-06T00:00:00"/>
    <s v="SP09"/>
    <x v="8"/>
    <s v="North"/>
    <s v="Agra"/>
    <s v="PRD009"/>
    <s v="Woodland Men Boots"/>
    <x v="4"/>
    <n v="3499"/>
    <n v="8"/>
    <n v="0.13"/>
    <n v="24353.040000000001"/>
    <s v="Net Banking"/>
    <s v="Delivered"/>
    <n v="187331.07692307694"/>
    <n v="187331.07692307694"/>
  </r>
  <r>
    <s v="ORD03198"/>
    <d v="2024-07-24T00:00:00"/>
    <s v="SP012"/>
    <x v="1"/>
    <s v="West"/>
    <s v="Ahmedabad"/>
    <s v="PRD009"/>
    <s v="Woodland Men Boots"/>
    <x v="4"/>
    <n v="3499"/>
    <n v="1"/>
    <n v="0.2"/>
    <n v="2799.2"/>
    <s v="Debit Card"/>
    <s v="Returned"/>
    <n v="13995.999999999998"/>
    <n v="13995.999999999998"/>
  </r>
  <r>
    <s v="ORD03231"/>
    <d v="2024-09-06T00:00:00"/>
    <s v="SP07"/>
    <x v="4"/>
    <s v="East"/>
    <s v="Ranchi"/>
    <s v="PRD009"/>
    <s v="Woodland Men Boots"/>
    <x v="4"/>
    <n v="3499"/>
    <n v="16"/>
    <n v="0.05"/>
    <n v="53184.800000000003"/>
    <s v="Cash"/>
    <s v="Delivered"/>
    <n v="1063696"/>
    <n v="1063696"/>
  </r>
  <r>
    <s v="ORD03243"/>
    <d v="2024-02-06T00:00:00"/>
    <s v="SP05"/>
    <x v="2"/>
    <s v="South"/>
    <s v="Kochi"/>
    <s v="PRD009"/>
    <s v="Woodland Men Boots"/>
    <x v="4"/>
    <n v="3499"/>
    <n v="19"/>
    <n v="0.24"/>
    <n v="50525.56"/>
    <s v="EMI"/>
    <s v="Delivered"/>
    <n v="210523.16666666666"/>
    <n v="210523.16666666666"/>
  </r>
  <r>
    <s v="ORD03269"/>
    <d v="2024-01-14T00:00:00"/>
    <s v="SP01"/>
    <x v="11"/>
    <s v="North"/>
    <s v="Chandigarh"/>
    <s v="PRD009"/>
    <s v="Woodland Men Boots"/>
    <x v="4"/>
    <n v="3499"/>
    <n v="3"/>
    <n v="0.27"/>
    <n v="7662.81"/>
    <s v="Debit Card"/>
    <s v="Delivered"/>
    <n v="28380.777777777777"/>
    <n v="28380.777777777777"/>
  </r>
  <r>
    <s v="ORD03288"/>
    <d v="2024-11-19T00:00:00"/>
    <s v="SP01"/>
    <x v="11"/>
    <s v="North"/>
    <s v="Delhi"/>
    <s v="PRD009"/>
    <s v="Woodland Men Boots"/>
    <x v="4"/>
    <n v="3499"/>
    <n v="13"/>
    <n v="0.12"/>
    <n v="40028.559999999998"/>
    <s v="Credit Card"/>
    <s v="Delivered"/>
    <n v="333571.33333333331"/>
    <n v="333571.33333333331"/>
  </r>
  <r>
    <s v="ORD03315"/>
    <d v="2024-03-18T00:00:00"/>
    <s v="SP01"/>
    <x v="11"/>
    <s v="North"/>
    <s v="Chandigarh"/>
    <s v="PRD009"/>
    <s v="Woodland Men Boots"/>
    <x v="4"/>
    <n v="3499"/>
    <n v="15"/>
    <n v="0.15"/>
    <n v="44612.25"/>
    <s v="Cash"/>
    <s v="Unknown"/>
    <n v="297415"/>
    <n v="297415"/>
  </r>
  <r>
    <s v="ORD03328"/>
    <d v="2024-04-27T00:00:00"/>
    <s v="SP02"/>
    <x v="10"/>
    <s v="South"/>
    <s v="Kochi"/>
    <s v="PRD009"/>
    <s v="Woodland Men Boots"/>
    <x v="4"/>
    <n v="3499"/>
    <n v="3"/>
    <n v="0.13"/>
    <n v="9132.39"/>
    <s v="Cash"/>
    <s v="Unknown"/>
    <n v="70249.153846153844"/>
    <n v="70249.153846153844"/>
  </r>
  <r>
    <s v="ORD03339"/>
    <d v="2024-06-26T00:00:00"/>
    <s v="SP011"/>
    <x v="3"/>
    <s v="East"/>
    <s v="Guwahati"/>
    <s v="PRD009"/>
    <s v="Woodland Men Boots"/>
    <x v="4"/>
    <n v="3499"/>
    <n v="18"/>
    <n v="0.18"/>
    <n v="51645.24"/>
    <s v="Cash"/>
    <s v="Delivered"/>
    <n v="286918"/>
    <n v="286918"/>
  </r>
  <r>
    <s v="ORD03340"/>
    <d v="2024-08-25T00:00:00"/>
    <s v="SP07"/>
    <x v="4"/>
    <s v="East"/>
    <s v="Patna"/>
    <s v="PRD009"/>
    <s v="Woodland Men Boots"/>
    <x v="4"/>
    <n v="3499"/>
    <n v="6"/>
    <n v="0"/>
    <n v="20994"/>
    <s v="Credit Card"/>
    <s v="Delivered"/>
    <e v="#DIV/0!"/>
    <n v="0"/>
  </r>
  <r>
    <s v="ORD03348"/>
    <d v="2024-09-01T00:00:00"/>
    <s v="SP09"/>
    <x v="8"/>
    <s v="North"/>
    <s v="Jaipur"/>
    <s v="PRD009"/>
    <s v="Woodland Men Boots"/>
    <x v="4"/>
    <n v="3499"/>
    <n v="18"/>
    <n v="0.24"/>
    <n v="47866.32"/>
    <s v="Cash"/>
    <s v="Pending"/>
    <n v="199443"/>
    <n v="199443"/>
  </r>
  <r>
    <s v="ORD03355"/>
    <d v="2024-07-09T00:00:00"/>
    <s v="SP06"/>
    <x v="9"/>
    <s v="North"/>
    <s v="Lucknow"/>
    <s v="PRD009"/>
    <s v="Woodland Men Boots"/>
    <x v="4"/>
    <n v="3499"/>
    <n v="12"/>
    <n v="0.24"/>
    <n v="31910.880000000001"/>
    <s v="EMI"/>
    <s v="Delivered"/>
    <n v="132962"/>
    <n v="132962"/>
  </r>
  <r>
    <s v="ORD03363"/>
    <d v="2024-01-02T00:00:00"/>
    <s v="SP03"/>
    <x v="0"/>
    <s v="East"/>
    <s v="Patna"/>
    <s v="PRD009"/>
    <s v="Woodland Men Boots"/>
    <x v="4"/>
    <n v="3499"/>
    <n v="20"/>
    <n v="0.27"/>
    <n v="51085.4"/>
    <s v="Credit Card"/>
    <s v="Cancelled"/>
    <n v="189205.18518518517"/>
    <n v="189205.18518518517"/>
  </r>
  <r>
    <s v="ORD03369"/>
    <d v="2024-10-17T00:00:00"/>
    <s v="SP011"/>
    <x v="3"/>
    <s v="East"/>
    <s v="Ranchi"/>
    <s v="PRD009"/>
    <s v="Woodland Men Boots"/>
    <x v="4"/>
    <n v="3499"/>
    <n v="18"/>
    <n v="0.22"/>
    <n v="49125.96"/>
    <s v="Debit Card"/>
    <s v="Delivered"/>
    <n v="223299.81818181818"/>
    <n v="223299.81818181818"/>
  </r>
  <r>
    <s v="ORD03383"/>
    <d v="2024-06-01T00:00:00"/>
    <s v="SP06"/>
    <x v="9"/>
    <s v="North"/>
    <s v="Agra"/>
    <s v="PRD009"/>
    <s v="Woodland Men Boots"/>
    <x v="4"/>
    <n v="3499"/>
    <n v="11"/>
    <n v="0.28999999999999998"/>
    <n v="27327.19"/>
    <s v="Cash"/>
    <s v="Delivered"/>
    <n v="94231.68965517242"/>
    <n v="94231.6896551724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d v="2024-06-13T00:00:00"/>
    <s v="SP03"/>
    <s v="Ravi Kumar"/>
    <x v="0"/>
    <x v="0"/>
    <s v="PRD015"/>
    <x v="0"/>
    <s v="Personal Care"/>
    <n v="145"/>
    <n v="12"/>
    <n v="0.11"/>
    <n v="1548.6"/>
    <x v="0"/>
    <x v="0"/>
    <n v="14078.181818181818"/>
    <n v="14078.181818181818"/>
    <n v="1739.9999999999998"/>
    <n v="191.39999999999986"/>
  </r>
  <r>
    <x v="1"/>
    <d v="2024-09-13T00:00:00"/>
    <s v="SP012"/>
    <s v="Sneha Patil"/>
    <x v="1"/>
    <x v="1"/>
    <s v="PRD005"/>
    <x v="1"/>
    <s v="Appliances"/>
    <n v="2100"/>
    <n v="17"/>
    <n v="0.06"/>
    <n v="33558"/>
    <x v="1"/>
    <x v="1"/>
    <n v="559300"/>
    <n v="559300"/>
    <n v="35700"/>
    <n v="2142"/>
  </r>
  <r>
    <x v="2"/>
    <d v="2024-09-17T00:00:00"/>
    <s v="SP05"/>
    <s v="Suresh Pillai"/>
    <x v="2"/>
    <x v="2"/>
    <s v="PRD019"/>
    <x v="2"/>
    <s v="Stationery"/>
    <n v="85"/>
    <n v="20"/>
    <n v="0.03"/>
    <n v="1649"/>
    <x v="2"/>
    <x v="0"/>
    <n v="54966.666666666672"/>
    <n v="54966.666666666672"/>
    <n v="1700"/>
    <n v="51"/>
  </r>
  <r>
    <x v="3"/>
    <d v="2024-06-02T00:00:00"/>
    <s v="SP011"/>
    <s v="Nikhil Joshi"/>
    <x v="0"/>
    <x v="0"/>
    <s v="PRD008"/>
    <x v="3"/>
    <s v="Bags"/>
    <n v="4999"/>
    <n v="3"/>
    <n v="0.21"/>
    <n v="11847.63"/>
    <x v="1"/>
    <x v="0"/>
    <n v="56417.28571428571"/>
    <n v="56417.28571428571"/>
    <n v="14996.999999999998"/>
    <n v="3149.369999999999"/>
  </r>
  <r>
    <x v="4"/>
    <d v="2024-05-21T00:00:00"/>
    <s v="SP011"/>
    <s v="Nikhil Joshi"/>
    <x v="0"/>
    <x v="3"/>
    <s v="PRD010"/>
    <x v="4"/>
    <s v="Footwear"/>
    <n v="1299"/>
    <n v="7"/>
    <n v="0.16"/>
    <n v="7638.12"/>
    <x v="1"/>
    <x v="0"/>
    <n v="47738.25"/>
    <n v="47738.25"/>
    <n v="9093"/>
    <n v="1454.88"/>
  </r>
  <r>
    <x v="5"/>
    <d v="2024-01-26T00:00:00"/>
    <s v="SP07"/>
    <s v="Rohit Verma"/>
    <x v="0"/>
    <x v="3"/>
    <s v="PRD009"/>
    <x v="5"/>
    <s v="Footwear"/>
    <n v="3499"/>
    <n v="6"/>
    <n v="0.01"/>
    <n v="20784.060000000001"/>
    <x v="3"/>
    <x v="0"/>
    <n v="2078406"/>
    <n v="2078406"/>
    <n v="20994"/>
    <n v="209.93999999999869"/>
  </r>
  <r>
    <x v="6"/>
    <d v="2024-10-27T00:00:00"/>
    <s v="SP08"/>
    <s v="Kavitha Reddy"/>
    <x v="1"/>
    <x v="1"/>
    <s v="PRD005"/>
    <x v="1"/>
    <s v="Appliances"/>
    <n v="2100"/>
    <n v="2"/>
    <n v="0.05"/>
    <n v="3990"/>
    <x v="2"/>
    <x v="0"/>
    <n v="79800"/>
    <n v="79800"/>
    <n v="4200"/>
    <n v="210"/>
  </r>
  <r>
    <x v="7"/>
    <d v="2024-03-23T00:00:00"/>
    <s v="SP04"/>
    <s v="Fatima Sheikh"/>
    <x v="1"/>
    <x v="4"/>
    <s v="PRD018"/>
    <x v="6"/>
    <s v="Food &amp; Bev"/>
    <n v="144"/>
    <n v="17"/>
    <n v="0.23"/>
    <n v="1884.96"/>
    <x v="2"/>
    <x v="0"/>
    <n v="8195.4782608695641"/>
    <n v="8195.4782608695641"/>
    <n v="2448"/>
    <n v="563.04"/>
  </r>
  <r>
    <x v="8"/>
    <d v="2024-11-27T00:00:00"/>
    <s v="SP05"/>
    <s v="Suresh Pillai"/>
    <x v="2"/>
    <x v="5"/>
    <s v="PRD009"/>
    <x v="5"/>
    <s v="Footwear"/>
    <n v="3499"/>
    <n v="7"/>
    <n v="0.01"/>
    <n v="24248.07"/>
    <x v="0"/>
    <x v="0"/>
    <n v="2424807"/>
    <n v="2424807"/>
    <n v="24493"/>
    <n v="244.93000000000029"/>
  </r>
  <r>
    <x v="9"/>
    <d v="2024-09-28T00:00:00"/>
    <s v="SP010"/>
    <s v="Divya Iyer"/>
    <x v="2"/>
    <x v="2"/>
    <s v="PRD017"/>
    <x v="7"/>
    <s v="Food &amp; Bev"/>
    <n v="299"/>
    <n v="8"/>
    <n v="0.23"/>
    <n v="1841.84"/>
    <x v="4"/>
    <x v="0"/>
    <n v="8007.9999999999991"/>
    <n v="8007.9999999999991"/>
    <n v="2392"/>
    <n v="550.16000000000008"/>
  </r>
  <r>
    <x v="10"/>
    <d v="2024-03-27T00:00:00"/>
    <s v="SP07"/>
    <s v="Rohit Verma"/>
    <x v="0"/>
    <x v="6"/>
    <s v="PRD015"/>
    <x v="0"/>
    <s v="Personal Care"/>
    <n v="145"/>
    <n v="10"/>
    <n v="0.05"/>
    <n v="1377.5"/>
    <x v="1"/>
    <x v="2"/>
    <n v="27550"/>
    <n v="27550"/>
    <n v="1450"/>
    <n v="72.5"/>
  </r>
  <r>
    <x v="11"/>
    <d v="2024-11-23T00:00:00"/>
    <s v="SP07"/>
    <s v="Rohit Verma"/>
    <x v="0"/>
    <x v="3"/>
    <s v="PRD009"/>
    <x v="5"/>
    <s v="Footwear"/>
    <n v="3499"/>
    <n v="20"/>
    <n v="0.15"/>
    <n v="59483"/>
    <x v="4"/>
    <x v="0"/>
    <n v="396553.33333333337"/>
    <n v="396553.33333333337"/>
    <n v="69980"/>
    <n v="10497"/>
  </r>
  <r>
    <x v="12"/>
    <d v="2024-02-12T00:00:00"/>
    <s v="SP05"/>
    <s v="Suresh Pillai"/>
    <x v="2"/>
    <x v="7"/>
    <s v="PRD019"/>
    <x v="2"/>
    <s v="Stationery"/>
    <n v="85"/>
    <n v="15"/>
    <n v="0.28999999999999998"/>
    <n v="905.25"/>
    <x v="1"/>
    <x v="0"/>
    <n v="3121.5517241379312"/>
    <n v="3121.5517241379312"/>
    <n v="1275"/>
    <n v="369.75"/>
  </r>
  <r>
    <x v="13"/>
    <d v="2024-01-05T00:00:00"/>
    <s v="SP03"/>
    <s v="Ravi Kumar"/>
    <x v="0"/>
    <x v="6"/>
    <s v="PRD020"/>
    <x v="8"/>
    <s v="Stationery"/>
    <n v="75"/>
    <n v="6"/>
    <n v="0"/>
    <n v="450"/>
    <x v="4"/>
    <x v="3"/>
    <e v="#DIV/0!"/>
    <n v="0"/>
    <n v="450"/>
    <n v="0"/>
  </r>
  <r>
    <x v="14"/>
    <d v="2024-03-15T00:00:00"/>
    <s v="SP04"/>
    <s v="Fatima Sheikh"/>
    <x v="1"/>
    <x v="8"/>
    <s v="PRD015"/>
    <x v="0"/>
    <s v="Personal Care"/>
    <n v="145"/>
    <n v="8"/>
    <n v="0.1"/>
    <n v="1044"/>
    <x v="1"/>
    <x v="0"/>
    <n v="10440"/>
    <n v="10440"/>
    <n v="1160"/>
    <n v="116"/>
  </r>
  <r>
    <x v="15"/>
    <d v="2024-06-12T00:00:00"/>
    <s v="SP08"/>
    <s v="Kavitha Reddy"/>
    <x v="1"/>
    <x v="8"/>
    <s v="PRD011"/>
    <x v="9"/>
    <s v="Clothing"/>
    <n v="1199"/>
    <n v="6"/>
    <n v="0.28000000000000003"/>
    <n v="5179.68"/>
    <x v="0"/>
    <x v="0"/>
    <n v="18498.857142857141"/>
    <n v="18498.857142857141"/>
    <n v="7194.0000000000009"/>
    <n v="2014.3200000000006"/>
  </r>
  <r>
    <x v="16"/>
    <d v="2024-01-24T00:00:00"/>
    <s v="SP07"/>
    <s v="Rohit Verma"/>
    <x v="0"/>
    <x v="0"/>
    <s v="PRD017"/>
    <x v="7"/>
    <s v="Food &amp; Bev"/>
    <n v="299"/>
    <n v="15"/>
    <n v="0.08"/>
    <n v="4126.2"/>
    <x v="2"/>
    <x v="0"/>
    <n v="51577.5"/>
    <n v="51577.5"/>
    <n v="4485"/>
    <n v="358.80000000000018"/>
  </r>
  <r>
    <x v="17"/>
    <d v="2024-10-23T00:00:00"/>
    <s v="SP09"/>
    <s v="Manish Gupta"/>
    <x v="3"/>
    <x v="9"/>
    <s v="PRD011"/>
    <x v="9"/>
    <s v="Clothing"/>
    <n v="1199"/>
    <n v="2"/>
    <n v="7.0000000000000007E-2"/>
    <n v="2230.14"/>
    <x v="0"/>
    <x v="3"/>
    <n v="31859.142857142851"/>
    <n v="31859.142857142851"/>
    <n v="2398"/>
    <n v="167.86000000000013"/>
  </r>
  <r>
    <x v="18"/>
    <d v="2024-09-04T00:00:00"/>
    <s v="SP09"/>
    <s v="Manish Gupta"/>
    <x v="3"/>
    <x v="10"/>
    <s v="PRD010"/>
    <x v="4"/>
    <s v="Footwear"/>
    <n v="1299"/>
    <n v="8"/>
    <n v="0.16"/>
    <n v="8729.2800000000007"/>
    <x v="0"/>
    <x v="0"/>
    <n v="54558"/>
    <n v="54558"/>
    <n v="10392.000000000002"/>
    <n v="1662.7200000000012"/>
  </r>
  <r>
    <x v="19"/>
    <d v="2024-09-23T00:00:00"/>
    <s v="SP04"/>
    <s v="Fatima Sheikh"/>
    <x v="1"/>
    <x v="11"/>
    <s v="PRD002"/>
    <x v="10"/>
    <s v="Electronics"/>
    <n v="79999"/>
    <n v="9"/>
    <n v="0.28999999999999998"/>
    <n v="511193.61"/>
    <x v="3"/>
    <x v="0"/>
    <n v="1762736.5862068967"/>
    <n v="1762736.5862068967"/>
    <n v="719991"/>
    <n v="208797.39"/>
  </r>
  <r>
    <x v="20"/>
    <d v="2024-01-18T00:00:00"/>
    <s v="SP011"/>
    <s v="Nikhil Joshi"/>
    <x v="0"/>
    <x v="3"/>
    <s v="PRD008"/>
    <x v="3"/>
    <s v="Bags"/>
    <n v="4999"/>
    <n v="1"/>
    <n v="0.09"/>
    <n v="4549.09"/>
    <x v="1"/>
    <x v="0"/>
    <n v="50545.444444444445"/>
    <n v="50545.444444444445"/>
    <n v="4999"/>
    <n v="449.90999999999985"/>
  </r>
  <r>
    <x v="21"/>
    <d v="2024-05-23T00:00:00"/>
    <s v="SP07"/>
    <s v="Rohit Verma"/>
    <x v="0"/>
    <x v="6"/>
    <s v="PRD010"/>
    <x v="4"/>
    <s v="Footwear"/>
    <n v="1299"/>
    <n v="14"/>
    <n v="0.03"/>
    <n v="17640.419999999998"/>
    <x v="1"/>
    <x v="0"/>
    <n v="588014"/>
    <n v="588014"/>
    <n v="18186"/>
    <n v="545.58000000000175"/>
  </r>
  <r>
    <x v="22"/>
    <d v="2024-02-02T00:00:00"/>
    <s v="SP07"/>
    <s v="Rohit Verma"/>
    <x v="0"/>
    <x v="0"/>
    <s v="PRD005"/>
    <x v="1"/>
    <s v="Appliances"/>
    <n v="2100"/>
    <n v="1"/>
    <n v="0.05"/>
    <n v="1995"/>
    <x v="1"/>
    <x v="0"/>
    <n v="39900"/>
    <n v="39900"/>
    <n v="2100"/>
    <n v="105"/>
  </r>
  <r>
    <x v="23"/>
    <d v="2024-11-24T00:00:00"/>
    <s v="SP06"/>
    <s v="Anjali Mehta"/>
    <x v="3"/>
    <x v="12"/>
    <s v="PRD010"/>
    <x v="4"/>
    <s v="Footwear"/>
    <n v="1299"/>
    <n v="14"/>
    <n v="0.18"/>
    <n v="14912.52"/>
    <x v="1"/>
    <x v="0"/>
    <n v="82847.333333333343"/>
    <n v="82847.333333333343"/>
    <n v="18186"/>
    <n v="3273.4799999999996"/>
  </r>
  <r>
    <x v="24"/>
    <d v="2024-12-23T00:00:00"/>
    <s v="SP09"/>
    <s v="Manish Gupta"/>
    <x v="3"/>
    <x v="13"/>
    <s v="PRD017"/>
    <x v="7"/>
    <s v="Food &amp; Bev"/>
    <n v="299"/>
    <n v="10"/>
    <n v="0.21"/>
    <n v="2362.1"/>
    <x v="4"/>
    <x v="2"/>
    <n v="11248.095238095239"/>
    <n v="11248.095238095239"/>
    <n v="2989.9999999999995"/>
    <n v="627.89999999999964"/>
  </r>
  <r>
    <x v="25"/>
    <d v="2024-08-07T00:00:00"/>
    <s v="SP012"/>
    <s v="Sneha Patil"/>
    <x v="1"/>
    <x v="11"/>
    <s v="PRD006"/>
    <x v="11"/>
    <s v="Appliances"/>
    <n v="22000"/>
    <n v="12"/>
    <n v="0.26"/>
    <n v="195360"/>
    <x v="4"/>
    <x v="2"/>
    <n v="751384.61538461538"/>
    <n v="751384.61538461538"/>
    <n v="264000"/>
    <n v="68640"/>
  </r>
  <r>
    <x v="26"/>
    <d v="2024-01-26T00:00:00"/>
    <s v="SP06"/>
    <s v="Anjali Mehta"/>
    <x v="3"/>
    <x v="12"/>
    <s v="PRD017"/>
    <x v="7"/>
    <s v="Food &amp; Bev"/>
    <n v="299"/>
    <n v="20"/>
    <n v="0.23"/>
    <n v="4604.6000000000004"/>
    <x v="0"/>
    <x v="3"/>
    <n v="20020"/>
    <n v="20020"/>
    <n v="5980"/>
    <n v="1375.3999999999996"/>
  </r>
  <r>
    <x v="27"/>
    <d v="2024-09-24T00:00:00"/>
    <s v="SP011"/>
    <s v="Nikhil Joshi"/>
    <x v="0"/>
    <x v="6"/>
    <s v="PRD020"/>
    <x v="8"/>
    <s v="Stationery"/>
    <n v="75"/>
    <n v="16"/>
    <n v="7.0000000000000007E-2"/>
    <n v="1116"/>
    <x v="4"/>
    <x v="0"/>
    <n v="15942.857142857141"/>
    <n v="15942.857142857141"/>
    <n v="1200"/>
    <n v="84"/>
  </r>
  <r>
    <x v="28"/>
    <d v="2024-01-26T00:00:00"/>
    <s v="SP012"/>
    <s v="Sneha Patil"/>
    <x v="1"/>
    <x v="14"/>
    <s v="PRD006"/>
    <x v="11"/>
    <s v="Appliances"/>
    <n v="22000"/>
    <n v="10"/>
    <n v="0.16"/>
    <n v="184800"/>
    <x v="5"/>
    <x v="3"/>
    <n v="1155000"/>
    <n v="1155000"/>
    <n v="220000"/>
    <n v="35200"/>
  </r>
  <r>
    <x v="29"/>
    <d v="2024-09-08T00:00:00"/>
    <s v="SP02"/>
    <s v="Priya Nair"/>
    <x v="2"/>
    <x v="7"/>
    <s v="PRD001"/>
    <x v="12"/>
    <s v="Electronics"/>
    <n v="45000"/>
    <n v="16"/>
    <n v="7.0000000000000007E-2"/>
    <n v="669600"/>
    <x v="2"/>
    <x v="0"/>
    <n v="9565714.2857142854"/>
    <n v="9565714.2857142854"/>
    <n v="720000"/>
    <n v="50400"/>
  </r>
  <r>
    <x v="30"/>
    <d v="2024-08-18T00:00:00"/>
    <s v="SP07"/>
    <s v="Rohit Verma"/>
    <x v="0"/>
    <x v="3"/>
    <s v="PRD001"/>
    <x v="12"/>
    <s v="Electronics"/>
    <n v="45000"/>
    <n v="17"/>
    <n v="0.26"/>
    <n v="566100"/>
    <x v="5"/>
    <x v="2"/>
    <n v="2177307.692307692"/>
    <n v="2177307.692307692"/>
    <n v="765000"/>
    <n v="198900"/>
  </r>
  <r>
    <x v="31"/>
    <d v="2024-02-11T00:00:00"/>
    <s v="SP01"/>
    <s v="Arjun Sharma"/>
    <x v="3"/>
    <x v="9"/>
    <s v="PRD017"/>
    <x v="7"/>
    <s v="Food &amp; Bev"/>
    <n v="299"/>
    <n v="20"/>
    <n v="0.16"/>
    <n v="5023.2"/>
    <x v="0"/>
    <x v="0"/>
    <n v="31395"/>
    <n v="31395"/>
    <n v="5980"/>
    <n v="956.80000000000018"/>
  </r>
  <r>
    <x v="32"/>
    <d v="2024-01-27T00:00:00"/>
    <s v="SP011"/>
    <s v="Nikhil Joshi"/>
    <x v="0"/>
    <x v="3"/>
    <s v="PRD020"/>
    <x v="8"/>
    <s v="Stationery"/>
    <n v="75"/>
    <n v="12"/>
    <n v="0.2"/>
    <n v="720"/>
    <x v="0"/>
    <x v="0"/>
    <n v="3600"/>
    <n v="3600"/>
    <n v="900"/>
    <n v="180"/>
  </r>
  <r>
    <x v="33"/>
    <d v="2024-12-27T00:00:00"/>
    <s v="SP09"/>
    <s v="Manish Gupta"/>
    <x v="3"/>
    <x v="10"/>
    <s v="PRD011"/>
    <x v="9"/>
    <s v="Clothing"/>
    <n v="1199"/>
    <n v="19"/>
    <n v="0.13"/>
    <n v="19819.47"/>
    <x v="3"/>
    <x v="2"/>
    <n v="152457.46153846153"/>
    <n v="152457.46153846153"/>
    <n v="22781"/>
    <n v="2961.5299999999988"/>
  </r>
  <r>
    <x v="34"/>
    <d v="2024-01-15T00:00:00"/>
    <s v="SP08"/>
    <s v="Kavitha Reddy"/>
    <x v="1"/>
    <x v="11"/>
    <s v="PRD004"/>
    <x v="13"/>
    <s v="Appliances"/>
    <n v="3200"/>
    <n v="5"/>
    <n v="0.18"/>
    <n v="13120"/>
    <x v="2"/>
    <x v="1"/>
    <n v="72888.888888888891"/>
    <n v="72888.888888888891"/>
    <n v="15999.999999999998"/>
    <n v="2879.9999999999982"/>
  </r>
  <r>
    <x v="35"/>
    <d v="2024-06-14T00:00:00"/>
    <s v="SP05"/>
    <s v="Suresh Pillai"/>
    <x v="2"/>
    <x v="7"/>
    <s v="Ambiguous"/>
    <x v="14"/>
    <s v="Ambiguous"/>
    <n v="95"/>
    <n v="2"/>
    <n v="0.26"/>
    <n v="140.6"/>
    <x v="5"/>
    <x v="0"/>
    <n v="540.76923076923072"/>
    <n v="540.76923076923072"/>
    <n v="190"/>
    <n v="49.400000000000006"/>
  </r>
  <r>
    <x v="36"/>
    <d v="2024-04-07T00:00:00"/>
    <s v="SP08"/>
    <s v="Kavitha Reddy"/>
    <x v="1"/>
    <x v="1"/>
    <s v="Ambiguous"/>
    <x v="14"/>
    <s v="Ambiguous"/>
    <n v="2499"/>
    <n v="19"/>
    <n v="0.27"/>
    <n v="34661.129999999997"/>
    <x v="4"/>
    <x v="0"/>
    <n v="128374.55555555553"/>
    <n v="128374.55555555553"/>
    <n v="47481"/>
    <n v="12819.870000000003"/>
  </r>
  <r>
    <x v="37"/>
    <d v="2024-06-12T00:00:00"/>
    <s v="SP012"/>
    <s v="Sneha Patil"/>
    <x v="1"/>
    <x v="14"/>
    <s v="Ambiguous"/>
    <x v="14"/>
    <s v="Ambiguous"/>
    <n v="95"/>
    <n v="18"/>
    <n v="0.04"/>
    <n v="1641.6"/>
    <x v="0"/>
    <x v="0"/>
    <n v="41040"/>
    <n v="41040"/>
    <n v="1710"/>
    <n v="68.400000000000091"/>
  </r>
  <r>
    <x v="38"/>
    <d v="2024-01-12T00:00:00"/>
    <s v="SP08"/>
    <s v="Kavitha Reddy"/>
    <x v="1"/>
    <x v="14"/>
    <s v="Ambiguous"/>
    <x v="14"/>
    <s v="Ambiguous"/>
    <n v="95"/>
    <n v="2"/>
    <n v="0.09"/>
    <n v="172.9"/>
    <x v="2"/>
    <x v="3"/>
    <n v="1921.1111111111113"/>
    <n v="1921.1111111111113"/>
    <n v="190"/>
    <n v="17.099999999999994"/>
  </r>
  <r>
    <x v="39"/>
    <d v="2024-04-23T00:00:00"/>
    <s v="SP012"/>
    <s v="Sneha Patil"/>
    <x v="1"/>
    <x v="11"/>
    <s v="Ambiguous"/>
    <x v="14"/>
    <s v="Ambiguous"/>
    <n v="95"/>
    <n v="7"/>
    <n v="0.24"/>
    <n v="505.4"/>
    <x v="5"/>
    <x v="0"/>
    <n v="2105.8333333333335"/>
    <n v="2105.8333333333335"/>
    <n v="665"/>
    <n v="159.60000000000002"/>
  </r>
  <r>
    <x v="40"/>
    <d v="2024-04-01T00:00:00"/>
    <s v="SP04"/>
    <s v="Fatima Sheikh"/>
    <x v="1"/>
    <x v="4"/>
    <s v="PRD008"/>
    <x v="3"/>
    <s v="Bags"/>
    <n v="4999"/>
    <n v="3"/>
    <n v="0.1"/>
    <n v="13497.3"/>
    <x v="0"/>
    <x v="0"/>
    <n v="134972.99999999997"/>
    <n v="134972.99999999997"/>
    <n v="14996.999999999998"/>
    <n v="1499.6999999999989"/>
  </r>
  <r>
    <x v="41"/>
    <d v="2024-04-27T00:00:00"/>
    <s v="SP06"/>
    <s v="Anjali Mehta"/>
    <x v="3"/>
    <x v="9"/>
    <s v="PRD008"/>
    <x v="3"/>
    <s v="Bags"/>
    <n v="4999"/>
    <n v="3"/>
    <n v="0.23"/>
    <n v="11547.69"/>
    <x v="5"/>
    <x v="2"/>
    <n v="50207.34782608696"/>
    <n v="50207.34782608696"/>
    <n v="14997"/>
    <n v="3449.3099999999995"/>
  </r>
  <r>
    <x v="42"/>
    <d v="2024-06-06T00:00:00"/>
    <s v="SP08"/>
    <s v="Kavitha Reddy"/>
    <x v="1"/>
    <x v="14"/>
    <s v="PRD008"/>
    <x v="3"/>
    <s v="Bags"/>
    <n v="4999"/>
    <n v="15"/>
    <n v="0.17"/>
    <n v="62237.55"/>
    <x v="1"/>
    <x v="0"/>
    <n v="366103.23529411765"/>
    <n v="366103.23529411765"/>
    <n v="74985"/>
    <n v="12747.449999999997"/>
  </r>
  <r>
    <x v="43"/>
    <d v="2024-08-10T00:00:00"/>
    <s v="SP03"/>
    <s v="Ravi Kumar"/>
    <x v="0"/>
    <x v="6"/>
    <s v="PRD008"/>
    <x v="3"/>
    <s v="Bags"/>
    <n v="4999"/>
    <n v="15"/>
    <n v="0.19"/>
    <n v="60737.85"/>
    <x v="4"/>
    <x v="0"/>
    <n v="319672.89473684208"/>
    <n v="319672.89473684208"/>
    <n v="74985"/>
    <n v="14247.150000000001"/>
  </r>
  <r>
    <x v="44"/>
    <d v="2024-11-02T00:00:00"/>
    <s v="SP06"/>
    <s v="Anjali Mehta"/>
    <x v="3"/>
    <x v="13"/>
    <s v="PRD008"/>
    <x v="3"/>
    <s v="Bags"/>
    <n v="4999"/>
    <n v="7"/>
    <n v="0.19"/>
    <n v="28344.33"/>
    <x v="2"/>
    <x v="0"/>
    <n v="149180.68421052632"/>
    <n v="149180.68421052632"/>
    <n v="34993"/>
    <n v="6648.6699999999983"/>
  </r>
  <r>
    <x v="45"/>
    <d v="2024-12-14T00:00:00"/>
    <s v="SP06"/>
    <s v="Anjali Mehta"/>
    <x v="3"/>
    <x v="13"/>
    <s v="PRD008"/>
    <x v="3"/>
    <s v="Bags"/>
    <n v="4999"/>
    <n v="19"/>
    <n v="0.1"/>
    <n v="85482.9"/>
    <x v="5"/>
    <x v="0"/>
    <n v="854828.99999999988"/>
    <n v="854828.99999999988"/>
    <n v="94980.999999999985"/>
    <n v="9498.0999999999913"/>
  </r>
  <r>
    <x v="46"/>
    <d v="2024-10-14T00:00:00"/>
    <s v="SP010"/>
    <s v="Divya Iyer"/>
    <x v="2"/>
    <x v="15"/>
    <s v="PRD008"/>
    <x v="3"/>
    <s v="Bags"/>
    <n v="4999"/>
    <n v="5"/>
    <n v="0.09"/>
    <n v="22745.45"/>
    <x v="5"/>
    <x v="0"/>
    <n v="252727.22222222225"/>
    <n v="252727.22222222225"/>
    <n v="24995"/>
    <n v="2249.5499999999993"/>
  </r>
  <r>
    <x v="47"/>
    <d v="2024-06-14T00:00:00"/>
    <s v="SP011"/>
    <s v="Nikhil Joshi"/>
    <x v="0"/>
    <x v="0"/>
    <s v="PRD008"/>
    <x v="3"/>
    <s v="Bags"/>
    <n v="4999"/>
    <n v="2"/>
    <n v="0.17"/>
    <n v="8298.34"/>
    <x v="1"/>
    <x v="0"/>
    <n v="48813.76470588235"/>
    <n v="48813.76470588235"/>
    <n v="9998"/>
    <n v="1699.6599999999999"/>
  </r>
  <r>
    <x v="48"/>
    <d v="2024-10-01T00:00:00"/>
    <s v="SP07"/>
    <s v="Rohit Verma"/>
    <x v="0"/>
    <x v="16"/>
    <s v="PRD008"/>
    <x v="3"/>
    <s v="Bags"/>
    <n v="4999"/>
    <n v="15"/>
    <n v="0.23"/>
    <n v="57738.45"/>
    <x v="2"/>
    <x v="0"/>
    <n v="251036.73913043475"/>
    <n v="251036.73913043475"/>
    <n v="74985"/>
    <n v="17246.550000000003"/>
  </r>
  <r>
    <x v="49"/>
    <d v="2024-04-10T00:00:00"/>
    <s v="SP05"/>
    <s v="Suresh Pillai"/>
    <x v="2"/>
    <x v="5"/>
    <s v="PRD008"/>
    <x v="3"/>
    <s v="Bags"/>
    <n v="4999"/>
    <n v="19"/>
    <n v="0.1"/>
    <n v="85482.9"/>
    <x v="3"/>
    <x v="2"/>
    <n v="854828.99999999988"/>
    <n v="854828.99999999988"/>
    <n v="94980.999999999985"/>
    <n v="9498.0999999999913"/>
  </r>
  <r>
    <x v="50"/>
    <d v="2024-09-17T00:00:00"/>
    <s v="SP05"/>
    <s v="Suresh Pillai"/>
    <x v="2"/>
    <x v="17"/>
    <s v="PRD008"/>
    <x v="3"/>
    <s v="Bags"/>
    <n v="4999"/>
    <n v="18"/>
    <n v="0.09"/>
    <n v="81883.62"/>
    <x v="1"/>
    <x v="0"/>
    <n v="909818"/>
    <n v="909818"/>
    <n v="89981.999999999985"/>
    <n v="8098.3799999999901"/>
  </r>
  <r>
    <x v="51"/>
    <d v="2024-02-17T00:00:00"/>
    <s v="SP01"/>
    <s v="Arjun Sharma"/>
    <x v="3"/>
    <x v="13"/>
    <s v="PRD008"/>
    <x v="3"/>
    <s v="Bags"/>
    <n v="4999"/>
    <n v="16"/>
    <n v="0.12"/>
    <n v="70385.919999999998"/>
    <x v="0"/>
    <x v="0"/>
    <n v="586549.33333333337"/>
    <n v="586549.33333333337"/>
    <n v="79984"/>
    <n v="9598.0800000000017"/>
  </r>
  <r>
    <x v="52"/>
    <d v="2024-01-18T00:00:00"/>
    <s v="SP01"/>
    <s v="Arjun Sharma"/>
    <x v="3"/>
    <x v="18"/>
    <s v="PRD008"/>
    <x v="3"/>
    <s v="Bags"/>
    <n v="4999"/>
    <n v="2"/>
    <n v="0.14000000000000001"/>
    <n v="8598.2800000000007"/>
    <x v="5"/>
    <x v="1"/>
    <n v="61416.28571428571"/>
    <n v="61416.28571428571"/>
    <n v="9998.0000000000018"/>
    <n v="1399.7200000000012"/>
  </r>
  <r>
    <x v="53"/>
    <d v="2024-11-03T00:00:00"/>
    <s v="SP01"/>
    <s v="Arjun Sharma"/>
    <x v="3"/>
    <x v="18"/>
    <s v="PRD008"/>
    <x v="3"/>
    <s v="Bags"/>
    <n v="4999"/>
    <n v="5"/>
    <n v="0.06"/>
    <n v="23495.3"/>
    <x v="2"/>
    <x v="0"/>
    <n v="391588.33333333331"/>
    <n v="391588.33333333331"/>
    <n v="24995"/>
    <n v="1499.7000000000007"/>
  </r>
  <r>
    <x v="54"/>
    <d v="2024-05-04T00:00:00"/>
    <s v="SP011"/>
    <s v="Nikhil Joshi"/>
    <x v="0"/>
    <x v="0"/>
    <s v="PRD008"/>
    <x v="3"/>
    <s v="Bags"/>
    <n v="4999"/>
    <n v="6"/>
    <n v="0.14000000000000001"/>
    <n v="25794.84"/>
    <x v="3"/>
    <x v="0"/>
    <n v="184248.85714285713"/>
    <n v="184248.85714285713"/>
    <n v="29994"/>
    <n v="4199.16"/>
  </r>
  <r>
    <x v="55"/>
    <d v="2024-09-22T00:00:00"/>
    <s v="SP010"/>
    <s v="Divya Iyer"/>
    <x v="2"/>
    <x v="17"/>
    <s v="PRD008"/>
    <x v="3"/>
    <s v="Bags"/>
    <n v="4999"/>
    <n v="18"/>
    <n v="0.02"/>
    <n v="88182.36"/>
    <x v="1"/>
    <x v="3"/>
    <n v="4409118"/>
    <n v="4409118"/>
    <n v="89982"/>
    <n v="1799.6399999999994"/>
  </r>
  <r>
    <x v="56"/>
    <d v="2024-05-24T00:00:00"/>
    <s v="SP02"/>
    <s v="Priya Nair"/>
    <x v="2"/>
    <x v="17"/>
    <s v="PRD008"/>
    <x v="3"/>
    <s v="Bags"/>
    <n v="4999"/>
    <n v="5"/>
    <n v="0.09"/>
    <n v="22745.45"/>
    <x v="3"/>
    <x v="2"/>
    <n v="252727.22222222225"/>
    <n v="252727.22222222225"/>
    <n v="24995"/>
    <n v="2249.5499999999993"/>
  </r>
  <r>
    <x v="57"/>
    <d v="2024-11-16T00:00:00"/>
    <s v="SP06"/>
    <s v="Anjali Mehta"/>
    <x v="3"/>
    <x v="9"/>
    <s v="PRD008"/>
    <x v="3"/>
    <s v="Bags"/>
    <n v="4999"/>
    <n v="1"/>
    <n v="0"/>
    <n v="4999"/>
    <x v="0"/>
    <x v="1"/>
    <e v="#DIV/0!"/>
    <n v="0"/>
    <n v="4999"/>
    <n v="0"/>
  </r>
  <r>
    <x v="58"/>
    <d v="2024-07-13T00:00:00"/>
    <s v="SP07"/>
    <s v="Rohit Verma"/>
    <x v="0"/>
    <x v="16"/>
    <s v="PRD008"/>
    <x v="3"/>
    <s v="Bags"/>
    <n v="4999"/>
    <n v="17"/>
    <n v="0.24"/>
    <n v="64587.08"/>
    <x v="4"/>
    <x v="0"/>
    <n v="269112.83333333337"/>
    <n v="269112.83333333337"/>
    <n v="84983"/>
    <n v="20395.919999999998"/>
  </r>
  <r>
    <x v="59"/>
    <d v="2024-01-06T00:00:00"/>
    <s v="SP09"/>
    <s v="Manish Gupta"/>
    <x v="3"/>
    <x v="9"/>
    <s v="PRD008"/>
    <x v="3"/>
    <s v="Bags"/>
    <n v="4999"/>
    <n v="20"/>
    <n v="0.05"/>
    <n v="94981"/>
    <x v="2"/>
    <x v="0"/>
    <n v="1899620"/>
    <n v="1899620"/>
    <n v="99980"/>
    <n v="4999"/>
  </r>
  <r>
    <x v="60"/>
    <d v="2024-09-01T00:00:00"/>
    <s v="SP05"/>
    <s v="Suresh Pillai"/>
    <x v="2"/>
    <x v="17"/>
    <s v="PRD008"/>
    <x v="3"/>
    <s v="Bags"/>
    <n v="4999"/>
    <n v="20"/>
    <n v="0.28999999999999998"/>
    <n v="70985.8"/>
    <x v="0"/>
    <x v="1"/>
    <n v="244778.62068965519"/>
    <n v="244778.62068965519"/>
    <n v="99980.000000000015"/>
    <n v="28994.200000000012"/>
  </r>
  <r>
    <x v="61"/>
    <d v="2024-01-16T00:00:00"/>
    <s v="SP08"/>
    <s v="Kavitha Reddy"/>
    <x v="1"/>
    <x v="14"/>
    <s v="PRD008"/>
    <x v="3"/>
    <s v="Bags"/>
    <n v="4999"/>
    <n v="11"/>
    <n v="0.28999999999999998"/>
    <n v="39042.19"/>
    <x v="0"/>
    <x v="0"/>
    <n v="134628.24137931035"/>
    <n v="134628.24137931035"/>
    <n v="54989.000000000007"/>
    <n v="15946.810000000005"/>
  </r>
  <r>
    <x v="62"/>
    <d v="2024-04-05T00:00:00"/>
    <s v="SP010"/>
    <s v="Divya Iyer"/>
    <x v="2"/>
    <x v="7"/>
    <s v="PRD008"/>
    <x v="3"/>
    <s v="Bags"/>
    <n v="4999"/>
    <n v="4"/>
    <n v="0.22"/>
    <n v="15596.88"/>
    <x v="1"/>
    <x v="0"/>
    <n v="70894.909090909088"/>
    <n v="70894.909090909088"/>
    <n v="19996"/>
    <n v="4399.1200000000008"/>
  </r>
  <r>
    <x v="63"/>
    <d v="2024-05-10T00:00:00"/>
    <s v="SP07"/>
    <s v="Rohit Verma"/>
    <x v="0"/>
    <x v="3"/>
    <s v="PRD008"/>
    <x v="3"/>
    <s v="Bags"/>
    <n v="4999"/>
    <n v="17"/>
    <n v="0.23"/>
    <n v="65436.91"/>
    <x v="2"/>
    <x v="3"/>
    <n v="284508.30434782611"/>
    <n v="284508.30434782611"/>
    <n v="84983"/>
    <n v="19546.089999999997"/>
  </r>
  <r>
    <x v="64"/>
    <d v="2024-04-24T00:00:00"/>
    <s v="SP04"/>
    <s v="Fatima Sheikh"/>
    <x v="1"/>
    <x v="11"/>
    <s v="PRD008"/>
    <x v="3"/>
    <s v="Bags"/>
    <n v="4999"/>
    <n v="9"/>
    <n v="0.24"/>
    <n v="34193.160000000003"/>
    <x v="0"/>
    <x v="0"/>
    <n v="142471.50000000003"/>
    <n v="142471.50000000003"/>
    <n v="44991.000000000007"/>
    <n v="10797.840000000004"/>
  </r>
  <r>
    <x v="65"/>
    <d v="2024-10-17T00:00:00"/>
    <s v="SP09"/>
    <s v="Manish Gupta"/>
    <x v="3"/>
    <x v="18"/>
    <s v="PRD008"/>
    <x v="3"/>
    <s v="Bags"/>
    <n v="4999"/>
    <n v="5"/>
    <n v="0.02"/>
    <n v="24495.1"/>
    <x v="0"/>
    <x v="1"/>
    <n v="1224755"/>
    <n v="1224755"/>
    <n v="24995"/>
    <n v="499.90000000000146"/>
  </r>
  <r>
    <x v="66"/>
    <d v="2024-02-16T00:00:00"/>
    <s v="SP02"/>
    <s v="Priya Nair"/>
    <x v="2"/>
    <x v="17"/>
    <s v="PRD008"/>
    <x v="3"/>
    <s v="Bags"/>
    <n v="4999"/>
    <n v="14"/>
    <n v="0.09"/>
    <n v="63687.26"/>
    <x v="3"/>
    <x v="0"/>
    <n v="707636.22222222225"/>
    <n v="707636.22222222225"/>
    <n v="69986"/>
    <n v="6298.739999999998"/>
  </r>
  <r>
    <x v="67"/>
    <d v="2024-11-10T00:00:00"/>
    <s v="SP011"/>
    <s v="Nikhil Joshi"/>
    <x v="0"/>
    <x v="19"/>
    <s v="PRD008"/>
    <x v="3"/>
    <s v="Bags"/>
    <n v="4999"/>
    <n v="14"/>
    <n v="7.0000000000000007E-2"/>
    <n v="65086.98"/>
    <x v="3"/>
    <x v="0"/>
    <n v="929814"/>
    <n v="929814"/>
    <n v="69986.000000000015"/>
    <n v="4899.0200000000114"/>
  </r>
  <r>
    <x v="68"/>
    <d v="2024-12-11T00:00:00"/>
    <s v="SP08"/>
    <s v="Kavitha Reddy"/>
    <x v="1"/>
    <x v="11"/>
    <s v="PRD008"/>
    <x v="3"/>
    <s v="Bags"/>
    <n v="4999"/>
    <n v="14"/>
    <n v="0.12"/>
    <n v="61587.68"/>
    <x v="1"/>
    <x v="0"/>
    <n v="513230.66666666669"/>
    <n v="513230.66666666669"/>
    <n v="69986"/>
    <n v="8398.32"/>
  </r>
  <r>
    <x v="69"/>
    <d v="2024-01-06T00:00:00"/>
    <s v="SP01"/>
    <s v="Arjun Sharma"/>
    <x v="3"/>
    <x v="12"/>
    <s v="PRD008"/>
    <x v="3"/>
    <s v="Bags"/>
    <n v="4999"/>
    <n v="18"/>
    <n v="0.08"/>
    <n v="82783.44"/>
    <x v="5"/>
    <x v="4"/>
    <n v="1034793"/>
    <n v="1034793"/>
    <n v="89982"/>
    <n v="7198.5599999999977"/>
  </r>
  <r>
    <x v="70"/>
    <d v="2024-04-23T00:00:00"/>
    <s v="SP06"/>
    <s v="Anjali Mehta"/>
    <x v="3"/>
    <x v="9"/>
    <s v="PRD008"/>
    <x v="3"/>
    <s v="Bags"/>
    <n v="4999"/>
    <n v="6"/>
    <n v="0.13"/>
    <n v="26094.78"/>
    <x v="2"/>
    <x v="0"/>
    <n v="200729.07692307691"/>
    <n v="200729.07692307691"/>
    <n v="29994"/>
    <n v="3899.2200000000012"/>
  </r>
  <r>
    <x v="71"/>
    <d v="2024-08-19T00:00:00"/>
    <s v="SP02"/>
    <s v="Priya Nair"/>
    <x v="2"/>
    <x v="17"/>
    <s v="PRD008"/>
    <x v="3"/>
    <s v="Bags"/>
    <n v="4999"/>
    <n v="14"/>
    <n v="0.26"/>
    <n v="51789.64"/>
    <x v="4"/>
    <x v="3"/>
    <n v="199190.92307692306"/>
    <n v="199190.92307692306"/>
    <n v="69986"/>
    <n v="18196.36"/>
  </r>
  <r>
    <x v="72"/>
    <d v="2024-04-05T00:00:00"/>
    <s v="SP08"/>
    <s v="Kavitha Reddy"/>
    <x v="1"/>
    <x v="11"/>
    <s v="PRD008"/>
    <x v="3"/>
    <s v="Bags"/>
    <n v="4999"/>
    <n v="3"/>
    <n v="0.17"/>
    <n v="12447.51"/>
    <x v="1"/>
    <x v="0"/>
    <n v="73220.647058823524"/>
    <n v="73220.647058823524"/>
    <n v="14997.000000000002"/>
    <n v="2549.4900000000016"/>
  </r>
  <r>
    <x v="73"/>
    <d v="2024-03-12T00:00:00"/>
    <s v="SP05"/>
    <s v="Suresh Pillai"/>
    <x v="2"/>
    <x v="2"/>
    <s v="PRD008"/>
    <x v="3"/>
    <s v="Bags"/>
    <n v="4999"/>
    <n v="16"/>
    <n v="0.11"/>
    <n v="71185.759999999995"/>
    <x v="4"/>
    <x v="2"/>
    <n v="647143.27272727271"/>
    <n v="647143.27272727271"/>
    <n v="79984"/>
    <n v="8798.2400000000052"/>
  </r>
  <r>
    <x v="74"/>
    <d v="2024-08-14T00:00:00"/>
    <s v="SP012"/>
    <s v="Sneha Patil"/>
    <x v="1"/>
    <x v="11"/>
    <s v="PRD008"/>
    <x v="3"/>
    <s v="Bags"/>
    <n v="4999"/>
    <n v="14"/>
    <n v="7.0000000000000007E-2"/>
    <n v="65086.98"/>
    <x v="3"/>
    <x v="0"/>
    <n v="929814"/>
    <n v="929814"/>
    <n v="69986.000000000015"/>
    <n v="4899.0200000000114"/>
  </r>
  <r>
    <x v="75"/>
    <d v="2024-07-05T00:00:00"/>
    <s v="SP02"/>
    <s v="Priya Nair"/>
    <x v="2"/>
    <x v="2"/>
    <s v="PRD008"/>
    <x v="3"/>
    <s v="Bags"/>
    <n v="4999"/>
    <n v="7"/>
    <n v="0.06"/>
    <n v="32893.42"/>
    <x v="1"/>
    <x v="0"/>
    <n v="548223.66666666663"/>
    <n v="548223.66666666663"/>
    <n v="34993"/>
    <n v="2099.5800000000017"/>
  </r>
  <r>
    <x v="76"/>
    <d v="2024-12-24T00:00:00"/>
    <s v="SP06"/>
    <s v="Anjali Mehta"/>
    <x v="3"/>
    <x v="12"/>
    <s v="PRD008"/>
    <x v="3"/>
    <s v="Bags"/>
    <n v="4999"/>
    <n v="16"/>
    <n v="0.27"/>
    <n v="58388.32"/>
    <x v="0"/>
    <x v="4"/>
    <n v="216253.03703703702"/>
    <n v="216253.03703703702"/>
    <n v="79984"/>
    <n v="21595.68"/>
  </r>
  <r>
    <x v="77"/>
    <d v="2024-06-22T00:00:00"/>
    <s v="SP05"/>
    <s v="Suresh Pillai"/>
    <x v="2"/>
    <x v="15"/>
    <s v="PRD008"/>
    <x v="3"/>
    <s v="Bags"/>
    <n v="4999"/>
    <n v="7"/>
    <n v="0.17"/>
    <n v="29044.19"/>
    <x v="3"/>
    <x v="0"/>
    <n v="170848.17647058822"/>
    <n v="170848.17647058822"/>
    <n v="34993"/>
    <n v="5948.8100000000013"/>
  </r>
  <r>
    <x v="78"/>
    <d v="2024-11-10T00:00:00"/>
    <s v="SP01"/>
    <s v="Arjun Sharma"/>
    <x v="3"/>
    <x v="10"/>
    <s v="PRD008"/>
    <x v="3"/>
    <s v="Bags"/>
    <n v="4999"/>
    <n v="1"/>
    <n v="0.23"/>
    <n v="3849.23"/>
    <x v="0"/>
    <x v="0"/>
    <n v="16735.782608695652"/>
    <n v="16735.782608695652"/>
    <n v="4999"/>
    <n v="1149.77"/>
  </r>
  <r>
    <x v="79"/>
    <d v="2024-12-23T00:00:00"/>
    <s v="SP012"/>
    <s v="Sneha Patil"/>
    <x v="1"/>
    <x v="1"/>
    <s v="PRD008"/>
    <x v="3"/>
    <s v="Bags"/>
    <n v="4999"/>
    <n v="8"/>
    <n v="0.28999999999999998"/>
    <n v="28394.32"/>
    <x v="1"/>
    <x v="0"/>
    <n v="97911.448275862072"/>
    <n v="97911.448275862072"/>
    <n v="39992"/>
    <n v="11597.68"/>
  </r>
  <r>
    <x v="80"/>
    <d v="2024-09-26T00:00:00"/>
    <s v="SP05"/>
    <s v="Suresh Pillai"/>
    <x v="2"/>
    <x v="2"/>
    <s v="PRD008"/>
    <x v="3"/>
    <s v="Bags"/>
    <n v="4999"/>
    <n v="4"/>
    <n v="0.14000000000000001"/>
    <n v="17196.560000000001"/>
    <x v="3"/>
    <x v="3"/>
    <n v="122832.57142857142"/>
    <n v="122832.57142857142"/>
    <n v="19996.000000000004"/>
    <n v="2799.4400000000023"/>
  </r>
  <r>
    <x v="81"/>
    <d v="2024-03-27T00:00:00"/>
    <s v="SP08"/>
    <s v="Kavitha Reddy"/>
    <x v="1"/>
    <x v="14"/>
    <s v="PRD008"/>
    <x v="3"/>
    <s v="Bags"/>
    <n v="4999"/>
    <n v="13"/>
    <n v="7.0000000000000007E-2"/>
    <n v="60437.91"/>
    <x v="0"/>
    <x v="3"/>
    <n v="863398.7142857142"/>
    <n v="863398.7142857142"/>
    <n v="64987.000000000007"/>
    <n v="4549.0900000000038"/>
  </r>
  <r>
    <x v="82"/>
    <d v="2024-06-07T00:00:00"/>
    <s v="SP05"/>
    <s v="Suresh Pillai"/>
    <x v="2"/>
    <x v="2"/>
    <s v="PRD008"/>
    <x v="3"/>
    <s v="Bags"/>
    <n v="4999"/>
    <n v="4"/>
    <n v="0.04"/>
    <n v="19196.16"/>
    <x v="5"/>
    <x v="0"/>
    <n v="479904"/>
    <n v="479904"/>
    <n v="19996"/>
    <n v="799.84000000000015"/>
  </r>
  <r>
    <x v="83"/>
    <d v="2024-07-17T00:00:00"/>
    <s v="SP02"/>
    <s v="Priya Nair"/>
    <x v="2"/>
    <x v="7"/>
    <s v="PRD008"/>
    <x v="3"/>
    <s v="Bags"/>
    <n v="4999"/>
    <n v="4"/>
    <n v="0.24"/>
    <n v="15196.96"/>
    <x v="4"/>
    <x v="2"/>
    <n v="63320.666666666664"/>
    <n v="63320.666666666664"/>
    <n v="19996"/>
    <n v="4799.0400000000009"/>
  </r>
  <r>
    <x v="84"/>
    <d v="2024-11-11T00:00:00"/>
    <s v="SP02"/>
    <s v="Priya Nair"/>
    <x v="2"/>
    <x v="2"/>
    <s v="PRD008"/>
    <x v="3"/>
    <s v="Bags"/>
    <n v="4999"/>
    <n v="7"/>
    <n v="0.03"/>
    <n v="33943.21"/>
    <x v="1"/>
    <x v="0"/>
    <n v="1131440.3333333333"/>
    <n v="1131440.3333333333"/>
    <n v="34993"/>
    <n v="1049.7900000000009"/>
  </r>
  <r>
    <x v="85"/>
    <d v="2024-08-21T00:00:00"/>
    <s v="SP011"/>
    <s v="Nikhil Joshi"/>
    <x v="0"/>
    <x v="6"/>
    <s v="PRD008"/>
    <x v="3"/>
    <s v="Bags"/>
    <n v="4999"/>
    <n v="8"/>
    <n v="0.18"/>
    <n v="32793.440000000002"/>
    <x v="5"/>
    <x v="0"/>
    <n v="182185.77777777781"/>
    <n v="182185.77777777781"/>
    <n v="39992"/>
    <n v="7198.5599999999977"/>
  </r>
  <r>
    <x v="86"/>
    <d v="2024-11-24T00:00:00"/>
    <s v="SP05"/>
    <s v="Suresh Pillai"/>
    <x v="2"/>
    <x v="15"/>
    <s v="PRD008"/>
    <x v="3"/>
    <s v="Bags"/>
    <n v="4999"/>
    <n v="9"/>
    <n v="0.2"/>
    <n v="35992.800000000003"/>
    <x v="0"/>
    <x v="0"/>
    <n v="179964"/>
    <n v="179964"/>
    <n v="44991"/>
    <n v="8998.1999999999971"/>
  </r>
  <r>
    <x v="87"/>
    <d v="2024-12-04T00:00:00"/>
    <s v="SP09"/>
    <s v="Manish Gupta"/>
    <x v="3"/>
    <x v="12"/>
    <s v="PRD008"/>
    <x v="3"/>
    <s v="Bags"/>
    <n v="4999"/>
    <n v="1"/>
    <n v="0.18"/>
    <n v="4099.18"/>
    <x v="2"/>
    <x v="0"/>
    <n v="22773.222222222226"/>
    <n v="22773.222222222226"/>
    <n v="4999"/>
    <n v="899.81999999999971"/>
  </r>
  <r>
    <x v="88"/>
    <d v="2024-09-16T00:00:00"/>
    <s v="SP012"/>
    <s v="Sneha Patil"/>
    <x v="1"/>
    <x v="11"/>
    <s v="PRD008"/>
    <x v="3"/>
    <s v="Bags"/>
    <n v="4999"/>
    <n v="3"/>
    <n v="0.05"/>
    <n v="14247.15"/>
    <x v="3"/>
    <x v="0"/>
    <n v="284943"/>
    <n v="284943"/>
    <n v="14997"/>
    <n v="749.85000000000036"/>
  </r>
  <r>
    <x v="89"/>
    <d v="2024-11-02T00:00:00"/>
    <s v="SP011"/>
    <s v="Nikhil Joshi"/>
    <x v="0"/>
    <x v="6"/>
    <s v="PRD008"/>
    <x v="3"/>
    <s v="Bags"/>
    <n v="4999"/>
    <n v="8"/>
    <n v="0.1"/>
    <n v="35992.800000000003"/>
    <x v="1"/>
    <x v="0"/>
    <n v="359928"/>
    <n v="359928"/>
    <n v="39992"/>
    <n v="3999.1999999999971"/>
  </r>
  <r>
    <x v="90"/>
    <d v="2024-09-18T00:00:00"/>
    <s v="SP011"/>
    <s v="Nikhil Joshi"/>
    <x v="0"/>
    <x v="6"/>
    <s v="PRD008"/>
    <x v="3"/>
    <s v="Bags"/>
    <n v="4999"/>
    <n v="13"/>
    <n v="0.13"/>
    <n v="56538.69"/>
    <x v="1"/>
    <x v="0"/>
    <n v="434913"/>
    <n v="434913"/>
    <n v="64987"/>
    <n v="8448.3099999999977"/>
  </r>
  <r>
    <x v="91"/>
    <d v="2024-07-05T00:00:00"/>
    <s v="SP05"/>
    <s v="Suresh Pillai"/>
    <x v="2"/>
    <x v="2"/>
    <s v="PRD008"/>
    <x v="3"/>
    <s v="Bags"/>
    <n v="4999"/>
    <n v="14"/>
    <n v="0.28000000000000003"/>
    <n v="50389.919999999998"/>
    <x v="0"/>
    <x v="1"/>
    <n v="179963.99999999997"/>
    <n v="179963.99999999997"/>
    <n v="69986"/>
    <n v="19596.080000000002"/>
  </r>
  <r>
    <x v="92"/>
    <d v="2024-11-18T00:00:00"/>
    <s v="SP02"/>
    <s v="Priya Nair"/>
    <x v="2"/>
    <x v="15"/>
    <s v="PRD008"/>
    <x v="3"/>
    <s v="Bags"/>
    <n v="4999"/>
    <n v="13"/>
    <n v="0.26"/>
    <n v="48090.38"/>
    <x v="1"/>
    <x v="0"/>
    <n v="184962.99999999997"/>
    <n v="184962.99999999997"/>
    <n v="64987"/>
    <n v="16896.620000000003"/>
  </r>
  <r>
    <x v="93"/>
    <d v="2024-07-03T00:00:00"/>
    <s v="SP04"/>
    <s v="Fatima Sheikh"/>
    <x v="1"/>
    <x v="8"/>
    <s v="PRD008"/>
    <x v="3"/>
    <s v="Bags"/>
    <n v="4999"/>
    <n v="4"/>
    <n v="0.27"/>
    <n v="14597.08"/>
    <x v="1"/>
    <x v="2"/>
    <n v="54063.259259259255"/>
    <n v="54063.259259259255"/>
    <n v="19996"/>
    <n v="5398.92"/>
  </r>
  <r>
    <x v="94"/>
    <d v="2024-03-02T00:00:00"/>
    <s v="SP09"/>
    <s v="Manish Gupta"/>
    <x v="3"/>
    <x v="13"/>
    <s v="PRD008"/>
    <x v="3"/>
    <s v="Bags"/>
    <n v="4999"/>
    <n v="10"/>
    <n v="0.22"/>
    <n v="38992.199999999997"/>
    <x v="2"/>
    <x v="0"/>
    <n v="177237.27272727271"/>
    <n v="177237.27272727271"/>
    <n v="49989.999999999993"/>
    <n v="10997.799999999996"/>
  </r>
  <r>
    <x v="95"/>
    <d v="2024-03-01T00:00:00"/>
    <s v="SP02"/>
    <s v="Priya Nair"/>
    <x v="2"/>
    <x v="7"/>
    <s v="PRD008"/>
    <x v="3"/>
    <s v="Bags"/>
    <n v="4999"/>
    <n v="9"/>
    <n v="0.04"/>
    <n v="43191.360000000001"/>
    <x v="0"/>
    <x v="0"/>
    <n v="1079784"/>
    <n v="1079784"/>
    <n v="44991"/>
    <n v="1799.6399999999994"/>
  </r>
  <r>
    <x v="96"/>
    <d v="2024-04-19T00:00:00"/>
    <s v="SP08"/>
    <s v="Kavitha Reddy"/>
    <x v="1"/>
    <x v="11"/>
    <s v="PRD008"/>
    <x v="3"/>
    <s v="Bags"/>
    <n v="4999"/>
    <n v="11"/>
    <n v="0.19"/>
    <n v="44541.09"/>
    <x v="1"/>
    <x v="0"/>
    <n v="234426.78947368418"/>
    <n v="234426.78947368418"/>
    <n v="54988.999999999993"/>
    <n v="10447.909999999996"/>
  </r>
  <r>
    <x v="97"/>
    <d v="2024-02-17T00:00:00"/>
    <s v="SP09"/>
    <s v="Manish Gupta"/>
    <x v="3"/>
    <x v="9"/>
    <s v="PRD008"/>
    <x v="3"/>
    <s v="Bags"/>
    <n v="4999"/>
    <n v="1"/>
    <n v="0.01"/>
    <n v="4949.01"/>
    <x v="0"/>
    <x v="2"/>
    <n v="494901"/>
    <n v="494901"/>
    <n v="4999"/>
    <n v="49.989999999999782"/>
  </r>
  <r>
    <x v="98"/>
    <d v="2024-05-23T00:00:00"/>
    <s v="SP07"/>
    <s v="Rohit Verma"/>
    <x v="0"/>
    <x v="19"/>
    <s v="PRD008"/>
    <x v="3"/>
    <s v="Bags"/>
    <n v="4999"/>
    <n v="7"/>
    <n v="0.08"/>
    <n v="32193.56"/>
    <x v="3"/>
    <x v="0"/>
    <n v="402419.5"/>
    <n v="402419.5"/>
    <n v="34993"/>
    <n v="2799.4399999999987"/>
  </r>
  <r>
    <x v="99"/>
    <d v="2024-07-25T00:00:00"/>
    <s v="SP08"/>
    <s v="Kavitha Reddy"/>
    <x v="1"/>
    <x v="1"/>
    <s v="PRD008"/>
    <x v="3"/>
    <s v="Bags"/>
    <n v="4999"/>
    <n v="4"/>
    <n v="0.12"/>
    <n v="17596.48"/>
    <x v="5"/>
    <x v="2"/>
    <n v="146637.33333333334"/>
    <n v="146637.33333333334"/>
    <n v="19996"/>
    <n v="2399.5200000000004"/>
  </r>
  <r>
    <x v="100"/>
    <d v="2024-05-24T00:00:00"/>
    <s v="SP02"/>
    <s v="Priya Nair"/>
    <x v="2"/>
    <x v="2"/>
    <s v="PRD008"/>
    <x v="3"/>
    <s v="Bags"/>
    <n v="4999"/>
    <n v="8"/>
    <n v="0"/>
    <n v="39992"/>
    <x v="0"/>
    <x v="0"/>
    <e v="#DIV/0!"/>
    <n v="0"/>
    <n v="39992"/>
    <n v="0"/>
  </r>
  <r>
    <x v="101"/>
    <d v="2024-09-21T00:00:00"/>
    <s v="SP08"/>
    <s v="Kavitha Reddy"/>
    <x v="1"/>
    <x v="8"/>
    <s v="PRD008"/>
    <x v="3"/>
    <s v="Bags"/>
    <n v="4999"/>
    <n v="20"/>
    <n v="0.13"/>
    <n v="86982.6"/>
    <x v="1"/>
    <x v="2"/>
    <n v="669096.92307692312"/>
    <n v="669096.92307692312"/>
    <n v="99980"/>
    <n v="12997.399999999994"/>
  </r>
  <r>
    <x v="102"/>
    <d v="2024-06-17T00:00:00"/>
    <s v="SP09"/>
    <s v="Manish Gupta"/>
    <x v="3"/>
    <x v="9"/>
    <s v="PRD008"/>
    <x v="3"/>
    <s v="Bags"/>
    <n v="4999"/>
    <n v="7"/>
    <n v="0.11"/>
    <n v="31143.77"/>
    <x v="4"/>
    <x v="0"/>
    <n v="283125.18181818182"/>
    <n v="283125.18181818182"/>
    <n v="34993"/>
    <n v="3849.2299999999996"/>
  </r>
  <r>
    <x v="103"/>
    <d v="2024-04-08T00:00:00"/>
    <s v="SP09"/>
    <s v="Manish Gupta"/>
    <x v="3"/>
    <x v="13"/>
    <s v="PRD008"/>
    <x v="3"/>
    <s v="Bags"/>
    <n v="4999"/>
    <n v="8"/>
    <n v="0.08"/>
    <n v="36792.639999999999"/>
    <x v="2"/>
    <x v="0"/>
    <n v="459908"/>
    <n v="459908"/>
    <n v="39992"/>
    <n v="3199.3600000000006"/>
  </r>
  <r>
    <x v="104"/>
    <d v="2024-05-09T00:00:00"/>
    <s v="SP08"/>
    <s v="Kavitha Reddy"/>
    <x v="1"/>
    <x v="8"/>
    <s v="PRD008"/>
    <x v="3"/>
    <s v="Bags"/>
    <n v="4999"/>
    <n v="15"/>
    <n v="0.11"/>
    <n v="66736.649999999994"/>
    <x v="2"/>
    <x v="0"/>
    <n v="606696.81818181812"/>
    <n v="606696.81818181812"/>
    <n v="74984.999999999985"/>
    <n v="8248.3499999999913"/>
  </r>
  <r>
    <x v="105"/>
    <d v="2024-02-08T00:00:00"/>
    <s v="SP03"/>
    <s v="Ravi Kumar"/>
    <x v="0"/>
    <x v="6"/>
    <s v="PRD008"/>
    <x v="3"/>
    <s v="Bags"/>
    <n v="4999"/>
    <n v="3"/>
    <n v="0.22"/>
    <n v="11697.66"/>
    <x v="0"/>
    <x v="0"/>
    <n v="53171.181818181816"/>
    <n v="53171.181818181816"/>
    <n v="14997"/>
    <n v="3299.34"/>
  </r>
  <r>
    <x v="106"/>
    <d v="2024-04-28T00:00:00"/>
    <s v="SP05"/>
    <s v="Suresh Pillai"/>
    <x v="2"/>
    <x v="5"/>
    <s v="PRD008"/>
    <x v="3"/>
    <s v="Bags"/>
    <n v="4999"/>
    <n v="17"/>
    <n v="0.03"/>
    <n v="82433.509999999995"/>
    <x v="3"/>
    <x v="1"/>
    <n v="2747783.6666666665"/>
    <n v="2747783.6666666665"/>
    <n v="84983"/>
    <n v="2549.4900000000052"/>
  </r>
  <r>
    <x v="107"/>
    <d v="2024-04-01T00:00:00"/>
    <s v="SP04"/>
    <s v="Fatima Sheikh"/>
    <x v="1"/>
    <x v="20"/>
    <s v="PRD008"/>
    <x v="3"/>
    <s v="Bags"/>
    <n v="4999"/>
    <n v="15"/>
    <n v="0.19"/>
    <n v="60737.85"/>
    <x v="3"/>
    <x v="0"/>
    <n v="319672.89473684208"/>
    <n v="319672.89473684208"/>
    <n v="74985"/>
    <n v="14247.150000000001"/>
  </r>
  <r>
    <x v="108"/>
    <d v="2024-01-28T00:00:00"/>
    <s v="SP02"/>
    <s v="Priya Nair"/>
    <x v="2"/>
    <x v="2"/>
    <s v="PRD008"/>
    <x v="3"/>
    <s v="Bags"/>
    <n v="4999"/>
    <n v="6"/>
    <n v="0.19"/>
    <n v="24295.14"/>
    <x v="1"/>
    <x v="0"/>
    <n v="127869.15789473684"/>
    <n v="127869.15789473684"/>
    <n v="29993.999999999996"/>
    <n v="5698.8599999999969"/>
  </r>
  <r>
    <x v="109"/>
    <d v="2024-11-26T00:00:00"/>
    <s v="SP04"/>
    <s v="Fatima Sheikh"/>
    <x v="1"/>
    <x v="4"/>
    <s v="PRD008"/>
    <x v="3"/>
    <s v="Bags"/>
    <n v="4999"/>
    <n v="7"/>
    <n v="0.21"/>
    <n v="27644.47"/>
    <x v="2"/>
    <x v="0"/>
    <n v="131640.33333333334"/>
    <n v="131640.33333333334"/>
    <n v="34993"/>
    <n v="7348.5299999999988"/>
  </r>
  <r>
    <x v="110"/>
    <d v="2024-02-02T00:00:00"/>
    <s v="SP06"/>
    <s v="Anjali Mehta"/>
    <x v="3"/>
    <x v="10"/>
    <s v="PRD008"/>
    <x v="3"/>
    <s v="Bags"/>
    <n v="4999"/>
    <n v="17"/>
    <n v="0"/>
    <n v="84983"/>
    <x v="5"/>
    <x v="0"/>
    <e v="#DIV/0!"/>
    <n v="0"/>
    <n v="84983"/>
    <n v="0"/>
  </r>
  <r>
    <x v="111"/>
    <d v="2024-04-21T00:00:00"/>
    <s v="SP07"/>
    <s v="Rohit Verma"/>
    <x v="0"/>
    <x v="6"/>
    <s v="PRD008"/>
    <x v="3"/>
    <s v="Bags"/>
    <n v="4999"/>
    <n v="19"/>
    <n v="0.11"/>
    <n v="84533.09"/>
    <x v="4"/>
    <x v="0"/>
    <n v="768482.63636363635"/>
    <n v="768482.63636363635"/>
    <n v="94981"/>
    <n v="10447.910000000003"/>
  </r>
  <r>
    <x v="112"/>
    <d v="2024-03-14T00:00:00"/>
    <s v="SP03"/>
    <s v="Ravi Kumar"/>
    <x v="0"/>
    <x v="16"/>
    <s v="PRD008"/>
    <x v="3"/>
    <s v="Bags"/>
    <n v="4999"/>
    <n v="17"/>
    <n v="0.18"/>
    <n v="69686.06"/>
    <x v="2"/>
    <x v="1"/>
    <n v="387144.77777777775"/>
    <n v="387144.77777777775"/>
    <n v="84982.999999999985"/>
    <n v="15296.939999999988"/>
  </r>
  <r>
    <x v="113"/>
    <d v="2024-12-28T00:00:00"/>
    <s v="SP09"/>
    <s v="Manish Gupta"/>
    <x v="3"/>
    <x v="13"/>
    <s v="PRD008"/>
    <x v="3"/>
    <s v="Bags"/>
    <n v="4999"/>
    <n v="3"/>
    <n v="0.1"/>
    <n v="13497.3"/>
    <x v="0"/>
    <x v="0"/>
    <n v="134972.99999999997"/>
    <n v="134972.99999999997"/>
    <n v="14996.999999999998"/>
    <n v="1499.6999999999989"/>
  </r>
  <r>
    <x v="114"/>
    <d v="2024-02-09T00:00:00"/>
    <s v="SP01"/>
    <s v="Arjun Sharma"/>
    <x v="3"/>
    <x v="12"/>
    <s v="PRD008"/>
    <x v="3"/>
    <s v="Bags"/>
    <n v="4999"/>
    <n v="16"/>
    <n v="0.12"/>
    <n v="70385.919999999998"/>
    <x v="5"/>
    <x v="0"/>
    <n v="586549.33333333337"/>
    <n v="586549.33333333337"/>
    <n v="79984"/>
    <n v="9598.0800000000017"/>
  </r>
  <r>
    <x v="115"/>
    <d v="2024-10-05T00:00:00"/>
    <s v="SP08"/>
    <s v="Kavitha Reddy"/>
    <x v="1"/>
    <x v="20"/>
    <s v="PRD008"/>
    <x v="3"/>
    <s v="Bags"/>
    <n v="4999"/>
    <n v="14"/>
    <n v="0.28999999999999998"/>
    <n v="49690.06"/>
    <x v="4"/>
    <x v="0"/>
    <n v="171345.03448275864"/>
    <n v="171345.03448275864"/>
    <n v="69986"/>
    <n v="20295.940000000002"/>
  </r>
  <r>
    <x v="116"/>
    <d v="2024-03-10T00:00:00"/>
    <s v="SP03"/>
    <s v="Ravi Kumar"/>
    <x v="0"/>
    <x v="19"/>
    <s v="PRD008"/>
    <x v="3"/>
    <s v="Bags"/>
    <n v="4999"/>
    <n v="2"/>
    <n v="0.22"/>
    <n v="7798.44"/>
    <x v="5"/>
    <x v="3"/>
    <n v="35447.454545454544"/>
    <n v="35447.454545454544"/>
    <n v="9998"/>
    <n v="2199.5600000000004"/>
  </r>
  <r>
    <x v="117"/>
    <d v="2024-08-17T00:00:00"/>
    <s v="SP07"/>
    <s v="Rohit Verma"/>
    <x v="0"/>
    <x v="0"/>
    <s v="PRD008"/>
    <x v="3"/>
    <s v="Bags"/>
    <n v="4999"/>
    <n v="5"/>
    <n v="0.24"/>
    <n v="18996.2"/>
    <x v="0"/>
    <x v="0"/>
    <n v="79150.833333333343"/>
    <n v="79150.833333333343"/>
    <n v="24995"/>
    <n v="5998.7999999999993"/>
  </r>
  <r>
    <x v="118"/>
    <d v="2024-05-19T00:00:00"/>
    <s v="SP010"/>
    <s v="Divya Iyer"/>
    <x v="2"/>
    <x v="15"/>
    <s v="PRD008"/>
    <x v="3"/>
    <s v="Bags"/>
    <n v="4999"/>
    <n v="5"/>
    <n v="0.1"/>
    <n v="22495.5"/>
    <x v="0"/>
    <x v="0"/>
    <n v="224955"/>
    <n v="224955"/>
    <n v="24995"/>
    <n v="2499.5"/>
  </r>
  <r>
    <x v="119"/>
    <d v="2024-02-08T00:00:00"/>
    <s v="SP010"/>
    <s v="Divya Iyer"/>
    <x v="2"/>
    <x v="5"/>
    <s v="PRD008"/>
    <x v="3"/>
    <s v="Bags"/>
    <n v="4999"/>
    <n v="8"/>
    <n v="0.1"/>
    <n v="35992.800000000003"/>
    <x v="3"/>
    <x v="2"/>
    <n v="359928"/>
    <n v="359928"/>
    <n v="39992"/>
    <n v="3999.1999999999971"/>
  </r>
  <r>
    <x v="120"/>
    <d v="2024-09-27T00:00:00"/>
    <s v="SP05"/>
    <s v="Suresh Pillai"/>
    <x v="2"/>
    <x v="5"/>
    <s v="PRD008"/>
    <x v="3"/>
    <s v="Bags"/>
    <n v="4999"/>
    <n v="1"/>
    <n v="0.06"/>
    <n v="4699.0600000000004"/>
    <x v="2"/>
    <x v="0"/>
    <n v="78317.666666666672"/>
    <n v="78317.666666666672"/>
    <n v="4999.0000000000009"/>
    <n v="299.94000000000051"/>
  </r>
  <r>
    <x v="121"/>
    <d v="2024-09-06T00:00:00"/>
    <s v="SP012"/>
    <s v="Sneha Patil"/>
    <x v="1"/>
    <x v="4"/>
    <s v="PRD008"/>
    <x v="3"/>
    <s v="Bags"/>
    <n v="4999"/>
    <n v="19"/>
    <n v="0.28999999999999998"/>
    <n v="67436.509999999995"/>
    <x v="4"/>
    <x v="0"/>
    <n v="232539.68965517241"/>
    <n v="232539.68965517241"/>
    <n v="94981"/>
    <n v="27544.490000000005"/>
  </r>
  <r>
    <x v="122"/>
    <d v="2024-07-11T00:00:00"/>
    <s v="SP01"/>
    <s v="Arjun Sharma"/>
    <x v="3"/>
    <x v="12"/>
    <s v="PRD008"/>
    <x v="3"/>
    <s v="Bags"/>
    <n v="4999"/>
    <n v="20"/>
    <n v="0.16"/>
    <n v="83983.2"/>
    <x v="5"/>
    <x v="3"/>
    <n v="524895"/>
    <n v="524895"/>
    <n v="99980"/>
    <n v="15996.800000000003"/>
  </r>
  <r>
    <x v="123"/>
    <d v="2024-05-10T00:00:00"/>
    <s v="SP02"/>
    <s v="Priya Nair"/>
    <x v="2"/>
    <x v="15"/>
    <s v="PRD005"/>
    <x v="1"/>
    <s v="Appliances"/>
    <n v="2100"/>
    <n v="9"/>
    <n v="0.03"/>
    <n v="18333"/>
    <x v="5"/>
    <x v="2"/>
    <n v="611100"/>
    <n v="611100"/>
    <n v="18900"/>
    <n v="567"/>
  </r>
  <r>
    <x v="124"/>
    <d v="2024-03-24T00:00:00"/>
    <s v="SP012"/>
    <s v="Sneha Patil"/>
    <x v="1"/>
    <x v="8"/>
    <s v="PRD005"/>
    <x v="1"/>
    <s v="Appliances"/>
    <n v="2100"/>
    <n v="8"/>
    <n v="0.26"/>
    <n v="12432"/>
    <x v="4"/>
    <x v="3"/>
    <n v="47815.384615384617"/>
    <n v="47815.384615384617"/>
    <n v="16800"/>
    <n v="4368"/>
  </r>
  <r>
    <x v="125"/>
    <d v="2024-10-26T00:00:00"/>
    <s v="SP08"/>
    <s v="Kavitha Reddy"/>
    <x v="1"/>
    <x v="4"/>
    <s v="PRD005"/>
    <x v="1"/>
    <s v="Appliances"/>
    <n v="2100"/>
    <n v="14"/>
    <n v="0.05"/>
    <n v="27930"/>
    <x v="3"/>
    <x v="1"/>
    <n v="558600"/>
    <n v="558600"/>
    <n v="29400"/>
    <n v="1470"/>
  </r>
  <r>
    <x v="126"/>
    <d v="2024-02-18T00:00:00"/>
    <s v="SP01"/>
    <s v="Arjun Sharma"/>
    <x v="3"/>
    <x v="10"/>
    <s v="PRD005"/>
    <x v="1"/>
    <s v="Appliances"/>
    <n v="2100"/>
    <n v="5"/>
    <n v="0.24"/>
    <n v="7980"/>
    <x v="5"/>
    <x v="0"/>
    <n v="33250"/>
    <n v="33250"/>
    <n v="10500"/>
    <n v="2520"/>
  </r>
  <r>
    <x v="127"/>
    <d v="2024-07-27T00:00:00"/>
    <s v="SP011"/>
    <s v="Nikhil Joshi"/>
    <x v="0"/>
    <x v="16"/>
    <s v="PRD005"/>
    <x v="1"/>
    <s v="Appliances"/>
    <n v="2100"/>
    <n v="16"/>
    <n v="0.28000000000000003"/>
    <n v="24192"/>
    <x v="3"/>
    <x v="0"/>
    <n v="86399.999999999985"/>
    <n v="86399.999999999985"/>
    <n v="33600"/>
    <n v="9408"/>
  </r>
  <r>
    <x v="128"/>
    <d v="2024-07-21T00:00:00"/>
    <s v="SP011"/>
    <s v="Nikhil Joshi"/>
    <x v="0"/>
    <x v="16"/>
    <s v="PRD005"/>
    <x v="1"/>
    <s v="Appliances"/>
    <n v="2100"/>
    <n v="3"/>
    <n v="0.14000000000000001"/>
    <n v="5418"/>
    <x v="2"/>
    <x v="0"/>
    <n v="38699.999999999993"/>
    <n v="38699.999999999993"/>
    <n v="6300"/>
    <n v="882"/>
  </r>
  <r>
    <x v="129"/>
    <d v="2024-03-01T00:00:00"/>
    <s v="SP05"/>
    <s v="Suresh Pillai"/>
    <x v="2"/>
    <x v="7"/>
    <s v="PRD005"/>
    <x v="1"/>
    <s v="Appliances"/>
    <n v="2100"/>
    <n v="5"/>
    <n v="0.16"/>
    <n v="8820"/>
    <x v="4"/>
    <x v="0"/>
    <n v="55125"/>
    <n v="55125"/>
    <n v="10500"/>
    <n v="1680"/>
  </r>
  <r>
    <x v="130"/>
    <d v="2024-02-14T00:00:00"/>
    <s v="SP06"/>
    <s v="Anjali Mehta"/>
    <x v="3"/>
    <x v="12"/>
    <s v="PRD005"/>
    <x v="1"/>
    <s v="Appliances"/>
    <n v="2100"/>
    <n v="18"/>
    <n v="0.02"/>
    <n v="37044"/>
    <x v="2"/>
    <x v="0"/>
    <n v="1852200"/>
    <n v="1852200"/>
    <n v="37800"/>
    <n v="756"/>
  </r>
  <r>
    <x v="131"/>
    <d v="2024-06-04T00:00:00"/>
    <s v="SP04"/>
    <s v="Fatima Sheikh"/>
    <x v="1"/>
    <x v="11"/>
    <s v="PRD005"/>
    <x v="1"/>
    <s v="Appliances"/>
    <n v="2100"/>
    <n v="16"/>
    <n v="7.0000000000000007E-2"/>
    <n v="31248"/>
    <x v="0"/>
    <x v="0"/>
    <n v="446399.99999999994"/>
    <n v="446399.99999999994"/>
    <n v="33600"/>
    <n v="2352"/>
  </r>
  <r>
    <x v="132"/>
    <d v="2024-02-06T00:00:00"/>
    <s v="SP02"/>
    <s v="Priya Nair"/>
    <x v="2"/>
    <x v="5"/>
    <s v="PRD005"/>
    <x v="1"/>
    <s v="Appliances"/>
    <n v="2100"/>
    <n v="9"/>
    <n v="0.06"/>
    <n v="17766"/>
    <x v="2"/>
    <x v="0"/>
    <n v="296100"/>
    <n v="296100"/>
    <n v="18900"/>
    <n v="1134"/>
  </r>
  <r>
    <x v="133"/>
    <d v="2024-09-21T00:00:00"/>
    <s v="SP09"/>
    <s v="Manish Gupta"/>
    <x v="3"/>
    <x v="10"/>
    <s v="PRD005"/>
    <x v="1"/>
    <s v="Appliances"/>
    <n v="2100"/>
    <n v="2"/>
    <n v="0.14000000000000001"/>
    <n v="3612"/>
    <x v="4"/>
    <x v="1"/>
    <n v="25799.999999999996"/>
    <n v="25799.999999999996"/>
    <n v="4200"/>
    <n v="588"/>
  </r>
  <r>
    <x v="134"/>
    <d v="2024-06-10T00:00:00"/>
    <s v="SP06"/>
    <s v="Anjali Mehta"/>
    <x v="3"/>
    <x v="18"/>
    <s v="PRD005"/>
    <x v="1"/>
    <s v="Appliances"/>
    <n v="2100"/>
    <n v="17"/>
    <n v="0.03"/>
    <n v="34629"/>
    <x v="4"/>
    <x v="0"/>
    <n v="1154300"/>
    <n v="1154300"/>
    <n v="35700"/>
    <n v="1071"/>
  </r>
  <r>
    <x v="135"/>
    <d v="2024-03-10T00:00:00"/>
    <s v="SP03"/>
    <s v="Ravi Kumar"/>
    <x v="0"/>
    <x v="0"/>
    <s v="PRD005"/>
    <x v="1"/>
    <s v="Appliances"/>
    <n v="2100"/>
    <n v="14"/>
    <n v="0.15"/>
    <n v="24990"/>
    <x v="0"/>
    <x v="3"/>
    <n v="166600"/>
    <n v="166600"/>
    <n v="29400"/>
    <n v="4410"/>
  </r>
  <r>
    <x v="136"/>
    <d v="2024-03-07T00:00:00"/>
    <s v="SP02"/>
    <s v="Priya Nair"/>
    <x v="2"/>
    <x v="2"/>
    <s v="PRD005"/>
    <x v="1"/>
    <s v="Appliances"/>
    <n v="2100"/>
    <n v="4"/>
    <n v="0.12"/>
    <n v="7392"/>
    <x v="3"/>
    <x v="0"/>
    <n v="61600"/>
    <n v="61600"/>
    <n v="8400"/>
    <n v="1008"/>
  </r>
  <r>
    <x v="137"/>
    <d v="2024-03-24T00:00:00"/>
    <s v="SP08"/>
    <s v="Kavitha Reddy"/>
    <x v="1"/>
    <x v="8"/>
    <s v="PRD005"/>
    <x v="1"/>
    <s v="Appliances"/>
    <n v="2100"/>
    <n v="17"/>
    <n v="0.14000000000000001"/>
    <n v="30702"/>
    <x v="3"/>
    <x v="3"/>
    <n v="219299.99999999997"/>
    <n v="219299.99999999997"/>
    <n v="35700"/>
    <n v="4998"/>
  </r>
  <r>
    <x v="138"/>
    <d v="2024-09-16T00:00:00"/>
    <s v="SP08"/>
    <s v="Kavitha Reddy"/>
    <x v="1"/>
    <x v="4"/>
    <s v="PRD005"/>
    <x v="1"/>
    <s v="Appliances"/>
    <n v="2100"/>
    <n v="15"/>
    <n v="0.22"/>
    <n v="24570"/>
    <x v="2"/>
    <x v="0"/>
    <n v="111681.81818181818"/>
    <n v="111681.81818181818"/>
    <n v="31500"/>
    <n v="6930"/>
  </r>
  <r>
    <x v="139"/>
    <d v="2024-10-27T00:00:00"/>
    <s v="SP010"/>
    <s v="Divya Iyer"/>
    <x v="2"/>
    <x v="2"/>
    <s v="PRD005"/>
    <x v="1"/>
    <s v="Appliances"/>
    <n v="2100"/>
    <n v="13"/>
    <n v="0.28000000000000003"/>
    <n v="19656"/>
    <x v="5"/>
    <x v="0"/>
    <n v="70200"/>
    <n v="70200"/>
    <n v="27300"/>
    <n v="7644"/>
  </r>
  <r>
    <x v="140"/>
    <d v="2024-08-12T00:00:00"/>
    <s v="SP011"/>
    <s v="Nikhil Joshi"/>
    <x v="0"/>
    <x v="0"/>
    <s v="PRD005"/>
    <x v="1"/>
    <s v="Appliances"/>
    <n v="2100"/>
    <n v="13"/>
    <n v="0.1"/>
    <n v="24570"/>
    <x v="3"/>
    <x v="0"/>
    <n v="245700"/>
    <n v="245700"/>
    <n v="27300"/>
    <n v="2730"/>
  </r>
  <r>
    <x v="141"/>
    <d v="2024-06-27T00:00:00"/>
    <s v="SP02"/>
    <s v="Priya Nair"/>
    <x v="2"/>
    <x v="17"/>
    <s v="PRD005"/>
    <x v="1"/>
    <s v="Appliances"/>
    <n v="2100"/>
    <n v="19"/>
    <n v="7.0000000000000007E-2"/>
    <n v="37107"/>
    <x v="2"/>
    <x v="4"/>
    <n v="530100"/>
    <n v="530100"/>
    <n v="39900"/>
    <n v="2793"/>
  </r>
  <r>
    <x v="142"/>
    <d v="2024-02-05T00:00:00"/>
    <s v="SP012"/>
    <s v="Sneha Patil"/>
    <x v="1"/>
    <x v="14"/>
    <s v="PRD005"/>
    <x v="1"/>
    <s v="Appliances"/>
    <n v="2100"/>
    <n v="14"/>
    <n v="0.18"/>
    <n v="24108"/>
    <x v="4"/>
    <x v="4"/>
    <n v="133933.33333333334"/>
    <n v="133933.33333333334"/>
    <n v="29399.999999999996"/>
    <n v="5291.9999999999964"/>
  </r>
  <r>
    <x v="143"/>
    <d v="2024-12-27T00:00:00"/>
    <s v="SP011"/>
    <s v="Nikhil Joshi"/>
    <x v="0"/>
    <x v="16"/>
    <s v="PRD005"/>
    <x v="1"/>
    <s v="Appliances"/>
    <n v="2100"/>
    <n v="8"/>
    <n v="0.09"/>
    <n v="15288"/>
    <x v="1"/>
    <x v="1"/>
    <n v="169866.66666666669"/>
    <n v="169866.66666666669"/>
    <n v="16800"/>
    <n v="1512"/>
  </r>
  <r>
    <x v="144"/>
    <d v="2024-06-01T00:00:00"/>
    <s v="SP08"/>
    <s v="Kavitha Reddy"/>
    <x v="1"/>
    <x v="1"/>
    <s v="PRD005"/>
    <x v="1"/>
    <s v="Appliances"/>
    <n v="2100"/>
    <n v="3"/>
    <n v="0.27"/>
    <n v="4599"/>
    <x v="1"/>
    <x v="0"/>
    <n v="17033.333333333332"/>
    <n v="17033.333333333332"/>
    <n v="6300"/>
    <n v="1701"/>
  </r>
  <r>
    <x v="145"/>
    <d v="2024-11-20T00:00:00"/>
    <s v="SP08"/>
    <s v="Kavitha Reddy"/>
    <x v="1"/>
    <x v="14"/>
    <s v="PRD005"/>
    <x v="1"/>
    <s v="Appliances"/>
    <n v="2100"/>
    <n v="2"/>
    <n v="0.11"/>
    <n v="3738"/>
    <x v="2"/>
    <x v="0"/>
    <n v="33981.818181818184"/>
    <n v="33981.818181818184"/>
    <n v="4200"/>
    <n v="462"/>
  </r>
  <r>
    <x v="146"/>
    <d v="2024-07-18T00:00:00"/>
    <s v="SP011"/>
    <s v="Nikhil Joshi"/>
    <x v="0"/>
    <x v="0"/>
    <s v="PRD005"/>
    <x v="1"/>
    <s v="Appliances"/>
    <n v="2100"/>
    <n v="20"/>
    <n v="0.08"/>
    <n v="38640"/>
    <x v="0"/>
    <x v="0"/>
    <n v="483000"/>
    <n v="483000"/>
    <n v="42000"/>
    <n v="3360"/>
  </r>
  <r>
    <x v="147"/>
    <d v="2024-02-10T00:00:00"/>
    <s v="SP012"/>
    <s v="Sneha Patil"/>
    <x v="1"/>
    <x v="11"/>
    <s v="PRD005"/>
    <x v="1"/>
    <s v="Appliances"/>
    <n v="2100"/>
    <n v="14"/>
    <n v="0.25"/>
    <n v="22050"/>
    <x v="0"/>
    <x v="0"/>
    <n v="88200"/>
    <n v="88200"/>
    <n v="29400"/>
    <n v="7350"/>
  </r>
  <r>
    <x v="148"/>
    <d v="2024-01-03T00:00:00"/>
    <s v="SP011"/>
    <s v="Nikhil Joshi"/>
    <x v="0"/>
    <x v="0"/>
    <s v="PRD005"/>
    <x v="1"/>
    <s v="Appliances"/>
    <n v="2100"/>
    <n v="16"/>
    <n v="0.28000000000000003"/>
    <n v="24192"/>
    <x v="1"/>
    <x v="3"/>
    <n v="86399.999999999985"/>
    <n v="86399.999999999985"/>
    <n v="33600"/>
    <n v="9408"/>
  </r>
  <r>
    <x v="149"/>
    <d v="2024-09-13T00:00:00"/>
    <s v="SP03"/>
    <s v="Ravi Kumar"/>
    <x v="0"/>
    <x v="3"/>
    <s v="PRD005"/>
    <x v="1"/>
    <s v="Appliances"/>
    <n v="2100"/>
    <n v="4"/>
    <n v="0.12"/>
    <n v="7392"/>
    <x v="3"/>
    <x v="0"/>
    <n v="61600"/>
    <n v="61600"/>
    <n v="8400"/>
    <n v="1008"/>
  </r>
  <r>
    <x v="150"/>
    <d v="2024-01-12T00:00:00"/>
    <s v="SP05"/>
    <s v="Suresh Pillai"/>
    <x v="2"/>
    <x v="2"/>
    <s v="PRD005"/>
    <x v="1"/>
    <s v="Appliances"/>
    <n v="2100"/>
    <n v="2"/>
    <n v="0.21"/>
    <n v="3318"/>
    <x v="0"/>
    <x v="0"/>
    <n v="15800"/>
    <n v="15800"/>
    <n v="4200"/>
    <n v="882"/>
  </r>
  <r>
    <x v="151"/>
    <d v="2024-09-28T00:00:00"/>
    <s v="SP011"/>
    <s v="Nikhil Joshi"/>
    <x v="0"/>
    <x v="16"/>
    <s v="PRD005"/>
    <x v="1"/>
    <s v="Appliances"/>
    <n v="2100"/>
    <n v="10"/>
    <n v="0.2"/>
    <n v="16800"/>
    <x v="6"/>
    <x v="1"/>
    <n v="84000"/>
    <n v="84000"/>
    <n v="21000"/>
    <n v="4200"/>
  </r>
  <r>
    <x v="152"/>
    <d v="2024-09-03T00:00:00"/>
    <s v="SP09"/>
    <s v="Manish Gupta"/>
    <x v="3"/>
    <x v="12"/>
    <s v="PRD005"/>
    <x v="1"/>
    <s v="Appliances"/>
    <n v="2100"/>
    <n v="4"/>
    <n v="0.01"/>
    <n v="8316"/>
    <x v="0"/>
    <x v="0"/>
    <n v="831600"/>
    <n v="831600"/>
    <n v="8400"/>
    <n v="84"/>
  </r>
  <r>
    <x v="153"/>
    <d v="2024-09-21T00:00:00"/>
    <s v="SP05"/>
    <s v="Suresh Pillai"/>
    <x v="2"/>
    <x v="15"/>
    <s v="PRD005"/>
    <x v="1"/>
    <s v="Appliances"/>
    <n v="2100"/>
    <n v="18"/>
    <n v="0.06"/>
    <n v="35532"/>
    <x v="4"/>
    <x v="2"/>
    <n v="592200"/>
    <n v="592200"/>
    <n v="37800"/>
    <n v="2268"/>
  </r>
  <r>
    <x v="154"/>
    <d v="2024-01-22T00:00:00"/>
    <s v="SP05"/>
    <s v="Suresh Pillai"/>
    <x v="2"/>
    <x v="15"/>
    <s v="PRD005"/>
    <x v="1"/>
    <s v="Appliances"/>
    <n v="2100"/>
    <n v="15"/>
    <n v="0.15"/>
    <n v="26775"/>
    <x v="0"/>
    <x v="0"/>
    <n v="178500"/>
    <n v="178500"/>
    <n v="31500"/>
    <n v="4725"/>
  </r>
  <r>
    <x v="155"/>
    <d v="2024-03-04T00:00:00"/>
    <s v="SP011"/>
    <s v="Nikhil Joshi"/>
    <x v="0"/>
    <x v="0"/>
    <s v="PRD005"/>
    <x v="1"/>
    <s v="Appliances"/>
    <n v="2100"/>
    <n v="16"/>
    <n v="0.28000000000000003"/>
    <n v="24192"/>
    <x v="1"/>
    <x v="0"/>
    <n v="86399.999999999985"/>
    <n v="86399.999999999985"/>
    <n v="33600"/>
    <n v="9408"/>
  </r>
  <r>
    <x v="156"/>
    <d v="2024-11-17T00:00:00"/>
    <s v="SP012"/>
    <s v="Sneha Patil"/>
    <x v="1"/>
    <x v="8"/>
    <s v="PRD005"/>
    <x v="1"/>
    <s v="Appliances"/>
    <n v="2100"/>
    <n v="16"/>
    <n v="0.24"/>
    <n v="25536"/>
    <x v="5"/>
    <x v="0"/>
    <n v="106400"/>
    <n v="106400"/>
    <n v="33600"/>
    <n v="8064"/>
  </r>
  <r>
    <x v="157"/>
    <d v="2024-08-10T00:00:00"/>
    <s v="SP09"/>
    <s v="Manish Gupta"/>
    <x v="3"/>
    <x v="12"/>
    <s v="PRD005"/>
    <x v="1"/>
    <s v="Appliances"/>
    <n v="2100"/>
    <n v="12"/>
    <n v="0.09"/>
    <n v="22932"/>
    <x v="1"/>
    <x v="0"/>
    <n v="254800"/>
    <n v="254800"/>
    <n v="25200"/>
    <n v="2268"/>
  </r>
  <r>
    <x v="158"/>
    <d v="2024-11-20T00:00:00"/>
    <s v="SP010"/>
    <s v="Divya Iyer"/>
    <x v="2"/>
    <x v="7"/>
    <s v="PRD005"/>
    <x v="1"/>
    <s v="Appliances"/>
    <n v="2100"/>
    <n v="12"/>
    <n v="0.23"/>
    <n v="19404"/>
    <x v="4"/>
    <x v="0"/>
    <n v="84365.217391304337"/>
    <n v="84365.217391304337"/>
    <n v="25200"/>
    <n v="5796"/>
  </r>
  <r>
    <x v="159"/>
    <d v="2024-01-25T00:00:00"/>
    <s v="SP09"/>
    <s v="Manish Gupta"/>
    <x v="3"/>
    <x v="10"/>
    <s v="PRD005"/>
    <x v="1"/>
    <s v="Appliances"/>
    <n v="2100"/>
    <n v="15"/>
    <n v="0.09"/>
    <n v="28665"/>
    <x v="1"/>
    <x v="0"/>
    <n v="318500"/>
    <n v="318500"/>
    <n v="31500"/>
    <n v="2835"/>
  </r>
  <r>
    <x v="160"/>
    <d v="2024-02-02T00:00:00"/>
    <s v="SP01"/>
    <s v="Arjun Sharma"/>
    <x v="3"/>
    <x v="13"/>
    <s v="PRD005"/>
    <x v="1"/>
    <s v="Appliances"/>
    <n v="2100"/>
    <n v="6"/>
    <n v="0.26"/>
    <n v="9324"/>
    <x v="5"/>
    <x v="0"/>
    <n v="35861.538461538461"/>
    <n v="35861.538461538461"/>
    <n v="12600"/>
    <n v="3276"/>
  </r>
  <r>
    <x v="161"/>
    <d v="2024-06-19T00:00:00"/>
    <s v="SP010"/>
    <s v="Divya Iyer"/>
    <x v="2"/>
    <x v="2"/>
    <s v="PRD005"/>
    <x v="1"/>
    <s v="Appliances"/>
    <n v="2100"/>
    <n v="4"/>
    <n v="0.01"/>
    <n v="8316"/>
    <x v="3"/>
    <x v="0"/>
    <n v="831600"/>
    <n v="831600"/>
    <n v="8400"/>
    <n v="84"/>
  </r>
  <r>
    <x v="162"/>
    <d v="2024-04-24T00:00:00"/>
    <s v="SP06"/>
    <s v="Anjali Mehta"/>
    <x v="3"/>
    <x v="12"/>
    <s v="PRD005"/>
    <x v="1"/>
    <s v="Appliances"/>
    <n v="2100"/>
    <n v="4"/>
    <n v="0.25"/>
    <n v="6300"/>
    <x v="5"/>
    <x v="0"/>
    <n v="25200"/>
    <n v="25200"/>
    <n v="8400"/>
    <n v="2100"/>
  </r>
  <r>
    <x v="163"/>
    <d v="2024-02-14T00:00:00"/>
    <s v="SP01"/>
    <s v="Arjun Sharma"/>
    <x v="3"/>
    <x v="9"/>
    <s v="PRD005"/>
    <x v="1"/>
    <s v="Appliances"/>
    <n v="2100"/>
    <n v="1"/>
    <n v="0.14000000000000001"/>
    <n v="1806"/>
    <x v="4"/>
    <x v="0"/>
    <n v="12899.999999999998"/>
    <n v="12899.999999999998"/>
    <n v="2100"/>
    <n v="294"/>
  </r>
  <r>
    <x v="164"/>
    <d v="2024-04-16T00:00:00"/>
    <s v="SP012"/>
    <s v="Sneha Patil"/>
    <x v="1"/>
    <x v="20"/>
    <s v="PRD005"/>
    <x v="1"/>
    <s v="Appliances"/>
    <n v="2100"/>
    <n v="15"/>
    <n v="0.11"/>
    <n v="28035"/>
    <x v="2"/>
    <x v="0"/>
    <n v="254863.63636363635"/>
    <n v="254863.63636363635"/>
    <n v="31500"/>
    <n v="3465"/>
  </r>
  <r>
    <x v="165"/>
    <d v="2024-01-08T00:00:00"/>
    <s v="SP01"/>
    <s v="Arjun Sharma"/>
    <x v="3"/>
    <x v="18"/>
    <s v="PRD005"/>
    <x v="1"/>
    <s v="Appliances"/>
    <n v="2100"/>
    <n v="16"/>
    <n v="0.2"/>
    <n v="26880"/>
    <x v="0"/>
    <x v="1"/>
    <n v="134400"/>
    <n v="134400"/>
    <n v="33600"/>
    <n v="6720"/>
  </r>
  <r>
    <x v="166"/>
    <d v="2024-08-20T00:00:00"/>
    <s v="SP012"/>
    <s v="Sneha Patil"/>
    <x v="1"/>
    <x v="11"/>
    <s v="PRD005"/>
    <x v="1"/>
    <s v="Appliances"/>
    <n v="2100"/>
    <n v="1"/>
    <n v="0.05"/>
    <n v="1995"/>
    <x v="4"/>
    <x v="1"/>
    <n v="39900"/>
    <n v="39900"/>
    <n v="2100"/>
    <n v="105"/>
  </r>
  <r>
    <x v="167"/>
    <d v="2024-04-06T00:00:00"/>
    <s v="SP08"/>
    <s v="Kavitha Reddy"/>
    <x v="1"/>
    <x v="1"/>
    <s v="PRD005"/>
    <x v="1"/>
    <s v="Appliances"/>
    <n v="2100"/>
    <n v="7"/>
    <n v="0.04"/>
    <n v="14112"/>
    <x v="1"/>
    <x v="0"/>
    <n v="352800"/>
    <n v="352800"/>
    <n v="14700"/>
    <n v="588"/>
  </r>
  <r>
    <x v="168"/>
    <d v="2024-08-24T00:00:00"/>
    <s v="SP010"/>
    <s v="Divya Iyer"/>
    <x v="2"/>
    <x v="17"/>
    <s v="PRD005"/>
    <x v="1"/>
    <s v="Appliances"/>
    <n v="2100"/>
    <n v="19"/>
    <n v="0.27"/>
    <n v="29127"/>
    <x v="4"/>
    <x v="1"/>
    <n v="107877.77777777777"/>
    <n v="107877.77777777777"/>
    <n v="39900"/>
    <n v="10773"/>
  </r>
  <r>
    <x v="169"/>
    <d v="2024-03-15T00:00:00"/>
    <s v="SP012"/>
    <s v="Sneha Patil"/>
    <x v="1"/>
    <x v="11"/>
    <s v="PRD005"/>
    <x v="1"/>
    <s v="Appliances"/>
    <n v="2100"/>
    <n v="6"/>
    <n v="7.0000000000000007E-2"/>
    <n v="11718"/>
    <x v="0"/>
    <x v="1"/>
    <n v="167399.99999999997"/>
    <n v="167399.99999999997"/>
    <n v="12600"/>
    <n v="882"/>
  </r>
  <r>
    <x v="170"/>
    <d v="2024-01-27T00:00:00"/>
    <s v="SP010"/>
    <s v="Divya Iyer"/>
    <x v="2"/>
    <x v="17"/>
    <s v="PRD005"/>
    <x v="1"/>
    <s v="Appliances"/>
    <n v="2100"/>
    <n v="7"/>
    <n v="0.06"/>
    <n v="13818"/>
    <x v="1"/>
    <x v="0"/>
    <n v="230300"/>
    <n v="230300"/>
    <n v="14700"/>
    <n v="882"/>
  </r>
  <r>
    <x v="171"/>
    <d v="2024-11-01T00:00:00"/>
    <s v="SP04"/>
    <s v="Fatima Sheikh"/>
    <x v="1"/>
    <x v="11"/>
    <s v="PRD005"/>
    <x v="1"/>
    <s v="Appliances"/>
    <n v="2100"/>
    <n v="1"/>
    <n v="0.03"/>
    <n v="2037"/>
    <x v="1"/>
    <x v="3"/>
    <n v="67900"/>
    <n v="67900"/>
    <n v="2100"/>
    <n v="63"/>
  </r>
  <r>
    <x v="172"/>
    <d v="2024-11-07T00:00:00"/>
    <s v="SP04"/>
    <s v="Fatima Sheikh"/>
    <x v="1"/>
    <x v="14"/>
    <s v="PRD005"/>
    <x v="1"/>
    <s v="Appliances"/>
    <n v="2100"/>
    <n v="10"/>
    <n v="0.25"/>
    <n v="15750"/>
    <x v="4"/>
    <x v="0"/>
    <n v="63000"/>
    <n v="63000"/>
    <n v="21000"/>
    <n v="5250"/>
  </r>
  <r>
    <x v="173"/>
    <d v="2024-07-14T00:00:00"/>
    <s v="SP02"/>
    <s v="Priya Nair"/>
    <x v="2"/>
    <x v="2"/>
    <s v="PRD005"/>
    <x v="1"/>
    <s v="Appliances"/>
    <n v="2100"/>
    <n v="7"/>
    <n v="0.01"/>
    <n v="14553"/>
    <x v="0"/>
    <x v="0"/>
    <n v="1455300"/>
    <n v="1455300"/>
    <n v="14700"/>
    <n v="147"/>
  </r>
  <r>
    <x v="174"/>
    <d v="2024-04-12T00:00:00"/>
    <s v="SP07"/>
    <s v="Rohit Verma"/>
    <x v="0"/>
    <x v="16"/>
    <s v="PRD005"/>
    <x v="1"/>
    <s v="Appliances"/>
    <n v="2100"/>
    <n v="1"/>
    <n v="0.09"/>
    <n v="1911"/>
    <x v="1"/>
    <x v="0"/>
    <n v="21233.333333333336"/>
    <n v="21233.333333333336"/>
    <n v="2100"/>
    <n v="189"/>
  </r>
  <r>
    <x v="175"/>
    <d v="2024-10-22T00:00:00"/>
    <s v="SP06"/>
    <s v="Anjali Mehta"/>
    <x v="3"/>
    <x v="18"/>
    <s v="PRD005"/>
    <x v="1"/>
    <s v="Appliances"/>
    <n v="2100"/>
    <n v="1"/>
    <n v="0.02"/>
    <n v="2058"/>
    <x v="3"/>
    <x v="0"/>
    <n v="102900"/>
    <n v="102900"/>
    <n v="2100"/>
    <n v="42"/>
  </r>
  <r>
    <x v="176"/>
    <d v="2024-12-03T00:00:00"/>
    <s v="SP010"/>
    <s v="Divya Iyer"/>
    <x v="2"/>
    <x v="2"/>
    <s v="PRD005"/>
    <x v="1"/>
    <s v="Appliances"/>
    <n v="2100"/>
    <n v="7"/>
    <n v="0.26"/>
    <n v="10878"/>
    <x v="4"/>
    <x v="0"/>
    <n v="41838.461538461539"/>
    <n v="41838.461538461539"/>
    <n v="14700"/>
    <n v="3822"/>
  </r>
  <r>
    <x v="177"/>
    <d v="2024-07-03T00:00:00"/>
    <s v="SP011"/>
    <s v="Nikhil Joshi"/>
    <x v="0"/>
    <x v="3"/>
    <s v="PRD005"/>
    <x v="1"/>
    <s v="Appliances"/>
    <n v="2100"/>
    <n v="16"/>
    <n v="0.16"/>
    <n v="28224"/>
    <x v="1"/>
    <x v="0"/>
    <n v="176400"/>
    <n v="176400"/>
    <n v="33600"/>
    <n v="5376"/>
  </r>
  <r>
    <x v="178"/>
    <d v="2024-07-22T00:00:00"/>
    <s v="SP011"/>
    <s v="Nikhil Joshi"/>
    <x v="0"/>
    <x v="3"/>
    <s v="PRD005"/>
    <x v="1"/>
    <s v="Appliances"/>
    <n v="2100"/>
    <n v="19"/>
    <n v="0.02"/>
    <n v="39102"/>
    <x v="1"/>
    <x v="1"/>
    <n v="1955100"/>
    <n v="1955100"/>
    <n v="39900"/>
    <n v="798"/>
  </r>
  <r>
    <x v="179"/>
    <d v="2024-10-21T00:00:00"/>
    <s v="SP010"/>
    <s v="Divya Iyer"/>
    <x v="2"/>
    <x v="7"/>
    <s v="PRD005"/>
    <x v="1"/>
    <s v="Appliances"/>
    <n v="2100"/>
    <n v="13"/>
    <n v="0.13"/>
    <n v="23751"/>
    <x v="0"/>
    <x v="3"/>
    <n v="182700"/>
    <n v="182700"/>
    <n v="27300"/>
    <n v="3549"/>
  </r>
  <r>
    <x v="180"/>
    <d v="2024-09-10T00:00:00"/>
    <s v="SP012"/>
    <s v="Sneha Patil"/>
    <x v="1"/>
    <x v="1"/>
    <s v="PRD005"/>
    <x v="1"/>
    <s v="Appliances"/>
    <n v="2100"/>
    <n v="17"/>
    <n v="0.3"/>
    <n v="24990"/>
    <x v="0"/>
    <x v="0"/>
    <n v="83300"/>
    <n v="83300"/>
    <n v="35700"/>
    <n v="10710"/>
  </r>
  <r>
    <x v="181"/>
    <d v="2024-07-19T00:00:00"/>
    <s v="SP07"/>
    <s v="Rohit Verma"/>
    <x v="0"/>
    <x v="0"/>
    <s v="PRD005"/>
    <x v="1"/>
    <s v="Appliances"/>
    <n v="2100"/>
    <n v="16"/>
    <n v="0.06"/>
    <n v="31584"/>
    <x v="0"/>
    <x v="0"/>
    <n v="526400"/>
    <n v="526400"/>
    <n v="33600"/>
    <n v="2016"/>
  </r>
  <r>
    <x v="182"/>
    <d v="2024-01-26T00:00:00"/>
    <s v="SP09"/>
    <s v="Manish Gupta"/>
    <x v="3"/>
    <x v="10"/>
    <s v="PRD005"/>
    <x v="1"/>
    <s v="Appliances"/>
    <n v="2100"/>
    <n v="4"/>
    <n v="0.11"/>
    <n v="7476"/>
    <x v="1"/>
    <x v="0"/>
    <n v="67963.636363636368"/>
    <n v="67963.636363636368"/>
    <n v="8400"/>
    <n v="924"/>
  </r>
  <r>
    <x v="183"/>
    <d v="2024-03-27T00:00:00"/>
    <s v="SP03"/>
    <s v="Ravi Kumar"/>
    <x v="0"/>
    <x v="16"/>
    <s v="PRD005"/>
    <x v="1"/>
    <s v="Appliances"/>
    <n v="2100"/>
    <n v="19"/>
    <n v="0.13"/>
    <n v="34713"/>
    <x v="5"/>
    <x v="3"/>
    <n v="267023.07692307694"/>
    <n v="267023.07692307694"/>
    <n v="39900"/>
    <n v="5187"/>
  </r>
  <r>
    <x v="184"/>
    <d v="2024-08-05T00:00:00"/>
    <s v="SP010"/>
    <s v="Divya Iyer"/>
    <x v="2"/>
    <x v="17"/>
    <s v="PRD005"/>
    <x v="1"/>
    <s v="Appliances"/>
    <n v="2100"/>
    <n v="5"/>
    <n v="0.15"/>
    <n v="8925"/>
    <x v="2"/>
    <x v="2"/>
    <n v="59500"/>
    <n v="59500"/>
    <n v="10500"/>
    <n v="1575"/>
  </r>
  <r>
    <x v="185"/>
    <d v="2024-06-07T00:00:00"/>
    <s v="SP011"/>
    <s v="Nikhil Joshi"/>
    <x v="0"/>
    <x v="3"/>
    <s v="PRD005"/>
    <x v="1"/>
    <s v="Appliances"/>
    <n v="2100"/>
    <n v="2"/>
    <n v="7.0000000000000007E-2"/>
    <n v="3906"/>
    <x v="1"/>
    <x v="3"/>
    <n v="55799.999999999993"/>
    <n v="55799.999999999993"/>
    <n v="4200"/>
    <n v="294"/>
  </r>
  <r>
    <x v="186"/>
    <d v="2024-08-03T00:00:00"/>
    <s v="SP011"/>
    <s v="Nikhil Joshi"/>
    <x v="0"/>
    <x v="16"/>
    <s v="PRD005"/>
    <x v="1"/>
    <s v="Appliances"/>
    <n v="2100"/>
    <n v="11"/>
    <n v="0.05"/>
    <n v="21945"/>
    <x v="2"/>
    <x v="1"/>
    <n v="438900"/>
    <n v="438900"/>
    <n v="23100"/>
    <n v="1155"/>
  </r>
  <r>
    <x v="187"/>
    <d v="2024-11-27T00:00:00"/>
    <s v="SP06"/>
    <s v="Anjali Mehta"/>
    <x v="3"/>
    <x v="9"/>
    <s v="PRD005"/>
    <x v="1"/>
    <s v="Appliances"/>
    <n v="2100"/>
    <n v="9"/>
    <n v="0.1"/>
    <n v="17010"/>
    <x v="1"/>
    <x v="0"/>
    <n v="170100"/>
    <n v="170100"/>
    <n v="18900"/>
    <n v="1890"/>
  </r>
  <r>
    <x v="188"/>
    <d v="2024-10-27T00:00:00"/>
    <s v="SP03"/>
    <s v="Ravi Kumar"/>
    <x v="0"/>
    <x v="3"/>
    <s v="PRD005"/>
    <x v="1"/>
    <s v="Appliances"/>
    <n v="2100"/>
    <n v="7"/>
    <n v="0.15"/>
    <n v="12495"/>
    <x v="1"/>
    <x v="1"/>
    <n v="83300"/>
    <n v="83300"/>
    <n v="14700"/>
    <n v="2205"/>
  </r>
  <r>
    <x v="189"/>
    <d v="2024-06-08T00:00:00"/>
    <s v="SP01"/>
    <s v="Arjun Sharma"/>
    <x v="3"/>
    <x v="10"/>
    <s v="PRD005"/>
    <x v="1"/>
    <s v="Appliances"/>
    <n v="2100"/>
    <n v="16"/>
    <n v="0.24"/>
    <n v="25536"/>
    <x v="0"/>
    <x v="3"/>
    <n v="106400"/>
    <n v="106400"/>
    <n v="33600"/>
    <n v="8064"/>
  </r>
  <r>
    <x v="190"/>
    <d v="2024-01-18T00:00:00"/>
    <s v="SP011"/>
    <s v="Nikhil Joshi"/>
    <x v="0"/>
    <x v="3"/>
    <s v="PRD005"/>
    <x v="1"/>
    <s v="Appliances"/>
    <n v="2100"/>
    <n v="17"/>
    <n v="0.2"/>
    <n v="28560"/>
    <x v="1"/>
    <x v="0"/>
    <n v="142800"/>
    <n v="142800"/>
    <n v="35700"/>
    <n v="7140"/>
  </r>
  <r>
    <x v="191"/>
    <d v="2024-03-28T00:00:00"/>
    <s v="SP06"/>
    <s v="Anjali Mehta"/>
    <x v="3"/>
    <x v="13"/>
    <s v="PRD005"/>
    <x v="1"/>
    <s v="Appliances"/>
    <n v="2100"/>
    <n v="7"/>
    <n v="0.25"/>
    <n v="11025"/>
    <x v="4"/>
    <x v="2"/>
    <n v="44100"/>
    <n v="44100"/>
    <n v="14700"/>
    <n v="3675"/>
  </r>
  <r>
    <x v="192"/>
    <d v="2024-05-23T00:00:00"/>
    <s v="SP07"/>
    <s v="Rohit Verma"/>
    <x v="0"/>
    <x v="0"/>
    <s v="PRD005"/>
    <x v="1"/>
    <s v="Appliances"/>
    <n v="2100"/>
    <n v="13"/>
    <n v="7.0000000000000007E-2"/>
    <n v="25389"/>
    <x v="1"/>
    <x v="0"/>
    <n v="362699.99999999994"/>
    <n v="362699.99999999994"/>
    <n v="27300.000000000004"/>
    <n v="1911.0000000000036"/>
  </r>
  <r>
    <x v="193"/>
    <d v="2024-11-07T00:00:00"/>
    <s v="SP07"/>
    <s v="Rohit Verma"/>
    <x v="0"/>
    <x v="16"/>
    <s v="PRD005"/>
    <x v="1"/>
    <s v="Appliances"/>
    <n v="2100"/>
    <n v="18"/>
    <n v="0.06"/>
    <n v="35532"/>
    <x v="2"/>
    <x v="1"/>
    <n v="592200"/>
    <n v="592200"/>
    <n v="37800"/>
    <n v="2268"/>
  </r>
  <r>
    <x v="194"/>
    <d v="2024-05-08T00:00:00"/>
    <s v="SP09"/>
    <s v="Manish Gupta"/>
    <x v="3"/>
    <x v="18"/>
    <s v="PRD005"/>
    <x v="1"/>
    <s v="Appliances"/>
    <n v="2100"/>
    <n v="14"/>
    <n v="0.04"/>
    <n v="28224"/>
    <x v="2"/>
    <x v="0"/>
    <n v="705600"/>
    <n v="705600"/>
    <n v="29400"/>
    <n v="1176"/>
  </r>
  <r>
    <x v="195"/>
    <d v="2024-11-27T00:00:00"/>
    <s v="SP012"/>
    <s v="Sneha Patil"/>
    <x v="1"/>
    <x v="1"/>
    <s v="PRD005"/>
    <x v="1"/>
    <s v="Appliances"/>
    <n v="2100"/>
    <n v="14"/>
    <n v="0.27"/>
    <n v="21462"/>
    <x v="4"/>
    <x v="0"/>
    <n v="79488.888888888891"/>
    <n v="79488.888888888891"/>
    <n v="29400"/>
    <n v="7938"/>
  </r>
  <r>
    <x v="196"/>
    <d v="2024-03-12T00:00:00"/>
    <s v="SP07"/>
    <s v="Rohit Verma"/>
    <x v="0"/>
    <x v="0"/>
    <s v="PRD005"/>
    <x v="1"/>
    <s v="Appliances"/>
    <n v="2100"/>
    <n v="1"/>
    <n v="0.27"/>
    <n v="1533"/>
    <x v="1"/>
    <x v="0"/>
    <n v="5677.7777777777774"/>
    <n v="5677.7777777777774"/>
    <n v="2100"/>
    <n v="567"/>
  </r>
  <r>
    <x v="197"/>
    <d v="2024-10-14T00:00:00"/>
    <s v="SP06"/>
    <s v="Anjali Mehta"/>
    <x v="3"/>
    <x v="18"/>
    <s v="PRD005"/>
    <x v="1"/>
    <s v="Appliances"/>
    <n v="2100"/>
    <n v="13"/>
    <n v="0.13"/>
    <n v="23751"/>
    <x v="4"/>
    <x v="3"/>
    <n v="182700"/>
    <n v="182700"/>
    <n v="27300"/>
    <n v="3549"/>
  </r>
  <r>
    <x v="198"/>
    <d v="2024-05-15T00:00:00"/>
    <s v="SP08"/>
    <s v="Kavitha Reddy"/>
    <x v="1"/>
    <x v="1"/>
    <s v="PRD005"/>
    <x v="1"/>
    <s v="Appliances"/>
    <n v="2100"/>
    <n v="4"/>
    <n v="0.02"/>
    <n v="8232"/>
    <x v="5"/>
    <x v="0"/>
    <n v="411600"/>
    <n v="411600"/>
    <n v="8400"/>
    <n v="168"/>
  </r>
  <r>
    <x v="199"/>
    <d v="2024-02-22T00:00:00"/>
    <s v="SP012"/>
    <s v="Sneha Patil"/>
    <x v="1"/>
    <x v="14"/>
    <s v="PRD005"/>
    <x v="1"/>
    <s v="Appliances"/>
    <n v="2100"/>
    <n v="13"/>
    <n v="0.22"/>
    <n v="21294"/>
    <x v="2"/>
    <x v="0"/>
    <n v="96790.909090909088"/>
    <n v="96790.909090909088"/>
    <n v="27300"/>
    <n v="6006"/>
  </r>
  <r>
    <x v="200"/>
    <d v="2024-07-14T00:00:00"/>
    <s v="SP08"/>
    <s v="Kavitha Reddy"/>
    <x v="1"/>
    <x v="14"/>
    <s v="PRD005"/>
    <x v="1"/>
    <s v="Appliances"/>
    <n v="2100"/>
    <n v="4"/>
    <n v="0.28999999999999998"/>
    <n v="5964"/>
    <x v="3"/>
    <x v="4"/>
    <n v="20565.517241379312"/>
    <n v="20565.517241379312"/>
    <n v="8400"/>
    <n v="2436"/>
  </r>
  <r>
    <x v="201"/>
    <d v="2024-02-22T00:00:00"/>
    <s v="SP010"/>
    <s v="Divya Iyer"/>
    <x v="2"/>
    <x v="5"/>
    <s v="PRD005"/>
    <x v="1"/>
    <s v="Appliances"/>
    <n v="2100"/>
    <n v="15"/>
    <n v="0.11"/>
    <n v="28035"/>
    <x v="3"/>
    <x v="1"/>
    <n v="254863.63636363635"/>
    <n v="254863.63636363635"/>
    <n v="31500"/>
    <n v="3465"/>
  </r>
  <r>
    <x v="202"/>
    <d v="2024-04-10T00:00:00"/>
    <s v="SP01"/>
    <s v="Arjun Sharma"/>
    <x v="3"/>
    <x v="10"/>
    <s v="PRD005"/>
    <x v="1"/>
    <s v="Appliances"/>
    <n v="2100"/>
    <n v="15"/>
    <n v="0.19"/>
    <n v="25515"/>
    <x v="2"/>
    <x v="0"/>
    <n v="134289.47368421053"/>
    <n v="134289.47368421053"/>
    <n v="31499.999999999996"/>
    <n v="5984.9999999999964"/>
  </r>
  <r>
    <x v="203"/>
    <d v="2024-08-20T00:00:00"/>
    <s v="SP02"/>
    <s v="Priya Nair"/>
    <x v="2"/>
    <x v="5"/>
    <s v="PRD005"/>
    <x v="1"/>
    <s v="Appliances"/>
    <n v="2100"/>
    <n v="1"/>
    <n v="0.19"/>
    <n v="1701"/>
    <x v="4"/>
    <x v="3"/>
    <n v="8952.6315789473683"/>
    <n v="8952.6315789473683"/>
    <n v="2100"/>
    <n v="399"/>
  </r>
  <r>
    <x v="204"/>
    <d v="2024-07-12T00:00:00"/>
    <s v="SP04"/>
    <s v="Fatima Sheikh"/>
    <x v="1"/>
    <x v="8"/>
    <s v="PRD005"/>
    <x v="1"/>
    <s v="Appliances"/>
    <n v="2100"/>
    <n v="12"/>
    <n v="0.15"/>
    <n v="21420"/>
    <x v="2"/>
    <x v="0"/>
    <n v="142800"/>
    <n v="142800"/>
    <n v="25200"/>
    <n v="3780"/>
  </r>
  <r>
    <x v="205"/>
    <d v="2024-05-16T00:00:00"/>
    <s v="SP011"/>
    <s v="Nikhil Joshi"/>
    <x v="0"/>
    <x v="3"/>
    <s v="PRD005"/>
    <x v="1"/>
    <s v="Appliances"/>
    <n v="2100"/>
    <n v="17"/>
    <n v="0.28999999999999998"/>
    <n v="25347"/>
    <x v="5"/>
    <x v="0"/>
    <n v="87403.448275862072"/>
    <n v="87403.448275862072"/>
    <n v="35700"/>
    <n v="10353"/>
  </r>
  <r>
    <x v="206"/>
    <d v="2024-11-16T00:00:00"/>
    <s v="SP012"/>
    <s v="Sneha Patil"/>
    <x v="1"/>
    <x v="1"/>
    <s v="PRD005"/>
    <x v="1"/>
    <s v="Appliances"/>
    <n v="2100"/>
    <n v="9"/>
    <n v="0.24"/>
    <n v="14364"/>
    <x v="4"/>
    <x v="1"/>
    <n v="59850"/>
    <n v="59850"/>
    <n v="18900"/>
    <n v="4536"/>
  </r>
  <r>
    <x v="207"/>
    <d v="2024-07-03T00:00:00"/>
    <s v="SP05"/>
    <s v="Suresh Pillai"/>
    <x v="2"/>
    <x v="5"/>
    <s v="PRD005"/>
    <x v="1"/>
    <s v="Appliances"/>
    <n v="2100"/>
    <n v="11"/>
    <n v="0.18"/>
    <n v="18942"/>
    <x v="0"/>
    <x v="0"/>
    <n v="105233.33333333334"/>
    <n v="105233.33333333334"/>
    <n v="23100"/>
    <n v="4158"/>
  </r>
  <r>
    <x v="208"/>
    <d v="2024-10-18T00:00:00"/>
    <s v="SP02"/>
    <s v="Priya Nair"/>
    <x v="2"/>
    <x v="15"/>
    <s v="PRD005"/>
    <x v="1"/>
    <s v="Appliances"/>
    <n v="2100"/>
    <n v="17"/>
    <n v="0.09"/>
    <n v="32487"/>
    <x v="4"/>
    <x v="0"/>
    <n v="360966.66666666669"/>
    <n v="360966.66666666669"/>
    <n v="35700"/>
    <n v="3213"/>
  </r>
  <r>
    <x v="209"/>
    <d v="2024-11-08T00:00:00"/>
    <s v="SP01"/>
    <s v="Arjun Sharma"/>
    <x v="3"/>
    <x v="9"/>
    <s v="PRD005"/>
    <x v="1"/>
    <s v="Appliances"/>
    <n v="2100"/>
    <n v="15"/>
    <n v="0.05"/>
    <n v="29925"/>
    <x v="0"/>
    <x v="0"/>
    <n v="598500"/>
    <n v="598500"/>
    <n v="31500"/>
    <n v="1575"/>
  </r>
  <r>
    <x v="210"/>
    <d v="2024-05-18T00:00:00"/>
    <s v="SP05"/>
    <s v="Suresh Pillai"/>
    <x v="2"/>
    <x v="15"/>
    <s v="PRD005"/>
    <x v="1"/>
    <s v="Appliances"/>
    <n v="2100"/>
    <n v="20"/>
    <n v="0.12"/>
    <n v="36960"/>
    <x v="4"/>
    <x v="0"/>
    <n v="308000"/>
    <n v="308000"/>
    <n v="42000"/>
    <n v="5040"/>
  </r>
  <r>
    <x v="211"/>
    <d v="2024-01-08T00:00:00"/>
    <s v="SP08"/>
    <s v="Kavitha Reddy"/>
    <x v="1"/>
    <x v="8"/>
    <s v="PRD005"/>
    <x v="1"/>
    <s v="Appliances"/>
    <n v="2100"/>
    <n v="8"/>
    <n v="0.19"/>
    <n v="13608"/>
    <x v="2"/>
    <x v="3"/>
    <n v="71621.052631578947"/>
    <n v="71621.052631578947"/>
    <n v="16800"/>
    <n v="3192"/>
  </r>
  <r>
    <x v="212"/>
    <d v="2024-02-14T00:00:00"/>
    <s v="SP010"/>
    <s v="Divya Iyer"/>
    <x v="2"/>
    <x v="2"/>
    <s v="PRD005"/>
    <x v="1"/>
    <s v="Appliances"/>
    <n v="2100"/>
    <n v="20"/>
    <n v="0.08"/>
    <n v="38640"/>
    <x v="4"/>
    <x v="0"/>
    <n v="483000"/>
    <n v="483000"/>
    <n v="42000"/>
    <n v="3360"/>
  </r>
  <r>
    <x v="213"/>
    <d v="2024-06-27T00:00:00"/>
    <s v="SP06"/>
    <s v="Anjali Mehta"/>
    <x v="3"/>
    <x v="13"/>
    <s v="PRD005"/>
    <x v="1"/>
    <s v="Appliances"/>
    <n v="2100"/>
    <n v="13"/>
    <n v="0.21"/>
    <n v="21567"/>
    <x v="4"/>
    <x v="2"/>
    <n v="102700"/>
    <n v="102700"/>
    <n v="27300"/>
    <n v="5733"/>
  </r>
  <r>
    <x v="214"/>
    <d v="2024-03-17T00:00:00"/>
    <s v="SP010"/>
    <s v="Divya Iyer"/>
    <x v="2"/>
    <x v="15"/>
    <s v="PRD005"/>
    <x v="1"/>
    <s v="Appliances"/>
    <n v="2100"/>
    <n v="5"/>
    <n v="0.05"/>
    <n v="9975"/>
    <x v="4"/>
    <x v="0"/>
    <n v="199500"/>
    <n v="199500"/>
    <n v="10500"/>
    <n v="525"/>
  </r>
  <r>
    <x v="215"/>
    <d v="2024-12-02T00:00:00"/>
    <s v="SP03"/>
    <s v="Ravi Kumar"/>
    <x v="0"/>
    <x v="0"/>
    <s v="PRD005"/>
    <x v="1"/>
    <s v="Appliances"/>
    <n v="2100"/>
    <n v="3"/>
    <n v="0.13"/>
    <n v="5481"/>
    <x v="2"/>
    <x v="0"/>
    <n v="42161.538461538461"/>
    <n v="42161.538461538461"/>
    <n v="6300"/>
    <n v="819"/>
  </r>
  <r>
    <x v="216"/>
    <d v="2024-10-11T00:00:00"/>
    <s v="SP04"/>
    <s v="Fatima Sheikh"/>
    <x v="1"/>
    <x v="1"/>
    <s v="PRD005"/>
    <x v="1"/>
    <s v="Appliances"/>
    <n v="2100"/>
    <n v="10"/>
    <n v="0.02"/>
    <n v="20580"/>
    <x v="5"/>
    <x v="0"/>
    <n v="1029000"/>
    <n v="1029000"/>
    <n v="21000"/>
    <n v="420"/>
  </r>
  <r>
    <x v="217"/>
    <d v="2024-03-06T00:00:00"/>
    <s v="SP07"/>
    <s v="Rohit Verma"/>
    <x v="0"/>
    <x v="6"/>
    <s v="PRD005"/>
    <x v="1"/>
    <s v="Appliances"/>
    <n v="2100"/>
    <n v="10"/>
    <n v="0.09"/>
    <n v="19110"/>
    <x v="1"/>
    <x v="0"/>
    <n v="212333.33333333334"/>
    <n v="212333.33333333334"/>
    <n v="21000"/>
    <n v="1890"/>
  </r>
  <r>
    <x v="218"/>
    <d v="2024-04-22T00:00:00"/>
    <s v="SP06"/>
    <s v="Anjali Mehta"/>
    <x v="3"/>
    <x v="9"/>
    <s v="PRD005"/>
    <x v="1"/>
    <s v="Appliances"/>
    <n v="2100"/>
    <n v="15"/>
    <n v="0.23"/>
    <n v="24255"/>
    <x v="5"/>
    <x v="3"/>
    <n v="105456.52173913043"/>
    <n v="105456.52173913043"/>
    <n v="31500"/>
    <n v="7245"/>
  </r>
  <r>
    <x v="219"/>
    <d v="2024-12-22T00:00:00"/>
    <s v="SP03"/>
    <s v="Ravi Kumar"/>
    <x v="0"/>
    <x v="20"/>
    <s v="PRD005"/>
    <x v="1"/>
    <s v="Appliances"/>
    <n v="2100"/>
    <n v="16"/>
    <n v="0.23"/>
    <n v="25872"/>
    <x v="5"/>
    <x v="0"/>
    <n v="112486.95652173912"/>
    <n v="112486.95652173912"/>
    <n v="33600"/>
    <n v="7728"/>
  </r>
  <r>
    <x v="220"/>
    <d v="2024-11-02T00:00:00"/>
    <s v="SP06"/>
    <s v="Anjali Mehta"/>
    <x v="3"/>
    <x v="9"/>
    <s v="PRD005"/>
    <x v="1"/>
    <s v="Appliances"/>
    <n v="2100"/>
    <n v="19"/>
    <n v="0.22"/>
    <n v="31122"/>
    <x v="1"/>
    <x v="2"/>
    <n v="141463.63636363635"/>
    <n v="141463.63636363635"/>
    <n v="39900"/>
    <n v="8778"/>
  </r>
  <r>
    <x v="221"/>
    <d v="2024-09-06T00:00:00"/>
    <s v="SP05"/>
    <s v="Suresh Pillai"/>
    <x v="2"/>
    <x v="17"/>
    <s v="PRD005"/>
    <x v="1"/>
    <s v="Appliances"/>
    <n v="2100"/>
    <n v="12"/>
    <n v="0.09"/>
    <n v="22932"/>
    <x v="4"/>
    <x v="0"/>
    <n v="254800"/>
    <n v="254800"/>
    <n v="25200"/>
    <n v="2268"/>
  </r>
  <r>
    <x v="222"/>
    <d v="2024-07-26T00:00:00"/>
    <s v="SP07"/>
    <s v="Rohit Verma"/>
    <x v="0"/>
    <x v="19"/>
    <s v="PRD005"/>
    <x v="1"/>
    <s v="Appliances"/>
    <n v="2100"/>
    <n v="5"/>
    <n v="0.14000000000000001"/>
    <n v="9030"/>
    <x v="5"/>
    <x v="2"/>
    <n v="64499.999999999993"/>
    <n v="64499.999999999993"/>
    <n v="10500"/>
    <n v="1470"/>
  </r>
  <r>
    <x v="223"/>
    <d v="2024-03-27T00:00:00"/>
    <s v="SP05"/>
    <s v="Suresh Pillai"/>
    <x v="2"/>
    <x v="5"/>
    <s v="PRD005"/>
    <x v="1"/>
    <s v="Appliances"/>
    <n v="2100"/>
    <n v="2"/>
    <n v="0.14000000000000001"/>
    <n v="3612"/>
    <x v="1"/>
    <x v="3"/>
    <n v="25799.999999999996"/>
    <n v="25799.999999999996"/>
    <n v="4200"/>
    <n v="588"/>
  </r>
  <r>
    <x v="224"/>
    <d v="2024-01-22T00:00:00"/>
    <s v="SP012"/>
    <s v="Sneha Patil"/>
    <x v="1"/>
    <x v="4"/>
    <s v="PRD005"/>
    <x v="1"/>
    <s v="Appliances"/>
    <n v="2100"/>
    <n v="16"/>
    <n v="0.09"/>
    <n v="30576"/>
    <x v="2"/>
    <x v="0"/>
    <n v="339733.33333333337"/>
    <n v="339733.33333333337"/>
    <n v="33600"/>
    <n v="3024"/>
  </r>
  <r>
    <x v="225"/>
    <d v="2024-10-27T00:00:00"/>
    <s v="SP04"/>
    <s v="Fatima Sheikh"/>
    <x v="1"/>
    <x v="11"/>
    <s v="PRD005"/>
    <x v="1"/>
    <s v="Appliances"/>
    <n v="2100"/>
    <n v="7"/>
    <n v="0.09"/>
    <n v="13377"/>
    <x v="3"/>
    <x v="0"/>
    <n v="148633.33333333334"/>
    <n v="148633.33333333334"/>
    <n v="14700"/>
    <n v="1323"/>
  </r>
  <r>
    <x v="226"/>
    <d v="2024-06-14T00:00:00"/>
    <s v="SP06"/>
    <s v="Anjali Mehta"/>
    <x v="3"/>
    <x v="18"/>
    <s v="PRD005"/>
    <x v="1"/>
    <s v="Appliances"/>
    <n v="2100"/>
    <n v="12"/>
    <n v="0.17"/>
    <n v="20916"/>
    <x v="1"/>
    <x v="0"/>
    <n v="123035.29411764705"/>
    <n v="123035.29411764705"/>
    <n v="25200"/>
    <n v="4284"/>
  </r>
  <r>
    <x v="227"/>
    <d v="2024-03-15T00:00:00"/>
    <s v="SP04"/>
    <s v="Fatima Sheikh"/>
    <x v="1"/>
    <x v="20"/>
    <s v="PRD005"/>
    <x v="1"/>
    <s v="Appliances"/>
    <n v="2100"/>
    <n v="10"/>
    <n v="0.01"/>
    <n v="20790"/>
    <x v="1"/>
    <x v="0"/>
    <n v="2079000"/>
    <n v="2079000"/>
    <n v="21000"/>
    <n v="210"/>
  </r>
  <r>
    <x v="228"/>
    <d v="2024-11-13T00:00:00"/>
    <s v="SP04"/>
    <s v="Fatima Sheikh"/>
    <x v="1"/>
    <x v="1"/>
    <s v="PRD005"/>
    <x v="1"/>
    <s v="Appliances"/>
    <n v="2100"/>
    <n v="5"/>
    <n v="0.15"/>
    <n v="8925"/>
    <x v="2"/>
    <x v="0"/>
    <n v="59500"/>
    <n v="59500"/>
    <n v="10500"/>
    <n v="1575"/>
  </r>
  <r>
    <x v="229"/>
    <d v="2024-03-27T00:00:00"/>
    <s v="SP011"/>
    <s v="Nikhil Joshi"/>
    <x v="0"/>
    <x v="19"/>
    <s v="PRD005"/>
    <x v="1"/>
    <s v="Appliances"/>
    <n v="2100"/>
    <n v="20"/>
    <n v="0.1"/>
    <n v="37800"/>
    <x v="0"/>
    <x v="3"/>
    <n v="378000"/>
    <n v="378000"/>
    <n v="42000"/>
    <n v="4200"/>
  </r>
  <r>
    <x v="230"/>
    <d v="2024-10-27T00:00:00"/>
    <s v="SP07"/>
    <s v="Rohit Verma"/>
    <x v="0"/>
    <x v="19"/>
    <s v="PRD005"/>
    <x v="1"/>
    <s v="Appliances"/>
    <n v="2100"/>
    <n v="6"/>
    <n v="0.01"/>
    <n v="12474"/>
    <x v="5"/>
    <x v="3"/>
    <n v="1247400"/>
    <n v="1247400"/>
    <n v="12600"/>
    <n v="126"/>
  </r>
  <r>
    <x v="231"/>
    <d v="2024-06-22T00:00:00"/>
    <s v="SP01"/>
    <s v="Arjun Sharma"/>
    <x v="3"/>
    <x v="10"/>
    <s v="PRD005"/>
    <x v="1"/>
    <s v="Appliances"/>
    <n v="2100"/>
    <n v="10"/>
    <n v="0.3"/>
    <n v="14700"/>
    <x v="2"/>
    <x v="0"/>
    <n v="49000"/>
    <n v="49000"/>
    <n v="21000"/>
    <n v="6300"/>
  </r>
  <r>
    <x v="232"/>
    <d v="2024-02-15T00:00:00"/>
    <s v="SP03"/>
    <s v="Ravi Kumar"/>
    <x v="0"/>
    <x v="3"/>
    <s v="PRD005"/>
    <x v="1"/>
    <s v="Appliances"/>
    <n v="2100"/>
    <n v="2"/>
    <n v="0.02"/>
    <n v="4116"/>
    <x v="5"/>
    <x v="3"/>
    <n v="205800"/>
    <n v="205800"/>
    <n v="4200"/>
    <n v="84"/>
  </r>
  <r>
    <x v="233"/>
    <d v="2024-04-23T00:00:00"/>
    <s v="SP03"/>
    <s v="Ravi Kumar"/>
    <x v="0"/>
    <x v="16"/>
    <s v="PRD005"/>
    <x v="1"/>
    <s v="Appliances"/>
    <n v="2100"/>
    <n v="3"/>
    <n v="0.08"/>
    <n v="5796"/>
    <x v="0"/>
    <x v="0"/>
    <n v="72450"/>
    <n v="72450"/>
    <n v="6300"/>
    <n v="504"/>
  </r>
  <r>
    <x v="234"/>
    <d v="2024-03-14T00:00:00"/>
    <s v="SP02"/>
    <s v="Priya Nair"/>
    <x v="2"/>
    <x v="2"/>
    <s v="PRD005"/>
    <x v="1"/>
    <s v="Appliances"/>
    <n v="2100"/>
    <n v="9"/>
    <n v="0.05"/>
    <n v="17955"/>
    <x v="1"/>
    <x v="0"/>
    <n v="359100"/>
    <n v="359100"/>
    <n v="18900"/>
    <n v="945"/>
  </r>
  <r>
    <x v="235"/>
    <d v="2024-06-01T00:00:00"/>
    <s v="SP03"/>
    <s v="Ravi Kumar"/>
    <x v="0"/>
    <x v="3"/>
    <s v="PRD005"/>
    <x v="1"/>
    <s v="Appliances"/>
    <n v="2100"/>
    <n v="11"/>
    <n v="0.05"/>
    <n v="21945"/>
    <x v="2"/>
    <x v="0"/>
    <n v="438900"/>
    <n v="438900"/>
    <n v="23100"/>
    <n v="1155"/>
  </r>
  <r>
    <x v="236"/>
    <d v="2024-01-16T00:00:00"/>
    <s v="SP01"/>
    <s v="Arjun Sharma"/>
    <x v="3"/>
    <x v="12"/>
    <s v="PRD005"/>
    <x v="1"/>
    <s v="Appliances"/>
    <n v="2100"/>
    <n v="1"/>
    <n v="0.1"/>
    <n v="1890"/>
    <x v="3"/>
    <x v="0"/>
    <n v="18900"/>
    <n v="18900"/>
    <n v="2100"/>
    <n v="210"/>
  </r>
  <r>
    <x v="237"/>
    <d v="2024-09-16T00:00:00"/>
    <s v="SP012"/>
    <s v="Sneha Patil"/>
    <x v="1"/>
    <x v="4"/>
    <s v="PRD005"/>
    <x v="1"/>
    <s v="Appliances"/>
    <n v="2100"/>
    <n v="2"/>
    <n v="7.0000000000000007E-2"/>
    <n v="3906"/>
    <x v="4"/>
    <x v="1"/>
    <n v="55799.999999999993"/>
    <n v="55799.999999999993"/>
    <n v="4200"/>
    <n v="294"/>
  </r>
  <r>
    <x v="238"/>
    <d v="2024-11-10T00:00:00"/>
    <s v="SP012"/>
    <s v="Sneha Patil"/>
    <x v="1"/>
    <x v="11"/>
    <s v="PRD005"/>
    <x v="1"/>
    <s v="Appliances"/>
    <n v="2100"/>
    <n v="12"/>
    <n v="0.09"/>
    <n v="22932"/>
    <x v="0"/>
    <x v="2"/>
    <n v="254800"/>
    <n v="254800"/>
    <n v="25200"/>
    <n v="2268"/>
  </r>
  <r>
    <x v="239"/>
    <d v="2024-06-16T00:00:00"/>
    <s v="SP09"/>
    <s v="Manish Gupta"/>
    <x v="3"/>
    <x v="9"/>
    <s v="PRD005"/>
    <x v="1"/>
    <s v="Appliances"/>
    <n v="2100"/>
    <n v="20"/>
    <n v="0.16"/>
    <n v="35280"/>
    <x v="1"/>
    <x v="0"/>
    <n v="220500"/>
    <n v="220500"/>
    <n v="42000"/>
    <n v="6720"/>
  </r>
  <r>
    <x v="240"/>
    <d v="2024-11-15T00:00:00"/>
    <s v="SP08"/>
    <s v="Kavitha Reddy"/>
    <x v="1"/>
    <x v="14"/>
    <s v="PRD005"/>
    <x v="1"/>
    <s v="Appliances"/>
    <n v="2100"/>
    <n v="13"/>
    <n v="0.19"/>
    <n v="22113"/>
    <x v="4"/>
    <x v="2"/>
    <n v="116384.21052631579"/>
    <n v="116384.21052631579"/>
    <n v="27300"/>
    <n v="5187"/>
  </r>
  <r>
    <x v="241"/>
    <d v="2024-05-27T00:00:00"/>
    <s v="SP011"/>
    <s v="Nikhil Joshi"/>
    <x v="0"/>
    <x v="16"/>
    <s v="PRD005"/>
    <x v="1"/>
    <s v="Appliances"/>
    <n v="2100"/>
    <n v="7"/>
    <n v="0.24"/>
    <n v="11172"/>
    <x v="4"/>
    <x v="0"/>
    <n v="46550"/>
    <n v="46550"/>
    <n v="14700"/>
    <n v="3528"/>
  </r>
  <r>
    <x v="242"/>
    <d v="2024-03-12T00:00:00"/>
    <s v="SP08"/>
    <s v="Kavitha Reddy"/>
    <x v="1"/>
    <x v="14"/>
    <s v="PRD005"/>
    <x v="1"/>
    <s v="Appliances"/>
    <n v="2100"/>
    <n v="13"/>
    <n v="0.23"/>
    <n v="21021"/>
    <x v="0"/>
    <x v="0"/>
    <n v="91395.65217391304"/>
    <n v="91395.65217391304"/>
    <n v="27300"/>
    <n v="6279"/>
  </r>
  <r>
    <x v="243"/>
    <d v="2024-03-27T00:00:00"/>
    <s v="SP09"/>
    <s v="Manish Gupta"/>
    <x v="3"/>
    <x v="18"/>
    <s v="PRD005"/>
    <x v="1"/>
    <s v="Appliances"/>
    <n v="2100"/>
    <n v="20"/>
    <n v="0.17"/>
    <n v="34860"/>
    <x v="2"/>
    <x v="0"/>
    <n v="205058.82352941175"/>
    <n v="205058.82352941175"/>
    <n v="42000"/>
    <n v="7140"/>
  </r>
  <r>
    <x v="244"/>
    <d v="2024-03-15T00:00:00"/>
    <s v="SP05"/>
    <s v="Suresh Pillai"/>
    <x v="2"/>
    <x v="15"/>
    <s v="PRD005"/>
    <x v="1"/>
    <s v="Appliances"/>
    <n v="2100"/>
    <n v="4"/>
    <n v="0.09"/>
    <n v="7644"/>
    <x v="3"/>
    <x v="0"/>
    <n v="84933.333333333343"/>
    <n v="84933.333333333343"/>
    <n v="8400"/>
    <n v="756"/>
  </r>
  <r>
    <x v="245"/>
    <d v="2024-11-01T00:00:00"/>
    <s v="SP02"/>
    <s v="Priya Nair"/>
    <x v="2"/>
    <x v="7"/>
    <s v="PRD005"/>
    <x v="1"/>
    <s v="Appliances"/>
    <n v="2100"/>
    <n v="7"/>
    <n v="0.25"/>
    <n v="11025"/>
    <x v="5"/>
    <x v="0"/>
    <n v="44100"/>
    <n v="44100"/>
    <n v="14700"/>
    <n v="3675"/>
  </r>
  <r>
    <x v="246"/>
    <d v="2024-09-27T00:00:00"/>
    <s v="SP07"/>
    <s v="Rohit Verma"/>
    <x v="0"/>
    <x v="16"/>
    <s v="PRD005"/>
    <x v="1"/>
    <s v="Appliances"/>
    <n v="2100"/>
    <n v="19"/>
    <n v="0.28000000000000003"/>
    <n v="28728"/>
    <x v="4"/>
    <x v="4"/>
    <n v="102599.99999999999"/>
    <n v="102599.99999999999"/>
    <n v="39900"/>
    <n v="11172"/>
  </r>
  <r>
    <x v="247"/>
    <d v="2024-03-04T00:00:00"/>
    <s v="SP03"/>
    <s v="Ravi Kumar"/>
    <x v="0"/>
    <x v="3"/>
    <s v="PRD005"/>
    <x v="1"/>
    <s v="Appliances"/>
    <n v="2100"/>
    <n v="19"/>
    <n v="0.28999999999999998"/>
    <n v="28329"/>
    <x v="1"/>
    <x v="0"/>
    <n v="97686.206896551725"/>
    <n v="97686.206896551725"/>
    <n v="39900"/>
    <n v="11571"/>
  </r>
  <r>
    <x v="248"/>
    <d v="2024-04-26T00:00:00"/>
    <s v="SP09"/>
    <s v="Manish Gupta"/>
    <x v="3"/>
    <x v="10"/>
    <s v="PRD005"/>
    <x v="1"/>
    <s v="Appliances"/>
    <n v="2100"/>
    <n v="8"/>
    <n v="0.27"/>
    <n v="12264"/>
    <x v="2"/>
    <x v="0"/>
    <n v="45422.222222222219"/>
    <n v="45422.222222222219"/>
    <n v="16800"/>
    <n v="4536"/>
  </r>
  <r>
    <x v="249"/>
    <d v="2024-07-24T00:00:00"/>
    <s v="SP03"/>
    <s v="Ravi Kumar"/>
    <x v="0"/>
    <x v="0"/>
    <s v="PRD005"/>
    <x v="1"/>
    <s v="Appliances"/>
    <n v="2100"/>
    <n v="1"/>
    <n v="0.24"/>
    <n v="1596"/>
    <x v="3"/>
    <x v="0"/>
    <n v="6650"/>
    <n v="6650"/>
    <n v="2100"/>
    <n v="504"/>
  </r>
  <r>
    <x v="250"/>
    <d v="2024-08-14T00:00:00"/>
    <s v="SP012"/>
    <s v="Sneha Patil"/>
    <x v="1"/>
    <x v="11"/>
    <s v="PRD005"/>
    <x v="1"/>
    <s v="Appliances"/>
    <n v="2100"/>
    <n v="4"/>
    <n v="0.06"/>
    <n v="7896"/>
    <x v="2"/>
    <x v="3"/>
    <n v="131600"/>
    <n v="131600"/>
    <n v="8400"/>
    <n v="504"/>
  </r>
  <r>
    <x v="251"/>
    <d v="2024-07-04T00:00:00"/>
    <s v="SP08"/>
    <s v="Kavitha Reddy"/>
    <x v="1"/>
    <x v="11"/>
    <s v="PRD005"/>
    <x v="1"/>
    <s v="Appliances"/>
    <n v="2100"/>
    <n v="2"/>
    <n v="0.03"/>
    <n v="4074"/>
    <x v="1"/>
    <x v="0"/>
    <n v="135800"/>
    <n v="135800"/>
    <n v="4200"/>
    <n v="126"/>
  </r>
  <r>
    <x v="252"/>
    <d v="2024-06-11T00:00:00"/>
    <s v="SP04"/>
    <s v="Fatima Sheikh"/>
    <x v="1"/>
    <x v="4"/>
    <s v="PRD005"/>
    <x v="1"/>
    <s v="Appliances"/>
    <n v="2100"/>
    <n v="5"/>
    <n v="0.26"/>
    <n v="7770"/>
    <x v="4"/>
    <x v="0"/>
    <n v="29884.615384615383"/>
    <n v="29884.615384615383"/>
    <n v="10500"/>
    <n v="2730"/>
  </r>
  <r>
    <x v="253"/>
    <d v="2024-10-27T00:00:00"/>
    <s v="SP08"/>
    <s v="Kavitha Reddy"/>
    <x v="1"/>
    <x v="4"/>
    <s v="PRD005"/>
    <x v="1"/>
    <s v="Appliances"/>
    <n v="2100"/>
    <n v="17"/>
    <n v="0.13"/>
    <n v="31059"/>
    <x v="4"/>
    <x v="0"/>
    <n v="238915.3846153846"/>
    <n v="238915.3846153846"/>
    <n v="35700"/>
    <n v="4641"/>
  </r>
  <r>
    <x v="254"/>
    <d v="2024-06-08T00:00:00"/>
    <s v="SP010"/>
    <s v="Divya Iyer"/>
    <x v="2"/>
    <x v="15"/>
    <s v="PRD005"/>
    <x v="1"/>
    <s v="Appliances"/>
    <n v="2100"/>
    <n v="20"/>
    <n v="0.2"/>
    <n v="33600"/>
    <x v="6"/>
    <x v="3"/>
    <n v="168000"/>
    <n v="168000"/>
    <n v="42000"/>
    <n v="8400"/>
  </r>
  <r>
    <x v="255"/>
    <d v="2024-03-27T00:00:00"/>
    <s v="SP09"/>
    <s v="Manish Gupta"/>
    <x v="3"/>
    <x v="10"/>
    <s v="PRD005"/>
    <x v="1"/>
    <s v="Appliances"/>
    <n v="2100"/>
    <n v="20"/>
    <n v="0.02"/>
    <n v="41160"/>
    <x v="2"/>
    <x v="0"/>
    <n v="2058000"/>
    <n v="2058000"/>
    <n v="42000"/>
    <n v="840"/>
  </r>
  <r>
    <x v="256"/>
    <d v="2024-03-19T00:00:00"/>
    <s v="SP02"/>
    <s v="Priya Nair"/>
    <x v="2"/>
    <x v="5"/>
    <s v="PRD005"/>
    <x v="1"/>
    <s v="Appliances"/>
    <n v="2100"/>
    <n v="4"/>
    <n v="0.3"/>
    <n v="5880"/>
    <x v="1"/>
    <x v="0"/>
    <n v="19600"/>
    <n v="19600"/>
    <n v="8400"/>
    <n v="2520"/>
  </r>
  <r>
    <x v="257"/>
    <d v="2024-08-15T00:00:00"/>
    <s v="SP01"/>
    <s v="Arjun Sharma"/>
    <x v="3"/>
    <x v="12"/>
    <s v="PRD010"/>
    <x v="4"/>
    <s v="Footwear"/>
    <n v="1299"/>
    <n v="10"/>
    <n v="0.06"/>
    <n v="12210.6"/>
    <x v="3"/>
    <x v="0"/>
    <n v="203510"/>
    <n v="203510"/>
    <n v="12990.000000000002"/>
    <n v="779.40000000000146"/>
  </r>
  <r>
    <x v="258"/>
    <d v="2024-07-23T00:00:00"/>
    <s v="SP03"/>
    <s v="Ravi Kumar"/>
    <x v="0"/>
    <x v="16"/>
    <s v="PRD010"/>
    <x v="4"/>
    <s v="Footwear"/>
    <n v="1299"/>
    <n v="4"/>
    <n v="0.17"/>
    <n v="4312.68"/>
    <x v="1"/>
    <x v="0"/>
    <n v="25368.705882352941"/>
    <n v="25368.705882352941"/>
    <n v="5196.0000000000009"/>
    <n v="883.32000000000062"/>
  </r>
  <r>
    <x v="259"/>
    <d v="2024-12-18T00:00:00"/>
    <s v="SP04"/>
    <s v="Fatima Sheikh"/>
    <x v="1"/>
    <x v="4"/>
    <s v="PRD010"/>
    <x v="4"/>
    <s v="Footwear"/>
    <n v="1299"/>
    <n v="19"/>
    <n v="0.11"/>
    <n v="21966.09"/>
    <x v="1"/>
    <x v="0"/>
    <n v="199691.72727272726"/>
    <n v="199691.72727272726"/>
    <n v="24681"/>
    <n v="2714.91"/>
  </r>
  <r>
    <x v="260"/>
    <d v="2024-02-15T00:00:00"/>
    <s v="SP03"/>
    <s v="Ravi Kumar"/>
    <x v="0"/>
    <x v="3"/>
    <s v="PRD010"/>
    <x v="4"/>
    <s v="Footwear"/>
    <n v="1299"/>
    <n v="20"/>
    <n v="0.22"/>
    <n v="20264.400000000001"/>
    <x v="1"/>
    <x v="1"/>
    <n v="92110.909090909103"/>
    <n v="92110.909090909103"/>
    <n v="25980"/>
    <n v="5715.5999999999985"/>
  </r>
  <r>
    <x v="261"/>
    <d v="2024-02-20T00:00:00"/>
    <s v="SP012"/>
    <s v="Sneha Patil"/>
    <x v="1"/>
    <x v="4"/>
    <s v="PRD010"/>
    <x v="4"/>
    <s v="Footwear"/>
    <n v="1299"/>
    <n v="13"/>
    <n v="0.28000000000000003"/>
    <n v="12158.64"/>
    <x v="1"/>
    <x v="0"/>
    <n v="43423.714285714283"/>
    <n v="43423.714285714283"/>
    <n v="16887"/>
    <n v="4728.3600000000006"/>
  </r>
  <r>
    <x v="262"/>
    <d v="2024-03-15T00:00:00"/>
    <s v="SP01"/>
    <s v="Arjun Sharma"/>
    <x v="3"/>
    <x v="12"/>
    <s v="PRD010"/>
    <x v="4"/>
    <s v="Footwear"/>
    <n v="1299"/>
    <n v="10"/>
    <n v="0.25"/>
    <n v="9742.5"/>
    <x v="1"/>
    <x v="1"/>
    <n v="38970"/>
    <n v="38970"/>
    <n v="12990"/>
    <n v="3247.5"/>
  </r>
  <r>
    <x v="263"/>
    <d v="2024-10-22T00:00:00"/>
    <s v="SP01"/>
    <s v="Arjun Sharma"/>
    <x v="3"/>
    <x v="13"/>
    <s v="PRD010"/>
    <x v="4"/>
    <s v="Footwear"/>
    <n v="1299"/>
    <n v="12"/>
    <n v="0.11"/>
    <n v="13873.32"/>
    <x v="1"/>
    <x v="0"/>
    <n v="126121.09090909091"/>
    <n v="126121.09090909091"/>
    <n v="15588"/>
    <n v="1714.6800000000003"/>
  </r>
  <r>
    <x v="264"/>
    <d v="2024-03-06T00:00:00"/>
    <s v="SP06"/>
    <s v="Anjali Mehta"/>
    <x v="3"/>
    <x v="12"/>
    <s v="PRD010"/>
    <x v="4"/>
    <s v="Footwear"/>
    <n v="1299"/>
    <n v="11"/>
    <n v="0.23"/>
    <n v="11002.53"/>
    <x v="4"/>
    <x v="0"/>
    <n v="47837.086956521736"/>
    <n v="47837.086956521736"/>
    <n v="14289"/>
    <n v="3286.4699999999993"/>
  </r>
  <r>
    <x v="265"/>
    <d v="2024-07-05T00:00:00"/>
    <s v="SP09"/>
    <s v="Manish Gupta"/>
    <x v="3"/>
    <x v="12"/>
    <s v="PRD010"/>
    <x v="4"/>
    <s v="Footwear"/>
    <n v="1299"/>
    <n v="2"/>
    <n v="7.0000000000000007E-2"/>
    <n v="2416.14"/>
    <x v="5"/>
    <x v="0"/>
    <n v="34516.28571428571"/>
    <n v="34516.28571428571"/>
    <n v="2598"/>
    <n v="181.86000000000013"/>
  </r>
  <r>
    <x v="266"/>
    <d v="2024-08-27T00:00:00"/>
    <s v="SP07"/>
    <s v="Rohit Verma"/>
    <x v="0"/>
    <x v="16"/>
    <s v="PRD010"/>
    <x v="4"/>
    <s v="Footwear"/>
    <n v="1299"/>
    <n v="4"/>
    <n v="0.12"/>
    <n v="4572.4799999999996"/>
    <x v="0"/>
    <x v="0"/>
    <n v="38104"/>
    <n v="38104"/>
    <n v="5195.9999999999991"/>
    <n v="623.51999999999953"/>
  </r>
  <r>
    <x v="267"/>
    <d v="2024-07-15T00:00:00"/>
    <s v="SP06"/>
    <s v="Anjali Mehta"/>
    <x v="3"/>
    <x v="9"/>
    <s v="PRD010"/>
    <x v="4"/>
    <s v="Footwear"/>
    <n v="1299"/>
    <n v="3"/>
    <n v="0.19"/>
    <n v="3156.57"/>
    <x v="0"/>
    <x v="0"/>
    <n v="16613.526315789473"/>
    <n v="16613.526315789473"/>
    <n v="3897"/>
    <n v="740.42999999999984"/>
  </r>
  <r>
    <x v="268"/>
    <d v="2024-11-21T00:00:00"/>
    <s v="SP06"/>
    <s v="Anjali Mehta"/>
    <x v="3"/>
    <x v="10"/>
    <s v="PRD010"/>
    <x v="4"/>
    <s v="Footwear"/>
    <n v="1299"/>
    <n v="13"/>
    <n v="0.12"/>
    <n v="14860.56"/>
    <x v="4"/>
    <x v="0"/>
    <n v="123838"/>
    <n v="123838"/>
    <n v="16887"/>
    <n v="2026.4400000000005"/>
  </r>
  <r>
    <x v="269"/>
    <d v="2024-06-15T00:00:00"/>
    <s v="SP06"/>
    <s v="Anjali Mehta"/>
    <x v="3"/>
    <x v="18"/>
    <s v="PRD010"/>
    <x v="4"/>
    <s v="Footwear"/>
    <n v="1299"/>
    <n v="10"/>
    <n v="0.13"/>
    <n v="11301.3"/>
    <x v="1"/>
    <x v="0"/>
    <n v="86933.076923076907"/>
    <n v="86933.076923076907"/>
    <n v="12990"/>
    <n v="1688.7000000000007"/>
  </r>
  <r>
    <x v="270"/>
    <d v="2024-06-19T00:00:00"/>
    <s v="SP01"/>
    <s v="Arjun Sharma"/>
    <x v="3"/>
    <x v="18"/>
    <s v="PRD010"/>
    <x v="4"/>
    <s v="Footwear"/>
    <n v="1299"/>
    <n v="13"/>
    <n v="0.26"/>
    <n v="12496.38"/>
    <x v="5"/>
    <x v="0"/>
    <n v="48062.999999999993"/>
    <n v="48062.999999999993"/>
    <n v="16887"/>
    <n v="4390.6200000000008"/>
  </r>
  <r>
    <x v="271"/>
    <d v="2024-07-19T00:00:00"/>
    <s v="SP010"/>
    <s v="Divya Iyer"/>
    <x v="2"/>
    <x v="2"/>
    <s v="PRD010"/>
    <x v="4"/>
    <s v="Footwear"/>
    <n v="1299"/>
    <n v="16"/>
    <n v="0.24"/>
    <n v="15795.84"/>
    <x v="4"/>
    <x v="0"/>
    <n v="65816"/>
    <n v="65816"/>
    <n v="20784"/>
    <n v="4988.16"/>
  </r>
  <r>
    <x v="272"/>
    <d v="2024-04-05T00:00:00"/>
    <s v="SP09"/>
    <s v="Manish Gupta"/>
    <x v="3"/>
    <x v="10"/>
    <s v="PRD010"/>
    <x v="4"/>
    <s v="Footwear"/>
    <n v="1299"/>
    <n v="4"/>
    <n v="0.19"/>
    <n v="4208.76"/>
    <x v="5"/>
    <x v="0"/>
    <n v="22151.368421052633"/>
    <n v="22151.368421052633"/>
    <n v="5196"/>
    <n v="987.23999999999978"/>
  </r>
  <r>
    <x v="273"/>
    <d v="2024-09-17T00:00:00"/>
    <s v="SP04"/>
    <s v="Fatima Sheikh"/>
    <x v="1"/>
    <x v="11"/>
    <s v="PRD010"/>
    <x v="4"/>
    <s v="Footwear"/>
    <n v="1299"/>
    <n v="5"/>
    <n v="0.24"/>
    <n v="4936.2"/>
    <x v="1"/>
    <x v="0"/>
    <n v="20567.5"/>
    <n v="20567.5"/>
    <n v="6495"/>
    <n v="1558.8000000000002"/>
  </r>
  <r>
    <x v="274"/>
    <d v="2024-09-16T00:00:00"/>
    <s v="SP06"/>
    <s v="Anjali Mehta"/>
    <x v="3"/>
    <x v="10"/>
    <s v="PRD010"/>
    <x v="4"/>
    <s v="Footwear"/>
    <n v="1299"/>
    <n v="13"/>
    <n v="0.14000000000000001"/>
    <n v="14522.82"/>
    <x v="3"/>
    <x v="4"/>
    <n v="103734.42857142857"/>
    <n v="103734.42857142857"/>
    <n v="16887"/>
    <n v="2364.1800000000003"/>
  </r>
  <r>
    <x v="275"/>
    <d v="2024-08-18T00:00:00"/>
    <s v="SP07"/>
    <s v="Rohit Verma"/>
    <x v="0"/>
    <x v="19"/>
    <s v="PRD010"/>
    <x v="4"/>
    <s v="Footwear"/>
    <n v="1299"/>
    <n v="5"/>
    <n v="0.06"/>
    <n v="6105.3"/>
    <x v="5"/>
    <x v="0"/>
    <n v="101755"/>
    <n v="101755"/>
    <n v="6495.0000000000009"/>
    <n v="389.70000000000073"/>
  </r>
  <r>
    <x v="276"/>
    <d v="2024-02-15T00:00:00"/>
    <s v="SP03"/>
    <s v="Ravi Kumar"/>
    <x v="0"/>
    <x v="19"/>
    <s v="PRD010"/>
    <x v="4"/>
    <s v="Footwear"/>
    <n v="1299"/>
    <n v="8"/>
    <n v="0.08"/>
    <n v="9560.64"/>
    <x v="1"/>
    <x v="2"/>
    <n v="119507.99999999999"/>
    <n v="119507.99999999999"/>
    <n v="10391.999999999998"/>
    <n v="831.35999999999876"/>
  </r>
  <r>
    <x v="277"/>
    <d v="2024-05-04T00:00:00"/>
    <s v="SP011"/>
    <s v="Nikhil Joshi"/>
    <x v="0"/>
    <x v="19"/>
    <s v="PRD010"/>
    <x v="4"/>
    <s v="Footwear"/>
    <n v="1299"/>
    <n v="20"/>
    <n v="0.18"/>
    <n v="21303.599999999999"/>
    <x v="5"/>
    <x v="0"/>
    <n v="118353.33333333333"/>
    <n v="118353.33333333333"/>
    <n v="25979.999999999996"/>
    <n v="4676.3999999999978"/>
  </r>
  <r>
    <x v="278"/>
    <d v="2024-02-05T00:00:00"/>
    <s v="SP012"/>
    <s v="Sneha Patil"/>
    <x v="1"/>
    <x v="4"/>
    <s v="PRD010"/>
    <x v="4"/>
    <s v="Footwear"/>
    <n v="1299"/>
    <n v="10"/>
    <n v="0.17"/>
    <n v="10781.7"/>
    <x v="2"/>
    <x v="1"/>
    <n v="63421.76470588235"/>
    <n v="63421.76470588235"/>
    <n v="12990.000000000002"/>
    <n v="2208.3000000000011"/>
  </r>
  <r>
    <x v="279"/>
    <d v="2024-04-16T00:00:00"/>
    <s v="SP07"/>
    <s v="Rohit Verma"/>
    <x v="0"/>
    <x v="0"/>
    <s v="PRD010"/>
    <x v="4"/>
    <s v="Footwear"/>
    <n v="1299"/>
    <n v="8"/>
    <n v="0.13"/>
    <n v="9041.0400000000009"/>
    <x v="4"/>
    <x v="2"/>
    <n v="69546.461538461546"/>
    <n v="69546.461538461546"/>
    <n v="10392.000000000002"/>
    <n v="1350.9600000000009"/>
  </r>
  <r>
    <x v="280"/>
    <d v="2024-03-23T00:00:00"/>
    <s v="SP012"/>
    <s v="Sneha Patil"/>
    <x v="1"/>
    <x v="8"/>
    <s v="PRD010"/>
    <x v="4"/>
    <s v="Footwear"/>
    <n v="1299"/>
    <n v="4"/>
    <n v="0.06"/>
    <n v="4884.24"/>
    <x v="4"/>
    <x v="0"/>
    <n v="81404"/>
    <n v="81404"/>
    <n v="5196"/>
    <n v="311.76000000000022"/>
  </r>
  <r>
    <x v="281"/>
    <d v="2024-04-12T00:00:00"/>
    <s v="SP011"/>
    <s v="Nikhil Joshi"/>
    <x v="0"/>
    <x v="16"/>
    <s v="PRD010"/>
    <x v="4"/>
    <s v="Footwear"/>
    <n v="1299"/>
    <n v="20"/>
    <n v="0.01"/>
    <n v="25720.2"/>
    <x v="6"/>
    <x v="0"/>
    <n v="2572020"/>
    <n v="2572020"/>
    <n v="25980"/>
    <n v="259.79999999999927"/>
  </r>
  <r>
    <x v="282"/>
    <d v="2024-05-13T00:00:00"/>
    <s v="SP011"/>
    <s v="Nikhil Joshi"/>
    <x v="0"/>
    <x v="3"/>
    <s v="PRD010"/>
    <x v="4"/>
    <s v="Footwear"/>
    <n v="1299"/>
    <n v="16"/>
    <n v="0.12"/>
    <n v="18289.919999999998"/>
    <x v="4"/>
    <x v="0"/>
    <n v="152416"/>
    <n v="152416"/>
    <n v="20783.999999999996"/>
    <n v="2494.0799999999981"/>
  </r>
  <r>
    <x v="283"/>
    <d v="2024-07-06T00:00:00"/>
    <s v="SP02"/>
    <s v="Priya Nair"/>
    <x v="2"/>
    <x v="2"/>
    <s v="PRD010"/>
    <x v="4"/>
    <s v="Footwear"/>
    <n v="1299"/>
    <n v="13"/>
    <n v="0.14000000000000001"/>
    <n v="14522.82"/>
    <x v="0"/>
    <x v="0"/>
    <n v="103734.42857142857"/>
    <n v="103734.42857142857"/>
    <n v="16887"/>
    <n v="2364.1800000000003"/>
  </r>
  <r>
    <x v="284"/>
    <d v="2024-08-19T00:00:00"/>
    <s v="SP02"/>
    <s v="Priya Nair"/>
    <x v="2"/>
    <x v="17"/>
    <s v="PRD010"/>
    <x v="4"/>
    <s v="Footwear"/>
    <n v="1299"/>
    <n v="18"/>
    <n v="0.26"/>
    <n v="17302.68"/>
    <x v="2"/>
    <x v="0"/>
    <n v="66548.769230769234"/>
    <n v="66548.769230769234"/>
    <n v="23382"/>
    <n v="6079.32"/>
  </r>
  <r>
    <x v="285"/>
    <d v="2024-03-22T00:00:00"/>
    <s v="SP03"/>
    <s v="Ravi Kumar"/>
    <x v="0"/>
    <x v="16"/>
    <s v="PRD010"/>
    <x v="4"/>
    <s v="Footwear"/>
    <n v="1299"/>
    <n v="4"/>
    <n v="0.14000000000000001"/>
    <n v="4468.5600000000004"/>
    <x v="0"/>
    <x v="2"/>
    <n v="31918.285714285714"/>
    <n v="31918.285714285714"/>
    <n v="5196.0000000000009"/>
    <n v="727.44000000000051"/>
  </r>
  <r>
    <x v="286"/>
    <d v="2024-10-19T00:00:00"/>
    <s v="SP010"/>
    <s v="Divya Iyer"/>
    <x v="2"/>
    <x v="17"/>
    <s v="PRD010"/>
    <x v="4"/>
    <s v="Footwear"/>
    <n v="1299"/>
    <n v="15"/>
    <n v="0.26"/>
    <n v="14418.9"/>
    <x v="2"/>
    <x v="0"/>
    <n v="55457.307692307688"/>
    <n v="55457.307692307688"/>
    <n v="19485"/>
    <n v="5066.1000000000004"/>
  </r>
  <r>
    <x v="287"/>
    <d v="2024-08-24T00:00:00"/>
    <s v="SP010"/>
    <s v="Divya Iyer"/>
    <x v="2"/>
    <x v="15"/>
    <s v="PRD010"/>
    <x v="4"/>
    <s v="Footwear"/>
    <n v="1299"/>
    <n v="6"/>
    <n v="0.02"/>
    <n v="7638.12"/>
    <x v="3"/>
    <x v="0"/>
    <n v="381906"/>
    <n v="381906"/>
    <n v="7794"/>
    <n v="155.88000000000011"/>
  </r>
  <r>
    <x v="288"/>
    <d v="2024-06-17T00:00:00"/>
    <s v="SP011"/>
    <s v="Nikhil Joshi"/>
    <x v="0"/>
    <x v="3"/>
    <s v="PRD010"/>
    <x v="4"/>
    <s v="Footwear"/>
    <n v="1299"/>
    <n v="16"/>
    <n v="0.24"/>
    <n v="15795.84"/>
    <x v="2"/>
    <x v="0"/>
    <n v="65816"/>
    <n v="65816"/>
    <n v="20784"/>
    <n v="4988.16"/>
  </r>
  <r>
    <x v="289"/>
    <d v="2024-07-13T00:00:00"/>
    <s v="SP02"/>
    <s v="Priya Nair"/>
    <x v="2"/>
    <x v="2"/>
    <s v="PRD010"/>
    <x v="4"/>
    <s v="Footwear"/>
    <n v="1299"/>
    <n v="10"/>
    <n v="0.18"/>
    <n v="10651.8"/>
    <x v="1"/>
    <x v="2"/>
    <n v="59176.666666666664"/>
    <n v="59176.666666666664"/>
    <n v="12989.999999999998"/>
    <n v="2338.1999999999989"/>
  </r>
  <r>
    <x v="290"/>
    <d v="2024-06-24T00:00:00"/>
    <s v="SP06"/>
    <s v="Anjali Mehta"/>
    <x v="3"/>
    <x v="18"/>
    <s v="PRD010"/>
    <x v="4"/>
    <s v="Footwear"/>
    <n v="1299"/>
    <n v="9"/>
    <n v="0.18"/>
    <n v="9586.6200000000008"/>
    <x v="1"/>
    <x v="0"/>
    <n v="53259.000000000007"/>
    <n v="53259.000000000007"/>
    <n v="11691"/>
    <n v="2104.3799999999992"/>
  </r>
  <r>
    <x v="291"/>
    <d v="2024-06-11T00:00:00"/>
    <s v="SP09"/>
    <s v="Manish Gupta"/>
    <x v="3"/>
    <x v="13"/>
    <s v="PRD010"/>
    <x v="4"/>
    <s v="Footwear"/>
    <n v="1299"/>
    <n v="18"/>
    <n v="0.21"/>
    <n v="18471.78"/>
    <x v="0"/>
    <x v="0"/>
    <n v="87960.857142857145"/>
    <n v="87960.857142857145"/>
    <n v="23381.999999999996"/>
    <n v="4910.2199999999975"/>
  </r>
  <r>
    <x v="292"/>
    <d v="2024-11-03T00:00:00"/>
    <s v="SP010"/>
    <s v="Divya Iyer"/>
    <x v="2"/>
    <x v="20"/>
    <s v="PRD010"/>
    <x v="4"/>
    <s v="Footwear"/>
    <n v="1299"/>
    <n v="11"/>
    <n v="0.12"/>
    <n v="12574.32"/>
    <x v="0"/>
    <x v="0"/>
    <n v="104786"/>
    <n v="104786"/>
    <n v="14289"/>
    <n v="1714.6800000000003"/>
  </r>
  <r>
    <x v="293"/>
    <d v="2024-01-10T00:00:00"/>
    <s v="SP01"/>
    <s v="Arjun Sharma"/>
    <x v="3"/>
    <x v="13"/>
    <s v="PRD010"/>
    <x v="4"/>
    <s v="Footwear"/>
    <n v="1299"/>
    <n v="20"/>
    <n v="0"/>
    <n v="25980"/>
    <x v="3"/>
    <x v="1"/>
    <e v="#DIV/0!"/>
    <n v="0"/>
    <n v="25980"/>
    <n v="0"/>
  </r>
  <r>
    <x v="294"/>
    <d v="2024-10-05T00:00:00"/>
    <s v="SP01"/>
    <s v="Arjun Sharma"/>
    <x v="3"/>
    <x v="12"/>
    <s v="PRD010"/>
    <x v="4"/>
    <s v="Footwear"/>
    <n v="1299"/>
    <n v="6"/>
    <n v="0.3"/>
    <n v="5455.8"/>
    <x v="1"/>
    <x v="3"/>
    <n v="18186"/>
    <n v="18186"/>
    <n v="7794.0000000000009"/>
    <n v="2338.2000000000007"/>
  </r>
  <r>
    <x v="295"/>
    <d v="2024-11-19T00:00:00"/>
    <s v="SP03"/>
    <s v="Ravi Kumar"/>
    <x v="0"/>
    <x v="6"/>
    <s v="PRD010"/>
    <x v="4"/>
    <s v="Footwear"/>
    <n v="1299"/>
    <n v="17"/>
    <n v="0.27"/>
    <n v="16120.59"/>
    <x v="5"/>
    <x v="1"/>
    <n v="59705.888888888883"/>
    <n v="59705.888888888883"/>
    <n v="22083"/>
    <n v="5962.41"/>
  </r>
  <r>
    <x v="296"/>
    <d v="2024-10-25T00:00:00"/>
    <s v="SP08"/>
    <s v="Kavitha Reddy"/>
    <x v="1"/>
    <x v="8"/>
    <s v="PRD010"/>
    <x v="4"/>
    <s v="Footwear"/>
    <n v="1299"/>
    <n v="6"/>
    <n v="0.04"/>
    <n v="7482.24"/>
    <x v="4"/>
    <x v="1"/>
    <n v="187056"/>
    <n v="187056"/>
    <n v="7794"/>
    <n v="311.76000000000022"/>
  </r>
  <r>
    <x v="297"/>
    <d v="2024-12-28T00:00:00"/>
    <s v="SP012"/>
    <s v="Sneha Patil"/>
    <x v="1"/>
    <x v="11"/>
    <s v="PRD010"/>
    <x v="4"/>
    <s v="Footwear"/>
    <n v="1299"/>
    <n v="7"/>
    <n v="0"/>
    <n v="9093"/>
    <x v="4"/>
    <x v="0"/>
    <e v="#DIV/0!"/>
    <n v="0"/>
    <n v="9093"/>
    <n v="0"/>
  </r>
  <r>
    <x v="298"/>
    <d v="2024-09-15T00:00:00"/>
    <s v="SP012"/>
    <s v="Sneha Patil"/>
    <x v="1"/>
    <x v="11"/>
    <s v="PRD010"/>
    <x v="4"/>
    <s v="Footwear"/>
    <n v="1299"/>
    <n v="19"/>
    <n v="7.0000000000000007E-2"/>
    <n v="22953.33"/>
    <x v="3"/>
    <x v="0"/>
    <n v="327904.71428571426"/>
    <n v="327904.71428571426"/>
    <n v="24681.000000000004"/>
    <n v="1727.6700000000019"/>
  </r>
  <r>
    <x v="299"/>
    <d v="2024-10-09T00:00:00"/>
    <s v="SP05"/>
    <s v="Suresh Pillai"/>
    <x v="2"/>
    <x v="5"/>
    <s v="PRD010"/>
    <x v="4"/>
    <s v="Footwear"/>
    <n v="1299"/>
    <n v="6"/>
    <n v="0.01"/>
    <n v="7716.06"/>
    <x v="2"/>
    <x v="2"/>
    <n v="771606"/>
    <n v="771606"/>
    <n v="7794.0000000000009"/>
    <n v="77.940000000000509"/>
  </r>
  <r>
    <x v="300"/>
    <d v="2024-05-05T00:00:00"/>
    <s v="SP01"/>
    <s v="Arjun Sharma"/>
    <x v="3"/>
    <x v="12"/>
    <s v="PRD010"/>
    <x v="4"/>
    <s v="Footwear"/>
    <n v="1299"/>
    <n v="16"/>
    <n v="0.02"/>
    <n v="20368.32"/>
    <x v="3"/>
    <x v="0"/>
    <n v="1018416"/>
    <n v="1018416"/>
    <n v="20784"/>
    <n v="415.68000000000029"/>
  </r>
  <r>
    <x v="301"/>
    <d v="2024-05-06T00:00:00"/>
    <s v="SP06"/>
    <s v="Anjali Mehta"/>
    <x v="3"/>
    <x v="9"/>
    <s v="PRD010"/>
    <x v="4"/>
    <s v="Footwear"/>
    <n v="1299"/>
    <n v="8"/>
    <n v="0.19"/>
    <n v="8417.52"/>
    <x v="2"/>
    <x v="0"/>
    <n v="44302.736842105267"/>
    <n v="44302.736842105267"/>
    <n v="10392"/>
    <n v="1974.4799999999996"/>
  </r>
  <r>
    <x v="302"/>
    <d v="2024-02-07T00:00:00"/>
    <s v="SP09"/>
    <s v="Manish Gupta"/>
    <x v="3"/>
    <x v="18"/>
    <s v="PRD010"/>
    <x v="4"/>
    <s v="Footwear"/>
    <n v="1299"/>
    <n v="12"/>
    <n v="0.23"/>
    <n v="12002.76"/>
    <x v="5"/>
    <x v="0"/>
    <n v="52185.913043478256"/>
    <n v="52185.913043478256"/>
    <n v="15588"/>
    <n v="3585.24"/>
  </r>
  <r>
    <x v="303"/>
    <d v="2024-09-25T00:00:00"/>
    <s v="SP06"/>
    <s v="Anjali Mehta"/>
    <x v="3"/>
    <x v="18"/>
    <s v="PRD010"/>
    <x v="4"/>
    <s v="Footwear"/>
    <n v="1299"/>
    <n v="12"/>
    <n v="0.04"/>
    <n v="14964.48"/>
    <x v="0"/>
    <x v="3"/>
    <n v="374112"/>
    <n v="374112"/>
    <n v="15588"/>
    <n v="623.52000000000044"/>
  </r>
  <r>
    <x v="304"/>
    <d v="2024-02-01T00:00:00"/>
    <s v="SP04"/>
    <s v="Fatima Sheikh"/>
    <x v="1"/>
    <x v="11"/>
    <s v="PRD010"/>
    <x v="4"/>
    <s v="Footwear"/>
    <n v="1299"/>
    <n v="5"/>
    <n v="0.06"/>
    <n v="6105.3"/>
    <x v="4"/>
    <x v="0"/>
    <n v="101755"/>
    <n v="101755"/>
    <n v="6495.0000000000009"/>
    <n v="389.70000000000073"/>
  </r>
  <r>
    <x v="305"/>
    <d v="2024-08-25T00:00:00"/>
    <s v="SP011"/>
    <s v="Nikhil Joshi"/>
    <x v="0"/>
    <x v="19"/>
    <s v="PRD010"/>
    <x v="4"/>
    <s v="Footwear"/>
    <n v="1299"/>
    <n v="6"/>
    <n v="0.15"/>
    <n v="6624.9"/>
    <x v="6"/>
    <x v="0"/>
    <n v="44166"/>
    <n v="44166"/>
    <n v="7794"/>
    <n v="1169.1000000000004"/>
  </r>
  <r>
    <x v="306"/>
    <d v="2024-06-26T00:00:00"/>
    <s v="SP06"/>
    <s v="Anjali Mehta"/>
    <x v="3"/>
    <x v="12"/>
    <s v="PRD010"/>
    <x v="4"/>
    <s v="Footwear"/>
    <n v="1299"/>
    <n v="11"/>
    <n v="0.02"/>
    <n v="14003.22"/>
    <x v="3"/>
    <x v="0"/>
    <n v="700161"/>
    <n v="700161"/>
    <n v="14289"/>
    <n v="285.78000000000065"/>
  </r>
  <r>
    <x v="307"/>
    <d v="2024-04-14T00:00:00"/>
    <s v="SP02"/>
    <s v="Priya Nair"/>
    <x v="2"/>
    <x v="17"/>
    <s v="PRD010"/>
    <x v="4"/>
    <s v="Footwear"/>
    <n v="1299"/>
    <n v="17"/>
    <n v="0.24"/>
    <n v="16783.080000000002"/>
    <x v="3"/>
    <x v="0"/>
    <n v="69929.500000000015"/>
    <n v="69929.500000000015"/>
    <n v="22083.000000000004"/>
    <n v="5299.9200000000019"/>
  </r>
  <r>
    <x v="308"/>
    <d v="2024-06-26T00:00:00"/>
    <s v="SP04"/>
    <s v="Fatima Sheikh"/>
    <x v="1"/>
    <x v="8"/>
    <s v="PRD010"/>
    <x v="4"/>
    <s v="Footwear"/>
    <n v="1299"/>
    <n v="7"/>
    <n v="0.26"/>
    <n v="6728.82"/>
    <x v="2"/>
    <x v="1"/>
    <n v="25880.076923076922"/>
    <n v="25880.076923076922"/>
    <n v="9093"/>
    <n v="2364.1800000000003"/>
  </r>
  <r>
    <x v="309"/>
    <d v="2024-10-08T00:00:00"/>
    <s v="SP06"/>
    <s v="Anjali Mehta"/>
    <x v="3"/>
    <x v="10"/>
    <s v="PRD010"/>
    <x v="4"/>
    <s v="Footwear"/>
    <n v="1299"/>
    <n v="7"/>
    <n v="0.03"/>
    <n v="8820.2099999999991"/>
    <x v="1"/>
    <x v="0"/>
    <n v="294007"/>
    <n v="294007"/>
    <n v="9093"/>
    <n v="272.79000000000087"/>
  </r>
  <r>
    <x v="310"/>
    <d v="2024-07-10T00:00:00"/>
    <s v="SP08"/>
    <s v="Kavitha Reddy"/>
    <x v="1"/>
    <x v="1"/>
    <s v="PRD010"/>
    <x v="4"/>
    <s v="Footwear"/>
    <n v="1299"/>
    <n v="5"/>
    <n v="0.3"/>
    <n v="4546.5"/>
    <x v="0"/>
    <x v="3"/>
    <n v="15155"/>
    <n v="15155"/>
    <n v="6495"/>
    <n v="1948.5"/>
  </r>
  <r>
    <x v="311"/>
    <d v="2024-07-12T00:00:00"/>
    <s v="SP07"/>
    <s v="Rohit Verma"/>
    <x v="0"/>
    <x v="0"/>
    <s v="PRD010"/>
    <x v="4"/>
    <s v="Footwear"/>
    <n v="1299"/>
    <n v="3"/>
    <n v="0.04"/>
    <n v="3741.12"/>
    <x v="4"/>
    <x v="0"/>
    <n v="93528"/>
    <n v="93528"/>
    <n v="3897"/>
    <n v="155.88000000000011"/>
  </r>
  <r>
    <x v="312"/>
    <d v="2024-03-24T00:00:00"/>
    <s v="SP02"/>
    <s v="Priya Nair"/>
    <x v="2"/>
    <x v="17"/>
    <s v="PRD010"/>
    <x v="4"/>
    <s v="Footwear"/>
    <n v="1299"/>
    <n v="15"/>
    <n v="0.04"/>
    <n v="18705.599999999999"/>
    <x v="5"/>
    <x v="0"/>
    <n v="467639.99999999994"/>
    <n v="467639.99999999994"/>
    <n v="19485"/>
    <n v="779.40000000000146"/>
  </r>
  <r>
    <x v="313"/>
    <d v="2024-12-27T00:00:00"/>
    <s v="SP010"/>
    <s v="Divya Iyer"/>
    <x v="2"/>
    <x v="2"/>
    <s v="PRD010"/>
    <x v="4"/>
    <s v="Footwear"/>
    <n v="1299"/>
    <n v="19"/>
    <n v="0.14000000000000001"/>
    <n v="21225.66"/>
    <x v="1"/>
    <x v="2"/>
    <n v="151611.85714285713"/>
    <n v="151611.85714285713"/>
    <n v="24681"/>
    <n v="3455.34"/>
  </r>
  <r>
    <x v="314"/>
    <d v="2024-09-19T00:00:00"/>
    <s v="SP011"/>
    <s v="Nikhil Joshi"/>
    <x v="0"/>
    <x v="3"/>
    <s v="PRD010"/>
    <x v="4"/>
    <s v="Footwear"/>
    <n v="1299"/>
    <n v="18"/>
    <n v="0.19"/>
    <n v="18939.419999999998"/>
    <x v="0"/>
    <x v="0"/>
    <n v="99681.157894736825"/>
    <n v="99681.157894736825"/>
    <n v="23381.999999999996"/>
    <n v="4442.5799999999981"/>
  </r>
  <r>
    <x v="315"/>
    <d v="2024-04-26T00:00:00"/>
    <s v="SP03"/>
    <s v="Ravi Kumar"/>
    <x v="0"/>
    <x v="0"/>
    <s v="PRD010"/>
    <x v="4"/>
    <s v="Footwear"/>
    <n v="1299"/>
    <n v="19"/>
    <n v="0.12"/>
    <n v="21719.279999999999"/>
    <x v="0"/>
    <x v="3"/>
    <n v="180994"/>
    <n v="180994"/>
    <n v="24681"/>
    <n v="2961.7200000000012"/>
  </r>
  <r>
    <x v="316"/>
    <d v="2024-02-13T00:00:00"/>
    <s v="SP09"/>
    <s v="Manish Gupta"/>
    <x v="3"/>
    <x v="12"/>
    <s v="PRD010"/>
    <x v="4"/>
    <s v="Footwear"/>
    <n v="1299"/>
    <n v="2"/>
    <n v="0.05"/>
    <n v="2468.1"/>
    <x v="3"/>
    <x v="0"/>
    <n v="49361.999999999993"/>
    <n v="49361.999999999993"/>
    <n v="2598"/>
    <n v="129.90000000000009"/>
  </r>
  <r>
    <x v="317"/>
    <d v="2024-10-22T00:00:00"/>
    <s v="SP08"/>
    <s v="Kavitha Reddy"/>
    <x v="1"/>
    <x v="1"/>
    <s v="PRD010"/>
    <x v="4"/>
    <s v="Footwear"/>
    <n v="1299"/>
    <n v="20"/>
    <n v="0.1"/>
    <n v="23382"/>
    <x v="0"/>
    <x v="1"/>
    <n v="233820"/>
    <n v="233820"/>
    <n v="25980"/>
    <n v="2598"/>
  </r>
  <r>
    <x v="318"/>
    <d v="2024-05-19T00:00:00"/>
    <s v="SP04"/>
    <s v="Fatima Sheikh"/>
    <x v="1"/>
    <x v="14"/>
    <s v="PRD010"/>
    <x v="4"/>
    <s v="Footwear"/>
    <n v="1299"/>
    <n v="14"/>
    <n v="0.25"/>
    <n v="13639.5"/>
    <x v="0"/>
    <x v="0"/>
    <n v="54558"/>
    <n v="54558"/>
    <n v="18186"/>
    <n v="4546.5"/>
  </r>
  <r>
    <x v="319"/>
    <d v="2024-09-04T00:00:00"/>
    <s v="SP09"/>
    <s v="Manish Gupta"/>
    <x v="3"/>
    <x v="13"/>
    <s v="PRD010"/>
    <x v="4"/>
    <s v="Footwear"/>
    <n v="1299"/>
    <n v="3"/>
    <n v="0.21"/>
    <n v="3078.63"/>
    <x v="1"/>
    <x v="1"/>
    <n v="14660.142857142859"/>
    <n v="14660.142857142859"/>
    <n v="3897"/>
    <n v="818.36999999999989"/>
  </r>
  <r>
    <x v="320"/>
    <d v="2024-04-10T00:00:00"/>
    <s v="SP08"/>
    <s v="Kavitha Reddy"/>
    <x v="1"/>
    <x v="8"/>
    <s v="PRD010"/>
    <x v="4"/>
    <s v="Footwear"/>
    <n v="1299"/>
    <n v="6"/>
    <n v="0.22"/>
    <n v="6079.32"/>
    <x v="0"/>
    <x v="0"/>
    <n v="27633.272727272724"/>
    <n v="27633.272727272724"/>
    <n v="7793.9999999999991"/>
    <n v="1714.6799999999994"/>
  </r>
  <r>
    <x v="321"/>
    <d v="2024-07-19T00:00:00"/>
    <s v="SP08"/>
    <s v="Kavitha Reddy"/>
    <x v="1"/>
    <x v="11"/>
    <s v="PRD010"/>
    <x v="4"/>
    <s v="Footwear"/>
    <n v="1299"/>
    <n v="19"/>
    <n v="0.02"/>
    <n v="24187.38"/>
    <x v="4"/>
    <x v="1"/>
    <n v="1209369"/>
    <n v="1209369"/>
    <n v="24681"/>
    <n v="493.61999999999898"/>
  </r>
  <r>
    <x v="322"/>
    <d v="2024-12-17T00:00:00"/>
    <s v="SP07"/>
    <s v="Rohit Verma"/>
    <x v="0"/>
    <x v="19"/>
    <s v="PRD010"/>
    <x v="4"/>
    <s v="Footwear"/>
    <n v="1299"/>
    <n v="20"/>
    <n v="0.06"/>
    <n v="24421.200000000001"/>
    <x v="0"/>
    <x v="3"/>
    <n v="407020"/>
    <n v="407020"/>
    <n v="25980.000000000004"/>
    <n v="1558.8000000000029"/>
  </r>
  <r>
    <x v="323"/>
    <d v="2024-08-10T00:00:00"/>
    <s v="SP012"/>
    <s v="Sneha Patil"/>
    <x v="1"/>
    <x v="4"/>
    <s v="PRD010"/>
    <x v="4"/>
    <s v="Footwear"/>
    <n v="1299"/>
    <n v="15"/>
    <n v="0.2"/>
    <n v="15588"/>
    <x v="2"/>
    <x v="0"/>
    <n v="77940"/>
    <n v="77940"/>
    <n v="19485"/>
    <n v="3897"/>
  </r>
  <r>
    <x v="324"/>
    <d v="2024-01-08T00:00:00"/>
    <s v="SP09"/>
    <s v="Manish Gupta"/>
    <x v="3"/>
    <x v="13"/>
    <s v="PRD010"/>
    <x v="4"/>
    <s v="Footwear"/>
    <n v="1299"/>
    <n v="12"/>
    <n v="0.28999999999999998"/>
    <n v="11067.48"/>
    <x v="2"/>
    <x v="0"/>
    <n v="38163.724137931036"/>
    <n v="38163.724137931036"/>
    <n v="15588"/>
    <n v="4520.5200000000004"/>
  </r>
  <r>
    <x v="325"/>
    <d v="2024-12-19T00:00:00"/>
    <s v="SP09"/>
    <s v="Manish Gupta"/>
    <x v="3"/>
    <x v="18"/>
    <s v="PRD010"/>
    <x v="4"/>
    <s v="Footwear"/>
    <n v="1299"/>
    <n v="19"/>
    <n v="0.25"/>
    <n v="18510.75"/>
    <x v="3"/>
    <x v="0"/>
    <n v="74043"/>
    <n v="74043"/>
    <n v="24681"/>
    <n v="6170.25"/>
  </r>
  <r>
    <x v="326"/>
    <d v="2024-03-22T00:00:00"/>
    <s v="SP04"/>
    <s v="Fatima Sheikh"/>
    <x v="1"/>
    <x v="14"/>
    <s v="PRD010"/>
    <x v="4"/>
    <s v="Footwear"/>
    <n v="1299"/>
    <n v="2"/>
    <n v="0.04"/>
    <n v="2494.08"/>
    <x v="4"/>
    <x v="2"/>
    <n v="62352"/>
    <n v="62352"/>
    <n v="2598"/>
    <n v="103.92000000000007"/>
  </r>
  <r>
    <x v="327"/>
    <d v="2024-02-16T00:00:00"/>
    <s v="SP011"/>
    <s v="Nikhil Joshi"/>
    <x v="0"/>
    <x v="6"/>
    <s v="PRD010"/>
    <x v="4"/>
    <s v="Footwear"/>
    <n v="1299"/>
    <n v="8"/>
    <n v="0.28000000000000003"/>
    <n v="7482.24"/>
    <x v="2"/>
    <x v="0"/>
    <n v="26722.28571428571"/>
    <n v="26722.28571428571"/>
    <n v="10392"/>
    <n v="2909.76"/>
  </r>
  <r>
    <x v="328"/>
    <d v="2024-05-07T00:00:00"/>
    <s v="SP04"/>
    <s v="Fatima Sheikh"/>
    <x v="1"/>
    <x v="11"/>
    <s v="PRD010"/>
    <x v="4"/>
    <s v="Footwear"/>
    <n v="1299"/>
    <n v="6"/>
    <n v="0.16"/>
    <n v="6546.96"/>
    <x v="4"/>
    <x v="0"/>
    <n v="40918.5"/>
    <n v="40918.5"/>
    <n v="7794"/>
    <n v="1247.04"/>
  </r>
  <r>
    <x v="329"/>
    <d v="2024-02-23T00:00:00"/>
    <s v="SP01"/>
    <s v="Arjun Sharma"/>
    <x v="3"/>
    <x v="18"/>
    <s v="PRD010"/>
    <x v="4"/>
    <s v="Footwear"/>
    <n v="1299"/>
    <n v="6"/>
    <n v="0.05"/>
    <n v="7404.3"/>
    <x v="2"/>
    <x v="0"/>
    <n v="148086"/>
    <n v="148086"/>
    <n v="7794.0000000000009"/>
    <n v="389.70000000000073"/>
  </r>
  <r>
    <x v="330"/>
    <d v="2024-02-01T00:00:00"/>
    <s v="SP07"/>
    <s v="Rohit Verma"/>
    <x v="0"/>
    <x v="0"/>
    <s v="PRD010"/>
    <x v="4"/>
    <s v="Footwear"/>
    <n v="1299"/>
    <n v="15"/>
    <n v="0.15"/>
    <n v="16562.25"/>
    <x v="0"/>
    <x v="3"/>
    <n v="110415"/>
    <n v="110415"/>
    <n v="19485"/>
    <n v="2922.75"/>
  </r>
  <r>
    <x v="331"/>
    <d v="2024-12-04T00:00:00"/>
    <s v="SP011"/>
    <s v="Nikhil Joshi"/>
    <x v="0"/>
    <x v="19"/>
    <s v="PRD010"/>
    <x v="4"/>
    <s v="Footwear"/>
    <n v="1299"/>
    <n v="19"/>
    <n v="0.19"/>
    <n v="19991.61"/>
    <x v="4"/>
    <x v="0"/>
    <n v="105219"/>
    <n v="105219"/>
    <n v="24681"/>
    <n v="4689.3899999999994"/>
  </r>
  <r>
    <x v="332"/>
    <d v="2024-02-14T00:00:00"/>
    <s v="SP05"/>
    <s v="Suresh Pillai"/>
    <x v="2"/>
    <x v="5"/>
    <s v="PRD010"/>
    <x v="4"/>
    <s v="Footwear"/>
    <n v="1299"/>
    <n v="7"/>
    <n v="0.01"/>
    <n v="9002.07"/>
    <x v="0"/>
    <x v="2"/>
    <n v="900207"/>
    <n v="900207"/>
    <n v="9093"/>
    <n v="90.930000000000291"/>
  </r>
  <r>
    <x v="333"/>
    <d v="2024-06-10T00:00:00"/>
    <s v="SP08"/>
    <s v="Kavitha Reddy"/>
    <x v="1"/>
    <x v="11"/>
    <s v="PRD010"/>
    <x v="4"/>
    <s v="Footwear"/>
    <n v="1299"/>
    <n v="1"/>
    <n v="0"/>
    <n v="1299"/>
    <x v="5"/>
    <x v="0"/>
    <e v="#DIV/0!"/>
    <n v="0"/>
    <n v="1299"/>
    <n v="0"/>
  </r>
  <r>
    <x v="334"/>
    <d v="2024-10-16T00:00:00"/>
    <s v="SP09"/>
    <s v="Manish Gupta"/>
    <x v="3"/>
    <x v="12"/>
    <s v="PRD010"/>
    <x v="4"/>
    <s v="Footwear"/>
    <n v="1299"/>
    <n v="13"/>
    <n v="0.19"/>
    <n v="13678.47"/>
    <x v="4"/>
    <x v="0"/>
    <n v="71991.947368421053"/>
    <n v="71991.947368421053"/>
    <n v="16886.999999999996"/>
    <n v="3208.529999999997"/>
  </r>
  <r>
    <x v="335"/>
    <d v="2024-09-20T00:00:00"/>
    <s v="SP08"/>
    <s v="Kavitha Reddy"/>
    <x v="1"/>
    <x v="11"/>
    <s v="PRD010"/>
    <x v="4"/>
    <s v="Footwear"/>
    <n v="1299"/>
    <n v="8"/>
    <n v="0.01"/>
    <n v="10288.08"/>
    <x v="5"/>
    <x v="0"/>
    <n v="1028808"/>
    <n v="1028808"/>
    <n v="10392"/>
    <n v="103.92000000000007"/>
  </r>
  <r>
    <x v="336"/>
    <d v="2024-12-24T00:00:00"/>
    <s v="SP07"/>
    <s v="Rohit Verma"/>
    <x v="0"/>
    <x v="19"/>
    <s v="PRD010"/>
    <x v="4"/>
    <s v="Footwear"/>
    <n v="1299"/>
    <n v="11"/>
    <n v="0.12"/>
    <n v="12574.32"/>
    <x v="4"/>
    <x v="4"/>
    <n v="104786"/>
    <n v="104786"/>
    <n v="14289"/>
    <n v="1714.6800000000003"/>
  </r>
  <r>
    <x v="337"/>
    <d v="2024-05-20T00:00:00"/>
    <s v="SP02"/>
    <s v="Priya Nair"/>
    <x v="2"/>
    <x v="7"/>
    <s v="PRD010"/>
    <x v="4"/>
    <s v="Footwear"/>
    <n v="1299"/>
    <n v="9"/>
    <n v="0.15"/>
    <n v="9937.35"/>
    <x v="3"/>
    <x v="3"/>
    <n v="66249"/>
    <n v="66249"/>
    <n v="11691"/>
    <n v="1753.6499999999996"/>
  </r>
  <r>
    <x v="338"/>
    <d v="2024-10-14T00:00:00"/>
    <s v="SP07"/>
    <s v="Rohit Verma"/>
    <x v="0"/>
    <x v="0"/>
    <s v="PRD010"/>
    <x v="4"/>
    <s v="Footwear"/>
    <n v="1299"/>
    <n v="11"/>
    <n v="0.25"/>
    <n v="10716.75"/>
    <x v="0"/>
    <x v="0"/>
    <n v="42867"/>
    <n v="42867"/>
    <n v="14289"/>
    <n v="3572.25"/>
  </r>
  <r>
    <x v="339"/>
    <d v="2024-01-15T00:00:00"/>
    <s v="SP011"/>
    <s v="Nikhil Joshi"/>
    <x v="0"/>
    <x v="19"/>
    <s v="PRD010"/>
    <x v="4"/>
    <s v="Footwear"/>
    <n v="1299"/>
    <n v="1"/>
    <n v="0.16"/>
    <n v="1091.1600000000001"/>
    <x v="1"/>
    <x v="0"/>
    <n v="6819.75"/>
    <n v="6819.75"/>
    <n v="1299.0000000000002"/>
    <n v="207.84000000000015"/>
  </r>
  <r>
    <x v="340"/>
    <d v="2024-12-13T00:00:00"/>
    <s v="SP06"/>
    <s v="Anjali Mehta"/>
    <x v="3"/>
    <x v="10"/>
    <s v="PRD010"/>
    <x v="4"/>
    <s v="Footwear"/>
    <n v="1299"/>
    <n v="2"/>
    <n v="0.18"/>
    <n v="2130.36"/>
    <x v="0"/>
    <x v="2"/>
    <n v="11835.333333333334"/>
    <n v="11835.333333333334"/>
    <n v="2598"/>
    <n v="467.63999999999987"/>
  </r>
  <r>
    <x v="341"/>
    <d v="2024-10-10T00:00:00"/>
    <s v="SP010"/>
    <s v="Divya Iyer"/>
    <x v="2"/>
    <x v="7"/>
    <s v="PRD010"/>
    <x v="4"/>
    <s v="Footwear"/>
    <n v="1299"/>
    <n v="13"/>
    <n v="0.08"/>
    <n v="15536.04"/>
    <x v="5"/>
    <x v="0"/>
    <n v="194200.5"/>
    <n v="194200.5"/>
    <n v="16887"/>
    <n v="1350.9599999999991"/>
  </r>
  <r>
    <x v="342"/>
    <d v="2024-12-15T00:00:00"/>
    <s v="SP08"/>
    <s v="Kavitha Reddy"/>
    <x v="1"/>
    <x v="14"/>
    <s v="PRD010"/>
    <x v="4"/>
    <s v="Footwear"/>
    <n v="1299"/>
    <n v="19"/>
    <n v="0"/>
    <n v="24681"/>
    <x v="4"/>
    <x v="3"/>
    <e v="#DIV/0!"/>
    <n v="0"/>
    <n v="24681"/>
    <n v="0"/>
  </r>
  <r>
    <x v="343"/>
    <d v="2024-09-17T00:00:00"/>
    <s v="SP011"/>
    <s v="Nikhil Joshi"/>
    <x v="0"/>
    <x v="19"/>
    <s v="PRD010"/>
    <x v="4"/>
    <s v="Footwear"/>
    <n v="1299"/>
    <n v="9"/>
    <n v="0.26"/>
    <n v="8651.34"/>
    <x v="2"/>
    <x v="0"/>
    <n v="33274.384615384617"/>
    <n v="33274.384615384617"/>
    <n v="11691"/>
    <n v="3039.66"/>
  </r>
  <r>
    <x v="344"/>
    <d v="2024-01-14T00:00:00"/>
    <s v="SP08"/>
    <s v="Kavitha Reddy"/>
    <x v="1"/>
    <x v="14"/>
    <s v="PRD010"/>
    <x v="4"/>
    <s v="Footwear"/>
    <n v="1299"/>
    <n v="14"/>
    <n v="0.17"/>
    <n v="15094.38"/>
    <x v="1"/>
    <x v="0"/>
    <n v="88790.470588235286"/>
    <n v="88790.470588235286"/>
    <n v="18186"/>
    <n v="3091.6200000000008"/>
  </r>
  <r>
    <x v="345"/>
    <d v="2024-08-01T00:00:00"/>
    <s v="SP011"/>
    <s v="Nikhil Joshi"/>
    <x v="0"/>
    <x v="0"/>
    <s v="PRD010"/>
    <x v="4"/>
    <s v="Footwear"/>
    <n v="1299"/>
    <n v="8"/>
    <n v="0.3"/>
    <n v="7274.4"/>
    <x v="1"/>
    <x v="0"/>
    <n v="24248"/>
    <n v="24248"/>
    <n v="10392"/>
    <n v="3117.6000000000004"/>
  </r>
  <r>
    <x v="346"/>
    <d v="2024-01-25T00:00:00"/>
    <s v="SP011"/>
    <s v="Nikhil Joshi"/>
    <x v="0"/>
    <x v="3"/>
    <s v="PRD010"/>
    <x v="4"/>
    <s v="Footwear"/>
    <n v="1299"/>
    <n v="7"/>
    <n v="0.28000000000000003"/>
    <n v="6546.96"/>
    <x v="4"/>
    <x v="0"/>
    <n v="23381.999999999996"/>
    <n v="23381.999999999996"/>
    <n v="9093"/>
    <n v="2546.04"/>
  </r>
  <r>
    <x v="347"/>
    <d v="2024-04-03T00:00:00"/>
    <s v="SP09"/>
    <s v="Manish Gupta"/>
    <x v="3"/>
    <x v="18"/>
    <s v="PRD010"/>
    <x v="4"/>
    <s v="Footwear"/>
    <n v="1299"/>
    <n v="18"/>
    <n v="0.16"/>
    <n v="19640.88"/>
    <x v="4"/>
    <x v="0"/>
    <n v="122755.5"/>
    <n v="122755.5"/>
    <n v="23382.000000000004"/>
    <n v="3741.1200000000026"/>
  </r>
  <r>
    <x v="348"/>
    <d v="2024-08-04T00:00:00"/>
    <s v="SP04"/>
    <s v="Fatima Sheikh"/>
    <x v="1"/>
    <x v="14"/>
    <s v="PRD010"/>
    <x v="4"/>
    <s v="Footwear"/>
    <n v="1299"/>
    <n v="14"/>
    <n v="0.12"/>
    <n v="16003.68"/>
    <x v="4"/>
    <x v="0"/>
    <n v="133364"/>
    <n v="133364"/>
    <n v="18186"/>
    <n v="2182.3199999999997"/>
  </r>
  <r>
    <x v="349"/>
    <d v="2024-04-12T00:00:00"/>
    <s v="SP02"/>
    <s v="Priya Nair"/>
    <x v="2"/>
    <x v="2"/>
    <s v="PRD010"/>
    <x v="4"/>
    <s v="Footwear"/>
    <n v="1299"/>
    <n v="1"/>
    <n v="0.27"/>
    <n v="948.27"/>
    <x v="1"/>
    <x v="1"/>
    <n v="3512.1111111111109"/>
    <n v="3512.1111111111109"/>
    <n v="1299"/>
    <n v="350.73"/>
  </r>
  <r>
    <x v="350"/>
    <d v="2024-07-27T00:00:00"/>
    <s v="SP010"/>
    <s v="Divya Iyer"/>
    <x v="2"/>
    <x v="2"/>
    <s v="PRD010"/>
    <x v="4"/>
    <s v="Footwear"/>
    <n v="1299"/>
    <n v="7"/>
    <n v="0.28000000000000003"/>
    <n v="6546.96"/>
    <x v="4"/>
    <x v="0"/>
    <n v="23381.999999999996"/>
    <n v="23381.999999999996"/>
    <n v="9093"/>
    <n v="2546.04"/>
  </r>
  <r>
    <x v="351"/>
    <d v="2024-01-23T00:00:00"/>
    <s v="SP08"/>
    <s v="Kavitha Reddy"/>
    <x v="1"/>
    <x v="8"/>
    <s v="PRD010"/>
    <x v="4"/>
    <s v="Footwear"/>
    <n v="1299"/>
    <n v="16"/>
    <n v="0.09"/>
    <n v="18913.439999999999"/>
    <x v="5"/>
    <x v="0"/>
    <n v="210149.33333333331"/>
    <n v="210149.33333333331"/>
    <n v="20783.999999999996"/>
    <n v="1870.5599999999977"/>
  </r>
  <r>
    <x v="352"/>
    <d v="2024-09-05T00:00:00"/>
    <s v="SP09"/>
    <s v="Manish Gupta"/>
    <x v="3"/>
    <x v="18"/>
    <s v="PRD010"/>
    <x v="4"/>
    <s v="Footwear"/>
    <n v="1299"/>
    <n v="8"/>
    <n v="0.24"/>
    <n v="7897.92"/>
    <x v="4"/>
    <x v="2"/>
    <n v="32908"/>
    <n v="32908"/>
    <n v="10392"/>
    <n v="2494.08"/>
  </r>
  <r>
    <x v="353"/>
    <d v="2024-08-24T00:00:00"/>
    <s v="SP01"/>
    <s v="Arjun Sharma"/>
    <x v="3"/>
    <x v="13"/>
    <s v="PRD010"/>
    <x v="4"/>
    <s v="Footwear"/>
    <n v="1299"/>
    <n v="1"/>
    <n v="0.06"/>
    <n v="1221.06"/>
    <x v="5"/>
    <x v="3"/>
    <n v="20351"/>
    <n v="20351"/>
    <n v="1299"/>
    <n v="77.940000000000055"/>
  </r>
  <r>
    <x v="354"/>
    <d v="2024-10-02T00:00:00"/>
    <s v="SP010"/>
    <s v="Divya Iyer"/>
    <x v="2"/>
    <x v="15"/>
    <s v="PRD010"/>
    <x v="4"/>
    <s v="Footwear"/>
    <n v="1299"/>
    <n v="8"/>
    <n v="0"/>
    <n v="10392"/>
    <x v="4"/>
    <x v="3"/>
    <e v="#DIV/0!"/>
    <n v="0"/>
    <n v="10392"/>
    <n v="0"/>
  </r>
  <r>
    <x v="355"/>
    <d v="2024-08-12T00:00:00"/>
    <s v="SP02"/>
    <s v="Priya Nair"/>
    <x v="2"/>
    <x v="2"/>
    <s v="PRD010"/>
    <x v="4"/>
    <s v="Footwear"/>
    <n v="1299"/>
    <n v="8"/>
    <n v="0.06"/>
    <n v="9768.48"/>
    <x v="2"/>
    <x v="0"/>
    <n v="162808"/>
    <n v="162808"/>
    <n v="10392"/>
    <n v="623.52000000000044"/>
  </r>
  <r>
    <x v="356"/>
    <d v="2024-10-08T00:00:00"/>
    <s v="SP04"/>
    <s v="Fatima Sheikh"/>
    <x v="1"/>
    <x v="14"/>
    <s v="PRD010"/>
    <x v="4"/>
    <s v="Footwear"/>
    <n v="1299"/>
    <n v="8"/>
    <n v="0.11"/>
    <n v="9248.8799999999992"/>
    <x v="2"/>
    <x v="1"/>
    <n v="84080.727272727265"/>
    <n v="84080.727272727265"/>
    <n v="10391.999999999998"/>
    <n v="1143.119999999999"/>
  </r>
  <r>
    <x v="357"/>
    <d v="2024-04-14T00:00:00"/>
    <s v="SP03"/>
    <s v="Ravi Kumar"/>
    <x v="0"/>
    <x v="16"/>
    <s v="PRD010"/>
    <x v="4"/>
    <s v="Footwear"/>
    <n v="1299"/>
    <n v="5"/>
    <n v="0.26"/>
    <n v="4806.3"/>
    <x v="5"/>
    <x v="3"/>
    <n v="18485.76923076923"/>
    <n v="18485.76923076923"/>
    <n v="6495"/>
    <n v="1688.6999999999998"/>
  </r>
  <r>
    <x v="358"/>
    <d v="2024-05-16T00:00:00"/>
    <s v="SP011"/>
    <s v="Nikhil Joshi"/>
    <x v="0"/>
    <x v="0"/>
    <s v="PRD010"/>
    <x v="4"/>
    <s v="Footwear"/>
    <n v="1299"/>
    <n v="13"/>
    <n v="7.0000000000000007E-2"/>
    <n v="15704.91"/>
    <x v="1"/>
    <x v="1"/>
    <n v="224355.85714285713"/>
    <n v="224355.85714285713"/>
    <n v="16887"/>
    <n v="1182.0900000000001"/>
  </r>
  <r>
    <x v="359"/>
    <d v="2024-04-15T00:00:00"/>
    <s v="SP010"/>
    <s v="Divya Iyer"/>
    <x v="2"/>
    <x v="7"/>
    <s v="PRD010"/>
    <x v="4"/>
    <s v="Footwear"/>
    <n v="1299"/>
    <n v="9"/>
    <n v="0.03"/>
    <n v="11340.27"/>
    <x v="5"/>
    <x v="0"/>
    <n v="378009"/>
    <n v="378009"/>
    <n v="11691"/>
    <n v="350.72999999999956"/>
  </r>
  <r>
    <x v="360"/>
    <d v="2024-09-22T00:00:00"/>
    <s v="SP09"/>
    <s v="Manish Gupta"/>
    <x v="3"/>
    <x v="18"/>
    <s v="PRD010"/>
    <x v="4"/>
    <s v="Footwear"/>
    <n v="1299"/>
    <n v="20"/>
    <n v="0.2"/>
    <n v="20784"/>
    <x v="5"/>
    <x v="1"/>
    <n v="103920"/>
    <n v="103920"/>
    <n v="25980"/>
    <n v="5196"/>
  </r>
  <r>
    <x v="361"/>
    <d v="2024-03-18T00:00:00"/>
    <s v="SP09"/>
    <s v="Manish Gupta"/>
    <x v="3"/>
    <x v="18"/>
    <s v="PRD010"/>
    <x v="4"/>
    <s v="Footwear"/>
    <n v="1299"/>
    <n v="4"/>
    <n v="0.26"/>
    <n v="3845.04"/>
    <x v="3"/>
    <x v="0"/>
    <n v="14788.615384615385"/>
    <n v="14788.615384615385"/>
    <n v="5196"/>
    <n v="1350.96"/>
  </r>
  <r>
    <x v="362"/>
    <d v="2024-02-22T00:00:00"/>
    <s v="SP09"/>
    <s v="Manish Gupta"/>
    <x v="3"/>
    <x v="9"/>
    <s v="PRD010"/>
    <x v="4"/>
    <s v="Footwear"/>
    <n v="1299"/>
    <n v="4"/>
    <n v="0.27"/>
    <n v="3793.08"/>
    <x v="1"/>
    <x v="0"/>
    <n v="14048.444444444443"/>
    <n v="14048.444444444443"/>
    <n v="5196"/>
    <n v="1402.92"/>
  </r>
  <r>
    <x v="363"/>
    <d v="2024-03-14T00:00:00"/>
    <s v="SP09"/>
    <s v="Manish Gupta"/>
    <x v="3"/>
    <x v="10"/>
    <s v="PRD010"/>
    <x v="4"/>
    <s v="Footwear"/>
    <n v="1299"/>
    <n v="7"/>
    <n v="0.12"/>
    <n v="8001.84"/>
    <x v="3"/>
    <x v="0"/>
    <n v="66682"/>
    <n v="66682"/>
    <n v="9093"/>
    <n v="1091.1599999999999"/>
  </r>
  <r>
    <x v="364"/>
    <d v="2024-08-13T00:00:00"/>
    <s v="SP06"/>
    <s v="Anjali Mehta"/>
    <x v="3"/>
    <x v="9"/>
    <s v="PRD010"/>
    <x v="4"/>
    <s v="Footwear"/>
    <n v="1299"/>
    <n v="14"/>
    <n v="0.05"/>
    <n v="17276.7"/>
    <x v="5"/>
    <x v="3"/>
    <n v="345534"/>
    <n v="345534"/>
    <n v="18186"/>
    <n v="909.29999999999927"/>
  </r>
  <r>
    <x v="365"/>
    <d v="2024-02-26T00:00:00"/>
    <s v="SP07"/>
    <s v="Rohit Verma"/>
    <x v="0"/>
    <x v="6"/>
    <s v="PRD010"/>
    <x v="4"/>
    <s v="Footwear"/>
    <n v="1299"/>
    <n v="13"/>
    <n v="0.23"/>
    <n v="13002.99"/>
    <x v="0"/>
    <x v="1"/>
    <n v="56534.739130434777"/>
    <n v="56534.739130434777"/>
    <n v="16887"/>
    <n v="3884.01"/>
  </r>
  <r>
    <x v="366"/>
    <d v="2024-12-05T00:00:00"/>
    <s v="SP012"/>
    <s v="Sneha Patil"/>
    <x v="1"/>
    <x v="11"/>
    <s v="PRD010"/>
    <x v="4"/>
    <s v="Footwear"/>
    <n v="1299"/>
    <n v="14"/>
    <n v="0.09"/>
    <n v="16549.259999999998"/>
    <x v="1"/>
    <x v="0"/>
    <n v="183880.66666666666"/>
    <n v="183880.66666666666"/>
    <n v="18185.999999999996"/>
    <n v="1636.739999999998"/>
  </r>
  <r>
    <x v="367"/>
    <d v="2024-06-21T00:00:00"/>
    <s v="SP012"/>
    <s v="Sneha Patil"/>
    <x v="1"/>
    <x v="14"/>
    <s v="PRD010"/>
    <x v="4"/>
    <s v="Footwear"/>
    <n v="1299"/>
    <n v="5"/>
    <n v="0.16"/>
    <n v="5455.8"/>
    <x v="4"/>
    <x v="1"/>
    <n v="34098.75"/>
    <n v="34098.75"/>
    <n v="6495.0000000000009"/>
    <n v="1039.2000000000007"/>
  </r>
  <r>
    <x v="368"/>
    <d v="2024-05-19T00:00:00"/>
    <s v="SP02"/>
    <s v="Priya Nair"/>
    <x v="2"/>
    <x v="15"/>
    <s v="PRD010"/>
    <x v="4"/>
    <s v="Footwear"/>
    <n v="1299"/>
    <n v="10"/>
    <n v="0.17"/>
    <n v="10781.7"/>
    <x v="1"/>
    <x v="2"/>
    <n v="63421.76470588235"/>
    <n v="63421.76470588235"/>
    <n v="12990.000000000002"/>
    <n v="2208.3000000000011"/>
  </r>
  <r>
    <x v="369"/>
    <d v="2024-11-25T00:00:00"/>
    <s v="SP07"/>
    <s v="Rohit Verma"/>
    <x v="0"/>
    <x v="3"/>
    <s v="PRD010"/>
    <x v="4"/>
    <s v="Footwear"/>
    <n v="1299"/>
    <n v="18"/>
    <n v="0.19"/>
    <n v="18939.419999999998"/>
    <x v="2"/>
    <x v="2"/>
    <n v="99681.157894736825"/>
    <n v="99681.157894736825"/>
    <n v="23381.999999999996"/>
    <n v="4442.5799999999981"/>
  </r>
  <r>
    <x v="370"/>
    <d v="2024-01-08T00:00:00"/>
    <s v="SP07"/>
    <s v="Rohit Verma"/>
    <x v="0"/>
    <x v="0"/>
    <s v="PRD010"/>
    <x v="4"/>
    <s v="Footwear"/>
    <n v="1299"/>
    <n v="17"/>
    <n v="0.01"/>
    <n v="21862.17"/>
    <x v="3"/>
    <x v="0"/>
    <n v="2186217"/>
    <n v="2186217"/>
    <n v="22083"/>
    <n v="220.83000000000175"/>
  </r>
  <r>
    <x v="371"/>
    <d v="2024-12-21T00:00:00"/>
    <s v="SP02"/>
    <s v="Priya Nair"/>
    <x v="2"/>
    <x v="5"/>
    <s v="PRD010"/>
    <x v="4"/>
    <s v="Footwear"/>
    <n v="1299"/>
    <n v="12"/>
    <n v="0.14000000000000001"/>
    <n v="13405.68"/>
    <x v="4"/>
    <x v="0"/>
    <n v="95754.85714285713"/>
    <n v="95754.85714285713"/>
    <n v="15588"/>
    <n v="2182.3199999999997"/>
  </r>
  <r>
    <x v="372"/>
    <d v="2024-11-09T00:00:00"/>
    <s v="SP05"/>
    <s v="Suresh Pillai"/>
    <x v="2"/>
    <x v="2"/>
    <s v="PRD010"/>
    <x v="4"/>
    <s v="Footwear"/>
    <n v="1299"/>
    <n v="6"/>
    <n v="0.04"/>
    <n v="7482.24"/>
    <x v="2"/>
    <x v="0"/>
    <n v="187056"/>
    <n v="187056"/>
    <n v="7794"/>
    <n v="311.76000000000022"/>
  </r>
  <r>
    <x v="373"/>
    <d v="2024-02-26T00:00:00"/>
    <s v="SP010"/>
    <s v="Divya Iyer"/>
    <x v="2"/>
    <x v="2"/>
    <s v="PRD010"/>
    <x v="4"/>
    <s v="Footwear"/>
    <n v="1299"/>
    <n v="6"/>
    <n v="0.15"/>
    <n v="6624.9"/>
    <x v="4"/>
    <x v="1"/>
    <n v="44166"/>
    <n v="44166"/>
    <n v="7794"/>
    <n v="1169.1000000000004"/>
  </r>
  <r>
    <x v="374"/>
    <d v="2024-09-08T00:00:00"/>
    <s v="SP011"/>
    <s v="Nikhil Joshi"/>
    <x v="0"/>
    <x v="6"/>
    <s v="PRD010"/>
    <x v="4"/>
    <s v="Footwear"/>
    <n v="1299"/>
    <n v="20"/>
    <n v="0.03"/>
    <n v="25200.6"/>
    <x v="4"/>
    <x v="2"/>
    <n v="840020"/>
    <n v="840020"/>
    <n v="25980"/>
    <n v="779.40000000000146"/>
  </r>
  <r>
    <x v="375"/>
    <d v="2024-01-22T00:00:00"/>
    <s v="SP01"/>
    <s v="Arjun Sharma"/>
    <x v="3"/>
    <x v="18"/>
    <s v="PRD010"/>
    <x v="4"/>
    <s v="Footwear"/>
    <n v="1299"/>
    <n v="19"/>
    <n v="0.06"/>
    <n v="23200.14"/>
    <x v="0"/>
    <x v="0"/>
    <n v="386669"/>
    <n v="386669"/>
    <n v="24681"/>
    <n v="1480.8600000000006"/>
  </r>
  <r>
    <x v="376"/>
    <d v="2024-06-28T00:00:00"/>
    <s v="SP02"/>
    <s v="Priya Nair"/>
    <x v="2"/>
    <x v="17"/>
    <s v="PRD010"/>
    <x v="4"/>
    <s v="Footwear"/>
    <n v="1299"/>
    <n v="1"/>
    <n v="0.24"/>
    <n v="987.24"/>
    <x v="5"/>
    <x v="0"/>
    <n v="4113.5"/>
    <n v="4113.5"/>
    <n v="1299"/>
    <n v="311.76"/>
  </r>
  <r>
    <x v="377"/>
    <d v="2024-06-10T00:00:00"/>
    <s v="SP07"/>
    <s v="Rohit Verma"/>
    <x v="0"/>
    <x v="6"/>
    <s v="PRD010"/>
    <x v="4"/>
    <s v="Footwear"/>
    <n v="1299"/>
    <n v="20"/>
    <n v="0.02"/>
    <n v="25460.400000000001"/>
    <x v="3"/>
    <x v="0"/>
    <n v="1273020"/>
    <n v="1273020"/>
    <n v="25980.000000000004"/>
    <n v="519.60000000000218"/>
  </r>
  <r>
    <x v="378"/>
    <d v="2024-04-16T00:00:00"/>
    <s v="SP012"/>
    <s v="Sneha Patil"/>
    <x v="1"/>
    <x v="14"/>
    <s v="PRD010"/>
    <x v="4"/>
    <s v="Footwear"/>
    <n v="1299"/>
    <n v="4"/>
    <n v="0.12"/>
    <n v="4572.4799999999996"/>
    <x v="5"/>
    <x v="1"/>
    <n v="38104"/>
    <n v="38104"/>
    <n v="5195.9999999999991"/>
    <n v="623.51999999999953"/>
  </r>
  <r>
    <x v="379"/>
    <d v="2024-09-17T00:00:00"/>
    <s v="SP05"/>
    <s v="Suresh Pillai"/>
    <x v="2"/>
    <x v="15"/>
    <s v="PRD010"/>
    <x v="4"/>
    <s v="Footwear"/>
    <n v="1299"/>
    <n v="18"/>
    <n v="0.04"/>
    <n v="22446.720000000001"/>
    <x v="3"/>
    <x v="0"/>
    <n v="561168"/>
    <n v="561168"/>
    <n v="23382.000000000004"/>
    <n v="935.28000000000247"/>
  </r>
  <r>
    <x v="380"/>
    <d v="2024-10-14T00:00:00"/>
    <s v="SP07"/>
    <s v="Rohit Verma"/>
    <x v="0"/>
    <x v="3"/>
    <s v="PRD010"/>
    <x v="4"/>
    <s v="Footwear"/>
    <n v="1299"/>
    <n v="20"/>
    <n v="0.11"/>
    <n v="23122.2"/>
    <x v="3"/>
    <x v="4"/>
    <n v="210201.81818181818"/>
    <n v="210201.81818181818"/>
    <n v="25980"/>
    <n v="2857.7999999999993"/>
  </r>
  <r>
    <x v="381"/>
    <d v="2024-08-25T00:00:00"/>
    <s v="SP04"/>
    <s v="Fatima Sheikh"/>
    <x v="1"/>
    <x v="4"/>
    <s v="PRD010"/>
    <x v="4"/>
    <s v="Footwear"/>
    <n v="1299"/>
    <n v="9"/>
    <n v="0.01"/>
    <n v="11574.09"/>
    <x v="4"/>
    <x v="0"/>
    <n v="1157409"/>
    <n v="1157409"/>
    <n v="11691"/>
    <n v="116.90999999999985"/>
  </r>
  <r>
    <x v="382"/>
    <d v="2024-07-13T00:00:00"/>
    <s v="SP03"/>
    <s v="Ravi Kumar"/>
    <x v="0"/>
    <x v="16"/>
    <s v="PRD010"/>
    <x v="4"/>
    <s v="Footwear"/>
    <n v="1299"/>
    <n v="17"/>
    <n v="0.28999999999999998"/>
    <n v="15678.93"/>
    <x v="3"/>
    <x v="0"/>
    <n v="54065.275862068971"/>
    <n v="54065.275862068971"/>
    <n v="22083"/>
    <n v="6404.07"/>
  </r>
  <r>
    <x v="383"/>
    <d v="2024-09-13T00:00:00"/>
    <s v="SP011"/>
    <s v="Nikhil Joshi"/>
    <x v="0"/>
    <x v="0"/>
    <s v="PRD010"/>
    <x v="4"/>
    <s v="Footwear"/>
    <n v="1299"/>
    <n v="6"/>
    <n v="0.15"/>
    <n v="6624.9"/>
    <x v="0"/>
    <x v="0"/>
    <n v="44166"/>
    <n v="44166"/>
    <n v="7794"/>
    <n v="1169.1000000000004"/>
  </r>
  <r>
    <x v="384"/>
    <d v="2024-04-18T00:00:00"/>
    <s v="SP02"/>
    <s v="Priya Nair"/>
    <x v="2"/>
    <x v="15"/>
    <s v="PRD010"/>
    <x v="4"/>
    <s v="Footwear"/>
    <n v="1299"/>
    <n v="7"/>
    <n v="0.11"/>
    <n v="8092.77"/>
    <x v="2"/>
    <x v="0"/>
    <n v="73570.636363636368"/>
    <n v="73570.636363636368"/>
    <n v="9093"/>
    <n v="1000.2299999999996"/>
  </r>
  <r>
    <x v="385"/>
    <d v="2024-10-06T00:00:00"/>
    <s v="SP08"/>
    <s v="Kavitha Reddy"/>
    <x v="1"/>
    <x v="8"/>
    <s v="PRD010"/>
    <x v="4"/>
    <s v="Footwear"/>
    <n v="1299"/>
    <n v="3"/>
    <n v="0.2"/>
    <n v="3117.6"/>
    <x v="1"/>
    <x v="0"/>
    <n v="15587.999999999998"/>
    <n v="15587.999999999998"/>
    <n v="3896.9999999999995"/>
    <n v="779.39999999999964"/>
  </r>
  <r>
    <x v="386"/>
    <d v="2024-02-13T00:00:00"/>
    <s v="SP04"/>
    <s v="Fatima Sheikh"/>
    <x v="1"/>
    <x v="1"/>
    <s v="PRD003"/>
    <x v="15"/>
    <s v="Electronics"/>
    <n v="1799"/>
    <n v="2"/>
    <n v="0.2"/>
    <n v="2878.4"/>
    <x v="5"/>
    <x v="1"/>
    <n v="14392"/>
    <n v="14392"/>
    <n v="3598"/>
    <n v="719.59999999999991"/>
  </r>
  <r>
    <x v="387"/>
    <d v="2024-08-13T00:00:00"/>
    <s v="SP011"/>
    <s v="Nikhil Joshi"/>
    <x v="0"/>
    <x v="3"/>
    <s v="PRD003"/>
    <x v="15"/>
    <s v="Electronics"/>
    <n v="1799"/>
    <n v="20"/>
    <n v="0.19"/>
    <n v="29143.8"/>
    <x v="5"/>
    <x v="2"/>
    <n v="153388.42105263157"/>
    <n v="153388.42105263157"/>
    <n v="35980"/>
    <n v="6836.2000000000007"/>
  </r>
  <r>
    <x v="388"/>
    <d v="2024-04-21T00:00:00"/>
    <s v="SP05"/>
    <s v="Suresh Pillai"/>
    <x v="2"/>
    <x v="5"/>
    <s v="PRD003"/>
    <x v="15"/>
    <s v="Electronics"/>
    <n v="1799"/>
    <n v="7"/>
    <n v="0.27"/>
    <n v="9192.89"/>
    <x v="3"/>
    <x v="3"/>
    <n v="34047.740740740737"/>
    <n v="34047.740740740737"/>
    <n v="12593"/>
    <n v="3400.1100000000006"/>
  </r>
  <r>
    <x v="389"/>
    <d v="2024-04-19T00:00:00"/>
    <s v="SP03"/>
    <s v="Ravi Kumar"/>
    <x v="0"/>
    <x v="19"/>
    <s v="PRD003"/>
    <x v="15"/>
    <s v="Electronics"/>
    <n v="1799"/>
    <n v="20"/>
    <n v="0.02"/>
    <n v="35260.400000000001"/>
    <x v="0"/>
    <x v="0"/>
    <n v="1763020"/>
    <n v="1763020"/>
    <n v="35980"/>
    <n v="719.59999999999854"/>
  </r>
  <r>
    <x v="390"/>
    <d v="2024-11-20T00:00:00"/>
    <s v="SP04"/>
    <s v="Fatima Sheikh"/>
    <x v="1"/>
    <x v="8"/>
    <s v="PRD003"/>
    <x v="15"/>
    <s v="Electronics"/>
    <n v="1799"/>
    <n v="19"/>
    <n v="0.21"/>
    <n v="27002.99"/>
    <x v="3"/>
    <x v="0"/>
    <n v="128585.66666666669"/>
    <n v="128585.66666666669"/>
    <n v="34181"/>
    <n v="7178.0099999999984"/>
  </r>
  <r>
    <x v="391"/>
    <d v="2024-05-27T00:00:00"/>
    <s v="SP03"/>
    <s v="Ravi Kumar"/>
    <x v="0"/>
    <x v="6"/>
    <s v="PRD003"/>
    <x v="15"/>
    <s v="Electronics"/>
    <n v="1799"/>
    <n v="9"/>
    <n v="0.23"/>
    <n v="12467.07"/>
    <x v="0"/>
    <x v="0"/>
    <n v="54204.65217391304"/>
    <n v="54204.65217391304"/>
    <n v="16191"/>
    <n v="3723.9300000000003"/>
  </r>
  <r>
    <x v="392"/>
    <d v="2024-02-14T00:00:00"/>
    <s v="SP010"/>
    <s v="Divya Iyer"/>
    <x v="2"/>
    <x v="2"/>
    <s v="PRD003"/>
    <x v="15"/>
    <s v="Electronics"/>
    <n v="1799"/>
    <n v="8"/>
    <n v="0.19"/>
    <n v="11657.52"/>
    <x v="2"/>
    <x v="1"/>
    <n v="61355.368421052633"/>
    <n v="61355.368421052633"/>
    <n v="14392"/>
    <n v="2734.4799999999996"/>
  </r>
  <r>
    <x v="393"/>
    <d v="2024-11-20T00:00:00"/>
    <s v="SP06"/>
    <s v="Anjali Mehta"/>
    <x v="3"/>
    <x v="18"/>
    <s v="PRD003"/>
    <x v="15"/>
    <s v="Electronics"/>
    <n v="1799"/>
    <n v="11"/>
    <n v="0.03"/>
    <n v="19195.330000000002"/>
    <x v="2"/>
    <x v="4"/>
    <n v="639844.33333333337"/>
    <n v="639844.33333333337"/>
    <n v="19789.000000000004"/>
    <n v="593.67000000000189"/>
  </r>
  <r>
    <x v="394"/>
    <d v="2024-01-13T00:00:00"/>
    <s v="SP07"/>
    <s v="Rohit Verma"/>
    <x v="0"/>
    <x v="16"/>
    <s v="PRD003"/>
    <x v="15"/>
    <s v="Electronics"/>
    <n v="1799"/>
    <n v="8"/>
    <n v="0.25"/>
    <n v="10794"/>
    <x v="1"/>
    <x v="1"/>
    <n v="43176"/>
    <n v="43176"/>
    <n v="14392"/>
    <n v="3598"/>
  </r>
  <r>
    <x v="395"/>
    <d v="2024-09-26T00:00:00"/>
    <s v="SP03"/>
    <s v="Ravi Kumar"/>
    <x v="0"/>
    <x v="0"/>
    <s v="PRD003"/>
    <x v="15"/>
    <s v="Electronics"/>
    <n v="1799"/>
    <n v="17"/>
    <n v="0.28999999999999998"/>
    <n v="21713.93"/>
    <x v="0"/>
    <x v="1"/>
    <n v="74875.620689655174"/>
    <n v="74875.620689655174"/>
    <n v="30583.000000000004"/>
    <n v="8869.0700000000033"/>
  </r>
  <r>
    <x v="396"/>
    <d v="2024-10-03T00:00:00"/>
    <s v="SP02"/>
    <s v="Priya Nair"/>
    <x v="2"/>
    <x v="17"/>
    <s v="PRD003"/>
    <x v="15"/>
    <s v="Electronics"/>
    <n v="1799"/>
    <n v="10"/>
    <n v="0.12"/>
    <n v="15831.2"/>
    <x v="1"/>
    <x v="0"/>
    <n v="131926.66666666669"/>
    <n v="131926.66666666669"/>
    <n v="17990"/>
    <n v="2158.7999999999993"/>
  </r>
  <r>
    <x v="397"/>
    <d v="2024-03-22T00:00:00"/>
    <s v="SP09"/>
    <s v="Manish Gupta"/>
    <x v="3"/>
    <x v="12"/>
    <s v="PRD003"/>
    <x v="15"/>
    <s v="Electronics"/>
    <n v="1799"/>
    <n v="17"/>
    <n v="0.19"/>
    <n v="24772.23"/>
    <x v="5"/>
    <x v="1"/>
    <n v="130380.15789473684"/>
    <n v="130380.15789473684"/>
    <n v="30582.999999999996"/>
    <n v="5810.7699999999968"/>
  </r>
  <r>
    <x v="398"/>
    <d v="2024-06-20T00:00:00"/>
    <s v="SP08"/>
    <s v="Kavitha Reddy"/>
    <x v="1"/>
    <x v="14"/>
    <s v="PRD003"/>
    <x v="15"/>
    <s v="Electronics"/>
    <n v="1799"/>
    <n v="2"/>
    <n v="0.05"/>
    <n v="3418.1"/>
    <x v="5"/>
    <x v="0"/>
    <n v="68362"/>
    <n v="68362"/>
    <n v="3598"/>
    <n v="179.90000000000009"/>
  </r>
  <r>
    <x v="399"/>
    <d v="2024-04-27T00:00:00"/>
    <s v="SP05"/>
    <s v="Suresh Pillai"/>
    <x v="2"/>
    <x v="2"/>
    <s v="PRD003"/>
    <x v="15"/>
    <s v="Electronics"/>
    <n v="1799"/>
    <n v="12"/>
    <n v="0.28000000000000003"/>
    <n v="15543.36"/>
    <x v="5"/>
    <x v="2"/>
    <n v="55512"/>
    <n v="55512"/>
    <n v="21588"/>
    <n v="6044.6399999999994"/>
  </r>
  <r>
    <x v="400"/>
    <d v="2024-01-21T00:00:00"/>
    <s v="SP05"/>
    <s v="Suresh Pillai"/>
    <x v="2"/>
    <x v="17"/>
    <s v="PRD003"/>
    <x v="15"/>
    <s v="Electronics"/>
    <n v="1799"/>
    <n v="2"/>
    <n v="0.03"/>
    <n v="3490.06"/>
    <x v="1"/>
    <x v="0"/>
    <n v="116335.33333333334"/>
    <n v="116335.33333333334"/>
    <n v="3598"/>
    <n v="107.94000000000005"/>
  </r>
  <r>
    <x v="401"/>
    <d v="2024-03-02T00:00:00"/>
    <s v="SP05"/>
    <s v="Suresh Pillai"/>
    <x v="2"/>
    <x v="2"/>
    <s v="PRD003"/>
    <x v="15"/>
    <s v="Electronics"/>
    <n v="1799"/>
    <n v="12"/>
    <n v="0.08"/>
    <n v="19860.96"/>
    <x v="2"/>
    <x v="0"/>
    <n v="248261.99999999997"/>
    <n v="248261.99999999997"/>
    <n v="21587.999999999996"/>
    <n v="1727.0399999999972"/>
  </r>
  <r>
    <x v="402"/>
    <d v="2024-12-01T00:00:00"/>
    <s v="SP011"/>
    <s v="Nikhil Joshi"/>
    <x v="0"/>
    <x v="3"/>
    <s v="PRD003"/>
    <x v="15"/>
    <s v="Electronics"/>
    <n v="1799"/>
    <n v="8"/>
    <n v="0.17"/>
    <n v="11945.36"/>
    <x v="3"/>
    <x v="2"/>
    <n v="70266.823529411762"/>
    <n v="70266.823529411762"/>
    <n v="14392.000000000002"/>
    <n v="2446.6400000000012"/>
  </r>
  <r>
    <x v="403"/>
    <d v="2024-01-26T00:00:00"/>
    <s v="SP08"/>
    <s v="Kavitha Reddy"/>
    <x v="1"/>
    <x v="11"/>
    <s v="PRD003"/>
    <x v="15"/>
    <s v="Electronics"/>
    <n v="1799"/>
    <n v="1"/>
    <n v="0.18"/>
    <n v="1475.18"/>
    <x v="4"/>
    <x v="0"/>
    <n v="8195.4444444444453"/>
    <n v="8195.4444444444453"/>
    <n v="1799"/>
    <n v="323.81999999999994"/>
  </r>
  <r>
    <x v="404"/>
    <d v="2024-08-24T00:00:00"/>
    <s v="SP05"/>
    <s v="Suresh Pillai"/>
    <x v="2"/>
    <x v="5"/>
    <s v="PRD003"/>
    <x v="15"/>
    <s v="Electronics"/>
    <n v="1799"/>
    <n v="2"/>
    <n v="0.28000000000000003"/>
    <n v="2590.56"/>
    <x v="3"/>
    <x v="0"/>
    <n v="9251.9999999999982"/>
    <n v="9251.9999999999982"/>
    <n v="3598"/>
    <n v="1007.44"/>
  </r>
  <r>
    <x v="405"/>
    <d v="2024-06-09T00:00:00"/>
    <s v="SP06"/>
    <s v="Anjali Mehta"/>
    <x v="3"/>
    <x v="10"/>
    <s v="PRD003"/>
    <x v="15"/>
    <s v="Electronics"/>
    <n v="1799"/>
    <n v="8"/>
    <n v="0.11"/>
    <n v="12808.88"/>
    <x v="3"/>
    <x v="0"/>
    <n v="116444.36363636363"/>
    <n v="116444.36363636363"/>
    <n v="14391.999999999998"/>
    <n v="1583.119999999999"/>
  </r>
  <r>
    <x v="406"/>
    <d v="2024-07-17T00:00:00"/>
    <s v="SP010"/>
    <s v="Divya Iyer"/>
    <x v="2"/>
    <x v="5"/>
    <s v="PRD003"/>
    <x v="15"/>
    <s v="Electronics"/>
    <n v="1799"/>
    <n v="16"/>
    <n v="0.27"/>
    <n v="21012.32"/>
    <x v="2"/>
    <x v="0"/>
    <n v="77823.407407407401"/>
    <n v="77823.407407407401"/>
    <n v="28784"/>
    <n v="7771.68"/>
  </r>
  <r>
    <x v="407"/>
    <d v="2024-04-15T00:00:00"/>
    <s v="SP03"/>
    <s v="Ravi Kumar"/>
    <x v="0"/>
    <x v="0"/>
    <s v="PRD003"/>
    <x v="15"/>
    <s v="Electronics"/>
    <n v="1799"/>
    <n v="17"/>
    <n v="0.02"/>
    <n v="29971.34"/>
    <x v="2"/>
    <x v="1"/>
    <n v="1498567"/>
    <n v="1498567"/>
    <n v="30583"/>
    <n v="611.65999999999985"/>
  </r>
  <r>
    <x v="408"/>
    <d v="2024-11-08T00:00:00"/>
    <s v="SP04"/>
    <s v="Fatima Sheikh"/>
    <x v="1"/>
    <x v="4"/>
    <s v="PRD003"/>
    <x v="15"/>
    <s v="Electronics"/>
    <n v="1799"/>
    <n v="15"/>
    <n v="0.13"/>
    <n v="23476.95"/>
    <x v="1"/>
    <x v="0"/>
    <n v="180591.92307692306"/>
    <n v="180591.92307692306"/>
    <n v="26985"/>
    <n v="3508.0499999999993"/>
  </r>
  <r>
    <x v="409"/>
    <d v="2024-10-16T00:00:00"/>
    <s v="SP09"/>
    <s v="Manish Gupta"/>
    <x v="3"/>
    <x v="10"/>
    <s v="PRD003"/>
    <x v="15"/>
    <s v="Electronics"/>
    <n v="1799"/>
    <n v="10"/>
    <n v="0.2"/>
    <n v="14392"/>
    <x v="2"/>
    <x v="0"/>
    <n v="71960"/>
    <n v="71960"/>
    <n v="17990"/>
    <n v="3598"/>
  </r>
  <r>
    <x v="410"/>
    <d v="2024-06-16T00:00:00"/>
    <s v="SP011"/>
    <s v="Nikhil Joshi"/>
    <x v="0"/>
    <x v="19"/>
    <s v="PRD003"/>
    <x v="15"/>
    <s v="Electronics"/>
    <n v="1799"/>
    <n v="17"/>
    <n v="0.08"/>
    <n v="28136.36"/>
    <x v="3"/>
    <x v="0"/>
    <n v="351704.5"/>
    <n v="351704.5"/>
    <n v="30583"/>
    <n v="2446.6399999999994"/>
  </r>
  <r>
    <x v="411"/>
    <d v="2024-11-21T00:00:00"/>
    <s v="SP02"/>
    <s v="Priya Nair"/>
    <x v="2"/>
    <x v="5"/>
    <s v="PRD003"/>
    <x v="15"/>
    <s v="Electronics"/>
    <n v="1799"/>
    <n v="16"/>
    <n v="0.2"/>
    <n v="23027.200000000001"/>
    <x v="4"/>
    <x v="0"/>
    <n v="115136"/>
    <n v="115136"/>
    <n v="28784"/>
    <n v="5756.7999999999993"/>
  </r>
  <r>
    <x v="412"/>
    <d v="2024-01-23T00:00:00"/>
    <s v="SP04"/>
    <s v="Fatima Sheikh"/>
    <x v="1"/>
    <x v="4"/>
    <s v="PRD003"/>
    <x v="15"/>
    <s v="Electronics"/>
    <n v="1799"/>
    <n v="10"/>
    <n v="0.18"/>
    <n v="14751.8"/>
    <x v="5"/>
    <x v="0"/>
    <n v="81954.444444444438"/>
    <n v="81954.444444444438"/>
    <n v="17989.999999999996"/>
    <n v="3238.1999999999971"/>
  </r>
  <r>
    <x v="413"/>
    <d v="2024-12-13T00:00:00"/>
    <s v="SP07"/>
    <s v="Rohit Verma"/>
    <x v="0"/>
    <x v="16"/>
    <s v="PRD003"/>
    <x v="15"/>
    <s v="Electronics"/>
    <n v="1799"/>
    <n v="3"/>
    <n v="0.08"/>
    <n v="4965.24"/>
    <x v="4"/>
    <x v="0"/>
    <n v="62065.499999999993"/>
    <n v="62065.499999999993"/>
    <n v="5396.9999999999991"/>
    <n v="431.75999999999931"/>
  </r>
  <r>
    <x v="414"/>
    <d v="2024-06-27T00:00:00"/>
    <s v="SP012"/>
    <s v="Sneha Patil"/>
    <x v="1"/>
    <x v="4"/>
    <s v="PRD003"/>
    <x v="15"/>
    <s v="Electronics"/>
    <n v="1799"/>
    <n v="3"/>
    <n v="0.16"/>
    <n v="4533.4799999999996"/>
    <x v="3"/>
    <x v="1"/>
    <n v="28334.249999999996"/>
    <n v="28334.249999999996"/>
    <n v="5397"/>
    <n v="863.52000000000044"/>
  </r>
  <r>
    <x v="415"/>
    <d v="2024-01-01T00:00:00"/>
    <s v="SP04"/>
    <s v="Fatima Sheikh"/>
    <x v="1"/>
    <x v="14"/>
    <s v="PRD003"/>
    <x v="15"/>
    <s v="Electronics"/>
    <n v="1799"/>
    <n v="15"/>
    <n v="0.09"/>
    <n v="24556.35"/>
    <x v="3"/>
    <x v="0"/>
    <n v="272848.33333333331"/>
    <n v="272848.33333333331"/>
    <n v="26984.999999999996"/>
    <n v="2428.6499999999978"/>
  </r>
  <r>
    <x v="416"/>
    <d v="2024-07-27T00:00:00"/>
    <s v="SP07"/>
    <s v="Rohit Verma"/>
    <x v="0"/>
    <x v="19"/>
    <s v="PRD003"/>
    <x v="15"/>
    <s v="Electronics"/>
    <n v="1799"/>
    <n v="18"/>
    <n v="0.14000000000000001"/>
    <n v="27848.52"/>
    <x v="3"/>
    <x v="3"/>
    <n v="198917.99999999997"/>
    <n v="198917.99999999997"/>
    <n v="32382"/>
    <n v="4533.4799999999996"/>
  </r>
  <r>
    <x v="417"/>
    <d v="2024-09-05T00:00:00"/>
    <s v="SP06"/>
    <s v="Anjali Mehta"/>
    <x v="3"/>
    <x v="13"/>
    <s v="PRD003"/>
    <x v="15"/>
    <s v="Electronics"/>
    <n v="1799"/>
    <n v="18"/>
    <n v="0.25"/>
    <n v="24286.5"/>
    <x v="1"/>
    <x v="0"/>
    <n v="97146"/>
    <n v="97146"/>
    <n v="32382"/>
    <n v="8095.5"/>
  </r>
  <r>
    <x v="418"/>
    <d v="2024-08-26T00:00:00"/>
    <s v="SP012"/>
    <s v="Sneha Patil"/>
    <x v="1"/>
    <x v="8"/>
    <s v="PRD003"/>
    <x v="15"/>
    <s v="Electronics"/>
    <n v="1799"/>
    <n v="1"/>
    <n v="0"/>
    <n v="1799"/>
    <x v="4"/>
    <x v="0"/>
    <e v="#DIV/0!"/>
    <n v="0"/>
    <n v="1799"/>
    <n v="0"/>
  </r>
  <r>
    <x v="419"/>
    <d v="2024-12-11T00:00:00"/>
    <s v="SP04"/>
    <s v="Fatima Sheikh"/>
    <x v="1"/>
    <x v="14"/>
    <s v="PRD003"/>
    <x v="15"/>
    <s v="Electronics"/>
    <n v="1799"/>
    <n v="6"/>
    <n v="0.28000000000000003"/>
    <n v="7771.68"/>
    <x v="1"/>
    <x v="3"/>
    <n v="27756"/>
    <n v="27756"/>
    <n v="10794"/>
    <n v="3022.3199999999997"/>
  </r>
  <r>
    <x v="420"/>
    <d v="2024-02-04T00:00:00"/>
    <s v="SP08"/>
    <s v="Kavitha Reddy"/>
    <x v="1"/>
    <x v="8"/>
    <s v="PRD003"/>
    <x v="15"/>
    <s v="Electronics"/>
    <n v="1799"/>
    <n v="9"/>
    <n v="0.1"/>
    <n v="14571.9"/>
    <x v="4"/>
    <x v="2"/>
    <n v="145719"/>
    <n v="145719"/>
    <n v="16191"/>
    <n v="1619.1000000000004"/>
  </r>
  <r>
    <x v="421"/>
    <d v="2024-09-03T00:00:00"/>
    <s v="SP01"/>
    <s v="Arjun Sharma"/>
    <x v="3"/>
    <x v="18"/>
    <s v="PRD003"/>
    <x v="15"/>
    <s v="Electronics"/>
    <n v="1799"/>
    <n v="10"/>
    <n v="0.1"/>
    <n v="16191"/>
    <x v="1"/>
    <x v="3"/>
    <n v="161910"/>
    <n v="161910"/>
    <n v="17990"/>
    <n v="1799"/>
  </r>
  <r>
    <x v="422"/>
    <d v="2024-12-10T00:00:00"/>
    <s v="SP010"/>
    <s v="Divya Iyer"/>
    <x v="2"/>
    <x v="15"/>
    <s v="PRD003"/>
    <x v="15"/>
    <s v="Electronics"/>
    <n v="1799"/>
    <n v="11"/>
    <n v="0.14000000000000001"/>
    <n v="17018.54"/>
    <x v="2"/>
    <x v="0"/>
    <n v="121561"/>
    <n v="121561"/>
    <n v="19789"/>
    <n v="2770.4599999999991"/>
  </r>
  <r>
    <x v="423"/>
    <d v="2024-05-25T00:00:00"/>
    <s v="SP01"/>
    <s v="Arjun Sharma"/>
    <x v="3"/>
    <x v="18"/>
    <s v="PRD003"/>
    <x v="15"/>
    <s v="Electronics"/>
    <n v="1799"/>
    <n v="16"/>
    <n v="0.03"/>
    <n v="27920.48"/>
    <x v="5"/>
    <x v="0"/>
    <n v="930682.66666666674"/>
    <n v="930682.66666666674"/>
    <n v="28784"/>
    <n v="863.52000000000044"/>
  </r>
  <r>
    <x v="424"/>
    <d v="2024-10-08T00:00:00"/>
    <s v="SP09"/>
    <s v="Manish Gupta"/>
    <x v="3"/>
    <x v="18"/>
    <s v="PRD003"/>
    <x v="15"/>
    <s v="Electronics"/>
    <n v="1799"/>
    <n v="10"/>
    <n v="0.16"/>
    <n v="15111.6"/>
    <x v="5"/>
    <x v="0"/>
    <n v="94447.5"/>
    <n v="94447.5"/>
    <n v="17990"/>
    <n v="2878.3999999999996"/>
  </r>
  <r>
    <x v="425"/>
    <d v="2024-09-25T00:00:00"/>
    <s v="SP011"/>
    <s v="Nikhil Joshi"/>
    <x v="0"/>
    <x v="16"/>
    <s v="PRD003"/>
    <x v="15"/>
    <s v="Electronics"/>
    <n v="1799"/>
    <n v="18"/>
    <n v="0.24"/>
    <n v="24610.32"/>
    <x v="3"/>
    <x v="0"/>
    <n v="102543"/>
    <n v="102543"/>
    <n v="32382"/>
    <n v="7771.68"/>
  </r>
  <r>
    <x v="426"/>
    <d v="2024-05-21T00:00:00"/>
    <s v="SP011"/>
    <s v="Nikhil Joshi"/>
    <x v="0"/>
    <x v="16"/>
    <s v="PRD003"/>
    <x v="15"/>
    <s v="Electronics"/>
    <n v="1799"/>
    <n v="12"/>
    <n v="0.16"/>
    <n v="18133.919999999998"/>
    <x v="1"/>
    <x v="0"/>
    <n v="113336.99999999999"/>
    <n v="113336.99999999999"/>
    <n v="21588"/>
    <n v="3454.0800000000017"/>
  </r>
  <r>
    <x v="427"/>
    <d v="2024-10-16T00:00:00"/>
    <s v="SP04"/>
    <s v="Fatima Sheikh"/>
    <x v="1"/>
    <x v="14"/>
    <s v="PRD003"/>
    <x v="15"/>
    <s v="Electronics"/>
    <n v="1799"/>
    <n v="14"/>
    <n v="0.26"/>
    <n v="18637.64"/>
    <x v="5"/>
    <x v="3"/>
    <n v="71683.230769230766"/>
    <n v="71683.230769230766"/>
    <n v="25186"/>
    <n v="6548.3600000000006"/>
  </r>
  <r>
    <x v="428"/>
    <d v="2024-07-25T00:00:00"/>
    <s v="SP011"/>
    <s v="Nikhil Joshi"/>
    <x v="0"/>
    <x v="16"/>
    <s v="PRD003"/>
    <x v="15"/>
    <s v="Electronics"/>
    <n v="1799"/>
    <n v="13"/>
    <n v="0"/>
    <n v="23387"/>
    <x v="3"/>
    <x v="0"/>
    <e v="#DIV/0!"/>
    <n v="0"/>
    <n v="23387"/>
    <n v="0"/>
  </r>
  <r>
    <x v="429"/>
    <d v="2024-02-06T00:00:00"/>
    <s v="SP08"/>
    <s v="Kavitha Reddy"/>
    <x v="1"/>
    <x v="8"/>
    <s v="PRD003"/>
    <x v="15"/>
    <s v="Electronics"/>
    <n v="1799"/>
    <n v="3"/>
    <n v="0.12"/>
    <n v="4749.3599999999997"/>
    <x v="4"/>
    <x v="0"/>
    <n v="39578"/>
    <n v="39578"/>
    <n v="5397"/>
    <n v="647.64000000000033"/>
  </r>
  <r>
    <x v="430"/>
    <d v="2024-11-11T00:00:00"/>
    <s v="SP04"/>
    <s v="Fatima Sheikh"/>
    <x v="1"/>
    <x v="8"/>
    <s v="PRD003"/>
    <x v="15"/>
    <s v="Electronics"/>
    <n v="1799"/>
    <n v="1"/>
    <n v="0.26"/>
    <n v="1331.26"/>
    <x v="0"/>
    <x v="3"/>
    <n v="5120.2307692307686"/>
    <n v="5120.2307692307686"/>
    <n v="1799"/>
    <n v="467.74"/>
  </r>
  <r>
    <x v="431"/>
    <d v="2024-02-09T00:00:00"/>
    <s v="SP08"/>
    <s v="Kavitha Reddy"/>
    <x v="1"/>
    <x v="14"/>
    <s v="PRD003"/>
    <x v="15"/>
    <s v="Electronics"/>
    <n v="1799"/>
    <n v="17"/>
    <n v="0.12"/>
    <n v="26913.040000000001"/>
    <x v="0"/>
    <x v="0"/>
    <n v="224275.33333333334"/>
    <n v="224275.33333333334"/>
    <n v="30583"/>
    <n v="3669.9599999999991"/>
  </r>
  <r>
    <x v="432"/>
    <d v="2024-04-10T00:00:00"/>
    <s v="SP010"/>
    <s v="Divya Iyer"/>
    <x v="2"/>
    <x v="15"/>
    <s v="PRD003"/>
    <x v="15"/>
    <s v="Electronics"/>
    <n v="1799"/>
    <n v="4"/>
    <n v="0.25"/>
    <n v="5397"/>
    <x v="2"/>
    <x v="0"/>
    <n v="21588"/>
    <n v="21588"/>
    <n v="7196"/>
    <n v="1799"/>
  </r>
  <r>
    <x v="433"/>
    <d v="2024-01-15T00:00:00"/>
    <s v="SP012"/>
    <s v="Sneha Patil"/>
    <x v="1"/>
    <x v="8"/>
    <s v="PRD003"/>
    <x v="15"/>
    <s v="Electronics"/>
    <n v="1799"/>
    <n v="10"/>
    <n v="0.03"/>
    <n v="17450.3"/>
    <x v="3"/>
    <x v="0"/>
    <n v="581676.66666666663"/>
    <n v="581676.66666666663"/>
    <n v="17990"/>
    <n v="539.70000000000073"/>
  </r>
  <r>
    <x v="434"/>
    <d v="2024-03-08T00:00:00"/>
    <s v="SP05"/>
    <s v="Suresh Pillai"/>
    <x v="2"/>
    <x v="15"/>
    <s v="PRD003"/>
    <x v="15"/>
    <s v="Electronics"/>
    <n v="1799"/>
    <n v="14"/>
    <n v="0.27"/>
    <n v="18385.78"/>
    <x v="2"/>
    <x v="0"/>
    <n v="68095.481481481474"/>
    <n v="68095.481481481474"/>
    <n v="25186"/>
    <n v="6800.2200000000012"/>
  </r>
  <r>
    <x v="435"/>
    <d v="2024-12-13T00:00:00"/>
    <s v="SP08"/>
    <s v="Kavitha Reddy"/>
    <x v="1"/>
    <x v="1"/>
    <s v="PRD003"/>
    <x v="15"/>
    <s v="Electronics"/>
    <n v="1799"/>
    <n v="8"/>
    <n v="0.18"/>
    <n v="11801.44"/>
    <x v="0"/>
    <x v="0"/>
    <n v="65563.555555555562"/>
    <n v="65563.555555555562"/>
    <n v="14392"/>
    <n v="2590.5599999999995"/>
  </r>
  <r>
    <x v="436"/>
    <d v="2024-06-02T00:00:00"/>
    <s v="SP03"/>
    <s v="Ravi Kumar"/>
    <x v="0"/>
    <x v="6"/>
    <s v="PRD003"/>
    <x v="15"/>
    <s v="Electronics"/>
    <n v="1799"/>
    <n v="11"/>
    <n v="0.21"/>
    <n v="15633.31"/>
    <x v="4"/>
    <x v="0"/>
    <n v="74444.333333333328"/>
    <n v="74444.333333333328"/>
    <n v="19789"/>
    <n v="4155.6900000000005"/>
  </r>
  <r>
    <x v="437"/>
    <d v="2024-07-27T00:00:00"/>
    <s v="SP011"/>
    <s v="Nikhil Joshi"/>
    <x v="0"/>
    <x v="6"/>
    <s v="PRD003"/>
    <x v="15"/>
    <s v="Electronics"/>
    <n v="1799"/>
    <n v="18"/>
    <n v="0.01"/>
    <n v="32058.18"/>
    <x v="3"/>
    <x v="0"/>
    <n v="3205818"/>
    <n v="3205818"/>
    <n v="32382"/>
    <n v="323.81999999999971"/>
  </r>
  <r>
    <x v="438"/>
    <d v="2024-02-03T00:00:00"/>
    <s v="SP04"/>
    <s v="Fatima Sheikh"/>
    <x v="1"/>
    <x v="11"/>
    <s v="PRD003"/>
    <x v="15"/>
    <s v="Electronics"/>
    <n v="1799"/>
    <n v="20"/>
    <n v="0.19"/>
    <n v="29143.8"/>
    <x v="0"/>
    <x v="0"/>
    <n v="153388.42105263157"/>
    <n v="153388.42105263157"/>
    <n v="35980"/>
    <n v="6836.2000000000007"/>
  </r>
  <r>
    <x v="439"/>
    <d v="2024-07-13T00:00:00"/>
    <s v="SP09"/>
    <s v="Manish Gupta"/>
    <x v="3"/>
    <x v="12"/>
    <s v="PRD003"/>
    <x v="15"/>
    <s v="Electronics"/>
    <n v="1799"/>
    <n v="15"/>
    <n v="0.02"/>
    <n v="26445.3"/>
    <x v="3"/>
    <x v="0"/>
    <n v="1322265"/>
    <n v="1322265"/>
    <n v="26985"/>
    <n v="539.70000000000073"/>
  </r>
  <r>
    <x v="440"/>
    <d v="2024-05-13T00:00:00"/>
    <s v="SP01"/>
    <s v="Arjun Sharma"/>
    <x v="3"/>
    <x v="18"/>
    <s v="PRD003"/>
    <x v="15"/>
    <s v="Electronics"/>
    <n v="1799"/>
    <n v="10"/>
    <n v="0.19"/>
    <n v="14571.9"/>
    <x v="2"/>
    <x v="0"/>
    <n v="76694.210526315786"/>
    <n v="76694.210526315786"/>
    <n v="17990"/>
    <n v="3418.1000000000004"/>
  </r>
  <r>
    <x v="441"/>
    <d v="2024-05-07T00:00:00"/>
    <s v="SP06"/>
    <s v="Anjali Mehta"/>
    <x v="3"/>
    <x v="10"/>
    <s v="PRD003"/>
    <x v="15"/>
    <s v="Electronics"/>
    <n v="1799"/>
    <n v="4"/>
    <n v="0.15"/>
    <n v="6116.6"/>
    <x v="5"/>
    <x v="0"/>
    <n v="40777.333333333336"/>
    <n v="40777.333333333336"/>
    <n v="7196.0000000000009"/>
    <n v="1079.4000000000005"/>
  </r>
  <r>
    <x v="442"/>
    <d v="2024-04-05T00:00:00"/>
    <s v="SP01"/>
    <s v="Arjun Sharma"/>
    <x v="3"/>
    <x v="13"/>
    <s v="PRD003"/>
    <x v="15"/>
    <s v="Electronics"/>
    <n v="1799"/>
    <n v="16"/>
    <n v="0"/>
    <n v="28784"/>
    <x v="5"/>
    <x v="0"/>
    <e v="#DIV/0!"/>
    <n v="0"/>
    <n v="28784"/>
    <n v="0"/>
  </r>
  <r>
    <x v="443"/>
    <d v="2024-05-23T00:00:00"/>
    <s v="SP010"/>
    <s v="Divya Iyer"/>
    <x v="2"/>
    <x v="17"/>
    <s v="PRD003"/>
    <x v="15"/>
    <s v="Electronics"/>
    <n v="1799"/>
    <n v="17"/>
    <n v="0.27"/>
    <n v="22325.59"/>
    <x v="1"/>
    <x v="0"/>
    <n v="82687.370370370365"/>
    <n v="82687.370370370365"/>
    <n v="30583"/>
    <n v="8257.41"/>
  </r>
  <r>
    <x v="444"/>
    <d v="2024-12-07T00:00:00"/>
    <s v="SP012"/>
    <s v="Sneha Patil"/>
    <x v="1"/>
    <x v="1"/>
    <s v="PRD003"/>
    <x v="15"/>
    <s v="Electronics"/>
    <n v="1799"/>
    <n v="4"/>
    <n v="0.19"/>
    <n v="5828.76"/>
    <x v="3"/>
    <x v="3"/>
    <n v="30677.684210526317"/>
    <n v="30677.684210526317"/>
    <n v="7196"/>
    <n v="1367.2399999999998"/>
  </r>
  <r>
    <x v="445"/>
    <d v="2024-02-01T00:00:00"/>
    <s v="SP05"/>
    <s v="Suresh Pillai"/>
    <x v="2"/>
    <x v="7"/>
    <s v="PRD003"/>
    <x v="15"/>
    <s v="Electronics"/>
    <n v="1799"/>
    <n v="11"/>
    <n v="0.01"/>
    <n v="19591.11"/>
    <x v="2"/>
    <x v="0"/>
    <n v="1959111"/>
    <n v="1959111"/>
    <n v="19789"/>
    <n v="197.88999999999942"/>
  </r>
  <r>
    <x v="446"/>
    <d v="2024-02-21T00:00:00"/>
    <s v="SP08"/>
    <s v="Kavitha Reddy"/>
    <x v="1"/>
    <x v="4"/>
    <s v="PRD003"/>
    <x v="15"/>
    <s v="Electronics"/>
    <n v="1799"/>
    <n v="11"/>
    <n v="0.26"/>
    <n v="14643.86"/>
    <x v="0"/>
    <x v="2"/>
    <n v="56322.538461538461"/>
    <n v="56322.538461538461"/>
    <n v="19789"/>
    <n v="5145.1399999999994"/>
  </r>
  <r>
    <x v="447"/>
    <d v="2024-02-03T00:00:00"/>
    <s v="SP011"/>
    <s v="Nikhil Joshi"/>
    <x v="0"/>
    <x v="16"/>
    <s v="PRD003"/>
    <x v="15"/>
    <s v="Electronics"/>
    <n v="1799"/>
    <n v="10"/>
    <n v="0.12"/>
    <n v="15831.2"/>
    <x v="2"/>
    <x v="3"/>
    <n v="131926.66666666669"/>
    <n v="131926.66666666669"/>
    <n v="17990"/>
    <n v="2158.7999999999993"/>
  </r>
  <r>
    <x v="448"/>
    <d v="2024-10-06T00:00:00"/>
    <s v="SP06"/>
    <s v="Anjali Mehta"/>
    <x v="3"/>
    <x v="13"/>
    <s v="PRD003"/>
    <x v="15"/>
    <s v="Electronics"/>
    <n v="1799"/>
    <n v="2"/>
    <n v="0.18"/>
    <n v="2950.36"/>
    <x v="3"/>
    <x v="0"/>
    <n v="16390.888888888891"/>
    <n v="16390.888888888891"/>
    <n v="3598"/>
    <n v="647.63999999999987"/>
  </r>
  <r>
    <x v="449"/>
    <d v="2024-06-18T00:00:00"/>
    <s v="SP012"/>
    <s v="Sneha Patil"/>
    <x v="1"/>
    <x v="8"/>
    <s v="PRD003"/>
    <x v="15"/>
    <s v="Electronics"/>
    <n v="1799"/>
    <n v="8"/>
    <n v="0.11"/>
    <n v="12808.88"/>
    <x v="4"/>
    <x v="1"/>
    <n v="116444.36363636363"/>
    <n v="116444.36363636363"/>
    <n v="14391.999999999998"/>
    <n v="1583.119999999999"/>
  </r>
  <r>
    <x v="450"/>
    <d v="2024-03-03T00:00:00"/>
    <s v="SP010"/>
    <s v="Divya Iyer"/>
    <x v="2"/>
    <x v="7"/>
    <s v="PRD003"/>
    <x v="15"/>
    <s v="Electronics"/>
    <n v="1799"/>
    <n v="16"/>
    <n v="0.25"/>
    <n v="21588"/>
    <x v="3"/>
    <x v="0"/>
    <n v="86352"/>
    <n v="86352"/>
    <n v="28784"/>
    <n v="7196"/>
  </r>
  <r>
    <x v="451"/>
    <d v="2024-08-24T00:00:00"/>
    <s v="SP04"/>
    <s v="Fatima Sheikh"/>
    <x v="1"/>
    <x v="14"/>
    <s v="PRD003"/>
    <x v="15"/>
    <s v="Electronics"/>
    <n v="1799"/>
    <n v="1"/>
    <n v="0.17"/>
    <n v="1493.17"/>
    <x v="5"/>
    <x v="0"/>
    <n v="8783.3529411764703"/>
    <n v="8783.3529411764703"/>
    <n v="1799.0000000000002"/>
    <n v="305.83000000000015"/>
  </r>
  <r>
    <x v="452"/>
    <d v="2024-05-25T00:00:00"/>
    <s v="SP02"/>
    <s v="Priya Nair"/>
    <x v="2"/>
    <x v="17"/>
    <s v="PRD003"/>
    <x v="15"/>
    <s v="Electronics"/>
    <n v="1799"/>
    <n v="6"/>
    <n v="0.21"/>
    <n v="8527.26"/>
    <x v="1"/>
    <x v="0"/>
    <n v="40606"/>
    <n v="40606"/>
    <n v="10794"/>
    <n v="2266.7399999999998"/>
  </r>
  <r>
    <x v="453"/>
    <d v="2024-07-17T00:00:00"/>
    <s v="SP03"/>
    <s v="Ravi Kumar"/>
    <x v="0"/>
    <x v="16"/>
    <s v="PRD003"/>
    <x v="15"/>
    <s v="Electronics"/>
    <n v="1799"/>
    <n v="9"/>
    <n v="0.12"/>
    <n v="14248.08"/>
    <x v="1"/>
    <x v="3"/>
    <n v="118734"/>
    <n v="118734"/>
    <n v="16191"/>
    <n v="1942.92"/>
  </r>
  <r>
    <x v="454"/>
    <d v="2024-02-16T00:00:00"/>
    <s v="SP02"/>
    <s v="Priya Nair"/>
    <x v="2"/>
    <x v="15"/>
    <s v="PRD003"/>
    <x v="15"/>
    <s v="Electronics"/>
    <n v="1799"/>
    <n v="4"/>
    <n v="0.03"/>
    <n v="6980.12"/>
    <x v="1"/>
    <x v="0"/>
    <n v="232670.66666666669"/>
    <n v="232670.66666666669"/>
    <n v="7196"/>
    <n v="215.88000000000011"/>
  </r>
  <r>
    <x v="455"/>
    <d v="2024-06-27T00:00:00"/>
    <s v="SP011"/>
    <s v="Nikhil Joshi"/>
    <x v="0"/>
    <x v="6"/>
    <s v="PRD003"/>
    <x v="15"/>
    <s v="Electronics"/>
    <n v="1799"/>
    <n v="19"/>
    <n v="0.27"/>
    <n v="24952.13"/>
    <x v="1"/>
    <x v="0"/>
    <n v="92415.296296296292"/>
    <n v="92415.296296296292"/>
    <n v="34181"/>
    <n v="9228.869999999999"/>
  </r>
  <r>
    <x v="456"/>
    <d v="2024-01-23T00:00:00"/>
    <s v="SP03"/>
    <s v="Ravi Kumar"/>
    <x v="0"/>
    <x v="16"/>
    <s v="PRD003"/>
    <x v="15"/>
    <s v="Electronics"/>
    <n v="1799"/>
    <n v="7"/>
    <n v="0.22"/>
    <n v="9822.5400000000009"/>
    <x v="0"/>
    <x v="3"/>
    <n v="44647.909090909096"/>
    <n v="44647.909090909096"/>
    <n v="12593"/>
    <n v="2770.4599999999991"/>
  </r>
  <r>
    <x v="457"/>
    <d v="2024-07-07T00:00:00"/>
    <s v="SP02"/>
    <s v="Priya Nair"/>
    <x v="2"/>
    <x v="15"/>
    <s v="PRD003"/>
    <x v="15"/>
    <s v="Electronics"/>
    <n v="1799"/>
    <n v="16"/>
    <n v="0.02"/>
    <n v="28208.32"/>
    <x v="1"/>
    <x v="0"/>
    <n v="1410416"/>
    <n v="1410416"/>
    <n v="28784"/>
    <n v="575.68000000000029"/>
  </r>
  <r>
    <x v="458"/>
    <d v="2024-11-22T00:00:00"/>
    <s v="SP04"/>
    <s v="Fatima Sheikh"/>
    <x v="1"/>
    <x v="14"/>
    <s v="PRD003"/>
    <x v="15"/>
    <s v="Electronics"/>
    <n v="1799"/>
    <n v="7"/>
    <n v="0.28000000000000003"/>
    <n v="9066.9599999999991"/>
    <x v="3"/>
    <x v="0"/>
    <n v="32381.999999999993"/>
    <n v="32381.999999999993"/>
    <n v="12593"/>
    <n v="3526.0400000000009"/>
  </r>
  <r>
    <x v="459"/>
    <d v="2024-02-02T00:00:00"/>
    <s v="SP05"/>
    <s v="Suresh Pillai"/>
    <x v="2"/>
    <x v="15"/>
    <s v="PRD003"/>
    <x v="15"/>
    <s v="Electronics"/>
    <n v="1799"/>
    <n v="10"/>
    <n v="0"/>
    <n v="17990"/>
    <x v="0"/>
    <x v="0"/>
    <e v="#DIV/0!"/>
    <n v="0"/>
    <n v="17990"/>
    <n v="0"/>
  </r>
  <r>
    <x v="460"/>
    <d v="2024-11-21T00:00:00"/>
    <s v="SP010"/>
    <s v="Divya Iyer"/>
    <x v="2"/>
    <x v="17"/>
    <s v="PRD003"/>
    <x v="15"/>
    <s v="Electronics"/>
    <n v="1799"/>
    <n v="10"/>
    <n v="7.0000000000000007E-2"/>
    <n v="16730.7"/>
    <x v="5"/>
    <x v="1"/>
    <n v="239010"/>
    <n v="239010"/>
    <n v="17990.000000000004"/>
    <n v="1259.3000000000029"/>
  </r>
  <r>
    <x v="461"/>
    <d v="2024-06-15T00:00:00"/>
    <s v="SP09"/>
    <s v="Manish Gupta"/>
    <x v="3"/>
    <x v="10"/>
    <s v="PRD003"/>
    <x v="15"/>
    <s v="Electronics"/>
    <n v="1799"/>
    <n v="6"/>
    <n v="0.2"/>
    <n v="8635.2000000000007"/>
    <x v="0"/>
    <x v="0"/>
    <n v="43176"/>
    <n v="43176"/>
    <n v="10794"/>
    <n v="2158.7999999999993"/>
  </r>
  <r>
    <x v="462"/>
    <d v="2024-09-20T00:00:00"/>
    <s v="SP06"/>
    <s v="Anjali Mehta"/>
    <x v="3"/>
    <x v="9"/>
    <s v="PRD003"/>
    <x v="15"/>
    <s v="Electronics"/>
    <n v="1799"/>
    <n v="6"/>
    <n v="0.28999999999999998"/>
    <n v="7663.74"/>
    <x v="5"/>
    <x v="0"/>
    <n v="26426.689655172417"/>
    <n v="26426.689655172417"/>
    <n v="10794"/>
    <n v="3130.26"/>
  </r>
  <r>
    <x v="463"/>
    <d v="2024-11-18T00:00:00"/>
    <s v="SP011"/>
    <s v="Nikhil Joshi"/>
    <x v="0"/>
    <x v="19"/>
    <s v="PRD003"/>
    <x v="15"/>
    <s v="Electronics"/>
    <n v="1799"/>
    <n v="3"/>
    <n v="0.28999999999999998"/>
    <n v="3831.87"/>
    <x v="0"/>
    <x v="0"/>
    <n v="13213.344827586208"/>
    <n v="13213.344827586208"/>
    <n v="5397"/>
    <n v="1565.13"/>
  </r>
  <r>
    <x v="464"/>
    <d v="2024-08-20T00:00:00"/>
    <s v="SP06"/>
    <s v="Anjali Mehta"/>
    <x v="3"/>
    <x v="9"/>
    <s v="PRD003"/>
    <x v="15"/>
    <s v="Electronics"/>
    <n v="1799"/>
    <n v="12"/>
    <n v="0.17"/>
    <n v="17918.04"/>
    <x v="2"/>
    <x v="1"/>
    <n v="105400.23529411765"/>
    <n v="105400.23529411765"/>
    <n v="21588.000000000004"/>
    <n v="3669.9600000000028"/>
  </r>
  <r>
    <x v="465"/>
    <d v="2024-08-18T00:00:00"/>
    <s v="SP011"/>
    <s v="Nikhil Joshi"/>
    <x v="0"/>
    <x v="19"/>
    <s v="PRD003"/>
    <x v="15"/>
    <s v="Electronics"/>
    <n v="1799"/>
    <n v="17"/>
    <n v="0.26"/>
    <n v="22631.42"/>
    <x v="4"/>
    <x v="0"/>
    <n v="87043.923076923063"/>
    <n v="87043.923076923063"/>
    <n v="30582.999999999996"/>
    <n v="7951.5799999999981"/>
  </r>
  <r>
    <x v="466"/>
    <d v="2024-09-20T00:00:00"/>
    <s v="SP02"/>
    <s v="Priya Nair"/>
    <x v="2"/>
    <x v="17"/>
    <s v="PRD003"/>
    <x v="15"/>
    <s v="Electronics"/>
    <n v="1799"/>
    <n v="3"/>
    <n v="0.15"/>
    <n v="4587.45"/>
    <x v="2"/>
    <x v="0"/>
    <n v="30583"/>
    <n v="30583"/>
    <n v="5397"/>
    <n v="809.55000000000018"/>
  </r>
  <r>
    <x v="467"/>
    <d v="2024-09-15T00:00:00"/>
    <s v="SP08"/>
    <s v="Kavitha Reddy"/>
    <x v="1"/>
    <x v="8"/>
    <s v="PRD003"/>
    <x v="15"/>
    <s v="Electronics"/>
    <n v="1799"/>
    <n v="1"/>
    <n v="0.09"/>
    <n v="1637.09"/>
    <x v="4"/>
    <x v="0"/>
    <n v="18189.888888888887"/>
    <n v="18189.888888888887"/>
    <n v="1798.9999999999998"/>
    <n v="161.90999999999985"/>
  </r>
  <r>
    <x v="468"/>
    <d v="2024-09-14T00:00:00"/>
    <s v="SP05"/>
    <s v="Suresh Pillai"/>
    <x v="2"/>
    <x v="2"/>
    <s v="PRD003"/>
    <x v="15"/>
    <s v="Electronics"/>
    <n v="1799"/>
    <n v="6"/>
    <n v="0.13"/>
    <n v="9390.7800000000007"/>
    <x v="2"/>
    <x v="0"/>
    <n v="72236.769230769234"/>
    <n v="72236.769230769234"/>
    <n v="10794"/>
    <n v="1403.2199999999993"/>
  </r>
  <r>
    <x v="469"/>
    <d v="2024-03-24T00:00:00"/>
    <s v="SP012"/>
    <s v="Sneha Patil"/>
    <x v="1"/>
    <x v="11"/>
    <s v="PRD003"/>
    <x v="15"/>
    <s v="Electronics"/>
    <n v="1799"/>
    <n v="19"/>
    <n v="0.28000000000000003"/>
    <n v="24610.32"/>
    <x v="4"/>
    <x v="0"/>
    <n v="87893.999999999985"/>
    <n v="87893.999999999985"/>
    <n v="34181"/>
    <n v="9570.68"/>
  </r>
  <r>
    <x v="470"/>
    <d v="2024-07-06T00:00:00"/>
    <s v="SP01"/>
    <s v="Arjun Sharma"/>
    <x v="3"/>
    <x v="13"/>
    <s v="PRD003"/>
    <x v="15"/>
    <s v="Electronics"/>
    <n v="1799"/>
    <n v="10"/>
    <n v="0.24"/>
    <n v="13672.4"/>
    <x v="1"/>
    <x v="3"/>
    <n v="56968.333333333336"/>
    <n v="56968.333333333336"/>
    <n v="17990"/>
    <n v="4317.6000000000004"/>
  </r>
  <r>
    <x v="471"/>
    <d v="2024-10-08T00:00:00"/>
    <s v="SP09"/>
    <s v="Manish Gupta"/>
    <x v="3"/>
    <x v="18"/>
    <s v="PRD003"/>
    <x v="15"/>
    <s v="Electronics"/>
    <n v="1799"/>
    <n v="20"/>
    <n v="0.17"/>
    <n v="29863.4"/>
    <x v="3"/>
    <x v="1"/>
    <n v="175667.0588235294"/>
    <n v="175667.0588235294"/>
    <n v="35980"/>
    <n v="6116.5999999999985"/>
  </r>
  <r>
    <x v="472"/>
    <d v="2024-10-25T00:00:00"/>
    <s v="SP04"/>
    <s v="Fatima Sheikh"/>
    <x v="1"/>
    <x v="11"/>
    <s v="PRD003"/>
    <x v="15"/>
    <s v="Electronics"/>
    <n v="1799"/>
    <n v="5"/>
    <n v="0.16"/>
    <n v="7555.8"/>
    <x v="5"/>
    <x v="0"/>
    <n v="47223.75"/>
    <n v="47223.75"/>
    <n v="8995"/>
    <n v="1439.1999999999998"/>
  </r>
  <r>
    <x v="473"/>
    <d v="2024-10-10T00:00:00"/>
    <s v="SP012"/>
    <s v="Sneha Patil"/>
    <x v="1"/>
    <x v="14"/>
    <s v="PRD003"/>
    <x v="15"/>
    <s v="Electronics"/>
    <n v="1799"/>
    <n v="11"/>
    <n v="0.28999999999999998"/>
    <n v="14050.19"/>
    <x v="5"/>
    <x v="3"/>
    <n v="48448.931034482761"/>
    <n v="48448.931034482761"/>
    <n v="19789"/>
    <n v="5738.8099999999995"/>
  </r>
  <r>
    <x v="474"/>
    <d v="2024-03-25T00:00:00"/>
    <s v="SP02"/>
    <s v="Priya Nair"/>
    <x v="2"/>
    <x v="5"/>
    <s v="PRD003"/>
    <x v="15"/>
    <s v="Electronics"/>
    <n v="1799"/>
    <n v="6"/>
    <n v="0.15"/>
    <n v="9174.9"/>
    <x v="4"/>
    <x v="2"/>
    <n v="61166"/>
    <n v="61166"/>
    <n v="10794"/>
    <n v="1619.1000000000004"/>
  </r>
  <r>
    <x v="475"/>
    <d v="2024-01-01T00:00:00"/>
    <s v="SP04"/>
    <s v="Fatima Sheikh"/>
    <x v="1"/>
    <x v="1"/>
    <s v="PRD003"/>
    <x v="15"/>
    <s v="Electronics"/>
    <n v="1799"/>
    <n v="17"/>
    <n v="0.11"/>
    <n v="27218.87"/>
    <x v="1"/>
    <x v="0"/>
    <n v="247444.27272727271"/>
    <n v="247444.27272727271"/>
    <n v="30583"/>
    <n v="3364.130000000001"/>
  </r>
  <r>
    <x v="476"/>
    <d v="2024-04-26T00:00:00"/>
    <s v="SP09"/>
    <s v="Manish Gupta"/>
    <x v="3"/>
    <x v="13"/>
    <s v="PRD003"/>
    <x v="15"/>
    <s v="Electronics"/>
    <n v="1799"/>
    <n v="11"/>
    <n v="7.0000000000000007E-2"/>
    <n v="18403.77"/>
    <x v="1"/>
    <x v="0"/>
    <n v="262911"/>
    <n v="262911"/>
    <n v="19789"/>
    <n v="1385.2299999999996"/>
  </r>
  <r>
    <x v="477"/>
    <d v="2024-08-20T00:00:00"/>
    <s v="SP012"/>
    <s v="Sneha Patil"/>
    <x v="1"/>
    <x v="1"/>
    <s v="PRD003"/>
    <x v="15"/>
    <s v="Electronics"/>
    <n v="1799"/>
    <n v="8"/>
    <n v="0.13"/>
    <n v="12521.04"/>
    <x v="5"/>
    <x v="0"/>
    <n v="96315.692307692312"/>
    <n v="96315.692307692312"/>
    <n v="14392.000000000002"/>
    <n v="1870.9600000000009"/>
  </r>
  <r>
    <x v="478"/>
    <d v="2024-09-11T00:00:00"/>
    <s v="SP08"/>
    <s v="Kavitha Reddy"/>
    <x v="1"/>
    <x v="1"/>
    <s v="PRD003"/>
    <x v="15"/>
    <s v="Electronics"/>
    <n v="1799"/>
    <n v="8"/>
    <n v="0.18"/>
    <n v="11801.44"/>
    <x v="5"/>
    <x v="0"/>
    <n v="65563.555555555562"/>
    <n v="65563.555555555562"/>
    <n v="14392"/>
    <n v="2590.5599999999995"/>
  </r>
  <r>
    <x v="479"/>
    <d v="2024-07-10T00:00:00"/>
    <s v="SP09"/>
    <s v="Manish Gupta"/>
    <x v="3"/>
    <x v="18"/>
    <s v="PRD003"/>
    <x v="15"/>
    <s v="Electronics"/>
    <n v="1799"/>
    <n v="1"/>
    <n v="0.19"/>
    <n v="1457.19"/>
    <x v="2"/>
    <x v="1"/>
    <n v="7669.4210526315792"/>
    <n v="7669.4210526315792"/>
    <n v="1799"/>
    <n v="341.80999999999995"/>
  </r>
  <r>
    <x v="480"/>
    <d v="2024-06-12T00:00:00"/>
    <s v="SP02"/>
    <s v="Priya Nair"/>
    <x v="2"/>
    <x v="15"/>
    <s v="PRD003"/>
    <x v="15"/>
    <s v="Electronics"/>
    <n v="1799"/>
    <n v="3"/>
    <n v="0.01"/>
    <n v="5343.03"/>
    <x v="4"/>
    <x v="0"/>
    <n v="534303"/>
    <n v="534303"/>
    <n v="5397"/>
    <n v="53.970000000000255"/>
  </r>
  <r>
    <x v="481"/>
    <d v="2024-02-05T00:00:00"/>
    <s v="SP02"/>
    <s v="Priya Nair"/>
    <x v="2"/>
    <x v="2"/>
    <s v="PRD003"/>
    <x v="15"/>
    <s v="Electronics"/>
    <n v="1799"/>
    <n v="1"/>
    <n v="0.22"/>
    <n v="1403.22"/>
    <x v="0"/>
    <x v="3"/>
    <n v="6378.272727272727"/>
    <n v="6378.272727272727"/>
    <n v="1799"/>
    <n v="395.78"/>
  </r>
  <r>
    <x v="482"/>
    <d v="2024-04-07T00:00:00"/>
    <s v="SP04"/>
    <s v="Fatima Sheikh"/>
    <x v="1"/>
    <x v="11"/>
    <s v="PRD003"/>
    <x v="15"/>
    <s v="Electronics"/>
    <n v="1799"/>
    <n v="6"/>
    <n v="0.03"/>
    <n v="10470.18"/>
    <x v="2"/>
    <x v="0"/>
    <n v="349006"/>
    <n v="349006"/>
    <n v="10794"/>
    <n v="323.81999999999971"/>
  </r>
  <r>
    <x v="483"/>
    <d v="2024-12-16T00:00:00"/>
    <s v="SP01"/>
    <s v="Arjun Sharma"/>
    <x v="3"/>
    <x v="12"/>
    <s v="PRD003"/>
    <x v="15"/>
    <s v="Electronics"/>
    <n v="1799"/>
    <n v="13"/>
    <n v="0.1"/>
    <n v="21048.3"/>
    <x v="5"/>
    <x v="0"/>
    <n v="210482.99999999997"/>
    <n v="210482.99999999997"/>
    <n v="23387"/>
    <n v="2338.7000000000007"/>
  </r>
  <r>
    <x v="484"/>
    <d v="2024-08-12T00:00:00"/>
    <s v="SP010"/>
    <s v="Divya Iyer"/>
    <x v="2"/>
    <x v="2"/>
    <s v="PRD003"/>
    <x v="15"/>
    <s v="Electronics"/>
    <n v="1799"/>
    <n v="19"/>
    <n v="0.08"/>
    <n v="31446.52"/>
    <x v="2"/>
    <x v="0"/>
    <n v="393081.5"/>
    <n v="393081.5"/>
    <n v="34181"/>
    <n v="2734.4799999999996"/>
  </r>
  <r>
    <x v="485"/>
    <d v="2024-09-16T00:00:00"/>
    <s v="SP02"/>
    <s v="Priya Nair"/>
    <x v="2"/>
    <x v="5"/>
    <s v="PRD003"/>
    <x v="15"/>
    <s v="Electronics"/>
    <n v="1799"/>
    <n v="11"/>
    <n v="0.21"/>
    <n v="15633.31"/>
    <x v="5"/>
    <x v="0"/>
    <n v="74444.333333333328"/>
    <n v="74444.333333333328"/>
    <n v="19789"/>
    <n v="4155.6900000000005"/>
  </r>
  <r>
    <x v="486"/>
    <d v="2024-04-03T00:00:00"/>
    <s v="SP08"/>
    <s v="Kavitha Reddy"/>
    <x v="1"/>
    <x v="11"/>
    <s v="PRD003"/>
    <x v="15"/>
    <s v="Electronics"/>
    <n v="1799"/>
    <n v="3"/>
    <n v="0.04"/>
    <n v="5181.12"/>
    <x v="2"/>
    <x v="0"/>
    <n v="129528"/>
    <n v="129528"/>
    <n v="5397"/>
    <n v="215.88000000000011"/>
  </r>
  <r>
    <x v="487"/>
    <d v="2024-08-14T00:00:00"/>
    <s v="SP04"/>
    <s v="Fatima Sheikh"/>
    <x v="1"/>
    <x v="11"/>
    <s v="PRD003"/>
    <x v="15"/>
    <s v="Electronics"/>
    <n v="1799"/>
    <n v="13"/>
    <n v="0.2"/>
    <n v="18709.599999999999"/>
    <x v="1"/>
    <x v="0"/>
    <n v="93547.999999999985"/>
    <n v="93547.999999999985"/>
    <n v="23386.999999999996"/>
    <n v="4677.3999999999978"/>
  </r>
  <r>
    <x v="488"/>
    <d v="2024-09-21T00:00:00"/>
    <s v="SP03"/>
    <s v="Ravi Kumar"/>
    <x v="0"/>
    <x v="6"/>
    <s v="PRD003"/>
    <x v="15"/>
    <s v="Electronics"/>
    <n v="1799"/>
    <n v="10"/>
    <n v="7.0000000000000007E-2"/>
    <n v="16730.7"/>
    <x v="5"/>
    <x v="0"/>
    <n v="239010"/>
    <n v="239010"/>
    <n v="17990.000000000004"/>
    <n v="1259.3000000000029"/>
  </r>
  <r>
    <x v="489"/>
    <d v="2024-04-05T00:00:00"/>
    <s v="SP02"/>
    <s v="Priya Nair"/>
    <x v="2"/>
    <x v="2"/>
    <s v="PRD003"/>
    <x v="15"/>
    <s v="Electronics"/>
    <n v="1799"/>
    <n v="3"/>
    <n v="0.08"/>
    <n v="4965.24"/>
    <x v="0"/>
    <x v="0"/>
    <n v="62065.499999999993"/>
    <n v="62065.499999999993"/>
    <n v="5396.9999999999991"/>
    <n v="431.75999999999931"/>
  </r>
  <r>
    <x v="490"/>
    <d v="2024-05-15T00:00:00"/>
    <s v="SP09"/>
    <s v="Manish Gupta"/>
    <x v="3"/>
    <x v="9"/>
    <s v="PRD003"/>
    <x v="15"/>
    <s v="Electronics"/>
    <n v="1799"/>
    <n v="5"/>
    <n v="0.23"/>
    <n v="6926.15"/>
    <x v="1"/>
    <x v="0"/>
    <n v="30113.695652173908"/>
    <n v="30113.695652173908"/>
    <n v="8995"/>
    <n v="2068.8500000000004"/>
  </r>
  <r>
    <x v="491"/>
    <d v="2024-02-09T00:00:00"/>
    <s v="SP06"/>
    <s v="Anjali Mehta"/>
    <x v="3"/>
    <x v="12"/>
    <s v="PRD003"/>
    <x v="15"/>
    <s v="Electronics"/>
    <n v="1799"/>
    <n v="16"/>
    <n v="0.28000000000000003"/>
    <n v="20724.48"/>
    <x v="2"/>
    <x v="0"/>
    <n v="74015.999999999985"/>
    <n v="74015.999999999985"/>
    <n v="28784"/>
    <n v="8059.52"/>
  </r>
  <r>
    <x v="492"/>
    <d v="2024-01-03T00:00:00"/>
    <s v="SP010"/>
    <s v="Divya Iyer"/>
    <x v="2"/>
    <x v="17"/>
    <s v="PRD003"/>
    <x v="15"/>
    <s v="Electronics"/>
    <n v="1799"/>
    <n v="9"/>
    <n v="0.04"/>
    <n v="15543.36"/>
    <x v="1"/>
    <x v="3"/>
    <n v="388584"/>
    <n v="388584"/>
    <n v="16191.000000000002"/>
    <n v="647.64000000000124"/>
  </r>
  <r>
    <x v="493"/>
    <d v="2024-06-13T00:00:00"/>
    <s v="SP011"/>
    <s v="Nikhil Joshi"/>
    <x v="0"/>
    <x v="0"/>
    <s v="PRD003"/>
    <x v="15"/>
    <s v="Electronics"/>
    <n v="1799"/>
    <n v="15"/>
    <n v="0.21"/>
    <n v="21318.15"/>
    <x v="3"/>
    <x v="0"/>
    <n v="101515.00000000001"/>
    <n v="101515.00000000001"/>
    <n v="26985"/>
    <n v="5666.8499999999985"/>
  </r>
  <r>
    <x v="494"/>
    <d v="2024-05-15T00:00:00"/>
    <s v="SP03"/>
    <s v="Ravi Kumar"/>
    <x v="0"/>
    <x v="0"/>
    <s v="PRD003"/>
    <x v="15"/>
    <s v="Electronics"/>
    <n v="1799"/>
    <n v="20"/>
    <n v="0.21"/>
    <n v="28424.2"/>
    <x v="0"/>
    <x v="0"/>
    <n v="135353.33333333334"/>
    <n v="135353.33333333334"/>
    <n v="35980"/>
    <n v="7555.7999999999993"/>
  </r>
  <r>
    <x v="495"/>
    <d v="2024-08-03T00:00:00"/>
    <s v="SP07"/>
    <s v="Rohit Verma"/>
    <x v="0"/>
    <x v="3"/>
    <s v="PRD003"/>
    <x v="15"/>
    <s v="Electronics"/>
    <n v="1799"/>
    <n v="20"/>
    <n v="0.09"/>
    <n v="32741.8"/>
    <x v="4"/>
    <x v="0"/>
    <n v="363797.77777777781"/>
    <n v="363797.77777777781"/>
    <n v="35980"/>
    <n v="3238.2000000000007"/>
  </r>
  <r>
    <x v="496"/>
    <d v="2024-08-09T00:00:00"/>
    <s v="SP02"/>
    <s v="Priya Nair"/>
    <x v="2"/>
    <x v="2"/>
    <s v="PRD003"/>
    <x v="15"/>
    <s v="Electronics"/>
    <n v="1799"/>
    <n v="15"/>
    <n v="0.24"/>
    <n v="20508.599999999999"/>
    <x v="3"/>
    <x v="0"/>
    <n v="85452.5"/>
    <n v="85452.5"/>
    <n v="26984.999999999996"/>
    <n v="6476.3999999999978"/>
  </r>
  <r>
    <x v="497"/>
    <d v="2024-02-25T00:00:00"/>
    <s v="SP05"/>
    <s v="Suresh Pillai"/>
    <x v="2"/>
    <x v="17"/>
    <s v="PRD003"/>
    <x v="15"/>
    <s v="Electronics"/>
    <n v="1799"/>
    <n v="8"/>
    <n v="0.05"/>
    <n v="13672.4"/>
    <x v="2"/>
    <x v="1"/>
    <n v="273448"/>
    <n v="273448"/>
    <n v="14392"/>
    <n v="719.60000000000036"/>
  </r>
  <r>
    <x v="498"/>
    <d v="2024-10-03T00:00:00"/>
    <s v="SP010"/>
    <s v="Divya Iyer"/>
    <x v="2"/>
    <x v="2"/>
    <s v="PRD003"/>
    <x v="15"/>
    <s v="Electronics"/>
    <n v="1799"/>
    <n v="2"/>
    <n v="0.05"/>
    <n v="3418.1"/>
    <x v="4"/>
    <x v="0"/>
    <n v="68362"/>
    <n v="68362"/>
    <n v="3598"/>
    <n v="179.90000000000009"/>
  </r>
  <r>
    <x v="499"/>
    <d v="2024-04-03T00:00:00"/>
    <s v="SP011"/>
    <s v="Nikhil Joshi"/>
    <x v="0"/>
    <x v="0"/>
    <s v="PRD003"/>
    <x v="15"/>
    <s v="Electronics"/>
    <n v="1799"/>
    <n v="3"/>
    <n v="0.28999999999999998"/>
    <n v="3831.87"/>
    <x v="4"/>
    <x v="3"/>
    <n v="13213.344827586208"/>
    <n v="13213.344827586208"/>
    <n v="5397"/>
    <n v="1565.13"/>
  </r>
  <r>
    <x v="500"/>
    <d v="2024-06-13T00:00:00"/>
    <s v="SP01"/>
    <s v="Arjun Sharma"/>
    <x v="3"/>
    <x v="12"/>
    <s v="PRD003"/>
    <x v="15"/>
    <s v="Electronics"/>
    <n v="1799"/>
    <n v="3"/>
    <n v="0.28000000000000003"/>
    <n v="3885.84"/>
    <x v="1"/>
    <x v="2"/>
    <n v="13878"/>
    <n v="13878"/>
    <n v="5397"/>
    <n v="1511.1599999999999"/>
  </r>
  <r>
    <x v="501"/>
    <d v="2024-05-08T00:00:00"/>
    <s v="SP010"/>
    <s v="Divya Iyer"/>
    <x v="2"/>
    <x v="5"/>
    <s v="PRD003"/>
    <x v="15"/>
    <s v="Electronics"/>
    <n v="1799"/>
    <n v="4"/>
    <n v="0.26"/>
    <n v="5325.04"/>
    <x v="0"/>
    <x v="0"/>
    <n v="20480.923076923074"/>
    <n v="20480.923076923074"/>
    <n v="7196"/>
    <n v="1870.96"/>
  </r>
  <r>
    <x v="502"/>
    <d v="2024-07-21T00:00:00"/>
    <s v="SP08"/>
    <s v="Kavitha Reddy"/>
    <x v="1"/>
    <x v="4"/>
    <s v="PRD003"/>
    <x v="15"/>
    <s v="Electronics"/>
    <n v="1799"/>
    <n v="17"/>
    <n v="0.09"/>
    <n v="27830.53"/>
    <x v="0"/>
    <x v="2"/>
    <n v="309228.11111111112"/>
    <n v="309228.11111111112"/>
    <n v="30582.999999999996"/>
    <n v="2752.4699999999975"/>
  </r>
  <r>
    <x v="503"/>
    <d v="2024-11-27T00:00:00"/>
    <s v="SP011"/>
    <s v="Nikhil Joshi"/>
    <x v="0"/>
    <x v="6"/>
    <s v="PRD003"/>
    <x v="15"/>
    <s v="Electronics"/>
    <n v="1799"/>
    <n v="7"/>
    <n v="0"/>
    <n v="12593"/>
    <x v="4"/>
    <x v="3"/>
    <e v="#DIV/0!"/>
    <n v="0"/>
    <n v="12593"/>
    <n v="0"/>
  </r>
  <r>
    <x v="504"/>
    <d v="2024-06-12T00:00:00"/>
    <s v="SP05"/>
    <s v="Suresh Pillai"/>
    <x v="2"/>
    <x v="17"/>
    <s v="PRD003"/>
    <x v="15"/>
    <s v="Electronics"/>
    <n v="1799"/>
    <n v="7"/>
    <n v="0.06"/>
    <n v="11837.42"/>
    <x v="5"/>
    <x v="0"/>
    <n v="197290.33333333334"/>
    <n v="197290.33333333334"/>
    <n v="12593"/>
    <n v="755.57999999999993"/>
  </r>
  <r>
    <x v="505"/>
    <d v="2024-08-13T00:00:00"/>
    <s v="SP08"/>
    <s v="Kavitha Reddy"/>
    <x v="1"/>
    <x v="8"/>
    <s v="PRD003"/>
    <x v="15"/>
    <s v="Electronics"/>
    <n v="1799"/>
    <n v="12"/>
    <n v="0.28000000000000003"/>
    <n v="15543.36"/>
    <x v="1"/>
    <x v="3"/>
    <n v="55512"/>
    <n v="55512"/>
    <n v="21588"/>
    <n v="6044.6399999999994"/>
  </r>
  <r>
    <x v="506"/>
    <d v="2024-08-13T00:00:00"/>
    <s v="SP07"/>
    <s v="Rohit Verma"/>
    <x v="0"/>
    <x v="6"/>
    <s v="PRD003"/>
    <x v="15"/>
    <s v="Electronics"/>
    <n v="1799"/>
    <n v="20"/>
    <n v="0.02"/>
    <n v="35260.400000000001"/>
    <x v="0"/>
    <x v="0"/>
    <n v="1763020"/>
    <n v="1763020"/>
    <n v="35980"/>
    <n v="719.59999999999854"/>
  </r>
  <r>
    <x v="507"/>
    <d v="2024-04-17T00:00:00"/>
    <s v="SP010"/>
    <s v="Divya Iyer"/>
    <x v="2"/>
    <x v="5"/>
    <s v="PRD003"/>
    <x v="15"/>
    <s v="Electronics"/>
    <n v="1799"/>
    <n v="4"/>
    <n v="0.27"/>
    <n v="5253.08"/>
    <x v="4"/>
    <x v="0"/>
    <n v="19455.85185185185"/>
    <n v="19455.85185185185"/>
    <n v="7196"/>
    <n v="1942.92"/>
  </r>
  <r>
    <x v="508"/>
    <d v="2024-04-04T00:00:00"/>
    <s v="SP05"/>
    <s v="Suresh Pillai"/>
    <x v="2"/>
    <x v="15"/>
    <s v="PRD003"/>
    <x v="15"/>
    <s v="Electronics"/>
    <n v="1799"/>
    <n v="11"/>
    <n v="0.09"/>
    <n v="18007.990000000002"/>
    <x v="3"/>
    <x v="0"/>
    <n v="200088.77777777781"/>
    <n v="200088.77777777781"/>
    <n v="19789"/>
    <n v="1781.0099999999984"/>
  </r>
  <r>
    <x v="509"/>
    <d v="2024-02-09T00:00:00"/>
    <s v="SP01"/>
    <s v="Arjun Sharma"/>
    <x v="3"/>
    <x v="12"/>
    <s v="PRD003"/>
    <x v="15"/>
    <s v="Electronics"/>
    <n v="1799"/>
    <n v="4"/>
    <n v="0.02"/>
    <n v="7052.08"/>
    <x v="1"/>
    <x v="0"/>
    <n v="352604"/>
    <n v="352604"/>
    <n v="7196"/>
    <n v="143.92000000000007"/>
  </r>
  <r>
    <x v="510"/>
    <d v="2024-04-12T00:00:00"/>
    <s v="SP02"/>
    <s v="Priya Nair"/>
    <x v="2"/>
    <x v="15"/>
    <s v="PRD003"/>
    <x v="15"/>
    <s v="Electronics"/>
    <n v="1799"/>
    <n v="10"/>
    <n v="0.02"/>
    <n v="17630.2"/>
    <x v="2"/>
    <x v="0"/>
    <n v="881510"/>
    <n v="881510"/>
    <n v="17990"/>
    <n v="359.79999999999927"/>
  </r>
  <r>
    <x v="511"/>
    <d v="2024-05-15T00:00:00"/>
    <s v="SP04"/>
    <s v="Fatima Sheikh"/>
    <x v="1"/>
    <x v="1"/>
    <s v="PRD003"/>
    <x v="15"/>
    <s v="Electronics"/>
    <n v="1799"/>
    <n v="6"/>
    <n v="0.17"/>
    <n v="8959.02"/>
    <x v="4"/>
    <x v="0"/>
    <n v="52700.117647058825"/>
    <n v="52700.117647058825"/>
    <n v="10794.000000000002"/>
    <n v="1834.9800000000014"/>
  </r>
  <r>
    <x v="512"/>
    <d v="2024-09-19T00:00:00"/>
    <s v="SP01"/>
    <s v="Arjun Sharma"/>
    <x v="3"/>
    <x v="10"/>
    <s v="PRD003"/>
    <x v="15"/>
    <s v="Electronics"/>
    <n v="1799"/>
    <n v="5"/>
    <n v="0.13"/>
    <n v="7825.65"/>
    <x v="2"/>
    <x v="0"/>
    <n v="60197.307692307688"/>
    <n v="60197.307692307688"/>
    <n v="8995"/>
    <n v="1169.3500000000004"/>
  </r>
  <r>
    <x v="513"/>
    <d v="2024-08-16T00:00:00"/>
    <s v="SP03"/>
    <s v="Ravi Kumar"/>
    <x v="0"/>
    <x v="3"/>
    <s v="PRD003"/>
    <x v="15"/>
    <s v="Electronics"/>
    <n v="1799"/>
    <n v="15"/>
    <n v="0.11"/>
    <n v="24016.65"/>
    <x v="4"/>
    <x v="0"/>
    <n v="218333.18181818182"/>
    <n v="218333.18181818182"/>
    <n v="26985"/>
    <n v="2968.3499999999985"/>
  </r>
  <r>
    <x v="514"/>
    <d v="2024-04-18T00:00:00"/>
    <s v="SP011"/>
    <s v="Nikhil Joshi"/>
    <x v="0"/>
    <x v="3"/>
    <s v="PRD016"/>
    <x v="16"/>
    <s v="Food &amp; Bev"/>
    <n v="95"/>
    <n v="18"/>
    <n v="0.05"/>
    <n v="1624.5"/>
    <x v="1"/>
    <x v="3"/>
    <n v="32490"/>
    <n v="32490"/>
    <n v="1710"/>
    <n v="85.5"/>
  </r>
  <r>
    <x v="515"/>
    <d v="2024-08-26T00:00:00"/>
    <s v="SP05"/>
    <s v="Suresh Pillai"/>
    <x v="2"/>
    <x v="5"/>
    <s v="PRD016"/>
    <x v="16"/>
    <s v="Food &amp; Bev"/>
    <n v="95"/>
    <n v="7"/>
    <n v="0.16"/>
    <n v="558.6"/>
    <x v="5"/>
    <x v="0"/>
    <n v="3491.25"/>
    <n v="3491.25"/>
    <n v="665"/>
    <n v="106.39999999999998"/>
  </r>
  <r>
    <x v="516"/>
    <d v="2024-07-01T00:00:00"/>
    <s v="SP07"/>
    <s v="Rohit Verma"/>
    <x v="0"/>
    <x v="6"/>
    <s v="PRD016"/>
    <x v="16"/>
    <s v="Food &amp; Bev"/>
    <n v="95"/>
    <n v="16"/>
    <n v="0.06"/>
    <n v="1428.8"/>
    <x v="5"/>
    <x v="1"/>
    <n v="23813.333333333332"/>
    <n v="23813.333333333332"/>
    <n v="1520"/>
    <n v="91.200000000000045"/>
  </r>
  <r>
    <x v="517"/>
    <d v="2024-02-28T00:00:00"/>
    <s v="SP010"/>
    <s v="Divya Iyer"/>
    <x v="2"/>
    <x v="5"/>
    <s v="PRD016"/>
    <x v="16"/>
    <s v="Food &amp; Bev"/>
    <n v="95"/>
    <n v="17"/>
    <n v="0.28000000000000003"/>
    <n v="1162.8"/>
    <x v="0"/>
    <x v="0"/>
    <n v="4152.8571428571422"/>
    <n v="4152.8571428571422"/>
    <n v="1615"/>
    <n v="452.20000000000005"/>
  </r>
  <r>
    <x v="518"/>
    <d v="2024-05-11T00:00:00"/>
    <s v="SP09"/>
    <s v="Manish Gupta"/>
    <x v="3"/>
    <x v="9"/>
    <s v="PRD016"/>
    <x v="16"/>
    <s v="Food &amp; Bev"/>
    <n v="95"/>
    <n v="8"/>
    <n v="0.08"/>
    <n v="699.2"/>
    <x v="5"/>
    <x v="2"/>
    <n v="8740"/>
    <n v="8740"/>
    <n v="760"/>
    <n v="60.799999999999955"/>
  </r>
  <r>
    <x v="519"/>
    <d v="2024-02-09T00:00:00"/>
    <s v="SP09"/>
    <s v="Manish Gupta"/>
    <x v="3"/>
    <x v="12"/>
    <s v="PRD016"/>
    <x v="16"/>
    <s v="Food &amp; Bev"/>
    <n v="95"/>
    <n v="15"/>
    <n v="0.13"/>
    <n v="1239.75"/>
    <x v="5"/>
    <x v="0"/>
    <n v="9536.538461538461"/>
    <n v="9536.538461538461"/>
    <n v="1425"/>
    <n v="185.25"/>
  </r>
  <r>
    <x v="520"/>
    <d v="2024-07-23T00:00:00"/>
    <s v="SP04"/>
    <s v="Fatima Sheikh"/>
    <x v="1"/>
    <x v="11"/>
    <s v="PRD016"/>
    <x v="16"/>
    <s v="Food &amp; Bev"/>
    <n v="95"/>
    <n v="16"/>
    <n v="0.13"/>
    <n v="1322.4"/>
    <x v="5"/>
    <x v="0"/>
    <n v="10172.307692307693"/>
    <n v="10172.307692307693"/>
    <n v="1520"/>
    <n v="197.59999999999991"/>
  </r>
  <r>
    <x v="521"/>
    <d v="2024-11-22T00:00:00"/>
    <s v="SP05"/>
    <s v="Suresh Pillai"/>
    <x v="2"/>
    <x v="17"/>
    <s v="PRD016"/>
    <x v="16"/>
    <s v="Food &amp; Bev"/>
    <n v="95"/>
    <n v="4"/>
    <n v="0.25"/>
    <n v="285"/>
    <x v="0"/>
    <x v="0"/>
    <n v="1140"/>
    <n v="1140"/>
    <n v="380"/>
    <n v="95"/>
  </r>
  <r>
    <x v="522"/>
    <d v="2024-09-24T00:00:00"/>
    <s v="SP08"/>
    <s v="Kavitha Reddy"/>
    <x v="1"/>
    <x v="8"/>
    <s v="PRD016"/>
    <x v="16"/>
    <s v="Food &amp; Bev"/>
    <n v="95"/>
    <n v="8"/>
    <n v="0.14000000000000001"/>
    <n v="653.6"/>
    <x v="0"/>
    <x v="0"/>
    <n v="4668.5714285714284"/>
    <n v="4668.5714285714284"/>
    <n v="760"/>
    <n v="106.39999999999998"/>
  </r>
  <r>
    <x v="523"/>
    <d v="2024-04-23T00:00:00"/>
    <s v="SP09"/>
    <s v="Manish Gupta"/>
    <x v="3"/>
    <x v="12"/>
    <s v="PRD016"/>
    <x v="16"/>
    <s v="Food &amp; Bev"/>
    <n v="95"/>
    <n v="12"/>
    <n v="0.1"/>
    <n v="1026"/>
    <x v="3"/>
    <x v="0"/>
    <n v="10260"/>
    <n v="10260"/>
    <n v="1140"/>
    <n v="114"/>
  </r>
  <r>
    <x v="524"/>
    <d v="2024-12-24T00:00:00"/>
    <s v="SP03"/>
    <s v="Ravi Kumar"/>
    <x v="0"/>
    <x v="0"/>
    <s v="PRD016"/>
    <x v="16"/>
    <s v="Food &amp; Bev"/>
    <n v="95"/>
    <n v="3"/>
    <n v="0.03"/>
    <n v="276.45"/>
    <x v="4"/>
    <x v="0"/>
    <n v="9215"/>
    <n v="9215"/>
    <n v="285"/>
    <n v="8.5500000000000114"/>
  </r>
  <r>
    <x v="525"/>
    <d v="2024-11-21T00:00:00"/>
    <s v="SP011"/>
    <s v="Nikhil Joshi"/>
    <x v="0"/>
    <x v="3"/>
    <s v="PRD016"/>
    <x v="16"/>
    <s v="Food &amp; Bev"/>
    <n v="95"/>
    <n v="15"/>
    <n v="0.23"/>
    <n v="1097.25"/>
    <x v="0"/>
    <x v="0"/>
    <n v="4770.652173913043"/>
    <n v="4770.652173913043"/>
    <n v="1425"/>
    <n v="327.75"/>
  </r>
  <r>
    <x v="526"/>
    <d v="2024-03-18T00:00:00"/>
    <s v="SP03"/>
    <s v="Ravi Kumar"/>
    <x v="0"/>
    <x v="0"/>
    <s v="PRD016"/>
    <x v="16"/>
    <s v="Food &amp; Bev"/>
    <n v="95"/>
    <n v="15"/>
    <n v="0.18"/>
    <n v="1168.5"/>
    <x v="5"/>
    <x v="0"/>
    <n v="6491.666666666667"/>
    <n v="6491.666666666667"/>
    <n v="1425"/>
    <n v="256.5"/>
  </r>
  <r>
    <x v="527"/>
    <d v="2024-11-11T00:00:00"/>
    <s v="SP09"/>
    <s v="Manish Gupta"/>
    <x v="3"/>
    <x v="13"/>
    <s v="PRD016"/>
    <x v="16"/>
    <s v="Food &amp; Bev"/>
    <n v="95"/>
    <n v="9"/>
    <n v="0.01"/>
    <n v="846.45"/>
    <x v="4"/>
    <x v="0"/>
    <n v="84645"/>
    <n v="84645"/>
    <n v="855"/>
    <n v="8.5499999999999545"/>
  </r>
  <r>
    <x v="528"/>
    <d v="2024-12-14T00:00:00"/>
    <s v="SP08"/>
    <s v="Kavitha Reddy"/>
    <x v="1"/>
    <x v="4"/>
    <s v="PRD016"/>
    <x v="16"/>
    <s v="Food &amp; Bev"/>
    <n v="95"/>
    <n v="12"/>
    <n v="0.28000000000000003"/>
    <n v="820.8"/>
    <x v="4"/>
    <x v="0"/>
    <n v="2931.4285714285711"/>
    <n v="2931.4285714285711"/>
    <n v="1140"/>
    <n v="319.20000000000005"/>
  </r>
  <r>
    <x v="529"/>
    <d v="2024-01-25T00:00:00"/>
    <s v="SP08"/>
    <s v="Kavitha Reddy"/>
    <x v="1"/>
    <x v="1"/>
    <s v="PRD016"/>
    <x v="16"/>
    <s v="Food &amp; Bev"/>
    <n v="95"/>
    <n v="7"/>
    <n v="0.23"/>
    <n v="512.04999999999995"/>
    <x v="2"/>
    <x v="0"/>
    <n v="2226.3043478260865"/>
    <n v="2226.3043478260865"/>
    <n v="664.99999999999989"/>
    <n v="152.94999999999993"/>
  </r>
  <r>
    <x v="530"/>
    <d v="2024-03-17T00:00:00"/>
    <s v="SP010"/>
    <s v="Divya Iyer"/>
    <x v="2"/>
    <x v="17"/>
    <s v="PRD016"/>
    <x v="16"/>
    <s v="Food &amp; Bev"/>
    <n v="95"/>
    <n v="3"/>
    <n v="0.27"/>
    <n v="208.05"/>
    <x v="1"/>
    <x v="3"/>
    <n v="770.55555555555554"/>
    <n v="770.55555555555554"/>
    <n v="285"/>
    <n v="76.949999999999989"/>
  </r>
  <r>
    <x v="531"/>
    <d v="2024-06-04T00:00:00"/>
    <s v="SP05"/>
    <s v="Suresh Pillai"/>
    <x v="2"/>
    <x v="2"/>
    <s v="PRD016"/>
    <x v="16"/>
    <s v="Food &amp; Bev"/>
    <n v="95"/>
    <n v="19"/>
    <n v="0.23"/>
    <n v="1389.85"/>
    <x v="1"/>
    <x v="0"/>
    <n v="6042.8260869565211"/>
    <n v="6042.8260869565211"/>
    <n v="1804.9999999999998"/>
    <n v="415.14999999999986"/>
  </r>
  <r>
    <x v="532"/>
    <d v="2024-07-18T00:00:00"/>
    <s v="SP010"/>
    <s v="Divya Iyer"/>
    <x v="2"/>
    <x v="5"/>
    <s v="PRD016"/>
    <x v="16"/>
    <s v="Food &amp; Bev"/>
    <n v="95"/>
    <n v="19"/>
    <n v="0.12"/>
    <n v="1588.4"/>
    <x v="2"/>
    <x v="1"/>
    <n v="13236.666666666668"/>
    <n v="13236.666666666668"/>
    <n v="1805"/>
    <n v="216.59999999999991"/>
  </r>
  <r>
    <x v="533"/>
    <d v="2024-05-05T00:00:00"/>
    <s v="SP03"/>
    <s v="Ravi Kumar"/>
    <x v="0"/>
    <x v="19"/>
    <s v="PRD016"/>
    <x v="16"/>
    <s v="Food &amp; Bev"/>
    <n v="95"/>
    <n v="18"/>
    <n v="0.21"/>
    <n v="1350.9"/>
    <x v="1"/>
    <x v="4"/>
    <n v="6432.8571428571431"/>
    <n v="6432.8571428571431"/>
    <n v="1710"/>
    <n v="359.09999999999991"/>
  </r>
  <r>
    <x v="534"/>
    <d v="2024-05-02T00:00:00"/>
    <s v="SP08"/>
    <s v="Kavitha Reddy"/>
    <x v="1"/>
    <x v="11"/>
    <s v="PRD016"/>
    <x v="16"/>
    <s v="Food &amp; Bev"/>
    <n v="95"/>
    <n v="6"/>
    <n v="0.02"/>
    <n v="558.6"/>
    <x v="5"/>
    <x v="2"/>
    <n v="27930"/>
    <n v="27930"/>
    <n v="570"/>
    <n v="11.399999999999977"/>
  </r>
  <r>
    <x v="535"/>
    <d v="2024-03-01T00:00:00"/>
    <s v="SP010"/>
    <s v="Divya Iyer"/>
    <x v="2"/>
    <x v="5"/>
    <s v="PRD016"/>
    <x v="16"/>
    <s v="Food &amp; Bev"/>
    <n v="95"/>
    <n v="7"/>
    <n v="0.22"/>
    <n v="518.70000000000005"/>
    <x v="5"/>
    <x v="2"/>
    <n v="2357.727272727273"/>
    <n v="2357.727272727273"/>
    <n v="665"/>
    <n v="146.29999999999995"/>
  </r>
  <r>
    <x v="536"/>
    <d v="2024-06-08T00:00:00"/>
    <s v="SP011"/>
    <s v="Nikhil Joshi"/>
    <x v="0"/>
    <x v="3"/>
    <s v="PRD016"/>
    <x v="16"/>
    <s v="Food &amp; Bev"/>
    <n v="95"/>
    <n v="11"/>
    <n v="0.05"/>
    <n v="992.75"/>
    <x v="0"/>
    <x v="0"/>
    <n v="19855"/>
    <n v="19855"/>
    <n v="1045"/>
    <n v="52.25"/>
  </r>
  <r>
    <x v="537"/>
    <d v="2024-11-23T00:00:00"/>
    <s v="SP010"/>
    <s v="Divya Iyer"/>
    <x v="2"/>
    <x v="17"/>
    <s v="PRD016"/>
    <x v="16"/>
    <s v="Food &amp; Bev"/>
    <n v="95"/>
    <n v="2"/>
    <n v="0.05"/>
    <n v="180.5"/>
    <x v="0"/>
    <x v="0"/>
    <n v="3610"/>
    <n v="3610"/>
    <n v="190"/>
    <n v="9.5"/>
  </r>
  <r>
    <x v="538"/>
    <d v="2024-07-16T00:00:00"/>
    <s v="SP03"/>
    <s v="Ravi Kumar"/>
    <x v="0"/>
    <x v="6"/>
    <s v="PRD016"/>
    <x v="16"/>
    <s v="Food &amp; Bev"/>
    <n v="95"/>
    <n v="3"/>
    <n v="0.04"/>
    <n v="273.60000000000002"/>
    <x v="1"/>
    <x v="0"/>
    <n v="6840"/>
    <n v="6840"/>
    <n v="285.00000000000006"/>
    <n v="11.400000000000034"/>
  </r>
  <r>
    <x v="539"/>
    <d v="2024-10-01T00:00:00"/>
    <s v="SP010"/>
    <s v="Divya Iyer"/>
    <x v="2"/>
    <x v="20"/>
    <s v="PRD016"/>
    <x v="16"/>
    <s v="Food &amp; Bev"/>
    <n v="95"/>
    <n v="19"/>
    <n v="0.2"/>
    <n v="1444"/>
    <x v="3"/>
    <x v="0"/>
    <n v="7220"/>
    <n v="7220"/>
    <n v="1805"/>
    <n v="361"/>
  </r>
  <r>
    <x v="540"/>
    <d v="2024-01-27T00:00:00"/>
    <s v="SP02"/>
    <s v="Priya Nair"/>
    <x v="2"/>
    <x v="17"/>
    <s v="PRD016"/>
    <x v="16"/>
    <s v="Food &amp; Bev"/>
    <n v="95"/>
    <n v="1"/>
    <n v="0.03"/>
    <n v="92.15"/>
    <x v="0"/>
    <x v="0"/>
    <n v="3071.666666666667"/>
    <n v="3071.666666666667"/>
    <n v="95.000000000000014"/>
    <n v="2.8500000000000085"/>
  </r>
  <r>
    <x v="541"/>
    <d v="2024-10-19T00:00:00"/>
    <s v="SP06"/>
    <s v="Anjali Mehta"/>
    <x v="3"/>
    <x v="10"/>
    <s v="PRD016"/>
    <x v="16"/>
    <s v="Food &amp; Bev"/>
    <n v="95"/>
    <n v="15"/>
    <n v="0.1"/>
    <n v="1282.5"/>
    <x v="6"/>
    <x v="0"/>
    <n v="12825"/>
    <n v="12825"/>
    <n v="1425"/>
    <n v="142.5"/>
  </r>
  <r>
    <x v="542"/>
    <d v="2024-03-20T00:00:00"/>
    <s v="SP08"/>
    <s v="Kavitha Reddy"/>
    <x v="1"/>
    <x v="14"/>
    <s v="PRD016"/>
    <x v="16"/>
    <s v="Food &amp; Bev"/>
    <n v="95"/>
    <n v="6"/>
    <n v="7.0000000000000007E-2"/>
    <n v="530.1"/>
    <x v="0"/>
    <x v="0"/>
    <n v="7572.8571428571422"/>
    <n v="7572.8571428571422"/>
    <n v="570.00000000000011"/>
    <n v="39.900000000000091"/>
  </r>
  <r>
    <x v="543"/>
    <d v="2024-06-20T00:00:00"/>
    <s v="SP011"/>
    <s v="Nikhil Joshi"/>
    <x v="0"/>
    <x v="3"/>
    <s v="PRD016"/>
    <x v="16"/>
    <s v="Food &amp; Bev"/>
    <n v="95"/>
    <n v="20"/>
    <n v="0"/>
    <n v="1900"/>
    <x v="1"/>
    <x v="1"/>
    <e v="#DIV/0!"/>
    <n v="0"/>
    <n v="1900"/>
    <n v="0"/>
  </r>
  <r>
    <x v="544"/>
    <d v="2024-05-13T00:00:00"/>
    <s v="SP06"/>
    <s v="Anjali Mehta"/>
    <x v="3"/>
    <x v="18"/>
    <s v="PRD016"/>
    <x v="16"/>
    <s v="Food &amp; Bev"/>
    <n v="95"/>
    <n v="19"/>
    <n v="0.26"/>
    <n v="1335.7"/>
    <x v="0"/>
    <x v="0"/>
    <n v="5137.3076923076924"/>
    <n v="5137.3076923076924"/>
    <n v="1805"/>
    <n v="469.29999999999995"/>
  </r>
  <r>
    <x v="545"/>
    <d v="2024-09-20T00:00:00"/>
    <s v="SP03"/>
    <s v="Ravi Kumar"/>
    <x v="0"/>
    <x v="6"/>
    <s v="PRD016"/>
    <x v="16"/>
    <s v="Food &amp; Bev"/>
    <n v="95"/>
    <n v="18"/>
    <n v="0.06"/>
    <n v="1607.4"/>
    <x v="5"/>
    <x v="0"/>
    <n v="26790.000000000004"/>
    <n v="26790.000000000004"/>
    <n v="1710.0000000000002"/>
    <n v="102.60000000000014"/>
  </r>
  <r>
    <x v="546"/>
    <d v="2024-09-07T00:00:00"/>
    <s v="SP05"/>
    <s v="Suresh Pillai"/>
    <x v="2"/>
    <x v="2"/>
    <s v="PRD016"/>
    <x v="16"/>
    <s v="Food &amp; Bev"/>
    <n v="95"/>
    <n v="5"/>
    <n v="0.04"/>
    <n v="456"/>
    <x v="1"/>
    <x v="0"/>
    <n v="11400"/>
    <n v="11400"/>
    <n v="475"/>
    <n v="19"/>
  </r>
  <r>
    <x v="547"/>
    <d v="2024-09-10T00:00:00"/>
    <s v="SP01"/>
    <s v="Arjun Sharma"/>
    <x v="3"/>
    <x v="10"/>
    <s v="PRD016"/>
    <x v="16"/>
    <s v="Food &amp; Bev"/>
    <n v="95"/>
    <n v="17"/>
    <n v="0.05"/>
    <n v="1534.25"/>
    <x v="2"/>
    <x v="1"/>
    <n v="30685"/>
    <n v="30685"/>
    <n v="1615"/>
    <n v="80.75"/>
  </r>
  <r>
    <x v="548"/>
    <d v="2024-07-28T00:00:00"/>
    <s v="SP03"/>
    <s v="Ravi Kumar"/>
    <x v="0"/>
    <x v="19"/>
    <s v="PRD016"/>
    <x v="16"/>
    <s v="Food &amp; Bev"/>
    <n v="95"/>
    <n v="14"/>
    <n v="0.28999999999999998"/>
    <n v="944.3"/>
    <x v="2"/>
    <x v="0"/>
    <n v="3256.2068965517242"/>
    <n v="3256.2068965517242"/>
    <n v="1330"/>
    <n v="385.70000000000005"/>
  </r>
  <r>
    <x v="549"/>
    <d v="2024-07-12T00:00:00"/>
    <s v="SP01"/>
    <s v="Arjun Sharma"/>
    <x v="3"/>
    <x v="18"/>
    <s v="PRD016"/>
    <x v="16"/>
    <s v="Food &amp; Bev"/>
    <n v="95"/>
    <n v="15"/>
    <n v="0.15"/>
    <n v="1211.25"/>
    <x v="3"/>
    <x v="0"/>
    <n v="8075"/>
    <n v="8075"/>
    <n v="1425"/>
    <n v="213.75"/>
  </r>
  <r>
    <x v="550"/>
    <d v="2024-12-20T00:00:00"/>
    <s v="SP01"/>
    <s v="Arjun Sharma"/>
    <x v="3"/>
    <x v="9"/>
    <s v="PRD016"/>
    <x v="16"/>
    <s v="Food &amp; Bev"/>
    <n v="95"/>
    <n v="19"/>
    <n v="0.05"/>
    <n v="1714.75"/>
    <x v="3"/>
    <x v="0"/>
    <n v="34295"/>
    <n v="34295"/>
    <n v="1805"/>
    <n v="90.25"/>
  </r>
  <r>
    <x v="551"/>
    <d v="2024-09-28T00:00:00"/>
    <s v="SP05"/>
    <s v="Suresh Pillai"/>
    <x v="2"/>
    <x v="17"/>
    <s v="PRD016"/>
    <x v="16"/>
    <s v="Food &amp; Bev"/>
    <n v="95"/>
    <n v="18"/>
    <n v="7.0000000000000007E-2"/>
    <n v="1590.3"/>
    <x v="5"/>
    <x v="0"/>
    <n v="22718.571428571428"/>
    <n v="22718.571428571428"/>
    <n v="1710"/>
    <n v="119.70000000000005"/>
  </r>
  <r>
    <x v="552"/>
    <d v="2024-03-18T00:00:00"/>
    <s v="SP02"/>
    <s v="Priya Nair"/>
    <x v="2"/>
    <x v="7"/>
    <s v="PRD016"/>
    <x v="16"/>
    <s v="Food &amp; Bev"/>
    <n v="95"/>
    <n v="7"/>
    <n v="0"/>
    <n v="665"/>
    <x v="4"/>
    <x v="0"/>
    <e v="#DIV/0!"/>
    <n v="0"/>
    <n v="665"/>
    <n v="0"/>
  </r>
  <r>
    <x v="553"/>
    <d v="2024-07-23T00:00:00"/>
    <s v="SP012"/>
    <s v="Sneha Patil"/>
    <x v="1"/>
    <x v="11"/>
    <s v="PRD016"/>
    <x v="16"/>
    <s v="Food &amp; Bev"/>
    <n v="95"/>
    <n v="16"/>
    <n v="0.13"/>
    <n v="1322.4"/>
    <x v="4"/>
    <x v="0"/>
    <n v="10172.307692307693"/>
    <n v="10172.307692307693"/>
    <n v="1520"/>
    <n v="197.59999999999991"/>
  </r>
  <r>
    <x v="554"/>
    <d v="2024-05-07T00:00:00"/>
    <s v="SP03"/>
    <s v="Ravi Kumar"/>
    <x v="0"/>
    <x v="0"/>
    <s v="PRD016"/>
    <x v="16"/>
    <s v="Food &amp; Bev"/>
    <n v="95"/>
    <n v="16"/>
    <n v="0.05"/>
    <n v="1444"/>
    <x v="3"/>
    <x v="0"/>
    <n v="28880"/>
    <n v="28880"/>
    <n v="1520"/>
    <n v="76"/>
  </r>
  <r>
    <x v="555"/>
    <d v="2024-12-15T00:00:00"/>
    <s v="SP05"/>
    <s v="Suresh Pillai"/>
    <x v="2"/>
    <x v="5"/>
    <s v="PRD016"/>
    <x v="16"/>
    <s v="Food &amp; Bev"/>
    <n v="95"/>
    <n v="10"/>
    <n v="0.28999999999999998"/>
    <n v="674.5"/>
    <x v="0"/>
    <x v="0"/>
    <n v="2325.8620689655172"/>
    <n v="2325.8620689655172"/>
    <n v="950"/>
    <n v="275.5"/>
  </r>
  <r>
    <x v="556"/>
    <d v="2024-12-21T00:00:00"/>
    <s v="SP05"/>
    <s v="Suresh Pillai"/>
    <x v="2"/>
    <x v="2"/>
    <s v="PRD016"/>
    <x v="16"/>
    <s v="Food &amp; Bev"/>
    <n v="95"/>
    <n v="4"/>
    <n v="0.2"/>
    <n v="304"/>
    <x v="1"/>
    <x v="0"/>
    <n v="1520"/>
    <n v="1520"/>
    <n v="380"/>
    <n v="76"/>
  </r>
  <r>
    <x v="557"/>
    <d v="2024-02-05T00:00:00"/>
    <s v="SP011"/>
    <s v="Nikhil Joshi"/>
    <x v="0"/>
    <x v="3"/>
    <s v="PRD016"/>
    <x v="16"/>
    <s v="Food &amp; Bev"/>
    <n v="95"/>
    <n v="4"/>
    <n v="0.12"/>
    <n v="334.4"/>
    <x v="4"/>
    <x v="0"/>
    <n v="2786.6666666666665"/>
    <n v="2786.6666666666665"/>
    <n v="380"/>
    <n v="45.600000000000023"/>
  </r>
  <r>
    <x v="558"/>
    <d v="2024-01-10T00:00:00"/>
    <s v="SP04"/>
    <s v="Fatima Sheikh"/>
    <x v="1"/>
    <x v="4"/>
    <s v="PRD016"/>
    <x v="16"/>
    <s v="Food &amp; Bev"/>
    <n v="95"/>
    <n v="3"/>
    <n v="0.25"/>
    <n v="213.75"/>
    <x v="3"/>
    <x v="0"/>
    <n v="855"/>
    <n v="855"/>
    <n v="285"/>
    <n v="71.25"/>
  </r>
  <r>
    <x v="559"/>
    <d v="2024-06-27T00:00:00"/>
    <s v="SP07"/>
    <s v="Rohit Verma"/>
    <x v="0"/>
    <x v="19"/>
    <s v="PRD016"/>
    <x v="16"/>
    <s v="Food &amp; Bev"/>
    <n v="95"/>
    <n v="8"/>
    <n v="0.28999999999999998"/>
    <n v="539.6"/>
    <x v="2"/>
    <x v="0"/>
    <n v="1860.6896551724139"/>
    <n v="1860.6896551724139"/>
    <n v="760.00000000000011"/>
    <n v="220.40000000000009"/>
  </r>
  <r>
    <x v="560"/>
    <d v="2024-10-27T00:00:00"/>
    <s v="SP03"/>
    <s v="Ravi Kumar"/>
    <x v="0"/>
    <x v="6"/>
    <s v="PRD016"/>
    <x v="16"/>
    <s v="Food &amp; Bev"/>
    <n v="95"/>
    <n v="9"/>
    <n v="0.22"/>
    <n v="666.9"/>
    <x v="3"/>
    <x v="0"/>
    <n v="3031.363636363636"/>
    <n v="3031.363636363636"/>
    <n v="854.99999999999989"/>
    <n v="188.09999999999991"/>
  </r>
  <r>
    <x v="561"/>
    <d v="2024-03-12T00:00:00"/>
    <s v="SP05"/>
    <s v="Suresh Pillai"/>
    <x v="2"/>
    <x v="2"/>
    <s v="PRD016"/>
    <x v="16"/>
    <s v="Food &amp; Bev"/>
    <n v="95"/>
    <n v="14"/>
    <n v="0.22"/>
    <n v="1037.4000000000001"/>
    <x v="0"/>
    <x v="1"/>
    <n v="4715.454545454546"/>
    <n v="4715.454545454546"/>
    <n v="1330"/>
    <n v="292.59999999999991"/>
  </r>
  <r>
    <x v="562"/>
    <d v="2024-06-18T00:00:00"/>
    <s v="SP011"/>
    <s v="Nikhil Joshi"/>
    <x v="0"/>
    <x v="3"/>
    <s v="PRD016"/>
    <x v="16"/>
    <s v="Food &amp; Bev"/>
    <n v="95"/>
    <n v="8"/>
    <n v="0.21"/>
    <n v="600.4"/>
    <x v="0"/>
    <x v="0"/>
    <n v="2859.0476190476193"/>
    <n v="2859.0476190476193"/>
    <n v="759.99999999999989"/>
    <n v="159.59999999999991"/>
  </r>
  <r>
    <x v="563"/>
    <d v="2024-07-16T00:00:00"/>
    <s v="SP02"/>
    <s v="Priya Nair"/>
    <x v="2"/>
    <x v="7"/>
    <s v="PRD016"/>
    <x v="16"/>
    <s v="Food &amp; Bev"/>
    <n v="95"/>
    <n v="5"/>
    <n v="0.05"/>
    <n v="451.25"/>
    <x v="4"/>
    <x v="0"/>
    <n v="9025"/>
    <n v="9025"/>
    <n v="475"/>
    <n v="23.75"/>
  </r>
  <r>
    <x v="564"/>
    <d v="2024-02-28T00:00:00"/>
    <s v="SP09"/>
    <s v="Manish Gupta"/>
    <x v="3"/>
    <x v="10"/>
    <s v="PRD016"/>
    <x v="16"/>
    <s v="Food &amp; Bev"/>
    <n v="95"/>
    <n v="4"/>
    <n v="0.05"/>
    <n v="361"/>
    <x v="5"/>
    <x v="0"/>
    <n v="7220"/>
    <n v="7220"/>
    <n v="380"/>
    <n v="19"/>
  </r>
  <r>
    <x v="565"/>
    <d v="2024-07-16T00:00:00"/>
    <s v="SP012"/>
    <s v="Sneha Patil"/>
    <x v="1"/>
    <x v="1"/>
    <s v="PRD016"/>
    <x v="16"/>
    <s v="Food &amp; Bev"/>
    <n v="95"/>
    <n v="1"/>
    <n v="0.04"/>
    <n v="91.2"/>
    <x v="4"/>
    <x v="0"/>
    <n v="2280"/>
    <n v="2280"/>
    <n v="95"/>
    <n v="3.7999999999999972"/>
  </r>
  <r>
    <x v="566"/>
    <d v="2024-05-21T00:00:00"/>
    <s v="SP06"/>
    <s v="Anjali Mehta"/>
    <x v="3"/>
    <x v="9"/>
    <s v="PRD016"/>
    <x v="16"/>
    <s v="Food &amp; Bev"/>
    <n v="95"/>
    <n v="11"/>
    <n v="0.08"/>
    <n v="961.4"/>
    <x v="5"/>
    <x v="0"/>
    <n v="12017.5"/>
    <n v="12017.5"/>
    <n v="1045"/>
    <n v="83.600000000000023"/>
  </r>
  <r>
    <x v="567"/>
    <d v="2024-12-18T00:00:00"/>
    <s v="SP01"/>
    <s v="Arjun Sharma"/>
    <x v="3"/>
    <x v="18"/>
    <s v="PRD016"/>
    <x v="16"/>
    <s v="Food &amp; Bev"/>
    <n v="95"/>
    <n v="12"/>
    <n v="0.1"/>
    <n v="1026"/>
    <x v="1"/>
    <x v="0"/>
    <n v="10260"/>
    <n v="10260"/>
    <n v="1140"/>
    <n v="114"/>
  </r>
  <r>
    <x v="568"/>
    <d v="2024-02-06T00:00:00"/>
    <s v="SP03"/>
    <s v="Ravi Kumar"/>
    <x v="0"/>
    <x v="19"/>
    <s v="PRD016"/>
    <x v="16"/>
    <s v="Food &amp; Bev"/>
    <n v="95"/>
    <n v="9"/>
    <n v="0.25"/>
    <n v="641.25"/>
    <x v="0"/>
    <x v="4"/>
    <n v="2565"/>
    <n v="2565"/>
    <n v="855"/>
    <n v="213.75"/>
  </r>
  <r>
    <x v="569"/>
    <d v="2024-10-18T00:00:00"/>
    <s v="SP03"/>
    <s v="Ravi Kumar"/>
    <x v="0"/>
    <x v="6"/>
    <s v="PRD016"/>
    <x v="16"/>
    <s v="Food &amp; Bev"/>
    <n v="95"/>
    <n v="1"/>
    <n v="0.23"/>
    <n v="73.150000000000006"/>
    <x v="3"/>
    <x v="3"/>
    <n v="318.04347826086956"/>
    <n v="318.04347826086956"/>
    <n v="95"/>
    <n v="21.849999999999994"/>
  </r>
  <r>
    <x v="570"/>
    <d v="2024-01-01T00:00:00"/>
    <s v="SP010"/>
    <s v="Divya Iyer"/>
    <x v="2"/>
    <x v="17"/>
    <s v="PRD016"/>
    <x v="16"/>
    <s v="Food &amp; Bev"/>
    <n v="95"/>
    <n v="3"/>
    <n v="0.1"/>
    <n v="256.5"/>
    <x v="5"/>
    <x v="0"/>
    <n v="2565"/>
    <n v="2565"/>
    <n v="285"/>
    <n v="28.5"/>
  </r>
  <r>
    <x v="571"/>
    <d v="2024-05-10T00:00:00"/>
    <s v="SP07"/>
    <s v="Rohit Verma"/>
    <x v="0"/>
    <x v="6"/>
    <s v="PRD016"/>
    <x v="16"/>
    <s v="Food &amp; Bev"/>
    <n v="95"/>
    <n v="12"/>
    <n v="0.23"/>
    <n v="877.8"/>
    <x v="2"/>
    <x v="0"/>
    <n v="3816.5217391304345"/>
    <n v="3816.5217391304345"/>
    <n v="1140"/>
    <n v="262.20000000000005"/>
  </r>
  <r>
    <x v="572"/>
    <d v="2024-06-19T00:00:00"/>
    <s v="SP06"/>
    <s v="Anjali Mehta"/>
    <x v="3"/>
    <x v="9"/>
    <s v="PRD016"/>
    <x v="16"/>
    <s v="Food &amp; Bev"/>
    <n v="95"/>
    <n v="6"/>
    <n v="0.28000000000000003"/>
    <n v="410.4"/>
    <x v="2"/>
    <x v="1"/>
    <n v="1465.7142857142856"/>
    <n v="1465.7142857142856"/>
    <n v="570"/>
    <n v="159.60000000000002"/>
  </r>
  <r>
    <x v="573"/>
    <d v="2024-04-27T00:00:00"/>
    <s v="SP07"/>
    <s v="Rohit Verma"/>
    <x v="0"/>
    <x v="0"/>
    <s v="PRD016"/>
    <x v="16"/>
    <s v="Food &amp; Bev"/>
    <n v="95"/>
    <n v="13"/>
    <n v="0.05"/>
    <n v="1173.25"/>
    <x v="2"/>
    <x v="0"/>
    <n v="23465"/>
    <n v="23465"/>
    <n v="1235"/>
    <n v="61.75"/>
  </r>
  <r>
    <x v="574"/>
    <d v="2024-12-05T00:00:00"/>
    <s v="SP04"/>
    <s v="Fatima Sheikh"/>
    <x v="1"/>
    <x v="14"/>
    <s v="PRD016"/>
    <x v="16"/>
    <s v="Food &amp; Bev"/>
    <n v="95"/>
    <n v="9"/>
    <n v="0.04"/>
    <n v="820.8"/>
    <x v="2"/>
    <x v="0"/>
    <n v="20520"/>
    <n v="20520"/>
    <n v="855"/>
    <n v="34.200000000000045"/>
  </r>
  <r>
    <x v="575"/>
    <d v="2024-07-18T00:00:00"/>
    <s v="SP07"/>
    <s v="Rohit Verma"/>
    <x v="0"/>
    <x v="0"/>
    <s v="PRD016"/>
    <x v="16"/>
    <s v="Food &amp; Bev"/>
    <n v="95"/>
    <n v="18"/>
    <n v="0.26"/>
    <n v="1265.4000000000001"/>
    <x v="0"/>
    <x v="0"/>
    <n v="4866.9230769230771"/>
    <n v="4866.9230769230771"/>
    <n v="1710.0000000000002"/>
    <n v="444.60000000000014"/>
  </r>
  <r>
    <x v="576"/>
    <d v="2024-11-05T00:00:00"/>
    <s v="SP05"/>
    <s v="Suresh Pillai"/>
    <x v="2"/>
    <x v="15"/>
    <s v="PRD016"/>
    <x v="16"/>
    <s v="Food &amp; Bev"/>
    <n v="95"/>
    <n v="12"/>
    <n v="0.28000000000000003"/>
    <n v="820.8"/>
    <x v="5"/>
    <x v="2"/>
    <n v="2931.4285714285711"/>
    <n v="2931.4285714285711"/>
    <n v="1140"/>
    <n v="319.20000000000005"/>
  </r>
  <r>
    <x v="577"/>
    <d v="2024-06-20T00:00:00"/>
    <s v="SP04"/>
    <s v="Fatima Sheikh"/>
    <x v="1"/>
    <x v="14"/>
    <s v="PRD016"/>
    <x v="16"/>
    <s v="Food &amp; Bev"/>
    <n v="95"/>
    <n v="14"/>
    <n v="0.26"/>
    <n v="984.2"/>
    <x v="3"/>
    <x v="0"/>
    <n v="3785.3846153846152"/>
    <n v="3785.3846153846152"/>
    <n v="1330"/>
    <n v="345.79999999999995"/>
  </r>
  <r>
    <x v="578"/>
    <d v="2024-05-23T00:00:00"/>
    <s v="SP011"/>
    <s v="Nikhil Joshi"/>
    <x v="0"/>
    <x v="6"/>
    <s v="PRD016"/>
    <x v="16"/>
    <s v="Food &amp; Bev"/>
    <n v="95"/>
    <n v="9"/>
    <n v="0.1"/>
    <n v="769.5"/>
    <x v="3"/>
    <x v="0"/>
    <n v="7695"/>
    <n v="7695"/>
    <n v="855"/>
    <n v="85.5"/>
  </r>
  <r>
    <x v="579"/>
    <d v="2024-12-11T00:00:00"/>
    <s v="SP05"/>
    <s v="Suresh Pillai"/>
    <x v="2"/>
    <x v="15"/>
    <s v="PRD016"/>
    <x v="16"/>
    <s v="Food &amp; Bev"/>
    <n v="95"/>
    <n v="9"/>
    <n v="0.11"/>
    <n v="760.95"/>
    <x v="3"/>
    <x v="3"/>
    <n v="6917.727272727273"/>
    <n v="6917.727272727273"/>
    <n v="855"/>
    <n v="94.049999999999955"/>
  </r>
  <r>
    <x v="580"/>
    <d v="2024-12-01T00:00:00"/>
    <s v="SP012"/>
    <s v="Sneha Patil"/>
    <x v="1"/>
    <x v="8"/>
    <s v="PRD016"/>
    <x v="16"/>
    <s v="Food &amp; Bev"/>
    <n v="95"/>
    <n v="5"/>
    <n v="7.0000000000000007E-2"/>
    <n v="441.75"/>
    <x v="3"/>
    <x v="0"/>
    <n v="6310.7142857142853"/>
    <n v="6310.7142857142853"/>
    <n v="475.00000000000006"/>
    <n v="33.250000000000057"/>
  </r>
  <r>
    <x v="581"/>
    <d v="2024-11-15T00:00:00"/>
    <s v="SP07"/>
    <s v="Rohit Verma"/>
    <x v="0"/>
    <x v="3"/>
    <s v="PRD016"/>
    <x v="16"/>
    <s v="Food &amp; Bev"/>
    <n v="95"/>
    <n v="6"/>
    <n v="0.25"/>
    <n v="427.5"/>
    <x v="0"/>
    <x v="0"/>
    <n v="1710"/>
    <n v="1710"/>
    <n v="570"/>
    <n v="142.5"/>
  </r>
  <r>
    <x v="582"/>
    <d v="2024-11-17T00:00:00"/>
    <s v="SP07"/>
    <s v="Rohit Verma"/>
    <x v="0"/>
    <x v="3"/>
    <s v="PRD016"/>
    <x v="16"/>
    <s v="Food &amp; Bev"/>
    <n v="95"/>
    <n v="20"/>
    <n v="0.2"/>
    <n v="1520"/>
    <x v="0"/>
    <x v="2"/>
    <n v="7600"/>
    <n v="7600"/>
    <n v="1900"/>
    <n v="380"/>
  </r>
  <r>
    <x v="583"/>
    <d v="2024-06-12T00:00:00"/>
    <s v="SP09"/>
    <s v="Manish Gupta"/>
    <x v="3"/>
    <x v="12"/>
    <s v="PRD016"/>
    <x v="16"/>
    <s v="Food &amp; Bev"/>
    <n v="95"/>
    <n v="7"/>
    <n v="0.25"/>
    <n v="498.75"/>
    <x v="0"/>
    <x v="3"/>
    <n v="1995"/>
    <n v="1995"/>
    <n v="665"/>
    <n v="166.25"/>
  </r>
  <r>
    <x v="584"/>
    <d v="2024-06-25T00:00:00"/>
    <s v="SP04"/>
    <s v="Fatima Sheikh"/>
    <x v="1"/>
    <x v="8"/>
    <s v="PRD016"/>
    <x v="16"/>
    <s v="Food &amp; Bev"/>
    <n v="95"/>
    <n v="12"/>
    <n v="0.27"/>
    <n v="832.2"/>
    <x v="3"/>
    <x v="0"/>
    <n v="3082.2222222222222"/>
    <n v="3082.2222222222222"/>
    <n v="1140"/>
    <n v="307.79999999999995"/>
  </r>
  <r>
    <x v="585"/>
    <d v="2024-09-28T00:00:00"/>
    <s v="SP05"/>
    <s v="Suresh Pillai"/>
    <x v="2"/>
    <x v="5"/>
    <s v="PRD016"/>
    <x v="16"/>
    <s v="Food &amp; Bev"/>
    <n v="95"/>
    <n v="11"/>
    <n v="0.01"/>
    <n v="1034.55"/>
    <x v="0"/>
    <x v="3"/>
    <n v="103455"/>
    <n v="103455"/>
    <n v="1045"/>
    <n v="10.450000000000045"/>
  </r>
  <r>
    <x v="586"/>
    <d v="2024-03-07T00:00:00"/>
    <s v="SP05"/>
    <s v="Suresh Pillai"/>
    <x v="2"/>
    <x v="7"/>
    <s v="PRD016"/>
    <x v="16"/>
    <s v="Food &amp; Bev"/>
    <n v="95"/>
    <n v="5"/>
    <n v="0.15"/>
    <n v="403.75"/>
    <x v="3"/>
    <x v="2"/>
    <n v="2691.666666666667"/>
    <n v="2691.666666666667"/>
    <n v="475"/>
    <n v="71.25"/>
  </r>
  <r>
    <x v="587"/>
    <d v="2024-04-04T00:00:00"/>
    <s v="SP08"/>
    <s v="Kavitha Reddy"/>
    <x v="1"/>
    <x v="4"/>
    <s v="PRD016"/>
    <x v="16"/>
    <s v="Food &amp; Bev"/>
    <n v="95"/>
    <n v="13"/>
    <n v="0.18"/>
    <n v="1012.7"/>
    <x v="4"/>
    <x v="0"/>
    <n v="5626.1111111111113"/>
    <n v="5626.1111111111113"/>
    <n v="1235"/>
    <n v="222.29999999999995"/>
  </r>
  <r>
    <x v="588"/>
    <d v="2024-12-08T00:00:00"/>
    <s v="SP07"/>
    <s v="Rohit Verma"/>
    <x v="0"/>
    <x v="16"/>
    <s v="PRD016"/>
    <x v="16"/>
    <s v="Food &amp; Bev"/>
    <n v="95"/>
    <n v="2"/>
    <n v="0.05"/>
    <n v="180.5"/>
    <x v="2"/>
    <x v="0"/>
    <n v="3610"/>
    <n v="3610"/>
    <n v="190"/>
    <n v="9.5"/>
  </r>
  <r>
    <x v="589"/>
    <d v="2024-08-09T00:00:00"/>
    <s v="SP010"/>
    <s v="Divya Iyer"/>
    <x v="2"/>
    <x v="5"/>
    <s v="PRD016"/>
    <x v="16"/>
    <s v="Food &amp; Bev"/>
    <n v="95"/>
    <n v="17"/>
    <n v="0.22"/>
    <n v="1259.7"/>
    <x v="4"/>
    <x v="2"/>
    <n v="5725.909090909091"/>
    <n v="5725.909090909091"/>
    <n v="1615"/>
    <n v="355.29999999999995"/>
  </r>
  <r>
    <x v="590"/>
    <d v="2024-09-14T00:00:00"/>
    <s v="SP07"/>
    <s v="Rohit Verma"/>
    <x v="0"/>
    <x v="3"/>
    <s v="PRD016"/>
    <x v="16"/>
    <s v="Food &amp; Bev"/>
    <n v="95"/>
    <n v="6"/>
    <n v="0.19"/>
    <n v="461.7"/>
    <x v="2"/>
    <x v="0"/>
    <n v="2430"/>
    <n v="2430"/>
    <n v="570"/>
    <n v="108.30000000000001"/>
  </r>
  <r>
    <x v="591"/>
    <d v="2024-10-27T00:00:00"/>
    <s v="SP011"/>
    <s v="Nikhil Joshi"/>
    <x v="0"/>
    <x v="16"/>
    <s v="PRD016"/>
    <x v="16"/>
    <s v="Food &amp; Bev"/>
    <n v="95"/>
    <n v="13"/>
    <n v="0.01"/>
    <n v="1222.6500000000001"/>
    <x v="4"/>
    <x v="0"/>
    <n v="122265"/>
    <n v="122265"/>
    <n v="1235"/>
    <n v="12.349999999999909"/>
  </r>
  <r>
    <x v="592"/>
    <d v="2024-11-25T00:00:00"/>
    <s v="SP01"/>
    <s v="Arjun Sharma"/>
    <x v="3"/>
    <x v="18"/>
    <s v="PRD016"/>
    <x v="16"/>
    <s v="Food &amp; Bev"/>
    <n v="95"/>
    <n v="20"/>
    <n v="0.19"/>
    <n v="1539"/>
    <x v="2"/>
    <x v="0"/>
    <n v="8100"/>
    <n v="8100"/>
    <n v="1899.9999999999998"/>
    <n v="360.99999999999977"/>
  </r>
  <r>
    <x v="593"/>
    <d v="2024-07-11T00:00:00"/>
    <s v="SP02"/>
    <s v="Priya Nair"/>
    <x v="2"/>
    <x v="5"/>
    <s v="PRD016"/>
    <x v="16"/>
    <s v="Food &amp; Bev"/>
    <n v="95"/>
    <n v="15"/>
    <n v="0.11"/>
    <n v="1268.25"/>
    <x v="3"/>
    <x v="0"/>
    <n v="11529.545454545454"/>
    <n v="11529.545454545454"/>
    <n v="1425"/>
    <n v="156.75"/>
  </r>
  <r>
    <x v="594"/>
    <d v="2024-07-10T00:00:00"/>
    <s v="SP07"/>
    <s v="Rohit Verma"/>
    <x v="0"/>
    <x v="6"/>
    <s v="PRD016"/>
    <x v="16"/>
    <s v="Food &amp; Bev"/>
    <n v="95"/>
    <n v="15"/>
    <n v="0.09"/>
    <n v="1296.75"/>
    <x v="5"/>
    <x v="0"/>
    <n v="14408.333333333334"/>
    <n v="14408.333333333334"/>
    <n v="1425"/>
    <n v="128.25"/>
  </r>
  <r>
    <x v="595"/>
    <d v="2024-03-05T00:00:00"/>
    <s v="SP05"/>
    <s v="Suresh Pillai"/>
    <x v="2"/>
    <x v="7"/>
    <s v="PRD016"/>
    <x v="16"/>
    <s v="Food &amp; Bev"/>
    <n v="95"/>
    <n v="15"/>
    <n v="0.2"/>
    <n v="1140"/>
    <x v="2"/>
    <x v="2"/>
    <n v="5700"/>
    <n v="5700"/>
    <n v="1425"/>
    <n v="285"/>
  </r>
  <r>
    <x v="596"/>
    <d v="2024-01-22T00:00:00"/>
    <s v="SP07"/>
    <s v="Rohit Verma"/>
    <x v="0"/>
    <x v="6"/>
    <s v="PRD016"/>
    <x v="16"/>
    <s v="Food &amp; Bev"/>
    <n v="95"/>
    <n v="6"/>
    <n v="0.26"/>
    <n v="421.8"/>
    <x v="1"/>
    <x v="0"/>
    <n v="1622.3076923076924"/>
    <n v="1622.3076923076924"/>
    <n v="570"/>
    <n v="148.19999999999999"/>
  </r>
  <r>
    <x v="597"/>
    <d v="2024-02-07T00:00:00"/>
    <s v="SP010"/>
    <s v="Divya Iyer"/>
    <x v="2"/>
    <x v="15"/>
    <s v="PRD016"/>
    <x v="16"/>
    <s v="Food &amp; Bev"/>
    <n v="95"/>
    <n v="15"/>
    <n v="0.03"/>
    <n v="1382.25"/>
    <x v="2"/>
    <x v="0"/>
    <n v="46075"/>
    <n v="46075"/>
    <n v="1425"/>
    <n v="42.75"/>
  </r>
  <r>
    <x v="598"/>
    <d v="2024-12-11T00:00:00"/>
    <s v="SP05"/>
    <s v="Suresh Pillai"/>
    <x v="2"/>
    <x v="2"/>
    <s v="PRD016"/>
    <x v="16"/>
    <s v="Food &amp; Bev"/>
    <n v="95"/>
    <n v="10"/>
    <n v="0.11"/>
    <n v="845.5"/>
    <x v="3"/>
    <x v="0"/>
    <n v="7686.363636363636"/>
    <n v="7686.363636363636"/>
    <n v="950"/>
    <n v="104.5"/>
  </r>
  <r>
    <x v="599"/>
    <d v="2024-02-02T00:00:00"/>
    <s v="SP012"/>
    <s v="Sneha Patil"/>
    <x v="1"/>
    <x v="4"/>
    <s v="PRD016"/>
    <x v="16"/>
    <s v="Food &amp; Bev"/>
    <n v="95"/>
    <n v="8"/>
    <n v="0.08"/>
    <n v="699.2"/>
    <x v="4"/>
    <x v="0"/>
    <n v="8740"/>
    <n v="8740"/>
    <n v="760"/>
    <n v="60.799999999999955"/>
  </r>
  <r>
    <x v="600"/>
    <d v="2024-09-13T00:00:00"/>
    <s v="SP01"/>
    <s v="Arjun Sharma"/>
    <x v="3"/>
    <x v="13"/>
    <s v="PRD016"/>
    <x v="16"/>
    <s v="Food &amp; Bev"/>
    <n v="95"/>
    <n v="2"/>
    <n v="0.22"/>
    <n v="148.19999999999999"/>
    <x v="4"/>
    <x v="1"/>
    <n v="673.63636363636363"/>
    <n v="673.63636363636363"/>
    <n v="189.99999999999997"/>
    <n v="41.799999999999983"/>
  </r>
  <r>
    <x v="601"/>
    <d v="2024-12-24T00:00:00"/>
    <s v="SP011"/>
    <s v="Nikhil Joshi"/>
    <x v="0"/>
    <x v="0"/>
    <s v="PRD016"/>
    <x v="16"/>
    <s v="Food &amp; Bev"/>
    <n v="95"/>
    <n v="14"/>
    <n v="0.13"/>
    <n v="1157.0999999999999"/>
    <x v="3"/>
    <x v="3"/>
    <n v="8900.7692307692305"/>
    <n v="8900.7692307692305"/>
    <n v="1330"/>
    <n v="172.90000000000009"/>
  </r>
  <r>
    <x v="602"/>
    <d v="2024-05-04T00:00:00"/>
    <s v="SP012"/>
    <s v="Sneha Patil"/>
    <x v="1"/>
    <x v="8"/>
    <s v="PRD016"/>
    <x v="16"/>
    <s v="Food &amp; Bev"/>
    <n v="95"/>
    <n v="8"/>
    <n v="0.18"/>
    <n v="623.20000000000005"/>
    <x v="2"/>
    <x v="0"/>
    <n v="3462.2222222222226"/>
    <n v="3462.2222222222226"/>
    <n v="760"/>
    <n v="136.79999999999995"/>
  </r>
  <r>
    <x v="603"/>
    <d v="2024-11-13T00:00:00"/>
    <s v="SP012"/>
    <s v="Sneha Patil"/>
    <x v="1"/>
    <x v="4"/>
    <s v="PRD016"/>
    <x v="16"/>
    <s v="Food &amp; Bev"/>
    <n v="95"/>
    <n v="18"/>
    <n v="0.18"/>
    <n v="1402.2"/>
    <x v="0"/>
    <x v="0"/>
    <n v="7790.0000000000009"/>
    <n v="7790.0000000000009"/>
    <n v="1710"/>
    <n v="307.79999999999995"/>
  </r>
  <r>
    <x v="604"/>
    <d v="2024-07-06T00:00:00"/>
    <s v="SP010"/>
    <s v="Divya Iyer"/>
    <x v="2"/>
    <x v="5"/>
    <s v="PRD016"/>
    <x v="16"/>
    <s v="Food &amp; Bev"/>
    <n v="95"/>
    <n v="15"/>
    <n v="0.12"/>
    <n v="1254"/>
    <x v="5"/>
    <x v="1"/>
    <n v="10450"/>
    <n v="10450"/>
    <n v="1425"/>
    <n v="171"/>
  </r>
  <r>
    <x v="605"/>
    <d v="2024-12-22T00:00:00"/>
    <s v="SP011"/>
    <s v="Nikhil Joshi"/>
    <x v="0"/>
    <x v="0"/>
    <s v="PRD016"/>
    <x v="16"/>
    <s v="Food &amp; Bev"/>
    <n v="95"/>
    <n v="4"/>
    <n v="0.1"/>
    <n v="342"/>
    <x v="0"/>
    <x v="1"/>
    <n v="3420"/>
    <n v="3420"/>
    <n v="380"/>
    <n v="38"/>
  </r>
  <r>
    <x v="606"/>
    <d v="2024-03-03T00:00:00"/>
    <s v="SP01"/>
    <s v="Arjun Sharma"/>
    <x v="3"/>
    <x v="13"/>
    <s v="PRD016"/>
    <x v="16"/>
    <s v="Food &amp; Bev"/>
    <n v="95"/>
    <n v="16"/>
    <n v="0.03"/>
    <n v="1474.4"/>
    <x v="1"/>
    <x v="0"/>
    <n v="49146.666666666672"/>
    <n v="49146.666666666672"/>
    <n v="1520.0000000000002"/>
    <n v="45.600000000000136"/>
  </r>
  <r>
    <x v="607"/>
    <d v="2024-02-07T00:00:00"/>
    <s v="SP03"/>
    <s v="Ravi Kumar"/>
    <x v="0"/>
    <x v="6"/>
    <s v="PRD016"/>
    <x v="16"/>
    <s v="Food &amp; Bev"/>
    <n v="95"/>
    <n v="4"/>
    <n v="0.16"/>
    <n v="319.2"/>
    <x v="0"/>
    <x v="0"/>
    <n v="1995"/>
    <n v="1995"/>
    <n v="380"/>
    <n v="60.800000000000011"/>
  </r>
  <r>
    <x v="608"/>
    <d v="2024-03-05T00:00:00"/>
    <s v="SP08"/>
    <s v="Kavitha Reddy"/>
    <x v="1"/>
    <x v="1"/>
    <s v="PRD016"/>
    <x v="16"/>
    <s v="Food &amp; Bev"/>
    <n v="95"/>
    <n v="11"/>
    <n v="0.21"/>
    <n v="825.55"/>
    <x v="0"/>
    <x v="0"/>
    <n v="3931.1904761904761"/>
    <n v="3931.1904761904761"/>
    <n v="1045"/>
    <n v="219.45000000000005"/>
  </r>
  <r>
    <x v="609"/>
    <d v="2024-08-19T00:00:00"/>
    <s v="SP07"/>
    <s v="Rohit Verma"/>
    <x v="0"/>
    <x v="0"/>
    <s v="PRD016"/>
    <x v="16"/>
    <s v="Food &amp; Bev"/>
    <n v="95"/>
    <n v="13"/>
    <n v="0.14000000000000001"/>
    <n v="1062.0999999999999"/>
    <x v="3"/>
    <x v="0"/>
    <n v="7586.4285714285697"/>
    <n v="7586.4285714285697"/>
    <n v="1235"/>
    <n v="172.90000000000009"/>
  </r>
  <r>
    <x v="610"/>
    <d v="2024-02-22T00:00:00"/>
    <s v="SP02"/>
    <s v="Priya Nair"/>
    <x v="2"/>
    <x v="15"/>
    <s v="PRD016"/>
    <x v="16"/>
    <s v="Food &amp; Bev"/>
    <n v="95"/>
    <n v="12"/>
    <n v="0.27"/>
    <n v="832.2"/>
    <x v="1"/>
    <x v="0"/>
    <n v="3082.2222222222222"/>
    <n v="3082.2222222222222"/>
    <n v="1140"/>
    <n v="307.79999999999995"/>
  </r>
  <r>
    <x v="611"/>
    <d v="2024-08-20T00:00:00"/>
    <s v="SP01"/>
    <s v="Arjun Sharma"/>
    <x v="3"/>
    <x v="12"/>
    <s v="PRD016"/>
    <x v="16"/>
    <s v="Food &amp; Bev"/>
    <n v="95"/>
    <n v="13"/>
    <n v="0.05"/>
    <n v="1173.25"/>
    <x v="5"/>
    <x v="0"/>
    <n v="23465"/>
    <n v="23465"/>
    <n v="1235"/>
    <n v="61.75"/>
  </r>
  <r>
    <x v="612"/>
    <d v="2024-01-12T00:00:00"/>
    <s v="SP012"/>
    <s v="Sneha Patil"/>
    <x v="1"/>
    <x v="8"/>
    <s v="PRD016"/>
    <x v="16"/>
    <s v="Food &amp; Bev"/>
    <n v="95"/>
    <n v="14"/>
    <n v="0.13"/>
    <n v="1157.0999999999999"/>
    <x v="2"/>
    <x v="0"/>
    <n v="8900.7692307692305"/>
    <n v="8900.7692307692305"/>
    <n v="1330"/>
    <n v="172.90000000000009"/>
  </r>
  <r>
    <x v="613"/>
    <d v="2024-11-04T00:00:00"/>
    <s v="SP02"/>
    <s v="Priya Nair"/>
    <x v="2"/>
    <x v="15"/>
    <s v="PRD016"/>
    <x v="16"/>
    <s v="Food &amp; Bev"/>
    <n v="95"/>
    <n v="9"/>
    <n v="0.16"/>
    <n v="718.2"/>
    <x v="2"/>
    <x v="0"/>
    <n v="4488.75"/>
    <n v="4488.75"/>
    <n v="855.00000000000011"/>
    <n v="136.80000000000007"/>
  </r>
  <r>
    <x v="614"/>
    <d v="2024-12-12T00:00:00"/>
    <s v="SP08"/>
    <s v="Kavitha Reddy"/>
    <x v="1"/>
    <x v="14"/>
    <s v="PRD016"/>
    <x v="16"/>
    <s v="Food &amp; Bev"/>
    <n v="95"/>
    <n v="12"/>
    <n v="0.24"/>
    <n v="866.4"/>
    <x v="0"/>
    <x v="0"/>
    <n v="3610"/>
    <n v="3610"/>
    <n v="1140"/>
    <n v="273.60000000000002"/>
  </r>
  <r>
    <x v="615"/>
    <d v="2024-02-06T00:00:00"/>
    <s v="SP04"/>
    <s v="Fatima Sheikh"/>
    <x v="1"/>
    <x v="14"/>
    <s v="PRD016"/>
    <x v="16"/>
    <s v="Food &amp; Bev"/>
    <n v="95"/>
    <n v="7"/>
    <n v="0.06"/>
    <n v="625.1"/>
    <x v="5"/>
    <x v="0"/>
    <n v="10418.333333333334"/>
    <n v="10418.333333333334"/>
    <n v="665.00000000000011"/>
    <n v="39.900000000000091"/>
  </r>
  <r>
    <x v="616"/>
    <d v="2024-11-25T00:00:00"/>
    <s v="SP02"/>
    <s v="Priya Nair"/>
    <x v="2"/>
    <x v="15"/>
    <s v="PRD016"/>
    <x v="16"/>
    <s v="Food &amp; Bev"/>
    <n v="95"/>
    <n v="17"/>
    <n v="0.3"/>
    <n v="1130.5"/>
    <x v="5"/>
    <x v="0"/>
    <n v="3768.3333333333335"/>
    <n v="3768.3333333333335"/>
    <n v="1615"/>
    <n v="484.5"/>
  </r>
  <r>
    <x v="617"/>
    <d v="2024-11-06T00:00:00"/>
    <s v="SP03"/>
    <s v="Ravi Kumar"/>
    <x v="0"/>
    <x v="3"/>
    <s v="PRD016"/>
    <x v="16"/>
    <s v="Food &amp; Bev"/>
    <n v="95"/>
    <n v="20"/>
    <n v="0.28000000000000003"/>
    <n v="1368"/>
    <x v="2"/>
    <x v="3"/>
    <n v="4885.7142857142853"/>
    <n v="4885.7142857142853"/>
    <n v="1900"/>
    <n v="532"/>
  </r>
  <r>
    <x v="618"/>
    <d v="2024-06-08T00:00:00"/>
    <s v="SP01"/>
    <s v="Arjun Sharma"/>
    <x v="3"/>
    <x v="18"/>
    <s v="PRD016"/>
    <x v="16"/>
    <s v="Food &amp; Bev"/>
    <n v="95"/>
    <n v="14"/>
    <n v="0.22"/>
    <n v="1037.4000000000001"/>
    <x v="3"/>
    <x v="0"/>
    <n v="4715.454545454546"/>
    <n v="4715.454545454546"/>
    <n v="1330"/>
    <n v="292.59999999999991"/>
  </r>
  <r>
    <x v="619"/>
    <d v="2024-05-04T00:00:00"/>
    <s v="SP09"/>
    <s v="Manish Gupta"/>
    <x v="3"/>
    <x v="13"/>
    <s v="PRD016"/>
    <x v="16"/>
    <s v="Food &amp; Bev"/>
    <n v="95"/>
    <n v="5"/>
    <n v="0.24"/>
    <n v="361"/>
    <x v="3"/>
    <x v="0"/>
    <n v="1504.1666666666667"/>
    <n v="1504.1666666666667"/>
    <n v="475"/>
    <n v="114"/>
  </r>
  <r>
    <x v="620"/>
    <d v="2024-12-27T00:00:00"/>
    <s v="SP012"/>
    <s v="Sneha Patil"/>
    <x v="1"/>
    <x v="4"/>
    <s v="PRD016"/>
    <x v="16"/>
    <s v="Food &amp; Bev"/>
    <n v="95"/>
    <n v="15"/>
    <n v="0.11"/>
    <n v="1268.25"/>
    <x v="2"/>
    <x v="0"/>
    <n v="11529.545454545454"/>
    <n v="11529.545454545454"/>
    <n v="1425"/>
    <n v="156.75"/>
  </r>
  <r>
    <x v="621"/>
    <d v="2024-10-08T00:00:00"/>
    <s v="SP02"/>
    <s v="Priya Nair"/>
    <x v="2"/>
    <x v="5"/>
    <s v="PRD016"/>
    <x v="16"/>
    <s v="Food &amp; Bev"/>
    <n v="95"/>
    <n v="14"/>
    <n v="0.28000000000000003"/>
    <n v="957.6"/>
    <x v="3"/>
    <x v="0"/>
    <n v="3419.9999999999995"/>
    <n v="3419.9999999999995"/>
    <n v="1330"/>
    <n v="372.4"/>
  </r>
  <r>
    <x v="622"/>
    <d v="2024-06-06T00:00:00"/>
    <s v="SP02"/>
    <s v="Priya Nair"/>
    <x v="2"/>
    <x v="15"/>
    <s v="PRD016"/>
    <x v="16"/>
    <s v="Food &amp; Bev"/>
    <n v="95"/>
    <n v="20"/>
    <n v="0.08"/>
    <n v="1748"/>
    <x v="4"/>
    <x v="0"/>
    <n v="21850"/>
    <n v="21850"/>
    <n v="1900"/>
    <n v="152"/>
  </r>
  <r>
    <x v="623"/>
    <d v="2024-04-02T00:00:00"/>
    <s v="SP011"/>
    <s v="Nikhil Joshi"/>
    <x v="0"/>
    <x v="6"/>
    <s v="PRD016"/>
    <x v="16"/>
    <s v="Food &amp; Bev"/>
    <n v="95"/>
    <n v="18"/>
    <n v="0.23"/>
    <n v="1316.7"/>
    <x v="3"/>
    <x v="0"/>
    <n v="5724.782608695652"/>
    <n v="5724.782608695652"/>
    <n v="1710"/>
    <n v="393.29999999999995"/>
  </r>
  <r>
    <x v="624"/>
    <d v="2024-04-15T00:00:00"/>
    <s v="SP01"/>
    <s v="Arjun Sharma"/>
    <x v="3"/>
    <x v="18"/>
    <s v="PRD016"/>
    <x v="16"/>
    <s v="Food &amp; Bev"/>
    <n v="95"/>
    <n v="17"/>
    <n v="0.02"/>
    <n v="1582.7"/>
    <x v="2"/>
    <x v="0"/>
    <n v="79135"/>
    <n v="79135"/>
    <n v="1615"/>
    <n v="32.299999999999955"/>
  </r>
  <r>
    <x v="625"/>
    <d v="2024-10-08T00:00:00"/>
    <s v="SP01"/>
    <s v="Arjun Sharma"/>
    <x v="3"/>
    <x v="10"/>
    <s v="PRD016"/>
    <x v="16"/>
    <s v="Food &amp; Bev"/>
    <n v="95"/>
    <n v="7"/>
    <n v="0.24"/>
    <n v="505.4"/>
    <x v="0"/>
    <x v="0"/>
    <n v="2105.8333333333335"/>
    <n v="2105.8333333333335"/>
    <n v="665"/>
    <n v="159.60000000000002"/>
  </r>
  <r>
    <x v="626"/>
    <d v="2024-09-20T00:00:00"/>
    <s v="SP05"/>
    <s v="Suresh Pillai"/>
    <x v="2"/>
    <x v="15"/>
    <s v="PRD016"/>
    <x v="16"/>
    <s v="Food &amp; Bev"/>
    <n v="95"/>
    <n v="17"/>
    <n v="0.27"/>
    <n v="1178.95"/>
    <x v="3"/>
    <x v="0"/>
    <n v="4366.4814814814818"/>
    <n v="4366.4814814814818"/>
    <n v="1615"/>
    <n v="436.04999999999995"/>
  </r>
  <r>
    <x v="627"/>
    <d v="2024-07-28T00:00:00"/>
    <s v="SP04"/>
    <s v="Fatima Sheikh"/>
    <x v="1"/>
    <x v="1"/>
    <s v="PRD016"/>
    <x v="16"/>
    <s v="Food &amp; Bev"/>
    <n v="95"/>
    <n v="7"/>
    <n v="0.04"/>
    <n v="638.4"/>
    <x v="4"/>
    <x v="1"/>
    <n v="15960"/>
    <n v="15960"/>
    <n v="665"/>
    <n v="26.600000000000023"/>
  </r>
  <r>
    <x v="628"/>
    <d v="2024-07-01T00:00:00"/>
    <s v="SP011"/>
    <s v="Nikhil Joshi"/>
    <x v="0"/>
    <x v="3"/>
    <s v="PRD016"/>
    <x v="16"/>
    <s v="Food &amp; Bev"/>
    <n v="95"/>
    <n v="9"/>
    <n v="0.22"/>
    <n v="666.9"/>
    <x v="2"/>
    <x v="0"/>
    <n v="3031.363636363636"/>
    <n v="3031.363636363636"/>
    <n v="854.99999999999989"/>
    <n v="188.09999999999991"/>
  </r>
  <r>
    <x v="629"/>
    <d v="2024-05-10T00:00:00"/>
    <s v="SP08"/>
    <s v="Kavitha Reddy"/>
    <x v="1"/>
    <x v="8"/>
    <s v="PRD016"/>
    <x v="16"/>
    <s v="Food &amp; Bev"/>
    <n v="95"/>
    <n v="14"/>
    <n v="0.23"/>
    <n v="1024.0999999999999"/>
    <x v="0"/>
    <x v="0"/>
    <n v="4452.6086956521731"/>
    <n v="4452.6086956521731"/>
    <n v="1329.9999999999998"/>
    <n v="305.89999999999986"/>
  </r>
  <r>
    <x v="630"/>
    <d v="2024-03-11T00:00:00"/>
    <s v="SP012"/>
    <s v="Sneha Patil"/>
    <x v="1"/>
    <x v="8"/>
    <s v="PRD016"/>
    <x v="16"/>
    <s v="Food &amp; Bev"/>
    <n v="95"/>
    <n v="17"/>
    <n v="0.05"/>
    <n v="1534.25"/>
    <x v="5"/>
    <x v="0"/>
    <n v="30685"/>
    <n v="30685"/>
    <n v="1615"/>
    <n v="80.75"/>
  </r>
  <r>
    <x v="631"/>
    <d v="2024-04-21T00:00:00"/>
    <s v="SP010"/>
    <s v="Divya Iyer"/>
    <x v="2"/>
    <x v="5"/>
    <s v="PRD016"/>
    <x v="16"/>
    <s v="Food &amp; Bev"/>
    <n v="95"/>
    <n v="13"/>
    <n v="0.23"/>
    <n v="950.95"/>
    <x v="2"/>
    <x v="1"/>
    <n v="4134.565217391304"/>
    <n v="4134.565217391304"/>
    <n v="1235"/>
    <n v="284.04999999999995"/>
  </r>
  <r>
    <x v="632"/>
    <d v="2024-12-13T00:00:00"/>
    <s v="SP03"/>
    <s v="Ravi Kumar"/>
    <x v="0"/>
    <x v="3"/>
    <s v="PRD016"/>
    <x v="16"/>
    <s v="Food &amp; Bev"/>
    <n v="95"/>
    <n v="10"/>
    <n v="0.2"/>
    <n v="760"/>
    <x v="3"/>
    <x v="0"/>
    <n v="3800"/>
    <n v="3800"/>
    <n v="950"/>
    <n v="190"/>
  </r>
  <r>
    <x v="633"/>
    <d v="2024-11-02T00:00:00"/>
    <s v="SP05"/>
    <s v="Suresh Pillai"/>
    <x v="2"/>
    <x v="5"/>
    <s v="PRD016"/>
    <x v="16"/>
    <s v="Food &amp; Bev"/>
    <n v="95"/>
    <n v="5"/>
    <n v="0.08"/>
    <n v="437"/>
    <x v="3"/>
    <x v="0"/>
    <n v="5462.5"/>
    <n v="5462.5"/>
    <n v="475"/>
    <n v="38"/>
  </r>
  <r>
    <x v="634"/>
    <d v="2024-09-19T00:00:00"/>
    <s v="SP012"/>
    <s v="Sneha Patil"/>
    <x v="1"/>
    <x v="8"/>
    <s v="PRD016"/>
    <x v="16"/>
    <s v="Food &amp; Bev"/>
    <n v="95"/>
    <n v="3"/>
    <n v="0.23"/>
    <n v="219.45"/>
    <x v="0"/>
    <x v="2"/>
    <n v="954.13043478260863"/>
    <n v="954.13043478260863"/>
    <n v="285"/>
    <n v="65.550000000000011"/>
  </r>
  <r>
    <x v="635"/>
    <d v="2024-05-26T00:00:00"/>
    <s v="SP07"/>
    <s v="Rohit Verma"/>
    <x v="0"/>
    <x v="3"/>
    <s v="PRD016"/>
    <x v="16"/>
    <s v="Food &amp; Bev"/>
    <n v="95"/>
    <n v="1"/>
    <n v="0.01"/>
    <n v="94.05"/>
    <x v="0"/>
    <x v="0"/>
    <n v="9405"/>
    <n v="9405"/>
    <n v="95"/>
    <n v="0.95000000000000284"/>
  </r>
  <r>
    <x v="636"/>
    <d v="2024-05-09T00:00:00"/>
    <s v="SP02"/>
    <s v="Priya Nair"/>
    <x v="2"/>
    <x v="17"/>
    <s v="PRD016"/>
    <x v="16"/>
    <s v="Food &amp; Bev"/>
    <n v="95"/>
    <n v="19"/>
    <n v="0.15"/>
    <n v="1534.25"/>
    <x v="1"/>
    <x v="0"/>
    <n v="10228.333333333334"/>
    <n v="10228.333333333334"/>
    <n v="1805"/>
    <n v="270.75"/>
  </r>
  <r>
    <x v="637"/>
    <d v="2024-04-08T00:00:00"/>
    <s v="SP012"/>
    <s v="Sneha Patil"/>
    <x v="1"/>
    <x v="11"/>
    <s v="PRD016"/>
    <x v="16"/>
    <s v="Food &amp; Bev"/>
    <n v="95"/>
    <n v="20"/>
    <n v="0.22"/>
    <n v="1482"/>
    <x v="1"/>
    <x v="0"/>
    <n v="6736.363636363636"/>
    <n v="6736.363636363636"/>
    <n v="1900"/>
    <n v="418"/>
  </r>
  <r>
    <x v="638"/>
    <d v="2024-04-14T00:00:00"/>
    <s v="SP010"/>
    <s v="Divya Iyer"/>
    <x v="2"/>
    <x v="15"/>
    <s v="PRD016"/>
    <x v="16"/>
    <s v="Food &amp; Bev"/>
    <n v="95"/>
    <n v="2"/>
    <n v="0.16"/>
    <n v="159.6"/>
    <x v="0"/>
    <x v="4"/>
    <n v="997.5"/>
    <n v="997.5"/>
    <n v="190"/>
    <n v="30.400000000000006"/>
  </r>
  <r>
    <x v="639"/>
    <d v="2024-07-06T00:00:00"/>
    <s v="SP011"/>
    <s v="Nikhil Joshi"/>
    <x v="0"/>
    <x v="0"/>
    <s v="PRD016"/>
    <x v="16"/>
    <s v="Food &amp; Bev"/>
    <n v="95"/>
    <n v="20"/>
    <n v="0.02"/>
    <n v="1862"/>
    <x v="0"/>
    <x v="0"/>
    <n v="93100"/>
    <n v="93100"/>
    <n v="1900"/>
    <n v="38"/>
  </r>
  <r>
    <x v="640"/>
    <d v="2024-05-04T00:00:00"/>
    <s v="SP011"/>
    <s v="Nikhil Joshi"/>
    <x v="0"/>
    <x v="19"/>
    <s v="PRD020"/>
    <x v="8"/>
    <s v="Stationery"/>
    <n v="75"/>
    <n v="11"/>
    <n v="0.03"/>
    <n v="800.25"/>
    <x v="5"/>
    <x v="0"/>
    <n v="26675"/>
    <n v="26675"/>
    <n v="825"/>
    <n v="24.75"/>
  </r>
  <r>
    <x v="641"/>
    <d v="2024-09-14T00:00:00"/>
    <s v="SP09"/>
    <s v="Manish Gupta"/>
    <x v="3"/>
    <x v="18"/>
    <s v="PRD020"/>
    <x v="8"/>
    <s v="Stationery"/>
    <n v="75"/>
    <n v="11"/>
    <n v="0.28999999999999998"/>
    <n v="585.75"/>
    <x v="2"/>
    <x v="0"/>
    <n v="2019.8275862068967"/>
    <n v="2019.8275862068967"/>
    <n v="825"/>
    <n v="239.25"/>
  </r>
  <r>
    <x v="642"/>
    <d v="2024-04-15T00:00:00"/>
    <s v="SP01"/>
    <s v="Arjun Sharma"/>
    <x v="3"/>
    <x v="18"/>
    <s v="PRD020"/>
    <x v="8"/>
    <s v="Stationery"/>
    <n v="75"/>
    <n v="5"/>
    <n v="7.0000000000000007E-2"/>
    <n v="348.75"/>
    <x v="0"/>
    <x v="0"/>
    <n v="4982.1428571428569"/>
    <n v="4982.1428571428569"/>
    <n v="375"/>
    <n v="26.25"/>
  </r>
  <r>
    <x v="643"/>
    <d v="2024-08-15T00:00:00"/>
    <s v="SP07"/>
    <s v="Rohit Verma"/>
    <x v="0"/>
    <x v="19"/>
    <s v="PRD020"/>
    <x v="8"/>
    <s v="Stationery"/>
    <n v="75"/>
    <n v="20"/>
    <n v="0.24"/>
    <n v="1140"/>
    <x v="1"/>
    <x v="2"/>
    <n v="4750"/>
    <n v="4750"/>
    <n v="1500"/>
    <n v="360"/>
  </r>
  <r>
    <x v="644"/>
    <d v="2024-10-07T00:00:00"/>
    <s v="SP04"/>
    <s v="Fatima Sheikh"/>
    <x v="1"/>
    <x v="1"/>
    <s v="PRD020"/>
    <x v="8"/>
    <s v="Stationery"/>
    <n v="75"/>
    <n v="1"/>
    <n v="0.02"/>
    <n v="73.5"/>
    <x v="5"/>
    <x v="0"/>
    <n v="3675"/>
    <n v="3675"/>
    <n v="75"/>
    <n v="1.5"/>
  </r>
  <r>
    <x v="645"/>
    <d v="2024-01-02T00:00:00"/>
    <s v="SP04"/>
    <s v="Fatima Sheikh"/>
    <x v="1"/>
    <x v="4"/>
    <s v="PRD020"/>
    <x v="8"/>
    <s v="Stationery"/>
    <n v="75"/>
    <n v="2"/>
    <n v="0.22"/>
    <n v="117"/>
    <x v="2"/>
    <x v="0"/>
    <n v="531.81818181818187"/>
    <n v="531.81818181818187"/>
    <n v="150"/>
    <n v="33"/>
  </r>
  <r>
    <x v="646"/>
    <d v="2024-09-23T00:00:00"/>
    <s v="SP06"/>
    <s v="Anjali Mehta"/>
    <x v="3"/>
    <x v="10"/>
    <s v="PRD020"/>
    <x v="8"/>
    <s v="Stationery"/>
    <n v="75"/>
    <n v="5"/>
    <n v="0.02"/>
    <n v="367.5"/>
    <x v="0"/>
    <x v="0"/>
    <n v="18375"/>
    <n v="18375"/>
    <n v="375"/>
    <n v="7.5"/>
  </r>
  <r>
    <x v="647"/>
    <d v="2024-08-01T00:00:00"/>
    <s v="SP012"/>
    <s v="Sneha Patil"/>
    <x v="1"/>
    <x v="1"/>
    <s v="PRD020"/>
    <x v="8"/>
    <s v="Stationery"/>
    <n v="75"/>
    <n v="17"/>
    <n v="0.13"/>
    <n v="1109.25"/>
    <x v="4"/>
    <x v="0"/>
    <n v="8532.6923076923067"/>
    <n v="8532.6923076923067"/>
    <n v="1275"/>
    <n v="165.75"/>
  </r>
  <r>
    <x v="648"/>
    <d v="2024-11-17T00:00:00"/>
    <s v="SP07"/>
    <s v="Rohit Verma"/>
    <x v="0"/>
    <x v="6"/>
    <s v="PRD020"/>
    <x v="8"/>
    <s v="Stationery"/>
    <n v="75"/>
    <n v="15"/>
    <n v="0.02"/>
    <n v="1102.5"/>
    <x v="4"/>
    <x v="0"/>
    <n v="55125"/>
    <n v="55125"/>
    <n v="1125"/>
    <n v="22.5"/>
  </r>
  <r>
    <x v="649"/>
    <d v="2024-02-02T00:00:00"/>
    <s v="SP010"/>
    <s v="Divya Iyer"/>
    <x v="2"/>
    <x v="5"/>
    <s v="PRD020"/>
    <x v="8"/>
    <s v="Stationery"/>
    <n v="75"/>
    <n v="11"/>
    <n v="0.25"/>
    <n v="618.75"/>
    <x v="4"/>
    <x v="0"/>
    <n v="2475"/>
    <n v="2475"/>
    <n v="825"/>
    <n v="206.25"/>
  </r>
  <r>
    <x v="650"/>
    <d v="2024-08-23T00:00:00"/>
    <s v="SP07"/>
    <s v="Rohit Verma"/>
    <x v="0"/>
    <x v="3"/>
    <s v="PRD020"/>
    <x v="8"/>
    <s v="Stationery"/>
    <n v="75"/>
    <n v="10"/>
    <n v="0.18"/>
    <n v="615"/>
    <x v="0"/>
    <x v="3"/>
    <n v="3416.666666666667"/>
    <n v="3416.666666666667"/>
    <n v="750"/>
    <n v="135"/>
  </r>
  <r>
    <x v="651"/>
    <d v="2024-07-01T00:00:00"/>
    <s v="SP010"/>
    <s v="Divya Iyer"/>
    <x v="2"/>
    <x v="15"/>
    <s v="PRD020"/>
    <x v="8"/>
    <s v="Stationery"/>
    <n v="75"/>
    <n v="16"/>
    <n v="0.2"/>
    <n v="960"/>
    <x v="0"/>
    <x v="0"/>
    <n v="4800"/>
    <n v="4800"/>
    <n v="1200"/>
    <n v="240"/>
  </r>
  <r>
    <x v="652"/>
    <d v="2024-08-16T00:00:00"/>
    <s v="SP010"/>
    <s v="Divya Iyer"/>
    <x v="2"/>
    <x v="2"/>
    <s v="PRD020"/>
    <x v="8"/>
    <s v="Stationery"/>
    <n v="75"/>
    <n v="13"/>
    <n v="0.28999999999999998"/>
    <n v="692.25"/>
    <x v="3"/>
    <x v="0"/>
    <n v="2387.0689655172414"/>
    <n v="2387.0689655172414"/>
    <n v="975"/>
    <n v="282.75"/>
  </r>
  <r>
    <x v="653"/>
    <d v="2024-07-23T00:00:00"/>
    <s v="SP02"/>
    <s v="Priya Nair"/>
    <x v="2"/>
    <x v="15"/>
    <s v="PRD020"/>
    <x v="8"/>
    <s v="Stationery"/>
    <n v="75"/>
    <n v="10"/>
    <n v="0.24"/>
    <n v="570"/>
    <x v="5"/>
    <x v="0"/>
    <n v="2375"/>
    <n v="2375"/>
    <n v="750"/>
    <n v="180"/>
  </r>
  <r>
    <x v="654"/>
    <d v="2024-07-11T00:00:00"/>
    <s v="SP08"/>
    <s v="Kavitha Reddy"/>
    <x v="1"/>
    <x v="11"/>
    <s v="PRD020"/>
    <x v="8"/>
    <s v="Stationery"/>
    <n v="75"/>
    <n v="20"/>
    <n v="0.06"/>
    <n v="1410"/>
    <x v="4"/>
    <x v="0"/>
    <n v="23500"/>
    <n v="23500"/>
    <n v="1500"/>
    <n v="90"/>
  </r>
  <r>
    <x v="655"/>
    <d v="2024-10-06T00:00:00"/>
    <s v="SP07"/>
    <s v="Rohit Verma"/>
    <x v="0"/>
    <x v="16"/>
    <s v="PRD020"/>
    <x v="8"/>
    <s v="Stationery"/>
    <n v="75"/>
    <n v="13"/>
    <n v="0.18"/>
    <n v="799.5"/>
    <x v="1"/>
    <x v="0"/>
    <n v="4441.666666666667"/>
    <n v="4441.666666666667"/>
    <n v="974.99999999999989"/>
    <n v="175.49999999999989"/>
  </r>
  <r>
    <x v="656"/>
    <d v="2024-10-14T00:00:00"/>
    <s v="SP010"/>
    <s v="Divya Iyer"/>
    <x v="2"/>
    <x v="17"/>
    <s v="PRD020"/>
    <x v="8"/>
    <s v="Stationery"/>
    <n v="75"/>
    <n v="16"/>
    <n v="0.21"/>
    <n v="948"/>
    <x v="5"/>
    <x v="1"/>
    <n v="4514.2857142857147"/>
    <n v="4514.2857142857147"/>
    <n v="1200"/>
    <n v="252"/>
  </r>
  <r>
    <x v="657"/>
    <d v="2024-12-16T00:00:00"/>
    <s v="SP07"/>
    <s v="Rohit Verma"/>
    <x v="0"/>
    <x v="19"/>
    <s v="PRD020"/>
    <x v="8"/>
    <s v="Stationery"/>
    <n v="75"/>
    <n v="3"/>
    <n v="0.06"/>
    <n v="211.5"/>
    <x v="1"/>
    <x v="1"/>
    <n v="3525"/>
    <n v="3525"/>
    <n v="225"/>
    <n v="13.5"/>
  </r>
  <r>
    <x v="658"/>
    <d v="2024-05-21T00:00:00"/>
    <s v="SP011"/>
    <s v="Nikhil Joshi"/>
    <x v="0"/>
    <x v="0"/>
    <s v="PRD020"/>
    <x v="8"/>
    <s v="Stationery"/>
    <n v="75"/>
    <n v="20"/>
    <n v="0.08"/>
    <n v="1380"/>
    <x v="3"/>
    <x v="0"/>
    <n v="17250"/>
    <n v="17250"/>
    <n v="1500"/>
    <n v="120"/>
  </r>
  <r>
    <x v="659"/>
    <d v="2024-06-25T00:00:00"/>
    <s v="SP09"/>
    <s v="Manish Gupta"/>
    <x v="3"/>
    <x v="13"/>
    <s v="PRD020"/>
    <x v="8"/>
    <s v="Stationery"/>
    <n v="75"/>
    <n v="17"/>
    <n v="0.1"/>
    <n v="1147.5"/>
    <x v="1"/>
    <x v="0"/>
    <n v="11475"/>
    <n v="11475"/>
    <n v="1275"/>
    <n v="127.5"/>
  </r>
  <r>
    <x v="660"/>
    <d v="2024-11-15T00:00:00"/>
    <s v="SP02"/>
    <s v="Priya Nair"/>
    <x v="2"/>
    <x v="5"/>
    <s v="PRD020"/>
    <x v="8"/>
    <s v="Stationery"/>
    <n v="75"/>
    <n v="20"/>
    <n v="0.19"/>
    <n v="1215"/>
    <x v="2"/>
    <x v="0"/>
    <n v="6394.7368421052633"/>
    <n v="6394.7368421052633"/>
    <n v="1500"/>
    <n v="285"/>
  </r>
  <r>
    <x v="661"/>
    <d v="2024-03-05T00:00:00"/>
    <s v="SP07"/>
    <s v="Rohit Verma"/>
    <x v="0"/>
    <x v="16"/>
    <s v="PRD020"/>
    <x v="8"/>
    <s v="Stationery"/>
    <n v="75"/>
    <n v="8"/>
    <n v="0.08"/>
    <n v="552"/>
    <x v="1"/>
    <x v="1"/>
    <n v="6900"/>
    <n v="6900"/>
    <n v="600"/>
    <n v="48"/>
  </r>
  <r>
    <x v="662"/>
    <d v="2024-12-18T00:00:00"/>
    <s v="SP07"/>
    <s v="Rohit Verma"/>
    <x v="0"/>
    <x v="3"/>
    <s v="PRD020"/>
    <x v="8"/>
    <s v="Stationery"/>
    <n v="75"/>
    <n v="17"/>
    <n v="0.09"/>
    <n v="1160.25"/>
    <x v="2"/>
    <x v="3"/>
    <n v="12891.666666666668"/>
    <n v="12891.666666666668"/>
    <n v="1275"/>
    <n v="114.75"/>
  </r>
  <r>
    <x v="663"/>
    <d v="2024-07-26T00:00:00"/>
    <s v="SP011"/>
    <s v="Nikhil Joshi"/>
    <x v="0"/>
    <x v="0"/>
    <s v="PRD020"/>
    <x v="8"/>
    <s v="Stationery"/>
    <n v="75"/>
    <n v="20"/>
    <n v="7.0000000000000007E-2"/>
    <n v="1395"/>
    <x v="3"/>
    <x v="0"/>
    <n v="19928.571428571428"/>
    <n v="19928.571428571428"/>
    <n v="1500"/>
    <n v="105"/>
  </r>
  <r>
    <x v="664"/>
    <d v="2024-06-17T00:00:00"/>
    <s v="SP012"/>
    <s v="Sneha Patil"/>
    <x v="1"/>
    <x v="4"/>
    <s v="PRD020"/>
    <x v="8"/>
    <s v="Stationery"/>
    <n v="75"/>
    <n v="3"/>
    <n v="0.23"/>
    <n v="173.25"/>
    <x v="4"/>
    <x v="0"/>
    <n v="753.26086956521738"/>
    <n v="753.26086956521738"/>
    <n v="225"/>
    <n v="51.75"/>
  </r>
  <r>
    <x v="665"/>
    <d v="2024-10-19T00:00:00"/>
    <s v="SP04"/>
    <s v="Fatima Sheikh"/>
    <x v="1"/>
    <x v="8"/>
    <s v="PRD020"/>
    <x v="8"/>
    <s v="Stationery"/>
    <n v="75"/>
    <n v="6"/>
    <n v="0.23"/>
    <n v="346.5"/>
    <x v="5"/>
    <x v="0"/>
    <n v="1506.5217391304348"/>
    <n v="1506.5217391304348"/>
    <n v="450"/>
    <n v="103.5"/>
  </r>
  <r>
    <x v="666"/>
    <d v="2024-02-17T00:00:00"/>
    <s v="SP08"/>
    <s v="Kavitha Reddy"/>
    <x v="1"/>
    <x v="8"/>
    <s v="PRD020"/>
    <x v="8"/>
    <s v="Stationery"/>
    <n v="75"/>
    <n v="1"/>
    <n v="0.15"/>
    <n v="63.75"/>
    <x v="5"/>
    <x v="0"/>
    <n v="425"/>
    <n v="425"/>
    <n v="75"/>
    <n v="11.25"/>
  </r>
  <r>
    <x v="667"/>
    <d v="2024-09-25T00:00:00"/>
    <s v="SP03"/>
    <s v="Ravi Kumar"/>
    <x v="0"/>
    <x v="3"/>
    <s v="PRD020"/>
    <x v="8"/>
    <s v="Stationery"/>
    <n v="75"/>
    <n v="4"/>
    <n v="0.05"/>
    <n v="285"/>
    <x v="0"/>
    <x v="0"/>
    <n v="5700"/>
    <n v="5700"/>
    <n v="300"/>
    <n v="15"/>
  </r>
  <r>
    <x v="668"/>
    <d v="2024-11-16T00:00:00"/>
    <s v="SP07"/>
    <s v="Rohit Verma"/>
    <x v="0"/>
    <x v="3"/>
    <s v="PRD020"/>
    <x v="8"/>
    <s v="Stationery"/>
    <n v="75"/>
    <n v="17"/>
    <n v="0.09"/>
    <n v="1160.25"/>
    <x v="5"/>
    <x v="0"/>
    <n v="12891.666666666668"/>
    <n v="12891.666666666668"/>
    <n v="1275"/>
    <n v="114.75"/>
  </r>
  <r>
    <x v="669"/>
    <d v="2024-06-14T00:00:00"/>
    <s v="SP07"/>
    <s v="Rohit Verma"/>
    <x v="0"/>
    <x v="19"/>
    <s v="PRD020"/>
    <x v="8"/>
    <s v="Stationery"/>
    <n v="75"/>
    <n v="10"/>
    <n v="0.14000000000000001"/>
    <n v="645"/>
    <x v="2"/>
    <x v="3"/>
    <n v="4607.1428571428569"/>
    <n v="4607.1428571428569"/>
    <n v="750"/>
    <n v="105"/>
  </r>
  <r>
    <x v="670"/>
    <d v="2024-04-11T00:00:00"/>
    <s v="SP011"/>
    <s v="Nikhil Joshi"/>
    <x v="0"/>
    <x v="0"/>
    <s v="PRD020"/>
    <x v="8"/>
    <s v="Stationery"/>
    <n v="75"/>
    <n v="19"/>
    <n v="0.12"/>
    <n v="1254"/>
    <x v="3"/>
    <x v="0"/>
    <n v="10450"/>
    <n v="10450"/>
    <n v="1425"/>
    <n v="171"/>
  </r>
  <r>
    <x v="671"/>
    <d v="2024-01-05T00:00:00"/>
    <s v="SP08"/>
    <s v="Kavitha Reddy"/>
    <x v="1"/>
    <x v="4"/>
    <s v="PRD020"/>
    <x v="8"/>
    <s v="Stationery"/>
    <n v="75"/>
    <n v="15"/>
    <n v="0.08"/>
    <n v="1035"/>
    <x v="3"/>
    <x v="0"/>
    <n v="12937.5"/>
    <n v="12937.5"/>
    <n v="1125"/>
    <n v="90"/>
  </r>
  <r>
    <x v="672"/>
    <d v="2024-05-22T00:00:00"/>
    <s v="SP04"/>
    <s v="Fatima Sheikh"/>
    <x v="1"/>
    <x v="11"/>
    <s v="PRD020"/>
    <x v="8"/>
    <s v="Stationery"/>
    <n v="75"/>
    <n v="9"/>
    <n v="0.02"/>
    <n v="661.5"/>
    <x v="2"/>
    <x v="0"/>
    <n v="33075"/>
    <n v="33075"/>
    <n v="675"/>
    <n v="13.5"/>
  </r>
  <r>
    <x v="673"/>
    <d v="2024-01-17T00:00:00"/>
    <s v="SP07"/>
    <s v="Rohit Verma"/>
    <x v="0"/>
    <x v="3"/>
    <s v="PRD020"/>
    <x v="8"/>
    <s v="Stationery"/>
    <n v="75"/>
    <n v="19"/>
    <n v="0.18"/>
    <n v="1168.5"/>
    <x v="2"/>
    <x v="0"/>
    <n v="6491.666666666667"/>
    <n v="6491.666666666667"/>
    <n v="1425"/>
    <n v="256.5"/>
  </r>
  <r>
    <x v="674"/>
    <d v="2024-10-12T00:00:00"/>
    <s v="SP012"/>
    <s v="Sneha Patil"/>
    <x v="1"/>
    <x v="8"/>
    <s v="PRD020"/>
    <x v="8"/>
    <s v="Stationery"/>
    <n v="75"/>
    <n v="19"/>
    <n v="0.24"/>
    <n v="1083"/>
    <x v="2"/>
    <x v="1"/>
    <n v="4512.5"/>
    <n v="4512.5"/>
    <n v="1425"/>
    <n v="342"/>
  </r>
  <r>
    <x v="675"/>
    <d v="2024-10-12T00:00:00"/>
    <s v="SP08"/>
    <s v="Kavitha Reddy"/>
    <x v="1"/>
    <x v="1"/>
    <s v="PRD020"/>
    <x v="8"/>
    <s v="Stationery"/>
    <n v="75"/>
    <n v="10"/>
    <n v="0.13"/>
    <n v="652.5"/>
    <x v="0"/>
    <x v="0"/>
    <n v="5019.2307692307695"/>
    <n v="5019.2307692307695"/>
    <n v="750"/>
    <n v="97.5"/>
  </r>
  <r>
    <x v="676"/>
    <d v="2024-10-08T00:00:00"/>
    <s v="SP03"/>
    <s v="Ravi Kumar"/>
    <x v="0"/>
    <x v="6"/>
    <s v="PRD020"/>
    <x v="8"/>
    <s v="Stationery"/>
    <n v="75"/>
    <n v="19"/>
    <n v="0.15"/>
    <n v="1211.25"/>
    <x v="5"/>
    <x v="0"/>
    <n v="8075"/>
    <n v="8075"/>
    <n v="1425"/>
    <n v="213.75"/>
  </r>
  <r>
    <x v="677"/>
    <d v="2024-04-01T00:00:00"/>
    <s v="SP04"/>
    <s v="Fatima Sheikh"/>
    <x v="1"/>
    <x v="1"/>
    <s v="PRD020"/>
    <x v="8"/>
    <s v="Stationery"/>
    <n v="75"/>
    <n v="14"/>
    <n v="0.12"/>
    <n v="924"/>
    <x v="2"/>
    <x v="0"/>
    <n v="7700"/>
    <n v="7700"/>
    <n v="1050"/>
    <n v="126"/>
  </r>
  <r>
    <x v="678"/>
    <d v="2024-02-11T00:00:00"/>
    <s v="SP06"/>
    <s v="Anjali Mehta"/>
    <x v="3"/>
    <x v="9"/>
    <s v="PRD020"/>
    <x v="8"/>
    <s v="Stationery"/>
    <n v="75"/>
    <n v="19"/>
    <n v="0.04"/>
    <n v="1368"/>
    <x v="2"/>
    <x v="0"/>
    <n v="34200"/>
    <n v="34200"/>
    <n v="1425"/>
    <n v="57"/>
  </r>
  <r>
    <x v="679"/>
    <d v="2024-08-13T00:00:00"/>
    <s v="SP08"/>
    <s v="Kavitha Reddy"/>
    <x v="1"/>
    <x v="14"/>
    <s v="PRD020"/>
    <x v="8"/>
    <s v="Stationery"/>
    <n v="75"/>
    <n v="14"/>
    <n v="0.19"/>
    <n v="850.5"/>
    <x v="0"/>
    <x v="0"/>
    <n v="4476.3157894736842"/>
    <n v="4476.3157894736842"/>
    <n v="1050"/>
    <n v="199.5"/>
  </r>
  <r>
    <x v="680"/>
    <d v="2024-03-13T00:00:00"/>
    <s v="SP04"/>
    <s v="Fatima Sheikh"/>
    <x v="1"/>
    <x v="11"/>
    <s v="PRD020"/>
    <x v="8"/>
    <s v="Stationery"/>
    <n v="75"/>
    <n v="4"/>
    <n v="0.21"/>
    <n v="237"/>
    <x v="0"/>
    <x v="0"/>
    <n v="1128.5714285714287"/>
    <n v="1128.5714285714287"/>
    <n v="300"/>
    <n v="63"/>
  </r>
  <r>
    <x v="681"/>
    <d v="2024-09-28T00:00:00"/>
    <s v="SP05"/>
    <s v="Suresh Pillai"/>
    <x v="2"/>
    <x v="5"/>
    <s v="PRD020"/>
    <x v="8"/>
    <s v="Stationery"/>
    <n v="75"/>
    <n v="6"/>
    <n v="0.24"/>
    <n v="342"/>
    <x v="0"/>
    <x v="1"/>
    <n v="1425"/>
    <n v="1425"/>
    <n v="450"/>
    <n v="108"/>
  </r>
  <r>
    <x v="682"/>
    <d v="2024-10-11T00:00:00"/>
    <s v="SP05"/>
    <s v="Suresh Pillai"/>
    <x v="2"/>
    <x v="7"/>
    <s v="PRD020"/>
    <x v="8"/>
    <s v="Stationery"/>
    <n v="75"/>
    <n v="18"/>
    <n v="0.17"/>
    <n v="1120.5"/>
    <x v="4"/>
    <x v="2"/>
    <n v="6591.1764705882351"/>
    <n v="6591.1764705882351"/>
    <n v="1350"/>
    <n v="229.5"/>
  </r>
  <r>
    <x v="683"/>
    <d v="2024-02-18T00:00:00"/>
    <s v="SP08"/>
    <s v="Kavitha Reddy"/>
    <x v="1"/>
    <x v="8"/>
    <s v="PRD020"/>
    <x v="8"/>
    <s v="Stationery"/>
    <n v="75"/>
    <n v="2"/>
    <n v="0.11"/>
    <n v="133.5"/>
    <x v="2"/>
    <x v="0"/>
    <n v="1213.6363636363637"/>
    <n v="1213.6363636363637"/>
    <n v="150"/>
    <n v="16.5"/>
  </r>
  <r>
    <x v="684"/>
    <d v="2024-11-07T00:00:00"/>
    <s v="SP07"/>
    <s v="Rohit Verma"/>
    <x v="0"/>
    <x v="0"/>
    <s v="PRD020"/>
    <x v="8"/>
    <s v="Stationery"/>
    <n v="75"/>
    <n v="8"/>
    <n v="0.13"/>
    <n v="522"/>
    <x v="0"/>
    <x v="0"/>
    <n v="4015.3846153846152"/>
    <n v="4015.3846153846152"/>
    <n v="600"/>
    <n v="78"/>
  </r>
  <r>
    <x v="685"/>
    <d v="2024-06-03T00:00:00"/>
    <s v="SP010"/>
    <s v="Divya Iyer"/>
    <x v="2"/>
    <x v="2"/>
    <s v="PRD020"/>
    <x v="8"/>
    <s v="Stationery"/>
    <n v="75"/>
    <n v="3"/>
    <n v="0.04"/>
    <n v="216"/>
    <x v="0"/>
    <x v="0"/>
    <n v="5400"/>
    <n v="5400"/>
    <n v="225"/>
    <n v="9"/>
  </r>
  <r>
    <x v="686"/>
    <d v="2024-02-01T00:00:00"/>
    <s v="SP09"/>
    <s v="Manish Gupta"/>
    <x v="3"/>
    <x v="10"/>
    <s v="PRD020"/>
    <x v="8"/>
    <s v="Stationery"/>
    <n v="75"/>
    <n v="13"/>
    <n v="0.03"/>
    <n v="945.75"/>
    <x v="1"/>
    <x v="0"/>
    <n v="31525"/>
    <n v="31525"/>
    <n v="975"/>
    <n v="29.25"/>
  </r>
  <r>
    <x v="687"/>
    <d v="2024-03-14T00:00:00"/>
    <s v="SP010"/>
    <s v="Divya Iyer"/>
    <x v="2"/>
    <x v="17"/>
    <s v="PRD020"/>
    <x v="8"/>
    <s v="Stationery"/>
    <n v="75"/>
    <n v="14"/>
    <n v="0.03"/>
    <n v="1018.5"/>
    <x v="0"/>
    <x v="3"/>
    <n v="33950"/>
    <n v="33950"/>
    <n v="1050"/>
    <n v="31.5"/>
  </r>
  <r>
    <x v="688"/>
    <d v="2024-12-22T00:00:00"/>
    <s v="SP07"/>
    <s v="Rohit Verma"/>
    <x v="0"/>
    <x v="3"/>
    <s v="PRD020"/>
    <x v="8"/>
    <s v="Stationery"/>
    <n v="75"/>
    <n v="16"/>
    <n v="0.09"/>
    <n v="1092"/>
    <x v="2"/>
    <x v="0"/>
    <n v="12133.333333333334"/>
    <n v="12133.333333333334"/>
    <n v="1200"/>
    <n v="108"/>
  </r>
  <r>
    <x v="689"/>
    <d v="2024-02-09T00:00:00"/>
    <s v="SP04"/>
    <s v="Fatima Sheikh"/>
    <x v="1"/>
    <x v="4"/>
    <s v="PRD020"/>
    <x v="8"/>
    <s v="Stationery"/>
    <n v="75"/>
    <n v="19"/>
    <n v="7.0000000000000007E-2"/>
    <n v="1325.25"/>
    <x v="1"/>
    <x v="2"/>
    <n v="18932.142857142855"/>
    <n v="18932.142857142855"/>
    <n v="1425"/>
    <n v="99.75"/>
  </r>
  <r>
    <x v="690"/>
    <d v="2024-07-13T00:00:00"/>
    <s v="SP05"/>
    <s v="Suresh Pillai"/>
    <x v="2"/>
    <x v="15"/>
    <s v="PRD020"/>
    <x v="8"/>
    <s v="Stationery"/>
    <n v="75"/>
    <n v="14"/>
    <n v="0.02"/>
    <n v="1029"/>
    <x v="3"/>
    <x v="0"/>
    <n v="51450"/>
    <n v="51450"/>
    <n v="1050"/>
    <n v="21"/>
  </r>
  <r>
    <x v="691"/>
    <d v="2024-01-15T00:00:00"/>
    <s v="SP02"/>
    <s v="Priya Nair"/>
    <x v="2"/>
    <x v="5"/>
    <s v="PRD020"/>
    <x v="8"/>
    <s v="Stationery"/>
    <n v="75"/>
    <n v="14"/>
    <n v="7.0000000000000007E-2"/>
    <n v="976.5"/>
    <x v="0"/>
    <x v="2"/>
    <n v="13949.999999999998"/>
    <n v="13949.999999999998"/>
    <n v="1050"/>
    <n v="73.5"/>
  </r>
  <r>
    <x v="692"/>
    <d v="2024-03-10T00:00:00"/>
    <s v="SP08"/>
    <s v="Kavitha Reddy"/>
    <x v="1"/>
    <x v="8"/>
    <s v="PRD020"/>
    <x v="8"/>
    <s v="Stationery"/>
    <n v="75"/>
    <n v="15"/>
    <n v="0.06"/>
    <n v="1057.5"/>
    <x v="4"/>
    <x v="2"/>
    <n v="17625"/>
    <n v="17625"/>
    <n v="1125"/>
    <n v="67.5"/>
  </r>
  <r>
    <x v="693"/>
    <d v="2024-09-12T00:00:00"/>
    <s v="SP08"/>
    <s v="Kavitha Reddy"/>
    <x v="1"/>
    <x v="14"/>
    <s v="PRD020"/>
    <x v="8"/>
    <s v="Stationery"/>
    <n v="75"/>
    <n v="3"/>
    <n v="0.05"/>
    <n v="213.75"/>
    <x v="2"/>
    <x v="2"/>
    <n v="4275"/>
    <n v="4275"/>
    <n v="225"/>
    <n v="11.25"/>
  </r>
  <r>
    <x v="694"/>
    <d v="2024-07-03T00:00:00"/>
    <s v="SP011"/>
    <s v="Nikhil Joshi"/>
    <x v="0"/>
    <x v="6"/>
    <s v="PRD020"/>
    <x v="8"/>
    <s v="Stationery"/>
    <n v="75"/>
    <n v="20"/>
    <n v="0.17"/>
    <n v="1245"/>
    <x v="5"/>
    <x v="1"/>
    <n v="7323.5294117647054"/>
    <n v="7323.5294117647054"/>
    <n v="1500"/>
    <n v="255"/>
  </r>
  <r>
    <x v="695"/>
    <d v="2024-08-19T00:00:00"/>
    <s v="SP07"/>
    <s v="Rohit Verma"/>
    <x v="0"/>
    <x v="3"/>
    <s v="PRD020"/>
    <x v="8"/>
    <s v="Stationery"/>
    <n v="75"/>
    <n v="8"/>
    <n v="0.16"/>
    <n v="504"/>
    <x v="1"/>
    <x v="3"/>
    <n v="3150"/>
    <n v="3150"/>
    <n v="600"/>
    <n v="96"/>
  </r>
  <r>
    <x v="696"/>
    <d v="2024-09-23T00:00:00"/>
    <s v="SP03"/>
    <s v="Ravi Kumar"/>
    <x v="0"/>
    <x v="0"/>
    <s v="PRD020"/>
    <x v="8"/>
    <s v="Stationery"/>
    <n v="75"/>
    <n v="10"/>
    <n v="0.04"/>
    <n v="720"/>
    <x v="3"/>
    <x v="0"/>
    <n v="18000"/>
    <n v="18000"/>
    <n v="750"/>
    <n v="30"/>
  </r>
  <r>
    <x v="697"/>
    <d v="2024-02-03T00:00:00"/>
    <s v="SP03"/>
    <s v="Ravi Kumar"/>
    <x v="0"/>
    <x v="19"/>
    <s v="PRD020"/>
    <x v="8"/>
    <s v="Stationery"/>
    <n v="75"/>
    <n v="4"/>
    <n v="0.01"/>
    <n v="297"/>
    <x v="1"/>
    <x v="0"/>
    <n v="29700"/>
    <n v="29700"/>
    <n v="300"/>
    <n v="3"/>
  </r>
  <r>
    <x v="698"/>
    <d v="2024-09-24T00:00:00"/>
    <s v="SP09"/>
    <s v="Manish Gupta"/>
    <x v="3"/>
    <x v="18"/>
    <s v="PRD020"/>
    <x v="8"/>
    <s v="Stationery"/>
    <n v="75"/>
    <n v="11"/>
    <n v="0.09"/>
    <n v="750.75"/>
    <x v="5"/>
    <x v="1"/>
    <n v="8341.6666666666679"/>
    <n v="8341.6666666666679"/>
    <n v="825"/>
    <n v="74.25"/>
  </r>
  <r>
    <x v="699"/>
    <d v="2024-11-10T00:00:00"/>
    <s v="SP012"/>
    <s v="Sneha Patil"/>
    <x v="1"/>
    <x v="14"/>
    <s v="PRD020"/>
    <x v="8"/>
    <s v="Stationery"/>
    <n v="75"/>
    <n v="18"/>
    <n v="0.03"/>
    <n v="1309.5"/>
    <x v="4"/>
    <x v="0"/>
    <n v="43650"/>
    <n v="43650"/>
    <n v="1350"/>
    <n v="40.5"/>
  </r>
  <r>
    <x v="700"/>
    <d v="2024-02-15T00:00:00"/>
    <s v="SP02"/>
    <s v="Priya Nair"/>
    <x v="2"/>
    <x v="5"/>
    <s v="PRD020"/>
    <x v="8"/>
    <s v="Stationery"/>
    <n v="75"/>
    <n v="13"/>
    <n v="0.13"/>
    <n v="848.25"/>
    <x v="2"/>
    <x v="0"/>
    <n v="6525"/>
    <n v="6525"/>
    <n v="975"/>
    <n v="126.75"/>
  </r>
  <r>
    <x v="701"/>
    <d v="2024-10-26T00:00:00"/>
    <s v="SP05"/>
    <s v="Suresh Pillai"/>
    <x v="2"/>
    <x v="15"/>
    <s v="PRD020"/>
    <x v="8"/>
    <s v="Stationery"/>
    <n v="75"/>
    <n v="7"/>
    <n v="0.16"/>
    <n v="441"/>
    <x v="2"/>
    <x v="0"/>
    <n v="2756.25"/>
    <n v="2756.25"/>
    <n v="525"/>
    <n v="84"/>
  </r>
  <r>
    <x v="702"/>
    <d v="2024-07-06T00:00:00"/>
    <s v="SP08"/>
    <s v="Kavitha Reddy"/>
    <x v="1"/>
    <x v="14"/>
    <s v="PRD020"/>
    <x v="8"/>
    <s v="Stationery"/>
    <n v="75"/>
    <n v="17"/>
    <n v="0.06"/>
    <n v="1198.5"/>
    <x v="3"/>
    <x v="0"/>
    <n v="19975"/>
    <n v="19975"/>
    <n v="1275"/>
    <n v="76.5"/>
  </r>
  <r>
    <x v="703"/>
    <d v="2024-08-04T00:00:00"/>
    <s v="SP01"/>
    <s v="Arjun Sharma"/>
    <x v="3"/>
    <x v="12"/>
    <s v="PRD020"/>
    <x v="8"/>
    <s v="Stationery"/>
    <n v="75"/>
    <n v="12"/>
    <n v="0.28999999999999998"/>
    <n v="639"/>
    <x v="5"/>
    <x v="0"/>
    <n v="2203.4482758620693"/>
    <n v="2203.4482758620693"/>
    <n v="900"/>
    <n v="261"/>
  </r>
  <r>
    <x v="704"/>
    <d v="2024-03-14T00:00:00"/>
    <s v="SP09"/>
    <s v="Manish Gupta"/>
    <x v="3"/>
    <x v="12"/>
    <s v="PRD020"/>
    <x v="8"/>
    <s v="Stationery"/>
    <n v="75"/>
    <n v="16"/>
    <n v="0.03"/>
    <n v="1164"/>
    <x v="4"/>
    <x v="2"/>
    <n v="38800"/>
    <n v="38800"/>
    <n v="1200"/>
    <n v="36"/>
  </r>
  <r>
    <x v="705"/>
    <d v="2024-09-04T00:00:00"/>
    <s v="SP08"/>
    <s v="Kavitha Reddy"/>
    <x v="1"/>
    <x v="11"/>
    <s v="PRD020"/>
    <x v="8"/>
    <s v="Stationery"/>
    <n v="75"/>
    <n v="7"/>
    <n v="0.03"/>
    <n v="509.25"/>
    <x v="4"/>
    <x v="0"/>
    <n v="16975"/>
    <n v="16975"/>
    <n v="525"/>
    <n v="15.75"/>
  </r>
  <r>
    <x v="706"/>
    <d v="2024-11-08T00:00:00"/>
    <s v="SP011"/>
    <s v="Nikhil Joshi"/>
    <x v="0"/>
    <x v="0"/>
    <s v="PRD020"/>
    <x v="8"/>
    <s v="Stationery"/>
    <n v="75"/>
    <n v="4"/>
    <n v="0.13"/>
    <n v="261"/>
    <x v="2"/>
    <x v="0"/>
    <n v="2007.6923076923076"/>
    <n v="2007.6923076923076"/>
    <n v="300"/>
    <n v="39"/>
  </r>
  <r>
    <x v="707"/>
    <d v="2024-12-15T00:00:00"/>
    <s v="SP011"/>
    <s v="Nikhil Joshi"/>
    <x v="0"/>
    <x v="16"/>
    <s v="PRD020"/>
    <x v="8"/>
    <s v="Stationery"/>
    <n v="75"/>
    <n v="15"/>
    <n v="0.01"/>
    <n v="1113.75"/>
    <x v="1"/>
    <x v="1"/>
    <n v="111375"/>
    <n v="111375"/>
    <n v="1125"/>
    <n v="11.25"/>
  </r>
  <r>
    <x v="708"/>
    <d v="2024-10-21T00:00:00"/>
    <s v="SP01"/>
    <s v="Arjun Sharma"/>
    <x v="3"/>
    <x v="9"/>
    <s v="PRD020"/>
    <x v="8"/>
    <s v="Stationery"/>
    <n v="75"/>
    <n v="9"/>
    <n v="0.03"/>
    <n v="654.75"/>
    <x v="3"/>
    <x v="0"/>
    <n v="21825"/>
    <n v="21825"/>
    <n v="675"/>
    <n v="20.25"/>
  </r>
  <r>
    <x v="709"/>
    <d v="2024-05-09T00:00:00"/>
    <s v="SP05"/>
    <s v="Suresh Pillai"/>
    <x v="2"/>
    <x v="15"/>
    <s v="PRD020"/>
    <x v="8"/>
    <s v="Stationery"/>
    <n v="75"/>
    <n v="18"/>
    <n v="0.09"/>
    <n v="1228.5"/>
    <x v="3"/>
    <x v="0"/>
    <n v="13650"/>
    <n v="13650"/>
    <n v="1350"/>
    <n v="121.5"/>
  </r>
  <r>
    <x v="710"/>
    <d v="2024-09-03T00:00:00"/>
    <s v="SP01"/>
    <s v="Arjun Sharma"/>
    <x v="3"/>
    <x v="9"/>
    <s v="PRD020"/>
    <x v="8"/>
    <s v="Stationery"/>
    <n v="75"/>
    <n v="8"/>
    <n v="0.1"/>
    <n v="540"/>
    <x v="4"/>
    <x v="0"/>
    <n v="5400"/>
    <n v="5400"/>
    <n v="600"/>
    <n v="60"/>
  </r>
  <r>
    <x v="711"/>
    <d v="2024-10-01T00:00:00"/>
    <s v="SP05"/>
    <s v="Suresh Pillai"/>
    <x v="2"/>
    <x v="15"/>
    <s v="PRD020"/>
    <x v="8"/>
    <s v="Stationery"/>
    <n v="75"/>
    <n v="1"/>
    <n v="0.05"/>
    <n v="71.25"/>
    <x v="5"/>
    <x v="0"/>
    <n v="1425"/>
    <n v="1425"/>
    <n v="75"/>
    <n v="3.75"/>
  </r>
  <r>
    <x v="712"/>
    <d v="2024-09-26T00:00:00"/>
    <s v="SP02"/>
    <s v="Priya Nair"/>
    <x v="2"/>
    <x v="5"/>
    <s v="PRD020"/>
    <x v="8"/>
    <s v="Stationery"/>
    <n v="75"/>
    <n v="7"/>
    <n v="0.24"/>
    <n v="399"/>
    <x v="2"/>
    <x v="2"/>
    <n v="1662.5"/>
    <n v="1662.5"/>
    <n v="525"/>
    <n v="126"/>
  </r>
  <r>
    <x v="713"/>
    <d v="2024-12-11T00:00:00"/>
    <s v="SP03"/>
    <s v="Ravi Kumar"/>
    <x v="0"/>
    <x v="0"/>
    <s v="PRD020"/>
    <x v="8"/>
    <s v="Stationery"/>
    <n v="75"/>
    <n v="18"/>
    <n v="0.01"/>
    <n v="1336.5"/>
    <x v="4"/>
    <x v="3"/>
    <n v="133650"/>
    <n v="133650"/>
    <n v="1350"/>
    <n v="13.5"/>
  </r>
  <r>
    <x v="714"/>
    <d v="2024-11-07T00:00:00"/>
    <s v="SP06"/>
    <s v="Anjali Mehta"/>
    <x v="3"/>
    <x v="13"/>
    <s v="PRD020"/>
    <x v="8"/>
    <s v="Stationery"/>
    <n v="75"/>
    <n v="12"/>
    <n v="0.17"/>
    <n v="747"/>
    <x v="0"/>
    <x v="0"/>
    <n v="4394.1176470588234"/>
    <n v="4394.1176470588234"/>
    <n v="900"/>
    <n v="153"/>
  </r>
  <r>
    <x v="715"/>
    <d v="2024-02-26T00:00:00"/>
    <s v="SP012"/>
    <s v="Sneha Patil"/>
    <x v="1"/>
    <x v="11"/>
    <s v="PRD020"/>
    <x v="8"/>
    <s v="Stationery"/>
    <n v="75"/>
    <n v="16"/>
    <n v="0.06"/>
    <n v="1128"/>
    <x v="5"/>
    <x v="2"/>
    <n v="18800"/>
    <n v="18800"/>
    <n v="1200"/>
    <n v="72"/>
  </r>
  <r>
    <x v="716"/>
    <d v="2024-08-18T00:00:00"/>
    <s v="SP012"/>
    <s v="Sneha Patil"/>
    <x v="1"/>
    <x v="4"/>
    <s v="PRD020"/>
    <x v="8"/>
    <s v="Stationery"/>
    <n v="75"/>
    <n v="15"/>
    <n v="0.18"/>
    <n v="922.5"/>
    <x v="1"/>
    <x v="0"/>
    <n v="5125"/>
    <n v="5125"/>
    <n v="1125"/>
    <n v="202.5"/>
  </r>
  <r>
    <x v="717"/>
    <d v="2024-10-10T00:00:00"/>
    <s v="SP07"/>
    <s v="Rohit Verma"/>
    <x v="0"/>
    <x v="19"/>
    <s v="PRD020"/>
    <x v="8"/>
    <s v="Stationery"/>
    <n v="75"/>
    <n v="4"/>
    <n v="0.03"/>
    <n v="291"/>
    <x v="4"/>
    <x v="0"/>
    <n v="9700"/>
    <n v="9700"/>
    <n v="300"/>
    <n v="9"/>
  </r>
  <r>
    <x v="718"/>
    <d v="2024-02-01T00:00:00"/>
    <s v="SP02"/>
    <s v="Priya Nair"/>
    <x v="2"/>
    <x v="7"/>
    <s v="PRD020"/>
    <x v="8"/>
    <s v="Stationery"/>
    <n v="75"/>
    <n v="11"/>
    <n v="0.26"/>
    <n v="610.5"/>
    <x v="2"/>
    <x v="0"/>
    <n v="2348.0769230769229"/>
    <n v="2348.0769230769229"/>
    <n v="825"/>
    <n v="214.5"/>
  </r>
  <r>
    <x v="719"/>
    <d v="2024-09-10T00:00:00"/>
    <s v="SP07"/>
    <s v="Rohit Verma"/>
    <x v="0"/>
    <x v="19"/>
    <s v="PRD020"/>
    <x v="8"/>
    <s v="Stationery"/>
    <n v="75"/>
    <n v="9"/>
    <n v="0.15"/>
    <n v="573.75"/>
    <x v="1"/>
    <x v="0"/>
    <n v="3825"/>
    <n v="3825"/>
    <n v="675"/>
    <n v="101.25"/>
  </r>
  <r>
    <x v="720"/>
    <d v="2024-07-28T00:00:00"/>
    <s v="SP03"/>
    <s v="Ravi Kumar"/>
    <x v="0"/>
    <x v="19"/>
    <s v="PRD020"/>
    <x v="8"/>
    <s v="Stationery"/>
    <n v="75"/>
    <n v="8"/>
    <n v="0.25"/>
    <n v="450"/>
    <x v="0"/>
    <x v="0"/>
    <n v="1800"/>
    <n v="1800"/>
    <n v="600"/>
    <n v="150"/>
  </r>
  <r>
    <x v="721"/>
    <d v="2024-04-12T00:00:00"/>
    <s v="SP01"/>
    <s v="Arjun Sharma"/>
    <x v="3"/>
    <x v="9"/>
    <s v="PRD020"/>
    <x v="8"/>
    <s v="Stationery"/>
    <n v="75"/>
    <n v="4"/>
    <n v="0.18"/>
    <n v="246"/>
    <x v="4"/>
    <x v="0"/>
    <n v="1366.6666666666667"/>
    <n v="1366.6666666666667"/>
    <n v="300"/>
    <n v="54"/>
  </r>
  <r>
    <x v="722"/>
    <d v="2024-08-19T00:00:00"/>
    <s v="SP010"/>
    <s v="Divya Iyer"/>
    <x v="2"/>
    <x v="15"/>
    <s v="PRD020"/>
    <x v="8"/>
    <s v="Stationery"/>
    <n v="75"/>
    <n v="14"/>
    <n v="0.24"/>
    <n v="798"/>
    <x v="1"/>
    <x v="0"/>
    <n v="3325"/>
    <n v="3325"/>
    <n v="1050"/>
    <n v="252"/>
  </r>
  <r>
    <x v="723"/>
    <d v="2024-06-13T00:00:00"/>
    <s v="SP02"/>
    <s v="Priya Nair"/>
    <x v="2"/>
    <x v="7"/>
    <s v="PRD020"/>
    <x v="8"/>
    <s v="Stationery"/>
    <n v="75"/>
    <n v="13"/>
    <n v="0.26"/>
    <n v="721.5"/>
    <x v="0"/>
    <x v="2"/>
    <n v="2775"/>
    <n v="2775"/>
    <n v="975"/>
    <n v="253.5"/>
  </r>
  <r>
    <x v="724"/>
    <d v="2024-10-03T00:00:00"/>
    <s v="SP01"/>
    <s v="Arjun Sharma"/>
    <x v="3"/>
    <x v="10"/>
    <s v="PRD020"/>
    <x v="8"/>
    <s v="Stationery"/>
    <n v="75"/>
    <n v="2"/>
    <n v="0.21"/>
    <n v="118.5"/>
    <x v="4"/>
    <x v="0"/>
    <n v="564.28571428571433"/>
    <n v="564.28571428571433"/>
    <n v="150"/>
    <n v="31.5"/>
  </r>
  <r>
    <x v="725"/>
    <d v="2024-11-05T00:00:00"/>
    <s v="SP011"/>
    <s v="Nikhil Joshi"/>
    <x v="0"/>
    <x v="19"/>
    <s v="PRD020"/>
    <x v="8"/>
    <s v="Stationery"/>
    <n v="75"/>
    <n v="16"/>
    <n v="0.05"/>
    <n v="1140"/>
    <x v="4"/>
    <x v="1"/>
    <n v="22800"/>
    <n v="22800"/>
    <n v="1200"/>
    <n v="60"/>
  </r>
  <r>
    <x v="726"/>
    <d v="2024-02-22T00:00:00"/>
    <s v="SP03"/>
    <s v="Ravi Kumar"/>
    <x v="0"/>
    <x v="3"/>
    <s v="PRD020"/>
    <x v="8"/>
    <s v="Stationery"/>
    <n v="75"/>
    <n v="11"/>
    <n v="0.28000000000000003"/>
    <n v="594"/>
    <x v="1"/>
    <x v="3"/>
    <n v="2121.4285714285711"/>
    <n v="2121.4285714285711"/>
    <n v="825"/>
    <n v="231"/>
  </r>
  <r>
    <x v="727"/>
    <d v="2024-12-05T00:00:00"/>
    <s v="SP011"/>
    <s v="Nikhil Joshi"/>
    <x v="0"/>
    <x v="19"/>
    <s v="PRD020"/>
    <x v="8"/>
    <s v="Stationery"/>
    <n v="75"/>
    <n v="13"/>
    <n v="0.13"/>
    <n v="848.25"/>
    <x v="0"/>
    <x v="0"/>
    <n v="6525"/>
    <n v="6525"/>
    <n v="975"/>
    <n v="126.75"/>
  </r>
  <r>
    <x v="728"/>
    <d v="2024-08-13T00:00:00"/>
    <s v="SP03"/>
    <s v="Ravi Kumar"/>
    <x v="0"/>
    <x v="0"/>
    <s v="PRD020"/>
    <x v="8"/>
    <s v="Stationery"/>
    <n v="75"/>
    <n v="1"/>
    <n v="0.22"/>
    <n v="58.5"/>
    <x v="5"/>
    <x v="4"/>
    <n v="265.90909090909093"/>
    <n v="265.90909090909093"/>
    <n v="75"/>
    <n v="16.5"/>
  </r>
  <r>
    <x v="729"/>
    <d v="2024-06-24T00:00:00"/>
    <s v="SP011"/>
    <s v="Nikhil Joshi"/>
    <x v="0"/>
    <x v="3"/>
    <s v="PRD020"/>
    <x v="8"/>
    <s v="Stationery"/>
    <n v="75"/>
    <n v="14"/>
    <n v="0.18"/>
    <n v="861"/>
    <x v="3"/>
    <x v="0"/>
    <n v="4783.3333333333339"/>
    <n v="4783.3333333333339"/>
    <n v="1050"/>
    <n v="189"/>
  </r>
  <r>
    <x v="730"/>
    <d v="2024-07-26T00:00:00"/>
    <s v="SP08"/>
    <s v="Kavitha Reddy"/>
    <x v="1"/>
    <x v="8"/>
    <s v="PRD020"/>
    <x v="8"/>
    <s v="Stationery"/>
    <n v="75"/>
    <n v="17"/>
    <n v="0.23"/>
    <n v="981.75"/>
    <x v="4"/>
    <x v="0"/>
    <n v="4268.478260869565"/>
    <n v="4268.478260869565"/>
    <n v="1275"/>
    <n v="293.25"/>
  </r>
  <r>
    <x v="731"/>
    <d v="2024-10-19T00:00:00"/>
    <s v="SP012"/>
    <s v="Sneha Patil"/>
    <x v="1"/>
    <x v="1"/>
    <s v="PRD020"/>
    <x v="8"/>
    <s v="Stationery"/>
    <n v="75"/>
    <n v="10"/>
    <n v="0.1"/>
    <n v="675"/>
    <x v="1"/>
    <x v="0"/>
    <n v="6750"/>
    <n v="6750"/>
    <n v="750"/>
    <n v="75"/>
  </r>
  <r>
    <x v="732"/>
    <d v="2024-06-12T00:00:00"/>
    <s v="SP08"/>
    <s v="Kavitha Reddy"/>
    <x v="1"/>
    <x v="14"/>
    <s v="PRD020"/>
    <x v="8"/>
    <s v="Stationery"/>
    <n v="75"/>
    <n v="19"/>
    <n v="0.01"/>
    <n v="1410.75"/>
    <x v="1"/>
    <x v="1"/>
    <n v="141075"/>
    <n v="141075"/>
    <n v="1425"/>
    <n v="14.25"/>
  </r>
  <r>
    <x v="733"/>
    <d v="2024-01-16T00:00:00"/>
    <s v="SP010"/>
    <s v="Divya Iyer"/>
    <x v="2"/>
    <x v="17"/>
    <s v="PRD020"/>
    <x v="8"/>
    <s v="Stationery"/>
    <n v="75"/>
    <n v="12"/>
    <n v="0.28000000000000003"/>
    <n v="648"/>
    <x v="1"/>
    <x v="1"/>
    <n v="2314.2857142857142"/>
    <n v="2314.2857142857142"/>
    <n v="900"/>
    <n v="252"/>
  </r>
  <r>
    <x v="734"/>
    <d v="2024-07-03T00:00:00"/>
    <s v="SP04"/>
    <s v="Fatima Sheikh"/>
    <x v="1"/>
    <x v="11"/>
    <s v="PRD020"/>
    <x v="8"/>
    <s v="Stationery"/>
    <n v="75"/>
    <n v="17"/>
    <n v="0.09"/>
    <n v="1160.25"/>
    <x v="4"/>
    <x v="0"/>
    <n v="12891.666666666668"/>
    <n v="12891.666666666668"/>
    <n v="1275"/>
    <n v="114.75"/>
  </r>
  <r>
    <x v="735"/>
    <d v="2024-04-08T00:00:00"/>
    <s v="SP012"/>
    <s v="Sneha Patil"/>
    <x v="1"/>
    <x v="11"/>
    <s v="PRD020"/>
    <x v="8"/>
    <s v="Stationery"/>
    <n v="75"/>
    <n v="9"/>
    <n v="0.24"/>
    <n v="513"/>
    <x v="1"/>
    <x v="0"/>
    <n v="2137.5"/>
    <n v="2137.5"/>
    <n v="675"/>
    <n v="162"/>
  </r>
  <r>
    <x v="736"/>
    <d v="2024-04-22T00:00:00"/>
    <s v="SP08"/>
    <s v="Kavitha Reddy"/>
    <x v="1"/>
    <x v="8"/>
    <s v="PRD020"/>
    <x v="8"/>
    <s v="Stationery"/>
    <n v="75"/>
    <n v="6"/>
    <n v="0.27"/>
    <n v="328.5"/>
    <x v="4"/>
    <x v="0"/>
    <n v="1216.6666666666665"/>
    <n v="1216.6666666666665"/>
    <n v="450"/>
    <n v="121.5"/>
  </r>
  <r>
    <x v="737"/>
    <d v="2024-09-04T00:00:00"/>
    <s v="SP04"/>
    <s v="Fatima Sheikh"/>
    <x v="1"/>
    <x v="11"/>
    <s v="PRD020"/>
    <x v="8"/>
    <s v="Stationery"/>
    <n v="75"/>
    <n v="3"/>
    <n v="0.02"/>
    <n v="220.5"/>
    <x v="5"/>
    <x v="0"/>
    <n v="11025"/>
    <n v="11025"/>
    <n v="225"/>
    <n v="4.5"/>
  </r>
  <r>
    <x v="738"/>
    <d v="2024-08-17T00:00:00"/>
    <s v="SP03"/>
    <s v="Ravi Kumar"/>
    <x v="0"/>
    <x v="6"/>
    <s v="PRD020"/>
    <x v="8"/>
    <s v="Stationery"/>
    <n v="75"/>
    <n v="2"/>
    <n v="0.02"/>
    <n v="147"/>
    <x v="3"/>
    <x v="0"/>
    <n v="7350"/>
    <n v="7350"/>
    <n v="150"/>
    <n v="3"/>
  </r>
  <r>
    <x v="739"/>
    <d v="2024-07-06T00:00:00"/>
    <s v="SP06"/>
    <s v="Anjali Mehta"/>
    <x v="3"/>
    <x v="18"/>
    <s v="PRD020"/>
    <x v="8"/>
    <s v="Stationery"/>
    <n v="75"/>
    <n v="19"/>
    <n v="0.22"/>
    <n v="1111.5"/>
    <x v="0"/>
    <x v="2"/>
    <n v="5052.272727272727"/>
    <n v="5052.272727272727"/>
    <n v="1425"/>
    <n v="313.5"/>
  </r>
  <r>
    <x v="740"/>
    <d v="2024-08-04T00:00:00"/>
    <s v="SP01"/>
    <s v="Arjun Sharma"/>
    <x v="3"/>
    <x v="13"/>
    <s v="PRD020"/>
    <x v="8"/>
    <s v="Stationery"/>
    <n v="75"/>
    <n v="1"/>
    <n v="0.25"/>
    <n v="56.25"/>
    <x v="1"/>
    <x v="2"/>
    <n v="225"/>
    <n v="225"/>
    <n v="75"/>
    <n v="18.75"/>
  </r>
  <r>
    <x v="741"/>
    <d v="2024-11-06T00:00:00"/>
    <s v="SP08"/>
    <s v="Kavitha Reddy"/>
    <x v="1"/>
    <x v="11"/>
    <s v="PRD020"/>
    <x v="8"/>
    <s v="Stationery"/>
    <n v="75"/>
    <n v="8"/>
    <n v="0.21"/>
    <n v="474"/>
    <x v="3"/>
    <x v="0"/>
    <n v="2257.1428571428573"/>
    <n v="2257.1428571428573"/>
    <n v="600"/>
    <n v="126"/>
  </r>
  <r>
    <x v="742"/>
    <d v="2024-10-18T00:00:00"/>
    <s v="SP010"/>
    <s v="Divya Iyer"/>
    <x v="2"/>
    <x v="15"/>
    <s v="PRD020"/>
    <x v="8"/>
    <s v="Stationery"/>
    <n v="75"/>
    <n v="7"/>
    <n v="0.13"/>
    <n v="456.75"/>
    <x v="2"/>
    <x v="0"/>
    <n v="3513.4615384615386"/>
    <n v="3513.4615384615386"/>
    <n v="525"/>
    <n v="68.25"/>
  </r>
  <r>
    <x v="743"/>
    <d v="2024-04-27T00:00:00"/>
    <s v="SP04"/>
    <s v="Fatima Sheikh"/>
    <x v="1"/>
    <x v="11"/>
    <s v="PRD020"/>
    <x v="8"/>
    <s v="Stationery"/>
    <n v="75"/>
    <n v="16"/>
    <n v="0.23"/>
    <n v="924"/>
    <x v="2"/>
    <x v="1"/>
    <n v="4017.391304347826"/>
    <n v="4017.391304347826"/>
    <n v="1200"/>
    <n v="276"/>
  </r>
  <r>
    <x v="744"/>
    <d v="2024-06-04T00:00:00"/>
    <s v="SP010"/>
    <s v="Divya Iyer"/>
    <x v="2"/>
    <x v="15"/>
    <s v="PRD020"/>
    <x v="8"/>
    <s v="Stationery"/>
    <n v="75"/>
    <n v="4"/>
    <n v="0.11"/>
    <n v="267"/>
    <x v="3"/>
    <x v="1"/>
    <n v="2427.2727272727275"/>
    <n v="2427.2727272727275"/>
    <n v="300"/>
    <n v="33"/>
  </r>
  <r>
    <x v="745"/>
    <d v="2024-02-28T00:00:00"/>
    <s v="SP01"/>
    <s v="Arjun Sharma"/>
    <x v="3"/>
    <x v="9"/>
    <s v="PRD020"/>
    <x v="8"/>
    <s v="Stationery"/>
    <n v="75"/>
    <n v="17"/>
    <n v="0.06"/>
    <n v="1198.5"/>
    <x v="4"/>
    <x v="0"/>
    <n v="19975"/>
    <n v="19975"/>
    <n v="1275"/>
    <n v="76.5"/>
  </r>
  <r>
    <x v="746"/>
    <d v="2024-02-21T00:00:00"/>
    <s v="SP05"/>
    <s v="Suresh Pillai"/>
    <x v="2"/>
    <x v="5"/>
    <s v="PRD020"/>
    <x v="8"/>
    <s v="Stationery"/>
    <n v="75"/>
    <n v="11"/>
    <n v="0.25"/>
    <n v="618.75"/>
    <x v="2"/>
    <x v="0"/>
    <n v="2475"/>
    <n v="2475"/>
    <n v="825"/>
    <n v="206.25"/>
  </r>
  <r>
    <x v="747"/>
    <d v="2024-08-18T00:00:00"/>
    <s v="SP07"/>
    <s v="Rohit Verma"/>
    <x v="0"/>
    <x v="0"/>
    <s v="PRD020"/>
    <x v="8"/>
    <s v="Stationery"/>
    <n v="75"/>
    <n v="17"/>
    <n v="0.28000000000000003"/>
    <n v="918"/>
    <x v="0"/>
    <x v="0"/>
    <n v="3278.5714285714284"/>
    <n v="3278.5714285714284"/>
    <n v="1275"/>
    <n v="357"/>
  </r>
  <r>
    <x v="748"/>
    <d v="2024-04-28T00:00:00"/>
    <s v="SP01"/>
    <s v="Arjun Sharma"/>
    <x v="3"/>
    <x v="9"/>
    <s v="PRD020"/>
    <x v="8"/>
    <s v="Stationery"/>
    <n v="75"/>
    <n v="5"/>
    <n v="0.23"/>
    <n v="288.75"/>
    <x v="5"/>
    <x v="0"/>
    <n v="1255.4347826086955"/>
    <n v="1255.4347826086955"/>
    <n v="375"/>
    <n v="86.25"/>
  </r>
  <r>
    <x v="749"/>
    <d v="2024-02-06T00:00:00"/>
    <s v="SP08"/>
    <s v="Kavitha Reddy"/>
    <x v="1"/>
    <x v="8"/>
    <s v="PRD020"/>
    <x v="8"/>
    <s v="Stationery"/>
    <n v="75"/>
    <n v="19"/>
    <n v="0.13"/>
    <n v="1239.75"/>
    <x v="1"/>
    <x v="0"/>
    <n v="9536.538461538461"/>
    <n v="9536.538461538461"/>
    <n v="1425"/>
    <n v="185.25"/>
  </r>
  <r>
    <x v="750"/>
    <d v="2024-01-14T00:00:00"/>
    <s v="SP010"/>
    <s v="Divya Iyer"/>
    <x v="2"/>
    <x v="15"/>
    <s v="PRD020"/>
    <x v="8"/>
    <s v="Stationery"/>
    <n v="75"/>
    <n v="2"/>
    <n v="0.13"/>
    <n v="130.5"/>
    <x v="0"/>
    <x v="0"/>
    <n v="1003.8461538461538"/>
    <n v="1003.8461538461538"/>
    <n v="150"/>
    <n v="19.5"/>
  </r>
  <r>
    <x v="751"/>
    <d v="2024-04-07T00:00:00"/>
    <s v="SP011"/>
    <s v="Nikhil Joshi"/>
    <x v="0"/>
    <x v="19"/>
    <s v="PRD020"/>
    <x v="8"/>
    <s v="Stationery"/>
    <n v="75"/>
    <n v="6"/>
    <n v="0.3"/>
    <n v="315"/>
    <x v="4"/>
    <x v="2"/>
    <n v="1050"/>
    <n v="1050"/>
    <n v="450.00000000000006"/>
    <n v="135.00000000000006"/>
  </r>
  <r>
    <x v="752"/>
    <d v="2024-07-20T00:00:00"/>
    <s v="SP06"/>
    <s v="Anjali Mehta"/>
    <x v="3"/>
    <x v="18"/>
    <s v="PRD020"/>
    <x v="8"/>
    <s v="Stationery"/>
    <n v="75"/>
    <n v="6"/>
    <n v="0.28000000000000003"/>
    <n v="324"/>
    <x v="0"/>
    <x v="1"/>
    <n v="1157.1428571428571"/>
    <n v="1157.1428571428571"/>
    <n v="450"/>
    <n v="126"/>
  </r>
  <r>
    <x v="753"/>
    <d v="2024-11-07T00:00:00"/>
    <s v="SP02"/>
    <s v="Priya Nair"/>
    <x v="2"/>
    <x v="15"/>
    <s v="PRD020"/>
    <x v="8"/>
    <s v="Stationery"/>
    <n v="75"/>
    <n v="13"/>
    <n v="0.28999999999999998"/>
    <n v="692.25"/>
    <x v="2"/>
    <x v="0"/>
    <n v="2387.0689655172414"/>
    <n v="2387.0689655172414"/>
    <n v="975"/>
    <n v="282.75"/>
  </r>
  <r>
    <x v="754"/>
    <d v="2024-11-21T00:00:00"/>
    <s v="SP08"/>
    <s v="Kavitha Reddy"/>
    <x v="1"/>
    <x v="4"/>
    <s v="PRD020"/>
    <x v="8"/>
    <s v="Stationery"/>
    <n v="75"/>
    <n v="20"/>
    <n v="7.0000000000000007E-2"/>
    <n v="1395"/>
    <x v="2"/>
    <x v="0"/>
    <n v="19928.571428571428"/>
    <n v="19928.571428571428"/>
    <n v="1500"/>
    <n v="105"/>
  </r>
  <r>
    <x v="755"/>
    <d v="2024-05-05T00:00:00"/>
    <s v="SP02"/>
    <s v="Priya Nair"/>
    <x v="2"/>
    <x v="17"/>
    <s v="PRD020"/>
    <x v="8"/>
    <s v="Stationery"/>
    <n v="75"/>
    <n v="18"/>
    <n v="0.22"/>
    <n v="1053"/>
    <x v="5"/>
    <x v="2"/>
    <n v="4786.363636363636"/>
    <n v="4786.363636363636"/>
    <n v="1350"/>
    <n v="297"/>
  </r>
  <r>
    <x v="756"/>
    <d v="2024-01-18T00:00:00"/>
    <s v="SP011"/>
    <s v="Nikhil Joshi"/>
    <x v="0"/>
    <x v="6"/>
    <s v="PRD020"/>
    <x v="8"/>
    <s v="Stationery"/>
    <n v="75"/>
    <n v="18"/>
    <n v="0.28000000000000003"/>
    <n v="972"/>
    <x v="4"/>
    <x v="2"/>
    <n v="3471.4285714285711"/>
    <n v="3471.4285714285711"/>
    <n v="1350"/>
    <n v="378"/>
  </r>
  <r>
    <x v="757"/>
    <d v="2024-09-16T00:00:00"/>
    <s v="SP012"/>
    <s v="Sneha Patil"/>
    <x v="1"/>
    <x v="14"/>
    <s v="PRD019"/>
    <x v="2"/>
    <s v="Stationery"/>
    <n v="85"/>
    <n v="14"/>
    <n v="0.27"/>
    <n v="868.7"/>
    <x v="5"/>
    <x v="0"/>
    <n v="3217.4074074074074"/>
    <n v="3217.4074074074074"/>
    <n v="1190"/>
    <n v="321.29999999999995"/>
  </r>
  <r>
    <x v="758"/>
    <d v="2024-03-05T00:00:00"/>
    <s v="SP04"/>
    <s v="Fatima Sheikh"/>
    <x v="1"/>
    <x v="20"/>
    <s v="PRD019"/>
    <x v="2"/>
    <s v="Stationery"/>
    <n v="85"/>
    <n v="3"/>
    <n v="0.03"/>
    <n v="247.35"/>
    <x v="0"/>
    <x v="3"/>
    <n v="8245"/>
    <n v="8245"/>
    <n v="255"/>
    <n v="7.6500000000000057"/>
  </r>
  <r>
    <x v="759"/>
    <d v="2024-03-21T00:00:00"/>
    <s v="SP011"/>
    <s v="Nikhil Joshi"/>
    <x v="0"/>
    <x v="6"/>
    <s v="PRD019"/>
    <x v="2"/>
    <s v="Stationery"/>
    <n v="85"/>
    <n v="7"/>
    <n v="0.22"/>
    <n v="464.1"/>
    <x v="5"/>
    <x v="0"/>
    <n v="2109.5454545454545"/>
    <n v="2109.5454545454545"/>
    <n v="595"/>
    <n v="130.89999999999998"/>
  </r>
  <r>
    <x v="760"/>
    <d v="2024-09-21T00:00:00"/>
    <s v="SP02"/>
    <s v="Priya Nair"/>
    <x v="2"/>
    <x v="17"/>
    <s v="PRD019"/>
    <x v="2"/>
    <s v="Stationery"/>
    <n v="85"/>
    <n v="2"/>
    <n v="0.1"/>
    <n v="153"/>
    <x v="4"/>
    <x v="0"/>
    <n v="1530"/>
    <n v="1530"/>
    <n v="170"/>
    <n v="17"/>
  </r>
  <r>
    <x v="761"/>
    <d v="2024-02-25T00:00:00"/>
    <s v="SP05"/>
    <s v="Suresh Pillai"/>
    <x v="2"/>
    <x v="5"/>
    <s v="PRD019"/>
    <x v="2"/>
    <s v="Stationery"/>
    <n v="85"/>
    <n v="14"/>
    <n v="0.09"/>
    <n v="1082.9000000000001"/>
    <x v="2"/>
    <x v="0"/>
    <n v="12032.222222222224"/>
    <n v="12032.222222222224"/>
    <n v="1190"/>
    <n v="107.09999999999991"/>
  </r>
  <r>
    <x v="762"/>
    <d v="2024-06-14T00:00:00"/>
    <s v="SP03"/>
    <s v="Ravi Kumar"/>
    <x v="0"/>
    <x v="6"/>
    <s v="PRD019"/>
    <x v="2"/>
    <s v="Stationery"/>
    <n v="85"/>
    <n v="14"/>
    <n v="0.19"/>
    <n v="963.9"/>
    <x v="1"/>
    <x v="1"/>
    <n v="5073.1578947368416"/>
    <n v="5073.1578947368416"/>
    <n v="1190"/>
    <n v="226.10000000000002"/>
  </r>
  <r>
    <x v="763"/>
    <d v="2024-08-23T00:00:00"/>
    <s v="SP04"/>
    <s v="Fatima Sheikh"/>
    <x v="1"/>
    <x v="14"/>
    <s v="PRD019"/>
    <x v="2"/>
    <s v="Stationery"/>
    <n v="85"/>
    <n v="13"/>
    <n v="7.0000000000000007E-2"/>
    <n v="1027.6500000000001"/>
    <x v="2"/>
    <x v="0"/>
    <n v="14680.714285714286"/>
    <n v="14680.714285714286"/>
    <n v="1105.0000000000002"/>
    <n v="77.350000000000136"/>
  </r>
  <r>
    <x v="764"/>
    <d v="2024-07-09T00:00:00"/>
    <s v="SP07"/>
    <s v="Rohit Verma"/>
    <x v="0"/>
    <x v="16"/>
    <s v="PRD019"/>
    <x v="2"/>
    <s v="Stationery"/>
    <n v="85"/>
    <n v="12"/>
    <n v="0.17"/>
    <n v="846.6"/>
    <x v="2"/>
    <x v="0"/>
    <n v="4980"/>
    <n v="4980"/>
    <n v="1020.0000000000001"/>
    <n v="173.40000000000009"/>
  </r>
  <r>
    <x v="765"/>
    <d v="2024-04-20T00:00:00"/>
    <s v="SP01"/>
    <s v="Arjun Sharma"/>
    <x v="3"/>
    <x v="18"/>
    <s v="PRD019"/>
    <x v="2"/>
    <s v="Stationery"/>
    <n v="85"/>
    <n v="2"/>
    <n v="0.27"/>
    <n v="124.1"/>
    <x v="3"/>
    <x v="3"/>
    <n v="459.62962962962956"/>
    <n v="459.62962962962956"/>
    <n v="170"/>
    <n v="45.900000000000006"/>
  </r>
  <r>
    <x v="766"/>
    <d v="2024-07-09T00:00:00"/>
    <s v="SP07"/>
    <s v="Rohit Verma"/>
    <x v="0"/>
    <x v="0"/>
    <s v="PRD019"/>
    <x v="2"/>
    <s v="Stationery"/>
    <n v="85"/>
    <n v="5"/>
    <n v="0.27"/>
    <n v="310.25"/>
    <x v="0"/>
    <x v="3"/>
    <n v="1149.0740740740739"/>
    <n v="1149.0740740740739"/>
    <n v="425"/>
    <n v="114.75"/>
  </r>
  <r>
    <x v="767"/>
    <d v="2024-10-22T00:00:00"/>
    <s v="SP05"/>
    <s v="Suresh Pillai"/>
    <x v="2"/>
    <x v="5"/>
    <s v="PRD019"/>
    <x v="2"/>
    <s v="Stationery"/>
    <n v="85"/>
    <n v="8"/>
    <n v="0.24"/>
    <n v="516.79999999999995"/>
    <x v="0"/>
    <x v="1"/>
    <n v="2153.333333333333"/>
    <n v="2153.333333333333"/>
    <n v="679.99999999999989"/>
    <n v="163.19999999999993"/>
  </r>
  <r>
    <x v="768"/>
    <d v="2024-01-02T00:00:00"/>
    <s v="SP05"/>
    <s v="Suresh Pillai"/>
    <x v="2"/>
    <x v="15"/>
    <s v="PRD019"/>
    <x v="2"/>
    <s v="Stationery"/>
    <n v="85"/>
    <n v="2"/>
    <n v="0.11"/>
    <n v="151.30000000000001"/>
    <x v="1"/>
    <x v="4"/>
    <n v="1375.4545454545455"/>
    <n v="1375.4545454545455"/>
    <n v="170"/>
    <n v="18.699999999999989"/>
  </r>
  <r>
    <x v="769"/>
    <d v="2024-09-14T00:00:00"/>
    <s v="SP011"/>
    <s v="Nikhil Joshi"/>
    <x v="0"/>
    <x v="16"/>
    <s v="PRD019"/>
    <x v="2"/>
    <s v="Stationery"/>
    <n v="85"/>
    <n v="15"/>
    <n v="0.14000000000000001"/>
    <n v="1096.5"/>
    <x v="0"/>
    <x v="2"/>
    <n v="7832.142857142856"/>
    <n v="7832.142857142856"/>
    <n v="1275"/>
    <n v="178.5"/>
  </r>
  <r>
    <x v="770"/>
    <d v="2024-01-16T00:00:00"/>
    <s v="SP011"/>
    <s v="Nikhil Joshi"/>
    <x v="0"/>
    <x v="3"/>
    <s v="PRD019"/>
    <x v="2"/>
    <s v="Stationery"/>
    <n v="85"/>
    <n v="9"/>
    <n v="0.2"/>
    <n v="612"/>
    <x v="2"/>
    <x v="0"/>
    <n v="3060"/>
    <n v="3060"/>
    <n v="765"/>
    <n v="153"/>
  </r>
  <r>
    <x v="771"/>
    <d v="2024-05-02T00:00:00"/>
    <s v="SP02"/>
    <s v="Priya Nair"/>
    <x v="2"/>
    <x v="17"/>
    <s v="PRD019"/>
    <x v="2"/>
    <s v="Stationery"/>
    <n v="85"/>
    <n v="18"/>
    <n v="0.11"/>
    <n v="1361.7"/>
    <x v="5"/>
    <x v="4"/>
    <n v="12379.09090909091"/>
    <n v="12379.09090909091"/>
    <n v="1530"/>
    <n v="168.29999999999995"/>
  </r>
  <r>
    <x v="772"/>
    <d v="2024-07-27T00:00:00"/>
    <s v="SP02"/>
    <s v="Priya Nair"/>
    <x v="2"/>
    <x v="15"/>
    <s v="PRD019"/>
    <x v="2"/>
    <s v="Stationery"/>
    <n v="85"/>
    <n v="8"/>
    <n v="0.16"/>
    <n v="571.20000000000005"/>
    <x v="5"/>
    <x v="1"/>
    <n v="3570"/>
    <n v="3570"/>
    <n v="680.00000000000011"/>
    <n v="108.80000000000007"/>
  </r>
  <r>
    <x v="773"/>
    <d v="2024-10-24T00:00:00"/>
    <s v="SP01"/>
    <s v="Arjun Sharma"/>
    <x v="3"/>
    <x v="9"/>
    <s v="PRD019"/>
    <x v="2"/>
    <s v="Stationery"/>
    <n v="85"/>
    <n v="8"/>
    <n v="0.22"/>
    <n v="530.4"/>
    <x v="0"/>
    <x v="0"/>
    <n v="2410.909090909091"/>
    <n v="2410.909090909091"/>
    <n v="680"/>
    <n v="149.60000000000002"/>
  </r>
  <r>
    <x v="774"/>
    <d v="2024-09-27T00:00:00"/>
    <s v="SP02"/>
    <s v="Priya Nair"/>
    <x v="2"/>
    <x v="5"/>
    <s v="PRD019"/>
    <x v="2"/>
    <s v="Stationery"/>
    <n v="85"/>
    <n v="4"/>
    <n v="0.08"/>
    <n v="312.8"/>
    <x v="3"/>
    <x v="3"/>
    <n v="3910"/>
    <n v="3910"/>
    <n v="340"/>
    <n v="27.199999999999989"/>
  </r>
  <r>
    <x v="775"/>
    <d v="2024-10-05T00:00:00"/>
    <s v="SP012"/>
    <s v="Sneha Patil"/>
    <x v="1"/>
    <x v="4"/>
    <s v="PRD019"/>
    <x v="2"/>
    <s v="Stationery"/>
    <n v="85"/>
    <n v="12"/>
    <n v="0.26"/>
    <n v="754.8"/>
    <x v="5"/>
    <x v="0"/>
    <n v="2903.0769230769229"/>
    <n v="2903.0769230769229"/>
    <n v="1020"/>
    <n v="265.20000000000005"/>
  </r>
  <r>
    <x v="776"/>
    <d v="2024-04-21T00:00:00"/>
    <s v="SP09"/>
    <s v="Manish Gupta"/>
    <x v="3"/>
    <x v="13"/>
    <s v="PRD019"/>
    <x v="2"/>
    <s v="Stationery"/>
    <n v="85"/>
    <n v="1"/>
    <n v="0.18"/>
    <n v="69.7"/>
    <x v="2"/>
    <x v="0"/>
    <n v="387.22222222222223"/>
    <n v="387.22222222222223"/>
    <n v="85"/>
    <n v="15.299999999999997"/>
  </r>
  <r>
    <x v="777"/>
    <d v="2024-04-09T00:00:00"/>
    <s v="SP02"/>
    <s v="Priya Nair"/>
    <x v="2"/>
    <x v="17"/>
    <s v="PRD019"/>
    <x v="2"/>
    <s v="Stationery"/>
    <n v="85"/>
    <n v="13"/>
    <n v="0.11"/>
    <n v="983.45"/>
    <x v="5"/>
    <x v="0"/>
    <n v="8940.454545454546"/>
    <n v="8940.454545454546"/>
    <n v="1105"/>
    <n v="121.54999999999995"/>
  </r>
  <r>
    <x v="778"/>
    <d v="2024-01-13T00:00:00"/>
    <s v="SP02"/>
    <s v="Priya Nair"/>
    <x v="2"/>
    <x v="15"/>
    <s v="PRD019"/>
    <x v="2"/>
    <s v="Stationery"/>
    <n v="85"/>
    <n v="12"/>
    <n v="0.04"/>
    <n v="979.2"/>
    <x v="0"/>
    <x v="0"/>
    <n v="24480"/>
    <n v="24480"/>
    <n v="1020.0000000000001"/>
    <n v="40.800000000000068"/>
  </r>
  <r>
    <x v="779"/>
    <d v="2024-01-14T00:00:00"/>
    <s v="SP02"/>
    <s v="Priya Nair"/>
    <x v="2"/>
    <x v="17"/>
    <s v="PRD019"/>
    <x v="2"/>
    <s v="Stationery"/>
    <n v="85"/>
    <n v="4"/>
    <n v="0.15"/>
    <n v="289"/>
    <x v="0"/>
    <x v="0"/>
    <n v="1926.6666666666667"/>
    <n v="1926.6666666666667"/>
    <n v="340"/>
    <n v="51"/>
  </r>
  <r>
    <x v="780"/>
    <d v="2024-04-21T00:00:00"/>
    <s v="SP010"/>
    <s v="Divya Iyer"/>
    <x v="2"/>
    <x v="15"/>
    <s v="PRD019"/>
    <x v="2"/>
    <s v="Stationery"/>
    <n v="85"/>
    <n v="9"/>
    <n v="0.28000000000000003"/>
    <n v="550.79999999999995"/>
    <x v="4"/>
    <x v="0"/>
    <n v="1967.1428571428569"/>
    <n v="1967.1428571428569"/>
    <n v="765"/>
    <n v="214.20000000000005"/>
  </r>
  <r>
    <x v="781"/>
    <d v="2024-01-23T00:00:00"/>
    <s v="SP011"/>
    <s v="Nikhil Joshi"/>
    <x v="0"/>
    <x v="16"/>
    <s v="PRD019"/>
    <x v="2"/>
    <s v="Stationery"/>
    <n v="85"/>
    <n v="6"/>
    <n v="0.11"/>
    <n v="453.9"/>
    <x v="2"/>
    <x v="0"/>
    <n v="4126.363636363636"/>
    <n v="4126.363636363636"/>
    <n v="509.99999999999994"/>
    <n v="56.099999999999966"/>
  </r>
  <r>
    <x v="782"/>
    <d v="2024-09-14T00:00:00"/>
    <s v="SP05"/>
    <s v="Suresh Pillai"/>
    <x v="2"/>
    <x v="15"/>
    <s v="PRD019"/>
    <x v="2"/>
    <s v="Stationery"/>
    <n v="85"/>
    <n v="2"/>
    <n v="0.05"/>
    <n v="161.5"/>
    <x v="3"/>
    <x v="0"/>
    <n v="3230"/>
    <n v="3230"/>
    <n v="170"/>
    <n v="8.5"/>
  </r>
  <r>
    <x v="783"/>
    <d v="2024-01-17T00:00:00"/>
    <s v="SP08"/>
    <s v="Kavitha Reddy"/>
    <x v="1"/>
    <x v="11"/>
    <s v="PRD019"/>
    <x v="2"/>
    <s v="Stationery"/>
    <n v="85"/>
    <n v="8"/>
    <n v="0.14000000000000001"/>
    <n v="584.79999999999995"/>
    <x v="2"/>
    <x v="0"/>
    <n v="4177.142857142856"/>
    <n v="4177.142857142856"/>
    <n v="680"/>
    <n v="95.200000000000045"/>
  </r>
  <r>
    <x v="784"/>
    <d v="2024-07-21T00:00:00"/>
    <s v="SP01"/>
    <s v="Arjun Sharma"/>
    <x v="3"/>
    <x v="10"/>
    <s v="PRD019"/>
    <x v="2"/>
    <s v="Stationery"/>
    <n v="85"/>
    <n v="17"/>
    <n v="0.05"/>
    <n v="1372.75"/>
    <x v="4"/>
    <x v="2"/>
    <n v="27455"/>
    <n v="27455"/>
    <n v="1445"/>
    <n v="72.25"/>
  </r>
  <r>
    <x v="785"/>
    <d v="2024-01-17T00:00:00"/>
    <s v="SP010"/>
    <s v="Divya Iyer"/>
    <x v="2"/>
    <x v="5"/>
    <s v="PRD019"/>
    <x v="2"/>
    <s v="Stationery"/>
    <n v="85"/>
    <n v="14"/>
    <n v="0.2"/>
    <n v="952"/>
    <x v="1"/>
    <x v="0"/>
    <n v="4760"/>
    <n v="4760"/>
    <n v="1190"/>
    <n v="238"/>
  </r>
  <r>
    <x v="786"/>
    <d v="2024-09-09T00:00:00"/>
    <s v="SP01"/>
    <s v="Arjun Sharma"/>
    <x v="3"/>
    <x v="12"/>
    <s v="PRD019"/>
    <x v="2"/>
    <s v="Stationery"/>
    <n v="85"/>
    <n v="19"/>
    <n v="0.12"/>
    <n v="1421.2"/>
    <x v="4"/>
    <x v="0"/>
    <n v="11843.333333333334"/>
    <n v="11843.333333333334"/>
    <n v="1615"/>
    <n v="193.79999999999995"/>
  </r>
  <r>
    <x v="787"/>
    <d v="2024-08-20T00:00:00"/>
    <s v="SP010"/>
    <s v="Divya Iyer"/>
    <x v="2"/>
    <x v="2"/>
    <s v="PRD019"/>
    <x v="2"/>
    <s v="Stationery"/>
    <n v="85"/>
    <n v="1"/>
    <n v="0.26"/>
    <n v="62.9"/>
    <x v="5"/>
    <x v="1"/>
    <n v="241.92307692307691"/>
    <n v="241.92307692307691"/>
    <n v="85"/>
    <n v="22.1"/>
  </r>
  <r>
    <x v="788"/>
    <d v="2024-01-17T00:00:00"/>
    <s v="SP04"/>
    <s v="Fatima Sheikh"/>
    <x v="1"/>
    <x v="14"/>
    <s v="PRD019"/>
    <x v="2"/>
    <s v="Stationery"/>
    <n v="85"/>
    <n v="5"/>
    <n v="0.02"/>
    <n v="416.5"/>
    <x v="0"/>
    <x v="0"/>
    <n v="20825"/>
    <n v="20825"/>
    <n v="425"/>
    <n v="8.5"/>
  </r>
  <r>
    <x v="789"/>
    <d v="2024-08-18T00:00:00"/>
    <s v="SP012"/>
    <s v="Sneha Patil"/>
    <x v="1"/>
    <x v="4"/>
    <s v="PRD019"/>
    <x v="2"/>
    <s v="Stationery"/>
    <n v="85"/>
    <n v="14"/>
    <n v="0.16"/>
    <n v="999.6"/>
    <x v="3"/>
    <x v="0"/>
    <n v="6247.5"/>
    <n v="6247.5"/>
    <n v="1190"/>
    <n v="190.39999999999998"/>
  </r>
  <r>
    <x v="790"/>
    <d v="2024-05-09T00:00:00"/>
    <s v="SP01"/>
    <s v="Arjun Sharma"/>
    <x v="3"/>
    <x v="13"/>
    <s v="PRD019"/>
    <x v="2"/>
    <s v="Stationery"/>
    <n v="85"/>
    <n v="10"/>
    <n v="0.19"/>
    <n v="688.5"/>
    <x v="5"/>
    <x v="0"/>
    <n v="3623.6842105263158"/>
    <n v="3623.6842105263158"/>
    <n v="850"/>
    <n v="161.5"/>
  </r>
  <r>
    <x v="791"/>
    <d v="2024-02-24T00:00:00"/>
    <s v="SP07"/>
    <s v="Rohit Verma"/>
    <x v="0"/>
    <x v="19"/>
    <s v="PRD019"/>
    <x v="2"/>
    <s v="Stationery"/>
    <n v="85"/>
    <n v="11"/>
    <n v="0.16"/>
    <n v="785.4"/>
    <x v="2"/>
    <x v="0"/>
    <n v="4908.75"/>
    <n v="4908.75"/>
    <n v="935"/>
    <n v="149.60000000000002"/>
  </r>
  <r>
    <x v="792"/>
    <d v="2024-02-27T00:00:00"/>
    <s v="SP012"/>
    <s v="Sneha Patil"/>
    <x v="1"/>
    <x v="4"/>
    <s v="PRD019"/>
    <x v="2"/>
    <s v="Stationery"/>
    <n v="85"/>
    <n v="16"/>
    <n v="0.03"/>
    <n v="1319.2"/>
    <x v="0"/>
    <x v="0"/>
    <n v="43973.333333333336"/>
    <n v="43973.333333333336"/>
    <n v="1360"/>
    <n v="40.799999999999955"/>
  </r>
  <r>
    <x v="793"/>
    <d v="2024-11-01T00:00:00"/>
    <s v="SP012"/>
    <s v="Sneha Patil"/>
    <x v="1"/>
    <x v="8"/>
    <s v="PRD019"/>
    <x v="2"/>
    <s v="Stationery"/>
    <n v="85"/>
    <n v="7"/>
    <n v="0.16"/>
    <n v="499.8"/>
    <x v="4"/>
    <x v="0"/>
    <n v="3123.75"/>
    <n v="3123.75"/>
    <n v="595"/>
    <n v="95.199999999999989"/>
  </r>
  <r>
    <x v="794"/>
    <d v="2024-03-11T00:00:00"/>
    <s v="SP011"/>
    <s v="Nikhil Joshi"/>
    <x v="0"/>
    <x v="19"/>
    <s v="PRD019"/>
    <x v="2"/>
    <s v="Stationery"/>
    <n v="85"/>
    <n v="6"/>
    <n v="0.27"/>
    <n v="372.3"/>
    <x v="1"/>
    <x v="0"/>
    <n v="1378.8888888888889"/>
    <n v="1378.8888888888889"/>
    <n v="510"/>
    <n v="137.69999999999999"/>
  </r>
  <r>
    <x v="795"/>
    <d v="2024-11-21T00:00:00"/>
    <s v="SP02"/>
    <s v="Priya Nair"/>
    <x v="2"/>
    <x v="15"/>
    <s v="PRD019"/>
    <x v="2"/>
    <s v="Stationery"/>
    <n v="85"/>
    <n v="9"/>
    <n v="0.23"/>
    <n v="589.04999999999995"/>
    <x v="5"/>
    <x v="3"/>
    <n v="2561.086956521739"/>
    <n v="2561.086956521739"/>
    <n v="764.99999999999989"/>
    <n v="175.94999999999993"/>
  </r>
  <r>
    <x v="796"/>
    <d v="2024-05-16T00:00:00"/>
    <s v="SP01"/>
    <s v="Arjun Sharma"/>
    <x v="3"/>
    <x v="9"/>
    <s v="PRD019"/>
    <x v="2"/>
    <s v="Stationery"/>
    <n v="85"/>
    <n v="8"/>
    <n v="0.15"/>
    <n v="578"/>
    <x v="2"/>
    <x v="2"/>
    <n v="3853.3333333333335"/>
    <n v="3853.3333333333335"/>
    <n v="680"/>
    <n v="102"/>
  </r>
  <r>
    <x v="797"/>
    <d v="2024-10-08T00:00:00"/>
    <s v="SP03"/>
    <s v="Ravi Kumar"/>
    <x v="0"/>
    <x v="0"/>
    <s v="PRD019"/>
    <x v="2"/>
    <s v="Stationery"/>
    <n v="85"/>
    <n v="3"/>
    <n v="0.25"/>
    <n v="191.25"/>
    <x v="0"/>
    <x v="0"/>
    <n v="765"/>
    <n v="765"/>
    <n v="255"/>
    <n v="63.75"/>
  </r>
  <r>
    <x v="798"/>
    <d v="2024-06-08T00:00:00"/>
    <s v="SP010"/>
    <s v="Divya Iyer"/>
    <x v="2"/>
    <x v="2"/>
    <s v="PRD019"/>
    <x v="2"/>
    <s v="Stationery"/>
    <n v="85"/>
    <n v="11"/>
    <n v="0.13"/>
    <n v="813.45"/>
    <x v="4"/>
    <x v="0"/>
    <n v="6257.3076923076924"/>
    <n v="6257.3076923076924"/>
    <n v="935.00000000000011"/>
    <n v="121.55000000000007"/>
  </r>
  <r>
    <x v="799"/>
    <d v="2024-12-17T00:00:00"/>
    <s v="SP07"/>
    <s v="Rohit Verma"/>
    <x v="0"/>
    <x v="16"/>
    <s v="PRD019"/>
    <x v="2"/>
    <s v="Stationery"/>
    <n v="85"/>
    <n v="11"/>
    <n v="0.2"/>
    <n v="748"/>
    <x v="2"/>
    <x v="0"/>
    <n v="3740"/>
    <n v="3740"/>
    <n v="935"/>
    <n v="187"/>
  </r>
  <r>
    <x v="800"/>
    <d v="2024-03-09T00:00:00"/>
    <s v="SP05"/>
    <s v="Suresh Pillai"/>
    <x v="2"/>
    <x v="17"/>
    <s v="PRD019"/>
    <x v="2"/>
    <s v="Stationery"/>
    <n v="85"/>
    <n v="10"/>
    <n v="0.15"/>
    <n v="722.5"/>
    <x v="4"/>
    <x v="0"/>
    <n v="4816.666666666667"/>
    <n v="4816.666666666667"/>
    <n v="850"/>
    <n v="127.5"/>
  </r>
  <r>
    <x v="801"/>
    <d v="2024-12-27T00:00:00"/>
    <s v="SP06"/>
    <s v="Anjali Mehta"/>
    <x v="3"/>
    <x v="10"/>
    <s v="PRD019"/>
    <x v="2"/>
    <s v="Stationery"/>
    <n v="85"/>
    <n v="16"/>
    <n v="0.17"/>
    <n v="1128.8"/>
    <x v="1"/>
    <x v="0"/>
    <n v="6639.9999999999991"/>
    <n v="6639.9999999999991"/>
    <n v="1360"/>
    <n v="231.20000000000005"/>
  </r>
  <r>
    <x v="802"/>
    <d v="2024-12-09T00:00:00"/>
    <s v="SP04"/>
    <s v="Fatima Sheikh"/>
    <x v="1"/>
    <x v="1"/>
    <s v="PRD019"/>
    <x v="2"/>
    <s v="Stationery"/>
    <n v="85"/>
    <n v="7"/>
    <n v="0.06"/>
    <n v="559.29999999999995"/>
    <x v="5"/>
    <x v="0"/>
    <n v="9321.6666666666661"/>
    <n v="9321.6666666666661"/>
    <n v="595"/>
    <n v="35.700000000000045"/>
  </r>
  <r>
    <x v="803"/>
    <d v="2024-07-14T00:00:00"/>
    <s v="SP06"/>
    <s v="Anjali Mehta"/>
    <x v="3"/>
    <x v="9"/>
    <s v="PRD019"/>
    <x v="2"/>
    <s v="Stationery"/>
    <n v="85"/>
    <n v="6"/>
    <n v="0.13"/>
    <n v="443.7"/>
    <x v="3"/>
    <x v="0"/>
    <n v="3413.0769230769229"/>
    <n v="3413.0769230769229"/>
    <n v="510"/>
    <n v="66.300000000000011"/>
  </r>
  <r>
    <x v="804"/>
    <d v="2024-10-13T00:00:00"/>
    <s v="SP010"/>
    <s v="Divya Iyer"/>
    <x v="2"/>
    <x v="17"/>
    <s v="PRD019"/>
    <x v="2"/>
    <s v="Stationery"/>
    <n v="85"/>
    <n v="9"/>
    <n v="0.23"/>
    <n v="589.04999999999995"/>
    <x v="2"/>
    <x v="0"/>
    <n v="2561.086956521739"/>
    <n v="2561.086956521739"/>
    <n v="764.99999999999989"/>
    <n v="175.94999999999993"/>
  </r>
  <r>
    <x v="805"/>
    <d v="2024-09-28T00:00:00"/>
    <s v="SP02"/>
    <s v="Priya Nair"/>
    <x v="2"/>
    <x v="5"/>
    <s v="PRD019"/>
    <x v="2"/>
    <s v="Stationery"/>
    <n v="85"/>
    <n v="16"/>
    <n v="0.2"/>
    <n v="1088"/>
    <x v="1"/>
    <x v="0"/>
    <n v="5440"/>
    <n v="5440"/>
    <n v="1360"/>
    <n v="272"/>
  </r>
  <r>
    <x v="806"/>
    <d v="2024-06-12T00:00:00"/>
    <s v="SP012"/>
    <s v="Sneha Patil"/>
    <x v="1"/>
    <x v="1"/>
    <s v="PRD019"/>
    <x v="2"/>
    <s v="Stationery"/>
    <n v="85"/>
    <n v="1"/>
    <n v="0.23"/>
    <n v="65.45"/>
    <x v="1"/>
    <x v="0"/>
    <n v="284.56521739130437"/>
    <n v="284.56521739130437"/>
    <n v="85"/>
    <n v="19.549999999999997"/>
  </r>
  <r>
    <x v="807"/>
    <d v="2024-09-09T00:00:00"/>
    <s v="SP02"/>
    <s v="Priya Nair"/>
    <x v="2"/>
    <x v="5"/>
    <s v="PRD019"/>
    <x v="2"/>
    <s v="Stationery"/>
    <n v="85"/>
    <n v="17"/>
    <n v="0.28000000000000003"/>
    <n v="1040.4000000000001"/>
    <x v="0"/>
    <x v="0"/>
    <n v="3715.7142857142858"/>
    <n v="3715.7142857142858"/>
    <n v="1445.0000000000002"/>
    <n v="404.60000000000014"/>
  </r>
  <r>
    <x v="808"/>
    <d v="2024-06-18T00:00:00"/>
    <s v="SP05"/>
    <s v="Suresh Pillai"/>
    <x v="2"/>
    <x v="2"/>
    <s v="PRD019"/>
    <x v="2"/>
    <s v="Stationery"/>
    <n v="85"/>
    <n v="2"/>
    <n v="0.15"/>
    <n v="144.5"/>
    <x v="4"/>
    <x v="0"/>
    <n v="963.33333333333337"/>
    <n v="963.33333333333337"/>
    <n v="170"/>
    <n v="25.5"/>
  </r>
  <r>
    <x v="809"/>
    <d v="2024-03-28T00:00:00"/>
    <s v="SP06"/>
    <s v="Anjali Mehta"/>
    <x v="3"/>
    <x v="13"/>
    <s v="PRD019"/>
    <x v="2"/>
    <s v="Stationery"/>
    <n v="85"/>
    <n v="3"/>
    <n v="0.03"/>
    <n v="247.35"/>
    <x v="2"/>
    <x v="0"/>
    <n v="8245"/>
    <n v="8245"/>
    <n v="255"/>
    <n v="7.6500000000000057"/>
  </r>
  <r>
    <x v="810"/>
    <d v="2024-11-16T00:00:00"/>
    <s v="SP03"/>
    <s v="Ravi Kumar"/>
    <x v="0"/>
    <x v="3"/>
    <s v="PRD019"/>
    <x v="2"/>
    <s v="Stationery"/>
    <n v="85"/>
    <n v="4"/>
    <n v="0"/>
    <n v="340"/>
    <x v="1"/>
    <x v="0"/>
    <e v="#DIV/0!"/>
    <n v="0"/>
    <n v="340"/>
    <n v="0"/>
  </r>
  <r>
    <x v="811"/>
    <d v="2024-06-28T00:00:00"/>
    <s v="SP06"/>
    <s v="Anjali Mehta"/>
    <x v="3"/>
    <x v="18"/>
    <s v="PRD019"/>
    <x v="2"/>
    <s v="Stationery"/>
    <n v="85"/>
    <n v="15"/>
    <n v="0.23"/>
    <n v="981.75"/>
    <x v="3"/>
    <x v="0"/>
    <n v="4268.478260869565"/>
    <n v="4268.478260869565"/>
    <n v="1275"/>
    <n v="293.25"/>
  </r>
  <r>
    <x v="812"/>
    <d v="2024-12-23T00:00:00"/>
    <s v="SP04"/>
    <s v="Fatima Sheikh"/>
    <x v="1"/>
    <x v="14"/>
    <s v="PRD019"/>
    <x v="2"/>
    <s v="Stationery"/>
    <n v="85"/>
    <n v="11"/>
    <n v="0.28000000000000003"/>
    <n v="673.2"/>
    <x v="3"/>
    <x v="0"/>
    <n v="2404.2857142857142"/>
    <n v="2404.2857142857142"/>
    <n v="935.00000000000011"/>
    <n v="261.80000000000007"/>
  </r>
  <r>
    <x v="813"/>
    <d v="2024-02-22T00:00:00"/>
    <s v="SP01"/>
    <s v="Arjun Sharma"/>
    <x v="3"/>
    <x v="18"/>
    <s v="PRD019"/>
    <x v="2"/>
    <s v="Stationery"/>
    <n v="85"/>
    <n v="17"/>
    <n v="0.06"/>
    <n v="1358.3"/>
    <x v="4"/>
    <x v="0"/>
    <n v="22638.333333333332"/>
    <n v="22638.333333333332"/>
    <n v="1445"/>
    <n v="86.700000000000045"/>
  </r>
  <r>
    <x v="814"/>
    <d v="2024-04-17T00:00:00"/>
    <s v="SP02"/>
    <s v="Priya Nair"/>
    <x v="2"/>
    <x v="7"/>
    <s v="PRD019"/>
    <x v="2"/>
    <s v="Stationery"/>
    <n v="85"/>
    <n v="5"/>
    <n v="0.22"/>
    <n v="331.5"/>
    <x v="0"/>
    <x v="0"/>
    <n v="1506.8181818181818"/>
    <n v="1506.8181818181818"/>
    <n v="425"/>
    <n v="93.5"/>
  </r>
  <r>
    <x v="815"/>
    <d v="2024-06-14T00:00:00"/>
    <s v="SP02"/>
    <s v="Priya Nair"/>
    <x v="2"/>
    <x v="7"/>
    <s v="PRD019"/>
    <x v="2"/>
    <s v="Stationery"/>
    <n v="85"/>
    <n v="7"/>
    <n v="0.27"/>
    <n v="434.35"/>
    <x v="3"/>
    <x v="0"/>
    <n v="1608.7037037037037"/>
    <n v="1608.7037037037037"/>
    <n v="595"/>
    <n v="160.64999999999998"/>
  </r>
  <r>
    <x v="816"/>
    <d v="2024-03-04T00:00:00"/>
    <s v="SP06"/>
    <s v="Anjali Mehta"/>
    <x v="3"/>
    <x v="12"/>
    <s v="PRD019"/>
    <x v="2"/>
    <s v="Stationery"/>
    <n v="85"/>
    <n v="19"/>
    <n v="0.28999999999999998"/>
    <n v="1146.6500000000001"/>
    <x v="3"/>
    <x v="0"/>
    <n v="3953.96551724138"/>
    <n v="3953.96551724138"/>
    <n v="1615.0000000000002"/>
    <n v="468.35000000000014"/>
  </r>
  <r>
    <x v="817"/>
    <d v="2024-04-02T00:00:00"/>
    <s v="SP010"/>
    <s v="Divya Iyer"/>
    <x v="2"/>
    <x v="2"/>
    <s v="PRD019"/>
    <x v="2"/>
    <s v="Stationery"/>
    <n v="85"/>
    <n v="7"/>
    <n v="0.26"/>
    <n v="440.3"/>
    <x v="3"/>
    <x v="2"/>
    <n v="1693.4615384615383"/>
    <n v="1693.4615384615383"/>
    <n v="595"/>
    <n v="154.69999999999999"/>
  </r>
  <r>
    <x v="818"/>
    <d v="2024-05-21T00:00:00"/>
    <s v="SP03"/>
    <s v="Ravi Kumar"/>
    <x v="0"/>
    <x v="0"/>
    <s v="PRD019"/>
    <x v="2"/>
    <s v="Stationery"/>
    <n v="85"/>
    <n v="4"/>
    <n v="0.12"/>
    <n v="299.2"/>
    <x v="5"/>
    <x v="0"/>
    <n v="2493.3333333333335"/>
    <n v="2493.3333333333335"/>
    <n v="340"/>
    <n v="40.800000000000011"/>
  </r>
  <r>
    <x v="819"/>
    <d v="2024-05-08T00:00:00"/>
    <s v="SP09"/>
    <s v="Manish Gupta"/>
    <x v="3"/>
    <x v="12"/>
    <s v="PRD019"/>
    <x v="2"/>
    <s v="Stationery"/>
    <n v="85"/>
    <n v="1"/>
    <n v="7.0000000000000007E-2"/>
    <n v="79.05"/>
    <x v="4"/>
    <x v="2"/>
    <n v="1129.2857142857142"/>
    <n v="1129.2857142857142"/>
    <n v="85"/>
    <n v="5.9500000000000028"/>
  </r>
  <r>
    <x v="820"/>
    <d v="2024-07-23T00:00:00"/>
    <s v="SP010"/>
    <s v="Divya Iyer"/>
    <x v="2"/>
    <x v="15"/>
    <s v="PRD019"/>
    <x v="2"/>
    <s v="Stationery"/>
    <n v="85"/>
    <n v="6"/>
    <n v="0"/>
    <n v="510"/>
    <x v="1"/>
    <x v="0"/>
    <e v="#DIV/0!"/>
    <n v="0"/>
    <n v="510"/>
    <n v="0"/>
  </r>
  <r>
    <x v="821"/>
    <d v="2024-12-01T00:00:00"/>
    <s v="SP02"/>
    <s v="Priya Nair"/>
    <x v="2"/>
    <x v="2"/>
    <s v="PRD019"/>
    <x v="2"/>
    <s v="Stationery"/>
    <n v="85"/>
    <n v="12"/>
    <n v="0.04"/>
    <n v="979.2"/>
    <x v="0"/>
    <x v="1"/>
    <n v="24480"/>
    <n v="24480"/>
    <n v="1020.0000000000001"/>
    <n v="40.800000000000068"/>
  </r>
  <r>
    <x v="822"/>
    <d v="2024-04-05T00:00:00"/>
    <s v="SP04"/>
    <s v="Fatima Sheikh"/>
    <x v="1"/>
    <x v="8"/>
    <s v="PRD019"/>
    <x v="2"/>
    <s v="Stationery"/>
    <n v="85"/>
    <n v="5"/>
    <n v="7.0000000000000007E-2"/>
    <n v="395.25"/>
    <x v="3"/>
    <x v="0"/>
    <n v="5646.4285714285706"/>
    <n v="5646.4285714285706"/>
    <n v="425"/>
    <n v="29.75"/>
  </r>
  <r>
    <x v="823"/>
    <d v="2024-04-02T00:00:00"/>
    <s v="SP08"/>
    <s v="Kavitha Reddy"/>
    <x v="1"/>
    <x v="1"/>
    <s v="PRD019"/>
    <x v="2"/>
    <s v="Stationery"/>
    <n v="85"/>
    <n v="15"/>
    <n v="0.24"/>
    <n v="969"/>
    <x v="5"/>
    <x v="0"/>
    <n v="4037.5"/>
    <n v="4037.5"/>
    <n v="1275"/>
    <n v="306"/>
  </r>
  <r>
    <x v="824"/>
    <d v="2024-07-16T00:00:00"/>
    <s v="SP06"/>
    <s v="Anjali Mehta"/>
    <x v="3"/>
    <x v="18"/>
    <s v="PRD019"/>
    <x v="2"/>
    <s v="Stationery"/>
    <n v="85"/>
    <n v="2"/>
    <n v="0.3"/>
    <n v="119"/>
    <x v="3"/>
    <x v="0"/>
    <n v="396.66666666666669"/>
    <n v="396.66666666666669"/>
    <n v="170"/>
    <n v="51"/>
  </r>
  <r>
    <x v="825"/>
    <d v="2024-03-20T00:00:00"/>
    <s v="SP011"/>
    <s v="Nikhil Joshi"/>
    <x v="0"/>
    <x v="19"/>
    <s v="PRD019"/>
    <x v="2"/>
    <s v="Stationery"/>
    <n v="85"/>
    <n v="4"/>
    <n v="0.01"/>
    <n v="336.6"/>
    <x v="0"/>
    <x v="0"/>
    <n v="33660"/>
    <n v="33660"/>
    <n v="340"/>
    <n v="3.3999999999999773"/>
  </r>
  <r>
    <x v="826"/>
    <d v="2024-07-27T00:00:00"/>
    <s v="SP03"/>
    <s v="Ravi Kumar"/>
    <x v="0"/>
    <x v="6"/>
    <s v="PRD019"/>
    <x v="2"/>
    <s v="Stationery"/>
    <n v="85"/>
    <n v="14"/>
    <n v="7.0000000000000007E-2"/>
    <n v="1106.7"/>
    <x v="2"/>
    <x v="0"/>
    <n v="15810"/>
    <n v="15810"/>
    <n v="1190.0000000000002"/>
    <n v="83.300000000000182"/>
  </r>
  <r>
    <x v="827"/>
    <d v="2024-07-11T00:00:00"/>
    <s v="SP01"/>
    <s v="Arjun Sharma"/>
    <x v="3"/>
    <x v="18"/>
    <s v="PRD019"/>
    <x v="2"/>
    <s v="Stationery"/>
    <n v="85"/>
    <n v="14"/>
    <n v="0.04"/>
    <n v="1142.4000000000001"/>
    <x v="5"/>
    <x v="1"/>
    <n v="28560"/>
    <n v="28560"/>
    <n v="1190.0000000000002"/>
    <n v="47.600000000000136"/>
  </r>
  <r>
    <x v="828"/>
    <d v="2024-10-13T00:00:00"/>
    <s v="SP01"/>
    <s v="Arjun Sharma"/>
    <x v="3"/>
    <x v="12"/>
    <s v="PRD019"/>
    <x v="2"/>
    <s v="Stationery"/>
    <n v="85"/>
    <n v="5"/>
    <n v="0.01"/>
    <n v="420.75"/>
    <x v="4"/>
    <x v="1"/>
    <n v="42075"/>
    <n v="42075"/>
    <n v="425"/>
    <n v="4.25"/>
  </r>
  <r>
    <x v="829"/>
    <d v="2024-08-20T00:00:00"/>
    <s v="SP03"/>
    <s v="Ravi Kumar"/>
    <x v="0"/>
    <x v="0"/>
    <s v="PRD019"/>
    <x v="2"/>
    <s v="Stationery"/>
    <n v="85"/>
    <n v="20"/>
    <n v="0.26"/>
    <n v="1258"/>
    <x v="3"/>
    <x v="1"/>
    <n v="4838.4615384615381"/>
    <n v="4838.4615384615381"/>
    <n v="1700"/>
    <n v="442"/>
  </r>
  <r>
    <x v="830"/>
    <d v="2024-01-18T00:00:00"/>
    <s v="SP01"/>
    <s v="Arjun Sharma"/>
    <x v="3"/>
    <x v="10"/>
    <s v="PRD019"/>
    <x v="2"/>
    <s v="Stationery"/>
    <n v="85"/>
    <n v="1"/>
    <n v="0.27"/>
    <n v="62.05"/>
    <x v="1"/>
    <x v="0"/>
    <n v="229.81481481481478"/>
    <n v="229.81481481481478"/>
    <n v="85"/>
    <n v="22.950000000000003"/>
  </r>
  <r>
    <x v="831"/>
    <d v="2024-10-16T00:00:00"/>
    <s v="SP03"/>
    <s v="Ravi Kumar"/>
    <x v="0"/>
    <x v="0"/>
    <s v="PRD019"/>
    <x v="2"/>
    <s v="Stationery"/>
    <n v="85"/>
    <n v="14"/>
    <n v="0.19"/>
    <n v="963.9"/>
    <x v="5"/>
    <x v="0"/>
    <n v="5073.1578947368416"/>
    <n v="5073.1578947368416"/>
    <n v="1190"/>
    <n v="226.10000000000002"/>
  </r>
  <r>
    <x v="832"/>
    <d v="2024-10-23T00:00:00"/>
    <s v="SP01"/>
    <s v="Arjun Sharma"/>
    <x v="3"/>
    <x v="12"/>
    <s v="PRD019"/>
    <x v="2"/>
    <s v="Stationery"/>
    <n v="85"/>
    <n v="9"/>
    <n v="7.0000000000000007E-2"/>
    <n v="711.45"/>
    <x v="5"/>
    <x v="0"/>
    <n v="10163.571428571428"/>
    <n v="10163.571428571428"/>
    <n v="765.00000000000011"/>
    <n v="53.550000000000068"/>
  </r>
  <r>
    <x v="833"/>
    <d v="2024-03-15T00:00:00"/>
    <s v="SP08"/>
    <s v="Kavitha Reddy"/>
    <x v="1"/>
    <x v="11"/>
    <s v="PRD019"/>
    <x v="2"/>
    <s v="Stationery"/>
    <n v="85"/>
    <n v="12"/>
    <n v="0.09"/>
    <n v="928.2"/>
    <x v="2"/>
    <x v="0"/>
    <n v="10313.333333333334"/>
    <n v="10313.333333333334"/>
    <n v="1020"/>
    <n v="91.799999999999955"/>
  </r>
  <r>
    <x v="834"/>
    <d v="2024-11-25T00:00:00"/>
    <s v="SP03"/>
    <s v="Ravi Kumar"/>
    <x v="0"/>
    <x v="16"/>
    <s v="PRD019"/>
    <x v="2"/>
    <s v="Stationery"/>
    <n v="85"/>
    <n v="14"/>
    <n v="0.2"/>
    <n v="952"/>
    <x v="5"/>
    <x v="3"/>
    <n v="4760"/>
    <n v="4760"/>
    <n v="1190"/>
    <n v="238"/>
  </r>
  <r>
    <x v="835"/>
    <d v="2024-12-21T00:00:00"/>
    <s v="SP07"/>
    <s v="Rohit Verma"/>
    <x v="0"/>
    <x v="16"/>
    <s v="PRD019"/>
    <x v="2"/>
    <s v="Stationery"/>
    <n v="85"/>
    <n v="18"/>
    <n v="0.26"/>
    <n v="1132.2"/>
    <x v="2"/>
    <x v="0"/>
    <n v="4354.6153846153848"/>
    <n v="4354.6153846153848"/>
    <n v="1530"/>
    <n v="397.79999999999995"/>
  </r>
  <r>
    <x v="836"/>
    <d v="2024-07-28T00:00:00"/>
    <s v="SP05"/>
    <s v="Suresh Pillai"/>
    <x v="2"/>
    <x v="2"/>
    <s v="PRD019"/>
    <x v="2"/>
    <s v="Stationery"/>
    <n v="85"/>
    <n v="7"/>
    <n v="0.23"/>
    <n v="458.15"/>
    <x v="0"/>
    <x v="2"/>
    <n v="1991.9565217391303"/>
    <n v="1991.9565217391303"/>
    <n v="595"/>
    <n v="136.85000000000002"/>
  </r>
  <r>
    <x v="837"/>
    <d v="2024-03-01T00:00:00"/>
    <s v="SP010"/>
    <s v="Divya Iyer"/>
    <x v="2"/>
    <x v="17"/>
    <s v="PRD019"/>
    <x v="2"/>
    <s v="Stationery"/>
    <n v="85"/>
    <n v="17"/>
    <n v="0.08"/>
    <n v="1329.4"/>
    <x v="5"/>
    <x v="0"/>
    <n v="16617.5"/>
    <n v="16617.5"/>
    <n v="1445"/>
    <n v="115.59999999999991"/>
  </r>
  <r>
    <x v="838"/>
    <d v="2024-08-01T00:00:00"/>
    <s v="SP05"/>
    <s v="Suresh Pillai"/>
    <x v="2"/>
    <x v="7"/>
    <s v="PRD019"/>
    <x v="2"/>
    <s v="Stationery"/>
    <n v="85"/>
    <n v="11"/>
    <n v="0.25"/>
    <n v="701.25"/>
    <x v="4"/>
    <x v="0"/>
    <n v="2805"/>
    <n v="2805"/>
    <n v="935"/>
    <n v="233.75"/>
  </r>
  <r>
    <x v="839"/>
    <d v="2024-08-14T00:00:00"/>
    <s v="SP06"/>
    <s v="Anjali Mehta"/>
    <x v="3"/>
    <x v="9"/>
    <s v="PRD019"/>
    <x v="2"/>
    <s v="Stationery"/>
    <n v="85"/>
    <n v="20"/>
    <n v="0.18"/>
    <n v="1394"/>
    <x v="3"/>
    <x v="0"/>
    <n v="7744.4444444444443"/>
    <n v="7744.4444444444443"/>
    <n v="1699.9999999999998"/>
    <n v="305.99999999999977"/>
  </r>
  <r>
    <x v="840"/>
    <d v="2024-05-04T00:00:00"/>
    <s v="SP05"/>
    <s v="Suresh Pillai"/>
    <x v="2"/>
    <x v="5"/>
    <s v="PRD019"/>
    <x v="2"/>
    <s v="Stationery"/>
    <n v="85"/>
    <n v="14"/>
    <n v="0.22"/>
    <n v="928.2"/>
    <x v="1"/>
    <x v="0"/>
    <n v="4219.090909090909"/>
    <n v="4219.090909090909"/>
    <n v="1190"/>
    <n v="261.79999999999995"/>
  </r>
  <r>
    <x v="841"/>
    <d v="2024-04-02T00:00:00"/>
    <s v="SP08"/>
    <s v="Kavitha Reddy"/>
    <x v="1"/>
    <x v="1"/>
    <s v="PRD019"/>
    <x v="2"/>
    <s v="Stationery"/>
    <n v="85"/>
    <n v="4"/>
    <n v="0.19"/>
    <n v="275.39999999999998"/>
    <x v="2"/>
    <x v="0"/>
    <n v="1449.4736842105262"/>
    <n v="1449.4736842105262"/>
    <n v="339.99999999999994"/>
    <n v="64.599999999999966"/>
  </r>
  <r>
    <x v="842"/>
    <d v="2024-10-04T00:00:00"/>
    <s v="SP02"/>
    <s v="Priya Nair"/>
    <x v="2"/>
    <x v="7"/>
    <s v="PRD019"/>
    <x v="2"/>
    <s v="Stationery"/>
    <n v="85"/>
    <n v="5"/>
    <n v="0.03"/>
    <n v="412.25"/>
    <x v="3"/>
    <x v="0"/>
    <n v="13741.666666666668"/>
    <n v="13741.666666666668"/>
    <n v="425"/>
    <n v="12.75"/>
  </r>
  <r>
    <x v="843"/>
    <d v="2024-03-14T00:00:00"/>
    <s v="SP011"/>
    <s v="Nikhil Joshi"/>
    <x v="0"/>
    <x v="0"/>
    <s v="PRD019"/>
    <x v="2"/>
    <s v="Stationery"/>
    <n v="85"/>
    <n v="2"/>
    <n v="0.1"/>
    <n v="153"/>
    <x v="4"/>
    <x v="0"/>
    <n v="1530"/>
    <n v="1530"/>
    <n v="170"/>
    <n v="17"/>
  </r>
  <r>
    <x v="844"/>
    <d v="2024-11-13T00:00:00"/>
    <s v="SP03"/>
    <s v="Ravi Kumar"/>
    <x v="0"/>
    <x v="16"/>
    <s v="PRD019"/>
    <x v="2"/>
    <s v="Stationery"/>
    <n v="85"/>
    <n v="16"/>
    <n v="0.21"/>
    <n v="1074.4000000000001"/>
    <x v="0"/>
    <x v="0"/>
    <n v="5116.1904761904771"/>
    <n v="5116.1904761904771"/>
    <n v="1360"/>
    <n v="285.59999999999991"/>
  </r>
  <r>
    <x v="845"/>
    <d v="2024-10-21T00:00:00"/>
    <s v="SP06"/>
    <s v="Anjali Mehta"/>
    <x v="3"/>
    <x v="10"/>
    <s v="PRD019"/>
    <x v="2"/>
    <s v="Stationery"/>
    <n v="85"/>
    <n v="12"/>
    <n v="0.21"/>
    <n v="805.8"/>
    <x v="5"/>
    <x v="1"/>
    <n v="3837.1428571428569"/>
    <n v="3837.1428571428569"/>
    <n v="1019.9999999999999"/>
    <n v="214.19999999999993"/>
  </r>
  <r>
    <x v="846"/>
    <d v="2024-07-16T00:00:00"/>
    <s v="SP03"/>
    <s v="Ravi Kumar"/>
    <x v="0"/>
    <x v="3"/>
    <s v="PRD019"/>
    <x v="2"/>
    <s v="Stationery"/>
    <n v="85"/>
    <n v="1"/>
    <n v="0.08"/>
    <n v="78.2"/>
    <x v="0"/>
    <x v="2"/>
    <n v="977.5"/>
    <n v="977.5"/>
    <n v="85"/>
    <n v="6.7999999999999972"/>
  </r>
  <r>
    <x v="847"/>
    <d v="2024-06-26T00:00:00"/>
    <s v="SP09"/>
    <s v="Manish Gupta"/>
    <x v="3"/>
    <x v="18"/>
    <s v="PRD019"/>
    <x v="2"/>
    <s v="Stationery"/>
    <n v="85"/>
    <n v="13"/>
    <n v="0.19"/>
    <n v="895.05"/>
    <x v="2"/>
    <x v="2"/>
    <n v="4710.78947368421"/>
    <n v="4710.78947368421"/>
    <n v="1104.9999999999998"/>
    <n v="209.94999999999982"/>
  </r>
  <r>
    <x v="848"/>
    <d v="2024-09-21T00:00:00"/>
    <s v="SP08"/>
    <s v="Kavitha Reddy"/>
    <x v="1"/>
    <x v="8"/>
    <s v="PRD019"/>
    <x v="2"/>
    <s v="Stationery"/>
    <n v="85"/>
    <n v="14"/>
    <n v="0.02"/>
    <n v="1166.2"/>
    <x v="1"/>
    <x v="0"/>
    <n v="58310"/>
    <n v="58310"/>
    <n v="1190"/>
    <n v="23.799999999999955"/>
  </r>
  <r>
    <x v="849"/>
    <d v="2024-07-23T00:00:00"/>
    <s v="SP05"/>
    <s v="Suresh Pillai"/>
    <x v="2"/>
    <x v="15"/>
    <s v="PRD019"/>
    <x v="2"/>
    <s v="Stationery"/>
    <n v="85"/>
    <n v="9"/>
    <n v="0.28000000000000003"/>
    <n v="550.79999999999995"/>
    <x v="1"/>
    <x v="2"/>
    <n v="1967.1428571428569"/>
    <n v="1967.1428571428569"/>
    <n v="765"/>
    <n v="214.20000000000005"/>
  </r>
  <r>
    <x v="850"/>
    <d v="2024-10-11T00:00:00"/>
    <s v="SP04"/>
    <s v="Fatima Sheikh"/>
    <x v="1"/>
    <x v="8"/>
    <s v="PRD019"/>
    <x v="2"/>
    <s v="Stationery"/>
    <n v="85"/>
    <n v="17"/>
    <n v="0.28000000000000003"/>
    <n v="1040.4000000000001"/>
    <x v="2"/>
    <x v="4"/>
    <n v="3715.7142857142858"/>
    <n v="3715.7142857142858"/>
    <n v="1445.0000000000002"/>
    <n v="404.60000000000014"/>
  </r>
  <r>
    <x v="851"/>
    <d v="2024-07-09T00:00:00"/>
    <s v="SP011"/>
    <s v="Nikhil Joshi"/>
    <x v="0"/>
    <x v="3"/>
    <s v="PRD019"/>
    <x v="2"/>
    <s v="Stationery"/>
    <n v="85"/>
    <n v="10"/>
    <n v="0.18"/>
    <n v="697"/>
    <x v="5"/>
    <x v="0"/>
    <n v="3872.2222222222222"/>
    <n v="3872.2222222222222"/>
    <n v="849.99999999999989"/>
    <n v="152.99999999999989"/>
  </r>
  <r>
    <x v="852"/>
    <d v="2024-10-08T00:00:00"/>
    <s v="SP06"/>
    <s v="Anjali Mehta"/>
    <x v="3"/>
    <x v="13"/>
    <s v="PRD019"/>
    <x v="2"/>
    <s v="Stationery"/>
    <n v="85"/>
    <n v="11"/>
    <n v="0.21"/>
    <n v="738.65"/>
    <x v="2"/>
    <x v="1"/>
    <n v="3517.3809523809523"/>
    <n v="3517.3809523809523"/>
    <n v="934.99999999999989"/>
    <n v="196.34999999999991"/>
  </r>
  <r>
    <x v="853"/>
    <d v="2024-01-11T00:00:00"/>
    <s v="SP012"/>
    <s v="Sneha Patil"/>
    <x v="1"/>
    <x v="8"/>
    <s v="PRD019"/>
    <x v="2"/>
    <s v="Stationery"/>
    <n v="85"/>
    <n v="20"/>
    <n v="7.0000000000000007E-2"/>
    <n v="1581"/>
    <x v="1"/>
    <x v="0"/>
    <n v="22585.714285714283"/>
    <n v="22585.714285714283"/>
    <n v="1700"/>
    <n v="119"/>
  </r>
  <r>
    <x v="854"/>
    <d v="2024-05-12T00:00:00"/>
    <s v="SP06"/>
    <s v="Anjali Mehta"/>
    <x v="3"/>
    <x v="12"/>
    <s v="PRD019"/>
    <x v="2"/>
    <s v="Stationery"/>
    <n v="85"/>
    <n v="19"/>
    <n v="0.01"/>
    <n v="1598.85"/>
    <x v="2"/>
    <x v="0"/>
    <n v="159885"/>
    <n v="159885"/>
    <n v="1615"/>
    <n v="16.150000000000091"/>
  </r>
  <r>
    <x v="855"/>
    <d v="2024-12-08T00:00:00"/>
    <s v="SP02"/>
    <s v="Priya Nair"/>
    <x v="2"/>
    <x v="5"/>
    <s v="PRD019"/>
    <x v="2"/>
    <s v="Stationery"/>
    <n v="85"/>
    <n v="1"/>
    <n v="0.08"/>
    <n v="78.2"/>
    <x v="5"/>
    <x v="0"/>
    <n v="977.5"/>
    <n v="977.5"/>
    <n v="85"/>
    <n v="6.7999999999999972"/>
  </r>
  <r>
    <x v="856"/>
    <d v="2024-12-08T00:00:00"/>
    <s v="SP06"/>
    <s v="Anjali Mehta"/>
    <x v="3"/>
    <x v="18"/>
    <s v="PRD019"/>
    <x v="2"/>
    <s v="Stationery"/>
    <n v="85"/>
    <n v="9"/>
    <n v="0.14000000000000001"/>
    <n v="657.9"/>
    <x v="4"/>
    <x v="4"/>
    <n v="4699.2857142857138"/>
    <n v="4699.2857142857138"/>
    <n v="765"/>
    <n v="107.10000000000002"/>
  </r>
  <r>
    <x v="857"/>
    <d v="2024-04-27T00:00:00"/>
    <s v="SP011"/>
    <s v="Nikhil Joshi"/>
    <x v="0"/>
    <x v="3"/>
    <s v="PRD019"/>
    <x v="2"/>
    <s v="Stationery"/>
    <n v="85"/>
    <n v="17"/>
    <n v="0.2"/>
    <n v="1156"/>
    <x v="5"/>
    <x v="2"/>
    <n v="5780"/>
    <n v="5780"/>
    <n v="1445"/>
    <n v="289"/>
  </r>
  <r>
    <x v="858"/>
    <d v="2024-01-05T00:00:00"/>
    <s v="SP06"/>
    <s v="Anjali Mehta"/>
    <x v="3"/>
    <x v="9"/>
    <s v="PRD019"/>
    <x v="2"/>
    <s v="Stationery"/>
    <n v="85"/>
    <n v="13"/>
    <n v="0.26"/>
    <n v="817.7"/>
    <x v="2"/>
    <x v="0"/>
    <n v="3145"/>
    <n v="3145"/>
    <n v="1105"/>
    <n v="287.29999999999995"/>
  </r>
  <r>
    <x v="859"/>
    <d v="2024-05-05T00:00:00"/>
    <s v="SP05"/>
    <s v="Suresh Pillai"/>
    <x v="2"/>
    <x v="5"/>
    <s v="PRD019"/>
    <x v="2"/>
    <s v="Stationery"/>
    <n v="85"/>
    <n v="10"/>
    <n v="0.18"/>
    <n v="697"/>
    <x v="0"/>
    <x v="0"/>
    <n v="3872.2222222222222"/>
    <n v="3872.2222222222222"/>
    <n v="849.99999999999989"/>
    <n v="152.99999999999989"/>
  </r>
  <r>
    <x v="860"/>
    <d v="2024-05-27T00:00:00"/>
    <s v="SP03"/>
    <s v="Ravi Kumar"/>
    <x v="0"/>
    <x v="0"/>
    <s v="PRD019"/>
    <x v="2"/>
    <s v="Stationery"/>
    <n v="85"/>
    <n v="7"/>
    <n v="0.17"/>
    <n v="493.85"/>
    <x v="6"/>
    <x v="0"/>
    <n v="2905"/>
    <n v="2905"/>
    <n v="595"/>
    <n v="101.14999999999998"/>
  </r>
  <r>
    <x v="861"/>
    <d v="2024-03-08T00:00:00"/>
    <s v="SP07"/>
    <s v="Rohit Verma"/>
    <x v="0"/>
    <x v="19"/>
    <s v="PRD019"/>
    <x v="2"/>
    <s v="Stationery"/>
    <n v="85"/>
    <n v="5"/>
    <n v="0.02"/>
    <n v="416.5"/>
    <x v="5"/>
    <x v="0"/>
    <n v="20825"/>
    <n v="20825"/>
    <n v="425"/>
    <n v="8.5"/>
  </r>
  <r>
    <x v="862"/>
    <d v="2024-08-02T00:00:00"/>
    <s v="SP03"/>
    <s v="Ravi Kumar"/>
    <x v="0"/>
    <x v="3"/>
    <s v="PRD019"/>
    <x v="2"/>
    <s v="Stationery"/>
    <n v="85"/>
    <n v="13"/>
    <n v="0.22"/>
    <n v="861.9"/>
    <x v="2"/>
    <x v="2"/>
    <n v="3917.7272727272725"/>
    <n v="3917.7272727272725"/>
    <n v="1105"/>
    <n v="243.10000000000002"/>
  </r>
  <r>
    <x v="863"/>
    <d v="2024-11-18T00:00:00"/>
    <s v="SP03"/>
    <s v="Ravi Kumar"/>
    <x v="0"/>
    <x v="16"/>
    <s v="PRD019"/>
    <x v="2"/>
    <s v="Stationery"/>
    <n v="85"/>
    <n v="20"/>
    <n v="0.02"/>
    <n v="1666"/>
    <x v="0"/>
    <x v="0"/>
    <n v="83300"/>
    <n v="83300"/>
    <n v="1700"/>
    <n v="34"/>
  </r>
  <r>
    <x v="864"/>
    <d v="2024-09-14T00:00:00"/>
    <s v="SP08"/>
    <s v="Kavitha Reddy"/>
    <x v="1"/>
    <x v="11"/>
    <s v="PRD019"/>
    <x v="2"/>
    <s v="Stationery"/>
    <n v="85"/>
    <n v="18"/>
    <n v="0.25"/>
    <n v="1147.5"/>
    <x v="3"/>
    <x v="0"/>
    <n v="4590"/>
    <n v="4590"/>
    <n v="1530"/>
    <n v="382.5"/>
  </r>
  <r>
    <x v="865"/>
    <d v="2024-10-15T00:00:00"/>
    <s v="SP03"/>
    <s v="Ravi Kumar"/>
    <x v="0"/>
    <x v="6"/>
    <s v="PRD019"/>
    <x v="2"/>
    <s v="Stationery"/>
    <n v="85"/>
    <n v="18"/>
    <n v="0.1"/>
    <n v="1377"/>
    <x v="2"/>
    <x v="2"/>
    <n v="13770"/>
    <n v="13770"/>
    <n v="1530"/>
    <n v="153"/>
  </r>
  <r>
    <x v="866"/>
    <d v="2024-08-16T00:00:00"/>
    <s v="SP08"/>
    <s v="Kavitha Reddy"/>
    <x v="1"/>
    <x v="14"/>
    <s v="PRD019"/>
    <x v="2"/>
    <s v="Stationery"/>
    <n v="85"/>
    <n v="18"/>
    <n v="0.22"/>
    <n v="1193.4000000000001"/>
    <x v="4"/>
    <x v="0"/>
    <n v="5424.545454545455"/>
    <n v="5424.545454545455"/>
    <n v="1530"/>
    <n v="336.59999999999991"/>
  </r>
  <r>
    <x v="867"/>
    <d v="2024-02-19T00:00:00"/>
    <s v="SP07"/>
    <s v="Rohit Verma"/>
    <x v="0"/>
    <x v="3"/>
    <s v="PRD019"/>
    <x v="2"/>
    <s v="Stationery"/>
    <n v="85"/>
    <n v="5"/>
    <n v="0.22"/>
    <n v="331.5"/>
    <x v="5"/>
    <x v="0"/>
    <n v="1506.8181818181818"/>
    <n v="1506.8181818181818"/>
    <n v="425"/>
    <n v="93.5"/>
  </r>
  <r>
    <x v="868"/>
    <d v="2024-04-28T00:00:00"/>
    <s v="SP010"/>
    <s v="Divya Iyer"/>
    <x v="2"/>
    <x v="15"/>
    <s v="PRD019"/>
    <x v="2"/>
    <s v="Stationery"/>
    <n v="85"/>
    <n v="11"/>
    <n v="0.03"/>
    <n v="906.95"/>
    <x v="5"/>
    <x v="0"/>
    <n v="30231.666666666668"/>
    <n v="30231.666666666668"/>
    <n v="935.00000000000011"/>
    <n v="28.050000000000068"/>
  </r>
  <r>
    <x v="869"/>
    <d v="2024-12-19T00:00:00"/>
    <s v="SP012"/>
    <s v="Sneha Patil"/>
    <x v="1"/>
    <x v="8"/>
    <s v="PRD019"/>
    <x v="2"/>
    <s v="Stationery"/>
    <n v="85"/>
    <n v="3"/>
    <n v="0.01"/>
    <n v="252.45"/>
    <x v="5"/>
    <x v="0"/>
    <n v="25245"/>
    <n v="25245"/>
    <n v="255"/>
    <n v="2.5500000000000114"/>
  </r>
  <r>
    <x v="870"/>
    <d v="2024-11-05T00:00:00"/>
    <s v="SP011"/>
    <s v="Nikhil Joshi"/>
    <x v="0"/>
    <x v="0"/>
    <s v="PRD019"/>
    <x v="2"/>
    <s v="Stationery"/>
    <n v="85"/>
    <n v="16"/>
    <n v="0.03"/>
    <n v="1319.2"/>
    <x v="4"/>
    <x v="0"/>
    <n v="43973.333333333336"/>
    <n v="43973.333333333336"/>
    <n v="1360"/>
    <n v="40.799999999999955"/>
  </r>
  <r>
    <x v="871"/>
    <d v="2024-03-01T00:00:00"/>
    <s v="SP01"/>
    <s v="Arjun Sharma"/>
    <x v="3"/>
    <x v="13"/>
    <s v="PRD019"/>
    <x v="2"/>
    <s v="Stationery"/>
    <n v="85"/>
    <n v="11"/>
    <n v="0.28999999999999998"/>
    <n v="663.85"/>
    <x v="1"/>
    <x v="0"/>
    <n v="2289.1379310344828"/>
    <n v="2289.1379310344828"/>
    <n v="935.00000000000011"/>
    <n v="271.15000000000009"/>
  </r>
  <r>
    <x v="872"/>
    <d v="2024-01-02T00:00:00"/>
    <s v="SP06"/>
    <s v="Anjali Mehta"/>
    <x v="3"/>
    <x v="13"/>
    <s v="PRD019"/>
    <x v="2"/>
    <s v="Stationery"/>
    <n v="85"/>
    <n v="3"/>
    <n v="0.16"/>
    <n v="214.2"/>
    <x v="1"/>
    <x v="0"/>
    <n v="1338.75"/>
    <n v="1338.75"/>
    <n v="255"/>
    <n v="40.800000000000011"/>
  </r>
  <r>
    <x v="873"/>
    <d v="2024-02-11T00:00:00"/>
    <s v="SP012"/>
    <s v="Sneha Patil"/>
    <x v="1"/>
    <x v="1"/>
    <s v="PRD019"/>
    <x v="2"/>
    <s v="Stationery"/>
    <n v="85"/>
    <n v="9"/>
    <n v="0.17"/>
    <n v="634.95000000000005"/>
    <x v="2"/>
    <x v="0"/>
    <n v="3735"/>
    <n v="3735"/>
    <n v="765.00000000000011"/>
    <n v="130.05000000000007"/>
  </r>
  <r>
    <x v="874"/>
    <d v="2024-11-08T00:00:00"/>
    <s v="SP02"/>
    <s v="Priya Nair"/>
    <x v="2"/>
    <x v="17"/>
    <s v="PRD019"/>
    <x v="2"/>
    <s v="Stationery"/>
    <n v="85"/>
    <n v="14"/>
    <n v="0.03"/>
    <n v="1154.3"/>
    <x v="0"/>
    <x v="0"/>
    <n v="38476.666666666664"/>
    <n v="38476.666666666664"/>
    <n v="1190"/>
    <n v="35.700000000000045"/>
  </r>
  <r>
    <x v="875"/>
    <d v="2024-05-05T00:00:00"/>
    <s v="SP09"/>
    <s v="Manish Gupta"/>
    <x v="3"/>
    <x v="10"/>
    <s v="PRD019"/>
    <x v="2"/>
    <s v="Stationery"/>
    <n v="85"/>
    <n v="3"/>
    <n v="0.13"/>
    <n v="221.85"/>
    <x v="3"/>
    <x v="2"/>
    <n v="1706.5384615384614"/>
    <n v="1706.5384615384614"/>
    <n v="255"/>
    <n v="33.150000000000006"/>
  </r>
  <r>
    <x v="876"/>
    <d v="2024-05-06T00:00:00"/>
    <s v="SP011"/>
    <s v="Nikhil Joshi"/>
    <x v="0"/>
    <x v="16"/>
    <s v="PRD014"/>
    <x v="17"/>
    <s v="Personal Care"/>
    <n v="95"/>
    <n v="9"/>
    <n v="0.01"/>
    <n v="846.45"/>
    <x v="2"/>
    <x v="2"/>
    <n v="84645"/>
    <n v="84645"/>
    <n v="855"/>
    <n v="8.5499999999999545"/>
  </r>
  <r>
    <x v="877"/>
    <d v="2024-08-08T00:00:00"/>
    <s v="SP06"/>
    <s v="Anjali Mehta"/>
    <x v="3"/>
    <x v="9"/>
    <s v="PRD014"/>
    <x v="17"/>
    <s v="Personal Care"/>
    <n v="95"/>
    <n v="8"/>
    <n v="0.08"/>
    <n v="699.2"/>
    <x v="4"/>
    <x v="0"/>
    <n v="8740"/>
    <n v="8740"/>
    <n v="760"/>
    <n v="60.799999999999955"/>
  </r>
  <r>
    <x v="878"/>
    <d v="2024-02-13T00:00:00"/>
    <s v="SP010"/>
    <s v="Divya Iyer"/>
    <x v="2"/>
    <x v="2"/>
    <s v="PRD014"/>
    <x v="17"/>
    <s v="Personal Care"/>
    <n v="95"/>
    <n v="12"/>
    <n v="0.22"/>
    <n v="889.2"/>
    <x v="0"/>
    <x v="0"/>
    <n v="4041.818181818182"/>
    <n v="4041.818181818182"/>
    <n v="1140"/>
    <n v="250.79999999999995"/>
  </r>
  <r>
    <x v="879"/>
    <d v="2024-07-18T00:00:00"/>
    <s v="SP04"/>
    <s v="Fatima Sheikh"/>
    <x v="1"/>
    <x v="8"/>
    <s v="PRD014"/>
    <x v="17"/>
    <s v="Personal Care"/>
    <n v="95"/>
    <n v="13"/>
    <n v="0.2"/>
    <n v="988"/>
    <x v="3"/>
    <x v="0"/>
    <n v="4940"/>
    <n v="4940"/>
    <n v="1235"/>
    <n v="247"/>
  </r>
  <r>
    <x v="880"/>
    <d v="2024-07-13T00:00:00"/>
    <s v="SP02"/>
    <s v="Priya Nair"/>
    <x v="2"/>
    <x v="17"/>
    <s v="PRD014"/>
    <x v="17"/>
    <s v="Personal Care"/>
    <n v="95"/>
    <n v="14"/>
    <n v="0.1"/>
    <n v="1197"/>
    <x v="5"/>
    <x v="0"/>
    <n v="11970"/>
    <n v="11970"/>
    <n v="1330"/>
    <n v="133"/>
  </r>
  <r>
    <x v="881"/>
    <d v="2024-05-23T00:00:00"/>
    <s v="SP01"/>
    <s v="Arjun Sharma"/>
    <x v="3"/>
    <x v="18"/>
    <s v="PRD014"/>
    <x v="17"/>
    <s v="Personal Care"/>
    <n v="95"/>
    <n v="15"/>
    <n v="0.21"/>
    <n v="1125.75"/>
    <x v="5"/>
    <x v="0"/>
    <n v="5360.7142857142862"/>
    <n v="5360.7142857142862"/>
    <n v="1425"/>
    <n v="299.25"/>
  </r>
  <r>
    <x v="882"/>
    <d v="2024-02-02T00:00:00"/>
    <s v="SP04"/>
    <s v="Fatima Sheikh"/>
    <x v="1"/>
    <x v="8"/>
    <s v="PRD014"/>
    <x v="17"/>
    <s v="Personal Care"/>
    <n v="95"/>
    <n v="4"/>
    <n v="0.16"/>
    <n v="319.2"/>
    <x v="5"/>
    <x v="1"/>
    <n v="1995"/>
    <n v="1995"/>
    <n v="380"/>
    <n v="60.800000000000011"/>
  </r>
  <r>
    <x v="883"/>
    <d v="2024-10-19T00:00:00"/>
    <s v="SP01"/>
    <s v="Arjun Sharma"/>
    <x v="3"/>
    <x v="9"/>
    <s v="PRD014"/>
    <x v="17"/>
    <s v="Personal Care"/>
    <n v="95"/>
    <n v="11"/>
    <n v="0.18"/>
    <n v="856.9"/>
    <x v="2"/>
    <x v="0"/>
    <n v="4760.5555555555557"/>
    <n v="4760.5555555555557"/>
    <n v="1045"/>
    <n v="188.10000000000002"/>
  </r>
  <r>
    <x v="884"/>
    <d v="2024-02-04T00:00:00"/>
    <s v="SP05"/>
    <s v="Suresh Pillai"/>
    <x v="2"/>
    <x v="15"/>
    <s v="PRD014"/>
    <x v="17"/>
    <s v="Personal Care"/>
    <n v="95"/>
    <n v="4"/>
    <n v="0.04"/>
    <n v="364.8"/>
    <x v="1"/>
    <x v="0"/>
    <n v="9120"/>
    <n v="9120"/>
    <n v="380"/>
    <n v="15.199999999999989"/>
  </r>
  <r>
    <x v="885"/>
    <d v="2024-10-17T00:00:00"/>
    <s v="SP06"/>
    <s v="Anjali Mehta"/>
    <x v="3"/>
    <x v="12"/>
    <s v="PRD014"/>
    <x v="17"/>
    <s v="Personal Care"/>
    <n v="95"/>
    <n v="2"/>
    <n v="0.28999999999999998"/>
    <n v="134.9"/>
    <x v="4"/>
    <x v="0"/>
    <n v="465.17241379310349"/>
    <n v="465.17241379310349"/>
    <n v="190.00000000000003"/>
    <n v="55.100000000000023"/>
  </r>
  <r>
    <x v="886"/>
    <d v="2024-05-25T00:00:00"/>
    <s v="SP01"/>
    <s v="Arjun Sharma"/>
    <x v="3"/>
    <x v="13"/>
    <s v="PRD014"/>
    <x v="17"/>
    <s v="Personal Care"/>
    <n v="95"/>
    <n v="12"/>
    <n v="0.2"/>
    <n v="912"/>
    <x v="0"/>
    <x v="1"/>
    <n v="4560"/>
    <n v="4560"/>
    <n v="1140"/>
    <n v="228"/>
  </r>
  <r>
    <x v="887"/>
    <d v="2024-02-03T00:00:00"/>
    <s v="SP02"/>
    <s v="Priya Nair"/>
    <x v="2"/>
    <x v="7"/>
    <s v="PRD014"/>
    <x v="17"/>
    <s v="Personal Care"/>
    <n v="95"/>
    <n v="20"/>
    <n v="0.3"/>
    <n v="1330"/>
    <x v="3"/>
    <x v="0"/>
    <n v="4433.3333333333339"/>
    <n v="4433.3333333333339"/>
    <n v="1900.0000000000002"/>
    <n v="570.00000000000023"/>
  </r>
  <r>
    <x v="888"/>
    <d v="2024-12-02T00:00:00"/>
    <s v="SP03"/>
    <s v="Ravi Kumar"/>
    <x v="0"/>
    <x v="3"/>
    <s v="PRD014"/>
    <x v="17"/>
    <s v="Personal Care"/>
    <n v="95"/>
    <n v="7"/>
    <n v="0.12"/>
    <n v="585.20000000000005"/>
    <x v="2"/>
    <x v="1"/>
    <n v="4876.666666666667"/>
    <n v="4876.666666666667"/>
    <n v="665"/>
    <n v="79.799999999999955"/>
  </r>
  <r>
    <x v="889"/>
    <d v="2024-07-26T00:00:00"/>
    <s v="SP011"/>
    <s v="Nikhil Joshi"/>
    <x v="0"/>
    <x v="16"/>
    <s v="PRD014"/>
    <x v="17"/>
    <s v="Personal Care"/>
    <n v="95"/>
    <n v="18"/>
    <n v="0.15"/>
    <n v="1453.5"/>
    <x v="2"/>
    <x v="1"/>
    <n v="9690"/>
    <n v="9690"/>
    <n v="1710"/>
    <n v="256.5"/>
  </r>
  <r>
    <x v="890"/>
    <d v="2024-10-17T00:00:00"/>
    <s v="SP05"/>
    <s v="Suresh Pillai"/>
    <x v="2"/>
    <x v="5"/>
    <s v="PRD014"/>
    <x v="17"/>
    <s v="Personal Care"/>
    <n v="95"/>
    <n v="13"/>
    <n v="0.23"/>
    <n v="950.95"/>
    <x v="5"/>
    <x v="1"/>
    <n v="4134.565217391304"/>
    <n v="4134.565217391304"/>
    <n v="1235"/>
    <n v="284.04999999999995"/>
  </r>
  <r>
    <x v="891"/>
    <d v="2024-11-22T00:00:00"/>
    <s v="SP09"/>
    <s v="Manish Gupta"/>
    <x v="3"/>
    <x v="18"/>
    <s v="PRD014"/>
    <x v="17"/>
    <s v="Personal Care"/>
    <n v="95"/>
    <n v="15"/>
    <n v="7.0000000000000007E-2"/>
    <n v="1325.25"/>
    <x v="5"/>
    <x v="0"/>
    <n v="18932.142857142855"/>
    <n v="18932.142857142855"/>
    <n v="1425"/>
    <n v="99.75"/>
  </r>
  <r>
    <x v="892"/>
    <d v="2024-05-23T00:00:00"/>
    <s v="SP011"/>
    <s v="Nikhil Joshi"/>
    <x v="0"/>
    <x v="0"/>
    <s v="PRD014"/>
    <x v="17"/>
    <s v="Personal Care"/>
    <n v="95"/>
    <n v="13"/>
    <n v="0.14000000000000001"/>
    <n v="1062.0999999999999"/>
    <x v="2"/>
    <x v="0"/>
    <n v="7586.4285714285697"/>
    <n v="7586.4285714285697"/>
    <n v="1235"/>
    <n v="172.90000000000009"/>
  </r>
  <r>
    <x v="893"/>
    <d v="2024-03-28T00:00:00"/>
    <s v="SP01"/>
    <s v="Arjun Sharma"/>
    <x v="3"/>
    <x v="13"/>
    <s v="PRD014"/>
    <x v="17"/>
    <s v="Personal Care"/>
    <n v="95"/>
    <n v="7"/>
    <n v="0.3"/>
    <n v="465.5"/>
    <x v="3"/>
    <x v="3"/>
    <n v="1551.6666666666667"/>
    <n v="1551.6666666666667"/>
    <n v="665"/>
    <n v="199.5"/>
  </r>
  <r>
    <x v="894"/>
    <d v="2024-02-04T00:00:00"/>
    <s v="SP02"/>
    <s v="Priya Nair"/>
    <x v="2"/>
    <x v="7"/>
    <s v="PRD014"/>
    <x v="17"/>
    <s v="Personal Care"/>
    <n v="95"/>
    <n v="5"/>
    <n v="0.14000000000000001"/>
    <n v="408.5"/>
    <x v="2"/>
    <x v="0"/>
    <n v="2917.8571428571427"/>
    <n v="2917.8571428571427"/>
    <n v="475"/>
    <n v="66.5"/>
  </r>
  <r>
    <x v="895"/>
    <d v="2024-05-27T00:00:00"/>
    <s v="SP012"/>
    <s v="Sneha Patil"/>
    <x v="1"/>
    <x v="14"/>
    <s v="PRD014"/>
    <x v="17"/>
    <s v="Personal Care"/>
    <n v="95"/>
    <n v="8"/>
    <n v="0.1"/>
    <n v="684"/>
    <x v="3"/>
    <x v="1"/>
    <n v="6840"/>
    <n v="6840"/>
    <n v="760"/>
    <n v="76"/>
  </r>
  <r>
    <x v="896"/>
    <d v="2024-06-07T00:00:00"/>
    <s v="SP010"/>
    <s v="Divya Iyer"/>
    <x v="2"/>
    <x v="17"/>
    <s v="PRD014"/>
    <x v="17"/>
    <s v="Personal Care"/>
    <n v="95"/>
    <n v="13"/>
    <n v="0.15"/>
    <n v="1049.75"/>
    <x v="5"/>
    <x v="0"/>
    <n v="6998.3333333333339"/>
    <n v="6998.3333333333339"/>
    <n v="1235"/>
    <n v="185.25"/>
  </r>
  <r>
    <x v="897"/>
    <d v="2024-01-13T00:00:00"/>
    <s v="SP03"/>
    <s v="Ravi Kumar"/>
    <x v="0"/>
    <x v="3"/>
    <s v="PRD014"/>
    <x v="17"/>
    <s v="Personal Care"/>
    <n v="95"/>
    <n v="7"/>
    <n v="0.19"/>
    <n v="538.65"/>
    <x v="0"/>
    <x v="0"/>
    <n v="2835"/>
    <n v="2835"/>
    <n v="664.99999999999989"/>
    <n v="126.34999999999991"/>
  </r>
  <r>
    <x v="898"/>
    <d v="2024-12-16T00:00:00"/>
    <s v="SP012"/>
    <s v="Sneha Patil"/>
    <x v="1"/>
    <x v="4"/>
    <s v="PRD014"/>
    <x v="17"/>
    <s v="Personal Care"/>
    <n v="95"/>
    <n v="10"/>
    <n v="0.05"/>
    <n v="902.5"/>
    <x v="5"/>
    <x v="0"/>
    <n v="18050"/>
    <n v="18050"/>
    <n v="950"/>
    <n v="47.5"/>
  </r>
  <r>
    <x v="899"/>
    <d v="2024-02-14T00:00:00"/>
    <s v="SP08"/>
    <s v="Kavitha Reddy"/>
    <x v="1"/>
    <x v="11"/>
    <s v="PRD014"/>
    <x v="17"/>
    <s v="Personal Care"/>
    <n v="95"/>
    <n v="6"/>
    <n v="0.03"/>
    <n v="552.9"/>
    <x v="5"/>
    <x v="1"/>
    <n v="18430"/>
    <n v="18430"/>
    <n v="570"/>
    <n v="17.100000000000023"/>
  </r>
  <r>
    <x v="900"/>
    <d v="2024-04-15T00:00:00"/>
    <s v="SP012"/>
    <s v="Sneha Patil"/>
    <x v="1"/>
    <x v="8"/>
    <s v="PRD014"/>
    <x v="17"/>
    <s v="Personal Care"/>
    <n v="95"/>
    <n v="4"/>
    <n v="0.08"/>
    <n v="349.6"/>
    <x v="1"/>
    <x v="0"/>
    <n v="4370"/>
    <n v="4370"/>
    <n v="380"/>
    <n v="30.399999999999977"/>
  </r>
  <r>
    <x v="901"/>
    <d v="2024-08-15T00:00:00"/>
    <s v="SP011"/>
    <s v="Nikhil Joshi"/>
    <x v="0"/>
    <x v="19"/>
    <s v="PRD014"/>
    <x v="17"/>
    <s v="Personal Care"/>
    <n v="95"/>
    <n v="9"/>
    <n v="0.25"/>
    <n v="641.25"/>
    <x v="3"/>
    <x v="0"/>
    <n v="2565"/>
    <n v="2565"/>
    <n v="855"/>
    <n v="213.75"/>
  </r>
  <r>
    <x v="902"/>
    <d v="2024-04-19T00:00:00"/>
    <s v="SP04"/>
    <s v="Fatima Sheikh"/>
    <x v="1"/>
    <x v="14"/>
    <s v="PRD014"/>
    <x v="17"/>
    <s v="Personal Care"/>
    <n v="95"/>
    <n v="11"/>
    <n v="0.22"/>
    <n v="815.1"/>
    <x v="1"/>
    <x v="4"/>
    <n v="3705"/>
    <n v="3705"/>
    <n v="1045"/>
    <n v="229.89999999999998"/>
  </r>
  <r>
    <x v="903"/>
    <d v="2024-03-21T00:00:00"/>
    <s v="SP03"/>
    <s v="Ravi Kumar"/>
    <x v="0"/>
    <x v="19"/>
    <s v="PRD014"/>
    <x v="17"/>
    <s v="Personal Care"/>
    <n v="95"/>
    <n v="1"/>
    <n v="7.0000000000000007E-2"/>
    <n v="88.35"/>
    <x v="5"/>
    <x v="0"/>
    <n v="1262.1428571428569"/>
    <n v="1262.1428571428569"/>
    <n v="95"/>
    <n v="6.6500000000000057"/>
  </r>
  <r>
    <x v="904"/>
    <d v="2024-05-28T00:00:00"/>
    <s v="SP06"/>
    <s v="Anjali Mehta"/>
    <x v="3"/>
    <x v="18"/>
    <s v="PRD014"/>
    <x v="17"/>
    <s v="Personal Care"/>
    <n v="95"/>
    <n v="12"/>
    <n v="0.03"/>
    <n v="1105.8"/>
    <x v="3"/>
    <x v="0"/>
    <n v="36860"/>
    <n v="36860"/>
    <n v="1140"/>
    <n v="34.200000000000045"/>
  </r>
  <r>
    <x v="905"/>
    <d v="2024-04-14T00:00:00"/>
    <s v="SP09"/>
    <s v="Manish Gupta"/>
    <x v="3"/>
    <x v="10"/>
    <s v="PRD014"/>
    <x v="17"/>
    <s v="Personal Care"/>
    <n v="95"/>
    <n v="19"/>
    <n v="0.11"/>
    <n v="1606.45"/>
    <x v="1"/>
    <x v="1"/>
    <n v="14604.09090909091"/>
    <n v="14604.09090909091"/>
    <n v="1805"/>
    <n v="198.54999999999995"/>
  </r>
  <r>
    <x v="906"/>
    <d v="2024-02-26T00:00:00"/>
    <s v="SP03"/>
    <s v="Ravi Kumar"/>
    <x v="0"/>
    <x v="0"/>
    <s v="PRD014"/>
    <x v="17"/>
    <s v="Personal Care"/>
    <n v="95"/>
    <n v="17"/>
    <n v="0.03"/>
    <n v="1566.55"/>
    <x v="3"/>
    <x v="0"/>
    <n v="52218.333333333336"/>
    <n v="52218.333333333336"/>
    <n v="1615"/>
    <n v="48.450000000000045"/>
  </r>
  <r>
    <x v="907"/>
    <d v="2024-10-05T00:00:00"/>
    <s v="SP04"/>
    <s v="Fatima Sheikh"/>
    <x v="1"/>
    <x v="14"/>
    <s v="PRD014"/>
    <x v="17"/>
    <s v="Personal Care"/>
    <n v="95"/>
    <n v="12"/>
    <n v="0.11"/>
    <n v="1014.6"/>
    <x v="5"/>
    <x v="0"/>
    <n v="9223.636363636364"/>
    <n v="9223.636363636364"/>
    <n v="1140"/>
    <n v="125.39999999999998"/>
  </r>
  <r>
    <x v="908"/>
    <d v="2024-07-18T00:00:00"/>
    <s v="SP01"/>
    <s v="Arjun Sharma"/>
    <x v="3"/>
    <x v="9"/>
    <s v="PRD014"/>
    <x v="17"/>
    <s v="Personal Care"/>
    <n v="95"/>
    <n v="10"/>
    <n v="0.18"/>
    <n v="779"/>
    <x v="5"/>
    <x v="0"/>
    <n v="4327.7777777777783"/>
    <n v="4327.7777777777783"/>
    <n v="949.99999999999989"/>
    <n v="170.99999999999989"/>
  </r>
  <r>
    <x v="909"/>
    <d v="2024-09-07T00:00:00"/>
    <s v="SP06"/>
    <s v="Anjali Mehta"/>
    <x v="3"/>
    <x v="10"/>
    <s v="PRD014"/>
    <x v="17"/>
    <s v="Personal Care"/>
    <n v="95"/>
    <n v="14"/>
    <n v="0.25"/>
    <n v="997.5"/>
    <x v="0"/>
    <x v="0"/>
    <n v="3990"/>
    <n v="3990"/>
    <n v="1330"/>
    <n v="332.5"/>
  </r>
  <r>
    <x v="910"/>
    <d v="2024-01-21T00:00:00"/>
    <s v="SP07"/>
    <s v="Rohit Verma"/>
    <x v="0"/>
    <x v="19"/>
    <s v="PRD014"/>
    <x v="17"/>
    <s v="Personal Care"/>
    <n v="95"/>
    <n v="4"/>
    <n v="0.26"/>
    <n v="281.2"/>
    <x v="0"/>
    <x v="2"/>
    <n v="1081.5384615384614"/>
    <n v="1081.5384615384614"/>
    <n v="380"/>
    <n v="98.800000000000011"/>
  </r>
  <r>
    <x v="911"/>
    <d v="2024-02-05T00:00:00"/>
    <s v="SP06"/>
    <s v="Anjali Mehta"/>
    <x v="3"/>
    <x v="10"/>
    <s v="PRD014"/>
    <x v="17"/>
    <s v="Personal Care"/>
    <n v="95"/>
    <n v="14"/>
    <n v="0.09"/>
    <n v="1210.3"/>
    <x v="5"/>
    <x v="0"/>
    <n v="13447.777777777777"/>
    <n v="13447.777777777777"/>
    <n v="1330"/>
    <n v="119.70000000000005"/>
  </r>
  <r>
    <x v="912"/>
    <d v="2024-04-25T00:00:00"/>
    <s v="SP01"/>
    <s v="Arjun Sharma"/>
    <x v="3"/>
    <x v="18"/>
    <s v="PRD014"/>
    <x v="17"/>
    <s v="Personal Care"/>
    <n v="95"/>
    <n v="1"/>
    <n v="0.28000000000000003"/>
    <n v="68.400000000000006"/>
    <x v="2"/>
    <x v="0"/>
    <n v="244.28571428571428"/>
    <n v="244.28571428571428"/>
    <n v="95.000000000000014"/>
    <n v="26.600000000000009"/>
  </r>
  <r>
    <x v="913"/>
    <d v="2024-04-17T00:00:00"/>
    <s v="SP05"/>
    <s v="Suresh Pillai"/>
    <x v="2"/>
    <x v="7"/>
    <s v="PRD014"/>
    <x v="17"/>
    <s v="Personal Care"/>
    <n v="95"/>
    <n v="3"/>
    <n v="0.15"/>
    <n v="242.25"/>
    <x v="3"/>
    <x v="0"/>
    <n v="1615"/>
    <n v="1615"/>
    <n v="285"/>
    <n v="42.75"/>
  </r>
  <r>
    <x v="914"/>
    <d v="2024-11-01T00:00:00"/>
    <s v="SP06"/>
    <s v="Anjali Mehta"/>
    <x v="3"/>
    <x v="13"/>
    <s v="PRD014"/>
    <x v="17"/>
    <s v="Personal Care"/>
    <n v="95"/>
    <n v="5"/>
    <n v="0.09"/>
    <n v="432.25"/>
    <x v="4"/>
    <x v="0"/>
    <n v="4802.7777777777783"/>
    <n v="4802.7777777777783"/>
    <n v="475"/>
    <n v="42.75"/>
  </r>
  <r>
    <x v="915"/>
    <d v="2024-04-19T00:00:00"/>
    <s v="SP08"/>
    <s v="Kavitha Reddy"/>
    <x v="1"/>
    <x v="14"/>
    <s v="PRD014"/>
    <x v="17"/>
    <s v="Personal Care"/>
    <n v="95"/>
    <n v="13"/>
    <n v="7.0000000000000007E-2"/>
    <n v="1148.55"/>
    <x v="5"/>
    <x v="2"/>
    <n v="16407.857142857141"/>
    <n v="16407.857142857141"/>
    <n v="1235"/>
    <n v="86.450000000000045"/>
  </r>
  <r>
    <x v="916"/>
    <d v="2024-10-02T00:00:00"/>
    <s v="SP03"/>
    <s v="Ravi Kumar"/>
    <x v="0"/>
    <x v="3"/>
    <s v="PRD014"/>
    <x v="17"/>
    <s v="Personal Care"/>
    <n v="95"/>
    <n v="6"/>
    <n v="0.21"/>
    <n v="450.3"/>
    <x v="5"/>
    <x v="0"/>
    <n v="2144.2857142857142"/>
    <n v="2144.2857142857142"/>
    <n v="570"/>
    <n v="119.69999999999999"/>
  </r>
  <r>
    <x v="917"/>
    <d v="2024-10-02T00:00:00"/>
    <s v="SP08"/>
    <s v="Kavitha Reddy"/>
    <x v="1"/>
    <x v="11"/>
    <s v="PRD014"/>
    <x v="17"/>
    <s v="Personal Care"/>
    <n v="95"/>
    <n v="2"/>
    <n v="0.06"/>
    <n v="178.6"/>
    <x v="0"/>
    <x v="2"/>
    <n v="2976.6666666666665"/>
    <n v="2976.6666666666665"/>
    <n v="190"/>
    <n v="11.400000000000006"/>
  </r>
  <r>
    <x v="918"/>
    <d v="2024-08-19T00:00:00"/>
    <s v="SP011"/>
    <s v="Nikhil Joshi"/>
    <x v="0"/>
    <x v="6"/>
    <s v="PRD014"/>
    <x v="17"/>
    <s v="Personal Care"/>
    <n v="95"/>
    <n v="19"/>
    <n v="0.15"/>
    <n v="1534.25"/>
    <x v="2"/>
    <x v="0"/>
    <n v="10228.333333333334"/>
    <n v="10228.333333333334"/>
    <n v="1805"/>
    <n v="270.75"/>
  </r>
  <r>
    <x v="919"/>
    <d v="2024-08-05T00:00:00"/>
    <s v="SP010"/>
    <s v="Divya Iyer"/>
    <x v="2"/>
    <x v="15"/>
    <s v="PRD014"/>
    <x v="17"/>
    <s v="Personal Care"/>
    <n v="95"/>
    <n v="19"/>
    <n v="0.22"/>
    <n v="1407.9"/>
    <x v="3"/>
    <x v="0"/>
    <n v="6399.545454545455"/>
    <n v="6399.545454545455"/>
    <n v="1805"/>
    <n v="397.09999999999991"/>
  </r>
  <r>
    <x v="920"/>
    <d v="2024-08-24T00:00:00"/>
    <s v="SP011"/>
    <s v="Nikhil Joshi"/>
    <x v="0"/>
    <x v="0"/>
    <s v="PRD014"/>
    <x v="17"/>
    <s v="Personal Care"/>
    <n v="95"/>
    <n v="2"/>
    <n v="0.08"/>
    <n v="174.8"/>
    <x v="1"/>
    <x v="3"/>
    <n v="2185"/>
    <n v="2185"/>
    <n v="190"/>
    <n v="15.199999999999989"/>
  </r>
  <r>
    <x v="921"/>
    <d v="2024-10-27T00:00:00"/>
    <s v="SP010"/>
    <s v="Divya Iyer"/>
    <x v="2"/>
    <x v="7"/>
    <s v="PRD014"/>
    <x v="17"/>
    <s v="Personal Care"/>
    <n v="95"/>
    <n v="11"/>
    <n v="0.14000000000000001"/>
    <n v="898.7"/>
    <x v="2"/>
    <x v="0"/>
    <n v="6419.2857142857138"/>
    <n v="6419.2857142857138"/>
    <n v="1045"/>
    <n v="146.29999999999995"/>
  </r>
  <r>
    <x v="922"/>
    <d v="2024-04-21T00:00:00"/>
    <s v="SP011"/>
    <s v="Nikhil Joshi"/>
    <x v="0"/>
    <x v="16"/>
    <s v="PRD014"/>
    <x v="17"/>
    <s v="Personal Care"/>
    <n v="95"/>
    <n v="3"/>
    <n v="0.01"/>
    <n v="282.14999999999998"/>
    <x v="2"/>
    <x v="1"/>
    <n v="28214.999999999996"/>
    <n v="28214.999999999996"/>
    <n v="285"/>
    <n v="2.8500000000000227"/>
  </r>
  <r>
    <x v="923"/>
    <d v="2024-04-17T00:00:00"/>
    <s v="SP012"/>
    <s v="Sneha Patil"/>
    <x v="1"/>
    <x v="8"/>
    <s v="PRD014"/>
    <x v="17"/>
    <s v="Personal Care"/>
    <n v="95"/>
    <n v="1"/>
    <n v="0.05"/>
    <n v="90.25"/>
    <x v="1"/>
    <x v="0"/>
    <n v="1805"/>
    <n v="1805"/>
    <n v="95"/>
    <n v="4.75"/>
  </r>
  <r>
    <x v="924"/>
    <d v="2024-12-24T00:00:00"/>
    <s v="SP07"/>
    <s v="Rohit Verma"/>
    <x v="0"/>
    <x v="19"/>
    <s v="PRD014"/>
    <x v="17"/>
    <s v="Personal Care"/>
    <n v="95"/>
    <n v="12"/>
    <n v="0.24"/>
    <n v="866.4"/>
    <x v="3"/>
    <x v="0"/>
    <n v="3610"/>
    <n v="3610"/>
    <n v="1140"/>
    <n v="273.60000000000002"/>
  </r>
  <r>
    <x v="925"/>
    <d v="2024-08-28T00:00:00"/>
    <s v="SP09"/>
    <s v="Manish Gupta"/>
    <x v="3"/>
    <x v="18"/>
    <s v="PRD014"/>
    <x v="17"/>
    <s v="Personal Care"/>
    <n v="95"/>
    <n v="8"/>
    <n v="0.04"/>
    <n v="729.6"/>
    <x v="1"/>
    <x v="0"/>
    <n v="18240"/>
    <n v="18240"/>
    <n v="760"/>
    <n v="30.399999999999977"/>
  </r>
  <r>
    <x v="926"/>
    <d v="2024-03-23T00:00:00"/>
    <s v="SP08"/>
    <s v="Kavitha Reddy"/>
    <x v="1"/>
    <x v="8"/>
    <s v="PRD014"/>
    <x v="17"/>
    <s v="Personal Care"/>
    <n v="95"/>
    <n v="6"/>
    <n v="0.04"/>
    <n v="547.20000000000005"/>
    <x v="1"/>
    <x v="0"/>
    <n v="13680"/>
    <n v="13680"/>
    <n v="570.00000000000011"/>
    <n v="22.800000000000068"/>
  </r>
  <r>
    <x v="927"/>
    <d v="2024-02-04T00:00:00"/>
    <s v="SP03"/>
    <s v="Ravi Kumar"/>
    <x v="0"/>
    <x v="16"/>
    <s v="PRD014"/>
    <x v="17"/>
    <s v="Personal Care"/>
    <n v="95"/>
    <n v="1"/>
    <n v="0.26"/>
    <n v="70.3"/>
    <x v="4"/>
    <x v="0"/>
    <n v="270.38461538461536"/>
    <n v="270.38461538461536"/>
    <n v="95"/>
    <n v="24.700000000000003"/>
  </r>
  <r>
    <x v="928"/>
    <d v="2024-02-21T00:00:00"/>
    <s v="SP012"/>
    <s v="Sneha Patil"/>
    <x v="1"/>
    <x v="8"/>
    <s v="PRD014"/>
    <x v="17"/>
    <s v="Personal Care"/>
    <n v="95"/>
    <n v="3"/>
    <n v="0.28000000000000003"/>
    <n v="205.2"/>
    <x v="3"/>
    <x v="0"/>
    <n v="732.85714285714278"/>
    <n v="732.85714285714278"/>
    <n v="285"/>
    <n v="79.800000000000011"/>
  </r>
  <r>
    <x v="929"/>
    <d v="2024-03-05T00:00:00"/>
    <s v="SP010"/>
    <s v="Divya Iyer"/>
    <x v="2"/>
    <x v="2"/>
    <s v="PRD014"/>
    <x v="17"/>
    <s v="Personal Care"/>
    <n v="95"/>
    <n v="17"/>
    <n v="0.28999999999999998"/>
    <n v="1146.6500000000001"/>
    <x v="0"/>
    <x v="0"/>
    <n v="3953.96551724138"/>
    <n v="3953.96551724138"/>
    <n v="1615.0000000000002"/>
    <n v="468.35000000000014"/>
  </r>
  <r>
    <x v="930"/>
    <d v="2024-05-07T00:00:00"/>
    <s v="SP012"/>
    <s v="Sneha Patil"/>
    <x v="1"/>
    <x v="11"/>
    <s v="PRD014"/>
    <x v="17"/>
    <s v="Personal Care"/>
    <n v="95"/>
    <n v="8"/>
    <n v="0.19"/>
    <n v="615.6"/>
    <x v="1"/>
    <x v="0"/>
    <n v="3240"/>
    <n v="3240"/>
    <n v="760"/>
    <n v="144.39999999999998"/>
  </r>
  <r>
    <x v="931"/>
    <d v="2024-03-12T00:00:00"/>
    <s v="SP012"/>
    <s v="Sneha Patil"/>
    <x v="1"/>
    <x v="1"/>
    <s v="PRD014"/>
    <x v="17"/>
    <s v="Personal Care"/>
    <n v="95"/>
    <n v="17"/>
    <n v="0.13"/>
    <n v="1405.05"/>
    <x v="5"/>
    <x v="2"/>
    <n v="10808.076923076922"/>
    <n v="10808.076923076922"/>
    <n v="1615"/>
    <n v="209.95000000000005"/>
  </r>
  <r>
    <x v="932"/>
    <d v="2024-11-22T00:00:00"/>
    <s v="SP01"/>
    <s v="Arjun Sharma"/>
    <x v="3"/>
    <x v="13"/>
    <s v="PRD014"/>
    <x v="17"/>
    <s v="Personal Care"/>
    <n v="95"/>
    <n v="17"/>
    <n v="0.28000000000000003"/>
    <n v="1162.8"/>
    <x v="0"/>
    <x v="0"/>
    <n v="4152.8571428571422"/>
    <n v="4152.8571428571422"/>
    <n v="1615"/>
    <n v="452.20000000000005"/>
  </r>
  <r>
    <x v="933"/>
    <d v="2024-02-04T00:00:00"/>
    <s v="SP02"/>
    <s v="Priya Nair"/>
    <x v="2"/>
    <x v="17"/>
    <s v="PRD014"/>
    <x v="17"/>
    <s v="Personal Care"/>
    <n v="95"/>
    <n v="6"/>
    <n v="0.08"/>
    <n v="524.4"/>
    <x v="3"/>
    <x v="0"/>
    <n v="6555"/>
    <n v="6555"/>
    <n v="570"/>
    <n v="45.600000000000023"/>
  </r>
  <r>
    <x v="934"/>
    <d v="2024-08-06T00:00:00"/>
    <s v="SP04"/>
    <s v="Fatima Sheikh"/>
    <x v="1"/>
    <x v="14"/>
    <s v="PRD014"/>
    <x v="17"/>
    <s v="Personal Care"/>
    <n v="95"/>
    <n v="12"/>
    <n v="0.04"/>
    <n v="1094.4000000000001"/>
    <x v="5"/>
    <x v="0"/>
    <n v="27360"/>
    <n v="27360"/>
    <n v="1140.0000000000002"/>
    <n v="45.600000000000136"/>
  </r>
  <r>
    <x v="935"/>
    <d v="2024-06-04T00:00:00"/>
    <s v="SP011"/>
    <s v="Nikhil Joshi"/>
    <x v="0"/>
    <x v="16"/>
    <s v="PRD014"/>
    <x v="17"/>
    <s v="Personal Care"/>
    <n v="95"/>
    <n v="5"/>
    <n v="0.27"/>
    <n v="346.75"/>
    <x v="3"/>
    <x v="0"/>
    <n v="1284.2592592592591"/>
    <n v="1284.2592592592591"/>
    <n v="475"/>
    <n v="128.25"/>
  </r>
  <r>
    <x v="936"/>
    <d v="2024-06-05T00:00:00"/>
    <s v="SP08"/>
    <s v="Kavitha Reddy"/>
    <x v="1"/>
    <x v="14"/>
    <s v="PRD014"/>
    <x v="17"/>
    <s v="Personal Care"/>
    <n v="95"/>
    <n v="16"/>
    <n v="0.21"/>
    <n v="1200.8"/>
    <x v="2"/>
    <x v="0"/>
    <n v="5718.0952380952385"/>
    <n v="5718.0952380952385"/>
    <n v="1519.9999999999998"/>
    <n v="319.19999999999982"/>
  </r>
  <r>
    <x v="937"/>
    <d v="2024-06-01T00:00:00"/>
    <s v="SP06"/>
    <s v="Anjali Mehta"/>
    <x v="3"/>
    <x v="9"/>
    <s v="PRD014"/>
    <x v="17"/>
    <s v="Personal Care"/>
    <n v="95"/>
    <n v="7"/>
    <n v="0.08"/>
    <n v="611.79999999999995"/>
    <x v="0"/>
    <x v="0"/>
    <n v="7647.4999999999991"/>
    <n v="7647.4999999999991"/>
    <n v="664.99999999999989"/>
    <n v="53.199999999999932"/>
  </r>
  <r>
    <x v="938"/>
    <d v="2024-08-19T00:00:00"/>
    <s v="SP06"/>
    <s v="Anjali Mehta"/>
    <x v="3"/>
    <x v="13"/>
    <s v="PRD014"/>
    <x v="17"/>
    <s v="Personal Care"/>
    <n v="95"/>
    <n v="17"/>
    <n v="0.03"/>
    <n v="1566.55"/>
    <x v="1"/>
    <x v="0"/>
    <n v="52218.333333333336"/>
    <n v="52218.333333333336"/>
    <n v="1615"/>
    <n v="48.450000000000045"/>
  </r>
  <r>
    <x v="939"/>
    <d v="2024-09-26T00:00:00"/>
    <s v="SP03"/>
    <s v="Ravi Kumar"/>
    <x v="0"/>
    <x v="3"/>
    <s v="PRD014"/>
    <x v="17"/>
    <s v="Personal Care"/>
    <n v="95"/>
    <n v="12"/>
    <n v="0.27"/>
    <n v="832.2"/>
    <x v="4"/>
    <x v="0"/>
    <n v="3082.2222222222222"/>
    <n v="3082.2222222222222"/>
    <n v="1140"/>
    <n v="307.79999999999995"/>
  </r>
  <r>
    <x v="940"/>
    <d v="2024-11-15T00:00:00"/>
    <s v="SP011"/>
    <s v="Nikhil Joshi"/>
    <x v="0"/>
    <x v="0"/>
    <s v="PRD014"/>
    <x v="17"/>
    <s v="Personal Care"/>
    <n v="95"/>
    <n v="9"/>
    <n v="0.16"/>
    <n v="718.2"/>
    <x v="5"/>
    <x v="1"/>
    <n v="4488.75"/>
    <n v="4488.75"/>
    <n v="855.00000000000011"/>
    <n v="136.80000000000007"/>
  </r>
  <r>
    <x v="941"/>
    <d v="2024-05-01T00:00:00"/>
    <s v="SP04"/>
    <s v="Fatima Sheikh"/>
    <x v="1"/>
    <x v="14"/>
    <s v="PRD014"/>
    <x v="17"/>
    <s v="Personal Care"/>
    <n v="95"/>
    <n v="13"/>
    <n v="0.27"/>
    <n v="901.55"/>
    <x v="5"/>
    <x v="3"/>
    <n v="3339.0740740740739"/>
    <n v="3339.0740740740739"/>
    <n v="1235"/>
    <n v="333.45000000000005"/>
  </r>
  <r>
    <x v="942"/>
    <d v="2024-02-02T00:00:00"/>
    <s v="SP09"/>
    <s v="Manish Gupta"/>
    <x v="3"/>
    <x v="13"/>
    <s v="PRD014"/>
    <x v="17"/>
    <s v="Personal Care"/>
    <n v="95"/>
    <n v="4"/>
    <n v="0.2"/>
    <n v="304"/>
    <x v="5"/>
    <x v="1"/>
    <n v="1520"/>
    <n v="1520"/>
    <n v="380"/>
    <n v="76"/>
  </r>
  <r>
    <x v="943"/>
    <d v="2024-11-25T00:00:00"/>
    <s v="SP08"/>
    <s v="Kavitha Reddy"/>
    <x v="1"/>
    <x v="1"/>
    <s v="PRD014"/>
    <x v="17"/>
    <s v="Personal Care"/>
    <n v="95"/>
    <n v="11"/>
    <n v="0.01"/>
    <n v="1034.55"/>
    <x v="5"/>
    <x v="3"/>
    <n v="103455"/>
    <n v="103455"/>
    <n v="1045"/>
    <n v="10.450000000000045"/>
  </r>
  <r>
    <x v="944"/>
    <d v="2024-10-10T00:00:00"/>
    <s v="SP07"/>
    <s v="Rohit Verma"/>
    <x v="0"/>
    <x v="0"/>
    <s v="PRD014"/>
    <x v="17"/>
    <s v="Personal Care"/>
    <n v="95"/>
    <n v="13"/>
    <n v="0.28999999999999998"/>
    <n v="876.85"/>
    <x v="3"/>
    <x v="3"/>
    <n v="3023.6206896551726"/>
    <n v="3023.6206896551726"/>
    <n v="1235"/>
    <n v="358.15"/>
  </r>
  <r>
    <x v="945"/>
    <d v="2024-08-22T00:00:00"/>
    <s v="SP012"/>
    <s v="Sneha Patil"/>
    <x v="1"/>
    <x v="4"/>
    <s v="PRD014"/>
    <x v="17"/>
    <s v="Personal Care"/>
    <n v="95"/>
    <n v="18"/>
    <n v="0.22"/>
    <n v="1333.8"/>
    <x v="0"/>
    <x v="2"/>
    <n v="6062.7272727272721"/>
    <n v="6062.7272727272721"/>
    <n v="1709.9999999999998"/>
    <n v="376.19999999999982"/>
  </r>
  <r>
    <x v="946"/>
    <d v="2024-01-27T00:00:00"/>
    <s v="SP02"/>
    <s v="Priya Nair"/>
    <x v="2"/>
    <x v="17"/>
    <s v="PRD014"/>
    <x v="17"/>
    <s v="Personal Care"/>
    <n v="95"/>
    <n v="9"/>
    <n v="0.23"/>
    <n v="658.35"/>
    <x v="5"/>
    <x v="2"/>
    <n v="2862.391304347826"/>
    <n v="2862.391304347826"/>
    <n v="855"/>
    <n v="196.64999999999998"/>
  </r>
  <r>
    <x v="947"/>
    <d v="2024-05-06T00:00:00"/>
    <s v="SP04"/>
    <s v="Fatima Sheikh"/>
    <x v="1"/>
    <x v="4"/>
    <s v="PRD014"/>
    <x v="17"/>
    <s v="Personal Care"/>
    <n v="95"/>
    <n v="17"/>
    <n v="0.08"/>
    <n v="1485.8"/>
    <x v="3"/>
    <x v="0"/>
    <n v="18572.5"/>
    <n v="18572.5"/>
    <n v="1614.9999999999998"/>
    <n v="129.19999999999982"/>
  </r>
  <r>
    <x v="948"/>
    <d v="2024-06-22T00:00:00"/>
    <s v="SP05"/>
    <s v="Suresh Pillai"/>
    <x v="2"/>
    <x v="17"/>
    <s v="PRD014"/>
    <x v="17"/>
    <s v="Personal Care"/>
    <n v="95"/>
    <n v="15"/>
    <n v="0.1"/>
    <n v="1282.5"/>
    <x v="1"/>
    <x v="0"/>
    <n v="12825"/>
    <n v="12825"/>
    <n v="1425"/>
    <n v="142.5"/>
  </r>
  <r>
    <x v="949"/>
    <d v="2024-09-13T00:00:00"/>
    <s v="SP08"/>
    <s v="Kavitha Reddy"/>
    <x v="1"/>
    <x v="4"/>
    <s v="PRD014"/>
    <x v="17"/>
    <s v="Personal Care"/>
    <n v="95"/>
    <n v="16"/>
    <n v="0.1"/>
    <n v="1368"/>
    <x v="5"/>
    <x v="2"/>
    <n v="13680"/>
    <n v="13680"/>
    <n v="1520"/>
    <n v="152"/>
  </r>
  <r>
    <x v="950"/>
    <d v="2024-09-18T00:00:00"/>
    <s v="SP012"/>
    <s v="Sneha Patil"/>
    <x v="1"/>
    <x v="1"/>
    <s v="PRD014"/>
    <x v="17"/>
    <s v="Personal Care"/>
    <n v="95"/>
    <n v="12"/>
    <n v="0.19"/>
    <n v="923.4"/>
    <x v="2"/>
    <x v="0"/>
    <n v="4860"/>
    <n v="4860"/>
    <n v="1140"/>
    <n v="216.60000000000002"/>
  </r>
  <r>
    <x v="951"/>
    <d v="2024-10-11T00:00:00"/>
    <s v="SP012"/>
    <s v="Sneha Patil"/>
    <x v="1"/>
    <x v="8"/>
    <s v="PRD014"/>
    <x v="17"/>
    <s v="Personal Care"/>
    <n v="95"/>
    <n v="13"/>
    <n v="0.14000000000000001"/>
    <n v="1062.0999999999999"/>
    <x v="3"/>
    <x v="0"/>
    <n v="7586.4285714285697"/>
    <n v="7586.4285714285697"/>
    <n v="1235"/>
    <n v="172.90000000000009"/>
  </r>
  <r>
    <x v="952"/>
    <d v="2024-01-16T00:00:00"/>
    <s v="SP04"/>
    <s v="Fatima Sheikh"/>
    <x v="1"/>
    <x v="8"/>
    <s v="PRD014"/>
    <x v="17"/>
    <s v="Personal Care"/>
    <n v="95"/>
    <n v="3"/>
    <n v="0.22"/>
    <n v="222.3"/>
    <x v="3"/>
    <x v="0"/>
    <n v="1010.4545454545455"/>
    <n v="1010.4545454545455"/>
    <n v="285"/>
    <n v="62.699999999999989"/>
  </r>
  <r>
    <x v="953"/>
    <d v="2024-12-19T00:00:00"/>
    <s v="SP03"/>
    <s v="Ravi Kumar"/>
    <x v="0"/>
    <x v="0"/>
    <s v="PRD014"/>
    <x v="17"/>
    <s v="Personal Care"/>
    <n v="95"/>
    <n v="18"/>
    <n v="0.23"/>
    <n v="1316.7"/>
    <x v="3"/>
    <x v="0"/>
    <n v="5724.782608695652"/>
    <n v="5724.782608695652"/>
    <n v="1710"/>
    <n v="393.29999999999995"/>
  </r>
  <r>
    <x v="954"/>
    <d v="2024-10-20T00:00:00"/>
    <s v="SP011"/>
    <s v="Nikhil Joshi"/>
    <x v="0"/>
    <x v="0"/>
    <s v="PRD014"/>
    <x v="17"/>
    <s v="Personal Care"/>
    <n v="95"/>
    <n v="14"/>
    <n v="0.12"/>
    <n v="1170.4000000000001"/>
    <x v="5"/>
    <x v="4"/>
    <n v="9753.3333333333339"/>
    <n v="9753.3333333333339"/>
    <n v="1330"/>
    <n v="159.59999999999991"/>
  </r>
  <r>
    <x v="955"/>
    <d v="2024-02-14T00:00:00"/>
    <s v="SP07"/>
    <s v="Rohit Verma"/>
    <x v="0"/>
    <x v="0"/>
    <s v="PRD014"/>
    <x v="17"/>
    <s v="Personal Care"/>
    <n v="95"/>
    <n v="13"/>
    <n v="0.28999999999999998"/>
    <n v="876.85"/>
    <x v="3"/>
    <x v="0"/>
    <n v="3023.6206896551726"/>
    <n v="3023.6206896551726"/>
    <n v="1235"/>
    <n v="358.15"/>
  </r>
  <r>
    <x v="956"/>
    <d v="2024-04-09T00:00:00"/>
    <s v="SP03"/>
    <s v="Ravi Kumar"/>
    <x v="0"/>
    <x v="19"/>
    <s v="PRD014"/>
    <x v="17"/>
    <s v="Personal Care"/>
    <n v="95"/>
    <n v="13"/>
    <n v="0.18"/>
    <n v="1012.7"/>
    <x v="4"/>
    <x v="3"/>
    <n v="5626.1111111111113"/>
    <n v="5626.1111111111113"/>
    <n v="1235"/>
    <n v="222.29999999999995"/>
  </r>
  <r>
    <x v="957"/>
    <d v="2024-02-23T00:00:00"/>
    <s v="SP05"/>
    <s v="Suresh Pillai"/>
    <x v="2"/>
    <x v="7"/>
    <s v="PRD014"/>
    <x v="17"/>
    <s v="Personal Care"/>
    <n v="95"/>
    <n v="12"/>
    <n v="0.11"/>
    <n v="1014.6"/>
    <x v="3"/>
    <x v="0"/>
    <n v="9223.636363636364"/>
    <n v="9223.636363636364"/>
    <n v="1140"/>
    <n v="125.39999999999998"/>
  </r>
  <r>
    <x v="958"/>
    <d v="2024-03-01T00:00:00"/>
    <s v="SP09"/>
    <s v="Manish Gupta"/>
    <x v="3"/>
    <x v="13"/>
    <s v="PRD014"/>
    <x v="17"/>
    <s v="Personal Care"/>
    <n v="95"/>
    <n v="6"/>
    <n v="0.22"/>
    <n v="444.6"/>
    <x v="5"/>
    <x v="1"/>
    <n v="2020.909090909091"/>
    <n v="2020.909090909091"/>
    <n v="570"/>
    <n v="125.39999999999998"/>
  </r>
  <r>
    <x v="959"/>
    <d v="2024-02-10T00:00:00"/>
    <s v="SP07"/>
    <s v="Rohit Verma"/>
    <x v="0"/>
    <x v="19"/>
    <s v="PRD014"/>
    <x v="17"/>
    <s v="Personal Care"/>
    <n v="95"/>
    <n v="13"/>
    <n v="0.21"/>
    <n v="975.65"/>
    <x v="5"/>
    <x v="3"/>
    <n v="4645.9523809523807"/>
    <n v="4645.9523809523807"/>
    <n v="1235"/>
    <n v="259.35000000000002"/>
  </r>
  <r>
    <x v="960"/>
    <d v="2024-09-21T00:00:00"/>
    <s v="SP03"/>
    <s v="Ravi Kumar"/>
    <x v="0"/>
    <x v="3"/>
    <s v="PRD014"/>
    <x v="17"/>
    <s v="Personal Care"/>
    <n v="95"/>
    <n v="4"/>
    <n v="0.16"/>
    <n v="319.2"/>
    <x v="0"/>
    <x v="0"/>
    <n v="1995"/>
    <n v="1995"/>
    <n v="380"/>
    <n v="60.800000000000011"/>
  </r>
  <r>
    <x v="961"/>
    <d v="2024-09-01T00:00:00"/>
    <s v="SP010"/>
    <s v="Divya Iyer"/>
    <x v="2"/>
    <x v="2"/>
    <s v="PRD014"/>
    <x v="17"/>
    <s v="Personal Care"/>
    <n v="95"/>
    <n v="6"/>
    <n v="0.11"/>
    <n v="507.3"/>
    <x v="3"/>
    <x v="0"/>
    <n v="4611.818181818182"/>
    <n v="4611.818181818182"/>
    <n v="570"/>
    <n v="62.699999999999989"/>
  </r>
  <r>
    <x v="962"/>
    <d v="2024-08-28T00:00:00"/>
    <s v="SP06"/>
    <s v="Anjali Mehta"/>
    <x v="3"/>
    <x v="10"/>
    <s v="PRD014"/>
    <x v="17"/>
    <s v="Personal Care"/>
    <n v="95"/>
    <n v="15"/>
    <n v="0.26"/>
    <n v="1054.5"/>
    <x v="1"/>
    <x v="1"/>
    <n v="4055.7692307692305"/>
    <n v="4055.7692307692305"/>
    <n v="1425"/>
    <n v="370.5"/>
  </r>
  <r>
    <x v="963"/>
    <d v="2024-11-10T00:00:00"/>
    <s v="SP04"/>
    <s v="Fatima Sheikh"/>
    <x v="1"/>
    <x v="1"/>
    <s v="PRD014"/>
    <x v="17"/>
    <s v="Personal Care"/>
    <n v="95"/>
    <n v="16"/>
    <n v="0"/>
    <n v="1520"/>
    <x v="3"/>
    <x v="0"/>
    <e v="#DIV/0!"/>
    <n v="0"/>
    <n v="1520"/>
    <n v="0"/>
  </r>
  <r>
    <x v="964"/>
    <d v="2024-11-10T00:00:00"/>
    <s v="SP01"/>
    <s v="Arjun Sharma"/>
    <x v="3"/>
    <x v="10"/>
    <s v="PRD014"/>
    <x v="17"/>
    <s v="Personal Care"/>
    <n v="95"/>
    <n v="11"/>
    <n v="0.12"/>
    <n v="919.6"/>
    <x v="4"/>
    <x v="0"/>
    <n v="7663.3333333333339"/>
    <n v="7663.3333333333339"/>
    <n v="1045"/>
    <n v="125.39999999999998"/>
  </r>
  <r>
    <x v="965"/>
    <d v="2024-02-01T00:00:00"/>
    <s v="SP08"/>
    <s v="Kavitha Reddy"/>
    <x v="1"/>
    <x v="8"/>
    <s v="PRD014"/>
    <x v="17"/>
    <s v="Personal Care"/>
    <n v="95"/>
    <n v="13"/>
    <n v="0.09"/>
    <n v="1123.8499999999999"/>
    <x v="3"/>
    <x v="0"/>
    <n v="12487.222222222221"/>
    <n v="12487.222222222221"/>
    <n v="1234.9999999999998"/>
    <n v="111.14999999999986"/>
  </r>
  <r>
    <x v="966"/>
    <d v="2024-02-28T00:00:00"/>
    <s v="SP05"/>
    <s v="Suresh Pillai"/>
    <x v="2"/>
    <x v="17"/>
    <s v="PRD014"/>
    <x v="17"/>
    <s v="Personal Care"/>
    <n v="95"/>
    <n v="19"/>
    <n v="0.26"/>
    <n v="1335.7"/>
    <x v="5"/>
    <x v="0"/>
    <n v="5137.3076923076924"/>
    <n v="5137.3076923076924"/>
    <n v="1805"/>
    <n v="469.29999999999995"/>
  </r>
  <r>
    <x v="967"/>
    <d v="2024-01-18T00:00:00"/>
    <s v="SP02"/>
    <s v="Priya Nair"/>
    <x v="2"/>
    <x v="17"/>
    <s v="PRD014"/>
    <x v="17"/>
    <s v="Personal Care"/>
    <n v="95"/>
    <n v="15"/>
    <n v="0.13"/>
    <n v="1239.75"/>
    <x v="1"/>
    <x v="3"/>
    <n v="9536.538461538461"/>
    <n v="9536.538461538461"/>
    <n v="1425"/>
    <n v="185.25"/>
  </r>
  <r>
    <x v="968"/>
    <d v="2024-04-25T00:00:00"/>
    <s v="SP010"/>
    <s v="Divya Iyer"/>
    <x v="2"/>
    <x v="2"/>
    <s v="PRD014"/>
    <x v="17"/>
    <s v="Personal Care"/>
    <n v="95"/>
    <n v="13"/>
    <n v="0.11"/>
    <n v="1099.1500000000001"/>
    <x v="1"/>
    <x v="0"/>
    <n v="9992.2727272727279"/>
    <n v="9992.2727272727279"/>
    <n v="1235"/>
    <n v="135.84999999999991"/>
  </r>
  <r>
    <x v="969"/>
    <d v="2024-03-28T00:00:00"/>
    <s v="SP03"/>
    <s v="Ravi Kumar"/>
    <x v="0"/>
    <x v="19"/>
    <s v="PRD014"/>
    <x v="17"/>
    <s v="Personal Care"/>
    <n v="95"/>
    <n v="18"/>
    <n v="0.17"/>
    <n v="1419.3"/>
    <x v="4"/>
    <x v="0"/>
    <n v="8348.823529411764"/>
    <n v="8348.823529411764"/>
    <n v="1710"/>
    <n v="290.70000000000005"/>
  </r>
  <r>
    <x v="970"/>
    <d v="2024-07-02T00:00:00"/>
    <s v="SP01"/>
    <s v="Arjun Sharma"/>
    <x v="3"/>
    <x v="12"/>
    <s v="PRD014"/>
    <x v="17"/>
    <s v="Personal Care"/>
    <n v="95"/>
    <n v="16"/>
    <n v="0.08"/>
    <n v="1398.4"/>
    <x v="2"/>
    <x v="0"/>
    <n v="17480"/>
    <n v="17480"/>
    <n v="1520"/>
    <n v="121.59999999999991"/>
  </r>
  <r>
    <x v="971"/>
    <d v="2024-03-20T00:00:00"/>
    <s v="SP07"/>
    <s v="Rohit Verma"/>
    <x v="0"/>
    <x v="3"/>
    <s v="PRD014"/>
    <x v="17"/>
    <s v="Personal Care"/>
    <n v="95"/>
    <n v="8"/>
    <n v="0.09"/>
    <n v="691.6"/>
    <x v="3"/>
    <x v="3"/>
    <n v="7684.4444444444453"/>
    <n v="7684.4444444444453"/>
    <n v="760"/>
    <n v="68.399999999999977"/>
  </r>
  <r>
    <x v="972"/>
    <d v="2024-08-06T00:00:00"/>
    <s v="SP09"/>
    <s v="Manish Gupta"/>
    <x v="3"/>
    <x v="13"/>
    <s v="PRD014"/>
    <x v="17"/>
    <s v="Personal Care"/>
    <n v="95"/>
    <n v="16"/>
    <n v="0.27"/>
    <n v="1109.5999999999999"/>
    <x v="4"/>
    <x v="1"/>
    <n v="4109.6296296296287"/>
    <n v="4109.6296296296287"/>
    <n v="1520"/>
    <n v="410.40000000000009"/>
  </r>
  <r>
    <x v="973"/>
    <d v="2024-04-15T00:00:00"/>
    <s v="SP07"/>
    <s v="Rohit Verma"/>
    <x v="0"/>
    <x v="16"/>
    <s v="PRD014"/>
    <x v="17"/>
    <s v="Personal Care"/>
    <n v="95"/>
    <n v="8"/>
    <n v="0.24"/>
    <n v="577.6"/>
    <x v="5"/>
    <x v="0"/>
    <n v="2406.666666666667"/>
    <n v="2406.666666666667"/>
    <n v="760"/>
    <n v="182.39999999999998"/>
  </r>
  <r>
    <x v="974"/>
    <d v="2024-12-07T00:00:00"/>
    <s v="SP08"/>
    <s v="Kavitha Reddy"/>
    <x v="1"/>
    <x v="4"/>
    <s v="PRD014"/>
    <x v="17"/>
    <s v="Personal Care"/>
    <n v="95"/>
    <n v="14"/>
    <n v="0.04"/>
    <n v="1276.8"/>
    <x v="3"/>
    <x v="2"/>
    <n v="31920"/>
    <n v="31920"/>
    <n v="1330"/>
    <n v="53.200000000000045"/>
  </r>
  <r>
    <x v="975"/>
    <d v="2024-07-01T00:00:00"/>
    <s v="SP01"/>
    <s v="Arjun Sharma"/>
    <x v="3"/>
    <x v="10"/>
    <s v="PRD014"/>
    <x v="17"/>
    <s v="Personal Care"/>
    <n v="95"/>
    <n v="2"/>
    <n v="0.28999999999999998"/>
    <n v="134.9"/>
    <x v="0"/>
    <x v="4"/>
    <n v="465.17241379310349"/>
    <n v="465.17241379310349"/>
    <n v="190.00000000000003"/>
    <n v="55.100000000000023"/>
  </r>
  <r>
    <x v="976"/>
    <d v="2024-10-17T00:00:00"/>
    <s v="SP06"/>
    <s v="Anjali Mehta"/>
    <x v="3"/>
    <x v="18"/>
    <s v="PRD014"/>
    <x v="17"/>
    <s v="Personal Care"/>
    <n v="95"/>
    <n v="1"/>
    <n v="0.28999999999999998"/>
    <n v="67.45"/>
    <x v="4"/>
    <x v="0"/>
    <n v="232.58620689655174"/>
    <n v="232.58620689655174"/>
    <n v="95.000000000000014"/>
    <n v="27.550000000000011"/>
  </r>
  <r>
    <x v="977"/>
    <d v="2024-12-10T00:00:00"/>
    <s v="SP06"/>
    <s v="Anjali Mehta"/>
    <x v="3"/>
    <x v="10"/>
    <s v="PRD014"/>
    <x v="17"/>
    <s v="Personal Care"/>
    <n v="95"/>
    <n v="3"/>
    <n v="0.28999999999999998"/>
    <n v="202.35"/>
    <x v="3"/>
    <x v="0"/>
    <n v="697.75862068965523"/>
    <n v="697.75862068965523"/>
    <n v="285"/>
    <n v="82.65"/>
  </r>
  <r>
    <x v="978"/>
    <d v="2024-07-19T00:00:00"/>
    <s v="SP02"/>
    <s v="Priya Nair"/>
    <x v="2"/>
    <x v="17"/>
    <s v="PRD014"/>
    <x v="17"/>
    <s v="Personal Care"/>
    <n v="95"/>
    <n v="9"/>
    <n v="0.19"/>
    <n v="692.55"/>
    <x v="4"/>
    <x v="0"/>
    <n v="3644.9999999999995"/>
    <n v="3644.9999999999995"/>
    <n v="854.99999999999989"/>
    <n v="162.44999999999993"/>
  </r>
  <r>
    <x v="979"/>
    <d v="2024-02-04T00:00:00"/>
    <s v="SP04"/>
    <s v="Fatima Sheikh"/>
    <x v="1"/>
    <x v="14"/>
    <s v="PRD014"/>
    <x v="17"/>
    <s v="Personal Care"/>
    <n v="95"/>
    <n v="2"/>
    <n v="0.06"/>
    <n v="178.6"/>
    <x v="2"/>
    <x v="0"/>
    <n v="2976.6666666666665"/>
    <n v="2976.6666666666665"/>
    <n v="190"/>
    <n v="11.400000000000006"/>
  </r>
  <r>
    <x v="980"/>
    <d v="2024-01-18T00:00:00"/>
    <s v="SP03"/>
    <s v="Ravi Kumar"/>
    <x v="0"/>
    <x v="0"/>
    <s v="PRD014"/>
    <x v="17"/>
    <s v="Personal Care"/>
    <n v="95"/>
    <n v="13"/>
    <n v="0.17"/>
    <n v="1025.05"/>
    <x v="2"/>
    <x v="4"/>
    <n v="6029.7058823529405"/>
    <n v="6029.7058823529405"/>
    <n v="1235"/>
    <n v="209.95000000000005"/>
  </r>
  <r>
    <x v="981"/>
    <d v="2024-06-14T00:00:00"/>
    <s v="SP03"/>
    <s v="Ravi Kumar"/>
    <x v="0"/>
    <x v="3"/>
    <s v="PRD014"/>
    <x v="17"/>
    <s v="Personal Care"/>
    <n v="95"/>
    <n v="9"/>
    <n v="0.03"/>
    <n v="829.35"/>
    <x v="1"/>
    <x v="0"/>
    <n v="27645"/>
    <n v="27645"/>
    <n v="855"/>
    <n v="25.649999999999977"/>
  </r>
  <r>
    <x v="982"/>
    <d v="2024-09-19T00:00:00"/>
    <s v="SP04"/>
    <s v="Fatima Sheikh"/>
    <x v="1"/>
    <x v="1"/>
    <s v="PRD014"/>
    <x v="17"/>
    <s v="Personal Care"/>
    <n v="95"/>
    <n v="8"/>
    <n v="0.25"/>
    <n v="570"/>
    <x v="1"/>
    <x v="0"/>
    <n v="2280"/>
    <n v="2280"/>
    <n v="760"/>
    <n v="190"/>
  </r>
  <r>
    <x v="983"/>
    <d v="2024-06-09T00:00:00"/>
    <s v="SP04"/>
    <s v="Fatima Sheikh"/>
    <x v="1"/>
    <x v="4"/>
    <s v="PRD014"/>
    <x v="17"/>
    <s v="Personal Care"/>
    <n v="95"/>
    <n v="8"/>
    <n v="0.26"/>
    <n v="562.4"/>
    <x v="4"/>
    <x v="0"/>
    <n v="2163.0769230769229"/>
    <n v="2163.0769230769229"/>
    <n v="760"/>
    <n v="197.60000000000002"/>
  </r>
  <r>
    <x v="984"/>
    <d v="2024-11-05T00:00:00"/>
    <s v="SP09"/>
    <s v="Manish Gupta"/>
    <x v="3"/>
    <x v="10"/>
    <s v="PRD014"/>
    <x v="17"/>
    <s v="Personal Care"/>
    <n v="95"/>
    <n v="20"/>
    <n v="0.22"/>
    <n v="1482"/>
    <x v="3"/>
    <x v="0"/>
    <n v="6736.363636363636"/>
    <n v="6736.363636363636"/>
    <n v="1900"/>
    <n v="418"/>
  </r>
  <r>
    <x v="985"/>
    <d v="2024-09-15T00:00:00"/>
    <s v="SP07"/>
    <s v="Rohit Verma"/>
    <x v="0"/>
    <x v="3"/>
    <s v="PRD014"/>
    <x v="17"/>
    <s v="Personal Care"/>
    <n v="95"/>
    <n v="2"/>
    <n v="0.28999999999999998"/>
    <n v="134.9"/>
    <x v="1"/>
    <x v="0"/>
    <n v="465.17241379310349"/>
    <n v="465.17241379310349"/>
    <n v="190.00000000000003"/>
    <n v="55.100000000000023"/>
  </r>
  <r>
    <x v="986"/>
    <d v="2024-03-26T00:00:00"/>
    <s v="SP012"/>
    <s v="Sneha Patil"/>
    <x v="1"/>
    <x v="11"/>
    <s v="PRD014"/>
    <x v="17"/>
    <s v="Personal Care"/>
    <n v="95"/>
    <n v="11"/>
    <n v="0.01"/>
    <n v="1034.55"/>
    <x v="4"/>
    <x v="3"/>
    <n v="103455"/>
    <n v="103455"/>
    <n v="1045"/>
    <n v="10.450000000000045"/>
  </r>
  <r>
    <x v="987"/>
    <d v="2024-09-17T00:00:00"/>
    <s v="SP04"/>
    <s v="Fatima Sheikh"/>
    <x v="1"/>
    <x v="11"/>
    <s v="PRD014"/>
    <x v="17"/>
    <s v="Personal Care"/>
    <n v="95"/>
    <n v="18"/>
    <n v="0.22"/>
    <n v="1333.8"/>
    <x v="3"/>
    <x v="0"/>
    <n v="6062.7272727272721"/>
    <n v="6062.7272727272721"/>
    <n v="1709.9999999999998"/>
    <n v="376.19999999999982"/>
  </r>
  <r>
    <x v="988"/>
    <d v="2024-04-18T00:00:00"/>
    <s v="SP012"/>
    <s v="Sneha Patil"/>
    <x v="1"/>
    <x v="4"/>
    <s v="PRD014"/>
    <x v="17"/>
    <s v="Personal Care"/>
    <n v="95"/>
    <n v="11"/>
    <n v="0.2"/>
    <n v="836"/>
    <x v="3"/>
    <x v="0"/>
    <n v="4180"/>
    <n v="4180"/>
    <n v="1045"/>
    <n v="209"/>
  </r>
  <r>
    <x v="989"/>
    <d v="2024-12-11T00:00:00"/>
    <s v="SP03"/>
    <s v="Ravi Kumar"/>
    <x v="0"/>
    <x v="0"/>
    <s v="PRD014"/>
    <x v="17"/>
    <s v="Personal Care"/>
    <n v="95"/>
    <n v="17"/>
    <n v="0.01"/>
    <n v="1598.85"/>
    <x v="2"/>
    <x v="0"/>
    <n v="159885"/>
    <n v="159885"/>
    <n v="1615"/>
    <n v="16.150000000000091"/>
  </r>
  <r>
    <x v="990"/>
    <d v="2024-11-09T00:00:00"/>
    <s v="SP02"/>
    <s v="Priya Nair"/>
    <x v="2"/>
    <x v="20"/>
    <s v="PRD014"/>
    <x v="17"/>
    <s v="Personal Care"/>
    <n v="95"/>
    <n v="2"/>
    <n v="0.25"/>
    <n v="142.5"/>
    <x v="2"/>
    <x v="0"/>
    <n v="570"/>
    <n v="570"/>
    <n v="190"/>
    <n v="47.5"/>
  </r>
  <r>
    <x v="991"/>
    <d v="2024-06-18T00:00:00"/>
    <s v="SP08"/>
    <s v="Kavitha Reddy"/>
    <x v="1"/>
    <x v="8"/>
    <s v="PRD014"/>
    <x v="17"/>
    <s v="Personal Care"/>
    <n v="95"/>
    <n v="1"/>
    <n v="0.1"/>
    <n v="85.5"/>
    <x v="3"/>
    <x v="0"/>
    <n v="855"/>
    <n v="855"/>
    <n v="95"/>
    <n v="9.5"/>
  </r>
  <r>
    <x v="992"/>
    <d v="2024-10-02T00:00:00"/>
    <s v="SP04"/>
    <s v="Fatima Sheikh"/>
    <x v="1"/>
    <x v="4"/>
    <s v="PRD014"/>
    <x v="17"/>
    <s v="Personal Care"/>
    <n v="95"/>
    <n v="5"/>
    <n v="0.03"/>
    <n v="460.75"/>
    <x v="3"/>
    <x v="0"/>
    <n v="15358.333333333334"/>
    <n v="15358.333333333334"/>
    <n v="475"/>
    <n v="14.25"/>
  </r>
  <r>
    <x v="993"/>
    <d v="2024-03-25T00:00:00"/>
    <s v="SP012"/>
    <s v="Sneha Patil"/>
    <x v="1"/>
    <x v="11"/>
    <s v="PRD014"/>
    <x v="17"/>
    <s v="Personal Care"/>
    <n v="95"/>
    <n v="6"/>
    <n v="0.26"/>
    <n v="421.8"/>
    <x v="3"/>
    <x v="0"/>
    <n v="1622.3076923076924"/>
    <n v="1622.3076923076924"/>
    <n v="570"/>
    <n v="148.19999999999999"/>
  </r>
  <r>
    <x v="994"/>
    <d v="2024-06-20T00:00:00"/>
    <s v="SP08"/>
    <s v="Kavitha Reddy"/>
    <x v="1"/>
    <x v="14"/>
    <s v="PRD014"/>
    <x v="17"/>
    <s v="Personal Care"/>
    <n v="95"/>
    <n v="16"/>
    <n v="0.21"/>
    <n v="1200.8"/>
    <x v="6"/>
    <x v="0"/>
    <n v="5718.0952380952385"/>
    <n v="5718.0952380952385"/>
    <n v="1519.9999999999998"/>
    <n v="319.19999999999982"/>
  </r>
  <r>
    <x v="995"/>
    <d v="2024-02-06T00:00:00"/>
    <s v="SP03"/>
    <s v="Ravi Kumar"/>
    <x v="0"/>
    <x v="6"/>
    <s v="PRD014"/>
    <x v="17"/>
    <s v="Personal Care"/>
    <n v="95"/>
    <n v="9"/>
    <n v="0.26"/>
    <n v="632.70000000000005"/>
    <x v="2"/>
    <x v="0"/>
    <n v="2433.4615384615386"/>
    <n v="2433.4615384615386"/>
    <n v="855.00000000000011"/>
    <n v="222.30000000000007"/>
  </r>
  <r>
    <x v="996"/>
    <d v="2024-06-09T00:00:00"/>
    <s v="SP02"/>
    <s v="Priya Nair"/>
    <x v="2"/>
    <x v="2"/>
    <s v="PRD014"/>
    <x v="17"/>
    <s v="Personal Care"/>
    <n v="95"/>
    <n v="12"/>
    <n v="0.3"/>
    <n v="798"/>
    <x v="2"/>
    <x v="0"/>
    <n v="2660"/>
    <n v="2660"/>
    <n v="1140"/>
    <n v="342"/>
  </r>
  <r>
    <x v="997"/>
    <d v="2024-12-03T00:00:00"/>
    <s v="SP05"/>
    <s v="Suresh Pillai"/>
    <x v="2"/>
    <x v="7"/>
    <s v="PRD014"/>
    <x v="17"/>
    <s v="Personal Care"/>
    <n v="95"/>
    <n v="2"/>
    <n v="0.25"/>
    <n v="142.5"/>
    <x v="3"/>
    <x v="3"/>
    <n v="570"/>
    <n v="570"/>
    <n v="190"/>
    <n v="47.5"/>
  </r>
  <r>
    <x v="998"/>
    <d v="2024-12-22T00:00:00"/>
    <s v="SP05"/>
    <s v="Suresh Pillai"/>
    <x v="2"/>
    <x v="2"/>
    <s v="PRD015"/>
    <x v="0"/>
    <s v="Personal Care"/>
    <n v="145"/>
    <n v="12"/>
    <n v="0.05"/>
    <n v="1653"/>
    <x v="3"/>
    <x v="4"/>
    <n v="33060"/>
    <n v="33060"/>
    <n v="1740"/>
    <n v="87"/>
  </r>
  <r>
    <x v="999"/>
    <d v="2024-12-05T00:00:00"/>
    <s v="SP012"/>
    <s v="Sneha Patil"/>
    <x v="1"/>
    <x v="4"/>
    <s v="PRD015"/>
    <x v="0"/>
    <s v="Personal Care"/>
    <n v="145"/>
    <n v="18"/>
    <n v="0.21"/>
    <n v="2061.9"/>
    <x v="4"/>
    <x v="0"/>
    <n v="9818.5714285714294"/>
    <n v="9818.5714285714294"/>
    <n v="2610"/>
    <n v="548.09999999999991"/>
  </r>
  <r>
    <x v="1000"/>
    <d v="2024-04-13T00:00:00"/>
    <s v="SP04"/>
    <s v="Fatima Sheikh"/>
    <x v="1"/>
    <x v="8"/>
    <s v="PRD015"/>
    <x v="0"/>
    <s v="Personal Care"/>
    <n v="145"/>
    <n v="12"/>
    <n v="0.09"/>
    <n v="1583.4"/>
    <x v="2"/>
    <x v="0"/>
    <n v="17593.333333333336"/>
    <n v="17593.333333333336"/>
    <n v="1740"/>
    <n v="156.59999999999991"/>
  </r>
  <r>
    <x v="1001"/>
    <d v="2024-11-09T00:00:00"/>
    <s v="SP09"/>
    <s v="Manish Gupta"/>
    <x v="3"/>
    <x v="18"/>
    <s v="PRD015"/>
    <x v="0"/>
    <s v="Personal Care"/>
    <n v="145"/>
    <n v="6"/>
    <n v="0.22"/>
    <n v="678.6"/>
    <x v="5"/>
    <x v="0"/>
    <n v="3084.5454545454545"/>
    <n v="3084.5454545454545"/>
    <n v="870"/>
    <n v="191.39999999999998"/>
  </r>
  <r>
    <x v="1002"/>
    <d v="2024-10-22T00:00:00"/>
    <s v="SP05"/>
    <s v="Suresh Pillai"/>
    <x v="2"/>
    <x v="2"/>
    <s v="PRD015"/>
    <x v="0"/>
    <s v="Personal Care"/>
    <n v="145"/>
    <n v="3"/>
    <n v="0.21"/>
    <n v="343.65"/>
    <x v="2"/>
    <x v="2"/>
    <n v="1636.4285714285713"/>
    <n v="1636.4285714285713"/>
    <n v="434.99999999999994"/>
    <n v="91.349999999999966"/>
  </r>
  <r>
    <x v="1003"/>
    <d v="2024-08-23T00:00:00"/>
    <s v="SP08"/>
    <s v="Kavitha Reddy"/>
    <x v="1"/>
    <x v="4"/>
    <s v="PRD015"/>
    <x v="0"/>
    <s v="Personal Care"/>
    <n v="145"/>
    <n v="2"/>
    <n v="0.06"/>
    <n v="272.60000000000002"/>
    <x v="3"/>
    <x v="0"/>
    <n v="4543.3333333333339"/>
    <n v="4543.3333333333339"/>
    <n v="290.00000000000006"/>
    <n v="17.400000000000034"/>
  </r>
  <r>
    <x v="1004"/>
    <d v="2024-07-28T00:00:00"/>
    <s v="SP02"/>
    <s v="Priya Nair"/>
    <x v="2"/>
    <x v="17"/>
    <s v="PRD015"/>
    <x v="0"/>
    <s v="Personal Care"/>
    <n v="145"/>
    <n v="4"/>
    <n v="0.16"/>
    <n v="487.2"/>
    <x v="5"/>
    <x v="0"/>
    <n v="3045"/>
    <n v="3045"/>
    <n v="580"/>
    <n v="92.800000000000011"/>
  </r>
  <r>
    <x v="1005"/>
    <d v="2024-06-24T00:00:00"/>
    <s v="SP05"/>
    <s v="Suresh Pillai"/>
    <x v="2"/>
    <x v="7"/>
    <s v="PRD015"/>
    <x v="0"/>
    <s v="Personal Care"/>
    <n v="145"/>
    <n v="2"/>
    <n v="0.17"/>
    <n v="240.7"/>
    <x v="3"/>
    <x v="0"/>
    <n v="1415.8823529411764"/>
    <n v="1415.8823529411764"/>
    <n v="290"/>
    <n v="49.300000000000011"/>
  </r>
  <r>
    <x v="1006"/>
    <d v="2024-12-21T00:00:00"/>
    <s v="SP01"/>
    <s v="Arjun Sharma"/>
    <x v="3"/>
    <x v="12"/>
    <s v="PRD015"/>
    <x v="0"/>
    <s v="Personal Care"/>
    <n v="145"/>
    <n v="3"/>
    <n v="0.26"/>
    <n v="321.89999999999998"/>
    <x v="1"/>
    <x v="0"/>
    <n v="1238.0769230769229"/>
    <n v="1238.0769230769229"/>
    <n v="435"/>
    <n v="113.10000000000002"/>
  </r>
  <r>
    <x v="1007"/>
    <d v="2024-04-12T00:00:00"/>
    <s v="SP012"/>
    <s v="Sneha Patil"/>
    <x v="1"/>
    <x v="1"/>
    <s v="PRD015"/>
    <x v="0"/>
    <s v="Personal Care"/>
    <n v="145"/>
    <n v="8"/>
    <n v="0.16"/>
    <n v="974.4"/>
    <x v="1"/>
    <x v="1"/>
    <n v="6090"/>
    <n v="6090"/>
    <n v="1160"/>
    <n v="185.60000000000002"/>
  </r>
  <r>
    <x v="1008"/>
    <d v="2024-01-10T00:00:00"/>
    <s v="SP011"/>
    <s v="Nikhil Joshi"/>
    <x v="0"/>
    <x v="19"/>
    <s v="PRD015"/>
    <x v="0"/>
    <s v="Personal Care"/>
    <n v="145"/>
    <n v="16"/>
    <n v="0.19"/>
    <n v="1879.2"/>
    <x v="1"/>
    <x v="0"/>
    <n v="9890.5263157894733"/>
    <n v="9890.5263157894733"/>
    <n v="2320"/>
    <n v="440.79999999999995"/>
  </r>
  <r>
    <x v="1009"/>
    <d v="2024-12-01T00:00:00"/>
    <s v="SP07"/>
    <s v="Rohit Verma"/>
    <x v="0"/>
    <x v="6"/>
    <s v="PRD015"/>
    <x v="0"/>
    <s v="Personal Care"/>
    <n v="145"/>
    <n v="19"/>
    <n v="0.02"/>
    <n v="2699.9"/>
    <x v="3"/>
    <x v="0"/>
    <n v="134995"/>
    <n v="134995"/>
    <n v="2755"/>
    <n v="55.099999999999909"/>
  </r>
  <r>
    <x v="1010"/>
    <d v="2024-01-28T00:00:00"/>
    <s v="SP012"/>
    <s v="Sneha Patil"/>
    <x v="1"/>
    <x v="11"/>
    <s v="PRD015"/>
    <x v="0"/>
    <s v="Personal Care"/>
    <n v="145"/>
    <n v="11"/>
    <n v="0.02"/>
    <n v="1563.1"/>
    <x v="4"/>
    <x v="3"/>
    <n v="78155"/>
    <n v="78155"/>
    <n v="1595"/>
    <n v="31.900000000000091"/>
  </r>
  <r>
    <x v="1011"/>
    <d v="2024-04-10T00:00:00"/>
    <s v="SP01"/>
    <s v="Arjun Sharma"/>
    <x v="3"/>
    <x v="18"/>
    <s v="PRD015"/>
    <x v="0"/>
    <s v="Personal Care"/>
    <n v="145"/>
    <n v="18"/>
    <n v="7.0000000000000007E-2"/>
    <n v="2427.3000000000002"/>
    <x v="2"/>
    <x v="0"/>
    <n v="34675.714285714283"/>
    <n v="34675.714285714283"/>
    <n v="2610.0000000000005"/>
    <n v="182.70000000000027"/>
  </r>
  <r>
    <x v="1012"/>
    <d v="2024-04-07T00:00:00"/>
    <s v="SP01"/>
    <s v="Arjun Sharma"/>
    <x v="3"/>
    <x v="9"/>
    <s v="PRD015"/>
    <x v="0"/>
    <s v="Personal Care"/>
    <n v="145"/>
    <n v="9"/>
    <n v="0.1"/>
    <n v="1174.5"/>
    <x v="4"/>
    <x v="0"/>
    <n v="11745"/>
    <n v="11745"/>
    <n v="1305"/>
    <n v="130.5"/>
  </r>
  <r>
    <x v="1013"/>
    <d v="2024-02-24T00:00:00"/>
    <s v="SP06"/>
    <s v="Anjali Mehta"/>
    <x v="3"/>
    <x v="9"/>
    <s v="PRD015"/>
    <x v="0"/>
    <s v="Personal Care"/>
    <n v="145"/>
    <n v="16"/>
    <n v="0.1"/>
    <n v="2088"/>
    <x v="2"/>
    <x v="3"/>
    <n v="20880"/>
    <n v="20880"/>
    <n v="2320"/>
    <n v="232"/>
  </r>
  <r>
    <x v="1014"/>
    <d v="2024-06-06T00:00:00"/>
    <s v="SP08"/>
    <s v="Kavitha Reddy"/>
    <x v="1"/>
    <x v="14"/>
    <s v="PRD015"/>
    <x v="0"/>
    <s v="Personal Care"/>
    <n v="145"/>
    <n v="17"/>
    <n v="0.11"/>
    <n v="2193.85"/>
    <x v="5"/>
    <x v="3"/>
    <n v="19944.090909090908"/>
    <n v="19944.090909090908"/>
    <n v="2465"/>
    <n v="271.15000000000009"/>
  </r>
  <r>
    <x v="1015"/>
    <d v="2024-08-01T00:00:00"/>
    <s v="SP02"/>
    <s v="Priya Nair"/>
    <x v="2"/>
    <x v="2"/>
    <s v="PRD015"/>
    <x v="0"/>
    <s v="Personal Care"/>
    <n v="145"/>
    <n v="10"/>
    <n v="0.23"/>
    <n v="1116.5"/>
    <x v="0"/>
    <x v="0"/>
    <n v="4854.347826086956"/>
    <n v="4854.347826086956"/>
    <n v="1450"/>
    <n v="333.5"/>
  </r>
  <r>
    <x v="1016"/>
    <d v="2024-09-13T00:00:00"/>
    <s v="SP01"/>
    <s v="Arjun Sharma"/>
    <x v="3"/>
    <x v="13"/>
    <s v="PRD015"/>
    <x v="0"/>
    <s v="Personal Care"/>
    <n v="145"/>
    <n v="2"/>
    <n v="0.28000000000000003"/>
    <n v="208.8"/>
    <x v="1"/>
    <x v="0"/>
    <n v="745.71428571428567"/>
    <n v="745.71428571428567"/>
    <n v="290"/>
    <n v="81.199999999999989"/>
  </r>
  <r>
    <x v="1017"/>
    <d v="2024-06-21T00:00:00"/>
    <s v="SP010"/>
    <s v="Divya Iyer"/>
    <x v="2"/>
    <x v="7"/>
    <s v="PRD015"/>
    <x v="0"/>
    <s v="Personal Care"/>
    <n v="145"/>
    <n v="5"/>
    <n v="0.09"/>
    <n v="659.75"/>
    <x v="1"/>
    <x v="2"/>
    <n v="7330.5555555555557"/>
    <n v="7330.5555555555557"/>
    <n v="725"/>
    <n v="65.25"/>
  </r>
  <r>
    <x v="1018"/>
    <d v="2024-09-24T00:00:00"/>
    <s v="SP08"/>
    <s v="Kavitha Reddy"/>
    <x v="1"/>
    <x v="8"/>
    <s v="PRD015"/>
    <x v="0"/>
    <s v="Personal Care"/>
    <n v="145"/>
    <n v="19"/>
    <n v="0.28999999999999998"/>
    <n v="1956.05"/>
    <x v="4"/>
    <x v="1"/>
    <n v="6745"/>
    <n v="6745"/>
    <n v="2755"/>
    <n v="798.95"/>
  </r>
  <r>
    <x v="1019"/>
    <d v="2024-06-02T00:00:00"/>
    <s v="SP09"/>
    <s v="Manish Gupta"/>
    <x v="3"/>
    <x v="13"/>
    <s v="PRD015"/>
    <x v="0"/>
    <s v="Personal Care"/>
    <n v="145"/>
    <n v="16"/>
    <n v="0.01"/>
    <n v="2296.8000000000002"/>
    <x v="4"/>
    <x v="0"/>
    <n v="229680"/>
    <n v="229680"/>
    <n v="2320"/>
    <n v="23.199999999999818"/>
  </r>
  <r>
    <x v="1020"/>
    <d v="2024-08-21T00:00:00"/>
    <s v="SP09"/>
    <s v="Manish Gupta"/>
    <x v="3"/>
    <x v="12"/>
    <s v="PRD015"/>
    <x v="0"/>
    <s v="Personal Care"/>
    <n v="145"/>
    <n v="5"/>
    <n v="0.28999999999999998"/>
    <n v="514.75"/>
    <x v="0"/>
    <x v="0"/>
    <n v="1775.0000000000002"/>
    <n v="1775.0000000000002"/>
    <n v="725"/>
    <n v="210.25"/>
  </r>
  <r>
    <x v="1021"/>
    <d v="2024-03-03T00:00:00"/>
    <s v="SP012"/>
    <s v="Sneha Patil"/>
    <x v="1"/>
    <x v="4"/>
    <s v="PRD015"/>
    <x v="0"/>
    <s v="Personal Care"/>
    <n v="145"/>
    <n v="9"/>
    <n v="0.26"/>
    <n v="965.7"/>
    <x v="0"/>
    <x v="1"/>
    <n v="3714.2307692307691"/>
    <n v="3714.2307692307691"/>
    <n v="1305"/>
    <n v="339.29999999999995"/>
  </r>
  <r>
    <x v="1022"/>
    <d v="2024-07-17T00:00:00"/>
    <s v="SP011"/>
    <s v="Nikhil Joshi"/>
    <x v="0"/>
    <x v="19"/>
    <s v="PRD015"/>
    <x v="0"/>
    <s v="Personal Care"/>
    <n v="145"/>
    <n v="14"/>
    <n v="0.26"/>
    <n v="1502.2"/>
    <x v="0"/>
    <x v="2"/>
    <n v="5777.6923076923076"/>
    <n v="5777.6923076923076"/>
    <n v="2030"/>
    <n v="527.79999999999995"/>
  </r>
  <r>
    <x v="1023"/>
    <d v="2024-09-18T00:00:00"/>
    <s v="SP02"/>
    <s v="Priya Nair"/>
    <x v="2"/>
    <x v="15"/>
    <s v="PRD015"/>
    <x v="0"/>
    <s v="Personal Care"/>
    <n v="145"/>
    <n v="15"/>
    <n v="0.25"/>
    <n v="1631.25"/>
    <x v="5"/>
    <x v="3"/>
    <n v="6525"/>
    <n v="6525"/>
    <n v="2175"/>
    <n v="543.75"/>
  </r>
  <r>
    <x v="1024"/>
    <d v="2024-09-05T00:00:00"/>
    <s v="SP05"/>
    <s v="Suresh Pillai"/>
    <x v="2"/>
    <x v="5"/>
    <s v="PRD015"/>
    <x v="0"/>
    <s v="Personal Care"/>
    <n v="145"/>
    <n v="6"/>
    <n v="0.13"/>
    <n v="756.9"/>
    <x v="2"/>
    <x v="1"/>
    <n v="5822.3076923076924"/>
    <n v="5822.3076923076924"/>
    <n v="870"/>
    <n v="113.10000000000002"/>
  </r>
  <r>
    <x v="1025"/>
    <d v="2024-12-18T00:00:00"/>
    <s v="SP08"/>
    <s v="Kavitha Reddy"/>
    <x v="1"/>
    <x v="11"/>
    <s v="PRD015"/>
    <x v="0"/>
    <s v="Personal Care"/>
    <n v="145"/>
    <n v="3"/>
    <n v="0.22"/>
    <n v="339.3"/>
    <x v="0"/>
    <x v="0"/>
    <n v="1542.2727272727273"/>
    <n v="1542.2727272727273"/>
    <n v="435"/>
    <n v="95.699999999999989"/>
  </r>
  <r>
    <x v="1026"/>
    <d v="2024-10-06T00:00:00"/>
    <s v="SP012"/>
    <s v="Sneha Patil"/>
    <x v="1"/>
    <x v="14"/>
    <s v="PRD015"/>
    <x v="0"/>
    <s v="Personal Care"/>
    <n v="145"/>
    <n v="12"/>
    <n v="0.03"/>
    <n v="1687.8"/>
    <x v="0"/>
    <x v="2"/>
    <n v="56260"/>
    <n v="56260"/>
    <n v="1740"/>
    <n v="52.200000000000045"/>
  </r>
  <r>
    <x v="1027"/>
    <d v="2024-01-22T00:00:00"/>
    <s v="SP01"/>
    <s v="Arjun Sharma"/>
    <x v="3"/>
    <x v="12"/>
    <s v="PRD015"/>
    <x v="0"/>
    <s v="Personal Care"/>
    <n v="145"/>
    <n v="13"/>
    <n v="0.21"/>
    <n v="1489.15"/>
    <x v="3"/>
    <x v="0"/>
    <n v="7091.1904761904771"/>
    <n v="7091.1904761904771"/>
    <n v="1885"/>
    <n v="395.84999999999991"/>
  </r>
  <r>
    <x v="1028"/>
    <d v="2024-03-28T00:00:00"/>
    <s v="SP02"/>
    <s v="Priya Nair"/>
    <x v="2"/>
    <x v="17"/>
    <s v="PRD015"/>
    <x v="0"/>
    <s v="Personal Care"/>
    <n v="145"/>
    <n v="10"/>
    <n v="0.21"/>
    <n v="1145.5"/>
    <x v="5"/>
    <x v="0"/>
    <n v="5454.7619047619046"/>
    <n v="5454.7619047619046"/>
    <n v="1450"/>
    <n v="304.5"/>
  </r>
  <r>
    <x v="1029"/>
    <d v="2024-11-24T00:00:00"/>
    <s v="SP05"/>
    <s v="Suresh Pillai"/>
    <x v="2"/>
    <x v="5"/>
    <s v="PRD015"/>
    <x v="0"/>
    <s v="Personal Care"/>
    <n v="145"/>
    <n v="17"/>
    <n v="0.02"/>
    <n v="2415.6999999999998"/>
    <x v="1"/>
    <x v="0"/>
    <n v="120784.99999999999"/>
    <n v="120784.99999999999"/>
    <n v="2465"/>
    <n v="49.300000000000182"/>
  </r>
  <r>
    <x v="1030"/>
    <d v="2024-05-25T00:00:00"/>
    <s v="SP011"/>
    <s v="Nikhil Joshi"/>
    <x v="0"/>
    <x v="16"/>
    <s v="PRD015"/>
    <x v="0"/>
    <s v="Personal Care"/>
    <n v="145"/>
    <n v="9"/>
    <n v="0.23"/>
    <n v="1004.85"/>
    <x v="4"/>
    <x v="0"/>
    <n v="4368.913043478261"/>
    <n v="4368.913043478261"/>
    <n v="1305"/>
    <n v="300.14999999999998"/>
  </r>
  <r>
    <x v="1031"/>
    <d v="2024-01-13T00:00:00"/>
    <s v="SP09"/>
    <s v="Manish Gupta"/>
    <x v="3"/>
    <x v="9"/>
    <s v="PRD015"/>
    <x v="0"/>
    <s v="Personal Care"/>
    <n v="145"/>
    <n v="1"/>
    <n v="0.01"/>
    <n v="143.55000000000001"/>
    <x v="2"/>
    <x v="0"/>
    <n v="14355"/>
    <n v="14355"/>
    <n v="145"/>
    <n v="1.4499999999999886"/>
  </r>
  <r>
    <x v="1032"/>
    <d v="2024-03-28T00:00:00"/>
    <s v="SP012"/>
    <s v="Sneha Patil"/>
    <x v="1"/>
    <x v="11"/>
    <s v="PRD015"/>
    <x v="0"/>
    <s v="Personal Care"/>
    <n v="145"/>
    <n v="19"/>
    <n v="0.22"/>
    <n v="2148.9"/>
    <x v="1"/>
    <x v="1"/>
    <n v="9767.7272727272739"/>
    <n v="9767.7272727272739"/>
    <n v="2755"/>
    <n v="606.09999999999991"/>
  </r>
  <r>
    <x v="1033"/>
    <d v="2024-03-26T00:00:00"/>
    <s v="SP09"/>
    <s v="Manish Gupta"/>
    <x v="3"/>
    <x v="13"/>
    <s v="PRD015"/>
    <x v="0"/>
    <s v="Personal Care"/>
    <n v="145"/>
    <n v="15"/>
    <n v="0.09"/>
    <n v="1979.25"/>
    <x v="3"/>
    <x v="3"/>
    <n v="21991.666666666668"/>
    <n v="21991.666666666668"/>
    <n v="2175"/>
    <n v="195.75"/>
  </r>
  <r>
    <x v="1034"/>
    <d v="2024-03-06T00:00:00"/>
    <s v="SP05"/>
    <s v="Suresh Pillai"/>
    <x v="2"/>
    <x v="7"/>
    <s v="PRD015"/>
    <x v="0"/>
    <s v="Personal Care"/>
    <n v="145"/>
    <n v="6"/>
    <n v="0.19"/>
    <n v="704.7"/>
    <x v="3"/>
    <x v="2"/>
    <n v="3708.9473684210529"/>
    <n v="3708.9473684210529"/>
    <n v="870"/>
    <n v="165.29999999999995"/>
  </r>
  <r>
    <x v="1035"/>
    <d v="2024-11-23T00:00:00"/>
    <s v="SP03"/>
    <s v="Ravi Kumar"/>
    <x v="0"/>
    <x v="3"/>
    <s v="PRD015"/>
    <x v="0"/>
    <s v="Personal Care"/>
    <n v="145"/>
    <n v="11"/>
    <n v="0.05"/>
    <n v="1515.25"/>
    <x v="3"/>
    <x v="1"/>
    <n v="30305"/>
    <n v="30305"/>
    <n v="1595"/>
    <n v="79.75"/>
  </r>
  <r>
    <x v="1036"/>
    <d v="2024-05-28T00:00:00"/>
    <s v="SP05"/>
    <s v="Suresh Pillai"/>
    <x v="2"/>
    <x v="17"/>
    <s v="PRD015"/>
    <x v="0"/>
    <s v="Personal Care"/>
    <n v="145"/>
    <n v="20"/>
    <n v="0.22"/>
    <n v="2262"/>
    <x v="1"/>
    <x v="0"/>
    <n v="10281.818181818182"/>
    <n v="10281.818181818182"/>
    <n v="2900"/>
    <n v="638"/>
  </r>
  <r>
    <x v="1037"/>
    <d v="2024-03-18T00:00:00"/>
    <s v="SP07"/>
    <s v="Rohit Verma"/>
    <x v="0"/>
    <x v="6"/>
    <s v="PRD015"/>
    <x v="0"/>
    <s v="Personal Care"/>
    <n v="145"/>
    <n v="11"/>
    <n v="0.26"/>
    <n v="1180.3"/>
    <x v="4"/>
    <x v="0"/>
    <n v="4539.6153846153838"/>
    <n v="4539.6153846153838"/>
    <n v="1595"/>
    <n v="414.70000000000005"/>
  </r>
  <r>
    <x v="1038"/>
    <d v="2024-05-03T00:00:00"/>
    <s v="SP04"/>
    <s v="Fatima Sheikh"/>
    <x v="1"/>
    <x v="14"/>
    <s v="PRD015"/>
    <x v="0"/>
    <s v="Personal Care"/>
    <n v="145"/>
    <n v="13"/>
    <n v="0"/>
    <n v="1885"/>
    <x v="3"/>
    <x v="1"/>
    <e v="#DIV/0!"/>
    <n v="0"/>
    <n v="1885"/>
    <n v="0"/>
  </r>
  <r>
    <x v="1039"/>
    <d v="2024-07-22T00:00:00"/>
    <s v="SP010"/>
    <s v="Divya Iyer"/>
    <x v="2"/>
    <x v="7"/>
    <s v="PRD015"/>
    <x v="0"/>
    <s v="Personal Care"/>
    <n v="145"/>
    <n v="3"/>
    <n v="0"/>
    <n v="435"/>
    <x v="2"/>
    <x v="3"/>
    <e v="#DIV/0!"/>
    <n v="0"/>
    <n v="435"/>
    <n v="0"/>
  </r>
  <r>
    <x v="1040"/>
    <d v="2024-08-09T00:00:00"/>
    <s v="SP011"/>
    <s v="Nikhil Joshi"/>
    <x v="0"/>
    <x v="0"/>
    <s v="PRD015"/>
    <x v="0"/>
    <s v="Personal Care"/>
    <n v="145"/>
    <n v="2"/>
    <n v="0.06"/>
    <n v="272.60000000000002"/>
    <x v="4"/>
    <x v="0"/>
    <n v="4543.3333333333339"/>
    <n v="4543.3333333333339"/>
    <n v="290.00000000000006"/>
    <n v="17.400000000000034"/>
  </r>
  <r>
    <x v="1041"/>
    <d v="2024-12-18T00:00:00"/>
    <s v="SP03"/>
    <s v="Ravi Kumar"/>
    <x v="0"/>
    <x v="6"/>
    <s v="PRD015"/>
    <x v="0"/>
    <s v="Personal Care"/>
    <n v="145"/>
    <n v="14"/>
    <n v="0.03"/>
    <n v="1969.1"/>
    <x v="3"/>
    <x v="0"/>
    <n v="65636.666666666672"/>
    <n v="65636.666666666672"/>
    <n v="2030"/>
    <n v="60.900000000000091"/>
  </r>
  <r>
    <x v="1042"/>
    <d v="2024-04-28T00:00:00"/>
    <s v="SP08"/>
    <s v="Kavitha Reddy"/>
    <x v="1"/>
    <x v="8"/>
    <s v="PRD015"/>
    <x v="0"/>
    <s v="Personal Care"/>
    <n v="145"/>
    <n v="16"/>
    <n v="0.03"/>
    <n v="2250.4"/>
    <x v="4"/>
    <x v="0"/>
    <n v="75013.333333333343"/>
    <n v="75013.333333333343"/>
    <n v="2320"/>
    <n v="69.599999999999909"/>
  </r>
  <r>
    <x v="1043"/>
    <d v="2024-01-09T00:00:00"/>
    <s v="SP02"/>
    <s v="Priya Nair"/>
    <x v="2"/>
    <x v="2"/>
    <s v="PRD015"/>
    <x v="0"/>
    <s v="Personal Care"/>
    <n v="145"/>
    <n v="19"/>
    <n v="0.24"/>
    <n v="2093.8000000000002"/>
    <x v="4"/>
    <x v="0"/>
    <n v="8724.1666666666679"/>
    <n v="8724.1666666666679"/>
    <n v="2755"/>
    <n v="661.19999999999982"/>
  </r>
  <r>
    <x v="1044"/>
    <d v="2024-12-10T00:00:00"/>
    <s v="SP02"/>
    <s v="Priya Nair"/>
    <x v="2"/>
    <x v="17"/>
    <s v="PRD015"/>
    <x v="0"/>
    <s v="Personal Care"/>
    <n v="145"/>
    <n v="6"/>
    <n v="0.24"/>
    <n v="661.2"/>
    <x v="1"/>
    <x v="0"/>
    <n v="2755.0000000000005"/>
    <n v="2755.0000000000005"/>
    <n v="870"/>
    <n v="208.79999999999995"/>
  </r>
  <r>
    <x v="1045"/>
    <d v="2024-05-19T00:00:00"/>
    <s v="SP012"/>
    <s v="Sneha Patil"/>
    <x v="1"/>
    <x v="14"/>
    <s v="PRD015"/>
    <x v="0"/>
    <s v="Personal Care"/>
    <n v="145"/>
    <n v="16"/>
    <n v="0.14000000000000001"/>
    <n v="1995.2"/>
    <x v="5"/>
    <x v="0"/>
    <n v="14251.428571428571"/>
    <n v="14251.428571428571"/>
    <n v="2320"/>
    <n v="324.79999999999995"/>
  </r>
  <r>
    <x v="1046"/>
    <d v="2024-06-10T00:00:00"/>
    <s v="SP04"/>
    <s v="Fatima Sheikh"/>
    <x v="1"/>
    <x v="11"/>
    <s v="PRD015"/>
    <x v="0"/>
    <s v="Personal Care"/>
    <n v="145"/>
    <n v="14"/>
    <n v="0.23"/>
    <n v="1563.1"/>
    <x v="1"/>
    <x v="0"/>
    <n v="6796.0869565217381"/>
    <n v="6796.0869565217381"/>
    <n v="2029.9999999999998"/>
    <n v="466.89999999999986"/>
  </r>
  <r>
    <x v="1047"/>
    <d v="2024-02-02T00:00:00"/>
    <s v="SP06"/>
    <s v="Anjali Mehta"/>
    <x v="3"/>
    <x v="18"/>
    <s v="PRD015"/>
    <x v="0"/>
    <s v="Personal Care"/>
    <n v="145"/>
    <n v="4"/>
    <n v="0.04"/>
    <n v="556.79999999999995"/>
    <x v="4"/>
    <x v="3"/>
    <n v="13919.999999999998"/>
    <n v="13919.999999999998"/>
    <n v="580"/>
    <n v="23.200000000000045"/>
  </r>
  <r>
    <x v="1048"/>
    <d v="2024-10-16T00:00:00"/>
    <s v="SP04"/>
    <s v="Fatima Sheikh"/>
    <x v="1"/>
    <x v="8"/>
    <s v="PRD015"/>
    <x v="0"/>
    <s v="Personal Care"/>
    <n v="145"/>
    <n v="20"/>
    <n v="0.1"/>
    <n v="2610"/>
    <x v="4"/>
    <x v="0"/>
    <n v="26100"/>
    <n v="26100"/>
    <n v="2900"/>
    <n v="290"/>
  </r>
  <r>
    <x v="1049"/>
    <d v="2024-11-26T00:00:00"/>
    <s v="SP07"/>
    <s v="Rohit Verma"/>
    <x v="0"/>
    <x v="3"/>
    <s v="PRD015"/>
    <x v="0"/>
    <s v="Personal Care"/>
    <n v="145"/>
    <n v="14"/>
    <n v="0.26"/>
    <n v="1502.2"/>
    <x v="2"/>
    <x v="0"/>
    <n v="5777.6923076923076"/>
    <n v="5777.6923076923076"/>
    <n v="2030"/>
    <n v="527.79999999999995"/>
  </r>
  <r>
    <x v="1050"/>
    <d v="2024-10-23T00:00:00"/>
    <s v="SP01"/>
    <s v="Arjun Sharma"/>
    <x v="3"/>
    <x v="13"/>
    <s v="PRD015"/>
    <x v="0"/>
    <s v="Personal Care"/>
    <n v="145"/>
    <n v="17"/>
    <n v="0.1"/>
    <n v="2218.5"/>
    <x v="4"/>
    <x v="0"/>
    <n v="22185"/>
    <n v="22185"/>
    <n v="2465"/>
    <n v="246.5"/>
  </r>
  <r>
    <x v="1051"/>
    <d v="2024-05-24T00:00:00"/>
    <s v="SP08"/>
    <s v="Kavitha Reddy"/>
    <x v="1"/>
    <x v="8"/>
    <s v="PRD015"/>
    <x v="0"/>
    <s v="Personal Care"/>
    <n v="145"/>
    <n v="18"/>
    <n v="0"/>
    <n v="2610"/>
    <x v="5"/>
    <x v="0"/>
    <e v="#DIV/0!"/>
    <n v="0"/>
    <n v="2610"/>
    <n v="0"/>
  </r>
  <r>
    <x v="1052"/>
    <d v="2024-12-15T00:00:00"/>
    <s v="SP012"/>
    <s v="Sneha Patil"/>
    <x v="1"/>
    <x v="11"/>
    <s v="PRD015"/>
    <x v="0"/>
    <s v="Personal Care"/>
    <n v="145"/>
    <n v="16"/>
    <n v="0.14000000000000001"/>
    <n v="1995.2"/>
    <x v="5"/>
    <x v="0"/>
    <n v="14251.428571428571"/>
    <n v="14251.428571428571"/>
    <n v="2320"/>
    <n v="324.79999999999995"/>
  </r>
  <r>
    <x v="1053"/>
    <d v="2024-04-15T00:00:00"/>
    <s v="SP03"/>
    <s v="Ravi Kumar"/>
    <x v="0"/>
    <x v="0"/>
    <s v="PRD015"/>
    <x v="0"/>
    <s v="Personal Care"/>
    <n v="145"/>
    <n v="12"/>
    <n v="0.05"/>
    <n v="1653"/>
    <x v="0"/>
    <x v="3"/>
    <n v="33060"/>
    <n v="33060"/>
    <n v="1740"/>
    <n v="87"/>
  </r>
  <r>
    <x v="1054"/>
    <d v="2024-07-04T00:00:00"/>
    <s v="SP07"/>
    <s v="Rohit Verma"/>
    <x v="0"/>
    <x v="19"/>
    <s v="PRD015"/>
    <x v="0"/>
    <s v="Personal Care"/>
    <n v="145"/>
    <n v="20"/>
    <n v="0.03"/>
    <n v="2813"/>
    <x v="4"/>
    <x v="0"/>
    <n v="93766.666666666672"/>
    <n v="93766.666666666672"/>
    <n v="2900"/>
    <n v="87"/>
  </r>
  <r>
    <x v="1055"/>
    <d v="2024-11-22T00:00:00"/>
    <s v="SP011"/>
    <s v="Nikhil Joshi"/>
    <x v="0"/>
    <x v="0"/>
    <s v="PRD015"/>
    <x v="0"/>
    <s v="Personal Care"/>
    <n v="145"/>
    <n v="12"/>
    <n v="0"/>
    <n v="1740"/>
    <x v="1"/>
    <x v="0"/>
    <e v="#DIV/0!"/>
    <n v="0"/>
    <n v="1740"/>
    <n v="0"/>
  </r>
  <r>
    <x v="1056"/>
    <d v="2024-04-04T00:00:00"/>
    <s v="SP08"/>
    <s v="Kavitha Reddy"/>
    <x v="1"/>
    <x v="14"/>
    <s v="PRD015"/>
    <x v="0"/>
    <s v="Personal Care"/>
    <n v="145"/>
    <n v="6"/>
    <n v="0.04"/>
    <n v="835.2"/>
    <x v="2"/>
    <x v="0"/>
    <n v="20880"/>
    <n v="20880"/>
    <n v="870.00000000000011"/>
    <n v="34.800000000000068"/>
  </r>
  <r>
    <x v="1057"/>
    <d v="2024-01-26T00:00:00"/>
    <s v="SP02"/>
    <s v="Priya Nair"/>
    <x v="2"/>
    <x v="17"/>
    <s v="PRD015"/>
    <x v="0"/>
    <s v="Personal Care"/>
    <n v="145"/>
    <n v="16"/>
    <n v="0.09"/>
    <n v="2111.1999999999998"/>
    <x v="5"/>
    <x v="4"/>
    <n v="23457.777777777777"/>
    <n v="23457.777777777777"/>
    <n v="2319.9999999999995"/>
    <n v="208.79999999999973"/>
  </r>
  <r>
    <x v="1058"/>
    <d v="2024-09-25T00:00:00"/>
    <s v="SP011"/>
    <s v="Nikhil Joshi"/>
    <x v="0"/>
    <x v="16"/>
    <s v="PRD015"/>
    <x v="0"/>
    <s v="Personal Care"/>
    <n v="145"/>
    <n v="14"/>
    <n v="0.12"/>
    <n v="1786.4"/>
    <x v="1"/>
    <x v="3"/>
    <n v="14886.666666666668"/>
    <n v="14886.666666666668"/>
    <n v="2030"/>
    <n v="243.59999999999991"/>
  </r>
  <r>
    <x v="1059"/>
    <d v="2024-04-17T00:00:00"/>
    <s v="SP06"/>
    <s v="Anjali Mehta"/>
    <x v="3"/>
    <x v="18"/>
    <s v="PRD015"/>
    <x v="0"/>
    <s v="Personal Care"/>
    <n v="145"/>
    <n v="14"/>
    <n v="0.27"/>
    <n v="1481.9"/>
    <x v="3"/>
    <x v="0"/>
    <n v="5488.5185185185182"/>
    <n v="5488.5185185185182"/>
    <n v="2030.0000000000002"/>
    <n v="548.10000000000014"/>
  </r>
  <r>
    <x v="1060"/>
    <d v="2024-01-10T00:00:00"/>
    <s v="SP02"/>
    <s v="Priya Nair"/>
    <x v="2"/>
    <x v="5"/>
    <s v="PRD015"/>
    <x v="0"/>
    <s v="Personal Care"/>
    <n v="145"/>
    <n v="6"/>
    <n v="0.18"/>
    <n v="713.4"/>
    <x v="0"/>
    <x v="0"/>
    <n v="3963.3333333333335"/>
    <n v="3963.3333333333335"/>
    <n v="869.99999999999989"/>
    <n v="156.59999999999991"/>
  </r>
  <r>
    <x v="1061"/>
    <d v="2024-06-13T00:00:00"/>
    <s v="SP05"/>
    <s v="Suresh Pillai"/>
    <x v="2"/>
    <x v="15"/>
    <s v="PRD015"/>
    <x v="0"/>
    <s v="Personal Care"/>
    <n v="145"/>
    <n v="5"/>
    <n v="0.25"/>
    <n v="543.75"/>
    <x v="5"/>
    <x v="1"/>
    <n v="2175"/>
    <n v="2175"/>
    <n v="725"/>
    <n v="181.25"/>
  </r>
  <r>
    <x v="1062"/>
    <d v="2024-10-14T00:00:00"/>
    <s v="SP09"/>
    <s v="Manish Gupta"/>
    <x v="3"/>
    <x v="10"/>
    <s v="PRD015"/>
    <x v="0"/>
    <s v="Personal Care"/>
    <n v="145"/>
    <n v="17"/>
    <n v="0.05"/>
    <n v="2341.75"/>
    <x v="1"/>
    <x v="3"/>
    <n v="46835"/>
    <n v="46835"/>
    <n v="2465"/>
    <n v="123.25"/>
  </r>
  <r>
    <x v="1063"/>
    <d v="2024-08-23T00:00:00"/>
    <s v="SP011"/>
    <s v="Nikhil Joshi"/>
    <x v="0"/>
    <x v="6"/>
    <s v="PRD015"/>
    <x v="0"/>
    <s v="Personal Care"/>
    <n v="145"/>
    <n v="18"/>
    <n v="0"/>
    <n v="2610"/>
    <x v="0"/>
    <x v="0"/>
    <e v="#DIV/0!"/>
    <n v="0"/>
    <n v="2610"/>
    <n v="0"/>
  </r>
  <r>
    <x v="1064"/>
    <d v="2024-11-21T00:00:00"/>
    <s v="SP05"/>
    <s v="Suresh Pillai"/>
    <x v="2"/>
    <x v="15"/>
    <s v="PRD015"/>
    <x v="0"/>
    <s v="Personal Care"/>
    <n v="145"/>
    <n v="4"/>
    <n v="0.17"/>
    <n v="481.4"/>
    <x v="4"/>
    <x v="0"/>
    <n v="2831.7647058823527"/>
    <n v="2831.7647058823527"/>
    <n v="580"/>
    <n v="98.600000000000023"/>
  </r>
  <r>
    <x v="1065"/>
    <d v="2024-05-09T00:00:00"/>
    <s v="SP04"/>
    <s v="Fatima Sheikh"/>
    <x v="1"/>
    <x v="11"/>
    <s v="PRD015"/>
    <x v="0"/>
    <s v="Personal Care"/>
    <n v="145"/>
    <n v="15"/>
    <n v="0.28999999999999998"/>
    <n v="1544.25"/>
    <x v="4"/>
    <x v="4"/>
    <n v="5325"/>
    <n v="5325"/>
    <n v="2175"/>
    <n v="630.75"/>
  </r>
  <r>
    <x v="1066"/>
    <d v="2024-07-22T00:00:00"/>
    <s v="SP04"/>
    <s v="Fatima Sheikh"/>
    <x v="1"/>
    <x v="8"/>
    <s v="PRD015"/>
    <x v="0"/>
    <s v="Personal Care"/>
    <n v="145"/>
    <n v="14"/>
    <n v="7.0000000000000007E-2"/>
    <n v="1887.9"/>
    <x v="5"/>
    <x v="1"/>
    <n v="26970"/>
    <n v="26970"/>
    <n v="2030.0000000000002"/>
    <n v="142.10000000000014"/>
  </r>
  <r>
    <x v="1067"/>
    <d v="2024-03-24T00:00:00"/>
    <s v="SP011"/>
    <s v="Nikhil Joshi"/>
    <x v="0"/>
    <x v="6"/>
    <s v="PRD015"/>
    <x v="0"/>
    <s v="Personal Care"/>
    <n v="145"/>
    <n v="14"/>
    <n v="0.09"/>
    <n v="1847.3"/>
    <x v="2"/>
    <x v="2"/>
    <n v="20525.555555555555"/>
    <n v="20525.555555555555"/>
    <n v="2029.9999999999998"/>
    <n v="182.69999999999982"/>
  </r>
  <r>
    <x v="1068"/>
    <d v="2024-08-12T00:00:00"/>
    <s v="SP02"/>
    <s v="Priya Nair"/>
    <x v="2"/>
    <x v="15"/>
    <s v="PRD015"/>
    <x v="0"/>
    <s v="Personal Care"/>
    <n v="145"/>
    <n v="8"/>
    <n v="0.17"/>
    <n v="962.8"/>
    <x v="5"/>
    <x v="0"/>
    <n v="5663.5294117647054"/>
    <n v="5663.5294117647054"/>
    <n v="1160"/>
    <n v="197.20000000000005"/>
  </r>
  <r>
    <x v="1069"/>
    <d v="2024-03-12T00:00:00"/>
    <s v="SP06"/>
    <s v="Anjali Mehta"/>
    <x v="3"/>
    <x v="9"/>
    <s v="PRD015"/>
    <x v="0"/>
    <s v="Personal Care"/>
    <n v="145"/>
    <n v="16"/>
    <n v="0.15"/>
    <n v="1972"/>
    <x v="1"/>
    <x v="1"/>
    <n v="13146.666666666668"/>
    <n v="13146.666666666668"/>
    <n v="2320"/>
    <n v="348"/>
  </r>
  <r>
    <x v="1070"/>
    <d v="2024-11-28T00:00:00"/>
    <s v="SP06"/>
    <s v="Anjali Mehta"/>
    <x v="3"/>
    <x v="13"/>
    <s v="PRD015"/>
    <x v="0"/>
    <s v="Personal Care"/>
    <n v="145"/>
    <n v="3"/>
    <n v="0.26"/>
    <n v="321.89999999999998"/>
    <x v="2"/>
    <x v="0"/>
    <n v="1238.0769230769229"/>
    <n v="1238.0769230769229"/>
    <n v="435"/>
    <n v="113.10000000000002"/>
  </r>
  <r>
    <x v="1071"/>
    <d v="2024-06-04T00:00:00"/>
    <s v="SP010"/>
    <s v="Divya Iyer"/>
    <x v="2"/>
    <x v="17"/>
    <s v="PRD015"/>
    <x v="0"/>
    <s v="Personal Care"/>
    <n v="145"/>
    <n v="17"/>
    <n v="0.11"/>
    <n v="2193.85"/>
    <x v="0"/>
    <x v="2"/>
    <n v="19944.090909090908"/>
    <n v="19944.090909090908"/>
    <n v="2465"/>
    <n v="271.15000000000009"/>
  </r>
  <r>
    <x v="1072"/>
    <d v="2024-10-14T00:00:00"/>
    <s v="SP011"/>
    <s v="Nikhil Joshi"/>
    <x v="0"/>
    <x v="3"/>
    <s v="PRD015"/>
    <x v="0"/>
    <s v="Personal Care"/>
    <n v="145"/>
    <n v="1"/>
    <n v="0.05"/>
    <n v="137.75"/>
    <x v="3"/>
    <x v="4"/>
    <n v="2755"/>
    <n v="2755"/>
    <n v="145"/>
    <n v="7.25"/>
  </r>
  <r>
    <x v="1073"/>
    <d v="2024-02-24T00:00:00"/>
    <s v="SP012"/>
    <s v="Sneha Patil"/>
    <x v="1"/>
    <x v="4"/>
    <s v="PRD015"/>
    <x v="0"/>
    <s v="Personal Care"/>
    <n v="145"/>
    <n v="6"/>
    <n v="0.01"/>
    <n v="861.3"/>
    <x v="3"/>
    <x v="0"/>
    <n v="86130"/>
    <n v="86130"/>
    <n v="870"/>
    <n v="8.7000000000000455"/>
  </r>
  <r>
    <x v="1074"/>
    <d v="2024-09-16T00:00:00"/>
    <s v="SP05"/>
    <s v="Suresh Pillai"/>
    <x v="2"/>
    <x v="7"/>
    <s v="PRD015"/>
    <x v="0"/>
    <s v="Personal Care"/>
    <n v="145"/>
    <n v="4"/>
    <n v="0.28999999999999998"/>
    <n v="411.8"/>
    <x v="3"/>
    <x v="0"/>
    <n v="1420.0000000000002"/>
    <n v="1420.0000000000002"/>
    <n v="580"/>
    <n v="168.2"/>
  </r>
  <r>
    <x v="1075"/>
    <d v="2024-11-25T00:00:00"/>
    <s v="SP04"/>
    <s v="Fatima Sheikh"/>
    <x v="1"/>
    <x v="14"/>
    <s v="PRD015"/>
    <x v="0"/>
    <s v="Personal Care"/>
    <n v="145"/>
    <n v="20"/>
    <n v="0.08"/>
    <n v="2668"/>
    <x v="6"/>
    <x v="0"/>
    <n v="33350"/>
    <n v="33350"/>
    <n v="2900"/>
    <n v="232"/>
  </r>
  <r>
    <x v="1076"/>
    <d v="2024-07-27T00:00:00"/>
    <s v="SP010"/>
    <s v="Divya Iyer"/>
    <x v="2"/>
    <x v="2"/>
    <s v="PRD015"/>
    <x v="0"/>
    <s v="Personal Care"/>
    <n v="145"/>
    <n v="5"/>
    <n v="0.02"/>
    <n v="710.5"/>
    <x v="4"/>
    <x v="3"/>
    <n v="35525"/>
    <n v="35525"/>
    <n v="725"/>
    <n v="14.5"/>
  </r>
  <r>
    <x v="1077"/>
    <d v="2024-04-05T00:00:00"/>
    <s v="SP011"/>
    <s v="Nikhil Joshi"/>
    <x v="0"/>
    <x v="19"/>
    <s v="PRD015"/>
    <x v="0"/>
    <s v="Personal Care"/>
    <n v="145"/>
    <n v="16"/>
    <n v="0.28000000000000003"/>
    <n v="1670.4"/>
    <x v="3"/>
    <x v="0"/>
    <n v="5965.7142857142853"/>
    <n v="5965.7142857142853"/>
    <n v="2320"/>
    <n v="649.59999999999991"/>
  </r>
  <r>
    <x v="1078"/>
    <d v="2024-01-26T00:00:00"/>
    <s v="SP02"/>
    <s v="Priya Nair"/>
    <x v="2"/>
    <x v="2"/>
    <s v="PRD015"/>
    <x v="0"/>
    <s v="Personal Care"/>
    <n v="145"/>
    <n v="3"/>
    <n v="0.24"/>
    <n v="330.6"/>
    <x v="4"/>
    <x v="4"/>
    <n v="1377.5000000000002"/>
    <n v="1377.5000000000002"/>
    <n v="435"/>
    <n v="104.39999999999998"/>
  </r>
  <r>
    <x v="1079"/>
    <d v="2024-12-05T00:00:00"/>
    <s v="SP010"/>
    <s v="Divya Iyer"/>
    <x v="2"/>
    <x v="15"/>
    <s v="PRD015"/>
    <x v="0"/>
    <s v="Personal Care"/>
    <n v="145"/>
    <n v="11"/>
    <n v="0"/>
    <n v="1595"/>
    <x v="4"/>
    <x v="0"/>
    <e v="#DIV/0!"/>
    <n v="0"/>
    <n v="1595"/>
    <n v="0"/>
  </r>
  <r>
    <x v="1080"/>
    <d v="2024-12-22T00:00:00"/>
    <s v="SP012"/>
    <s v="Sneha Patil"/>
    <x v="1"/>
    <x v="11"/>
    <s v="PRD015"/>
    <x v="0"/>
    <s v="Personal Care"/>
    <n v="145"/>
    <n v="1"/>
    <n v="0.28999999999999998"/>
    <n v="102.95"/>
    <x v="3"/>
    <x v="0"/>
    <n v="355.00000000000006"/>
    <n v="355.00000000000006"/>
    <n v="145"/>
    <n v="42.05"/>
  </r>
  <r>
    <x v="1081"/>
    <d v="2024-03-26T00:00:00"/>
    <s v="SP08"/>
    <s v="Kavitha Reddy"/>
    <x v="1"/>
    <x v="14"/>
    <s v="PRD015"/>
    <x v="0"/>
    <s v="Personal Care"/>
    <n v="145"/>
    <n v="5"/>
    <n v="0.04"/>
    <n v="696"/>
    <x v="4"/>
    <x v="4"/>
    <n v="17400"/>
    <n v="17400"/>
    <n v="725"/>
    <n v="29"/>
  </r>
  <r>
    <x v="1082"/>
    <d v="2024-11-22T00:00:00"/>
    <s v="SP04"/>
    <s v="Fatima Sheikh"/>
    <x v="1"/>
    <x v="1"/>
    <s v="PRD015"/>
    <x v="0"/>
    <s v="Personal Care"/>
    <n v="145"/>
    <n v="6"/>
    <n v="0.03"/>
    <n v="843.9"/>
    <x v="4"/>
    <x v="0"/>
    <n v="28130"/>
    <n v="28130"/>
    <n v="870"/>
    <n v="26.100000000000023"/>
  </r>
  <r>
    <x v="1083"/>
    <d v="2024-09-28T00:00:00"/>
    <s v="SP06"/>
    <s v="Anjali Mehta"/>
    <x v="3"/>
    <x v="13"/>
    <s v="PRD015"/>
    <x v="0"/>
    <s v="Personal Care"/>
    <n v="145"/>
    <n v="15"/>
    <n v="0.23"/>
    <n v="1674.75"/>
    <x v="3"/>
    <x v="3"/>
    <n v="7281.5217391304341"/>
    <n v="7281.5217391304341"/>
    <n v="2175"/>
    <n v="500.25"/>
  </r>
  <r>
    <x v="1084"/>
    <d v="2024-02-16T00:00:00"/>
    <s v="SP011"/>
    <s v="Nikhil Joshi"/>
    <x v="0"/>
    <x v="19"/>
    <s v="PRD015"/>
    <x v="0"/>
    <s v="Personal Care"/>
    <n v="145"/>
    <n v="5"/>
    <n v="0.25"/>
    <n v="543.75"/>
    <x v="0"/>
    <x v="2"/>
    <n v="2175"/>
    <n v="2175"/>
    <n v="725"/>
    <n v="181.25"/>
  </r>
  <r>
    <x v="1085"/>
    <d v="2024-10-28T00:00:00"/>
    <s v="SP012"/>
    <s v="Sneha Patil"/>
    <x v="1"/>
    <x v="11"/>
    <s v="PRD015"/>
    <x v="0"/>
    <s v="Personal Care"/>
    <n v="145"/>
    <n v="7"/>
    <n v="0.18"/>
    <n v="832.3"/>
    <x v="5"/>
    <x v="0"/>
    <n v="4623.8888888888887"/>
    <n v="4623.8888888888887"/>
    <n v="1014.9999999999999"/>
    <n v="182.69999999999993"/>
  </r>
  <r>
    <x v="1086"/>
    <d v="2024-10-01T00:00:00"/>
    <s v="SP012"/>
    <s v="Sneha Patil"/>
    <x v="1"/>
    <x v="8"/>
    <s v="PRD015"/>
    <x v="0"/>
    <s v="Personal Care"/>
    <n v="145"/>
    <n v="4"/>
    <n v="0.03"/>
    <n v="562.6"/>
    <x v="0"/>
    <x v="0"/>
    <n v="18753.333333333336"/>
    <n v="18753.333333333336"/>
    <n v="580"/>
    <n v="17.399999999999977"/>
  </r>
  <r>
    <x v="1087"/>
    <d v="2024-01-08T00:00:00"/>
    <s v="SP07"/>
    <s v="Rohit Verma"/>
    <x v="0"/>
    <x v="19"/>
    <s v="PRD015"/>
    <x v="0"/>
    <s v="Personal Care"/>
    <n v="145"/>
    <n v="15"/>
    <n v="0.11"/>
    <n v="1935.75"/>
    <x v="1"/>
    <x v="0"/>
    <n v="17597.727272727272"/>
    <n v="17597.727272727272"/>
    <n v="2175"/>
    <n v="239.25"/>
  </r>
  <r>
    <x v="1088"/>
    <d v="2024-05-13T00:00:00"/>
    <s v="SP012"/>
    <s v="Sneha Patil"/>
    <x v="1"/>
    <x v="8"/>
    <s v="PRD015"/>
    <x v="0"/>
    <s v="Personal Care"/>
    <n v="145"/>
    <n v="9"/>
    <n v="0.04"/>
    <n v="1252.8"/>
    <x v="1"/>
    <x v="0"/>
    <n v="31320"/>
    <n v="31320"/>
    <n v="1305"/>
    <n v="52.200000000000045"/>
  </r>
  <r>
    <x v="1089"/>
    <d v="2024-09-04T00:00:00"/>
    <s v="SP02"/>
    <s v="Priya Nair"/>
    <x v="2"/>
    <x v="7"/>
    <s v="PRD015"/>
    <x v="0"/>
    <s v="Personal Care"/>
    <n v="145"/>
    <n v="20"/>
    <n v="0.26"/>
    <n v="2146"/>
    <x v="2"/>
    <x v="0"/>
    <n v="8253.8461538461543"/>
    <n v="8253.8461538461543"/>
    <n v="2900"/>
    <n v="754"/>
  </r>
  <r>
    <x v="1090"/>
    <d v="2024-12-06T00:00:00"/>
    <s v="SP06"/>
    <s v="Anjali Mehta"/>
    <x v="3"/>
    <x v="18"/>
    <s v="PRD015"/>
    <x v="0"/>
    <s v="Personal Care"/>
    <n v="145"/>
    <n v="5"/>
    <n v="0.24"/>
    <n v="551"/>
    <x v="0"/>
    <x v="4"/>
    <n v="2295.8333333333335"/>
    <n v="2295.8333333333335"/>
    <n v="725"/>
    <n v="174"/>
  </r>
  <r>
    <x v="1091"/>
    <d v="2024-06-21T00:00:00"/>
    <s v="SP01"/>
    <s v="Arjun Sharma"/>
    <x v="3"/>
    <x v="10"/>
    <s v="PRD015"/>
    <x v="0"/>
    <s v="Personal Care"/>
    <n v="145"/>
    <n v="7"/>
    <n v="0"/>
    <n v="1015"/>
    <x v="2"/>
    <x v="0"/>
    <e v="#DIV/0!"/>
    <n v="0"/>
    <n v="1015"/>
    <n v="0"/>
  </r>
  <r>
    <x v="1092"/>
    <d v="2024-01-07T00:00:00"/>
    <s v="SP010"/>
    <s v="Divya Iyer"/>
    <x v="2"/>
    <x v="5"/>
    <s v="PRD015"/>
    <x v="0"/>
    <s v="Personal Care"/>
    <n v="145"/>
    <n v="9"/>
    <n v="0.09"/>
    <n v="1187.55"/>
    <x v="2"/>
    <x v="0"/>
    <n v="13195"/>
    <n v="13195"/>
    <n v="1305"/>
    <n v="117.45000000000005"/>
  </r>
  <r>
    <x v="1093"/>
    <d v="2024-08-06T00:00:00"/>
    <s v="SP010"/>
    <s v="Divya Iyer"/>
    <x v="2"/>
    <x v="5"/>
    <s v="PRD015"/>
    <x v="0"/>
    <s v="Personal Care"/>
    <n v="145"/>
    <n v="3"/>
    <n v="0.13"/>
    <n v="378.45"/>
    <x v="3"/>
    <x v="0"/>
    <n v="2911.1538461538462"/>
    <n v="2911.1538461538462"/>
    <n v="435"/>
    <n v="56.550000000000011"/>
  </r>
  <r>
    <x v="1094"/>
    <d v="2024-10-01T00:00:00"/>
    <s v="SP02"/>
    <s v="Priya Nair"/>
    <x v="2"/>
    <x v="15"/>
    <s v="PRD015"/>
    <x v="0"/>
    <s v="Personal Care"/>
    <n v="145"/>
    <n v="18"/>
    <n v="0.19"/>
    <n v="2114.1"/>
    <x v="2"/>
    <x v="2"/>
    <n v="11126.842105263157"/>
    <n v="11126.842105263157"/>
    <n v="2609.9999999999995"/>
    <n v="495.89999999999964"/>
  </r>
  <r>
    <x v="1095"/>
    <d v="2024-01-01T00:00:00"/>
    <s v="SP02"/>
    <s v="Priya Nair"/>
    <x v="2"/>
    <x v="5"/>
    <s v="PRD015"/>
    <x v="0"/>
    <s v="Personal Care"/>
    <n v="145"/>
    <n v="17"/>
    <n v="0.26"/>
    <n v="1824.1"/>
    <x v="0"/>
    <x v="2"/>
    <n v="7015.7692307692305"/>
    <n v="7015.7692307692305"/>
    <n v="2465"/>
    <n v="640.90000000000009"/>
  </r>
  <r>
    <x v="1096"/>
    <d v="2024-04-09T00:00:00"/>
    <s v="SP03"/>
    <s v="Ravi Kumar"/>
    <x v="0"/>
    <x v="19"/>
    <s v="PRD015"/>
    <x v="0"/>
    <s v="Personal Care"/>
    <n v="145"/>
    <n v="3"/>
    <n v="0.1"/>
    <n v="391.5"/>
    <x v="5"/>
    <x v="0"/>
    <n v="3915"/>
    <n v="3915"/>
    <n v="435"/>
    <n v="43.5"/>
  </r>
  <r>
    <x v="1097"/>
    <d v="2024-10-23T00:00:00"/>
    <s v="SP06"/>
    <s v="Anjali Mehta"/>
    <x v="3"/>
    <x v="9"/>
    <s v="PRD015"/>
    <x v="0"/>
    <s v="Personal Care"/>
    <n v="145"/>
    <n v="1"/>
    <n v="0.18"/>
    <n v="118.9"/>
    <x v="0"/>
    <x v="0"/>
    <n v="660.55555555555566"/>
    <n v="660.55555555555566"/>
    <n v="145"/>
    <n v="26.099999999999994"/>
  </r>
  <r>
    <x v="1098"/>
    <d v="2024-11-09T00:00:00"/>
    <s v="SP010"/>
    <s v="Divya Iyer"/>
    <x v="2"/>
    <x v="15"/>
    <s v="PRD015"/>
    <x v="0"/>
    <s v="Personal Care"/>
    <n v="145"/>
    <n v="14"/>
    <n v="0.19"/>
    <n v="1644.3"/>
    <x v="5"/>
    <x v="2"/>
    <n v="8654.2105263157882"/>
    <n v="8654.2105263157882"/>
    <n v="2029.9999999999998"/>
    <n v="385.69999999999982"/>
  </r>
  <r>
    <x v="1099"/>
    <d v="2024-06-28T00:00:00"/>
    <s v="SP08"/>
    <s v="Kavitha Reddy"/>
    <x v="1"/>
    <x v="8"/>
    <s v="PRD015"/>
    <x v="0"/>
    <s v="Personal Care"/>
    <n v="145"/>
    <n v="10"/>
    <n v="0.19"/>
    <n v="1174.5"/>
    <x v="5"/>
    <x v="2"/>
    <n v="6181.5789473684208"/>
    <n v="6181.5789473684208"/>
    <n v="1450"/>
    <n v="275.5"/>
  </r>
  <r>
    <x v="1100"/>
    <d v="2024-07-02T00:00:00"/>
    <s v="SP011"/>
    <s v="Nikhil Joshi"/>
    <x v="0"/>
    <x v="3"/>
    <s v="PRD015"/>
    <x v="0"/>
    <s v="Personal Care"/>
    <n v="145"/>
    <n v="13"/>
    <n v="0.27"/>
    <n v="1376.05"/>
    <x v="4"/>
    <x v="0"/>
    <n v="5096.4814814814808"/>
    <n v="5096.4814814814808"/>
    <n v="1885"/>
    <n v="508.95000000000005"/>
  </r>
  <r>
    <x v="1101"/>
    <d v="2024-06-06T00:00:00"/>
    <s v="SP04"/>
    <s v="Fatima Sheikh"/>
    <x v="1"/>
    <x v="4"/>
    <s v="PRD015"/>
    <x v="0"/>
    <s v="Personal Care"/>
    <n v="145"/>
    <n v="7"/>
    <n v="0.28000000000000003"/>
    <n v="730.8"/>
    <x v="4"/>
    <x v="1"/>
    <n v="2609.9999999999995"/>
    <n v="2609.9999999999995"/>
    <n v="1015"/>
    <n v="284.20000000000005"/>
  </r>
  <r>
    <x v="1102"/>
    <d v="2024-10-11T00:00:00"/>
    <s v="SP011"/>
    <s v="Nikhil Joshi"/>
    <x v="0"/>
    <x v="6"/>
    <s v="PRD015"/>
    <x v="0"/>
    <s v="Personal Care"/>
    <n v="145"/>
    <n v="16"/>
    <n v="7.0000000000000007E-2"/>
    <n v="2157.6"/>
    <x v="4"/>
    <x v="0"/>
    <n v="30822.857142857138"/>
    <n v="30822.857142857138"/>
    <n v="2320"/>
    <n v="162.40000000000009"/>
  </r>
  <r>
    <x v="1103"/>
    <d v="2024-04-23T00:00:00"/>
    <s v="SP010"/>
    <s v="Divya Iyer"/>
    <x v="2"/>
    <x v="5"/>
    <s v="PRD015"/>
    <x v="0"/>
    <s v="Personal Care"/>
    <n v="145"/>
    <n v="17"/>
    <n v="0.15"/>
    <n v="2095.25"/>
    <x v="2"/>
    <x v="0"/>
    <n v="13968.333333333334"/>
    <n v="13968.333333333334"/>
    <n v="2465"/>
    <n v="369.75"/>
  </r>
  <r>
    <x v="1104"/>
    <d v="2024-03-04T00:00:00"/>
    <s v="SP03"/>
    <s v="Ravi Kumar"/>
    <x v="0"/>
    <x v="0"/>
    <s v="PRD015"/>
    <x v="0"/>
    <s v="Personal Care"/>
    <n v="145"/>
    <n v="10"/>
    <n v="0.23"/>
    <n v="1116.5"/>
    <x v="3"/>
    <x v="0"/>
    <n v="4854.347826086956"/>
    <n v="4854.347826086956"/>
    <n v="1450"/>
    <n v="333.5"/>
  </r>
  <r>
    <x v="1105"/>
    <d v="2024-12-27T00:00:00"/>
    <s v="SP010"/>
    <s v="Divya Iyer"/>
    <x v="2"/>
    <x v="15"/>
    <s v="PRD015"/>
    <x v="0"/>
    <s v="Personal Care"/>
    <n v="145"/>
    <n v="5"/>
    <n v="0.27"/>
    <n v="529.25"/>
    <x v="4"/>
    <x v="1"/>
    <n v="1960.185185185185"/>
    <n v="1960.185185185185"/>
    <n v="725"/>
    <n v="195.75"/>
  </r>
  <r>
    <x v="1106"/>
    <d v="2024-05-25T00:00:00"/>
    <s v="SP01"/>
    <s v="Arjun Sharma"/>
    <x v="3"/>
    <x v="18"/>
    <s v="PRD015"/>
    <x v="0"/>
    <s v="Personal Care"/>
    <n v="145"/>
    <n v="18"/>
    <n v="0.1"/>
    <n v="2349"/>
    <x v="0"/>
    <x v="0"/>
    <n v="23490"/>
    <n v="23490"/>
    <n v="2610"/>
    <n v="261"/>
  </r>
  <r>
    <x v="1107"/>
    <d v="2024-04-05T00:00:00"/>
    <s v="SP06"/>
    <s v="Anjali Mehta"/>
    <x v="3"/>
    <x v="18"/>
    <s v="PRD015"/>
    <x v="0"/>
    <s v="Personal Care"/>
    <n v="145"/>
    <n v="3"/>
    <n v="0.17"/>
    <n v="361.05"/>
    <x v="0"/>
    <x v="0"/>
    <n v="2123.8235294117644"/>
    <n v="2123.8235294117644"/>
    <n v="435.00000000000006"/>
    <n v="73.950000000000045"/>
  </r>
  <r>
    <x v="1108"/>
    <d v="2024-09-09T00:00:00"/>
    <s v="SP08"/>
    <s v="Kavitha Reddy"/>
    <x v="1"/>
    <x v="8"/>
    <s v="PRD013"/>
    <x v="18"/>
    <s v="Personal Care"/>
    <n v="185"/>
    <n v="15"/>
    <n v="0.04"/>
    <n v="2664"/>
    <x v="0"/>
    <x v="0"/>
    <n v="66600"/>
    <n v="66600"/>
    <n v="2775"/>
    <n v="111"/>
  </r>
  <r>
    <x v="1109"/>
    <d v="2024-01-22T00:00:00"/>
    <s v="SP07"/>
    <s v="Rohit Verma"/>
    <x v="0"/>
    <x v="3"/>
    <s v="PRD013"/>
    <x v="18"/>
    <s v="Personal Care"/>
    <n v="185"/>
    <n v="20"/>
    <n v="0.3"/>
    <n v="2590"/>
    <x v="0"/>
    <x v="0"/>
    <n v="8633.3333333333339"/>
    <n v="8633.3333333333339"/>
    <n v="3700.0000000000005"/>
    <n v="1110.0000000000005"/>
  </r>
  <r>
    <x v="1110"/>
    <d v="2024-03-20T00:00:00"/>
    <s v="SP01"/>
    <s v="Arjun Sharma"/>
    <x v="3"/>
    <x v="18"/>
    <s v="PRD013"/>
    <x v="18"/>
    <s v="Personal Care"/>
    <n v="185"/>
    <n v="11"/>
    <n v="0.2"/>
    <n v="1628"/>
    <x v="1"/>
    <x v="2"/>
    <n v="8140"/>
    <n v="8140"/>
    <n v="2035"/>
    <n v="407"/>
  </r>
  <r>
    <x v="1111"/>
    <d v="2024-06-28T00:00:00"/>
    <s v="SP07"/>
    <s v="Rohit Verma"/>
    <x v="0"/>
    <x v="0"/>
    <s v="PRD013"/>
    <x v="18"/>
    <s v="Personal Care"/>
    <n v="185"/>
    <n v="5"/>
    <n v="0.15"/>
    <n v="786.25"/>
    <x v="0"/>
    <x v="0"/>
    <n v="5241.666666666667"/>
    <n v="5241.666666666667"/>
    <n v="925"/>
    <n v="138.75"/>
  </r>
  <r>
    <x v="1112"/>
    <d v="2024-02-15T00:00:00"/>
    <s v="SP011"/>
    <s v="Nikhil Joshi"/>
    <x v="0"/>
    <x v="6"/>
    <s v="PRD013"/>
    <x v="18"/>
    <s v="Personal Care"/>
    <n v="185"/>
    <n v="18"/>
    <n v="0.11"/>
    <n v="2963.7"/>
    <x v="0"/>
    <x v="0"/>
    <n v="26942.727272727272"/>
    <n v="26942.727272727272"/>
    <n v="3329.9999999999995"/>
    <n v="366.29999999999973"/>
  </r>
  <r>
    <x v="1113"/>
    <d v="2024-02-03T00:00:00"/>
    <s v="SP08"/>
    <s v="Kavitha Reddy"/>
    <x v="1"/>
    <x v="14"/>
    <s v="PRD013"/>
    <x v="18"/>
    <s v="Personal Care"/>
    <n v="185"/>
    <n v="14"/>
    <n v="0.21"/>
    <n v="2046.1"/>
    <x v="1"/>
    <x v="2"/>
    <n v="9743.3333333333339"/>
    <n v="9743.3333333333339"/>
    <n v="2589.9999999999995"/>
    <n v="543.89999999999964"/>
  </r>
  <r>
    <x v="1114"/>
    <d v="2024-02-26T00:00:00"/>
    <s v="SP06"/>
    <s v="Anjali Mehta"/>
    <x v="3"/>
    <x v="18"/>
    <s v="PRD013"/>
    <x v="18"/>
    <s v="Personal Care"/>
    <n v="185"/>
    <n v="20"/>
    <n v="0.16"/>
    <n v="3108"/>
    <x v="1"/>
    <x v="0"/>
    <n v="19425"/>
    <n v="19425"/>
    <n v="3700"/>
    <n v="592"/>
  </r>
  <r>
    <x v="1115"/>
    <d v="2024-12-05T00:00:00"/>
    <s v="SP08"/>
    <s v="Kavitha Reddy"/>
    <x v="1"/>
    <x v="1"/>
    <s v="PRD013"/>
    <x v="18"/>
    <s v="Personal Care"/>
    <n v="185"/>
    <n v="14"/>
    <n v="0.22"/>
    <n v="2020.2"/>
    <x v="2"/>
    <x v="0"/>
    <n v="9182.7272727272721"/>
    <n v="9182.7272727272721"/>
    <n v="2590"/>
    <n v="569.79999999999995"/>
  </r>
  <r>
    <x v="1116"/>
    <d v="2024-02-17T00:00:00"/>
    <s v="SP02"/>
    <s v="Priya Nair"/>
    <x v="2"/>
    <x v="7"/>
    <s v="PRD013"/>
    <x v="18"/>
    <s v="Personal Care"/>
    <n v="185"/>
    <n v="10"/>
    <n v="0.22"/>
    <n v="1443"/>
    <x v="5"/>
    <x v="0"/>
    <n v="6559.090909090909"/>
    <n v="6559.090909090909"/>
    <n v="1850"/>
    <n v="407"/>
  </r>
  <r>
    <x v="1117"/>
    <d v="2024-11-26T00:00:00"/>
    <s v="SP011"/>
    <s v="Nikhil Joshi"/>
    <x v="0"/>
    <x v="0"/>
    <s v="PRD013"/>
    <x v="18"/>
    <s v="Personal Care"/>
    <n v="185"/>
    <n v="5"/>
    <n v="0.18"/>
    <n v="758.5"/>
    <x v="1"/>
    <x v="4"/>
    <n v="4213.8888888888887"/>
    <n v="4213.8888888888887"/>
    <n v="924.99999999999989"/>
    <n v="166.49999999999989"/>
  </r>
  <r>
    <x v="1118"/>
    <d v="2024-12-15T00:00:00"/>
    <s v="SP010"/>
    <s v="Divya Iyer"/>
    <x v="2"/>
    <x v="5"/>
    <s v="PRD013"/>
    <x v="18"/>
    <s v="Personal Care"/>
    <n v="185"/>
    <n v="5"/>
    <n v="0.05"/>
    <n v="878.75"/>
    <x v="5"/>
    <x v="3"/>
    <n v="17575"/>
    <n v="17575"/>
    <n v="925"/>
    <n v="46.25"/>
  </r>
  <r>
    <x v="1119"/>
    <d v="2024-10-22T00:00:00"/>
    <s v="SP011"/>
    <s v="Nikhil Joshi"/>
    <x v="0"/>
    <x v="19"/>
    <s v="PRD013"/>
    <x v="18"/>
    <s v="Personal Care"/>
    <n v="185"/>
    <n v="12"/>
    <n v="0.15"/>
    <n v="1887"/>
    <x v="5"/>
    <x v="1"/>
    <n v="12580"/>
    <n v="12580"/>
    <n v="2220"/>
    <n v="333"/>
  </r>
  <r>
    <x v="1120"/>
    <d v="2024-11-20T00:00:00"/>
    <s v="SP02"/>
    <s v="Priya Nair"/>
    <x v="2"/>
    <x v="5"/>
    <s v="PRD013"/>
    <x v="18"/>
    <s v="Personal Care"/>
    <n v="185"/>
    <n v="17"/>
    <n v="0.14000000000000001"/>
    <n v="2704.7"/>
    <x v="0"/>
    <x v="0"/>
    <n v="19319.28571428571"/>
    <n v="19319.28571428571"/>
    <n v="3145"/>
    <n v="440.30000000000018"/>
  </r>
  <r>
    <x v="1121"/>
    <d v="2024-02-06T00:00:00"/>
    <s v="SP07"/>
    <s v="Rohit Verma"/>
    <x v="0"/>
    <x v="3"/>
    <s v="PRD013"/>
    <x v="18"/>
    <s v="Personal Care"/>
    <n v="185"/>
    <n v="3"/>
    <n v="0.2"/>
    <n v="444"/>
    <x v="3"/>
    <x v="0"/>
    <n v="2220"/>
    <n v="2220"/>
    <n v="555"/>
    <n v="111"/>
  </r>
  <r>
    <x v="1122"/>
    <d v="2024-05-15T00:00:00"/>
    <s v="SP09"/>
    <s v="Manish Gupta"/>
    <x v="3"/>
    <x v="13"/>
    <s v="PRD013"/>
    <x v="18"/>
    <s v="Personal Care"/>
    <n v="185"/>
    <n v="17"/>
    <n v="0.04"/>
    <n v="3019.2"/>
    <x v="4"/>
    <x v="3"/>
    <n v="75480"/>
    <n v="75480"/>
    <n v="3145"/>
    <n v="125.80000000000018"/>
  </r>
  <r>
    <x v="1123"/>
    <d v="2024-03-17T00:00:00"/>
    <s v="SP01"/>
    <s v="Arjun Sharma"/>
    <x v="3"/>
    <x v="13"/>
    <s v="PRD013"/>
    <x v="18"/>
    <s v="Personal Care"/>
    <n v="185"/>
    <n v="15"/>
    <n v="7.0000000000000007E-2"/>
    <n v="2580.75"/>
    <x v="4"/>
    <x v="2"/>
    <n v="36867.857142857138"/>
    <n v="36867.857142857138"/>
    <n v="2775"/>
    <n v="194.25"/>
  </r>
  <r>
    <x v="1124"/>
    <d v="2024-06-03T00:00:00"/>
    <s v="SP03"/>
    <s v="Ravi Kumar"/>
    <x v="0"/>
    <x v="16"/>
    <s v="PRD013"/>
    <x v="18"/>
    <s v="Personal Care"/>
    <n v="185"/>
    <n v="8"/>
    <n v="0.08"/>
    <n v="1361.6"/>
    <x v="1"/>
    <x v="0"/>
    <n v="17020"/>
    <n v="17020"/>
    <n v="1479.9999999999998"/>
    <n v="118.39999999999986"/>
  </r>
  <r>
    <x v="1125"/>
    <d v="2024-02-06T00:00:00"/>
    <s v="SP03"/>
    <s v="Ravi Kumar"/>
    <x v="0"/>
    <x v="16"/>
    <s v="PRD013"/>
    <x v="18"/>
    <s v="Personal Care"/>
    <n v="185"/>
    <n v="6"/>
    <n v="0.04"/>
    <n v="1065.5999999999999"/>
    <x v="5"/>
    <x v="0"/>
    <n v="26639.999999999996"/>
    <n v="26639.999999999996"/>
    <n v="1110"/>
    <n v="44.400000000000091"/>
  </r>
  <r>
    <x v="1126"/>
    <d v="2024-10-05T00:00:00"/>
    <s v="SP010"/>
    <s v="Divya Iyer"/>
    <x v="2"/>
    <x v="17"/>
    <s v="PRD013"/>
    <x v="18"/>
    <s v="Personal Care"/>
    <n v="185"/>
    <n v="11"/>
    <n v="0.13"/>
    <n v="1770.45"/>
    <x v="2"/>
    <x v="3"/>
    <n v="13618.846153846154"/>
    <n v="13618.846153846154"/>
    <n v="2035"/>
    <n v="264.54999999999995"/>
  </r>
  <r>
    <x v="1127"/>
    <d v="2024-07-01T00:00:00"/>
    <s v="SP07"/>
    <s v="Rohit Verma"/>
    <x v="0"/>
    <x v="19"/>
    <s v="PRD013"/>
    <x v="18"/>
    <s v="Personal Care"/>
    <n v="185"/>
    <n v="1"/>
    <n v="0.22"/>
    <n v="144.30000000000001"/>
    <x v="1"/>
    <x v="0"/>
    <n v="655.90909090909099"/>
    <n v="655.90909090909099"/>
    <n v="185"/>
    <n v="40.699999999999989"/>
  </r>
  <r>
    <x v="1128"/>
    <d v="2024-12-14T00:00:00"/>
    <s v="SP06"/>
    <s v="Anjali Mehta"/>
    <x v="3"/>
    <x v="10"/>
    <s v="PRD013"/>
    <x v="18"/>
    <s v="Personal Care"/>
    <n v="185"/>
    <n v="19"/>
    <n v="0.03"/>
    <n v="3409.55"/>
    <x v="5"/>
    <x v="0"/>
    <n v="113651.66666666667"/>
    <n v="113651.66666666667"/>
    <n v="3515.0000000000005"/>
    <n v="105.45000000000027"/>
  </r>
  <r>
    <x v="1129"/>
    <d v="2024-04-21T00:00:00"/>
    <s v="SP010"/>
    <s v="Divya Iyer"/>
    <x v="2"/>
    <x v="5"/>
    <s v="PRD013"/>
    <x v="18"/>
    <s v="Personal Care"/>
    <n v="185"/>
    <n v="19"/>
    <n v="0.01"/>
    <n v="3479.85"/>
    <x v="0"/>
    <x v="0"/>
    <n v="347985"/>
    <n v="347985"/>
    <n v="3515"/>
    <n v="35.150000000000091"/>
  </r>
  <r>
    <x v="1130"/>
    <d v="2024-05-08T00:00:00"/>
    <s v="SP06"/>
    <s v="Anjali Mehta"/>
    <x v="3"/>
    <x v="9"/>
    <s v="PRD013"/>
    <x v="18"/>
    <s v="Personal Care"/>
    <n v="185"/>
    <n v="12"/>
    <n v="0.06"/>
    <n v="2086.8000000000002"/>
    <x v="1"/>
    <x v="0"/>
    <n v="34780.000000000007"/>
    <n v="34780.000000000007"/>
    <n v="2220.0000000000005"/>
    <n v="133.20000000000027"/>
  </r>
  <r>
    <x v="1131"/>
    <d v="2024-04-21T00:00:00"/>
    <s v="SP01"/>
    <s v="Arjun Sharma"/>
    <x v="3"/>
    <x v="12"/>
    <s v="PRD013"/>
    <x v="18"/>
    <s v="Personal Care"/>
    <n v="185"/>
    <n v="2"/>
    <n v="0.05"/>
    <n v="351.5"/>
    <x v="5"/>
    <x v="2"/>
    <n v="7030"/>
    <n v="7030"/>
    <n v="370"/>
    <n v="18.5"/>
  </r>
  <r>
    <x v="1132"/>
    <d v="2024-05-14T00:00:00"/>
    <s v="SP010"/>
    <s v="Divya Iyer"/>
    <x v="2"/>
    <x v="15"/>
    <s v="PRD013"/>
    <x v="18"/>
    <s v="Personal Care"/>
    <n v="185"/>
    <n v="11"/>
    <n v="0.2"/>
    <n v="1628"/>
    <x v="3"/>
    <x v="0"/>
    <n v="8140"/>
    <n v="8140"/>
    <n v="2035"/>
    <n v="407"/>
  </r>
  <r>
    <x v="1133"/>
    <d v="2024-12-23T00:00:00"/>
    <s v="SP07"/>
    <s v="Rohit Verma"/>
    <x v="0"/>
    <x v="3"/>
    <s v="PRD013"/>
    <x v="18"/>
    <s v="Personal Care"/>
    <n v="185"/>
    <n v="2"/>
    <n v="0.17"/>
    <n v="307.10000000000002"/>
    <x v="3"/>
    <x v="3"/>
    <n v="1806.4705882352941"/>
    <n v="1806.4705882352941"/>
    <n v="370.00000000000006"/>
    <n v="62.900000000000034"/>
  </r>
  <r>
    <x v="1134"/>
    <d v="2024-06-17T00:00:00"/>
    <s v="SP02"/>
    <s v="Priya Nair"/>
    <x v="2"/>
    <x v="2"/>
    <s v="PRD013"/>
    <x v="18"/>
    <s v="Personal Care"/>
    <n v="185"/>
    <n v="9"/>
    <n v="0.16"/>
    <n v="1398.6"/>
    <x v="0"/>
    <x v="0"/>
    <n v="8741.25"/>
    <n v="8741.25"/>
    <n v="1665"/>
    <n v="266.40000000000009"/>
  </r>
  <r>
    <x v="1135"/>
    <d v="2024-01-21T00:00:00"/>
    <s v="SP011"/>
    <s v="Nikhil Joshi"/>
    <x v="0"/>
    <x v="6"/>
    <s v="PRD013"/>
    <x v="18"/>
    <s v="Personal Care"/>
    <n v="185"/>
    <n v="14"/>
    <n v="0.09"/>
    <n v="2356.9"/>
    <x v="0"/>
    <x v="0"/>
    <n v="26187.777777777781"/>
    <n v="26187.777777777781"/>
    <n v="2590"/>
    <n v="233.09999999999991"/>
  </r>
  <r>
    <x v="1136"/>
    <d v="2024-11-14T00:00:00"/>
    <s v="SP04"/>
    <s v="Fatima Sheikh"/>
    <x v="1"/>
    <x v="11"/>
    <s v="PRD013"/>
    <x v="18"/>
    <s v="Personal Care"/>
    <n v="185"/>
    <n v="13"/>
    <n v="0.04"/>
    <n v="2308.8000000000002"/>
    <x v="0"/>
    <x v="0"/>
    <n v="57720"/>
    <n v="57720"/>
    <n v="2405.0000000000005"/>
    <n v="96.200000000000273"/>
  </r>
  <r>
    <x v="1137"/>
    <d v="2024-05-16T00:00:00"/>
    <s v="SP08"/>
    <s v="Kavitha Reddy"/>
    <x v="1"/>
    <x v="4"/>
    <s v="PRD013"/>
    <x v="18"/>
    <s v="Personal Care"/>
    <n v="185"/>
    <n v="12"/>
    <n v="0.18"/>
    <n v="1820.4"/>
    <x v="5"/>
    <x v="0"/>
    <n v="10113.333333333334"/>
    <n v="10113.333333333334"/>
    <n v="2220"/>
    <n v="399.59999999999991"/>
  </r>
  <r>
    <x v="1138"/>
    <d v="2024-12-06T00:00:00"/>
    <s v="SP06"/>
    <s v="Anjali Mehta"/>
    <x v="3"/>
    <x v="9"/>
    <s v="PRD013"/>
    <x v="18"/>
    <s v="Personal Care"/>
    <n v="185"/>
    <n v="5"/>
    <n v="0.26"/>
    <n v="684.5"/>
    <x v="1"/>
    <x v="2"/>
    <n v="2632.6923076923076"/>
    <n v="2632.6923076923076"/>
    <n v="925"/>
    <n v="240.5"/>
  </r>
  <r>
    <x v="1139"/>
    <d v="2024-06-23T00:00:00"/>
    <s v="SP06"/>
    <s v="Anjali Mehta"/>
    <x v="3"/>
    <x v="9"/>
    <s v="PRD013"/>
    <x v="18"/>
    <s v="Personal Care"/>
    <n v="185"/>
    <n v="6"/>
    <n v="0.14000000000000001"/>
    <n v="954.6"/>
    <x v="1"/>
    <x v="0"/>
    <n v="6818.5714285714284"/>
    <n v="6818.5714285714284"/>
    <n v="1110"/>
    <n v="155.39999999999998"/>
  </r>
  <r>
    <x v="1140"/>
    <d v="2024-03-17T00:00:00"/>
    <s v="SP011"/>
    <s v="Nikhil Joshi"/>
    <x v="0"/>
    <x v="16"/>
    <s v="PRD013"/>
    <x v="18"/>
    <s v="Personal Care"/>
    <n v="185"/>
    <n v="10"/>
    <n v="7.0000000000000007E-2"/>
    <n v="1720.5"/>
    <x v="5"/>
    <x v="0"/>
    <n v="24578.571428571428"/>
    <n v="24578.571428571428"/>
    <n v="1850.0000000000002"/>
    <n v="129.50000000000023"/>
  </r>
  <r>
    <x v="1141"/>
    <d v="2024-05-03T00:00:00"/>
    <s v="SP07"/>
    <s v="Rohit Verma"/>
    <x v="0"/>
    <x v="6"/>
    <s v="PRD013"/>
    <x v="18"/>
    <s v="Personal Care"/>
    <n v="185"/>
    <n v="8"/>
    <n v="0.05"/>
    <n v="1406"/>
    <x v="5"/>
    <x v="3"/>
    <n v="28120"/>
    <n v="28120"/>
    <n v="1480"/>
    <n v="74"/>
  </r>
  <r>
    <x v="1142"/>
    <d v="2024-08-23T00:00:00"/>
    <s v="SP02"/>
    <s v="Priya Nair"/>
    <x v="2"/>
    <x v="15"/>
    <s v="PRD013"/>
    <x v="18"/>
    <s v="Personal Care"/>
    <n v="185"/>
    <n v="8"/>
    <n v="0"/>
    <n v="1480"/>
    <x v="2"/>
    <x v="0"/>
    <e v="#DIV/0!"/>
    <n v="0"/>
    <n v="1480"/>
    <n v="0"/>
  </r>
  <r>
    <x v="1143"/>
    <d v="2024-12-15T00:00:00"/>
    <s v="SP01"/>
    <s v="Arjun Sharma"/>
    <x v="3"/>
    <x v="10"/>
    <s v="PRD013"/>
    <x v="18"/>
    <s v="Personal Care"/>
    <n v="185"/>
    <n v="12"/>
    <n v="0.22"/>
    <n v="1731.6"/>
    <x v="1"/>
    <x v="3"/>
    <n v="7870.9090909090901"/>
    <n v="7870.9090909090901"/>
    <n v="2220"/>
    <n v="488.40000000000009"/>
  </r>
  <r>
    <x v="1144"/>
    <d v="2024-04-20T00:00:00"/>
    <s v="SP010"/>
    <s v="Divya Iyer"/>
    <x v="2"/>
    <x v="5"/>
    <s v="PRD013"/>
    <x v="18"/>
    <s v="Personal Care"/>
    <n v="185"/>
    <n v="16"/>
    <n v="0.16"/>
    <n v="2486.4"/>
    <x v="3"/>
    <x v="0"/>
    <n v="15540"/>
    <n v="15540"/>
    <n v="2960"/>
    <n v="473.59999999999991"/>
  </r>
  <r>
    <x v="1145"/>
    <d v="2024-03-11T00:00:00"/>
    <s v="SP011"/>
    <s v="Nikhil Joshi"/>
    <x v="0"/>
    <x v="0"/>
    <s v="PRD013"/>
    <x v="18"/>
    <s v="Personal Care"/>
    <n v="185"/>
    <n v="2"/>
    <n v="0.09"/>
    <n v="336.7"/>
    <x v="0"/>
    <x v="0"/>
    <n v="3741.1111111111113"/>
    <n v="3741.1111111111113"/>
    <n v="370"/>
    <n v="33.300000000000011"/>
  </r>
  <r>
    <x v="1146"/>
    <d v="2024-10-28T00:00:00"/>
    <s v="SP06"/>
    <s v="Anjali Mehta"/>
    <x v="3"/>
    <x v="18"/>
    <s v="PRD013"/>
    <x v="18"/>
    <s v="Personal Care"/>
    <n v="185"/>
    <n v="5"/>
    <n v="0"/>
    <n v="925"/>
    <x v="2"/>
    <x v="0"/>
    <e v="#DIV/0!"/>
    <n v="0"/>
    <n v="925"/>
    <n v="0"/>
  </r>
  <r>
    <x v="1147"/>
    <d v="2024-12-07T00:00:00"/>
    <s v="SP03"/>
    <s v="Ravi Kumar"/>
    <x v="0"/>
    <x v="0"/>
    <s v="PRD013"/>
    <x v="18"/>
    <s v="Personal Care"/>
    <n v="185"/>
    <n v="14"/>
    <n v="0.1"/>
    <n v="2331"/>
    <x v="0"/>
    <x v="0"/>
    <n v="23310"/>
    <n v="23310"/>
    <n v="2590"/>
    <n v="259"/>
  </r>
  <r>
    <x v="1148"/>
    <d v="2024-09-13T00:00:00"/>
    <s v="SP07"/>
    <s v="Rohit Verma"/>
    <x v="0"/>
    <x v="19"/>
    <s v="PRD013"/>
    <x v="18"/>
    <s v="Personal Care"/>
    <n v="185"/>
    <n v="14"/>
    <n v="0.16"/>
    <n v="2175.6"/>
    <x v="5"/>
    <x v="0"/>
    <n v="13597.5"/>
    <n v="13597.5"/>
    <n v="2590"/>
    <n v="414.40000000000009"/>
  </r>
  <r>
    <x v="1149"/>
    <d v="2024-03-15T00:00:00"/>
    <s v="SP01"/>
    <s v="Arjun Sharma"/>
    <x v="3"/>
    <x v="9"/>
    <s v="PRD013"/>
    <x v="18"/>
    <s v="Personal Care"/>
    <n v="185"/>
    <n v="13"/>
    <n v="0.1"/>
    <n v="2164.5"/>
    <x v="3"/>
    <x v="0"/>
    <n v="21645"/>
    <n v="21645"/>
    <n v="2405"/>
    <n v="240.5"/>
  </r>
  <r>
    <x v="1150"/>
    <d v="2024-11-01T00:00:00"/>
    <s v="SP012"/>
    <s v="Sneha Patil"/>
    <x v="1"/>
    <x v="1"/>
    <s v="PRD013"/>
    <x v="18"/>
    <s v="Personal Care"/>
    <n v="185"/>
    <n v="6"/>
    <n v="0"/>
    <n v="1110"/>
    <x v="2"/>
    <x v="0"/>
    <e v="#DIV/0!"/>
    <n v="0"/>
    <n v="1110"/>
    <n v="0"/>
  </r>
  <r>
    <x v="1151"/>
    <d v="2024-08-23T00:00:00"/>
    <s v="SP010"/>
    <s v="Divya Iyer"/>
    <x v="2"/>
    <x v="2"/>
    <s v="PRD013"/>
    <x v="18"/>
    <s v="Personal Care"/>
    <n v="185"/>
    <n v="3"/>
    <n v="0"/>
    <n v="555"/>
    <x v="0"/>
    <x v="0"/>
    <e v="#DIV/0!"/>
    <n v="0"/>
    <n v="555"/>
    <n v="0"/>
  </r>
  <r>
    <x v="1152"/>
    <d v="2024-06-07T00:00:00"/>
    <s v="SP07"/>
    <s v="Rohit Verma"/>
    <x v="0"/>
    <x v="19"/>
    <s v="PRD013"/>
    <x v="18"/>
    <s v="Personal Care"/>
    <n v="185"/>
    <n v="19"/>
    <n v="0.28999999999999998"/>
    <n v="2495.65"/>
    <x v="5"/>
    <x v="0"/>
    <n v="8605.6896551724149"/>
    <n v="8605.6896551724149"/>
    <n v="3515.0000000000005"/>
    <n v="1019.3500000000004"/>
  </r>
  <r>
    <x v="1153"/>
    <d v="2024-12-25T00:00:00"/>
    <s v="SP010"/>
    <s v="Divya Iyer"/>
    <x v="2"/>
    <x v="17"/>
    <s v="PRD013"/>
    <x v="18"/>
    <s v="Personal Care"/>
    <n v="185"/>
    <n v="4"/>
    <n v="7.0000000000000007E-2"/>
    <n v="688.2"/>
    <x v="3"/>
    <x v="2"/>
    <n v="9831.4285714285706"/>
    <n v="9831.4285714285706"/>
    <n v="740.00000000000011"/>
    <n v="51.800000000000068"/>
  </r>
  <r>
    <x v="1154"/>
    <d v="2024-02-25T00:00:00"/>
    <s v="SP03"/>
    <s v="Ravi Kumar"/>
    <x v="0"/>
    <x v="19"/>
    <s v="PRD013"/>
    <x v="18"/>
    <s v="Personal Care"/>
    <n v="185"/>
    <n v="20"/>
    <n v="0.2"/>
    <n v="2960"/>
    <x v="6"/>
    <x v="0"/>
    <n v="14800"/>
    <n v="14800"/>
    <n v="3700"/>
    <n v="740"/>
  </r>
  <r>
    <x v="1155"/>
    <d v="2024-02-19T00:00:00"/>
    <s v="SP010"/>
    <s v="Divya Iyer"/>
    <x v="2"/>
    <x v="15"/>
    <s v="PRD013"/>
    <x v="18"/>
    <s v="Personal Care"/>
    <n v="185"/>
    <n v="8"/>
    <n v="0.19"/>
    <n v="1198.8"/>
    <x v="0"/>
    <x v="2"/>
    <n v="6309.4736842105258"/>
    <n v="6309.4736842105258"/>
    <n v="1479.9999999999998"/>
    <n v="281.19999999999982"/>
  </r>
  <r>
    <x v="1156"/>
    <d v="2024-02-18T00:00:00"/>
    <s v="SP09"/>
    <s v="Manish Gupta"/>
    <x v="3"/>
    <x v="10"/>
    <s v="PRD013"/>
    <x v="18"/>
    <s v="Personal Care"/>
    <n v="185"/>
    <n v="10"/>
    <n v="0.19"/>
    <n v="1498.5"/>
    <x v="2"/>
    <x v="1"/>
    <n v="7886.8421052631575"/>
    <n v="7886.8421052631575"/>
    <n v="1849.9999999999998"/>
    <n v="351.49999999999977"/>
  </r>
  <r>
    <x v="1157"/>
    <d v="2024-01-02T00:00:00"/>
    <s v="SP04"/>
    <s v="Fatima Sheikh"/>
    <x v="1"/>
    <x v="1"/>
    <s v="PRD013"/>
    <x v="18"/>
    <s v="Personal Care"/>
    <n v="185"/>
    <n v="14"/>
    <n v="0.22"/>
    <n v="2020.2"/>
    <x v="0"/>
    <x v="0"/>
    <n v="9182.7272727272721"/>
    <n v="9182.7272727272721"/>
    <n v="2590"/>
    <n v="569.79999999999995"/>
  </r>
  <r>
    <x v="1158"/>
    <d v="2024-04-27T00:00:00"/>
    <s v="SP03"/>
    <s v="Ravi Kumar"/>
    <x v="0"/>
    <x v="0"/>
    <s v="PRD013"/>
    <x v="18"/>
    <s v="Personal Care"/>
    <n v="185"/>
    <n v="17"/>
    <n v="0.22"/>
    <n v="2453.1"/>
    <x v="0"/>
    <x v="0"/>
    <n v="11150.454545454544"/>
    <n v="11150.454545454544"/>
    <n v="3145"/>
    <n v="691.90000000000009"/>
  </r>
  <r>
    <x v="1159"/>
    <d v="2024-01-25T00:00:00"/>
    <s v="SP09"/>
    <s v="Manish Gupta"/>
    <x v="3"/>
    <x v="18"/>
    <s v="PRD013"/>
    <x v="18"/>
    <s v="Personal Care"/>
    <n v="185"/>
    <n v="12"/>
    <n v="0.1"/>
    <n v="1998"/>
    <x v="5"/>
    <x v="1"/>
    <n v="19980"/>
    <n v="19980"/>
    <n v="2220"/>
    <n v="222"/>
  </r>
  <r>
    <x v="1160"/>
    <d v="2024-11-10T00:00:00"/>
    <s v="SP09"/>
    <s v="Manish Gupta"/>
    <x v="3"/>
    <x v="10"/>
    <s v="PRD013"/>
    <x v="18"/>
    <s v="Personal Care"/>
    <n v="185"/>
    <n v="7"/>
    <n v="0.14000000000000001"/>
    <n v="1113.7"/>
    <x v="1"/>
    <x v="0"/>
    <n v="7955"/>
    <n v="7955"/>
    <n v="1295"/>
    <n v="181.29999999999995"/>
  </r>
  <r>
    <x v="1161"/>
    <d v="2024-06-22T00:00:00"/>
    <s v="SP04"/>
    <s v="Fatima Sheikh"/>
    <x v="1"/>
    <x v="11"/>
    <s v="PRD013"/>
    <x v="18"/>
    <s v="Personal Care"/>
    <n v="185"/>
    <n v="2"/>
    <n v="0"/>
    <n v="370"/>
    <x v="5"/>
    <x v="2"/>
    <e v="#DIV/0!"/>
    <n v="0"/>
    <n v="370"/>
    <n v="0"/>
  </r>
  <r>
    <x v="1162"/>
    <d v="2024-11-20T00:00:00"/>
    <s v="SP01"/>
    <s v="Arjun Sharma"/>
    <x v="3"/>
    <x v="9"/>
    <s v="PRD013"/>
    <x v="18"/>
    <s v="Personal Care"/>
    <n v="185"/>
    <n v="7"/>
    <n v="0.14000000000000001"/>
    <n v="1113.7"/>
    <x v="3"/>
    <x v="0"/>
    <n v="7955"/>
    <n v="7955"/>
    <n v="1295"/>
    <n v="181.29999999999995"/>
  </r>
  <r>
    <x v="1163"/>
    <d v="2024-08-24T00:00:00"/>
    <s v="SP03"/>
    <s v="Ravi Kumar"/>
    <x v="0"/>
    <x v="19"/>
    <s v="PRD013"/>
    <x v="18"/>
    <s v="Personal Care"/>
    <n v="185"/>
    <n v="7"/>
    <n v="0.19"/>
    <n v="1048.95"/>
    <x v="0"/>
    <x v="1"/>
    <n v="5520.7894736842109"/>
    <n v="5520.7894736842109"/>
    <n v="1295"/>
    <n v="246.04999999999995"/>
  </r>
  <r>
    <x v="1164"/>
    <d v="2024-07-25T00:00:00"/>
    <s v="SP07"/>
    <s v="Rohit Verma"/>
    <x v="0"/>
    <x v="6"/>
    <s v="PRD013"/>
    <x v="18"/>
    <s v="Personal Care"/>
    <n v="185"/>
    <n v="6"/>
    <n v="0.14000000000000001"/>
    <n v="954.6"/>
    <x v="2"/>
    <x v="0"/>
    <n v="6818.5714285714284"/>
    <n v="6818.5714285714284"/>
    <n v="1110"/>
    <n v="155.39999999999998"/>
  </r>
  <r>
    <x v="1165"/>
    <d v="2024-02-03T00:00:00"/>
    <s v="SP012"/>
    <s v="Sneha Patil"/>
    <x v="1"/>
    <x v="8"/>
    <s v="PRD013"/>
    <x v="18"/>
    <s v="Personal Care"/>
    <n v="185"/>
    <n v="10"/>
    <n v="0"/>
    <n v="1850"/>
    <x v="4"/>
    <x v="3"/>
    <e v="#DIV/0!"/>
    <n v="0"/>
    <n v="1850"/>
    <n v="0"/>
  </r>
  <r>
    <x v="1166"/>
    <d v="2024-04-08T00:00:00"/>
    <s v="SP06"/>
    <s v="Anjali Mehta"/>
    <x v="3"/>
    <x v="12"/>
    <s v="PRD013"/>
    <x v="18"/>
    <s v="Personal Care"/>
    <n v="185"/>
    <n v="13"/>
    <n v="0.2"/>
    <n v="1924"/>
    <x v="1"/>
    <x v="1"/>
    <n v="9620"/>
    <n v="9620"/>
    <n v="2405"/>
    <n v="481"/>
  </r>
  <r>
    <x v="1167"/>
    <d v="2024-07-11T00:00:00"/>
    <s v="SP08"/>
    <s v="Kavitha Reddy"/>
    <x v="1"/>
    <x v="8"/>
    <s v="PRD013"/>
    <x v="18"/>
    <s v="Personal Care"/>
    <n v="185"/>
    <n v="10"/>
    <n v="0.3"/>
    <n v="1295"/>
    <x v="0"/>
    <x v="1"/>
    <n v="4316.666666666667"/>
    <n v="4316.666666666667"/>
    <n v="1850.0000000000002"/>
    <n v="555.00000000000023"/>
  </r>
  <r>
    <x v="1168"/>
    <d v="2024-09-04T00:00:00"/>
    <s v="SP07"/>
    <s v="Rohit Verma"/>
    <x v="0"/>
    <x v="19"/>
    <s v="PRD013"/>
    <x v="18"/>
    <s v="Personal Care"/>
    <n v="185"/>
    <n v="1"/>
    <n v="0.28999999999999998"/>
    <n v="131.35"/>
    <x v="4"/>
    <x v="0"/>
    <n v="452.93103448275861"/>
    <n v="452.93103448275861"/>
    <n v="185"/>
    <n v="53.650000000000006"/>
  </r>
  <r>
    <x v="1169"/>
    <d v="2024-08-20T00:00:00"/>
    <s v="SP010"/>
    <s v="Divya Iyer"/>
    <x v="2"/>
    <x v="5"/>
    <s v="PRD013"/>
    <x v="18"/>
    <s v="Personal Care"/>
    <n v="185"/>
    <n v="7"/>
    <n v="0.28000000000000003"/>
    <n v="932.4"/>
    <x v="4"/>
    <x v="3"/>
    <n v="3329.9999999999995"/>
    <n v="3329.9999999999995"/>
    <n v="1295"/>
    <n v="362.6"/>
  </r>
  <r>
    <x v="1170"/>
    <d v="2024-05-04T00:00:00"/>
    <s v="SP08"/>
    <s v="Kavitha Reddy"/>
    <x v="1"/>
    <x v="14"/>
    <s v="PRD013"/>
    <x v="18"/>
    <s v="Personal Care"/>
    <n v="185"/>
    <n v="12"/>
    <n v="0.09"/>
    <n v="2020.2"/>
    <x v="0"/>
    <x v="3"/>
    <n v="22446.666666666668"/>
    <n v="22446.666666666668"/>
    <n v="2220"/>
    <n v="199.79999999999995"/>
  </r>
  <r>
    <x v="1171"/>
    <d v="2024-01-05T00:00:00"/>
    <s v="SP06"/>
    <s v="Anjali Mehta"/>
    <x v="3"/>
    <x v="18"/>
    <s v="PRD013"/>
    <x v="18"/>
    <s v="Personal Care"/>
    <n v="185"/>
    <n v="17"/>
    <n v="0.22"/>
    <n v="2453.1"/>
    <x v="4"/>
    <x v="0"/>
    <n v="11150.454545454544"/>
    <n v="11150.454545454544"/>
    <n v="3145"/>
    <n v="691.90000000000009"/>
  </r>
  <r>
    <x v="1172"/>
    <d v="2024-04-19T00:00:00"/>
    <s v="SP07"/>
    <s v="Rohit Verma"/>
    <x v="0"/>
    <x v="19"/>
    <s v="PRD013"/>
    <x v="18"/>
    <s v="Personal Care"/>
    <n v="185"/>
    <n v="20"/>
    <n v="0.08"/>
    <n v="3404"/>
    <x v="0"/>
    <x v="0"/>
    <n v="42550"/>
    <n v="42550"/>
    <n v="3700"/>
    <n v="296"/>
  </r>
  <r>
    <x v="1173"/>
    <d v="2024-08-21T00:00:00"/>
    <s v="SP03"/>
    <s v="Ravi Kumar"/>
    <x v="0"/>
    <x v="19"/>
    <s v="PRD013"/>
    <x v="18"/>
    <s v="Personal Care"/>
    <n v="185"/>
    <n v="20"/>
    <n v="0.06"/>
    <n v="3478"/>
    <x v="5"/>
    <x v="0"/>
    <n v="57966.666666666672"/>
    <n v="57966.666666666672"/>
    <n v="3700"/>
    <n v="222"/>
  </r>
  <r>
    <x v="1174"/>
    <d v="2024-12-08T00:00:00"/>
    <s v="SP04"/>
    <s v="Fatima Sheikh"/>
    <x v="1"/>
    <x v="14"/>
    <s v="PRD013"/>
    <x v="18"/>
    <s v="Personal Care"/>
    <n v="185"/>
    <n v="3"/>
    <n v="0.17"/>
    <n v="460.65"/>
    <x v="2"/>
    <x v="0"/>
    <n v="2709.705882352941"/>
    <n v="2709.705882352941"/>
    <n v="555"/>
    <n v="94.350000000000023"/>
  </r>
  <r>
    <x v="1175"/>
    <d v="2024-10-17T00:00:00"/>
    <s v="SP01"/>
    <s v="Arjun Sharma"/>
    <x v="3"/>
    <x v="18"/>
    <s v="PRD013"/>
    <x v="18"/>
    <s v="Personal Care"/>
    <n v="185"/>
    <n v="14"/>
    <n v="0.2"/>
    <n v="2072"/>
    <x v="3"/>
    <x v="0"/>
    <n v="10360"/>
    <n v="10360"/>
    <n v="2590"/>
    <n v="518"/>
  </r>
  <r>
    <x v="1176"/>
    <d v="2024-10-28T00:00:00"/>
    <s v="SP07"/>
    <s v="Rohit Verma"/>
    <x v="0"/>
    <x v="6"/>
    <s v="PRD013"/>
    <x v="18"/>
    <s v="Personal Care"/>
    <n v="185"/>
    <n v="10"/>
    <n v="0.25"/>
    <n v="1387.5"/>
    <x v="2"/>
    <x v="0"/>
    <n v="5550"/>
    <n v="5550"/>
    <n v="1850"/>
    <n v="462.5"/>
  </r>
  <r>
    <x v="1177"/>
    <d v="2024-11-03T00:00:00"/>
    <s v="SP04"/>
    <s v="Fatima Sheikh"/>
    <x v="1"/>
    <x v="11"/>
    <s v="PRD013"/>
    <x v="18"/>
    <s v="Personal Care"/>
    <n v="185"/>
    <n v="4"/>
    <n v="0.15"/>
    <n v="629"/>
    <x v="1"/>
    <x v="0"/>
    <n v="4193.3333333333339"/>
    <n v="4193.3333333333339"/>
    <n v="740"/>
    <n v="111"/>
  </r>
  <r>
    <x v="1178"/>
    <d v="2024-05-16T00:00:00"/>
    <s v="SP012"/>
    <s v="Sneha Patil"/>
    <x v="1"/>
    <x v="8"/>
    <s v="PRD013"/>
    <x v="18"/>
    <s v="Personal Care"/>
    <n v="185"/>
    <n v="13"/>
    <n v="0.12"/>
    <n v="2116.4"/>
    <x v="2"/>
    <x v="2"/>
    <n v="17636.666666666668"/>
    <n v="17636.666666666668"/>
    <n v="2405"/>
    <n v="288.59999999999991"/>
  </r>
  <r>
    <x v="1179"/>
    <d v="2024-07-16T00:00:00"/>
    <s v="SP010"/>
    <s v="Divya Iyer"/>
    <x v="2"/>
    <x v="15"/>
    <s v="PRD013"/>
    <x v="18"/>
    <s v="Personal Care"/>
    <n v="185"/>
    <n v="10"/>
    <n v="0.25"/>
    <n v="1387.5"/>
    <x v="0"/>
    <x v="0"/>
    <n v="5550"/>
    <n v="5550"/>
    <n v="1850"/>
    <n v="462.5"/>
  </r>
  <r>
    <x v="1180"/>
    <d v="2024-11-14T00:00:00"/>
    <s v="SP01"/>
    <s v="Arjun Sharma"/>
    <x v="3"/>
    <x v="13"/>
    <s v="PRD013"/>
    <x v="18"/>
    <s v="Personal Care"/>
    <n v="185"/>
    <n v="13"/>
    <n v="0.13"/>
    <n v="2092.35"/>
    <x v="5"/>
    <x v="0"/>
    <n v="16094.999999999998"/>
    <n v="16094.999999999998"/>
    <n v="2405"/>
    <n v="312.65000000000009"/>
  </r>
  <r>
    <x v="1181"/>
    <d v="2024-02-08T00:00:00"/>
    <s v="SP08"/>
    <s v="Kavitha Reddy"/>
    <x v="1"/>
    <x v="4"/>
    <s v="PRD013"/>
    <x v="18"/>
    <s v="Personal Care"/>
    <n v="185"/>
    <n v="11"/>
    <n v="0"/>
    <n v="2035"/>
    <x v="3"/>
    <x v="2"/>
    <e v="#DIV/0!"/>
    <n v="0"/>
    <n v="2035"/>
    <n v="0"/>
  </r>
  <r>
    <x v="1182"/>
    <d v="2024-07-07T00:00:00"/>
    <s v="SP09"/>
    <s v="Manish Gupta"/>
    <x v="3"/>
    <x v="13"/>
    <s v="PRD013"/>
    <x v="18"/>
    <s v="Personal Care"/>
    <n v="185"/>
    <n v="8"/>
    <n v="0.09"/>
    <n v="1346.8"/>
    <x v="3"/>
    <x v="1"/>
    <n v="14964.444444444445"/>
    <n v="14964.444444444445"/>
    <n v="1480"/>
    <n v="133.20000000000005"/>
  </r>
  <r>
    <x v="1183"/>
    <d v="2024-10-27T00:00:00"/>
    <s v="SP07"/>
    <s v="Rohit Verma"/>
    <x v="0"/>
    <x v="3"/>
    <s v="PRD013"/>
    <x v="18"/>
    <s v="Personal Care"/>
    <n v="185"/>
    <n v="16"/>
    <n v="0.11"/>
    <n v="2634.4"/>
    <x v="4"/>
    <x v="0"/>
    <n v="23949.090909090908"/>
    <n v="23949.090909090908"/>
    <n v="2960"/>
    <n v="325.59999999999991"/>
  </r>
  <r>
    <x v="1184"/>
    <d v="2024-03-24T00:00:00"/>
    <s v="SP011"/>
    <s v="Nikhil Joshi"/>
    <x v="0"/>
    <x v="0"/>
    <s v="PRD013"/>
    <x v="18"/>
    <s v="Personal Care"/>
    <n v="185"/>
    <n v="14"/>
    <n v="0.25"/>
    <n v="1942.5"/>
    <x v="0"/>
    <x v="0"/>
    <n v="7770"/>
    <n v="7770"/>
    <n v="2590"/>
    <n v="647.5"/>
  </r>
  <r>
    <x v="1185"/>
    <d v="2024-02-14T00:00:00"/>
    <s v="SP08"/>
    <s v="Kavitha Reddy"/>
    <x v="1"/>
    <x v="8"/>
    <s v="PRD013"/>
    <x v="18"/>
    <s v="Personal Care"/>
    <n v="185"/>
    <n v="10"/>
    <n v="0.01"/>
    <n v="1831.5"/>
    <x v="0"/>
    <x v="2"/>
    <n v="183150"/>
    <n v="183150"/>
    <n v="1850"/>
    <n v="18.5"/>
  </r>
  <r>
    <x v="1186"/>
    <d v="2024-11-04T00:00:00"/>
    <s v="SP08"/>
    <s v="Kavitha Reddy"/>
    <x v="1"/>
    <x v="1"/>
    <s v="PRD013"/>
    <x v="18"/>
    <s v="Personal Care"/>
    <n v="185"/>
    <n v="14"/>
    <n v="0.23"/>
    <n v="1994.3"/>
    <x v="2"/>
    <x v="0"/>
    <n v="8670.8695652173901"/>
    <n v="8670.8695652173901"/>
    <n v="2590"/>
    <n v="595.70000000000005"/>
  </r>
  <r>
    <x v="1187"/>
    <d v="2024-12-10T00:00:00"/>
    <s v="SP02"/>
    <s v="Priya Nair"/>
    <x v="2"/>
    <x v="15"/>
    <s v="PRD013"/>
    <x v="18"/>
    <s v="Personal Care"/>
    <n v="185"/>
    <n v="17"/>
    <n v="0.28999999999999998"/>
    <n v="2232.9499999999998"/>
    <x v="2"/>
    <x v="0"/>
    <n v="7699.8275862068967"/>
    <n v="7699.8275862068967"/>
    <n v="3145"/>
    <n v="912.05000000000018"/>
  </r>
  <r>
    <x v="1188"/>
    <d v="2024-02-27T00:00:00"/>
    <s v="SP07"/>
    <s v="Rohit Verma"/>
    <x v="0"/>
    <x v="16"/>
    <s v="PRD013"/>
    <x v="18"/>
    <s v="Personal Care"/>
    <n v="185"/>
    <n v="1"/>
    <n v="0.06"/>
    <n v="173.9"/>
    <x v="2"/>
    <x v="2"/>
    <n v="2898.3333333333335"/>
    <n v="2898.3333333333335"/>
    <n v="185.00000000000003"/>
    <n v="11.100000000000023"/>
  </r>
  <r>
    <x v="1189"/>
    <d v="2024-01-11T00:00:00"/>
    <s v="SP05"/>
    <s v="Suresh Pillai"/>
    <x v="2"/>
    <x v="2"/>
    <s v="PRD013"/>
    <x v="18"/>
    <s v="Personal Care"/>
    <n v="185"/>
    <n v="12"/>
    <n v="0.27"/>
    <n v="1620.6"/>
    <x v="4"/>
    <x v="0"/>
    <n v="6002.2222222222217"/>
    <n v="6002.2222222222217"/>
    <n v="2220"/>
    <n v="599.40000000000009"/>
  </r>
  <r>
    <x v="1190"/>
    <d v="2024-04-15T00:00:00"/>
    <s v="SP03"/>
    <s v="Ravi Kumar"/>
    <x v="0"/>
    <x v="3"/>
    <s v="PRD013"/>
    <x v="18"/>
    <s v="Personal Care"/>
    <n v="185"/>
    <n v="4"/>
    <n v="0.22"/>
    <n v="577.20000000000005"/>
    <x v="5"/>
    <x v="1"/>
    <n v="2623.636363636364"/>
    <n v="2623.636363636364"/>
    <n v="740"/>
    <n v="162.79999999999995"/>
  </r>
  <r>
    <x v="1191"/>
    <d v="2024-06-08T00:00:00"/>
    <s v="SP03"/>
    <s v="Ravi Kumar"/>
    <x v="0"/>
    <x v="16"/>
    <s v="PRD013"/>
    <x v="18"/>
    <s v="Personal Care"/>
    <n v="185"/>
    <n v="4"/>
    <n v="0.25"/>
    <n v="555"/>
    <x v="4"/>
    <x v="0"/>
    <n v="2220"/>
    <n v="2220"/>
    <n v="740"/>
    <n v="185"/>
  </r>
  <r>
    <x v="1192"/>
    <d v="2024-05-11T00:00:00"/>
    <s v="SP03"/>
    <s v="Ravi Kumar"/>
    <x v="0"/>
    <x v="16"/>
    <s v="PRD013"/>
    <x v="18"/>
    <s v="Personal Care"/>
    <n v="185"/>
    <n v="7"/>
    <n v="0.2"/>
    <n v="1036"/>
    <x v="2"/>
    <x v="0"/>
    <n v="5180"/>
    <n v="5180"/>
    <n v="1295"/>
    <n v="259"/>
  </r>
  <r>
    <x v="1193"/>
    <d v="2024-03-07T00:00:00"/>
    <s v="SP06"/>
    <s v="Anjali Mehta"/>
    <x v="3"/>
    <x v="12"/>
    <s v="PRD013"/>
    <x v="18"/>
    <s v="Personal Care"/>
    <n v="185"/>
    <n v="10"/>
    <n v="0.01"/>
    <n v="1831.5"/>
    <x v="4"/>
    <x v="0"/>
    <n v="183150"/>
    <n v="183150"/>
    <n v="1850"/>
    <n v="18.5"/>
  </r>
  <r>
    <x v="1194"/>
    <d v="2024-05-20T00:00:00"/>
    <s v="SP07"/>
    <s v="Rohit Verma"/>
    <x v="0"/>
    <x v="19"/>
    <s v="PRD013"/>
    <x v="18"/>
    <s v="Personal Care"/>
    <n v="185"/>
    <n v="9"/>
    <n v="0.25"/>
    <n v="1248.75"/>
    <x v="1"/>
    <x v="3"/>
    <n v="4995"/>
    <n v="4995"/>
    <n v="1665"/>
    <n v="416.25"/>
  </r>
  <r>
    <x v="1195"/>
    <d v="2024-04-03T00:00:00"/>
    <s v="SP01"/>
    <s v="Arjun Sharma"/>
    <x v="3"/>
    <x v="18"/>
    <s v="PRD013"/>
    <x v="18"/>
    <s v="Personal Care"/>
    <n v="185"/>
    <n v="2"/>
    <n v="0.21"/>
    <n v="292.3"/>
    <x v="2"/>
    <x v="0"/>
    <n v="1391.9047619047619"/>
    <n v="1391.9047619047619"/>
    <n v="370"/>
    <n v="77.699999999999989"/>
  </r>
  <r>
    <x v="1196"/>
    <d v="2024-03-17T00:00:00"/>
    <s v="SP02"/>
    <s v="Priya Nair"/>
    <x v="2"/>
    <x v="5"/>
    <s v="PRD013"/>
    <x v="18"/>
    <s v="Personal Care"/>
    <n v="185"/>
    <n v="7"/>
    <n v="0.28999999999999998"/>
    <n v="919.45"/>
    <x v="5"/>
    <x v="3"/>
    <n v="3170.5172413793107"/>
    <n v="3170.5172413793107"/>
    <n v="1295.0000000000002"/>
    <n v="375.55000000000018"/>
  </r>
  <r>
    <x v="1197"/>
    <d v="2024-12-17T00:00:00"/>
    <s v="SP08"/>
    <s v="Kavitha Reddy"/>
    <x v="1"/>
    <x v="1"/>
    <s v="PRD013"/>
    <x v="18"/>
    <s v="Personal Care"/>
    <n v="185"/>
    <n v="15"/>
    <n v="0.11"/>
    <n v="2469.75"/>
    <x v="5"/>
    <x v="0"/>
    <n v="22452.272727272728"/>
    <n v="22452.272727272728"/>
    <n v="2775"/>
    <n v="305.25"/>
  </r>
  <r>
    <x v="1198"/>
    <d v="2024-08-08T00:00:00"/>
    <s v="SP03"/>
    <s v="Ravi Kumar"/>
    <x v="0"/>
    <x v="19"/>
    <s v="PRD013"/>
    <x v="18"/>
    <s v="Personal Care"/>
    <n v="185"/>
    <n v="19"/>
    <n v="0.23"/>
    <n v="2706.55"/>
    <x v="3"/>
    <x v="0"/>
    <n v="11767.608695652174"/>
    <n v="11767.608695652174"/>
    <n v="3515"/>
    <n v="808.44999999999982"/>
  </r>
  <r>
    <x v="1199"/>
    <d v="2024-03-05T00:00:00"/>
    <s v="SP06"/>
    <s v="Anjali Mehta"/>
    <x v="3"/>
    <x v="9"/>
    <s v="PRD013"/>
    <x v="18"/>
    <s v="Personal Care"/>
    <n v="185"/>
    <n v="5"/>
    <n v="0.12"/>
    <n v="814"/>
    <x v="2"/>
    <x v="0"/>
    <n v="6783.3333333333339"/>
    <n v="6783.3333333333339"/>
    <n v="925"/>
    <n v="111"/>
  </r>
  <r>
    <x v="1200"/>
    <d v="2024-05-15T00:00:00"/>
    <s v="SP011"/>
    <s v="Nikhil Joshi"/>
    <x v="0"/>
    <x v="6"/>
    <s v="PRD013"/>
    <x v="18"/>
    <s v="Personal Care"/>
    <n v="185"/>
    <n v="18"/>
    <n v="0.05"/>
    <n v="3163.5"/>
    <x v="4"/>
    <x v="2"/>
    <n v="63270"/>
    <n v="63270"/>
    <n v="3330"/>
    <n v="166.5"/>
  </r>
  <r>
    <x v="1201"/>
    <d v="2024-11-25T00:00:00"/>
    <s v="SP010"/>
    <s v="Divya Iyer"/>
    <x v="2"/>
    <x v="2"/>
    <s v="PRD013"/>
    <x v="18"/>
    <s v="Personal Care"/>
    <n v="185"/>
    <n v="12"/>
    <n v="0.14000000000000001"/>
    <n v="1909.2"/>
    <x v="6"/>
    <x v="2"/>
    <n v="13637.142857142857"/>
    <n v="13637.142857142857"/>
    <n v="2220"/>
    <n v="310.79999999999995"/>
  </r>
  <r>
    <x v="1202"/>
    <d v="2024-01-17T00:00:00"/>
    <s v="SP04"/>
    <s v="Fatima Sheikh"/>
    <x v="1"/>
    <x v="11"/>
    <s v="PRD013"/>
    <x v="18"/>
    <s v="Personal Care"/>
    <n v="185"/>
    <n v="3"/>
    <n v="0.25"/>
    <n v="416.25"/>
    <x v="0"/>
    <x v="1"/>
    <n v="1665"/>
    <n v="1665"/>
    <n v="555"/>
    <n v="138.75"/>
  </r>
  <r>
    <x v="1203"/>
    <d v="2024-09-25T00:00:00"/>
    <s v="SP08"/>
    <s v="Kavitha Reddy"/>
    <x v="1"/>
    <x v="14"/>
    <s v="PRD013"/>
    <x v="18"/>
    <s v="Personal Care"/>
    <n v="185"/>
    <n v="11"/>
    <n v="7.0000000000000007E-2"/>
    <n v="1892.55"/>
    <x v="3"/>
    <x v="0"/>
    <n v="27036.428571428569"/>
    <n v="27036.428571428569"/>
    <n v="2035"/>
    <n v="142.45000000000005"/>
  </r>
  <r>
    <x v="1204"/>
    <d v="2024-04-24T00:00:00"/>
    <s v="SP06"/>
    <s v="Anjali Mehta"/>
    <x v="3"/>
    <x v="10"/>
    <s v="PRD013"/>
    <x v="18"/>
    <s v="Personal Care"/>
    <n v="185"/>
    <n v="1"/>
    <n v="0.06"/>
    <n v="173.9"/>
    <x v="0"/>
    <x v="0"/>
    <n v="2898.3333333333335"/>
    <n v="2898.3333333333335"/>
    <n v="185.00000000000003"/>
    <n v="11.100000000000023"/>
  </r>
  <r>
    <x v="1205"/>
    <d v="2024-03-16T00:00:00"/>
    <s v="SP08"/>
    <s v="Kavitha Reddy"/>
    <x v="1"/>
    <x v="4"/>
    <s v="PRD013"/>
    <x v="18"/>
    <s v="Personal Care"/>
    <n v="185"/>
    <n v="19"/>
    <n v="0.21"/>
    <n v="2776.85"/>
    <x v="0"/>
    <x v="0"/>
    <n v="13223.095238095239"/>
    <n v="13223.095238095239"/>
    <n v="3514.9999999999995"/>
    <n v="738.14999999999964"/>
  </r>
  <r>
    <x v="1206"/>
    <d v="2024-03-09T00:00:00"/>
    <s v="SP04"/>
    <s v="Fatima Sheikh"/>
    <x v="1"/>
    <x v="4"/>
    <s v="PRD013"/>
    <x v="18"/>
    <s v="Personal Care"/>
    <n v="185"/>
    <n v="16"/>
    <n v="0.22"/>
    <n v="2308.8000000000002"/>
    <x v="3"/>
    <x v="0"/>
    <n v="10494.545454545456"/>
    <n v="10494.545454545456"/>
    <n v="2960"/>
    <n v="651.19999999999982"/>
  </r>
  <r>
    <x v="1207"/>
    <d v="2024-10-27T00:00:00"/>
    <s v="SP010"/>
    <s v="Divya Iyer"/>
    <x v="2"/>
    <x v="2"/>
    <s v="PRD013"/>
    <x v="18"/>
    <s v="Personal Care"/>
    <n v="185"/>
    <n v="15"/>
    <n v="0.18"/>
    <n v="2275.5"/>
    <x v="4"/>
    <x v="0"/>
    <n v="12641.666666666668"/>
    <n v="12641.666666666668"/>
    <n v="2775"/>
    <n v="499.5"/>
  </r>
  <r>
    <x v="1208"/>
    <d v="2024-07-09T00:00:00"/>
    <s v="SP012"/>
    <s v="Sneha Patil"/>
    <x v="1"/>
    <x v="8"/>
    <s v="PRD013"/>
    <x v="18"/>
    <s v="Personal Care"/>
    <n v="185"/>
    <n v="6"/>
    <n v="0.24"/>
    <n v="843.6"/>
    <x v="3"/>
    <x v="0"/>
    <n v="3515"/>
    <n v="3515"/>
    <n v="1110"/>
    <n v="266.39999999999998"/>
  </r>
  <r>
    <x v="1209"/>
    <d v="2024-11-17T00:00:00"/>
    <s v="SP08"/>
    <s v="Kavitha Reddy"/>
    <x v="1"/>
    <x v="14"/>
    <s v="PRD013"/>
    <x v="18"/>
    <s v="Personal Care"/>
    <n v="185"/>
    <n v="18"/>
    <n v="0.16"/>
    <n v="2797.2"/>
    <x v="1"/>
    <x v="4"/>
    <n v="17482.5"/>
    <n v="17482.5"/>
    <n v="3330"/>
    <n v="532.80000000000018"/>
  </r>
  <r>
    <x v="1210"/>
    <d v="2024-05-12T00:00:00"/>
    <s v="SP08"/>
    <s v="Kavitha Reddy"/>
    <x v="1"/>
    <x v="14"/>
    <s v="PRD013"/>
    <x v="18"/>
    <s v="Personal Care"/>
    <n v="185"/>
    <n v="11"/>
    <n v="0.24"/>
    <n v="1546.6"/>
    <x v="3"/>
    <x v="0"/>
    <n v="6444.166666666667"/>
    <n v="6444.166666666667"/>
    <n v="2034.9999999999998"/>
    <n v="488.39999999999986"/>
  </r>
  <r>
    <x v="1211"/>
    <d v="2024-12-28T00:00:00"/>
    <s v="SP05"/>
    <s v="Suresh Pillai"/>
    <x v="2"/>
    <x v="17"/>
    <s v="PRD013"/>
    <x v="18"/>
    <s v="Personal Care"/>
    <n v="185"/>
    <n v="6"/>
    <n v="0.24"/>
    <n v="843.6"/>
    <x v="1"/>
    <x v="0"/>
    <n v="3515"/>
    <n v="3515"/>
    <n v="1110"/>
    <n v="266.39999999999998"/>
  </r>
  <r>
    <x v="1212"/>
    <d v="2024-04-06T00:00:00"/>
    <s v="SP06"/>
    <s v="Anjali Mehta"/>
    <x v="3"/>
    <x v="12"/>
    <s v="PRD013"/>
    <x v="18"/>
    <s v="Personal Care"/>
    <n v="185"/>
    <n v="14"/>
    <n v="0.03"/>
    <n v="2512.3000000000002"/>
    <x v="1"/>
    <x v="2"/>
    <n v="83743.333333333343"/>
    <n v="83743.333333333343"/>
    <n v="2590.0000000000005"/>
    <n v="77.700000000000273"/>
  </r>
  <r>
    <x v="1213"/>
    <d v="2024-10-28T00:00:00"/>
    <s v="SP03"/>
    <s v="Ravi Kumar"/>
    <x v="0"/>
    <x v="3"/>
    <s v="PRD013"/>
    <x v="18"/>
    <s v="Personal Care"/>
    <n v="185"/>
    <n v="19"/>
    <n v="0.12"/>
    <n v="3093.2"/>
    <x v="5"/>
    <x v="0"/>
    <n v="25776.666666666668"/>
    <n v="25776.666666666668"/>
    <n v="3515"/>
    <n v="421.80000000000018"/>
  </r>
  <r>
    <x v="1214"/>
    <d v="2024-03-07T00:00:00"/>
    <s v="SP07"/>
    <s v="Rohit Verma"/>
    <x v="0"/>
    <x v="6"/>
    <s v="PRD013"/>
    <x v="18"/>
    <s v="Personal Care"/>
    <n v="185"/>
    <n v="17"/>
    <n v="0.2"/>
    <n v="2516"/>
    <x v="2"/>
    <x v="0"/>
    <n v="12580"/>
    <n v="12580"/>
    <n v="3145"/>
    <n v="629"/>
  </r>
  <r>
    <x v="1215"/>
    <d v="2024-05-26T00:00:00"/>
    <s v="SP05"/>
    <s v="Suresh Pillai"/>
    <x v="2"/>
    <x v="15"/>
    <s v="PRD013"/>
    <x v="18"/>
    <s v="Personal Care"/>
    <n v="185"/>
    <n v="1"/>
    <n v="0.02"/>
    <n v="181.3"/>
    <x v="3"/>
    <x v="0"/>
    <n v="9065"/>
    <n v="9065"/>
    <n v="185.00000000000003"/>
    <n v="3.7000000000000171"/>
  </r>
  <r>
    <x v="1216"/>
    <d v="2024-10-07T00:00:00"/>
    <s v="SP011"/>
    <s v="Nikhil Joshi"/>
    <x v="0"/>
    <x v="16"/>
    <s v="PRD013"/>
    <x v="18"/>
    <s v="Personal Care"/>
    <n v="185"/>
    <n v="20"/>
    <n v="0.17"/>
    <n v="3071"/>
    <x v="1"/>
    <x v="0"/>
    <n v="18064.705882352941"/>
    <n v="18064.705882352941"/>
    <n v="3700"/>
    <n v="629"/>
  </r>
  <r>
    <x v="1217"/>
    <d v="2024-11-22T00:00:00"/>
    <s v="SP03"/>
    <s v="Ravi Kumar"/>
    <x v="0"/>
    <x v="19"/>
    <s v="PRD013"/>
    <x v="18"/>
    <s v="Personal Care"/>
    <n v="185"/>
    <n v="20"/>
    <n v="0.2"/>
    <n v="2960"/>
    <x v="2"/>
    <x v="0"/>
    <n v="14800"/>
    <n v="14800"/>
    <n v="3700"/>
    <n v="740"/>
  </r>
  <r>
    <x v="1218"/>
    <d v="2024-05-28T00:00:00"/>
    <s v="SP01"/>
    <s v="Arjun Sharma"/>
    <x v="3"/>
    <x v="18"/>
    <s v="PRD013"/>
    <x v="18"/>
    <s v="Personal Care"/>
    <n v="185"/>
    <n v="10"/>
    <n v="0.28000000000000003"/>
    <n v="1332"/>
    <x v="3"/>
    <x v="0"/>
    <n v="4757.1428571428569"/>
    <n v="4757.1428571428569"/>
    <n v="1850"/>
    <n v="518"/>
  </r>
  <r>
    <x v="1219"/>
    <d v="2024-04-06T00:00:00"/>
    <s v="SP04"/>
    <s v="Fatima Sheikh"/>
    <x v="1"/>
    <x v="11"/>
    <s v="PRD013"/>
    <x v="18"/>
    <s v="Personal Care"/>
    <n v="185"/>
    <n v="17"/>
    <n v="0.14000000000000001"/>
    <n v="2704.7"/>
    <x v="1"/>
    <x v="0"/>
    <n v="19319.28571428571"/>
    <n v="19319.28571428571"/>
    <n v="3145"/>
    <n v="440.30000000000018"/>
  </r>
  <r>
    <x v="1220"/>
    <d v="2024-10-19T00:00:00"/>
    <s v="SP03"/>
    <s v="Ravi Kumar"/>
    <x v="0"/>
    <x v="3"/>
    <s v="PRD013"/>
    <x v="18"/>
    <s v="Personal Care"/>
    <n v="185"/>
    <n v="20"/>
    <n v="0.21"/>
    <n v="2923"/>
    <x v="1"/>
    <x v="1"/>
    <n v="13919.04761904762"/>
    <n v="13919.04761904762"/>
    <n v="3700"/>
    <n v="777"/>
  </r>
  <r>
    <x v="1221"/>
    <d v="2024-10-03T00:00:00"/>
    <s v="SP02"/>
    <s v="Priya Nair"/>
    <x v="2"/>
    <x v="2"/>
    <s v="PRD013"/>
    <x v="18"/>
    <s v="Personal Care"/>
    <n v="185"/>
    <n v="17"/>
    <n v="0.02"/>
    <n v="3082.1"/>
    <x v="2"/>
    <x v="0"/>
    <n v="154105"/>
    <n v="154105"/>
    <n v="3145"/>
    <n v="62.900000000000091"/>
  </r>
  <r>
    <x v="1222"/>
    <d v="2024-09-10T00:00:00"/>
    <s v="SP06"/>
    <s v="Anjali Mehta"/>
    <x v="3"/>
    <x v="18"/>
    <s v="PRD013"/>
    <x v="18"/>
    <s v="Personal Care"/>
    <n v="185"/>
    <n v="4"/>
    <n v="0.06"/>
    <n v="695.6"/>
    <x v="2"/>
    <x v="0"/>
    <n v="11593.333333333334"/>
    <n v="11593.333333333334"/>
    <n v="740.00000000000011"/>
    <n v="44.400000000000091"/>
  </r>
  <r>
    <x v="1223"/>
    <d v="2024-11-10T00:00:00"/>
    <s v="SP05"/>
    <s v="Suresh Pillai"/>
    <x v="2"/>
    <x v="5"/>
    <s v="PRD013"/>
    <x v="18"/>
    <s v="Personal Care"/>
    <n v="185"/>
    <n v="18"/>
    <n v="0.1"/>
    <n v="2997"/>
    <x v="1"/>
    <x v="0"/>
    <n v="29970"/>
    <n v="29970"/>
    <n v="3330"/>
    <n v="333"/>
  </r>
  <r>
    <x v="1224"/>
    <d v="2024-04-14T00:00:00"/>
    <s v="SP010"/>
    <s v="Divya Iyer"/>
    <x v="2"/>
    <x v="17"/>
    <s v="PRD013"/>
    <x v="18"/>
    <s v="Personal Care"/>
    <n v="185"/>
    <n v="13"/>
    <n v="0.18"/>
    <n v="1972.1"/>
    <x v="2"/>
    <x v="0"/>
    <n v="10956.111111111111"/>
    <n v="10956.111111111111"/>
    <n v="2404.9999999999995"/>
    <n v="432.89999999999964"/>
  </r>
  <r>
    <x v="1225"/>
    <d v="2024-06-16T00:00:00"/>
    <s v="SP08"/>
    <s v="Kavitha Reddy"/>
    <x v="1"/>
    <x v="14"/>
    <s v="PRD013"/>
    <x v="18"/>
    <s v="Personal Care"/>
    <n v="185"/>
    <n v="17"/>
    <n v="0.21"/>
    <n v="2484.5500000000002"/>
    <x v="5"/>
    <x v="0"/>
    <n v="11831.190476190477"/>
    <n v="11831.190476190477"/>
    <n v="3145"/>
    <n v="660.44999999999982"/>
  </r>
  <r>
    <x v="1226"/>
    <d v="2024-11-24T00:00:00"/>
    <s v="SP012"/>
    <s v="Sneha Patil"/>
    <x v="1"/>
    <x v="11"/>
    <s v="PRD013"/>
    <x v="18"/>
    <s v="Personal Care"/>
    <n v="185"/>
    <n v="2"/>
    <n v="0.11"/>
    <n v="329.3"/>
    <x v="6"/>
    <x v="0"/>
    <n v="2993.6363636363635"/>
    <n v="2993.6363636363635"/>
    <n v="370"/>
    <n v="40.699999999999989"/>
  </r>
  <r>
    <x v="1227"/>
    <d v="2024-12-10T00:00:00"/>
    <s v="SP07"/>
    <s v="Rohit Verma"/>
    <x v="0"/>
    <x v="19"/>
    <s v="PRD013"/>
    <x v="18"/>
    <s v="Personal Care"/>
    <n v="185"/>
    <n v="5"/>
    <n v="0.26"/>
    <n v="684.5"/>
    <x v="3"/>
    <x v="4"/>
    <n v="2632.6923076923076"/>
    <n v="2632.6923076923076"/>
    <n v="925"/>
    <n v="240.5"/>
  </r>
  <r>
    <x v="1228"/>
    <d v="2024-02-12T00:00:00"/>
    <s v="SP02"/>
    <s v="Priya Nair"/>
    <x v="2"/>
    <x v="7"/>
    <s v="PRD013"/>
    <x v="18"/>
    <s v="Personal Care"/>
    <n v="185"/>
    <n v="1"/>
    <n v="0.03"/>
    <n v="179.45"/>
    <x v="4"/>
    <x v="0"/>
    <n v="5981.6666666666661"/>
    <n v="5981.6666666666661"/>
    <n v="185"/>
    <n v="5.5500000000000114"/>
  </r>
  <r>
    <x v="1229"/>
    <d v="2024-03-12T00:00:00"/>
    <s v="SP010"/>
    <s v="Divya Iyer"/>
    <x v="2"/>
    <x v="5"/>
    <s v="PRD013"/>
    <x v="18"/>
    <s v="Personal Care"/>
    <n v="185"/>
    <n v="18"/>
    <n v="0.01"/>
    <n v="3296.7"/>
    <x v="2"/>
    <x v="0"/>
    <n v="329670"/>
    <n v="329670"/>
    <n v="3330"/>
    <n v="33.300000000000182"/>
  </r>
  <r>
    <x v="1230"/>
    <d v="2024-09-27T00:00:00"/>
    <s v="SP01"/>
    <s v="Arjun Sharma"/>
    <x v="3"/>
    <x v="13"/>
    <s v="PRD013"/>
    <x v="18"/>
    <s v="Personal Care"/>
    <n v="185"/>
    <n v="20"/>
    <n v="0.3"/>
    <n v="2590"/>
    <x v="0"/>
    <x v="0"/>
    <n v="8633.3333333333339"/>
    <n v="8633.3333333333339"/>
    <n v="3700.0000000000005"/>
    <n v="1110.0000000000005"/>
  </r>
  <r>
    <x v="1231"/>
    <d v="2024-04-10T00:00:00"/>
    <s v="SP011"/>
    <s v="Nikhil Joshi"/>
    <x v="0"/>
    <x v="0"/>
    <s v="PRD013"/>
    <x v="18"/>
    <s v="Personal Care"/>
    <n v="185"/>
    <n v="12"/>
    <n v="0.09"/>
    <n v="2020.2"/>
    <x v="2"/>
    <x v="2"/>
    <n v="22446.666666666668"/>
    <n v="22446.666666666668"/>
    <n v="2220"/>
    <n v="199.79999999999995"/>
  </r>
  <r>
    <x v="1232"/>
    <d v="2024-04-18T00:00:00"/>
    <s v="SP010"/>
    <s v="Divya Iyer"/>
    <x v="2"/>
    <x v="17"/>
    <s v="PRD013"/>
    <x v="18"/>
    <s v="Personal Care"/>
    <n v="185"/>
    <n v="6"/>
    <n v="0.12"/>
    <n v="976.8"/>
    <x v="0"/>
    <x v="2"/>
    <n v="8140"/>
    <n v="8140"/>
    <n v="1110"/>
    <n v="133.20000000000005"/>
  </r>
  <r>
    <x v="1233"/>
    <d v="2024-08-11T00:00:00"/>
    <s v="SP010"/>
    <s v="Divya Iyer"/>
    <x v="2"/>
    <x v="7"/>
    <s v="PRD013"/>
    <x v="18"/>
    <s v="Personal Care"/>
    <n v="185"/>
    <n v="5"/>
    <n v="0.13"/>
    <n v="804.75"/>
    <x v="0"/>
    <x v="0"/>
    <n v="6190.3846153846152"/>
    <n v="6190.3846153846152"/>
    <n v="925"/>
    <n v="120.25"/>
  </r>
  <r>
    <x v="1234"/>
    <d v="2024-10-03T00:00:00"/>
    <s v="SP02"/>
    <s v="Priya Nair"/>
    <x v="2"/>
    <x v="7"/>
    <s v="PRD002"/>
    <x v="10"/>
    <s v="Electronics"/>
    <n v="79999"/>
    <n v="4"/>
    <n v="0.05"/>
    <n v="303996.2"/>
    <x v="1"/>
    <x v="2"/>
    <n v="6079924"/>
    <n v="6079924"/>
    <n v="319996"/>
    <n v="15999.799999999988"/>
  </r>
  <r>
    <x v="1235"/>
    <d v="2024-09-08T00:00:00"/>
    <s v="SP02"/>
    <s v="Priya Nair"/>
    <x v="2"/>
    <x v="15"/>
    <s v="PRD002"/>
    <x v="10"/>
    <s v="Electronics"/>
    <n v="79999"/>
    <n v="8"/>
    <n v="0.02"/>
    <n v="627192.16"/>
    <x v="4"/>
    <x v="3"/>
    <n v="31359608"/>
    <n v="31359608"/>
    <n v="639992"/>
    <n v="12799.839999999967"/>
  </r>
  <r>
    <x v="1236"/>
    <d v="2024-04-07T00:00:00"/>
    <s v="SP012"/>
    <s v="Sneha Patil"/>
    <x v="1"/>
    <x v="1"/>
    <s v="PRD002"/>
    <x v="10"/>
    <s v="Electronics"/>
    <n v="79999"/>
    <n v="4"/>
    <n v="0.02"/>
    <n v="313596.08"/>
    <x v="4"/>
    <x v="3"/>
    <n v="15679804"/>
    <n v="15679804"/>
    <n v="319996"/>
    <n v="6399.9199999999837"/>
  </r>
  <r>
    <x v="1237"/>
    <d v="2024-07-05T00:00:00"/>
    <s v="SP010"/>
    <s v="Divya Iyer"/>
    <x v="2"/>
    <x v="5"/>
    <s v="PRD002"/>
    <x v="10"/>
    <s v="Electronics"/>
    <n v="79999"/>
    <n v="20"/>
    <n v="0.02"/>
    <n v="1567980.4"/>
    <x v="3"/>
    <x v="0"/>
    <n v="78399020"/>
    <n v="78399020"/>
    <n v="1599980"/>
    <n v="31999.600000000093"/>
  </r>
  <r>
    <x v="1238"/>
    <d v="2024-05-12T00:00:00"/>
    <s v="SP09"/>
    <s v="Manish Gupta"/>
    <x v="3"/>
    <x v="13"/>
    <s v="PRD002"/>
    <x v="10"/>
    <s v="Electronics"/>
    <n v="79999"/>
    <n v="12"/>
    <n v="0.17"/>
    <n v="796790.04"/>
    <x v="4"/>
    <x v="0"/>
    <n v="4687000.2352941176"/>
    <n v="4687000.2352941176"/>
    <n v="959988.00000000012"/>
    <n v="163197.96000000008"/>
  </r>
  <r>
    <x v="1239"/>
    <d v="2024-08-14T00:00:00"/>
    <s v="SP01"/>
    <s v="Arjun Sharma"/>
    <x v="3"/>
    <x v="12"/>
    <s v="PRD002"/>
    <x v="10"/>
    <s v="Electronics"/>
    <n v="79999"/>
    <n v="8"/>
    <n v="0.3"/>
    <n v="447994.4"/>
    <x v="4"/>
    <x v="3"/>
    <n v="1493314.6666666667"/>
    <n v="1493314.6666666667"/>
    <n v="639992.00000000012"/>
    <n v="191997.60000000009"/>
  </r>
  <r>
    <x v="1240"/>
    <d v="2024-07-09T00:00:00"/>
    <s v="SP010"/>
    <s v="Divya Iyer"/>
    <x v="2"/>
    <x v="17"/>
    <s v="PRD002"/>
    <x v="10"/>
    <s v="Electronics"/>
    <n v="79999"/>
    <n v="3"/>
    <n v="0.08"/>
    <n v="220797.24"/>
    <x v="1"/>
    <x v="0"/>
    <n v="2759965.5"/>
    <n v="2759965.5"/>
    <n v="239996.99999999997"/>
    <n v="19199.75999999998"/>
  </r>
  <r>
    <x v="1241"/>
    <d v="2024-03-12T00:00:00"/>
    <s v="SP03"/>
    <s v="Ravi Kumar"/>
    <x v="0"/>
    <x v="6"/>
    <s v="PRD002"/>
    <x v="10"/>
    <s v="Electronics"/>
    <n v="79999"/>
    <n v="8"/>
    <n v="0.21"/>
    <n v="505593.68"/>
    <x v="0"/>
    <x v="0"/>
    <n v="2407588.9523809524"/>
    <n v="2407588.9523809524"/>
    <n v="639992"/>
    <n v="134398.32"/>
  </r>
  <r>
    <x v="1242"/>
    <d v="2024-07-27T00:00:00"/>
    <s v="SP04"/>
    <s v="Fatima Sheikh"/>
    <x v="1"/>
    <x v="1"/>
    <s v="PRD002"/>
    <x v="10"/>
    <s v="Electronics"/>
    <n v="79999"/>
    <n v="7"/>
    <n v="0.27"/>
    <n v="408794.89"/>
    <x v="0"/>
    <x v="4"/>
    <n v="1514055.1481481481"/>
    <n v="1514055.1481481481"/>
    <n v="559993"/>
    <n v="151198.10999999999"/>
  </r>
  <r>
    <x v="1243"/>
    <d v="2024-01-20T00:00:00"/>
    <s v="SP08"/>
    <s v="Kavitha Reddy"/>
    <x v="1"/>
    <x v="1"/>
    <s v="PRD002"/>
    <x v="10"/>
    <s v="Electronics"/>
    <n v="79999"/>
    <n v="5"/>
    <n v="0.02"/>
    <n v="391995.1"/>
    <x v="0"/>
    <x v="0"/>
    <n v="19599755"/>
    <n v="19599755"/>
    <n v="399995"/>
    <n v="7999.9000000000233"/>
  </r>
  <r>
    <x v="1244"/>
    <d v="2024-11-16T00:00:00"/>
    <s v="SP06"/>
    <s v="Anjali Mehta"/>
    <x v="3"/>
    <x v="12"/>
    <s v="PRD002"/>
    <x v="10"/>
    <s v="Electronics"/>
    <n v="79999"/>
    <n v="2"/>
    <n v="0.08"/>
    <n v="147198.16"/>
    <x v="2"/>
    <x v="3"/>
    <n v="1839977"/>
    <n v="1839977"/>
    <n v="159998"/>
    <n v="12799.839999999997"/>
  </r>
  <r>
    <x v="1245"/>
    <d v="2024-06-23T00:00:00"/>
    <s v="SP04"/>
    <s v="Fatima Sheikh"/>
    <x v="1"/>
    <x v="8"/>
    <s v="PRD002"/>
    <x v="10"/>
    <s v="Electronics"/>
    <n v="79999"/>
    <n v="17"/>
    <n v="7.0000000000000007E-2"/>
    <n v="1264784.19"/>
    <x v="1"/>
    <x v="0"/>
    <n v="18068345.571428567"/>
    <n v="18068345.571428567"/>
    <n v="1359983"/>
    <n v="95198.810000000056"/>
  </r>
  <r>
    <x v="1246"/>
    <d v="2024-01-01T00:00:00"/>
    <s v="SP03"/>
    <s v="Ravi Kumar"/>
    <x v="0"/>
    <x v="19"/>
    <s v="PRD002"/>
    <x v="10"/>
    <s v="Electronics"/>
    <n v="79999"/>
    <n v="13"/>
    <n v="0.24"/>
    <n v="790390.12"/>
    <x v="3"/>
    <x v="1"/>
    <n v="3293292.166666667"/>
    <n v="3293292.166666667"/>
    <n v="1039987"/>
    <n v="249596.88"/>
  </r>
  <r>
    <x v="1247"/>
    <d v="2024-03-27T00:00:00"/>
    <s v="SP09"/>
    <s v="Manish Gupta"/>
    <x v="3"/>
    <x v="9"/>
    <s v="PRD002"/>
    <x v="10"/>
    <s v="Electronics"/>
    <n v="79999"/>
    <n v="3"/>
    <n v="0.28000000000000003"/>
    <n v="172797.84"/>
    <x v="1"/>
    <x v="2"/>
    <n v="617135.14285714284"/>
    <n v="617135.14285714284"/>
    <n v="239997"/>
    <n v="67199.16"/>
  </r>
  <r>
    <x v="1248"/>
    <d v="2024-04-05T00:00:00"/>
    <s v="SP07"/>
    <s v="Rohit Verma"/>
    <x v="0"/>
    <x v="19"/>
    <s v="PRD002"/>
    <x v="10"/>
    <s v="Electronics"/>
    <n v="79999"/>
    <n v="9"/>
    <n v="0.26"/>
    <n v="532793.34"/>
    <x v="5"/>
    <x v="2"/>
    <n v="2049205.1538461538"/>
    <n v="2049205.1538461538"/>
    <n v="719991"/>
    <n v="187197.66000000003"/>
  </r>
  <r>
    <x v="1249"/>
    <d v="2024-08-15T00:00:00"/>
    <s v="SP01"/>
    <s v="Arjun Sharma"/>
    <x v="3"/>
    <x v="18"/>
    <s v="PRD002"/>
    <x v="10"/>
    <s v="Electronics"/>
    <n v="79999"/>
    <n v="4"/>
    <n v="0.19"/>
    <n v="259196.76"/>
    <x v="5"/>
    <x v="0"/>
    <n v="1364193.4736842106"/>
    <n v="1364193.4736842106"/>
    <n v="319996"/>
    <n v="60799.239999999991"/>
  </r>
  <r>
    <x v="1250"/>
    <d v="2024-10-02T00:00:00"/>
    <s v="SP04"/>
    <s v="Fatima Sheikh"/>
    <x v="1"/>
    <x v="14"/>
    <s v="PRD002"/>
    <x v="10"/>
    <s v="Electronics"/>
    <n v="79999"/>
    <n v="8"/>
    <n v="0"/>
    <n v="639992"/>
    <x v="0"/>
    <x v="0"/>
    <e v="#DIV/0!"/>
    <n v="0"/>
    <n v="639992"/>
    <n v="0"/>
  </r>
  <r>
    <x v="1251"/>
    <d v="2024-06-03T00:00:00"/>
    <s v="SP06"/>
    <s v="Anjali Mehta"/>
    <x v="3"/>
    <x v="13"/>
    <s v="PRD002"/>
    <x v="10"/>
    <s v="Electronics"/>
    <n v="79999"/>
    <n v="1"/>
    <n v="0.04"/>
    <n v="76799.039999999994"/>
    <x v="0"/>
    <x v="2"/>
    <n v="1919975.9999999998"/>
    <n v="1919975.9999999998"/>
    <n v="79999"/>
    <n v="3199.9600000000064"/>
  </r>
  <r>
    <x v="1252"/>
    <d v="2024-12-24T00:00:00"/>
    <s v="SP03"/>
    <s v="Ravi Kumar"/>
    <x v="0"/>
    <x v="19"/>
    <s v="PRD002"/>
    <x v="10"/>
    <s v="Electronics"/>
    <n v="79999"/>
    <n v="4"/>
    <n v="0.1"/>
    <n v="287996.40000000002"/>
    <x v="0"/>
    <x v="0"/>
    <n v="2879964"/>
    <n v="2879964"/>
    <n v="319996"/>
    <n v="31999.599999999977"/>
  </r>
  <r>
    <x v="1253"/>
    <d v="2024-12-16T00:00:00"/>
    <s v="SP07"/>
    <s v="Rohit Verma"/>
    <x v="0"/>
    <x v="16"/>
    <s v="PRD002"/>
    <x v="10"/>
    <s v="Electronics"/>
    <n v="79999"/>
    <n v="13"/>
    <n v="0.27"/>
    <n v="759190.51"/>
    <x v="4"/>
    <x v="0"/>
    <n v="2811816.7037037034"/>
    <n v="2811816.7037037034"/>
    <n v="1039987"/>
    <n v="280796.49"/>
  </r>
  <r>
    <x v="1254"/>
    <d v="2024-11-27T00:00:00"/>
    <s v="SP08"/>
    <s v="Kavitha Reddy"/>
    <x v="1"/>
    <x v="1"/>
    <s v="PRD002"/>
    <x v="10"/>
    <s v="Electronics"/>
    <n v="79999"/>
    <n v="2"/>
    <n v="0.28999999999999998"/>
    <n v="113598.58"/>
    <x v="6"/>
    <x v="0"/>
    <n v="391719.24137931038"/>
    <n v="391719.24137931038"/>
    <n v="159998"/>
    <n v="46399.42"/>
  </r>
  <r>
    <x v="1255"/>
    <d v="2024-09-13T00:00:00"/>
    <s v="SP09"/>
    <s v="Manish Gupta"/>
    <x v="3"/>
    <x v="13"/>
    <s v="PRD002"/>
    <x v="10"/>
    <s v="Electronics"/>
    <n v="79999"/>
    <n v="19"/>
    <n v="0.04"/>
    <n v="1459181.76"/>
    <x v="5"/>
    <x v="0"/>
    <n v="36479544"/>
    <n v="36479544"/>
    <n v="1519981"/>
    <n v="60799.239999999991"/>
  </r>
  <r>
    <x v="1256"/>
    <d v="2024-08-20T00:00:00"/>
    <s v="SP012"/>
    <s v="Sneha Patil"/>
    <x v="1"/>
    <x v="11"/>
    <s v="PRD002"/>
    <x v="10"/>
    <s v="Electronics"/>
    <n v="79999"/>
    <n v="6"/>
    <n v="0.12"/>
    <n v="422394.72"/>
    <x v="5"/>
    <x v="3"/>
    <n v="3519956"/>
    <n v="3519956"/>
    <n v="479993.99999999994"/>
    <n v="57599.27999999997"/>
  </r>
  <r>
    <x v="1257"/>
    <d v="2024-04-12T00:00:00"/>
    <s v="SP03"/>
    <s v="Ravi Kumar"/>
    <x v="0"/>
    <x v="16"/>
    <s v="PRD002"/>
    <x v="10"/>
    <s v="Electronics"/>
    <n v="79999"/>
    <n v="18"/>
    <n v="0.16"/>
    <n v="1209584.8799999999"/>
    <x v="3"/>
    <x v="0"/>
    <n v="7559905.4999999991"/>
    <n v="7559905.4999999991"/>
    <n v="1439982"/>
    <n v="230397.12000000011"/>
  </r>
  <r>
    <x v="1258"/>
    <d v="2024-03-16T00:00:00"/>
    <s v="SP06"/>
    <s v="Anjali Mehta"/>
    <x v="3"/>
    <x v="13"/>
    <s v="PRD002"/>
    <x v="10"/>
    <s v="Electronics"/>
    <n v="79999"/>
    <n v="2"/>
    <n v="0.11"/>
    <n v="142398.22"/>
    <x v="4"/>
    <x v="2"/>
    <n v="1294529.2727272727"/>
    <n v="1294529.2727272727"/>
    <n v="159998"/>
    <n v="17599.78"/>
  </r>
  <r>
    <x v="1259"/>
    <d v="2024-01-27T00:00:00"/>
    <s v="SP011"/>
    <s v="Nikhil Joshi"/>
    <x v="0"/>
    <x v="6"/>
    <s v="PRD002"/>
    <x v="10"/>
    <s v="Electronics"/>
    <n v="79999"/>
    <n v="12"/>
    <n v="0.17"/>
    <n v="796790.04"/>
    <x v="2"/>
    <x v="3"/>
    <n v="4687000.2352941176"/>
    <n v="4687000.2352941176"/>
    <n v="959988.00000000012"/>
    <n v="163197.96000000008"/>
  </r>
  <r>
    <x v="1260"/>
    <d v="2024-06-27T00:00:00"/>
    <s v="SP05"/>
    <s v="Suresh Pillai"/>
    <x v="2"/>
    <x v="15"/>
    <s v="PRD002"/>
    <x v="10"/>
    <s v="Electronics"/>
    <n v="79999"/>
    <n v="19"/>
    <n v="0.11"/>
    <n v="1352783.09"/>
    <x v="3"/>
    <x v="1"/>
    <n v="12298028.090909092"/>
    <n v="12298028.090909092"/>
    <n v="1519981"/>
    <n v="167197.90999999992"/>
  </r>
  <r>
    <x v="1261"/>
    <d v="2024-05-12T00:00:00"/>
    <s v="SP010"/>
    <s v="Divya Iyer"/>
    <x v="2"/>
    <x v="15"/>
    <s v="PRD002"/>
    <x v="10"/>
    <s v="Electronics"/>
    <n v="79999"/>
    <n v="18"/>
    <n v="0.12"/>
    <n v="1267184.1599999999"/>
    <x v="1"/>
    <x v="0"/>
    <n v="10559868"/>
    <n v="10559868"/>
    <n v="1439982"/>
    <n v="172797.84000000008"/>
  </r>
  <r>
    <x v="1262"/>
    <d v="2024-02-04T00:00:00"/>
    <s v="SP08"/>
    <s v="Kavitha Reddy"/>
    <x v="1"/>
    <x v="1"/>
    <s v="PRD002"/>
    <x v="10"/>
    <s v="Electronics"/>
    <n v="79999"/>
    <n v="8"/>
    <n v="0.06"/>
    <n v="601592.48"/>
    <x v="2"/>
    <x v="0"/>
    <n v="10026541.333333334"/>
    <n v="10026541.333333334"/>
    <n v="639992"/>
    <n v="38399.520000000019"/>
  </r>
  <r>
    <x v="1263"/>
    <d v="2024-01-11T00:00:00"/>
    <s v="SP012"/>
    <s v="Sneha Patil"/>
    <x v="1"/>
    <x v="8"/>
    <s v="PRD002"/>
    <x v="10"/>
    <s v="Electronics"/>
    <n v="79999"/>
    <n v="8"/>
    <n v="0.28000000000000003"/>
    <n v="460794.24"/>
    <x v="3"/>
    <x v="3"/>
    <n v="1645693.7142857141"/>
    <n v="1645693.7142857141"/>
    <n v="639992"/>
    <n v="179197.76"/>
  </r>
  <r>
    <x v="1264"/>
    <d v="2024-07-10T00:00:00"/>
    <s v="SP07"/>
    <s v="Rohit Verma"/>
    <x v="0"/>
    <x v="0"/>
    <s v="PRD002"/>
    <x v="10"/>
    <s v="Electronics"/>
    <n v="79999"/>
    <n v="18"/>
    <n v="0.12"/>
    <n v="1267184.1599999999"/>
    <x v="1"/>
    <x v="0"/>
    <n v="10559868"/>
    <n v="10559868"/>
    <n v="1439982"/>
    <n v="172797.84000000008"/>
  </r>
  <r>
    <x v="1265"/>
    <d v="2024-05-11T00:00:00"/>
    <s v="SP03"/>
    <s v="Ravi Kumar"/>
    <x v="0"/>
    <x v="0"/>
    <s v="PRD002"/>
    <x v="10"/>
    <s v="Electronics"/>
    <n v="79999"/>
    <n v="12"/>
    <n v="0.01"/>
    <n v="950388.12"/>
    <x v="0"/>
    <x v="0"/>
    <n v="95038812"/>
    <n v="95038812"/>
    <n v="959988"/>
    <n v="9599.8800000000047"/>
  </r>
  <r>
    <x v="1266"/>
    <d v="2024-10-22T00:00:00"/>
    <s v="SP02"/>
    <s v="Priya Nair"/>
    <x v="2"/>
    <x v="7"/>
    <s v="PRD002"/>
    <x v="10"/>
    <s v="Electronics"/>
    <n v="79999"/>
    <n v="4"/>
    <n v="0.13"/>
    <n v="278396.52"/>
    <x v="3"/>
    <x v="0"/>
    <n v="2141511.6923076925"/>
    <n v="2141511.6923076925"/>
    <n v="319996"/>
    <n v="41599.479999999981"/>
  </r>
  <r>
    <x v="1267"/>
    <d v="2024-06-04T00:00:00"/>
    <s v="SP05"/>
    <s v="Suresh Pillai"/>
    <x v="2"/>
    <x v="15"/>
    <s v="PRD002"/>
    <x v="10"/>
    <s v="Electronics"/>
    <n v="79999"/>
    <n v="12"/>
    <n v="0.27"/>
    <n v="700791.24"/>
    <x v="0"/>
    <x v="0"/>
    <n v="2595523.111111111"/>
    <n v="2595523.111111111"/>
    <n v="959988"/>
    <n v="259196.76"/>
  </r>
  <r>
    <x v="1268"/>
    <d v="2024-01-17T00:00:00"/>
    <s v="SP01"/>
    <s v="Arjun Sharma"/>
    <x v="3"/>
    <x v="10"/>
    <s v="PRD002"/>
    <x v="10"/>
    <s v="Electronics"/>
    <n v="79999"/>
    <n v="13"/>
    <n v="0.08"/>
    <n v="956788.04"/>
    <x v="0"/>
    <x v="1"/>
    <n v="11959850.5"/>
    <n v="11959850.5"/>
    <n v="1039987"/>
    <n v="83198.959999999963"/>
  </r>
  <r>
    <x v="1269"/>
    <d v="2024-11-27T00:00:00"/>
    <s v="SP010"/>
    <s v="Divya Iyer"/>
    <x v="2"/>
    <x v="17"/>
    <s v="PRD002"/>
    <x v="10"/>
    <s v="Electronics"/>
    <n v="79999"/>
    <n v="20"/>
    <n v="0.05"/>
    <n v="1519981"/>
    <x v="4"/>
    <x v="0"/>
    <n v="30399620"/>
    <n v="30399620"/>
    <n v="1599980"/>
    <n v="79999"/>
  </r>
  <r>
    <x v="1270"/>
    <d v="2024-06-05T00:00:00"/>
    <s v="SP08"/>
    <s v="Kavitha Reddy"/>
    <x v="1"/>
    <x v="4"/>
    <s v="PRD002"/>
    <x v="10"/>
    <s v="Electronics"/>
    <n v="79999"/>
    <n v="14"/>
    <n v="0.04"/>
    <n v="1075186.56"/>
    <x v="1"/>
    <x v="0"/>
    <n v="26879664"/>
    <n v="26879664"/>
    <n v="1119986"/>
    <n v="44799.439999999944"/>
  </r>
  <r>
    <x v="1271"/>
    <d v="2024-02-15T00:00:00"/>
    <s v="SP09"/>
    <s v="Manish Gupta"/>
    <x v="3"/>
    <x v="18"/>
    <s v="PRD002"/>
    <x v="10"/>
    <s v="Electronics"/>
    <n v="79999"/>
    <n v="14"/>
    <n v="0.16"/>
    <n v="940788.24"/>
    <x v="2"/>
    <x v="3"/>
    <n v="5879926.5"/>
    <n v="5879926.5"/>
    <n v="1119986"/>
    <n v="179197.76"/>
  </r>
  <r>
    <x v="1272"/>
    <d v="2024-07-12T00:00:00"/>
    <s v="SP012"/>
    <s v="Sneha Patil"/>
    <x v="1"/>
    <x v="1"/>
    <s v="PRD002"/>
    <x v="10"/>
    <s v="Electronics"/>
    <n v="79999"/>
    <n v="17"/>
    <n v="0.28000000000000003"/>
    <n v="979187.76"/>
    <x v="4"/>
    <x v="3"/>
    <n v="3497099.1428571427"/>
    <n v="3497099.1428571427"/>
    <n v="1359983"/>
    <n v="380795.24"/>
  </r>
  <r>
    <x v="1273"/>
    <d v="2024-11-18T00:00:00"/>
    <s v="SP011"/>
    <s v="Nikhil Joshi"/>
    <x v="0"/>
    <x v="19"/>
    <s v="PRD002"/>
    <x v="10"/>
    <s v="Electronics"/>
    <n v="79999"/>
    <n v="7"/>
    <n v="0.05"/>
    <n v="531993.35"/>
    <x v="3"/>
    <x v="0"/>
    <n v="10639866.999999998"/>
    <n v="10639866.999999998"/>
    <n v="559993"/>
    <n v="27999.650000000023"/>
  </r>
  <r>
    <x v="1274"/>
    <d v="2024-06-20T00:00:00"/>
    <s v="SP03"/>
    <s v="Ravi Kumar"/>
    <x v="0"/>
    <x v="0"/>
    <s v="PRD002"/>
    <x v="10"/>
    <s v="Electronics"/>
    <n v="79999"/>
    <n v="16"/>
    <n v="0.23"/>
    <n v="985587.68"/>
    <x v="4"/>
    <x v="3"/>
    <n v="4285163.826086957"/>
    <n v="4285163.826086957"/>
    <n v="1279984"/>
    <n v="294396.31999999995"/>
  </r>
  <r>
    <x v="1275"/>
    <d v="2024-07-14T00:00:00"/>
    <s v="SP010"/>
    <s v="Divya Iyer"/>
    <x v="2"/>
    <x v="15"/>
    <s v="PRD002"/>
    <x v="10"/>
    <s v="Electronics"/>
    <n v="79999"/>
    <n v="18"/>
    <n v="0.02"/>
    <n v="1411182.36"/>
    <x v="0"/>
    <x v="0"/>
    <n v="70559118"/>
    <n v="70559118"/>
    <n v="1439982.0000000002"/>
    <n v="28799.64000000013"/>
  </r>
  <r>
    <x v="1276"/>
    <d v="2024-12-19T00:00:00"/>
    <s v="SP07"/>
    <s v="Rohit Verma"/>
    <x v="0"/>
    <x v="6"/>
    <s v="PRD002"/>
    <x v="10"/>
    <s v="Electronics"/>
    <n v="79999"/>
    <n v="11"/>
    <n v="0"/>
    <n v="879989"/>
    <x v="1"/>
    <x v="1"/>
    <e v="#DIV/0!"/>
    <n v="0"/>
    <n v="879989"/>
    <n v="0"/>
  </r>
  <r>
    <x v="1277"/>
    <d v="2024-01-19T00:00:00"/>
    <s v="SP09"/>
    <s v="Manish Gupta"/>
    <x v="3"/>
    <x v="9"/>
    <s v="PRD002"/>
    <x v="10"/>
    <s v="Electronics"/>
    <n v="79999"/>
    <n v="15"/>
    <n v="0.22"/>
    <n v="935988.3"/>
    <x v="2"/>
    <x v="3"/>
    <n v="4254492.2727272725"/>
    <n v="4254492.2727272725"/>
    <n v="1199985"/>
    <n v="263996.69999999995"/>
  </r>
  <r>
    <x v="1278"/>
    <d v="2024-08-02T00:00:00"/>
    <s v="SP01"/>
    <s v="Arjun Sharma"/>
    <x v="3"/>
    <x v="9"/>
    <s v="PRD002"/>
    <x v="10"/>
    <s v="Electronics"/>
    <n v="79999"/>
    <n v="13"/>
    <n v="0.09"/>
    <n v="946388.17"/>
    <x v="4"/>
    <x v="2"/>
    <n v="10515424.111111112"/>
    <n v="10515424.111111112"/>
    <n v="1039987"/>
    <n v="93598.829999999958"/>
  </r>
  <r>
    <x v="1279"/>
    <d v="2024-04-15T00:00:00"/>
    <s v="SP08"/>
    <s v="Kavitha Reddy"/>
    <x v="1"/>
    <x v="11"/>
    <s v="PRD002"/>
    <x v="10"/>
    <s v="Electronics"/>
    <n v="79999"/>
    <n v="16"/>
    <n v="7.0000000000000007E-2"/>
    <n v="1190385.1200000001"/>
    <x v="2"/>
    <x v="0"/>
    <n v="17005501.714285713"/>
    <n v="17005501.714285713"/>
    <n v="1279984.0000000002"/>
    <n v="89598.880000000121"/>
  </r>
  <r>
    <x v="1280"/>
    <d v="2024-07-14T00:00:00"/>
    <s v="SP010"/>
    <s v="Divya Iyer"/>
    <x v="2"/>
    <x v="2"/>
    <s v="PRD002"/>
    <x v="10"/>
    <s v="Electronics"/>
    <n v="79999"/>
    <n v="15"/>
    <n v="0.15"/>
    <n v="1019987.25"/>
    <x v="1"/>
    <x v="0"/>
    <n v="6799915"/>
    <n v="6799915"/>
    <n v="1199985"/>
    <n v="179997.75"/>
  </r>
  <r>
    <x v="1281"/>
    <d v="2024-07-28T00:00:00"/>
    <s v="SP09"/>
    <s v="Manish Gupta"/>
    <x v="3"/>
    <x v="18"/>
    <s v="PRD002"/>
    <x v="10"/>
    <s v="Electronics"/>
    <n v="79999"/>
    <n v="15"/>
    <n v="0.01"/>
    <n v="1187985.1499999999"/>
    <x v="2"/>
    <x v="0"/>
    <n v="118798514.99999999"/>
    <n v="118798514.99999999"/>
    <n v="1199985"/>
    <n v="11999.850000000093"/>
  </r>
  <r>
    <x v="1282"/>
    <d v="2024-08-02T00:00:00"/>
    <s v="SP012"/>
    <s v="Sneha Patil"/>
    <x v="1"/>
    <x v="11"/>
    <s v="PRD002"/>
    <x v="10"/>
    <s v="Electronics"/>
    <n v="79999"/>
    <n v="17"/>
    <n v="0.19"/>
    <n v="1101586.23"/>
    <x v="3"/>
    <x v="0"/>
    <n v="5797822.2631578948"/>
    <n v="5797822.2631578948"/>
    <n v="1359983"/>
    <n v="258396.77000000002"/>
  </r>
  <r>
    <x v="1283"/>
    <d v="2024-08-04T00:00:00"/>
    <s v="SP06"/>
    <s v="Anjali Mehta"/>
    <x v="3"/>
    <x v="18"/>
    <s v="PRD002"/>
    <x v="10"/>
    <s v="Electronics"/>
    <n v="79999"/>
    <n v="3"/>
    <n v="0.27"/>
    <n v="175197.81"/>
    <x v="0"/>
    <x v="0"/>
    <n v="648880.77777777775"/>
    <n v="648880.77777777775"/>
    <n v="239997"/>
    <n v="64799.19"/>
  </r>
  <r>
    <x v="1284"/>
    <d v="2024-06-21T00:00:00"/>
    <s v="SP06"/>
    <s v="Anjali Mehta"/>
    <x v="3"/>
    <x v="13"/>
    <s v="PRD002"/>
    <x v="10"/>
    <s v="Electronics"/>
    <n v="79999"/>
    <n v="13"/>
    <n v="0.28000000000000003"/>
    <n v="748790.64"/>
    <x v="4"/>
    <x v="0"/>
    <n v="2674252.2857142854"/>
    <n v="2674252.2857142854"/>
    <n v="1039987"/>
    <n v="291196.36"/>
  </r>
  <r>
    <x v="1285"/>
    <d v="2024-12-20T00:00:00"/>
    <s v="SP06"/>
    <s v="Anjali Mehta"/>
    <x v="3"/>
    <x v="13"/>
    <s v="PRD002"/>
    <x v="10"/>
    <s v="Electronics"/>
    <n v="79999"/>
    <n v="11"/>
    <n v="0.2"/>
    <n v="703991.2"/>
    <x v="1"/>
    <x v="0"/>
    <n v="3519955.9999999995"/>
    <n v="3519955.9999999995"/>
    <n v="879988.99999999988"/>
    <n v="175997.79999999993"/>
  </r>
  <r>
    <x v="1286"/>
    <d v="2024-06-26T00:00:00"/>
    <s v="SP05"/>
    <s v="Suresh Pillai"/>
    <x v="2"/>
    <x v="17"/>
    <s v="PRD002"/>
    <x v="10"/>
    <s v="Electronics"/>
    <n v="79999"/>
    <n v="19"/>
    <n v="0.16"/>
    <n v="1276784.04"/>
    <x v="3"/>
    <x v="1"/>
    <n v="7979900.25"/>
    <n v="7979900.25"/>
    <n v="1519981"/>
    <n v="243196.95999999996"/>
  </r>
  <r>
    <x v="1287"/>
    <d v="2024-03-19T00:00:00"/>
    <s v="SP05"/>
    <s v="Suresh Pillai"/>
    <x v="2"/>
    <x v="2"/>
    <s v="PRD002"/>
    <x v="10"/>
    <s v="Electronics"/>
    <n v="79999"/>
    <n v="17"/>
    <n v="0.27"/>
    <n v="992787.59"/>
    <x v="1"/>
    <x v="0"/>
    <n v="3676991.0740740737"/>
    <n v="3676991.0740740737"/>
    <n v="1359983"/>
    <n v="367195.41000000003"/>
  </r>
  <r>
    <x v="1288"/>
    <d v="2024-03-20T00:00:00"/>
    <s v="SP02"/>
    <s v="Priya Nair"/>
    <x v="2"/>
    <x v="7"/>
    <s v="PRD002"/>
    <x v="10"/>
    <s v="Electronics"/>
    <n v="79999"/>
    <n v="8"/>
    <n v="0.01"/>
    <n v="633592.07999999996"/>
    <x v="5"/>
    <x v="0"/>
    <n v="63359207.999999993"/>
    <n v="63359207.999999993"/>
    <n v="639992"/>
    <n v="6399.9200000000419"/>
  </r>
  <r>
    <x v="1289"/>
    <d v="2024-02-01T00:00:00"/>
    <s v="SP08"/>
    <s v="Kavitha Reddy"/>
    <x v="1"/>
    <x v="14"/>
    <s v="PRD002"/>
    <x v="10"/>
    <s v="Electronics"/>
    <n v="79999"/>
    <n v="12"/>
    <n v="0"/>
    <n v="959988"/>
    <x v="3"/>
    <x v="0"/>
    <e v="#DIV/0!"/>
    <n v="0"/>
    <n v="959988"/>
    <n v="0"/>
  </r>
  <r>
    <x v="1290"/>
    <d v="2024-05-20T00:00:00"/>
    <s v="SP03"/>
    <s v="Ravi Kumar"/>
    <x v="0"/>
    <x v="16"/>
    <s v="PRD002"/>
    <x v="10"/>
    <s v="Electronics"/>
    <n v="79999"/>
    <n v="1"/>
    <n v="0.02"/>
    <n v="78399.02"/>
    <x v="1"/>
    <x v="0"/>
    <n v="3919951"/>
    <n v="3919951"/>
    <n v="79999"/>
    <n v="1599.9799999999959"/>
  </r>
  <r>
    <x v="1291"/>
    <d v="2024-06-12T00:00:00"/>
    <s v="SP03"/>
    <s v="Ravi Kumar"/>
    <x v="0"/>
    <x v="3"/>
    <s v="PRD002"/>
    <x v="10"/>
    <s v="Electronics"/>
    <n v="79999"/>
    <n v="5"/>
    <n v="0.06"/>
    <n v="375995.3"/>
    <x v="0"/>
    <x v="2"/>
    <n v="6266588.333333333"/>
    <n v="6266588.333333333"/>
    <n v="399995"/>
    <n v="23999.700000000012"/>
  </r>
  <r>
    <x v="1292"/>
    <d v="2024-05-13T00:00:00"/>
    <s v="SP08"/>
    <s v="Kavitha Reddy"/>
    <x v="1"/>
    <x v="1"/>
    <s v="PRD002"/>
    <x v="10"/>
    <s v="Electronics"/>
    <n v="79999"/>
    <n v="2"/>
    <n v="0.09"/>
    <n v="145598.18"/>
    <x v="3"/>
    <x v="0"/>
    <n v="1617757.5555555555"/>
    <n v="1617757.5555555555"/>
    <n v="159998"/>
    <n v="14399.820000000007"/>
  </r>
  <r>
    <x v="1293"/>
    <d v="2024-10-21T00:00:00"/>
    <s v="SP07"/>
    <s v="Rohit Verma"/>
    <x v="0"/>
    <x v="3"/>
    <s v="PRD002"/>
    <x v="10"/>
    <s v="Electronics"/>
    <n v="79999"/>
    <n v="13"/>
    <n v="7.0000000000000007E-2"/>
    <n v="967187.91"/>
    <x v="5"/>
    <x v="0"/>
    <n v="13816970.142857142"/>
    <n v="13816970.142857142"/>
    <n v="1039987.0000000001"/>
    <n v="72799.090000000084"/>
  </r>
  <r>
    <x v="1294"/>
    <d v="2024-03-03T00:00:00"/>
    <s v="SP04"/>
    <s v="Fatima Sheikh"/>
    <x v="1"/>
    <x v="14"/>
    <s v="PRD002"/>
    <x v="10"/>
    <s v="Electronics"/>
    <n v="79999"/>
    <n v="7"/>
    <n v="0.26"/>
    <n v="414394.82"/>
    <x v="2"/>
    <x v="0"/>
    <n v="1593826.2307692308"/>
    <n v="1593826.2307692308"/>
    <n v="559993"/>
    <n v="145598.18"/>
  </r>
  <r>
    <x v="1295"/>
    <d v="2024-09-12T00:00:00"/>
    <s v="SP03"/>
    <s v="Ravi Kumar"/>
    <x v="0"/>
    <x v="6"/>
    <s v="PRD002"/>
    <x v="10"/>
    <s v="Electronics"/>
    <n v="79999"/>
    <n v="17"/>
    <n v="0.08"/>
    <n v="1251184.3600000001"/>
    <x v="2"/>
    <x v="0"/>
    <n v="15639804.500000002"/>
    <n v="15639804.500000002"/>
    <n v="1359983"/>
    <n v="108798.6399999999"/>
  </r>
  <r>
    <x v="1296"/>
    <d v="2024-12-10T00:00:00"/>
    <s v="SP09"/>
    <s v="Manish Gupta"/>
    <x v="3"/>
    <x v="9"/>
    <s v="PRD002"/>
    <x v="10"/>
    <s v="Electronics"/>
    <n v="79999"/>
    <n v="11"/>
    <n v="0.19"/>
    <n v="712791.09"/>
    <x v="1"/>
    <x v="0"/>
    <n v="3751532.0526315789"/>
    <n v="3751532.0526315789"/>
    <n v="879988.99999999988"/>
    <n v="167197.90999999992"/>
  </r>
  <r>
    <x v="1297"/>
    <d v="2024-07-08T00:00:00"/>
    <s v="SP04"/>
    <s v="Fatima Sheikh"/>
    <x v="1"/>
    <x v="1"/>
    <s v="PRD002"/>
    <x v="10"/>
    <s v="Electronics"/>
    <n v="79999"/>
    <n v="1"/>
    <n v="0.04"/>
    <n v="76799.039999999994"/>
    <x v="2"/>
    <x v="3"/>
    <n v="1919975.9999999998"/>
    <n v="1919975.9999999998"/>
    <n v="79999"/>
    <n v="3199.9600000000064"/>
  </r>
  <r>
    <x v="1298"/>
    <d v="2024-06-27T00:00:00"/>
    <s v="SP09"/>
    <s v="Manish Gupta"/>
    <x v="3"/>
    <x v="10"/>
    <s v="PRD002"/>
    <x v="10"/>
    <s v="Electronics"/>
    <n v="79999"/>
    <n v="10"/>
    <n v="0.01"/>
    <n v="791990.1"/>
    <x v="0"/>
    <x v="1"/>
    <n v="79199010"/>
    <n v="79199010"/>
    <n v="799990"/>
    <n v="7999.9000000000233"/>
  </r>
  <r>
    <x v="1299"/>
    <d v="2024-08-14T00:00:00"/>
    <s v="SP07"/>
    <s v="Rohit Verma"/>
    <x v="0"/>
    <x v="16"/>
    <s v="PRD002"/>
    <x v="10"/>
    <s v="Electronics"/>
    <n v="79999"/>
    <n v="4"/>
    <n v="0.17"/>
    <n v="265596.68"/>
    <x v="0"/>
    <x v="3"/>
    <n v="1562333.4117647058"/>
    <n v="1562333.4117647058"/>
    <n v="319996"/>
    <n v="54399.320000000007"/>
  </r>
  <r>
    <x v="1300"/>
    <d v="2024-10-03T00:00:00"/>
    <s v="SP08"/>
    <s v="Kavitha Reddy"/>
    <x v="1"/>
    <x v="4"/>
    <s v="PRD002"/>
    <x v="10"/>
    <s v="Electronics"/>
    <n v="79999"/>
    <n v="12"/>
    <n v="0.14000000000000001"/>
    <n v="825589.68"/>
    <x v="4"/>
    <x v="0"/>
    <n v="5897069.1428571427"/>
    <n v="5897069.1428571427"/>
    <n v="959988.00000000012"/>
    <n v="134398.32000000007"/>
  </r>
  <r>
    <x v="1301"/>
    <d v="2024-09-23T00:00:00"/>
    <s v="SP02"/>
    <s v="Priya Nair"/>
    <x v="2"/>
    <x v="17"/>
    <s v="PRD002"/>
    <x v="10"/>
    <s v="Electronics"/>
    <n v="79999"/>
    <n v="6"/>
    <n v="0.21"/>
    <n v="379195.26"/>
    <x v="4"/>
    <x v="0"/>
    <n v="1805691.7142857143"/>
    <n v="1805691.7142857143"/>
    <n v="479994"/>
    <n v="100798.73999999999"/>
  </r>
  <r>
    <x v="1302"/>
    <d v="2024-06-07T00:00:00"/>
    <s v="SP010"/>
    <s v="Divya Iyer"/>
    <x v="2"/>
    <x v="7"/>
    <s v="PRD002"/>
    <x v="10"/>
    <s v="Electronics"/>
    <n v="79999"/>
    <n v="18"/>
    <n v="0.16"/>
    <n v="1209584.8799999999"/>
    <x v="4"/>
    <x v="0"/>
    <n v="7559905.4999999991"/>
    <n v="7559905.4999999991"/>
    <n v="1439982"/>
    <n v="230397.12000000011"/>
  </r>
  <r>
    <x v="1303"/>
    <d v="2024-11-27T00:00:00"/>
    <s v="SP06"/>
    <s v="Anjali Mehta"/>
    <x v="3"/>
    <x v="12"/>
    <s v="PRD002"/>
    <x v="10"/>
    <s v="Electronics"/>
    <n v="79999"/>
    <n v="14"/>
    <n v="0.03"/>
    <n v="1086386.42"/>
    <x v="0"/>
    <x v="0"/>
    <n v="36212880.666666664"/>
    <n v="36212880.666666664"/>
    <n v="1119986"/>
    <n v="33599.580000000075"/>
  </r>
  <r>
    <x v="1304"/>
    <d v="2024-11-07T00:00:00"/>
    <s v="SP011"/>
    <s v="Nikhil Joshi"/>
    <x v="0"/>
    <x v="3"/>
    <s v="PRD002"/>
    <x v="10"/>
    <s v="Electronics"/>
    <n v="79999"/>
    <n v="1"/>
    <n v="7.0000000000000007E-2"/>
    <n v="74399.070000000007"/>
    <x v="5"/>
    <x v="0"/>
    <n v="1062843.857142857"/>
    <n v="1062843.857142857"/>
    <n v="79999.000000000015"/>
    <n v="5599.9300000000076"/>
  </r>
  <r>
    <x v="1305"/>
    <d v="2024-11-26T00:00:00"/>
    <s v="SP08"/>
    <s v="Kavitha Reddy"/>
    <x v="1"/>
    <x v="11"/>
    <s v="PRD002"/>
    <x v="10"/>
    <s v="Electronics"/>
    <n v="79999"/>
    <n v="3"/>
    <n v="0.1"/>
    <n v="215997.3"/>
    <x v="2"/>
    <x v="0"/>
    <n v="2159972.9999999995"/>
    <n v="2159972.9999999995"/>
    <n v="239996.99999999997"/>
    <n v="23999.699999999983"/>
  </r>
  <r>
    <x v="1306"/>
    <d v="2024-01-14T00:00:00"/>
    <s v="SP09"/>
    <s v="Manish Gupta"/>
    <x v="3"/>
    <x v="13"/>
    <s v="PRD002"/>
    <x v="10"/>
    <s v="Electronics"/>
    <n v="79999"/>
    <n v="20"/>
    <n v="0.12"/>
    <n v="1407982.4"/>
    <x v="3"/>
    <x v="0"/>
    <n v="11733186.666666666"/>
    <n v="11733186.666666666"/>
    <n v="1599980"/>
    <n v="191997.60000000009"/>
  </r>
  <r>
    <x v="1307"/>
    <d v="2024-07-09T00:00:00"/>
    <s v="SP012"/>
    <s v="Sneha Patil"/>
    <x v="1"/>
    <x v="14"/>
    <s v="PRD002"/>
    <x v="10"/>
    <s v="Electronics"/>
    <n v="79999"/>
    <n v="14"/>
    <n v="0.26"/>
    <n v="828789.64"/>
    <x v="4"/>
    <x v="3"/>
    <n v="3187652.4615384615"/>
    <n v="3187652.4615384615"/>
    <n v="1119986"/>
    <n v="291196.36"/>
  </r>
  <r>
    <x v="1308"/>
    <d v="2024-09-28T00:00:00"/>
    <s v="SP09"/>
    <s v="Manish Gupta"/>
    <x v="3"/>
    <x v="12"/>
    <s v="PRD002"/>
    <x v="10"/>
    <s v="Electronics"/>
    <n v="79999"/>
    <n v="17"/>
    <n v="0.11"/>
    <n v="1210384.8700000001"/>
    <x v="4"/>
    <x v="0"/>
    <n v="11003498.818181818"/>
    <n v="11003498.818181818"/>
    <n v="1359983"/>
    <n v="149598.12999999989"/>
  </r>
  <r>
    <x v="1309"/>
    <d v="2024-04-19T00:00:00"/>
    <s v="SP09"/>
    <s v="Manish Gupta"/>
    <x v="3"/>
    <x v="18"/>
    <s v="PRD002"/>
    <x v="10"/>
    <s v="Electronics"/>
    <n v="79999"/>
    <n v="13"/>
    <n v="0.24"/>
    <n v="790390.12"/>
    <x v="4"/>
    <x v="0"/>
    <n v="3293292.166666667"/>
    <n v="3293292.166666667"/>
    <n v="1039987"/>
    <n v="249596.88"/>
  </r>
  <r>
    <x v="1310"/>
    <d v="2024-12-08T00:00:00"/>
    <s v="SP08"/>
    <s v="Kavitha Reddy"/>
    <x v="1"/>
    <x v="1"/>
    <s v="PRD002"/>
    <x v="10"/>
    <s v="Electronics"/>
    <n v="79999"/>
    <n v="8"/>
    <n v="0.16"/>
    <n v="537593.28"/>
    <x v="5"/>
    <x v="0"/>
    <n v="3359958"/>
    <n v="3359958"/>
    <n v="639992"/>
    <n v="102398.71999999997"/>
  </r>
  <r>
    <x v="1311"/>
    <d v="2024-01-01T00:00:00"/>
    <s v="SP09"/>
    <s v="Manish Gupta"/>
    <x v="3"/>
    <x v="9"/>
    <s v="PRD002"/>
    <x v="10"/>
    <s v="Electronics"/>
    <n v="79999"/>
    <n v="12"/>
    <n v="0.03"/>
    <n v="931188.36"/>
    <x v="0"/>
    <x v="1"/>
    <n v="31039612"/>
    <n v="31039612"/>
    <n v="959988"/>
    <n v="28799.640000000014"/>
  </r>
  <r>
    <x v="1312"/>
    <d v="2024-12-25T00:00:00"/>
    <s v="SP07"/>
    <s v="Rohit Verma"/>
    <x v="0"/>
    <x v="6"/>
    <s v="PRD002"/>
    <x v="10"/>
    <s v="Electronics"/>
    <n v="79999"/>
    <n v="12"/>
    <n v="0.02"/>
    <n v="940788.24"/>
    <x v="2"/>
    <x v="3"/>
    <n v="47039412"/>
    <n v="47039412"/>
    <n v="959988"/>
    <n v="19199.760000000009"/>
  </r>
  <r>
    <x v="1313"/>
    <d v="2024-06-03T00:00:00"/>
    <s v="SP06"/>
    <s v="Anjali Mehta"/>
    <x v="3"/>
    <x v="13"/>
    <s v="PRD002"/>
    <x v="10"/>
    <s v="Electronics"/>
    <n v="79999"/>
    <n v="7"/>
    <n v="0.03"/>
    <n v="543193.21"/>
    <x v="2"/>
    <x v="3"/>
    <n v="18106440.333333332"/>
    <n v="18106440.333333332"/>
    <n v="559993"/>
    <n v="16799.790000000037"/>
  </r>
  <r>
    <x v="1314"/>
    <d v="2024-07-22T00:00:00"/>
    <s v="SP07"/>
    <s v="Rohit Verma"/>
    <x v="0"/>
    <x v="19"/>
    <s v="PRD002"/>
    <x v="10"/>
    <s v="Electronics"/>
    <n v="79999"/>
    <n v="5"/>
    <n v="0.04"/>
    <n v="383995.2"/>
    <x v="3"/>
    <x v="0"/>
    <n v="9599880"/>
    <n v="9599880"/>
    <n v="399995"/>
    <n v="15999.799999999988"/>
  </r>
  <r>
    <x v="1315"/>
    <d v="2024-01-19T00:00:00"/>
    <s v="SP010"/>
    <s v="Divya Iyer"/>
    <x v="2"/>
    <x v="15"/>
    <s v="PRD002"/>
    <x v="10"/>
    <s v="Electronics"/>
    <n v="79999"/>
    <n v="13"/>
    <n v="0.23"/>
    <n v="800789.99"/>
    <x v="2"/>
    <x v="3"/>
    <n v="3481695.6086956519"/>
    <n v="3481695.6086956519"/>
    <n v="1039987"/>
    <n v="239197.01"/>
  </r>
  <r>
    <x v="1316"/>
    <d v="2024-09-02T00:00:00"/>
    <s v="SP06"/>
    <s v="Anjali Mehta"/>
    <x v="3"/>
    <x v="18"/>
    <s v="PRD002"/>
    <x v="10"/>
    <s v="Electronics"/>
    <n v="79999"/>
    <n v="9"/>
    <n v="0.22"/>
    <n v="561592.98"/>
    <x v="3"/>
    <x v="0"/>
    <n v="2552695.3636363638"/>
    <n v="2552695.3636363638"/>
    <n v="719991"/>
    <n v="158398.02000000002"/>
  </r>
  <r>
    <x v="1317"/>
    <d v="2024-07-14T00:00:00"/>
    <s v="SP07"/>
    <s v="Rohit Verma"/>
    <x v="0"/>
    <x v="16"/>
    <s v="PRD002"/>
    <x v="10"/>
    <s v="Electronics"/>
    <n v="79999"/>
    <n v="9"/>
    <n v="0.21"/>
    <n v="568792.89"/>
    <x v="0"/>
    <x v="0"/>
    <n v="2708537.5714285718"/>
    <n v="2708537.5714285718"/>
    <n v="719991"/>
    <n v="151198.10999999999"/>
  </r>
  <r>
    <x v="1318"/>
    <d v="2024-08-18T00:00:00"/>
    <s v="SP06"/>
    <s v="Anjali Mehta"/>
    <x v="3"/>
    <x v="9"/>
    <s v="PRD002"/>
    <x v="10"/>
    <s v="Electronics"/>
    <n v="79999"/>
    <n v="16"/>
    <n v="7.0000000000000007E-2"/>
    <n v="1190385.1200000001"/>
    <x v="0"/>
    <x v="0"/>
    <n v="17005501.714285713"/>
    <n v="17005501.714285713"/>
    <n v="1279984.0000000002"/>
    <n v="89598.880000000121"/>
  </r>
  <r>
    <x v="1319"/>
    <d v="2024-02-21T00:00:00"/>
    <s v="SP05"/>
    <s v="Suresh Pillai"/>
    <x v="2"/>
    <x v="2"/>
    <s v="PRD002"/>
    <x v="10"/>
    <s v="Electronics"/>
    <n v="79999"/>
    <n v="4"/>
    <n v="0.09"/>
    <n v="291196.36"/>
    <x v="5"/>
    <x v="0"/>
    <n v="3235515.111111111"/>
    <n v="3235515.111111111"/>
    <n v="319996"/>
    <n v="28799.640000000014"/>
  </r>
  <r>
    <x v="1320"/>
    <d v="2024-09-06T00:00:00"/>
    <s v="SP04"/>
    <s v="Fatima Sheikh"/>
    <x v="1"/>
    <x v="4"/>
    <s v="PRD002"/>
    <x v="10"/>
    <s v="Electronics"/>
    <n v="79999"/>
    <n v="10"/>
    <n v="0.11"/>
    <n v="711991.1"/>
    <x v="1"/>
    <x v="0"/>
    <n v="6472646.3636363633"/>
    <n v="6472646.3636363633"/>
    <n v="799990"/>
    <n v="87998.900000000023"/>
  </r>
  <r>
    <x v="1321"/>
    <d v="2024-08-08T00:00:00"/>
    <s v="SP07"/>
    <s v="Rohit Verma"/>
    <x v="0"/>
    <x v="16"/>
    <s v="PRD002"/>
    <x v="10"/>
    <s v="Electronics"/>
    <n v="79999"/>
    <n v="10"/>
    <n v="0.05"/>
    <n v="759990.5"/>
    <x v="0"/>
    <x v="3"/>
    <n v="15199810"/>
    <n v="15199810"/>
    <n v="799990"/>
    <n v="39999.5"/>
  </r>
  <r>
    <x v="1322"/>
    <d v="2024-04-14T00:00:00"/>
    <s v="SP04"/>
    <s v="Fatima Sheikh"/>
    <x v="1"/>
    <x v="8"/>
    <s v="PRD002"/>
    <x v="10"/>
    <s v="Electronics"/>
    <n v="79999"/>
    <n v="2"/>
    <n v="0.09"/>
    <n v="145598.18"/>
    <x v="0"/>
    <x v="0"/>
    <n v="1617757.5555555555"/>
    <n v="1617757.5555555555"/>
    <n v="159998"/>
    <n v="14399.820000000007"/>
  </r>
  <r>
    <x v="1323"/>
    <d v="2024-11-01T00:00:00"/>
    <s v="SP06"/>
    <s v="Anjali Mehta"/>
    <x v="3"/>
    <x v="18"/>
    <s v="PRD002"/>
    <x v="10"/>
    <s v="Electronics"/>
    <n v="79999"/>
    <n v="14"/>
    <n v="0.12"/>
    <n v="985587.68"/>
    <x v="1"/>
    <x v="0"/>
    <n v="8213230.666666667"/>
    <n v="8213230.666666667"/>
    <n v="1119986"/>
    <n v="134398.31999999995"/>
  </r>
  <r>
    <x v="1324"/>
    <d v="2024-01-27T00:00:00"/>
    <s v="SP08"/>
    <s v="Kavitha Reddy"/>
    <x v="1"/>
    <x v="8"/>
    <s v="PRD002"/>
    <x v="10"/>
    <s v="Electronics"/>
    <n v="79999"/>
    <n v="12"/>
    <n v="0.05"/>
    <n v="911988.6"/>
    <x v="4"/>
    <x v="0"/>
    <n v="18239772"/>
    <n v="18239772"/>
    <n v="959988"/>
    <n v="47999.400000000023"/>
  </r>
  <r>
    <x v="1325"/>
    <d v="2024-03-19T00:00:00"/>
    <s v="SP08"/>
    <s v="Kavitha Reddy"/>
    <x v="1"/>
    <x v="14"/>
    <s v="PRD002"/>
    <x v="10"/>
    <s v="Electronics"/>
    <n v="79999"/>
    <n v="16"/>
    <n v="0.24"/>
    <n v="972787.84"/>
    <x v="3"/>
    <x v="0"/>
    <n v="4053282.6666666665"/>
    <n v="4053282.6666666665"/>
    <n v="1279984"/>
    <n v="307196.16000000003"/>
  </r>
  <r>
    <x v="1326"/>
    <d v="2024-05-12T00:00:00"/>
    <s v="SP04"/>
    <s v="Fatima Sheikh"/>
    <x v="1"/>
    <x v="14"/>
    <s v="PRD002"/>
    <x v="10"/>
    <s v="Electronics"/>
    <n v="79999"/>
    <n v="14"/>
    <n v="0.06"/>
    <n v="1052786.8400000001"/>
    <x v="0"/>
    <x v="0"/>
    <n v="17546447.333333336"/>
    <n v="17546447.333333336"/>
    <n v="1119986.0000000002"/>
    <n v="67199.160000000149"/>
  </r>
  <r>
    <x v="1327"/>
    <d v="2024-07-05T00:00:00"/>
    <s v="SP012"/>
    <s v="Sneha Patil"/>
    <x v="1"/>
    <x v="11"/>
    <s v="PRD002"/>
    <x v="10"/>
    <s v="Electronics"/>
    <n v="79999"/>
    <n v="8"/>
    <n v="0.3"/>
    <n v="447994.4"/>
    <x v="2"/>
    <x v="4"/>
    <n v="1493314.6666666667"/>
    <n v="1493314.6666666667"/>
    <n v="639992.00000000012"/>
    <n v="191997.60000000009"/>
  </r>
  <r>
    <x v="1328"/>
    <d v="2024-12-07T00:00:00"/>
    <s v="SP08"/>
    <s v="Kavitha Reddy"/>
    <x v="1"/>
    <x v="8"/>
    <s v="PRD002"/>
    <x v="10"/>
    <s v="Electronics"/>
    <n v="79999"/>
    <n v="15"/>
    <n v="7.0000000000000007E-2"/>
    <n v="1115986.05"/>
    <x v="2"/>
    <x v="0"/>
    <n v="15942657.857142856"/>
    <n v="15942657.857142856"/>
    <n v="1199985.0000000002"/>
    <n v="83998.950000000186"/>
  </r>
  <r>
    <x v="1329"/>
    <d v="2024-04-07T00:00:00"/>
    <s v="SP012"/>
    <s v="Sneha Patil"/>
    <x v="1"/>
    <x v="11"/>
    <s v="PRD002"/>
    <x v="10"/>
    <s v="Electronics"/>
    <n v="79999"/>
    <n v="11"/>
    <n v="0.01"/>
    <n v="871189.11"/>
    <x v="6"/>
    <x v="1"/>
    <n v="87118911"/>
    <n v="87118911"/>
    <n v="879989"/>
    <n v="8799.890000000014"/>
  </r>
  <r>
    <x v="1330"/>
    <d v="2024-08-25T00:00:00"/>
    <s v="SP012"/>
    <s v="Sneha Patil"/>
    <x v="1"/>
    <x v="4"/>
    <s v="PRD002"/>
    <x v="10"/>
    <s v="Electronics"/>
    <n v="79999"/>
    <n v="4"/>
    <n v="7.0000000000000007E-2"/>
    <n v="297596.28000000003"/>
    <x v="0"/>
    <x v="0"/>
    <n v="4251375.4285714282"/>
    <n v="4251375.4285714282"/>
    <n v="319996.00000000006"/>
    <n v="22399.72000000003"/>
  </r>
  <r>
    <x v="1331"/>
    <d v="2024-01-01T00:00:00"/>
    <s v="SP011"/>
    <s v="Nikhil Joshi"/>
    <x v="0"/>
    <x v="19"/>
    <s v="PRD002"/>
    <x v="10"/>
    <s v="Electronics"/>
    <n v="79999"/>
    <n v="1"/>
    <n v="0.25"/>
    <n v="59999.25"/>
    <x v="5"/>
    <x v="0"/>
    <n v="239997"/>
    <n v="239997"/>
    <n v="79999"/>
    <n v="19999.75"/>
  </r>
  <r>
    <x v="1332"/>
    <d v="2024-09-25T00:00:00"/>
    <s v="SP012"/>
    <s v="Sneha Patil"/>
    <x v="1"/>
    <x v="14"/>
    <s v="PRD002"/>
    <x v="10"/>
    <s v="Electronics"/>
    <n v="79999"/>
    <n v="13"/>
    <n v="0.26"/>
    <n v="769590.38"/>
    <x v="1"/>
    <x v="0"/>
    <n v="2959963"/>
    <n v="2959963"/>
    <n v="1039987"/>
    <n v="270396.62"/>
  </r>
  <r>
    <x v="1333"/>
    <d v="2024-11-27T00:00:00"/>
    <s v="SP03"/>
    <s v="Ravi Kumar"/>
    <x v="0"/>
    <x v="3"/>
    <s v="PRD002"/>
    <x v="10"/>
    <s v="Electronics"/>
    <n v="79999"/>
    <n v="11"/>
    <n v="0.24"/>
    <n v="668791.64"/>
    <x v="5"/>
    <x v="0"/>
    <n v="2786631.8333333335"/>
    <n v="2786631.8333333335"/>
    <n v="879989"/>
    <n v="211197.36"/>
  </r>
  <r>
    <x v="1334"/>
    <d v="2024-09-16T00:00:00"/>
    <s v="SP012"/>
    <s v="Sneha Patil"/>
    <x v="1"/>
    <x v="20"/>
    <s v="PRD002"/>
    <x v="10"/>
    <s v="Electronics"/>
    <n v="79999"/>
    <n v="18"/>
    <n v="0.06"/>
    <n v="1353583.08"/>
    <x v="3"/>
    <x v="3"/>
    <n v="22559718.000000004"/>
    <n v="22559718.000000004"/>
    <n v="1439982.0000000002"/>
    <n v="86398.920000000158"/>
  </r>
  <r>
    <x v="1335"/>
    <d v="2024-02-07T00:00:00"/>
    <s v="SP04"/>
    <s v="Fatima Sheikh"/>
    <x v="1"/>
    <x v="11"/>
    <s v="PRD002"/>
    <x v="10"/>
    <s v="Electronics"/>
    <n v="79999"/>
    <n v="20"/>
    <n v="0.25"/>
    <n v="1199985"/>
    <x v="1"/>
    <x v="0"/>
    <n v="4799940"/>
    <n v="4799940"/>
    <n v="1599980"/>
    <n v="399995"/>
  </r>
  <r>
    <x v="1336"/>
    <d v="2024-05-21T00:00:00"/>
    <s v="SP03"/>
    <s v="Ravi Kumar"/>
    <x v="0"/>
    <x v="3"/>
    <s v="PRD002"/>
    <x v="10"/>
    <s v="Electronics"/>
    <n v="79999"/>
    <n v="9"/>
    <n v="0.18"/>
    <n v="590392.62"/>
    <x v="0"/>
    <x v="0"/>
    <n v="3279959"/>
    <n v="3279959"/>
    <n v="719990.99999999988"/>
    <n v="129598.37999999989"/>
  </r>
  <r>
    <x v="1337"/>
    <d v="2024-06-14T00:00:00"/>
    <s v="SP05"/>
    <s v="Suresh Pillai"/>
    <x v="2"/>
    <x v="2"/>
    <s v="PRD002"/>
    <x v="10"/>
    <s v="Electronics"/>
    <n v="79999"/>
    <n v="16"/>
    <n v="0.14000000000000001"/>
    <n v="1100786.24"/>
    <x v="5"/>
    <x v="0"/>
    <n v="7862758.8571428563"/>
    <n v="7862758.8571428563"/>
    <n v="1279984"/>
    <n v="179197.76"/>
  </r>
  <r>
    <x v="1338"/>
    <d v="2024-05-26T00:00:00"/>
    <s v="SP011"/>
    <s v="Nikhil Joshi"/>
    <x v="0"/>
    <x v="16"/>
    <s v="PRD002"/>
    <x v="10"/>
    <s v="Electronics"/>
    <n v="79999"/>
    <n v="9"/>
    <n v="0.01"/>
    <n v="712791.09"/>
    <x v="4"/>
    <x v="0"/>
    <n v="71279109"/>
    <n v="71279109"/>
    <n v="719991"/>
    <n v="7199.9100000000326"/>
  </r>
  <r>
    <x v="1339"/>
    <d v="2024-09-05T00:00:00"/>
    <s v="SP09"/>
    <s v="Manish Gupta"/>
    <x v="3"/>
    <x v="9"/>
    <s v="PRD002"/>
    <x v="10"/>
    <s v="Electronics"/>
    <n v="79999"/>
    <n v="18"/>
    <n v="0.16"/>
    <n v="1209584.8799999999"/>
    <x v="1"/>
    <x v="3"/>
    <n v="7559905.4999999991"/>
    <n v="7559905.4999999991"/>
    <n v="1439982"/>
    <n v="230397.12000000011"/>
  </r>
  <r>
    <x v="1340"/>
    <d v="2024-02-01T00:00:00"/>
    <s v="SP012"/>
    <s v="Sneha Patil"/>
    <x v="1"/>
    <x v="14"/>
    <s v="PRD002"/>
    <x v="10"/>
    <s v="Electronics"/>
    <n v="79999"/>
    <n v="14"/>
    <n v="0.13"/>
    <n v="974387.82"/>
    <x v="4"/>
    <x v="0"/>
    <n v="7495290.9230769221"/>
    <n v="7495290.9230769221"/>
    <n v="1119986"/>
    <n v="145598.18000000005"/>
  </r>
  <r>
    <x v="1341"/>
    <d v="2024-07-20T00:00:00"/>
    <s v="SP01"/>
    <s v="Arjun Sharma"/>
    <x v="3"/>
    <x v="9"/>
    <s v="PRD012"/>
    <x v="19"/>
    <s v="Clothing"/>
    <n v="2499"/>
    <n v="7"/>
    <n v="0.2"/>
    <n v="13994.4"/>
    <x v="0"/>
    <x v="4"/>
    <n v="69972"/>
    <n v="69972"/>
    <n v="17493"/>
    <n v="3498.6000000000004"/>
  </r>
  <r>
    <x v="1342"/>
    <d v="2024-04-11T00:00:00"/>
    <s v="SP06"/>
    <s v="Anjali Mehta"/>
    <x v="3"/>
    <x v="10"/>
    <s v="PRD012"/>
    <x v="19"/>
    <s v="Clothing"/>
    <n v="2499"/>
    <n v="15"/>
    <n v="0.08"/>
    <n v="34486.199999999997"/>
    <x v="2"/>
    <x v="0"/>
    <n v="431077.49999999994"/>
    <n v="431077.49999999994"/>
    <n v="37484.999999999993"/>
    <n v="2998.7999999999956"/>
  </r>
  <r>
    <x v="1343"/>
    <d v="2024-11-12T00:00:00"/>
    <s v="SP01"/>
    <s v="Arjun Sharma"/>
    <x v="3"/>
    <x v="13"/>
    <s v="PRD012"/>
    <x v="19"/>
    <s v="Clothing"/>
    <n v="2499"/>
    <n v="7"/>
    <n v="0.13"/>
    <n v="15218.91"/>
    <x v="4"/>
    <x v="3"/>
    <n v="117068.53846153845"/>
    <n v="117068.53846153845"/>
    <n v="17493"/>
    <n v="2274.09"/>
  </r>
  <r>
    <x v="1344"/>
    <d v="2024-02-22T00:00:00"/>
    <s v="SP09"/>
    <s v="Manish Gupta"/>
    <x v="3"/>
    <x v="13"/>
    <s v="PRD012"/>
    <x v="19"/>
    <s v="Clothing"/>
    <n v="2499"/>
    <n v="2"/>
    <n v="0.12"/>
    <n v="4398.24"/>
    <x v="1"/>
    <x v="1"/>
    <n v="36652"/>
    <n v="36652"/>
    <n v="4998"/>
    <n v="599.76000000000022"/>
  </r>
  <r>
    <x v="1345"/>
    <d v="2024-07-17T00:00:00"/>
    <s v="SP012"/>
    <s v="Sneha Patil"/>
    <x v="1"/>
    <x v="11"/>
    <s v="PRD012"/>
    <x v="19"/>
    <s v="Clothing"/>
    <n v="2499"/>
    <n v="3"/>
    <n v="0.13"/>
    <n v="6522.39"/>
    <x v="0"/>
    <x v="0"/>
    <n v="50172.230769230773"/>
    <n v="50172.230769230773"/>
    <n v="7497"/>
    <n v="974.60999999999967"/>
  </r>
  <r>
    <x v="1346"/>
    <d v="2024-04-06T00:00:00"/>
    <s v="SP09"/>
    <s v="Manish Gupta"/>
    <x v="3"/>
    <x v="9"/>
    <s v="PRD012"/>
    <x v="19"/>
    <s v="Clothing"/>
    <n v="2499"/>
    <n v="8"/>
    <n v="0.12"/>
    <n v="17592.96"/>
    <x v="4"/>
    <x v="0"/>
    <n v="146608"/>
    <n v="146608"/>
    <n v="19992"/>
    <n v="2399.0400000000009"/>
  </r>
  <r>
    <x v="1347"/>
    <d v="2024-02-22T00:00:00"/>
    <s v="SP01"/>
    <s v="Arjun Sharma"/>
    <x v="3"/>
    <x v="10"/>
    <s v="PRD012"/>
    <x v="19"/>
    <s v="Clothing"/>
    <n v="2499"/>
    <n v="20"/>
    <n v="0.3"/>
    <n v="34986"/>
    <x v="4"/>
    <x v="0"/>
    <n v="116620"/>
    <n v="116620"/>
    <n v="49980"/>
    <n v="14994"/>
  </r>
  <r>
    <x v="1348"/>
    <d v="2024-09-10T00:00:00"/>
    <s v="SP07"/>
    <s v="Rohit Verma"/>
    <x v="0"/>
    <x v="3"/>
    <s v="PRD012"/>
    <x v="19"/>
    <s v="Clothing"/>
    <n v="2499"/>
    <n v="2"/>
    <n v="0.12"/>
    <n v="4398.24"/>
    <x v="3"/>
    <x v="0"/>
    <n v="36652"/>
    <n v="36652"/>
    <n v="4998"/>
    <n v="599.76000000000022"/>
  </r>
  <r>
    <x v="1349"/>
    <d v="2024-07-22T00:00:00"/>
    <s v="SP05"/>
    <s v="Suresh Pillai"/>
    <x v="2"/>
    <x v="15"/>
    <s v="PRD012"/>
    <x v="19"/>
    <s v="Clothing"/>
    <n v="2499"/>
    <n v="8"/>
    <n v="0.02"/>
    <n v="19592.16"/>
    <x v="5"/>
    <x v="0"/>
    <n v="979608"/>
    <n v="979608"/>
    <n v="19992"/>
    <n v="399.84000000000015"/>
  </r>
  <r>
    <x v="1350"/>
    <d v="2024-09-07T00:00:00"/>
    <s v="SP09"/>
    <s v="Manish Gupta"/>
    <x v="3"/>
    <x v="9"/>
    <s v="PRD012"/>
    <x v="19"/>
    <s v="Clothing"/>
    <n v="2499"/>
    <n v="3"/>
    <n v="0.28000000000000003"/>
    <n v="5397.84"/>
    <x v="0"/>
    <x v="0"/>
    <n v="19278"/>
    <n v="19278"/>
    <n v="7497.0000000000009"/>
    <n v="2099.1600000000008"/>
  </r>
  <r>
    <x v="1351"/>
    <d v="2024-10-25T00:00:00"/>
    <s v="SP09"/>
    <s v="Manish Gupta"/>
    <x v="3"/>
    <x v="13"/>
    <s v="PRD012"/>
    <x v="19"/>
    <s v="Clothing"/>
    <n v="2499"/>
    <n v="2"/>
    <n v="0.03"/>
    <n v="4848.0600000000004"/>
    <x v="3"/>
    <x v="3"/>
    <n v="161602.00000000003"/>
    <n v="161602.00000000003"/>
    <n v="4998.0000000000009"/>
    <n v="149.94000000000051"/>
  </r>
  <r>
    <x v="1352"/>
    <d v="2024-11-13T00:00:00"/>
    <s v="SP04"/>
    <s v="Fatima Sheikh"/>
    <x v="1"/>
    <x v="14"/>
    <s v="PRD012"/>
    <x v="19"/>
    <s v="Clothing"/>
    <n v="2499"/>
    <n v="18"/>
    <n v="0.28000000000000003"/>
    <n v="32387.040000000001"/>
    <x v="0"/>
    <x v="0"/>
    <n v="115667.99999999999"/>
    <n v="115667.99999999999"/>
    <n v="44982"/>
    <n v="12594.96"/>
  </r>
  <r>
    <x v="1353"/>
    <d v="2024-11-22T00:00:00"/>
    <s v="SP01"/>
    <s v="Arjun Sharma"/>
    <x v="3"/>
    <x v="9"/>
    <s v="PRD012"/>
    <x v="19"/>
    <s v="Clothing"/>
    <n v="2499"/>
    <n v="18"/>
    <n v="0.18"/>
    <n v="36885.24"/>
    <x v="5"/>
    <x v="0"/>
    <n v="204918"/>
    <n v="204918"/>
    <n v="44981.999999999993"/>
    <n v="8096.7599999999948"/>
  </r>
  <r>
    <x v="1354"/>
    <d v="2024-06-01T00:00:00"/>
    <s v="SP08"/>
    <s v="Kavitha Reddy"/>
    <x v="1"/>
    <x v="4"/>
    <s v="PRD012"/>
    <x v="19"/>
    <s v="Clothing"/>
    <n v="2499"/>
    <n v="13"/>
    <n v="0.14000000000000001"/>
    <n v="27938.82"/>
    <x v="5"/>
    <x v="0"/>
    <n v="199562.99999999997"/>
    <n v="199562.99999999997"/>
    <n v="32487"/>
    <n v="4548.18"/>
  </r>
  <r>
    <x v="1355"/>
    <d v="2024-07-14T00:00:00"/>
    <s v="SP03"/>
    <s v="Ravi Kumar"/>
    <x v="0"/>
    <x v="6"/>
    <s v="PRD012"/>
    <x v="19"/>
    <s v="Clothing"/>
    <n v="2499"/>
    <n v="5"/>
    <n v="0.15"/>
    <n v="10620.75"/>
    <x v="0"/>
    <x v="0"/>
    <n v="70805"/>
    <n v="70805"/>
    <n v="12495"/>
    <n v="1874.25"/>
  </r>
  <r>
    <x v="1356"/>
    <d v="2024-04-16T00:00:00"/>
    <s v="SP08"/>
    <s v="Kavitha Reddy"/>
    <x v="1"/>
    <x v="14"/>
    <s v="PRD012"/>
    <x v="19"/>
    <s v="Clothing"/>
    <n v="2499"/>
    <n v="3"/>
    <n v="0.24"/>
    <n v="5697.72"/>
    <x v="1"/>
    <x v="0"/>
    <n v="23740.500000000004"/>
    <n v="23740.500000000004"/>
    <n v="7497"/>
    <n v="1799.2799999999997"/>
  </r>
  <r>
    <x v="1357"/>
    <d v="2024-03-03T00:00:00"/>
    <s v="SP06"/>
    <s v="Anjali Mehta"/>
    <x v="3"/>
    <x v="13"/>
    <s v="PRD012"/>
    <x v="19"/>
    <s v="Clothing"/>
    <n v="2499"/>
    <n v="10"/>
    <n v="0.04"/>
    <n v="23990.400000000001"/>
    <x v="2"/>
    <x v="0"/>
    <n v="599760"/>
    <n v="599760"/>
    <n v="24990.000000000004"/>
    <n v="999.60000000000218"/>
  </r>
  <r>
    <x v="1358"/>
    <d v="2024-11-06T00:00:00"/>
    <s v="SP01"/>
    <s v="Arjun Sharma"/>
    <x v="3"/>
    <x v="12"/>
    <s v="PRD012"/>
    <x v="19"/>
    <s v="Clothing"/>
    <n v="2499"/>
    <n v="11"/>
    <n v="0.04"/>
    <n v="26389.439999999999"/>
    <x v="0"/>
    <x v="0"/>
    <n v="659736"/>
    <n v="659736"/>
    <n v="27489"/>
    <n v="1099.5600000000013"/>
  </r>
  <r>
    <x v="1359"/>
    <d v="2024-09-11T00:00:00"/>
    <s v="SP012"/>
    <s v="Sneha Patil"/>
    <x v="1"/>
    <x v="14"/>
    <s v="PRD012"/>
    <x v="19"/>
    <s v="Clothing"/>
    <n v="2499"/>
    <n v="16"/>
    <n v="0.16"/>
    <n v="33586.559999999998"/>
    <x v="0"/>
    <x v="0"/>
    <n v="209915.99999999997"/>
    <n v="209915.99999999997"/>
    <n v="39984"/>
    <n v="6397.4400000000023"/>
  </r>
  <r>
    <x v="1360"/>
    <d v="2024-12-12T00:00:00"/>
    <s v="SP07"/>
    <s v="Rohit Verma"/>
    <x v="0"/>
    <x v="3"/>
    <s v="PRD012"/>
    <x v="19"/>
    <s v="Clothing"/>
    <n v="2499"/>
    <n v="6"/>
    <n v="0.05"/>
    <n v="14244.3"/>
    <x v="2"/>
    <x v="0"/>
    <n v="284885.99999999994"/>
    <n v="284885.99999999994"/>
    <n v="14994"/>
    <n v="749.70000000000073"/>
  </r>
  <r>
    <x v="1361"/>
    <d v="2024-12-22T00:00:00"/>
    <s v="SP05"/>
    <s v="Suresh Pillai"/>
    <x v="2"/>
    <x v="2"/>
    <s v="PRD012"/>
    <x v="19"/>
    <s v="Clothing"/>
    <n v="2499"/>
    <n v="1"/>
    <n v="0.1"/>
    <n v="2249.1"/>
    <x v="1"/>
    <x v="0"/>
    <n v="22490.999999999996"/>
    <n v="22490.999999999996"/>
    <n v="2499"/>
    <n v="249.90000000000009"/>
  </r>
  <r>
    <x v="1362"/>
    <d v="2024-09-13T00:00:00"/>
    <s v="SP09"/>
    <s v="Manish Gupta"/>
    <x v="3"/>
    <x v="13"/>
    <s v="PRD012"/>
    <x v="19"/>
    <s v="Clothing"/>
    <n v="2499"/>
    <n v="2"/>
    <n v="0.15"/>
    <n v="4248.3"/>
    <x v="2"/>
    <x v="0"/>
    <n v="28322.000000000004"/>
    <n v="28322.000000000004"/>
    <n v="4998"/>
    <n v="749.69999999999982"/>
  </r>
  <r>
    <x v="1363"/>
    <d v="2024-02-10T00:00:00"/>
    <s v="SP09"/>
    <s v="Manish Gupta"/>
    <x v="3"/>
    <x v="10"/>
    <s v="PRD012"/>
    <x v="19"/>
    <s v="Clothing"/>
    <n v="2499"/>
    <n v="12"/>
    <n v="0.05"/>
    <n v="28488.6"/>
    <x v="2"/>
    <x v="2"/>
    <n v="569771.99999999988"/>
    <n v="569771.99999999988"/>
    <n v="29988"/>
    <n v="1499.4000000000015"/>
  </r>
  <r>
    <x v="1364"/>
    <d v="2024-01-01T00:00:00"/>
    <s v="SP08"/>
    <s v="Kavitha Reddy"/>
    <x v="1"/>
    <x v="4"/>
    <s v="PRD012"/>
    <x v="19"/>
    <s v="Clothing"/>
    <n v="2499"/>
    <n v="13"/>
    <n v="0.04"/>
    <n v="31187.52"/>
    <x v="0"/>
    <x v="3"/>
    <n v="779688"/>
    <n v="779688"/>
    <n v="32487"/>
    <n v="1299.4799999999996"/>
  </r>
  <r>
    <x v="1365"/>
    <d v="2024-10-16T00:00:00"/>
    <s v="SP06"/>
    <s v="Anjali Mehta"/>
    <x v="3"/>
    <x v="18"/>
    <s v="PRD012"/>
    <x v="19"/>
    <s v="Clothing"/>
    <n v="2499"/>
    <n v="2"/>
    <n v="0.24"/>
    <n v="3798.48"/>
    <x v="0"/>
    <x v="0"/>
    <n v="15827"/>
    <n v="15827"/>
    <n v="4998"/>
    <n v="1199.52"/>
  </r>
  <r>
    <x v="1366"/>
    <d v="2024-11-26T00:00:00"/>
    <s v="SP012"/>
    <s v="Sneha Patil"/>
    <x v="1"/>
    <x v="8"/>
    <s v="PRD012"/>
    <x v="19"/>
    <s v="Clothing"/>
    <n v="2499"/>
    <n v="15"/>
    <n v="0.03"/>
    <n v="36360.449999999997"/>
    <x v="3"/>
    <x v="0"/>
    <n v="1212015"/>
    <n v="1212015"/>
    <n v="37485"/>
    <n v="1124.5500000000029"/>
  </r>
  <r>
    <x v="1367"/>
    <d v="2024-04-10T00:00:00"/>
    <s v="SP012"/>
    <s v="Sneha Patil"/>
    <x v="1"/>
    <x v="4"/>
    <s v="PRD012"/>
    <x v="19"/>
    <s v="Clothing"/>
    <n v="2499"/>
    <n v="19"/>
    <n v="0.16"/>
    <n v="39884.04"/>
    <x v="2"/>
    <x v="0"/>
    <n v="249275.25"/>
    <n v="249275.25"/>
    <n v="47481"/>
    <n v="7596.9599999999991"/>
  </r>
  <r>
    <x v="1368"/>
    <d v="2024-04-25T00:00:00"/>
    <s v="SP02"/>
    <s v="Priya Nair"/>
    <x v="2"/>
    <x v="20"/>
    <s v="PRD012"/>
    <x v="19"/>
    <s v="Clothing"/>
    <n v="2499"/>
    <n v="8"/>
    <n v="0.27"/>
    <n v="14594.16"/>
    <x v="3"/>
    <x v="0"/>
    <n v="54052.444444444438"/>
    <n v="54052.444444444438"/>
    <n v="19992"/>
    <n v="5397.84"/>
  </r>
  <r>
    <x v="1369"/>
    <d v="2024-02-07T00:00:00"/>
    <s v="SP06"/>
    <s v="Anjali Mehta"/>
    <x v="3"/>
    <x v="13"/>
    <s v="PRD012"/>
    <x v="19"/>
    <s v="Clothing"/>
    <n v="2499"/>
    <n v="5"/>
    <n v="0.2"/>
    <n v="9996"/>
    <x v="0"/>
    <x v="0"/>
    <n v="49980"/>
    <n v="49980"/>
    <n v="12495"/>
    <n v="2499"/>
  </r>
  <r>
    <x v="1370"/>
    <d v="2024-02-27T00:00:00"/>
    <s v="SP08"/>
    <s v="Kavitha Reddy"/>
    <x v="1"/>
    <x v="11"/>
    <s v="PRD012"/>
    <x v="19"/>
    <s v="Clothing"/>
    <n v="2499"/>
    <n v="10"/>
    <n v="0.15"/>
    <n v="21241.5"/>
    <x v="0"/>
    <x v="0"/>
    <n v="141610"/>
    <n v="141610"/>
    <n v="24990"/>
    <n v="3748.5"/>
  </r>
  <r>
    <x v="1371"/>
    <d v="2024-07-16T00:00:00"/>
    <s v="SP05"/>
    <s v="Suresh Pillai"/>
    <x v="2"/>
    <x v="7"/>
    <s v="PRD012"/>
    <x v="19"/>
    <s v="Clothing"/>
    <n v="2499"/>
    <n v="8"/>
    <n v="0.01"/>
    <n v="19792.080000000002"/>
    <x v="3"/>
    <x v="0"/>
    <n v="1979208.0000000002"/>
    <n v="1979208.0000000002"/>
    <n v="19992.000000000004"/>
    <n v="199.92000000000189"/>
  </r>
  <r>
    <x v="1372"/>
    <d v="2024-01-09T00:00:00"/>
    <s v="SP08"/>
    <s v="Kavitha Reddy"/>
    <x v="1"/>
    <x v="11"/>
    <s v="PRD012"/>
    <x v="19"/>
    <s v="Clothing"/>
    <n v="2499"/>
    <n v="15"/>
    <n v="0.21"/>
    <n v="29613.15"/>
    <x v="5"/>
    <x v="0"/>
    <n v="141015"/>
    <n v="141015"/>
    <n v="37485"/>
    <n v="7871.8499999999985"/>
  </r>
  <r>
    <x v="1373"/>
    <d v="2024-09-23T00:00:00"/>
    <s v="SP011"/>
    <s v="Nikhil Joshi"/>
    <x v="0"/>
    <x v="6"/>
    <s v="PRD012"/>
    <x v="19"/>
    <s v="Clothing"/>
    <n v="2499"/>
    <n v="4"/>
    <n v="0.01"/>
    <n v="9896.0400000000009"/>
    <x v="1"/>
    <x v="0"/>
    <n v="989604.00000000012"/>
    <n v="989604.00000000012"/>
    <n v="9996.0000000000018"/>
    <n v="99.960000000000946"/>
  </r>
  <r>
    <x v="1374"/>
    <d v="2024-04-08T00:00:00"/>
    <s v="SP011"/>
    <s v="Nikhil Joshi"/>
    <x v="0"/>
    <x v="6"/>
    <s v="PRD012"/>
    <x v="19"/>
    <s v="Clothing"/>
    <n v="2499"/>
    <n v="6"/>
    <n v="0.26"/>
    <n v="11095.56"/>
    <x v="5"/>
    <x v="0"/>
    <n v="42675.230769230766"/>
    <n v="42675.230769230766"/>
    <n v="14994"/>
    <n v="3898.4400000000005"/>
  </r>
  <r>
    <x v="1375"/>
    <d v="2024-03-28T00:00:00"/>
    <s v="SP012"/>
    <s v="Sneha Patil"/>
    <x v="1"/>
    <x v="4"/>
    <s v="PRD012"/>
    <x v="19"/>
    <s v="Clothing"/>
    <n v="2499"/>
    <n v="3"/>
    <n v="0.17"/>
    <n v="6222.51"/>
    <x v="1"/>
    <x v="1"/>
    <n v="36603"/>
    <n v="36603"/>
    <n v="7497.0000000000009"/>
    <n v="1274.4900000000007"/>
  </r>
  <r>
    <x v="1376"/>
    <d v="2024-09-28T00:00:00"/>
    <s v="SP012"/>
    <s v="Sneha Patil"/>
    <x v="1"/>
    <x v="11"/>
    <s v="PRD012"/>
    <x v="19"/>
    <s v="Clothing"/>
    <n v="2499"/>
    <n v="4"/>
    <n v="0.17"/>
    <n v="8296.68"/>
    <x v="2"/>
    <x v="0"/>
    <n v="48804"/>
    <n v="48804"/>
    <n v="9996"/>
    <n v="1699.3199999999997"/>
  </r>
  <r>
    <x v="1377"/>
    <d v="2024-07-16T00:00:00"/>
    <s v="SP012"/>
    <s v="Sneha Patil"/>
    <x v="1"/>
    <x v="11"/>
    <s v="PRD012"/>
    <x v="19"/>
    <s v="Clothing"/>
    <n v="2499"/>
    <n v="2"/>
    <n v="0.19"/>
    <n v="4048.38"/>
    <x v="1"/>
    <x v="0"/>
    <n v="21307.263157894737"/>
    <n v="21307.263157894737"/>
    <n v="4998"/>
    <n v="949.61999999999989"/>
  </r>
  <r>
    <x v="1378"/>
    <d v="2024-01-07T00:00:00"/>
    <s v="SP02"/>
    <s v="Priya Nair"/>
    <x v="2"/>
    <x v="17"/>
    <s v="PRD012"/>
    <x v="19"/>
    <s v="Clothing"/>
    <n v="2499"/>
    <n v="16"/>
    <n v="0.03"/>
    <n v="38784.480000000003"/>
    <x v="5"/>
    <x v="2"/>
    <n v="1292816.0000000002"/>
    <n v="1292816.0000000002"/>
    <n v="39984.000000000007"/>
    <n v="1199.5200000000041"/>
  </r>
  <r>
    <x v="1379"/>
    <d v="2024-02-20T00:00:00"/>
    <s v="SP05"/>
    <s v="Suresh Pillai"/>
    <x v="2"/>
    <x v="7"/>
    <s v="PRD012"/>
    <x v="19"/>
    <s v="Clothing"/>
    <n v="2499"/>
    <n v="14"/>
    <n v="0"/>
    <n v="34986"/>
    <x v="0"/>
    <x v="0"/>
    <e v="#DIV/0!"/>
    <n v="0"/>
    <n v="34986"/>
    <n v="0"/>
  </r>
  <r>
    <x v="1380"/>
    <d v="2024-08-23T00:00:00"/>
    <s v="SP02"/>
    <s v="Priya Nair"/>
    <x v="2"/>
    <x v="5"/>
    <s v="PRD012"/>
    <x v="19"/>
    <s v="Clothing"/>
    <n v="2499"/>
    <n v="12"/>
    <n v="0.14000000000000001"/>
    <n v="25789.68"/>
    <x v="4"/>
    <x v="0"/>
    <n v="184211.99999999997"/>
    <n v="184211.99999999997"/>
    <n v="29988"/>
    <n v="4198.32"/>
  </r>
  <r>
    <x v="1381"/>
    <d v="2024-03-12T00:00:00"/>
    <s v="SP05"/>
    <s v="Suresh Pillai"/>
    <x v="2"/>
    <x v="15"/>
    <s v="PRD012"/>
    <x v="19"/>
    <s v="Clothing"/>
    <n v="2499"/>
    <n v="6"/>
    <n v="0.06"/>
    <n v="14094.36"/>
    <x v="3"/>
    <x v="0"/>
    <n v="234906.00000000003"/>
    <n v="234906.00000000003"/>
    <n v="14994.000000000002"/>
    <n v="899.64000000000124"/>
  </r>
  <r>
    <x v="1382"/>
    <d v="2024-01-10T00:00:00"/>
    <s v="SP011"/>
    <s v="Nikhil Joshi"/>
    <x v="0"/>
    <x v="6"/>
    <s v="PRD012"/>
    <x v="19"/>
    <s v="Clothing"/>
    <n v="2499"/>
    <n v="13"/>
    <n v="0.04"/>
    <n v="31187.52"/>
    <x v="3"/>
    <x v="4"/>
    <n v="779688"/>
    <n v="779688"/>
    <n v="32487"/>
    <n v="1299.4799999999996"/>
  </r>
  <r>
    <x v="1383"/>
    <d v="2024-08-24T00:00:00"/>
    <s v="SP06"/>
    <s v="Anjali Mehta"/>
    <x v="3"/>
    <x v="12"/>
    <s v="PRD012"/>
    <x v="19"/>
    <s v="Clothing"/>
    <n v="2499"/>
    <n v="10"/>
    <n v="0.28999999999999998"/>
    <n v="17742.900000000001"/>
    <x v="2"/>
    <x v="0"/>
    <n v="61182.413793103457"/>
    <n v="61182.413793103457"/>
    <n v="24990.000000000004"/>
    <n v="7247.1000000000022"/>
  </r>
  <r>
    <x v="1384"/>
    <d v="2024-02-10T00:00:00"/>
    <s v="SP02"/>
    <s v="Priya Nair"/>
    <x v="2"/>
    <x v="15"/>
    <s v="PRD012"/>
    <x v="19"/>
    <s v="Clothing"/>
    <n v="2499"/>
    <n v="17"/>
    <n v="0.22"/>
    <n v="33136.74"/>
    <x v="5"/>
    <x v="3"/>
    <n v="150621.54545454544"/>
    <n v="150621.54545454544"/>
    <n v="42482.999999999993"/>
    <n v="9346.2599999999948"/>
  </r>
  <r>
    <x v="1385"/>
    <d v="2024-09-07T00:00:00"/>
    <s v="SP07"/>
    <s v="Rohit Verma"/>
    <x v="0"/>
    <x v="3"/>
    <s v="PRD012"/>
    <x v="19"/>
    <s v="Clothing"/>
    <n v="2499"/>
    <n v="2"/>
    <n v="0.09"/>
    <n v="4548.18"/>
    <x v="4"/>
    <x v="0"/>
    <n v="50535.333333333336"/>
    <n v="50535.333333333336"/>
    <n v="4998"/>
    <n v="449.81999999999971"/>
  </r>
  <r>
    <x v="1386"/>
    <d v="2024-04-17T00:00:00"/>
    <s v="SP010"/>
    <s v="Divya Iyer"/>
    <x v="2"/>
    <x v="5"/>
    <s v="PRD012"/>
    <x v="19"/>
    <s v="Clothing"/>
    <n v="2499"/>
    <n v="12"/>
    <n v="0.05"/>
    <n v="28488.6"/>
    <x v="0"/>
    <x v="2"/>
    <n v="569771.99999999988"/>
    <n v="569771.99999999988"/>
    <n v="29988"/>
    <n v="1499.4000000000015"/>
  </r>
  <r>
    <x v="1387"/>
    <d v="2024-02-13T00:00:00"/>
    <s v="SP08"/>
    <s v="Kavitha Reddy"/>
    <x v="1"/>
    <x v="11"/>
    <s v="PRD012"/>
    <x v="19"/>
    <s v="Clothing"/>
    <n v="2499"/>
    <n v="10"/>
    <n v="0.17"/>
    <n v="20741.7"/>
    <x v="1"/>
    <x v="0"/>
    <n v="122010"/>
    <n v="122010"/>
    <n v="24990.000000000004"/>
    <n v="4248.3000000000029"/>
  </r>
  <r>
    <x v="1388"/>
    <d v="2024-10-03T00:00:00"/>
    <s v="SP07"/>
    <s v="Rohit Verma"/>
    <x v="0"/>
    <x v="19"/>
    <s v="PRD012"/>
    <x v="19"/>
    <s v="Clothing"/>
    <n v="2499"/>
    <n v="2"/>
    <n v="0.2"/>
    <n v="3998.4"/>
    <x v="3"/>
    <x v="0"/>
    <n v="19992"/>
    <n v="19992"/>
    <n v="4998"/>
    <n v="999.59999999999991"/>
  </r>
  <r>
    <x v="1389"/>
    <d v="2024-12-01T00:00:00"/>
    <s v="SP02"/>
    <s v="Priya Nair"/>
    <x v="2"/>
    <x v="5"/>
    <s v="PRD012"/>
    <x v="19"/>
    <s v="Clothing"/>
    <n v="2499"/>
    <n v="14"/>
    <n v="0.18"/>
    <n v="28688.52"/>
    <x v="1"/>
    <x v="2"/>
    <n v="159380.66666666669"/>
    <n v="159380.66666666669"/>
    <n v="34986"/>
    <n v="6297.48"/>
  </r>
  <r>
    <x v="1390"/>
    <d v="2024-02-03T00:00:00"/>
    <s v="SP09"/>
    <s v="Manish Gupta"/>
    <x v="3"/>
    <x v="9"/>
    <s v="PRD012"/>
    <x v="19"/>
    <s v="Clothing"/>
    <n v="2499"/>
    <n v="1"/>
    <n v="0.13"/>
    <n v="2174.13"/>
    <x v="0"/>
    <x v="2"/>
    <n v="16724.076923076922"/>
    <n v="16724.076923076922"/>
    <n v="2499"/>
    <n v="324.86999999999989"/>
  </r>
  <r>
    <x v="1391"/>
    <d v="2024-06-13T00:00:00"/>
    <s v="SP08"/>
    <s v="Kavitha Reddy"/>
    <x v="1"/>
    <x v="1"/>
    <s v="PRD012"/>
    <x v="19"/>
    <s v="Clothing"/>
    <n v="2499"/>
    <n v="13"/>
    <n v="0.23"/>
    <n v="25014.99"/>
    <x v="0"/>
    <x v="0"/>
    <n v="108760.82608695653"/>
    <n v="108760.82608695653"/>
    <n v="32487"/>
    <n v="7472.0099999999984"/>
  </r>
  <r>
    <x v="1392"/>
    <d v="2024-09-15T00:00:00"/>
    <s v="SP03"/>
    <s v="Ravi Kumar"/>
    <x v="0"/>
    <x v="19"/>
    <s v="PRD012"/>
    <x v="19"/>
    <s v="Clothing"/>
    <n v="2499"/>
    <n v="18"/>
    <n v="0.3"/>
    <n v="31487.4"/>
    <x v="1"/>
    <x v="0"/>
    <n v="104958.00000000001"/>
    <n v="104958.00000000001"/>
    <n v="44982.000000000007"/>
    <n v="13494.600000000006"/>
  </r>
  <r>
    <x v="1393"/>
    <d v="2024-04-15T00:00:00"/>
    <s v="SP010"/>
    <s v="Divya Iyer"/>
    <x v="2"/>
    <x v="15"/>
    <s v="PRD012"/>
    <x v="19"/>
    <s v="Clothing"/>
    <n v="2499"/>
    <n v="13"/>
    <n v="0.05"/>
    <n v="30862.65"/>
    <x v="3"/>
    <x v="0"/>
    <n v="617253"/>
    <n v="617253"/>
    <n v="32487.000000000004"/>
    <n v="1624.3500000000022"/>
  </r>
  <r>
    <x v="1394"/>
    <d v="2024-09-15T00:00:00"/>
    <s v="SP08"/>
    <s v="Kavitha Reddy"/>
    <x v="1"/>
    <x v="8"/>
    <s v="PRD012"/>
    <x v="19"/>
    <s v="Clothing"/>
    <n v="2499"/>
    <n v="17"/>
    <n v="0.23"/>
    <n v="32711.91"/>
    <x v="1"/>
    <x v="0"/>
    <n v="142225.69565217392"/>
    <n v="142225.69565217392"/>
    <n v="42483"/>
    <n v="9771.09"/>
  </r>
  <r>
    <x v="1395"/>
    <d v="2024-02-26T00:00:00"/>
    <s v="SP02"/>
    <s v="Priya Nair"/>
    <x v="2"/>
    <x v="5"/>
    <s v="PRD012"/>
    <x v="19"/>
    <s v="Clothing"/>
    <n v="2499"/>
    <n v="3"/>
    <n v="0.09"/>
    <n v="6822.27"/>
    <x v="2"/>
    <x v="0"/>
    <n v="75803.000000000015"/>
    <n v="75803.000000000015"/>
    <n v="7497"/>
    <n v="674.72999999999956"/>
  </r>
  <r>
    <x v="1396"/>
    <d v="2024-06-13T00:00:00"/>
    <s v="SP09"/>
    <s v="Manish Gupta"/>
    <x v="3"/>
    <x v="18"/>
    <s v="PRD012"/>
    <x v="19"/>
    <s v="Clothing"/>
    <n v="2499"/>
    <n v="16"/>
    <n v="0.12"/>
    <n v="35185.919999999998"/>
    <x v="2"/>
    <x v="1"/>
    <n v="293216"/>
    <n v="293216"/>
    <n v="39984"/>
    <n v="4798.0800000000017"/>
  </r>
  <r>
    <x v="1397"/>
    <d v="2024-02-24T00:00:00"/>
    <s v="SP02"/>
    <s v="Priya Nair"/>
    <x v="2"/>
    <x v="17"/>
    <s v="PRD012"/>
    <x v="19"/>
    <s v="Clothing"/>
    <n v="2499"/>
    <n v="14"/>
    <n v="0.28000000000000003"/>
    <n v="25189.919999999998"/>
    <x v="2"/>
    <x v="1"/>
    <n v="89963.999999999985"/>
    <n v="89963.999999999985"/>
    <n v="34986"/>
    <n v="9796.0800000000017"/>
  </r>
  <r>
    <x v="1398"/>
    <d v="2024-11-03T00:00:00"/>
    <s v="SP012"/>
    <s v="Sneha Patil"/>
    <x v="1"/>
    <x v="4"/>
    <s v="PRD012"/>
    <x v="19"/>
    <s v="Clothing"/>
    <n v="2499"/>
    <n v="19"/>
    <n v="0.2"/>
    <n v="37984.800000000003"/>
    <x v="1"/>
    <x v="0"/>
    <n v="189924"/>
    <n v="189924"/>
    <n v="47481"/>
    <n v="9496.1999999999971"/>
  </r>
  <r>
    <x v="1399"/>
    <d v="2024-08-12T00:00:00"/>
    <s v="SP012"/>
    <s v="Sneha Patil"/>
    <x v="1"/>
    <x v="14"/>
    <s v="PRD012"/>
    <x v="19"/>
    <s v="Clothing"/>
    <n v="2499"/>
    <n v="8"/>
    <n v="0.2"/>
    <n v="15993.6"/>
    <x v="5"/>
    <x v="2"/>
    <n v="79968"/>
    <n v="79968"/>
    <n v="19992"/>
    <n v="3998.3999999999996"/>
  </r>
  <r>
    <x v="1400"/>
    <d v="2024-07-20T00:00:00"/>
    <s v="SP03"/>
    <s v="Ravi Kumar"/>
    <x v="0"/>
    <x v="19"/>
    <s v="PRD012"/>
    <x v="19"/>
    <s v="Clothing"/>
    <n v="2499"/>
    <n v="17"/>
    <n v="0"/>
    <n v="42483"/>
    <x v="3"/>
    <x v="0"/>
    <e v="#DIV/0!"/>
    <n v="0"/>
    <n v="42483"/>
    <n v="0"/>
  </r>
  <r>
    <x v="1401"/>
    <d v="2024-09-22T00:00:00"/>
    <s v="SP01"/>
    <s v="Arjun Sharma"/>
    <x v="3"/>
    <x v="10"/>
    <s v="PRD012"/>
    <x v="19"/>
    <s v="Clothing"/>
    <n v="2499"/>
    <n v="8"/>
    <n v="0.22"/>
    <n v="15593.76"/>
    <x v="4"/>
    <x v="0"/>
    <n v="70880.727272727279"/>
    <n v="70880.727272727279"/>
    <n v="19992"/>
    <n v="4398.24"/>
  </r>
  <r>
    <x v="1402"/>
    <d v="2024-04-23T00:00:00"/>
    <s v="SP02"/>
    <s v="Priya Nair"/>
    <x v="2"/>
    <x v="7"/>
    <s v="PRD012"/>
    <x v="19"/>
    <s v="Clothing"/>
    <n v="2499"/>
    <n v="18"/>
    <n v="0"/>
    <n v="44982"/>
    <x v="2"/>
    <x v="0"/>
    <e v="#DIV/0!"/>
    <n v="0"/>
    <n v="44982"/>
    <n v="0"/>
  </r>
  <r>
    <x v="1403"/>
    <d v="2024-07-05T00:00:00"/>
    <s v="SP09"/>
    <s v="Manish Gupta"/>
    <x v="3"/>
    <x v="12"/>
    <s v="PRD012"/>
    <x v="19"/>
    <s v="Clothing"/>
    <n v="2499"/>
    <n v="5"/>
    <n v="0.19"/>
    <n v="10120.950000000001"/>
    <x v="4"/>
    <x v="3"/>
    <n v="53268.157894736847"/>
    <n v="53268.157894736847"/>
    <n v="12495"/>
    <n v="2374.0499999999993"/>
  </r>
  <r>
    <x v="1404"/>
    <d v="2024-03-01T00:00:00"/>
    <s v="SP08"/>
    <s v="Kavitha Reddy"/>
    <x v="1"/>
    <x v="11"/>
    <s v="PRD012"/>
    <x v="19"/>
    <s v="Clothing"/>
    <n v="2499"/>
    <n v="9"/>
    <n v="0.12"/>
    <n v="19792.080000000002"/>
    <x v="1"/>
    <x v="0"/>
    <n v="164934.00000000003"/>
    <n v="164934.00000000003"/>
    <n v="22491.000000000004"/>
    <n v="2698.9200000000019"/>
  </r>
  <r>
    <x v="1405"/>
    <d v="2024-09-16T00:00:00"/>
    <s v="SP01"/>
    <s v="Arjun Sharma"/>
    <x v="3"/>
    <x v="12"/>
    <s v="PRD012"/>
    <x v="19"/>
    <s v="Clothing"/>
    <n v="2499"/>
    <n v="3"/>
    <n v="0.28000000000000003"/>
    <n v="5397.84"/>
    <x v="4"/>
    <x v="2"/>
    <n v="19278"/>
    <n v="19278"/>
    <n v="7497.0000000000009"/>
    <n v="2099.1600000000008"/>
  </r>
  <r>
    <x v="1406"/>
    <d v="2024-04-05T00:00:00"/>
    <s v="SP01"/>
    <s v="Arjun Sharma"/>
    <x v="3"/>
    <x v="12"/>
    <s v="PRD012"/>
    <x v="19"/>
    <s v="Clothing"/>
    <n v="2499"/>
    <n v="14"/>
    <n v="0"/>
    <n v="34986"/>
    <x v="4"/>
    <x v="0"/>
    <e v="#DIV/0!"/>
    <n v="0"/>
    <n v="34986"/>
    <n v="0"/>
  </r>
  <r>
    <x v="1407"/>
    <d v="2024-03-13T00:00:00"/>
    <s v="SP010"/>
    <s v="Divya Iyer"/>
    <x v="2"/>
    <x v="5"/>
    <s v="PRD012"/>
    <x v="19"/>
    <s v="Clothing"/>
    <n v="2499"/>
    <n v="7"/>
    <n v="0.11"/>
    <n v="15568.77"/>
    <x v="2"/>
    <x v="0"/>
    <n v="141534.27272727274"/>
    <n v="141534.27272727274"/>
    <n v="17493"/>
    <n v="1924.2299999999996"/>
  </r>
  <r>
    <x v="1408"/>
    <d v="2024-12-14T00:00:00"/>
    <s v="SP04"/>
    <s v="Fatima Sheikh"/>
    <x v="1"/>
    <x v="11"/>
    <s v="PRD012"/>
    <x v="19"/>
    <s v="Clothing"/>
    <n v="2499"/>
    <n v="8"/>
    <n v="0.14000000000000001"/>
    <n v="17193.12"/>
    <x v="1"/>
    <x v="0"/>
    <n v="122807.99999999999"/>
    <n v="122807.99999999999"/>
    <n v="19992"/>
    <n v="2798.880000000001"/>
  </r>
  <r>
    <x v="1409"/>
    <d v="2024-05-22T00:00:00"/>
    <s v="SP011"/>
    <s v="Nikhil Joshi"/>
    <x v="0"/>
    <x v="19"/>
    <s v="PRD012"/>
    <x v="19"/>
    <s v="Clothing"/>
    <n v="2499"/>
    <n v="16"/>
    <n v="0.16"/>
    <n v="33586.559999999998"/>
    <x v="5"/>
    <x v="3"/>
    <n v="209915.99999999997"/>
    <n v="209915.99999999997"/>
    <n v="39984"/>
    <n v="6397.4400000000023"/>
  </r>
  <r>
    <x v="1410"/>
    <d v="2024-10-14T00:00:00"/>
    <s v="SP02"/>
    <s v="Priya Nair"/>
    <x v="2"/>
    <x v="17"/>
    <s v="PRD012"/>
    <x v="19"/>
    <s v="Clothing"/>
    <n v="2499"/>
    <n v="13"/>
    <n v="0.21"/>
    <n v="25664.73"/>
    <x v="1"/>
    <x v="3"/>
    <n v="122213"/>
    <n v="122213"/>
    <n v="32486.999999999996"/>
    <n v="6822.2699999999968"/>
  </r>
  <r>
    <x v="1411"/>
    <d v="2024-12-24T00:00:00"/>
    <s v="SP010"/>
    <s v="Divya Iyer"/>
    <x v="2"/>
    <x v="17"/>
    <s v="PRD012"/>
    <x v="19"/>
    <s v="Clothing"/>
    <n v="2499"/>
    <n v="17"/>
    <n v="0.18"/>
    <n v="34836.06"/>
    <x v="3"/>
    <x v="0"/>
    <n v="193533.66666666666"/>
    <n v="193533.66666666666"/>
    <n v="42482.999999999993"/>
    <n v="7646.9399999999951"/>
  </r>
  <r>
    <x v="1412"/>
    <d v="2024-10-24T00:00:00"/>
    <s v="SP04"/>
    <s v="Fatima Sheikh"/>
    <x v="1"/>
    <x v="1"/>
    <s v="PRD012"/>
    <x v="19"/>
    <s v="Clothing"/>
    <n v="2499"/>
    <n v="1"/>
    <n v="0.28000000000000003"/>
    <n v="1799.28"/>
    <x v="1"/>
    <x v="0"/>
    <n v="6425.9999999999991"/>
    <n v="6425.9999999999991"/>
    <n v="2499"/>
    <n v="699.72"/>
  </r>
  <r>
    <x v="1413"/>
    <d v="2024-11-07T00:00:00"/>
    <s v="SP05"/>
    <s v="Suresh Pillai"/>
    <x v="2"/>
    <x v="2"/>
    <s v="PRD012"/>
    <x v="19"/>
    <s v="Clothing"/>
    <n v="2499"/>
    <n v="20"/>
    <n v="0.23"/>
    <n v="38484.6"/>
    <x v="2"/>
    <x v="0"/>
    <n v="167324.34782608695"/>
    <n v="167324.34782608695"/>
    <n v="49980"/>
    <n v="11495.400000000001"/>
  </r>
  <r>
    <x v="1414"/>
    <d v="2024-07-12T00:00:00"/>
    <s v="SP011"/>
    <s v="Nikhil Joshi"/>
    <x v="0"/>
    <x v="3"/>
    <s v="PRD012"/>
    <x v="19"/>
    <s v="Clothing"/>
    <n v="2499"/>
    <n v="14"/>
    <n v="0.06"/>
    <n v="32886.839999999997"/>
    <x v="5"/>
    <x v="3"/>
    <n v="548114"/>
    <n v="548114"/>
    <n v="34986"/>
    <n v="2099.1600000000035"/>
  </r>
  <r>
    <x v="1415"/>
    <d v="2024-11-09T00:00:00"/>
    <s v="SP02"/>
    <s v="Priya Nair"/>
    <x v="2"/>
    <x v="15"/>
    <s v="PRD012"/>
    <x v="19"/>
    <s v="Clothing"/>
    <n v="2499"/>
    <n v="9"/>
    <n v="0.15"/>
    <n v="19117.349999999999"/>
    <x v="4"/>
    <x v="0"/>
    <n v="127449"/>
    <n v="127449"/>
    <n v="22491"/>
    <n v="3373.6500000000015"/>
  </r>
  <r>
    <x v="1416"/>
    <d v="2024-11-13T00:00:00"/>
    <s v="SP03"/>
    <s v="Ravi Kumar"/>
    <x v="0"/>
    <x v="6"/>
    <s v="PRD012"/>
    <x v="19"/>
    <s v="Clothing"/>
    <n v="2499"/>
    <n v="4"/>
    <n v="0.14000000000000001"/>
    <n v="8596.56"/>
    <x v="1"/>
    <x v="0"/>
    <n v="61403.999999999993"/>
    <n v="61403.999999999993"/>
    <n v="9996"/>
    <n v="1399.4400000000005"/>
  </r>
  <r>
    <x v="1417"/>
    <d v="2024-09-19T00:00:00"/>
    <s v="SP05"/>
    <s v="Suresh Pillai"/>
    <x v="2"/>
    <x v="7"/>
    <s v="PRD012"/>
    <x v="19"/>
    <s v="Clothing"/>
    <n v="2499"/>
    <n v="15"/>
    <n v="0.21"/>
    <n v="29613.15"/>
    <x v="2"/>
    <x v="1"/>
    <n v="141015"/>
    <n v="141015"/>
    <n v="37485"/>
    <n v="7871.8499999999985"/>
  </r>
  <r>
    <x v="1418"/>
    <d v="2024-03-09T00:00:00"/>
    <s v="SP01"/>
    <s v="Arjun Sharma"/>
    <x v="3"/>
    <x v="18"/>
    <s v="PRD012"/>
    <x v="19"/>
    <s v="Clothing"/>
    <n v="2499"/>
    <n v="19"/>
    <n v="0.14000000000000001"/>
    <n v="40833.660000000003"/>
    <x v="2"/>
    <x v="0"/>
    <n v="291669"/>
    <n v="291669"/>
    <n v="47481.000000000007"/>
    <n v="6647.3400000000038"/>
  </r>
  <r>
    <x v="1419"/>
    <d v="2024-07-08T00:00:00"/>
    <s v="SP06"/>
    <s v="Anjali Mehta"/>
    <x v="3"/>
    <x v="10"/>
    <s v="PRD012"/>
    <x v="19"/>
    <s v="Clothing"/>
    <n v="2499"/>
    <n v="4"/>
    <n v="0.2"/>
    <n v="7996.8"/>
    <x v="0"/>
    <x v="0"/>
    <n v="39984"/>
    <n v="39984"/>
    <n v="9996"/>
    <n v="1999.1999999999998"/>
  </r>
  <r>
    <x v="1420"/>
    <d v="2024-01-15T00:00:00"/>
    <s v="SP04"/>
    <s v="Fatima Sheikh"/>
    <x v="1"/>
    <x v="14"/>
    <s v="PRD012"/>
    <x v="19"/>
    <s v="Clothing"/>
    <n v="2499"/>
    <n v="1"/>
    <n v="0.04"/>
    <n v="2399.04"/>
    <x v="1"/>
    <x v="4"/>
    <n v="59976"/>
    <n v="59976"/>
    <n v="2499"/>
    <n v="99.960000000000036"/>
  </r>
  <r>
    <x v="1421"/>
    <d v="2024-09-05T00:00:00"/>
    <s v="SP05"/>
    <s v="Suresh Pillai"/>
    <x v="2"/>
    <x v="7"/>
    <s v="PRD012"/>
    <x v="19"/>
    <s v="Clothing"/>
    <n v="2499"/>
    <n v="20"/>
    <n v="0"/>
    <n v="49980"/>
    <x v="5"/>
    <x v="0"/>
    <e v="#DIV/0!"/>
    <n v="0"/>
    <n v="49980"/>
    <n v="0"/>
  </r>
  <r>
    <x v="1422"/>
    <d v="2024-02-22T00:00:00"/>
    <s v="SP09"/>
    <s v="Manish Gupta"/>
    <x v="3"/>
    <x v="12"/>
    <s v="PRD012"/>
    <x v="19"/>
    <s v="Clothing"/>
    <n v="2499"/>
    <n v="18"/>
    <n v="7.0000000000000007E-2"/>
    <n v="41833.26"/>
    <x v="5"/>
    <x v="0"/>
    <n v="597618"/>
    <n v="597618"/>
    <n v="44982.000000000007"/>
    <n v="3148.7400000000052"/>
  </r>
  <r>
    <x v="1423"/>
    <d v="2024-06-15T00:00:00"/>
    <s v="SP05"/>
    <s v="Suresh Pillai"/>
    <x v="2"/>
    <x v="7"/>
    <s v="PRD012"/>
    <x v="19"/>
    <s v="Clothing"/>
    <n v="2499"/>
    <n v="12"/>
    <n v="0.11"/>
    <n v="26689.32"/>
    <x v="4"/>
    <x v="0"/>
    <n v="242630.18181818182"/>
    <n v="242630.18181818182"/>
    <n v="29988"/>
    <n v="3298.6800000000003"/>
  </r>
  <r>
    <x v="1424"/>
    <d v="2024-02-24T00:00:00"/>
    <s v="SP01"/>
    <s v="Arjun Sharma"/>
    <x v="3"/>
    <x v="13"/>
    <s v="PRD012"/>
    <x v="19"/>
    <s v="Clothing"/>
    <n v="2499"/>
    <n v="16"/>
    <n v="0.26"/>
    <n v="29588.16"/>
    <x v="3"/>
    <x v="0"/>
    <n v="113800.61538461538"/>
    <n v="113800.61538461538"/>
    <n v="39984"/>
    <n v="10395.84"/>
  </r>
  <r>
    <x v="1425"/>
    <d v="2024-10-02T00:00:00"/>
    <s v="SP04"/>
    <s v="Fatima Sheikh"/>
    <x v="1"/>
    <x v="11"/>
    <s v="PRD012"/>
    <x v="19"/>
    <s v="Clothing"/>
    <n v="2499"/>
    <n v="3"/>
    <n v="0.1"/>
    <n v="6747.3"/>
    <x v="4"/>
    <x v="0"/>
    <n v="67473"/>
    <n v="67473"/>
    <n v="7497"/>
    <n v="749.69999999999982"/>
  </r>
  <r>
    <x v="1426"/>
    <d v="2024-09-05T00:00:00"/>
    <s v="SP010"/>
    <s v="Divya Iyer"/>
    <x v="2"/>
    <x v="17"/>
    <s v="PRD012"/>
    <x v="19"/>
    <s v="Clothing"/>
    <n v="2499"/>
    <n v="19"/>
    <n v="0.05"/>
    <n v="45106.95"/>
    <x v="5"/>
    <x v="2"/>
    <n v="902138.99999999988"/>
    <n v="902138.99999999988"/>
    <n v="47481"/>
    <n v="2374.0500000000029"/>
  </r>
  <r>
    <x v="1427"/>
    <d v="2024-04-20T00:00:00"/>
    <s v="SP02"/>
    <s v="Priya Nair"/>
    <x v="2"/>
    <x v="7"/>
    <s v="PRD012"/>
    <x v="19"/>
    <s v="Clothing"/>
    <n v="2499"/>
    <n v="6"/>
    <n v="0.18"/>
    <n v="12295.08"/>
    <x v="1"/>
    <x v="1"/>
    <n v="68306"/>
    <n v="68306"/>
    <n v="14993.999999999998"/>
    <n v="2698.9199999999983"/>
  </r>
  <r>
    <x v="1428"/>
    <d v="2024-07-01T00:00:00"/>
    <s v="SP06"/>
    <s v="Anjali Mehta"/>
    <x v="3"/>
    <x v="9"/>
    <s v="PRD012"/>
    <x v="19"/>
    <s v="Clothing"/>
    <n v="2499"/>
    <n v="2"/>
    <n v="0.04"/>
    <n v="4798.08"/>
    <x v="4"/>
    <x v="0"/>
    <n v="119952"/>
    <n v="119952"/>
    <n v="4998"/>
    <n v="199.92000000000007"/>
  </r>
  <r>
    <x v="1429"/>
    <d v="2024-12-15T00:00:00"/>
    <s v="SP011"/>
    <s v="Nikhil Joshi"/>
    <x v="0"/>
    <x v="6"/>
    <s v="PRD012"/>
    <x v="19"/>
    <s v="Clothing"/>
    <n v="2499"/>
    <n v="7"/>
    <n v="0.28000000000000003"/>
    <n v="12594.96"/>
    <x v="1"/>
    <x v="3"/>
    <n v="44981.999999999993"/>
    <n v="44981.999999999993"/>
    <n v="17493"/>
    <n v="4898.0400000000009"/>
  </r>
  <r>
    <x v="1430"/>
    <d v="2024-04-13T00:00:00"/>
    <s v="SP010"/>
    <s v="Divya Iyer"/>
    <x v="2"/>
    <x v="20"/>
    <s v="PRD012"/>
    <x v="19"/>
    <s v="Clothing"/>
    <n v="2499"/>
    <n v="15"/>
    <n v="0.16"/>
    <n v="31487.4"/>
    <x v="3"/>
    <x v="0"/>
    <n v="196796.25"/>
    <n v="196796.25"/>
    <n v="37485"/>
    <n v="5997.5999999999985"/>
  </r>
  <r>
    <x v="1431"/>
    <d v="2024-03-04T00:00:00"/>
    <s v="SP02"/>
    <s v="Priya Nair"/>
    <x v="2"/>
    <x v="5"/>
    <s v="PRD012"/>
    <x v="19"/>
    <s v="Clothing"/>
    <n v="2499"/>
    <n v="3"/>
    <n v="0.05"/>
    <n v="7122.15"/>
    <x v="1"/>
    <x v="0"/>
    <n v="142442.99999999997"/>
    <n v="142442.99999999997"/>
    <n v="7497"/>
    <n v="374.85000000000036"/>
  </r>
  <r>
    <x v="1432"/>
    <d v="2024-07-18T00:00:00"/>
    <s v="SP06"/>
    <s v="Anjali Mehta"/>
    <x v="3"/>
    <x v="10"/>
    <s v="PRD012"/>
    <x v="19"/>
    <s v="Clothing"/>
    <n v="2499"/>
    <n v="11"/>
    <n v="0.02"/>
    <n v="26939.22"/>
    <x v="1"/>
    <x v="2"/>
    <n v="1346961"/>
    <n v="1346961"/>
    <n v="27489"/>
    <n v="549.77999999999884"/>
  </r>
  <r>
    <x v="1433"/>
    <d v="2024-04-17T00:00:00"/>
    <s v="SP05"/>
    <s v="Suresh Pillai"/>
    <x v="2"/>
    <x v="7"/>
    <s v="PRD012"/>
    <x v="19"/>
    <s v="Clothing"/>
    <n v="2499"/>
    <n v="15"/>
    <n v="0.02"/>
    <n v="36735.300000000003"/>
    <x v="3"/>
    <x v="0"/>
    <n v="1836765"/>
    <n v="1836765"/>
    <n v="37485.000000000007"/>
    <n v="749.70000000000437"/>
  </r>
  <r>
    <x v="1434"/>
    <d v="2024-07-06T00:00:00"/>
    <s v="SP06"/>
    <s v="Anjali Mehta"/>
    <x v="3"/>
    <x v="10"/>
    <s v="PRD012"/>
    <x v="19"/>
    <s v="Clothing"/>
    <n v="2499"/>
    <n v="18"/>
    <n v="0.16"/>
    <n v="37784.879999999997"/>
    <x v="3"/>
    <x v="2"/>
    <n v="236155.49999999997"/>
    <n v="236155.49999999997"/>
    <n v="44982"/>
    <n v="7197.1200000000026"/>
  </r>
  <r>
    <x v="1435"/>
    <d v="2024-01-28T00:00:00"/>
    <s v="SP07"/>
    <s v="Rohit Verma"/>
    <x v="0"/>
    <x v="6"/>
    <s v="PRD012"/>
    <x v="19"/>
    <s v="Clothing"/>
    <n v="2499"/>
    <n v="8"/>
    <n v="0.25"/>
    <n v="14994"/>
    <x v="1"/>
    <x v="0"/>
    <n v="59976"/>
    <n v="59976"/>
    <n v="19992"/>
    <n v="4998"/>
  </r>
  <r>
    <x v="1436"/>
    <d v="2024-09-06T00:00:00"/>
    <s v="SP04"/>
    <s v="Fatima Sheikh"/>
    <x v="1"/>
    <x v="8"/>
    <s v="PRD012"/>
    <x v="19"/>
    <s v="Clothing"/>
    <n v="2499"/>
    <n v="18"/>
    <n v="0.17"/>
    <n v="37335.06"/>
    <x v="0"/>
    <x v="2"/>
    <n v="219617.99999999997"/>
    <n v="219617.99999999997"/>
    <n v="44982"/>
    <n v="7646.9400000000023"/>
  </r>
  <r>
    <x v="1437"/>
    <d v="2024-11-17T00:00:00"/>
    <s v="SP05"/>
    <s v="Suresh Pillai"/>
    <x v="2"/>
    <x v="7"/>
    <s v="PRD012"/>
    <x v="19"/>
    <s v="Clothing"/>
    <n v="2499"/>
    <n v="9"/>
    <n v="0.14000000000000001"/>
    <n v="19342.259999999998"/>
    <x v="0"/>
    <x v="0"/>
    <n v="138158.99999999997"/>
    <n v="138158.99999999997"/>
    <n v="22491"/>
    <n v="3148.7400000000016"/>
  </r>
  <r>
    <x v="1438"/>
    <d v="2024-07-02T00:00:00"/>
    <s v="SP07"/>
    <s v="Rohit Verma"/>
    <x v="0"/>
    <x v="19"/>
    <s v="PRD012"/>
    <x v="19"/>
    <s v="Clothing"/>
    <n v="2499"/>
    <n v="7"/>
    <n v="0.26"/>
    <n v="12944.82"/>
    <x v="3"/>
    <x v="0"/>
    <n v="49787.769230769227"/>
    <n v="49787.769230769227"/>
    <n v="17493"/>
    <n v="4548.18"/>
  </r>
  <r>
    <x v="1439"/>
    <d v="2024-09-26T00:00:00"/>
    <s v="SP012"/>
    <s v="Sneha Patil"/>
    <x v="1"/>
    <x v="11"/>
    <s v="PRD012"/>
    <x v="19"/>
    <s v="Clothing"/>
    <n v="2499"/>
    <n v="17"/>
    <n v="0.08"/>
    <n v="39084.36"/>
    <x v="2"/>
    <x v="0"/>
    <n v="488554.5"/>
    <n v="488554.5"/>
    <n v="42483"/>
    <n v="3398.6399999999994"/>
  </r>
  <r>
    <x v="1440"/>
    <d v="2024-10-04T00:00:00"/>
    <s v="SP06"/>
    <s v="Anjali Mehta"/>
    <x v="3"/>
    <x v="12"/>
    <s v="PRD012"/>
    <x v="19"/>
    <s v="Clothing"/>
    <n v="2499"/>
    <n v="2"/>
    <n v="0.25"/>
    <n v="3748.5"/>
    <x v="1"/>
    <x v="0"/>
    <n v="14994"/>
    <n v="14994"/>
    <n v="4998"/>
    <n v="1249.5"/>
  </r>
  <r>
    <x v="1441"/>
    <d v="2024-11-09T00:00:00"/>
    <s v="SP011"/>
    <s v="Nikhil Joshi"/>
    <x v="0"/>
    <x v="3"/>
    <s v="PRD012"/>
    <x v="19"/>
    <s v="Clothing"/>
    <n v="2499"/>
    <n v="1"/>
    <n v="0.23"/>
    <n v="1924.23"/>
    <x v="4"/>
    <x v="1"/>
    <n v="8366.217391304348"/>
    <n v="8366.217391304348"/>
    <n v="2499"/>
    <n v="574.77"/>
  </r>
  <r>
    <x v="1442"/>
    <d v="2024-03-21T00:00:00"/>
    <s v="SP05"/>
    <s v="Suresh Pillai"/>
    <x v="2"/>
    <x v="7"/>
    <s v="PRD012"/>
    <x v="19"/>
    <s v="Clothing"/>
    <n v="2499"/>
    <n v="8"/>
    <n v="0.18"/>
    <n v="16393.439999999999"/>
    <x v="5"/>
    <x v="0"/>
    <n v="91074.666666666657"/>
    <n v="91074.666666666657"/>
    <n v="19991.999999999996"/>
    <n v="3598.5599999999977"/>
  </r>
  <r>
    <x v="1443"/>
    <d v="2024-01-26T00:00:00"/>
    <s v="SP012"/>
    <s v="Sneha Patil"/>
    <x v="1"/>
    <x v="8"/>
    <s v="PRD012"/>
    <x v="19"/>
    <s v="Clothing"/>
    <n v="2499"/>
    <n v="17"/>
    <n v="0.11"/>
    <n v="37809.870000000003"/>
    <x v="1"/>
    <x v="0"/>
    <n v="343726.09090909094"/>
    <n v="343726.09090909094"/>
    <n v="42483"/>
    <n v="4673.1299999999974"/>
  </r>
  <r>
    <x v="1444"/>
    <d v="2024-12-17T00:00:00"/>
    <s v="SP012"/>
    <s v="Sneha Patil"/>
    <x v="1"/>
    <x v="8"/>
    <s v="PRD012"/>
    <x v="19"/>
    <s v="Clothing"/>
    <n v="2499"/>
    <n v="1"/>
    <n v="0.03"/>
    <n v="2424.0300000000002"/>
    <x v="2"/>
    <x v="0"/>
    <n v="80801.000000000015"/>
    <n v="80801.000000000015"/>
    <n v="2499.0000000000005"/>
    <n v="74.970000000000255"/>
  </r>
  <r>
    <x v="1445"/>
    <d v="2024-01-06T00:00:00"/>
    <s v="SP02"/>
    <s v="Priya Nair"/>
    <x v="2"/>
    <x v="7"/>
    <s v="PRD012"/>
    <x v="19"/>
    <s v="Clothing"/>
    <n v="2499"/>
    <n v="20"/>
    <n v="0.05"/>
    <n v="47481"/>
    <x v="3"/>
    <x v="0"/>
    <n v="949620"/>
    <n v="949620"/>
    <n v="49980"/>
    <n v="2499"/>
  </r>
  <r>
    <x v="1446"/>
    <d v="2024-08-12T00:00:00"/>
    <s v="SP010"/>
    <s v="Divya Iyer"/>
    <x v="2"/>
    <x v="5"/>
    <s v="PRD012"/>
    <x v="19"/>
    <s v="Clothing"/>
    <n v="2499"/>
    <n v="13"/>
    <n v="0.28999999999999998"/>
    <n v="23065.77"/>
    <x v="2"/>
    <x v="1"/>
    <n v="79537.137931034493"/>
    <n v="79537.137931034493"/>
    <n v="32487.000000000004"/>
    <n v="9421.2300000000032"/>
  </r>
  <r>
    <x v="1447"/>
    <d v="2024-02-04T00:00:00"/>
    <s v="SP05"/>
    <s v="Suresh Pillai"/>
    <x v="2"/>
    <x v="2"/>
    <s v="PRD012"/>
    <x v="19"/>
    <s v="Clothing"/>
    <n v="2499"/>
    <n v="10"/>
    <n v="0.2"/>
    <n v="19992"/>
    <x v="5"/>
    <x v="2"/>
    <n v="99960"/>
    <n v="99960"/>
    <n v="24990"/>
    <n v="4998"/>
  </r>
  <r>
    <x v="1448"/>
    <d v="2024-04-17T00:00:00"/>
    <s v="SP012"/>
    <s v="Sneha Patil"/>
    <x v="1"/>
    <x v="11"/>
    <s v="PRD018"/>
    <x v="6"/>
    <s v="Food &amp; Bev"/>
    <n v="144"/>
    <n v="3"/>
    <n v="0.18"/>
    <n v="354.24"/>
    <x v="5"/>
    <x v="0"/>
    <n v="1968.0000000000002"/>
    <n v="1968.0000000000002"/>
    <n v="432"/>
    <n v="77.759999999999991"/>
  </r>
  <r>
    <x v="1449"/>
    <d v="2024-06-13T00:00:00"/>
    <s v="SP05"/>
    <s v="Suresh Pillai"/>
    <x v="2"/>
    <x v="15"/>
    <s v="PRD018"/>
    <x v="6"/>
    <s v="Food &amp; Bev"/>
    <n v="144"/>
    <n v="8"/>
    <n v="0.21"/>
    <n v="910.08"/>
    <x v="4"/>
    <x v="0"/>
    <n v="4333.7142857142862"/>
    <n v="4333.7142857142862"/>
    <n v="1152"/>
    <n v="241.91999999999996"/>
  </r>
  <r>
    <x v="1450"/>
    <d v="2024-02-15T00:00:00"/>
    <s v="SP04"/>
    <s v="Fatima Sheikh"/>
    <x v="1"/>
    <x v="8"/>
    <s v="PRD018"/>
    <x v="6"/>
    <s v="Food &amp; Bev"/>
    <n v="144"/>
    <n v="15"/>
    <n v="0.04"/>
    <n v="2073.6"/>
    <x v="5"/>
    <x v="0"/>
    <n v="51840"/>
    <n v="51840"/>
    <n v="2160"/>
    <n v="86.400000000000091"/>
  </r>
  <r>
    <x v="1451"/>
    <d v="2024-05-22T00:00:00"/>
    <s v="SP08"/>
    <s v="Kavitha Reddy"/>
    <x v="1"/>
    <x v="4"/>
    <s v="PRD018"/>
    <x v="6"/>
    <s v="Food &amp; Bev"/>
    <n v="144"/>
    <n v="10"/>
    <n v="0.18"/>
    <n v="1180.8"/>
    <x v="0"/>
    <x v="0"/>
    <n v="6560"/>
    <n v="6560"/>
    <n v="1439.9999999999998"/>
    <n v="259.19999999999982"/>
  </r>
  <r>
    <x v="1452"/>
    <d v="2024-11-17T00:00:00"/>
    <s v="SP01"/>
    <s v="Arjun Sharma"/>
    <x v="3"/>
    <x v="9"/>
    <s v="PRD018"/>
    <x v="6"/>
    <s v="Food &amp; Bev"/>
    <n v="144"/>
    <n v="8"/>
    <n v="0.28000000000000003"/>
    <n v="829.44"/>
    <x v="1"/>
    <x v="0"/>
    <n v="2962.2857142857142"/>
    <n v="2962.2857142857142"/>
    <n v="1152.0000000000002"/>
    <n v="322.56000000000017"/>
  </r>
  <r>
    <x v="1453"/>
    <d v="2024-12-07T00:00:00"/>
    <s v="SP06"/>
    <s v="Anjali Mehta"/>
    <x v="3"/>
    <x v="13"/>
    <s v="PRD018"/>
    <x v="6"/>
    <s v="Food &amp; Bev"/>
    <n v="144"/>
    <n v="3"/>
    <n v="0.04"/>
    <n v="414.72"/>
    <x v="5"/>
    <x v="0"/>
    <n v="10368"/>
    <n v="10368"/>
    <n v="432.00000000000006"/>
    <n v="17.28000000000003"/>
  </r>
  <r>
    <x v="1454"/>
    <d v="2024-07-16T00:00:00"/>
    <s v="SP07"/>
    <s v="Rohit Verma"/>
    <x v="0"/>
    <x v="19"/>
    <s v="PRD018"/>
    <x v="6"/>
    <s v="Food &amp; Bev"/>
    <n v="144"/>
    <n v="18"/>
    <n v="0.24"/>
    <n v="1969.92"/>
    <x v="3"/>
    <x v="0"/>
    <n v="8208"/>
    <n v="8208"/>
    <n v="2592"/>
    <n v="622.07999999999993"/>
  </r>
  <r>
    <x v="1455"/>
    <d v="2024-09-20T00:00:00"/>
    <s v="SP02"/>
    <s v="Priya Nair"/>
    <x v="2"/>
    <x v="17"/>
    <s v="PRD018"/>
    <x v="6"/>
    <s v="Food &amp; Bev"/>
    <n v="144"/>
    <n v="6"/>
    <n v="0.06"/>
    <n v="812.16"/>
    <x v="0"/>
    <x v="0"/>
    <n v="13536"/>
    <n v="13536"/>
    <n v="864"/>
    <n v="51.840000000000032"/>
  </r>
  <r>
    <x v="1456"/>
    <d v="2024-07-28T00:00:00"/>
    <s v="SP07"/>
    <s v="Rohit Verma"/>
    <x v="0"/>
    <x v="16"/>
    <s v="PRD018"/>
    <x v="6"/>
    <s v="Food &amp; Bev"/>
    <n v="144"/>
    <n v="2"/>
    <n v="0.14000000000000001"/>
    <n v="247.68"/>
    <x v="4"/>
    <x v="0"/>
    <n v="1769.1428571428571"/>
    <n v="1769.1428571428571"/>
    <n v="288"/>
    <n v="40.319999999999993"/>
  </r>
  <r>
    <x v="1457"/>
    <d v="2024-11-14T00:00:00"/>
    <s v="SP011"/>
    <s v="Nikhil Joshi"/>
    <x v="0"/>
    <x v="16"/>
    <s v="PRD018"/>
    <x v="6"/>
    <s v="Food &amp; Bev"/>
    <n v="144"/>
    <n v="6"/>
    <n v="0.02"/>
    <n v="846.72"/>
    <x v="3"/>
    <x v="1"/>
    <n v="42336"/>
    <n v="42336"/>
    <n v="864"/>
    <n v="17.279999999999973"/>
  </r>
  <r>
    <x v="1458"/>
    <d v="2024-08-23T00:00:00"/>
    <s v="SP010"/>
    <s v="Divya Iyer"/>
    <x v="2"/>
    <x v="7"/>
    <s v="PRD018"/>
    <x v="6"/>
    <s v="Food &amp; Bev"/>
    <n v="144"/>
    <n v="11"/>
    <n v="0.27"/>
    <n v="1156.32"/>
    <x v="2"/>
    <x v="0"/>
    <n v="4282.6666666666661"/>
    <n v="4282.6666666666661"/>
    <n v="1584"/>
    <n v="427.68000000000006"/>
  </r>
  <r>
    <x v="1459"/>
    <d v="2024-12-18T00:00:00"/>
    <s v="SP04"/>
    <s v="Fatima Sheikh"/>
    <x v="1"/>
    <x v="1"/>
    <s v="PRD018"/>
    <x v="6"/>
    <s v="Food &amp; Bev"/>
    <n v="144"/>
    <n v="5"/>
    <n v="0.12"/>
    <n v="633.6"/>
    <x v="2"/>
    <x v="0"/>
    <n v="5280"/>
    <n v="5280"/>
    <n v="720"/>
    <n v="86.399999999999977"/>
  </r>
  <r>
    <x v="1460"/>
    <d v="2024-10-01T00:00:00"/>
    <s v="SP02"/>
    <s v="Priya Nair"/>
    <x v="2"/>
    <x v="7"/>
    <s v="PRD018"/>
    <x v="6"/>
    <s v="Food &amp; Bev"/>
    <n v="144"/>
    <n v="7"/>
    <n v="0.18"/>
    <n v="826.56"/>
    <x v="5"/>
    <x v="0"/>
    <n v="4592"/>
    <n v="4592"/>
    <n v="1007.9999999999999"/>
    <n v="181.43999999999994"/>
  </r>
  <r>
    <x v="1461"/>
    <d v="2024-12-25T00:00:00"/>
    <s v="SP011"/>
    <s v="Nikhil Joshi"/>
    <x v="0"/>
    <x v="16"/>
    <s v="PRD018"/>
    <x v="6"/>
    <s v="Food &amp; Bev"/>
    <n v="144"/>
    <n v="1"/>
    <n v="0.18"/>
    <n v="118.08"/>
    <x v="3"/>
    <x v="0"/>
    <n v="656"/>
    <n v="656"/>
    <n v="144"/>
    <n v="25.92"/>
  </r>
  <r>
    <x v="1462"/>
    <d v="2024-01-14T00:00:00"/>
    <s v="SP07"/>
    <s v="Rohit Verma"/>
    <x v="0"/>
    <x v="16"/>
    <s v="PRD018"/>
    <x v="6"/>
    <s v="Food &amp; Bev"/>
    <n v="144"/>
    <n v="8"/>
    <n v="0.15"/>
    <n v="979.2"/>
    <x v="2"/>
    <x v="0"/>
    <n v="6528.0000000000009"/>
    <n v="6528.0000000000009"/>
    <n v="1152"/>
    <n v="172.79999999999995"/>
  </r>
  <r>
    <x v="1463"/>
    <d v="2024-10-16T00:00:00"/>
    <s v="SP010"/>
    <s v="Divya Iyer"/>
    <x v="2"/>
    <x v="5"/>
    <s v="PRD018"/>
    <x v="6"/>
    <s v="Food &amp; Bev"/>
    <n v="144"/>
    <n v="2"/>
    <n v="0.13"/>
    <n v="250.56"/>
    <x v="3"/>
    <x v="0"/>
    <n v="1927.3846153846152"/>
    <n v="1927.3846153846152"/>
    <n v="288"/>
    <n v="37.44"/>
  </r>
  <r>
    <x v="1464"/>
    <d v="2024-06-09T00:00:00"/>
    <s v="SP09"/>
    <s v="Manish Gupta"/>
    <x v="3"/>
    <x v="18"/>
    <s v="PRD018"/>
    <x v="6"/>
    <s v="Food &amp; Bev"/>
    <n v="144"/>
    <n v="1"/>
    <n v="0.12"/>
    <n v="126.72"/>
    <x v="1"/>
    <x v="0"/>
    <n v="1056"/>
    <n v="1056"/>
    <n v="144"/>
    <n v="17.28"/>
  </r>
  <r>
    <x v="1465"/>
    <d v="2024-07-10T00:00:00"/>
    <s v="SP011"/>
    <s v="Nikhil Joshi"/>
    <x v="0"/>
    <x v="16"/>
    <s v="PRD018"/>
    <x v="6"/>
    <s v="Food &amp; Bev"/>
    <n v="144"/>
    <n v="10"/>
    <n v="0.19"/>
    <n v="1166.4000000000001"/>
    <x v="2"/>
    <x v="0"/>
    <n v="6138.9473684210534"/>
    <n v="6138.9473684210534"/>
    <n v="1440"/>
    <n v="273.59999999999991"/>
  </r>
  <r>
    <x v="1466"/>
    <d v="2024-12-12T00:00:00"/>
    <s v="SP05"/>
    <s v="Suresh Pillai"/>
    <x v="2"/>
    <x v="17"/>
    <s v="PRD018"/>
    <x v="6"/>
    <s v="Food &amp; Bev"/>
    <n v="144"/>
    <n v="1"/>
    <n v="0.25"/>
    <n v="108"/>
    <x v="3"/>
    <x v="0"/>
    <n v="432"/>
    <n v="432"/>
    <n v="144"/>
    <n v="36"/>
  </r>
  <r>
    <x v="1467"/>
    <d v="2024-04-23T00:00:00"/>
    <s v="SP010"/>
    <s v="Divya Iyer"/>
    <x v="2"/>
    <x v="5"/>
    <s v="PRD018"/>
    <x v="6"/>
    <s v="Food &amp; Bev"/>
    <n v="144"/>
    <n v="5"/>
    <n v="0.05"/>
    <n v="684"/>
    <x v="2"/>
    <x v="0"/>
    <n v="13680"/>
    <n v="13680"/>
    <n v="720"/>
    <n v="36"/>
  </r>
  <r>
    <x v="1468"/>
    <d v="2024-01-10T00:00:00"/>
    <s v="SP02"/>
    <s v="Priya Nair"/>
    <x v="2"/>
    <x v="15"/>
    <s v="PRD018"/>
    <x v="6"/>
    <s v="Food &amp; Bev"/>
    <n v="144"/>
    <n v="2"/>
    <n v="0.28000000000000003"/>
    <n v="207.36"/>
    <x v="1"/>
    <x v="1"/>
    <n v="740.57142857142856"/>
    <n v="740.57142857142856"/>
    <n v="288.00000000000006"/>
    <n v="80.640000000000043"/>
  </r>
  <r>
    <x v="1469"/>
    <d v="2024-03-09T00:00:00"/>
    <s v="SP011"/>
    <s v="Nikhil Joshi"/>
    <x v="0"/>
    <x v="19"/>
    <s v="PRD018"/>
    <x v="6"/>
    <s v="Food &amp; Bev"/>
    <n v="144"/>
    <n v="14"/>
    <n v="0.16"/>
    <n v="1693.44"/>
    <x v="3"/>
    <x v="0"/>
    <n v="10584"/>
    <n v="10584"/>
    <n v="2016.0000000000002"/>
    <n v="322.56000000000017"/>
  </r>
  <r>
    <x v="1470"/>
    <d v="2024-04-07T00:00:00"/>
    <s v="SP010"/>
    <s v="Divya Iyer"/>
    <x v="2"/>
    <x v="2"/>
    <s v="PRD018"/>
    <x v="6"/>
    <s v="Food &amp; Bev"/>
    <n v="144"/>
    <n v="7"/>
    <n v="0.14000000000000001"/>
    <n v="866.88"/>
    <x v="4"/>
    <x v="0"/>
    <n v="6191.9999999999991"/>
    <n v="6191.9999999999991"/>
    <n v="1008"/>
    <n v="141.12"/>
  </r>
  <r>
    <x v="1471"/>
    <d v="2024-01-07T00:00:00"/>
    <s v="SP05"/>
    <s v="Suresh Pillai"/>
    <x v="2"/>
    <x v="7"/>
    <s v="PRD018"/>
    <x v="6"/>
    <s v="Food &amp; Bev"/>
    <n v="144"/>
    <n v="19"/>
    <n v="0.2"/>
    <n v="2188.8000000000002"/>
    <x v="3"/>
    <x v="1"/>
    <n v="10944"/>
    <n v="10944"/>
    <n v="2736"/>
    <n v="547.19999999999982"/>
  </r>
  <r>
    <x v="1472"/>
    <d v="2024-12-03T00:00:00"/>
    <s v="SP07"/>
    <s v="Rohit Verma"/>
    <x v="0"/>
    <x v="19"/>
    <s v="PRD018"/>
    <x v="6"/>
    <s v="Food &amp; Bev"/>
    <n v="144"/>
    <n v="11"/>
    <n v="0.12"/>
    <n v="1393.92"/>
    <x v="2"/>
    <x v="2"/>
    <n v="11616.000000000002"/>
    <n v="11616.000000000002"/>
    <n v="1584"/>
    <n v="190.07999999999993"/>
  </r>
  <r>
    <x v="1473"/>
    <d v="2024-12-27T00:00:00"/>
    <s v="SP07"/>
    <s v="Rohit Verma"/>
    <x v="0"/>
    <x v="6"/>
    <s v="PRD018"/>
    <x v="6"/>
    <s v="Food &amp; Bev"/>
    <n v="144"/>
    <n v="17"/>
    <n v="0.2"/>
    <n v="1958.4"/>
    <x v="1"/>
    <x v="0"/>
    <n v="9792"/>
    <n v="9792"/>
    <n v="2448"/>
    <n v="489.59999999999991"/>
  </r>
  <r>
    <x v="1474"/>
    <d v="2024-09-07T00:00:00"/>
    <s v="SP02"/>
    <s v="Priya Nair"/>
    <x v="2"/>
    <x v="2"/>
    <s v="PRD018"/>
    <x v="6"/>
    <s v="Food &amp; Bev"/>
    <n v="144"/>
    <n v="18"/>
    <n v="0.18"/>
    <n v="2125.44"/>
    <x v="4"/>
    <x v="0"/>
    <n v="11808"/>
    <n v="11808"/>
    <n v="2592"/>
    <n v="466.55999999999995"/>
  </r>
  <r>
    <x v="1475"/>
    <d v="2024-12-28T00:00:00"/>
    <s v="SP03"/>
    <s v="Ravi Kumar"/>
    <x v="0"/>
    <x v="0"/>
    <s v="PRD018"/>
    <x v="6"/>
    <s v="Food &amp; Bev"/>
    <n v="144"/>
    <n v="11"/>
    <n v="0.12"/>
    <n v="1393.92"/>
    <x v="1"/>
    <x v="0"/>
    <n v="11616.000000000002"/>
    <n v="11616.000000000002"/>
    <n v="1584"/>
    <n v="190.07999999999993"/>
  </r>
  <r>
    <x v="1476"/>
    <d v="2024-02-01T00:00:00"/>
    <s v="SP08"/>
    <s v="Kavitha Reddy"/>
    <x v="1"/>
    <x v="14"/>
    <s v="PRD018"/>
    <x v="6"/>
    <s v="Food &amp; Bev"/>
    <n v="144"/>
    <n v="18"/>
    <n v="7.0000000000000007E-2"/>
    <n v="2410.56"/>
    <x v="5"/>
    <x v="0"/>
    <n v="34436.571428571428"/>
    <n v="34436.571428571428"/>
    <n v="2592"/>
    <n v="181.44000000000005"/>
  </r>
  <r>
    <x v="1477"/>
    <d v="2024-11-25T00:00:00"/>
    <s v="SP06"/>
    <s v="Anjali Mehta"/>
    <x v="3"/>
    <x v="18"/>
    <s v="PRD018"/>
    <x v="6"/>
    <s v="Food &amp; Bev"/>
    <n v="144"/>
    <n v="13"/>
    <n v="0.03"/>
    <n v="1815.84"/>
    <x v="0"/>
    <x v="2"/>
    <n v="60528"/>
    <n v="60528"/>
    <n v="1872"/>
    <n v="56.160000000000082"/>
  </r>
  <r>
    <x v="1478"/>
    <d v="2024-11-18T00:00:00"/>
    <s v="SP04"/>
    <s v="Fatima Sheikh"/>
    <x v="1"/>
    <x v="1"/>
    <s v="PRD018"/>
    <x v="6"/>
    <s v="Food &amp; Bev"/>
    <n v="144"/>
    <n v="16"/>
    <n v="0.27"/>
    <n v="1681.92"/>
    <x v="5"/>
    <x v="0"/>
    <n v="6229.333333333333"/>
    <n v="6229.333333333333"/>
    <n v="2304"/>
    <n v="622.07999999999993"/>
  </r>
  <r>
    <x v="1479"/>
    <d v="2024-01-02T00:00:00"/>
    <s v="SP05"/>
    <s v="Suresh Pillai"/>
    <x v="2"/>
    <x v="15"/>
    <s v="PRD018"/>
    <x v="6"/>
    <s v="Food &amp; Bev"/>
    <n v="144"/>
    <n v="20"/>
    <n v="0.01"/>
    <n v="2851.2"/>
    <x v="2"/>
    <x v="0"/>
    <n v="285120"/>
    <n v="285120"/>
    <n v="2880"/>
    <n v="28.800000000000182"/>
  </r>
  <r>
    <x v="1480"/>
    <d v="2024-08-05T00:00:00"/>
    <s v="SP05"/>
    <s v="Suresh Pillai"/>
    <x v="2"/>
    <x v="15"/>
    <s v="PRD018"/>
    <x v="6"/>
    <s v="Food &amp; Bev"/>
    <n v="144"/>
    <n v="17"/>
    <n v="0.11"/>
    <n v="2178.7199999999998"/>
    <x v="5"/>
    <x v="0"/>
    <n v="19806.545454545452"/>
    <n v="19806.545454545452"/>
    <n v="2447.9999999999995"/>
    <n v="269.27999999999975"/>
  </r>
  <r>
    <x v="1481"/>
    <d v="2024-12-19T00:00:00"/>
    <s v="SP01"/>
    <s v="Arjun Sharma"/>
    <x v="3"/>
    <x v="18"/>
    <s v="PRD018"/>
    <x v="6"/>
    <s v="Food &amp; Bev"/>
    <n v="144"/>
    <n v="14"/>
    <n v="0.25"/>
    <n v="1512"/>
    <x v="5"/>
    <x v="1"/>
    <n v="6048"/>
    <n v="6048"/>
    <n v="2016"/>
    <n v="504"/>
  </r>
  <r>
    <x v="1482"/>
    <d v="2024-11-14T00:00:00"/>
    <s v="SP09"/>
    <s v="Manish Gupta"/>
    <x v="3"/>
    <x v="13"/>
    <s v="PRD018"/>
    <x v="6"/>
    <s v="Food &amp; Bev"/>
    <n v="144"/>
    <n v="1"/>
    <n v="0.19"/>
    <n v="116.64"/>
    <x v="5"/>
    <x v="4"/>
    <n v="613.8947368421052"/>
    <n v="613.8947368421052"/>
    <n v="144"/>
    <n v="27.36"/>
  </r>
  <r>
    <x v="1483"/>
    <d v="2024-07-15T00:00:00"/>
    <s v="SP05"/>
    <s v="Suresh Pillai"/>
    <x v="2"/>
    <x v="7"/>
    <s v="PRD018"/>
    <x v="6"/>
    <s v="Food &amp; Bev"/>
    <n v="144"/>
    <n v="3"/>
    <n v="0.17"/>
    <n v="358.56"/>
    <x v="1"/>
    <x v="1"/>
    <n v="2109.1764705882351"/>
    <n v="2109.1764705882351"/>
    <n v="432"/>
    <n v="73.44"/>
  </r>
  <r>
    <x v="1484"/>
    <d v="2024-10-24T00:00:00"/>
    <s v="SP09"/>
    <s v="Manish Gupta"/>
    <x v="3"/>
    <x v="13"/>
    <s v="PRD018"/>
    <x v="6"/>
    <s v="Food &amp; Bev"/>
    <n v="144"/>
    <n v="16"/>
    <n v="0.2"/>
    <n v="1843.2"/>
    <x v="5"/>
    <x v="0"/>
    <n v="9216"/>
    <n v="9216"/>
    <n v="2304"/>
    <n v="460.79999999999995"/>
  </r>
  <r>
    <x v="1485"/>
    <d v="2024-05-19T00:00:00"/>
    <s v="SP09"/>
    <s v="Manish Gupta"/>
    <x v="3"/>
    <x v="12"/>
    <s v="PRD018"/>
    <x v="6"/>
    <s v="Food &amp; Bev"/>
    <n v="144"/>
    <n v="16"/>
    <n v="0.05"/>
    <n v="2188.8000000000002"/>
    <x v="3"/>
    <x v="0"/>
    <n v="43776"/>
    <n v="43776"/>
    <n v="2304.0000000000005"/>
    <n v="115.20000000000027"/>
  </r>
  <r>
    <x v="1486"/>
    <d v="2024-02-21T00:00:00"/>
    <s v="SP011"/>
    <s v="Nikhil Joshi"/>
    <x v="0"/>
    <x v="0"/>
    <s v="PRD018"/>
    <x v="6"/>
    <s v="Food &amp; Bev"/>
    <n v="144"/>
    <n v="9"/>
    <n v="0.12"/>
    <n v="1140.48"/>
    <x v="3"/>
    <x v="0"/>
    <n v="9504"/>
    <n v="9504"/>
    <n v="1296"/>
    <n v="155.51999999999998"/>
  </r>
  <r>
    <x v="1487"/>
    <d v="2024-12-15T00:00:00"/>
    <s v="SP01"/>
    <s v="Arjun Sharma"/>
    <x v="3"/>
    <x v="9"/>
    <s v="PRD018"/>
    <x v="6"/>
    <s v="Food &amp; Bev"/>
    <n v="144"/>
    <n v="1"/>
    <n v="0.06"/>
    <n v="135.36000000000001"/>
    <x v="5"/>
    <x v="0"/>
    <n v="2256.0000000000005"/>
    <n v="2256.0000000000005"/>
    <n v="144.00000000000003"/>
    <n v="8.6400000000000148"/>
  </r>
  <r>
    <x v="1488"/>
    <d v="2024-01-24T00:00:00"/>
    <s v="SP07"/>
    <s v="Rohit Verma"/>
    <x v="0"/>
    <x v="6"/>
    <s v="PRD018"/>
    <x v="6"/>
    <s v="Food &amp; Bev"/>
    <n v="144"/>
    <n v="9"/>
    <n v="0.11"/>
    <n v="1153.44"/>
    <x v="1"/>
    <x v="0"/>
    <n v="10485.818181818182"/>
    <n v="10485.818181818182"/>
    <n v="1296"/>
    <n v="142.55999999999995"/>
  </r>
  <r>
    <x v="1489"/>
    <d v="2024-04-28T00:00:00"/>
    <s v="SP08"/>
    <s v="Kavitha Reddy"/>
    <x v="1"/>
    <x v="8"/>
    <s v="PRD018"/>
    <x v="6"/>
    <s v="Food &amp; Bev"/>
    <n v="144"/>
    <n v="5"/>
    <n v="0.06"/>
    <n v="676.8"/>
    <x v="2"/>
    <x v="0"/>
    <n v="11280"/>
    <n v="11280"/>
    <n v="720"/>
    <n v="43.200000000000045"/>
  </r>
  <r>
    <x v="1490"/>
    <d v="2024-11-28T00:00:00"/>
    <s v="SP07"/>
    <s v="Rohit Verma"/>
    <x v="0"/>
    <x v="19"/>
    <s v="PRD018"/>
    <x v="6"/>
    <s v="Food &amp; Bev"/>
    <n v="144"/>
    <n v="13"/>
    <n v="0.01"/>
    <n v="1853.28"/>
    <x v="0"/>
    <x v="1"/>
    <n v="185328"/>
    <n v="185328"/>
    <n v="1872"/>
    <n v="18.720000000000027"/>
  </r>
  <r>
    <x v="1491"/>
    <d v="2024-10-09T00:00:00"/>
    <s v="SP08"/>
    <s v="Kavitha Reddy"/>
    <x v="1"/>
    <x v="14"/>
    <s v="PRD018"/>
    <x v="6"/>
    <s v="Food &amp; Bev"/>
    <n v="144"/>
    <n v="11"/>
    <n v="0.14000000000000001"/>
    <n v="1362.24"/>
    <x v="4"/>
    <x v="1"/>
    <n v="9730.2857142857138"/>
    <n v="9730.2857142857138"/>
    <n v="1584"/>
    <n v="221.76"/>
  </r>
  <r>
    <x v="1492"/>
    <d v="2024-05-05T00:00:00"/>
    <s v="SP010"/>
    <s v="Divya Iyer"/>
    <x v="2"/>
    <x v="5"/>
    <s v="PRD018"/>
    <x v="6"/>
    <s v="Food &amp; Bev"/>
    <n v="144"/>
    <n v="17"/>
    <n v="0.03"/>
    <n v="2374.56"/>
    <x v="3"/>
    <x v="0"/>
    <n v="79152"/>
    <n v="79152"/>
    <n v="2448"/>
    <n v="73.440000000000055"/>
  </r>
  <r>
    <x v="1493"/>
    <d v="2024-12-15T00:00:00"/>
    <s v="SP04"/>
    <s v="Fatima Sheikh"/>
    <x v="1"/>
    <x v="14"/>
    <s v="PRD018"/>
    <x v="6"/>
    <s v="Food &amp; Bev"/>
    <n v="144"/>
    <n v="3"/>
    <n v="0.28999999999999998"/>
    <n v="306.72000000000003"/>
    <x v="4"/>
    <x v="0"/>
    <n v="1057.6551724137933"/>
    <n v="1057.6551724137933"/>
    <n v="432.00000000000006"/>
    <n v="125.28000000000003"/>
  </r>
  <r>
    <x v="1494"/>
    <d v="2024-02-26T00:00:00"/>
    <s v="SP06"/>
    <s v="Anjali Mehta"/>
    <x v="3"/>
    <x v="13"/>
    <s v="PRD018"/>
    <x v="6"/>
    <s v="Food &amp; Bev"/>
    <n v="144"/>
    <n v="17"/>
    <n v="7.0000000000000007E-2"/>
    <n v="2276.64"/>
    <x v="5"/>
    <x v="0"/>
    <n v="32523.428571428565"/>
    <n v="32523.428571428565"/>
    <n v="2448"/>
    <n v="171.36000000000013"/>
  </r>
  <r>
    <x v="1495"/>
    <d v="2024-02-07T00:00:00"/>
    <s v="SP09"/>
    <s v="Manish Gupta"/>
    <x v="3"/>
    <x v="10"/>
    <s v="PRD018"/>
    <x v="6"/>
    <s v="Food &amp; Bev"/>
    <n v="144"/>
    <n v="10"/>
    <n v="0.14000000000000001"/>
    <n v="1238.4000000000001"/>
    <x v="2"/>
    <x v="2"/>
    <n v="8845.7142857142862"/>
    <n v="8845.7142857142862"/>
    <n v="1440.0000000000002"/>
    <n v="201.60000000000014"/>
  </r>
  <r>
    <x v="1496"/>
    <d v="2024-01-10T00:00:00"/>
    <s v="SP07"/>
    <s v="Rohit Verma"/>
    <x v="0"/>
    <x v="6"/>
    <s v="PRD018"/>
    <x v="6"/>
    <s v="Food &amp; Bev"/>
    <n v="144"/>
    <n v="5"/>
    <n v="0.14000000000000001"/>
    <n v="619.20000000000005"/>
    <x v="2"/>
    <x v="0"/>
    <n v="4422.8571428571431"/>
    <n v="4422.8571428571431"/>
    <n v="720.00000000000011"/>
    <n v="100.80000000000007"/>
  </r>
  <r>
    <x v="1497"/>
    <d v="2024-08-25T00:00:00"/>
    <s v="SP08"/>
    <s v="Kavitha Reddy"/>
    <x v="1"/>
    <x v="11"/>
    <s v="PRD018"/>
    <x v="6"/>
    <s v="Food &amp; Bev"/>
    <n v="144"/>
    <n v="6"/>
    <n v="0.16"/>
    <n v="725.76"/>
    <x v="1"/>
    <x v="1"/>
    <n v="4536"/>
    <n v="4536"/>
    <n v="864"/>
    <n v="138.24"/>
  </r>
  <r>
    <x v="1498"/>
    <d v="2024-12-16T00:00:00"/>
    <s v="SP03"/>
    <s v="Ravi Kumar"/>
    <x v="0"/>
    <x v="0"/>
    <s v="PRD018"/>
    <x v="6"/>
    <s v="Food &amp; Bev"/>
    <n v="144"/>
    <n v="1"/>
    <n v="0.28999999999999998"/>
    <n v="102.24"/>
    <x v="0"/>
    <x v="1"/>
    <n v="352.55172413793105"/>
    <n v="352.55172413793105"/>
    <n v="144"/>
    <n v="41.760000000000005"/>
  </r>
  <r>
    <x v="1499"/>
    <d v="2024-07-04T00:00:00"/>
    <s v="SP05"/>
    <s v="Suresh Pillai"/>
    <x v="2"/>
    <x v="5"/>
    <s v="PRD018"/>
    <x v="6"/>
    <s v="Food &amp; Bev"/>
    <n v="144"/>
    <n v="11"/>
    <n v="0.24"/>
    <n v="1203.8399999999999"/>
    <x v="4"/>
    <x v="0"/>
    <n v="5016"/>
    <n v="5016"/>
    <n v="1583.9999999999998"/>
    <n v="380.15999999999985"/>
  </r>
  <r>
    <x v="1500"/>
    <d v="2024-06-15T00:00:00"/>
    <s v="SP03"/>
    <s v="Ravi Kumar"/>
    <x v="0"/>
    <x v="16"/>
    <s v="PRD018"/>
    <x v="6"/>
    <s v="Food &amp; Bev"/>
    <n v="144"/>
    <n v="2"/>
    <n v="0.17"/>
    <n v="239.04"/>
    <x v="1"/>
    <x v="0"/>
    <n v="1406.1176470588234"/>
    <n v="1406.1176470588234"/>
    <n v="288"/>
    <n v="48.960000000000008"/>
  </r>
  <r>
    <x v="1501"/>
    <d v="2024-12-20T00:00:00"/>
    <s v="SP010"/>
    <s v="Divya Iyer"/>
    <x v="2"/>
    <x v="17"/>
    <s v="PRD018"/>
    <x v="6"/>
    <s v="Food &amp; Bev"/>
    <n v="144"/>
    <n v="10"/>
    <n v="0.01"/>
    <n v="1425.6"/>
    <x v="0"/>
    <x v="0"/>
    <n v="142560"/>
    <n v="142560"/>
    <n v="1440"/>
    <n v="14.400000000000091"/>
  </r>
  <r>
    <x v="1502"/>
    <d v="2024-09-09T00:00:00"/>
    <s v="SP02"/>
    <s v="Priya Nair"/>
    <x v="2"/>
    <x v="2"/>
    <s v="PRD018"/>
    <x v="6"/>
    <s v="Food &amp; Bev"/>
    <n v="144"/>
    <n v="8"/>
    <n v="0.15"/>
    <n v="979.2"/>
    <x v="4"/>
    <x v="2"/>
    <n v="6528.0000000000009"/>
    <n v="6528.0000000000009"/>
    <n v="1152"/>
    <n v="172.79999999999995"/>
  </r>
  <r>
    <x v="1503"/>
    <d v="2024-05-17T00:00:00"/>
    <s v="SP012"/>
    <s v="Sneha Patil"/>
    <x v="1"/>
    <x v="1"/>
    <s v="PRD018"/>
    <x v="6"/>
    <s v="Food &amp; Bev"/>
    <n v="144"/>
    <n v="10"/>
    <n v="0.22"/>
    <n v="1123.2"/>
    <x v="4"/>
    <x v="1"/>
    <n v="5105.454545454546"/>
    <n v="5105.454545454546"/>
    <n v="1440"/>
    <n v="316.79999999999995"/>
  </r>
  <r>
    <x v="1504"/>
    <d v="2024-10-22T00:00:00"/>
    <s v="SP010"/>
    <s v="Divya Iyer"/>
    <x v="2"/>
    <x v="2"/>
    <s v="PRD018"/>
    <x v="6"/>
    <s v="Food &amp; Bev"/>
    <n v="144"/>
    <n v="20"/>
    <n v="7.0000000000000007E-2"/>
    <n v="2678.4"/>
    <x v="2"/>
    <x v="0"/>
    <n v="38262.857142857138"/>
    <n v="38262.857142857138"/>
    <n v="2880.0000000000005"/>
    <n v="201.60000000000036"/>
  </r>
  <r>
    <x v="1505"/>
    <d v="2024-06-14T00:00:00"/>
    <s v="SP02"/>
    <s v="Priya Nair"/>
    <x v="2"/>
    <x v="5"/>
    <s v="PRD018"/>
    <x v="6"/>
    <s v="Food &amp; Bev"/>
    <n v="144"/>
    <n v="20"/>
    <n v="0.1"/>
    <n v="2592"/>
    <x v="4"/>
    <x v="0"/>
    <n v="25920"/>
    <n v="25920"/>
    <n v="2880"/>
    <n v="288"/>
  </r>
  <r>
    <x v="1506"/>
    <d v="2024-07-13T00:00:00"/>
    <s v="SP012"/>
    <s v="Sneha Patil"/>
    <x v="1"/>
    <x v="1"/>
    <s v="PRD018"/>
    <x v="6"/>
    <s v="Food &amp; Bev"/>
    <n v="144"/>
    <n v="9"/>
    <n v="0"/>
    <n v="1296"/>
    <x v="3"/>
    <x v="0"/>
    <e v="#DIV/0!"/>
    <n v="0"/>
    <n v="1296"/>
    <n v="0"/>
  </r>
  <r>
    <x v="1507"/>
    <d v="2024-12-13T00:00:00"/>
    <s v="SP012"/>
    <s v="Sneha Patil"/>
    <x v="1"/>
    <x v="11"/>
    <s v="PRD018"/>
    <x v="6"/>
    <s v="Food &amp; Bev"/>
    <n v="144"/>
    <n v="19"/>
    <n v="0.05"/>
    <n v="2599.1999999999998"/>
    <x v="2"/>
    <x v="0"/>
    <n v="51983.999999999993"/>
    <n v="51983.999999999993"/>
    <n v="2736"/>
    <n v="136.80000000000018"/>
  </r>
  <r>
    <x v="1508"/>
    <d v="2024-07-18T00:00:00"/>
    <s v="SP03"/>
    <s v="Ravi Kumar"/>
    <x v="0"/>
    <x v="6"/>
    <s v="PRD018"/>
    <x v="6"/>
    <s v="Food &amp; Bev"/>
    <n v="144"/>
    <n v="6"/>
    <n v="0.08"/>
    <n v="794.88"/>
    <x v="3"/>
    <x v="0"/>
    <n v="9936"/>
    <n v="9936"/>
    <n v="864"/>
    <n v="69.12"/>
  </r>
  <r>
    <x v="1509"/>
    <d v="2024-09-16T00:00:00"/>
    <s v="SP02"/>
    <s v="Priya Nair"/>
    <x v="2"/>
    <x v="15"/>
    <s v="PRD018"/>
    <x v="6"/>
    <s v="Food &amp; Bev"/>
    <n v="144"/>
    <n v="6"/>
    <n v="0.12"/>
    <n v="760.32"/>
    <x v="0"/>
    <x v="0"/>
    <n v="6336.0000000000009"/>
    <n v="6336.0000000000009"/>
    <n v="864"/>
    <n v="103.67999999999995"/>
  </r>
  <r>
    <x v="1510"/>
    <d v="2024-05-05T00:00:00"/>
    <s v="SP011"/>
    <s v="Nikhil Joshi"/>
    <x v="0"/>
    <x v="0"/>
    <s v="PRD018"/>
    <x v="6"/>
    <s v="Food &amp; Bev"/>
    <n v="144"/>
    <n v="14"/>
    <n v="0.02"/>
    <n v="1975.68"/>
    <x v="3"/>
    <x v="0"/>
    <n v="98784"/>
    <n v="98784"/>
    <n v="2016"/>
    <n v="40.319999999999936"/>
  </r>
  <r>
    <x v="1511"/>
    <d v="2024-03-12T00:00:00"/>
    <s v="SP05"/>
    <s v="Suresh Pillai"/>
    <x v="2"/>
    <x v="15"/>
    <s v="PRD018"/>
    <x v="6"/>
    <s v="Food &amp; Bev"/>
    <n v="144"/>
    <n v="9"/>
    <n v="0.18"/>
    <n v="1062.72"/>
    <x v="1"/>
    <x v="0"/>
    <n v="5904"/>
    <n v="5904"/>
    <n v="1296"/>
    <n v="233.27999999999997"/>
  </r>
  <r>
    <x v="1512"/>
    <d v="2024-01-05T00:00:00"/>
    <s v="SP012"/>
    <s v="Sneha Patil"/>
    <x v="1"/>
    <x v="14"/>
    <s v="PRD018"/>
    <x v="6"/>
    <s v="Food &amp; Bev"/>
    <n v="144"/>
    <n v="18"/>
    <n v="0.18"/>
    <n v="2125.44"/>
    <x v="5"/>
    <x v="0"/>
    <n v="11808"/>
    <n v="11808"/>
    <n v="2592"/>
    <n v="466.55999999999995"/>
  </r>
  <r>
    <x v="1513"/>
    <d v="2024-10-15T00:00:00"/>
    <s v="SP07"/>
    <s v="Rohit Verma"/>
    <x v="0"/>
    <x v="3"/>
    <s v="PRD018"/>
    <x v="6"/>
    <s v="Food &amp; Bev"/>
    <n v="144"/>
    <n v="12"/>
    <n v="7.0000000000000007E-2"/>
    <n v="1607.04"/>
    <x v="4"/>
    <x v="0"/>
    <n v="22957.714285714283"/>
    <n v="22957.714285714283"/>
    <n v="1728"/>
    <n v="120.96000000000004"/>
  </r>
  <r>
    <x v="1514"/>
    <d v="2024-01-21T00:00:00"/>
    <s v="SP05"/>
    <s v="Suresh Pillai"/>
    <x v="2"/>
    <x v="15"/>
    <s v="PRD018"/>
    <x v="6"/>
    <s v="Food &amp; Bev"/>
    <n v="144"/>
    <n v="4"/>
    <n v="0.05"/>
    <n v="547.20000000000005"/>
    <x v="3"/>
    <x v="0"/>
    <n v="10944"/>
    <n v="10944"/>
    <n v="576.00000000000011"/>
    <n v="28.800000000000068"/>
  </r>
  <r>
    <x v="1515"/>
    <d v="2024-02-23T00:00:00"/>
    <s v="SP03"/>
    <s v="Ravi Kumar"/>
    <x v="0"/>
    <x v="19"/>
    <s v="PRD018"/>
    <x v="6"/>
    <s v="Food &amp; Bev"/>
    <n v="144"/>
    <n v="14"/>
    <n v="7.0000000000000007E-2"/>
    <n v="1874.88"/>
    <x v="5"/>
    <x v="0"/>
    <n v="26784"/>
    <n v="26784"/>
    <n v="2016.0000000000002"/>
    <n v="141.12000000000012"/>
  </r>
  <r>
    <x v="1516"/>
    <d v="2024-10-13T00:00:00"/>
    <s v="SP04"/>
    <s v="Fatima Sheikh"/>
    <x v="1"/>
    <x v="11"/>
    <s v="PRD018"/>
    <x v="6"/>
    <s v="Food &amp; Bev"/>
    <n v="144"/>
    <n v="1"/>
    <n v="0.05"/>
    <n v="136.80000000000001"/>
    <x v="5"/>
    <x v="0"/>
    <n v="2736"/>
    <n v="2736"/>
    <n v="144.00000000000003"/>
    <n v="7.2000000000000171"/>
  </r>
  <r>
    <x v="1517"/>
    <d v="2024-01-09T00:00:00"/>
    <s v="SP04"/>
    <s v="Fatima Sheikh"/>
    <x v="1"/>
    <x v="14"/>
    <s v="PRD018"/>
    <x v="6"/>
    <s v="Food &amp; Bev"/>
    <n v="144"/>
    <n v="8"/>
    <n v="0.22"/>
    <n v="898.56"/>
    <x v="2"/>
    <x v="2"/>
    <n v="4084.363636363636"/>
    <n v="4084.363636363636"/>
    <n v="1152"/>
    <n v="253.44000000000005"/>
  </r>
  <r>
    <x v="1518"/>
    <d v="2024-10-01T00:00:00"/>
    <s v="SP010"/>
    <s v="Divya Iyer"/>
    <x v="2"/>
    <x v="2"/>
    <s v="PRD018"/>
    <x v="6"/>
    <s v="Food &amp; Bev"/>
    <n v="144"/>
    <n v="1"/>
    <n v="0.05"/>
    <n v="136.80000000000001"/>
    <x v="5"/>
    <x v="1"/>
    <n v="2736"/>
    <n v="2736"/>
    <n v="144.00000000000003"/>
    <n v="7.2000000000000171"/>
  </r>
  <r>
    <x v="1519"/>
    <d v="2024-04-09T00:00:00"/>
    <s v="SP06"/>
    <s v="Anjali Mehta"/>
    <x v="3"/>
    <x v="18"/>
    <s v="PRD018"/>
    <x v="6"/>
    <s v="Food &amp; Bev"/>
    <n v="144"/>
    <n v="10"/>
    <n v="0.14000000000000001"/>
    <n v="1238.4000000000001"/>
    <x v="1"/>
    <x v="0"/>
    <n v="8845.7142857142862"/>
    <n v="8845.7142857142862"/>
    <n v="1440.0000000000002"/>
    <n v="201.60000000000014"/>
  </r>
  <r>
    <x v="1520"/>
    <d v="2024-04-14T00:00:00"/>
    <s v="SP09"/>
    <s v="Manish Gupta"/>
    <x v="3"/>
    <x v="10"/>
    <s v="PRD018"/>
    <x v="6"/>
    <s v="Food &amp; Bev"/>
    <n v="144"/>
    <n v="5"/>
    <n v="0.28999999999999998"/>
    <n v="511.2"/>
    <x v="2"/>
    <x v="0"/>
    <n v="1762.7586206896553"/>
    <n v="1762.7586206896553"/>
    <n v="720"/>
    <n v="208.8"/>
  </r>
  <r>
    <x v="1521"/>
    <d v="2024-02-19T00:00:00"/>
    <s v="SP010"/>
    <s v="Divya Iyer"/>
    <x v="2"/>
    <x v="17"/>
    <s v="PRD018"/>
    <x v="6"/>
    <s v="Food &amp; Bev"/>
    <n v="144"/>
    <n v="5"/>
    <n v="0.24"/>
    <n v="547.20000000000005"/>
    <x v="1"/>
    <x v="0"/>
    <n v="2280.0000000000005"/>
    <n v="2280.0000000000005"/>
    <n v="720"/>
    <n v="172.79999999999995"/>
  </r>
  <r>
    <x v="1522"/>
    <d v="2024-01-03T00:00:00"/>
    <s v="SP07"/>
    <s v="Rohit Verma"/>
    <x v="0"/>
    <x v="0"/>
    <s v="PRD018"/>
    <x v="6"/>
    <s v="Food &amp; Bev"/>
    <n v="144"/>
    <n v="19"/>
    <n v="0.01"/>
    <n v="2708.64"/>
    <x v="5"/>
    <x v="3"/>
    <n v="270864"/>
    <n v="270864"/>
    <n v="2736"/>
    <n v="27.360000000000127"/>
  </r>
  <r>
    <x v="1523"/>
    <d v="2024-11-10T00:00:00"/>
    <s v="SP03"/>
    <s v="Ravi Kumar"/>
    <x v="0"/>
    <x v="0"/>
    <s v="PRD018"/>
    <x v="6"/>
    <s v="Food &amp; Bev"/>
    <n v="144"/>
    <n v="7"/>
    <n v="0.23"/>
    <n v="776.16"/>
    <x v="0"/>
    <x v="1"/>
    <n v="3374.6086956521735"/>
    <n v="3374.6086956521735"/>
    <n v="1007.9999999999999"/>
    <n v="231.83999999999992"/>
  </r>
  <r>
    <x v="1524"/>
    <d v="2024-04-06T00:00:00"/>
    <s v="SP06"/>
    <s v="Anjali Mehta"/>
    <x v="3"/>
    <x v="12"/>
    <s v="PRD018"/>
    <x v="6"/>
    <s v="Food &amp; Bev"/>
    <n v="144"/>
    <n v="3"/>
    <n v="0.2"/>
    <n v="345.6"/>
    <x v="0"/>
    <x v="0"/>
    <n v="1728"/>
    <n v="1728"/>
    <n v="432"/>
    <n v="86.399999999999977"/>
  </r>
  <r>
    <x v="1525"/>
    <d v="2024-10-19T00:00:00"/>
    <s v="SP08"/>
    <s v="Kavitha Reddy"/>
    <x v="1"/>
    <x v="14"/>
    <s v="PRD018"/>
    <x v="6"/>
    <s v="Food &amp; Bev"/>
    <n v="144"/>
    <n v="6"/>
    <n v="0.23"/>
    <n v="665.28"/>
    <x v="1"/>
    <x v="3"/>
    <n v="2892.5217391304345"/>
    <n v="2892.5217391304345"/>
    <n v="864"/>
    <n v="198.72000000000003"/>
  </r>
  <r>
    <x v="1526"/>
    <d v="2024-06-15T00:00:00"/>
    <s v="SP08"/>
    <s v="Kavitha Reddy"/>
    <x v="1"/>
    <x v="4"/>
    <s v="PRD018"/>
    <x v="6"/>
    <s v="Food &amp; Bev"/>
    <n v="144"/>
    <n v="12"/>
    <n v="0.02"/>
    <n v="1693.44"/>
    <x v="3"/>
    <x v="0"/>
    <n v="84672"/>
    <n v="84672"/>
    <n v="1728"/>
    <n v="34.559999999999945"/>
  </r>
  <r>
    <x v="1527"/>
    <d v="2024-07-19T00:00:00"/>
    <s v="SP01"/>
    <s v="Arjun Sharma"/>
    <x v="3"/>
    <x v="13"/>
    <s v="PRD018"/>
    <x v="6"/>
    <s v="Food &amp; Bev"/>
    <n v="144"/>
    <n v="11"/>
    <n v="0.23"/>
    <n v="1219.68"/>
    <x v="4"/>
    <x v="0"/>
    <n v="5302.95652173913"/>
    <n v="5302.95652173913"/>
    <n v="1584"/>
    <n v="364.31999999999994"/>
  </r>
  <r>
    <x v="1528"/>
    <d v="2024-12-01T00:00:00"/>
    <s v="SP012"/>
    <s v="Sneha Patil"/>
    <x v="1"/>
    <x v="4"/>
    <s v="PRD018"/>
    <x v="6"/>
    <s v="Food &amp; Bev"/>
    <n v="144"/>
    <n v="4"/>
    <n v="0.21"/>
    <n v="455.04"/>
    <x v="0"/>
    <x v="0"/>
    <n v="2166.8571428571431"/>
    <n v="2166.8571428571431"/>
    <n v="576"/>
    <n v="120.95999999999998"/>
  </r>
  <r>
    <x v="1529"/>
    <d v="2024-05-17T00:00:00"/>
    <s v="SP011"/>
    <s v="Nikhil Joshi"/>
    <x v="0"/>
    <x v="0"/>
    <s v="PRD018"/>
    <x v="6"/>
    <s v="Food &amp; Bev"/>
    <n v="144"/>
    <n v="6"/>
    <n v="0.06"/>
    <n v="812.16"/>
    <x v="6"/>
    <x v="2"/>
    <n v="13536"/>
    <n v="13536"/>
    <n v="864"/>
    <n v="51.840000000000032"/>
  </r>
  <r>
    <x v="1530"/>
    <d v="2024-02-19T00:00:00"/>
    <s v="SP06"/>
    <s v="Anjali Mehta"/>
    <x v="3"/>
    <x v="10"/>
    <s v="PRD018"/>
    <x v="6"/>
    <s v="Food &amp; Bev"/>
    <n v="144"/>
    <n v="16"/>
    <n v="0.08"/>
    <n v="2119.6799999999998"/>
    <x v="2"/>
    <x v="0"/>
    <n v="26495.999999999996"/>
    <n v="26495.999999999996"/>
    <n v="2303.9999999999995"/>
    <n v="184.31999999999971"/>
  </r>
  <r>
    <x v="1531"/>
    <d v="2024-10-15T00:00:00"/>
    <s v="SP02"/>
    <s v="Priya Nair"/>
    <x v="2"/>
    <x v="5"/>
    <s v="PRD018"/>
    <x v="6"/>
    <s v="Food &amp; Bev"/>
    <n v="144"/>
    <n v="4"/>
    <n v="0.16"/>
    <n v="483.84"/>
    <x v="4"/>
    <x v="3"/>
    <n v="3024"/>
    <n v="3024"/>
    <n v="576"/>
    <n v="92.160000000000025"/>
  </r>
  <r>
    <x v="1532"/>
    <d v="2024-09-23T00:00:00"/>
    <s v="SP01"/>
    <s v="Arjun Sharma"/>
    <x v="3"/>
    <x v="18"/>
    <s v="PRD018"/>
    <x v="6"/>
    <s v="Food &amp; Bev"/>
    <n v="144"/>
    <n v="5"/>
    <n v="0.03"/>
    <n v="698.4"/>
    <x v="4"/>
    <x v="3"/>
    <n v="23280"/>
    <n v="23280"/>
    <n v="720"/>
    <n v="21.600000000000023"/>
  </r>
  <r>
    <x v="1533"/>
    <d v="2024-10-15T00:00:00"/>
    <s v="SP011"/>
    <s v="Nikhil Joshi"/>
    <x v="0"/>
    <x v="3"/>
    <s v="PRD018"/>
    <x v="6"/>
    <s v="Food &amp; Bev"/>
    <n v="144"/>
    <n v="8"/>
    <n v="0.14000000000000001"/>
    <n v="990.72"/>
    <x v="1"/>
    <x v="3"/>
    <n v="7076.5714285714284"/>
    <n v="7076.5714285714284"/>
    <n v="1152"/>
    <n v="161.27999999999997"/>
  </r>
  <r>
    <x v="1534"/>
    <d v="2024-11-23T00:00:00"/>
    <s v="SP06"/>
    <s v="Anjali Mehta"/>
    <x v="3"/>
    <x v="10"/>
    <s v="PRD018"/>
    <x v="6"/>
    <s v="Food &amp; Bev"/>
    <n v="144"/>
    <n v="16"/>
    <n v="0.18"/>
    <n v="1889.28"/>
    <x v="3"/>
    <x v="4"/>
    <n v="10496"/>
    <n v="10496"/>
    <n v="2304"/>
    <n v="414.72"/>
  </r>
  <r>
    <x v="1535"/>
    <d v="2024-03-17T00:00:00"/>
    <s v="SP06"/>
    <s v="Anjali Mehta"/>
    <x v="3"/>
    <x v="18"/>
    <s v="PRD018"/>
    <x v="6"/>
    <s v="Food &amp; Bev"/>
    <n v="144"/>
    <n v="2"/>
    <n v="0.25"/>
    <n v="216"/>
    <x v="0"/>
    <x v="2"/>
    <n v="864"/>
    <n v="864"/>
    <n v="288"/>
    <n v="72"/>
  </r>
  <r>
    <x v="1536"/>
    <d v="2024-12-05T00:00:00"/>
    <s v="SP010"/>
    <s v="Divya Iyer"/>
    <x v="2"/>
    <x v="5"/>
    <s v="PRD018"/>
    <x v="6"/>
    <s v="Food &amp; Bev"/>
    <n v="144"/>
    <n v="9"/>
    <n v="0.08"/>
    <n v="1192.32"/>
    <x v="2"/>
    <x v="0"/>
    <n v="14903.999999999998"/>
    <n v="14903.999999999998"/>
    <n v="1295.9999999999998"/>
    <n v="103.67999999999984"/>
  </r>
  <r>
    <x v="1537"/>
    <d v="2024-03-11T00:00:00"/>
    <s v="SP08"/>
    <s v="Kavitha Reddy"/>
    <x v="1"/>
    <x v="14"/>
    <s v="PRD018"/>
    <x v="6"/>
    <s v="Food &amp; Bev"/>
    <n v="144"/>
    <n v="14"/>
    <n v="0.11"/>
    <n v="1794.24"/>
    <x v="3"/>
    <x v="0"/>
    <n v="16311.272727272728"/>
    <n v="16311.272727272728"/>
    <n v="2016"/>
    <n v="221.76"/>
  </r>
  <r>
    <x v="1538"/>
    <d v="2024-03-15T00:00:00"/>
    <s v="SP07"/>
    <s v="Rohit Verma"/>
    <x v="0"/>
    <x v="0"/>
    <s v="PRD018"/>
    <x v="6"/>
    <s v="Food &amp; Bev"/>
    <n v="144"/>
    <n v="2"/>
    <n v="0.08"/>
    <n v="264.95999999999998"/>
    <x v="1"/>
    <x v="0"/>
    <n v="3311.9999999999995"/>
    <n v="3311.9999999999995"/>
    <n v="287.99999999999994"/>
    <n v="23.039999999999964"/>
  </r>
  <r>
    <x v="1539"/>
    <d v="2024-12-14T00:00:00"/>
    <s v="SP011"/>
    <s v="Nikhil Joshi"/>
    <x v="0"/>
    <x v="0"/>
    <s v="PRD018"/>
    <x v="6"/>
    <s v="Food &amp; Bev"/>
    <n v="144"/>
    <n v="4"/>
    <n v="0.13"/>
    <n v="501.12"/>
    <x v="0"/>
    <x v="0"/>
    <n v="3854.7692307692305"/>
    <n v="3854.7692307692305"/>
    <n v="576"/>
    <n v="74.88"/>
  </r>
  <r>
    <x v="1540"/>
    <d v="2024-02-09T00:00:00"/>
    <s v="SP06"/>
    <s v="Anjali Mehta"/>
    <x v="3"/>
    <x v="13"/>
    <s v="PRD018"/>
    <x v="6"/>
    <s v="Food &amp; Bev"/>
    <n v="144"/>
    <n v="9"/>
    <n v="0.14000000000000001"/>
    <n v="1114.56"/>
    <x v="4"/>
    <x v="0"/>
    <n v="7961.142857142856"/>
    <n v="7961.142857142856"/>
    <n v="1296"/>
    <n v="181.44000000000005"/>
  </r>
  <r>
    <x v="1541"/>
    <d v="2024-09-05T00:00:00"/>
    <s v="SP07"/>
    <s v="Rohit Verma"/>
    <x v="0"/>
    <x v="0"/>
    <s v="PRD018"/>
    <x v="6"/>
    <s v="Food &amp; Bev"/>
    <n v="144"/>
    <n v="18"/>
    <n v="0.26"/>
    <n v="1918.08"/>
    <x v="5"/>
    <x v="0"/>
    <n v="7377.2307692307686"/>
    <n v="7377.2307692307686"/>
    <n v="2592"/>
    <n v="673.92000000000007"/>
  </r>
  <r>
    <x v="1542"/>
    <d v="2024-06-25T00:00:00"/>
    <s v="SP05"/>
    <s v="Suresh Pillai"/>
    <x v="2"/>
    <x v="7"/>
    <s v="PRD018"/>
    <x v="6"/>
    <s v="Food &amp; Bev"/>
    <n v="144"/>
    <n v="12"/>
    <n v="0.25"/>
    <n v="1296"/>
    <x v="0"/>
    <x v="0"/>
    <n v="5184"/>
    <n v="5184"/>
    <n v="1728"/>
    <n v="432"/>
  </r>
  <r>
    <x v="1543"/>
    <d v="2024-04-26T00:00:00"/>
    <s v="SP08"/>
    <s v="Kavitha Reddy"/>
    <x v="1"/>
    <x v="8"/>
    <s v="PRD018"/>
    <x v="6"/>
    <s v="Food &amp; Bev"/>
    <n v="144"/>
    <n v="12"/>
    <n v="0.22"/>
    <n v="1347.84"/>
    <x v="5"/>
    <x v="0"/>
    <n v="6126.545454545454"/>
    <n v="6126.545454545454"/>
    <n v="1727.9999999999998"/>
    <n v="380.15999999999985"/>
  </r>
  <r>
    <x v="1544"/>
    <d v="2024-06-01T00:00:00"/>
    <s v="SP012"/>
    <s v="Sneha Patil"/>
    <x v="1"/>
    <x v="4"/>
    <s v="PRD018"/>
    <x v="6"/>
    <s v="Food &amp; Bev"/>
    <n v="144"/>
    <n v="9"/>
    <n v="0.02"/>
    <n v="1270.08"/>
    <x v="0"/>
    <x v="4"/>
    <n v="63503.999999999993"/>
    <n v="63503.999999999993"/>
    <n v="1296"/>
    <n v="25.920000000000073"/>
  </r>
  <r>
    <x v="1545"/>
    <d v="2024-06-22T00:00:00"/>
    <s v="SP011"/>
    <s v="Nikhil Joshi"/>
    <x v="0"/>
    <x v="19"/>
    <s v="PRD018"/>
    <x v="6"/>
    <s v="Food &amp; Bev"/>
    <n v="144"/>
    <n v="19"/>
    <n v="0.15"/>
    <n v="2325.6"/>
    <x v="1"/>
    <x v="1"/>
    <n v="15504"/>
    <n v="15504"/>
    <n v="2736"/>
    <n v="410.40000000000009"/>
  </r>
  <r>
    <x v="1546"/>
    <d v="2024-09-05T00:00:00"/>
    <s v="SP010"/>
    <s v="Divya Iyer"/>
    <x v="2"/>
    <x v="2"/>
    <s v="PRD018"/>
    <x v="6"/>
    <s v="Food &amp; Bev"/>
    <n v="144"/>
    <n v="18"/>
    <n v="0.27"/>
    <n v="1892.16"/>
    <x v="3"/>
    <x v="0"/>
    <n v="7008"/>
    <n v="7008"/>
    <n v="2592"/>
    <n v="699.83999999999992"/>
  </r>
  <r>
    <x v="1547"/>
    <d v="2024-11-26T00:00:00"/>
    <s v="SP05"/>
    <s v="Suresh Pillai"/>
    <x v="2"/>
    <x v="20"/>
    <s v="PRD018"/>
    <x v="6"/>
    <s v="Food &amp; Bev"/>
    <n v="144"/>
    <n v="15"/>
    <n v="0.01"/>
    <n v="2138.4"/>
    <x v="0"/>
    <x v="0"/>
    <n v="213840"/>
    <n v="213840"/>
    <n v="2160"/>
    <n v="21.599999999999909"/>
  </r>
  <r>
    <x v="1548"/>
    <d v="2024-09-10T00:00:00"/>
    <s v="SP09"/>
    <s v="Manish Gupta"/>
    <x v="3"/>
    <x v="12"/>
    <s v="PRD018"/>
    <x v="6"/>
    <s v="Food &amp; Bev"/>
    <n v="144"/>
    <n v="3"/>
    <n v="0.24"/>
    <n v="328.32"/>
    <x v="6"/>
    <x v="1"/>
    <n v="1368"/>
    <n v="1368"/>
    <n v="432"/>
    <n v="103.68"/>
  </r>
  <r>
    <x v="1549"/>
    <d v="2024-08-17T00:00:00"/>
    <s v="SP04"/>
    <s v="Fatima Sheikh"/>
    <x v="1"/>
    <x v="4"/>
    <s v="PRD018"/>
    <x v="6"/>
    <s v="Food &amp; Bev"/>
    <n v="144"/>
    <n v="20"/>
    <n v="0.17"/>
    <n v="2390.4"/>
    <x v="2"/>
    <x v="1"/>
    <n v="14061.176470588234"/>
    <n v="14061.176470588234"/>
    <n v="2880.0000000000005"/>
    <n v="489.60000000000036"/>
  </r>
  <r>
    <x v="1550"/>
    <d v="2024-06-04T00:00:00"/>
    <s v="SP011"/>
    <s v="Nikhil Joshi"/>
    <x v="0"/>
    <x v="19"/>
    <s v="PRD018"/>
    <x v="6"/>
    <s v="Food &amp; Bev"/>
    <n v="144"/>
    <n v="15"/>
    <n v="0.22"/>
    <n v="1684.8"/>
    <x v="5"/>
    <x v="2"/>
    <n v="7658.181818181818"/>
    <n v="7658.181818181818"/>
    <n v="2160"/>
    <n v="475.20000000000005"/>
  </r>
  <r>
    <x v="1551"/>
    <d v="2024-12-24T00:00:00"/>
    <s v="SP010"/>
    <s v="Divya Iyer"/>
    <x v="2"/>
    <x v="2"/>
    <s v="PRD018"/>
    <x v="6"/>
    <s v="Food &amp; Bev"/>
    <n v="144"/>
    <n v="8"/>
    <n v="0.01"/>
    <n v="1140.48"/>
    <x v="2"/>
    <x v="0"/>
    <n v="114048"/>
    <n v="114048"/>
    <n v="1152"/>
    <n v="11.519999999999982"/>
  </r>
  <r>
    <x v="1552"/>
    <d v="2024-01-14T00:00:00"/>
    <s v="SP09"/>
    <s v="Manish Gupta"/>
    <x v="3"/>
    <x v="10"/>
    <s v="PRD018"/>
    <x v="6"/>
    <s v="Food &amp; Bev"/>
    <n v="144"/>
    <n v="3"/>
    <n v="0.08"/>
    <n v="397.44"/>
    <x v="5"/>
    <x v="0"/>
    <n v="4968"/>
    <n v="4968"/>
    <n v="432"/>
    <n v="34.56"/>
  </r>
  <r>
    <x v="1553"/>
    <d v="2024-08-20T00:00:00"/>
    <s v="SP04"/>
    <s v="Fatima Sheikh"/>
    <x v="1"/>
    <x v="1"/>
    <s v="PRD018"/>
    <x v="6"/>
    <s v="Food &amp; Bev"/>
    <n v="144"/>
    <n v="17"/>
    <n v="0.16"/>
    <n v="2056.3200000000002"/>
    <x v="5"/>
    <x v="0"/>
    <n v="12852"/>
    <n v="12852"/>
    <n v="2448.0000000000005"/>
    <n v="391.68000000000029"/>
  </r>
  <r>
    <x v="1554"/>
    <d v="2024-07-02T00:00:00"/>
    <s v="SP01"/>
    <s v="Arjun Sharma"/>
    <x v="3"/>
    <x v="18"/>
    <s v="PRD018"/>
    <x v="6"/>
    <s v="Food &amp; Bev"/>
    <n v="144"/>
    <n v="3"/>
    <n v="0"/>
    <n v="432"/>
    <x v="1"/>
    <x v="2"/>
    <e v="#DIV/0!"/>
    <n v="0"/>
    <n v="432"/>
    <n v="0"/>
  </r>
  <r>
    <x v="1555"/>
    <d v="2024-04-18T00:00:00"/>
    <s v="SP03"/>
    <s v="Ravi Kumar"/>
    <x v="0"/>
    <x v="6"/>
    <s v="PRD018"/>
    <x v="6"/>
    <s v="Food &amp; Bev"/>
    <n v="144"/>
    <n v="19"/>
    <n v="0.25"/>
    <n v="2052"/>
    <x v="5"/>
    <x v="3"/>
    <n v="8208"/>
    <n v="8208"/>
    <n v="2736"/>
    <n v="684"/>
  </r>
  <r>
    <x v="1556"/>
    <d v="2024-08-24T00:00:00"/>
    <s v="SP010"/>
    <s v="Divya Iyer"/>
    <x v="2"/>
    <x v="2"/>
    <s v="PRD018"/>
    <x v="6"/>
    <s v="Food &amp; Bev"/>
    <n v="144"/>
    <n v="7"/>
    <n v="0.1"/>
    <n v="907.2"/>
    <x v="4"/>
    <x v="0"/>
    <n v="9072"/>
    <n v="9072"/>
    <n v="1008"/>
    <n v="100.79999999999995"/>
  </r>
  <r>
    <x v="1557"/>
    <d v="2024-04-28T00:00:00"/>
    <s v="SP06"/>
    <s v="Anjali Mehta"/>
    <x v="3"/>
    <x v="18"/>
    <s v="PRD018"/>
    <x v="6"/>
    <s v="Food &amp; Bev"/>
    <n v="144"/>
    <n v="11"/>
    <n v="0.16"/>
    <n v="1330.56"/>
    <x v="5"/>
    <x v="0"/>
    <n v="8316"/>
    <n v="8316"/>
    <n v="1584"/>
    <n v="253.44000000000005"/>
  </r>
  <r>
    <x v="1558"/>
    <d v="2024-10-09T00:00:00"/>
    <s v="SP06"/>
    <s v="Anjali Mehta"/>
    <x v="3"/>
    <x v="20"/>
    <s v="PRD018"/>
    <x v="6"/>
    <s v="Food &amp; Bev"/>
    <n v="144"/>
    <n v="17"/>
    <n v="0.2"/>
    <n v="1958.4"/>
    <x v="1"/>
    <x v="0"/>
    <n v="9792"/>
    <n v="9792"/>
    <n v="2448"/>
    <n v="489.59999999999991"/>
  </r>
  <r>
    <x v="1559"/>
    <d v="2024-09-25T00:00:00"/>
    <s v="SP02"/>
    <s v="Priya Nair"/>
    <x v="2"/>
    <x v="5"/>
    <s v="PRD018"/>
    <x v="6"/>
    <s v="Food &amp; Bev"/>
    <n v="144"/>
    <n v="3"/>
    <n v="7.0000000000000007E-2"/>
    <n v="401.76"/>
    <x v="0"/>
    <x v="0"/>
    <n v="5739.4285714285706"/>
    <n v="5739.4285714285706"/>
    <n v="432"/>
    <n v="30.240000000000009"/>
  </r>
  <r>
    <x v="1560"/>
    <d v="2024-08-22T00:00:00"/>
    <s v="SP07"/>
    <s v="Rohit Verma"/>
    <x v="0"/>
    <x v="6"/>
    <s v="PRD018"/>
    <x v="6"/>
    <s v="Food &amp; Bev"/>
    <n v="144"/>
    <n v="17"/>
    <n v="0.05"/>
    <n v="2325.6"/>
    <x v="2"/>
    <x v="0"/>
    <n v="46511.999999999993"/>
    <n v="46511.999999999993"/>
    <n v="2448"/>
    <n v="122.40000000000009"/>
  </r>
  <r>
    <x v="1561"/>
    <d v="2024-05-18T00:00:00"/>
    <s v="SP05"/>
    <s v="Suresh Pillai"/>
    <x v="2"/>
    <x v="5"/>
    <s v="PRD018"/>
    <x v="6"/>
    <s v="Food &amp; Bev"/>
    <n v="144"/>
    <n v="18"/>
    <n v="0.04"/>
    <n v="2488.3200000000002"/>
    <x v="5"/>
    <x v="1"/>
    <n v="62208"/>
    <n v="62208"/>
    <n v="2592.0000000000005"/>
    <n v="103.68000000000029"/>
  </r>
  <r>
    <x v="1562"/>
    <d v="2024-05-13T00:00:00"/>
    <s v="SP07"/>
    <s v="Rohit Verma"/>
    <x v="0"/>
    <x v="0"/>
    <s v="PRD018"/>
    <x v="6"/>
    <s v="Food &amp; Bev"/>
    <n v="144"/>
    <n v="17"/>
    <n v="7.0000000000000007E-2"/>
    <n v="2276.64"/>
    <x v="5"/>
    <x v="3"/>
    <n v="32523.428571428565"/>
    <n v="32523.428571428565"/>
    <n v="2448"/>
    <n v="171.36000000000013"/>
  </r>
  <r>
    <x v="1563"/>
    <d v="2024-07-23T00:00:00"/>
    <s v="SP011"/>
    <s v="Nikhil Joshi"/>
    <x v="0"/>
    <x v="19"/>
    <s v="PRD018"/>
    <x v="6"/>
    <s v="Food &amp; Bev"/>
    <n v="144"/>
    <n v="20"/>
    <n v="0.24"/>
    <n v="2188.8000000000002"/>
    <x v="0"/>
    <x v="4"/>
    <n v="9120.0000000000018"/>
    <n v="9120.0000000000018"/>
    <n v="2880"/>
    <n v="691.19999999999982"/>
  </r>
  <r>
    <x v="1564"/>
    <d v="2024-12-28T00:00:00"/>
    <s v="SP010"/>
    <s v="Divya Iyer"/>
    <x v="2"/>
    <x v="5"/>
    <s v="PRD018"/>
    <x v="6"/>
    <s v="Food &amp; Bev"/>
    <n v="144"/>
    <n v="15"/>
    <n v="0.09"/>
    <n v="1965.6"/>
    <x v="3"/>
    <x v="0"/>
    <n v="21840"/>
    <n v="21840"/>
    <n v="2160"/>
    <n v="194.40000000000009"/>
  </r>
  <r>
    <x v="1565"/>
    <d v="2024-10-26T00:00:00"/>
    <s v="SP04"/>
    <s v="Fatima Sheikh"/>
    <x v="1"/>
    <x v="8"/>
    <s v="PRD018"/>
    <x v="6"/>
    <s v="Food &amp; Bev"/>
    <n v="144"/>
    <n v="8"/>
    <n v="0.18"/>
    <n v="944.64"/>
    <x v="5"/>
    <x v="0"/>
    <n v="5248"/>
    <n v="5248"/>
    <n v="1152"/>
    <n v="207.36"/>
  </r>
  <r>
    <x v="1566"/>
    <d v="2024-06-27T00:00:00"/>
    <s v="SP07"/>
    <s v="Rohit Verma"/>
    <x v="0"/>
    <x v="16"/>
    <s v="PRD018"/>
    <x v="6"/>
    <s v="Food &amp; Bev"/>
    <n v="144"/>
    <n v="5"/>
    <n v="0.06"/>
    <n v="676.8"/>
    <x v="0"/>
    <x v="0"/>
    <n v="11280"/>
    <n v="11280"/>
    <n v="720"/>
    <n v="43.200000000000045"/>
  </r>
  <r>
    <x v="1567"/>
    <d v="2024-10-19T00:00:00"/>
    <s v="SP07"/>
    <s v="Rohit Verma"/>
    <x v="0"/>
    <x v="19"/>
    <s v="PRD018"/>
    <x v="6"/>
    <s v="Food &amp; Bev"/>
    <n v="144"/>
    <n v="7"/>
    <n v="0.09"/>
    <n v="917.28"/>
    <x v="2"/>
    <x v="0"/>
    <n v="10192"/>
    <n v="10192"/>
    <n v="1007.9999999999999"/>
    <n v="90.719999999999914"/>
  </r>
  <r>
    <x v="1568"/>
    <d v="2024-11-22T00:00:00"/>
    <s v="SP07"/>
    <s v="Rohit Verma"/>
    <x v="0"/>
    <x v="3"/>
    <s v="PRD018"/>
    <x v="6"/>
    <s v="Food &amp; Bev"/>
    <n v="144"/>
    <n v="18"/>
    <n v="0.16"/>
    <n v="2177.2800000000002"/>
    <x v="0"/>
    <x v="0"/>
    <n v="13608.000000000002"/>
    <n v="13608.000000000002"/>
    <n v="2592.0000000000005"/>
    <n v="414.72000000000025"/>
  </r>
  <r>
    <x v="1569"/>
    <d v="2024-04-02T00:00:00"/>
    <s v="SP010"/>
    <s v="Divya Iyer"/>
    <x v="2"/>
    <x v="2"/>
    <s v="PRD011"/>
    <x v="9"/>
    <s v="Clothing"/>
    <n v="1199"/>
    <n v="16"/>
    <n v="0.01"/>
    <n v="18992.16"/>
    <x v="3"/>
    <x v="3"/>
    <n v="1899216"/>
    <n v="1899216"/>
    <n v="19184"/>
    <n v="191.84000000000015"/>
  </r>
  <r>
    <x v="1570"/>
    <d v="2024-11-08T00:00:00"/>
    <s v="SP011"/>
    <s v="Nikhil Joshi"/>
    <x v="0"/>
    <x v="19"/>
    <s v="PRD011"/>
    <x v="9"/>
    <s v="Clothing"/>
    <n v="1199"/>
    <n v="8"/>
    <n v="0.08"/>
    <n v="8824.64"/>
    <x v="3"/>
    <x v="0"/>
    <n v="110307.99999999999"/>
    <n v="110307.99999999999"/>
    <n v="9591.9999999999982"/>
    <n v="767.35999999999876"/>
  </r>
  <r>
    <x v="1571"/>
    <d v="2024-01-04T00:00:00"/>
    <s v="SP09"/>
    <s v="Manish Gupta"/>
    <x v="3"/>
    <x v="10"/>
    <s v="PRD011"/>
    <x v="9"/>
    <s v="Clothing"/>
    <n v="1199"/>
    <n v="1"/>
    <n v="0.03"/>
    <n v="1163.03"/>
    <x v="3"/>
    <x v="0"/>
    <n v="38767.666666666664"/>
    <n v="38767.666666666664"/>
    <n v="1199"/>
    <n v="35.970000000000027"/>
  </r>
  <r>
    <x v="1572"/>
    <d v="2024-05-22T00:00:00"/>
    <s v="SP06"/>
    <s v="Anjali Mehta"/>
    <x v="3"/>
    <x v="10"/>
    <s v="PRD011"/>
    <x v="9"/>
    <s v="Clothing"/>
    <n v="1199"/>
    <n v="4"/>
    <n v="0.26"/>
    <n v="3549.04"/>
    <x v="1"/>
    <x v="0"/>
    <n v="13650.153846153846"/>
    <n v="13650.153846153846"/>
    <n v="4796"/>
    <n v="1246.96"/>
  </r>
  <r>
    <x v="1573"/>
    <d v="2024-09-02T00:00:00"/>
    <s v="SP02"/>
    <s v="Priya Nair"/>
    <x v="2"/>
    <x v="2"/>
    <s v="PRD011"/>
    <x v="9"/>
    <s v="Clothing"/>
    <n v="1199"/>
    <n v="18"/>
    <n v="0.11"/>
    <n v="19207.98"/>
    <x v="1"/>
    <x v="0"/>
    <n v="174618"/>
    <n v="174618"/>
    <n v="21582"/>
    <n v="2374.0200000000004"/>
  </r>
  <r>
    <x v="1574"/>
    <d v="2024-02-05T00:00:00"/>
    <s v="SP05"/>
    <s v="Suresh Pillai"/>
    <x v="2"/>
    <x v="7"/>
    <s v="PRD011"/>
    <x v="9"/>
    <s v="Clothing"/>
    <n v="1199"/>
    <n v="12"/>
    <n v="0"/>
    <n v="14388"/>
    <x v="1"/>
    <x v="0"/>
    <e v="#DIV/0!"/>
    <n v="0"/>
    <n v="14388"/>
    <n v="0"/>
  </r>
  <r>
    <x v="1575"/>
    <d v="2024-05-26T00:00:00"/>
    <s v="SP010"/>
    <s v="Divya Iyer"/>
    <x v="2"/>
    <x v="15"/>
    <s v="PRD011"/>
    <x v="9"/>
    <s v="Clothing"/>
    <n v="1199"/>
    <n v="11"/>
    <n v="0.05"/>
    <n v="12529.55"/>
    <x v="2"/>
    <x v="0"/>
    <n v="250590.99999999997"/>
    <n v="250590.99999999997"/>
    <n v="13189"/>
    <n v="659.45000000000073"/>
  </r>
  <r>
    <x v="1576"/>
    <d v="2024-11-23T00:00:00"/>
    <s v="SP03"/>
    <s v="Ravi Kumar"/>
    <x v="0"/>
    <x v="19"/>
    <s v="PRD011"/>
    <x v="9"/>
    <s v="Clothing"/>
    <n v="1199"/>
    <n v="3"/>
    <n v="0.17"/>
    <n v="2985.51"/>
    <x v="3"/>
    <x v="1"/>
    <n v="17561.823529411766"/>
    <n v="17561.823529411766"/>
    <n v="3597.0000000000005"/>
    <n v="611.49000000000024"/>
  </r>
  <r>
    <x v="1577"/>
    <d v="2024-12-27T00:00:00"/>
    <s v="SP012"/>
    <s v="Sneha Patil"/>
    <x v="1"/>
    <x v="1"/>
    <s v="PRD011"/>
    <x v="9"/>
    <s v="Clothing"/>
    <n v="1199"/>
    <n v="5"/>
    <n v="0.04"/>
    <n v="5755.2"/>
    <x v="1"/>
    <x v="1"/>
    <n v="143880"/>
    <n v="143880"/>
    <n v="5995"/>
    <n v="239.80000000000018"/>
  </r>
  <r>
    <x v="1578"/>
    <d v="2024-03-27T00:00:00"/>
    <s v="SP010"/>
    <s v="Divya Iyer"/>
    <x v="2"/>
    <x v="5"/>
    <s v="PRD011"/>
    <x v="9"/>
    <s v="Clothing"/>
    <n v="1199"/>
    <n v="5"/>
    <n v="0.01"/>
    <n v="5935.05"/>
    <x v="2"/>
    <x v="4"/>
    <n v="593505"/>
    <n v="593505"/>
    <n v="5995"/>
    <n v="59.949999999999818"/>
  </r>
  <r>
    <x v="1579"/>
    <d v="2024-03-23T00:00:00"/>
    <s v="SP011"/>
    <s v="Nikhil Joshi"/>
    <x v="0"/>
    <x v="3"/>
    <s v="PRD011"/>
    <x v="9"/>
    <s v="Clothing"/>
    <n v="1199"/>
    <n v="12"/>
    <n v="0.21"/>
    <n v="11366.52"/>
    <x v="3"/>
    <x v="0"/>
    <n v="54126.285714285717"/>
    <n v="54126.285714285717"/>
    <n v="14388"/>
    <n v="3021.4799999999996"/>
  </r>
  <r>
    <x v="1580"/>
    <d v="2024-11-19T00:00:00"/>
    <s v="SP03"/>
    <s v="Ravi Kumar"/>
    <x v="0"/>
    <x v="3"/>
    <s v="PRD011"/>
    <x v="9"/>
    <s v="Clothing"/>
    <n v="1199"/>
    <n v="3"/>
    <n v="0.13"/>
    <n v="3129.39"/>
    <x v="0"/>
    <x v="0"/>
    <n v="24072.230769230766"/>
    <n v="24072.230769230766"/>
    <n v="3597"/>
    <n v="467.61000000000013"/>
  </r>
  <r>
    <x v="1581"/>
    <d v="2024-06-17T00:00:00"/>
    <s v="SP03"/>
    <s v="Ravi Kumar"/>
    <x v="0"/>
    <x v="20"/>
    <s v="PRD011"/>
    <x v="9"/>
    <s v="Clothing"/>
    <n v="1199"/>
    <n v="11"/>
    <n v="0.22"/>
    <n v="10287.42"/>
    <x v="5"/>
    <x v="1"/>
    <n v="46761"/>
    <n v="46761"/>
    <n v="13189"/>
    <n v="2901.58"/>
  </r>
  <r>
    <x v="1582"/>
    <d v="2024-08-10T00:00:00"/>
    <s v="SP012"/>
    <s v="Sneha Patil"/>
    <x v="1"/>
    <x v="14"/>
    <s v="PRD011"/>
    <x v="9"/>
    <s v="Clothing"/>
    <n v="1199"/>
    <n v="7"/>
    <n v="0.23"/>
    <n v="6462.61"/>
    <x v="1"/>
    <x v="1"/>
    <n v="28098.304347826084"/>
    <n v="28098.304347826084"/>
    <n v="8393"/>
    <n v="1930.3900000000003"/>
  </r>
  <r>
    <x v="1583"/>
    <d v="2024-08-08T00:00:00"/>
    <s v="SP09"/>
    <s v="Manish Gupta"/>
    <x v="3"/>
    <x v="10"/>
    <s v="PRD011"/>
    <x v="9"/>
    <s v="Clothing"/>
    <n v="1199"/>
    <n v="14"/>
    <n v="0.12"/>
    <n v="14771.68"/>
    <x v="0"/>
    <x v="0"/>
    <n v="123097.33333333334"/>
    <n v="123097.33333333334"/>
    <n v="16786"/>
    <n v="2014.3199999999997"/>
  </r>
  <r>
    <x v="1584"/>
    <d v="2024-12-16T00:00:00"/>
    <s v="SP011"/>
    <s v="Nikhil Joshi"/>
    <x v="0"/>
    <x v="6"/>
    <s v="PRD011"/>
    <x v="9"/>
    <s v="Clothing"/>
    <n v="1199"/>
    <n v="9"/>
    <n v="0.23"/>
    <n v="8309.07"/>
    <x v="2"/>
    <x v="1"/>
    <n v="36126.391304347824"/>
    <n v="36126.391304347824"/>
    <n v="10791"/>
    <n v="2481.9300000000003"/>
  </r>
  <r>
    <x v="1585"/>
    <d v="2024-07-11T00:00:00"/>
    <s v="SP05"/>
    <s v="Suresh Pillai"/>
    <x v="2"/>
    <x v="7"/>
    <s v="PRD011"/>
    <x v="9"/>
    <s v="Clothing"/>
    <n v="1199"/>
    <n v="20"/>
    <n v="0.28000000000000003"/>
    <n v="17265.599999999999"/>
    <x v="5"/>
    <x v="0"/>
    <n v="61662.85714285713"/>
    <n v="61662.85714285713"/>
    <n v="23980"/>
    <n v="6714.4000000000015"/>
  </r>
  <r>
    <x v="1586"/>
    <d v="2024-02-15T00:00:00"/>
    <s v="SP05"/>
    <s v="Suresh Pillai"/>
    <x v="2"/>
    <x v="5"/>
    <s v="PRD011"/>
    <x v="9"/>
    <s v="Clothing"/>
    <n v="1199"/>
    <n v="15"/>
    <n v="0.24"/>
    <n v="13668.6"/>
    <x v="1"/>
    <x v="0"/>
    <n v="56952.5"/>
    <n v="56952.5"/>
    <n v="17985"/>
    <n v="4316.3999999999996"/>
  </r>
  <r>
    <x v="1587"/>
    <d v="2024-07-03T00:00:00"/>
    <s v="SP03"/>
    <s v="Ravi Kumar"/>
    <x v="0"/>
    <x v="16"/>
    <s v="PRD011"/>
    <x v="9"/>
    <s v="Clothing"/>
    <n v="1199"/>
    <n v="15"/>
    <n v="0.19"/>
    <n v="14567.85"/>
    <x v="1"/>
    <x v="1"/>
    <n v="76672.894736842107"/>
    <n v="76672.894736842107"/>
    <n v="17985"/>
    <n v="3417.1499999999996"/>
  </r>
  <r>
    <x v="1588"/>
    <d v="2024-09-11T00:00:00"/>
    <s v="SP012"/>
    <s v="Sneha Patil"/>
    <x v="1"/>
    <x v="14"/>
    <s v="PRD011"/>
    <x v="9"/>
    <s v="Clothing"/>
    <n v="1199"/>
    <n v="8"/>
    <n v="0.23"/>
    <n v="7385.84"/>
    <x v="0"/>
    <x v="0"/>
    <n v="32112.347826086956"/>
    <n v="32112.347826086956"/>
    <n v="9592"/>
    <n v="2206.16"/>
  </r>
  <r>
    <x v="1589"/>
    <d v="2024-06-22T00:00:00"/>
    <s v="SP05"/>
    <s v="Suresh Pillai"/>
    <x v="2"/>
    <x v="5"/>
    <s v="PRD011"/>
    <x v="9"/>
    <s v="Clothing"/>
    <n v="1199"/>
    <n v="10"/>
    <n v="0.1"/>
    <n v="10791"/>
    <x v="1"/>
    <x v="0"/>
    <n v="107910"/>
    <n v="107910"/>
    <n v="11990"/>
    <n v="1199"/>
  </r>
  <r>
    <x v="1590"/>
    <d v="2024-11-03T00:00:00"/>
    <s v="SP01"/>
    <s v="Arjun Sharma"/>
    <x v="3"/>
    <x v="9"/>
    <s v="PRD011"/>
    <x v="9"/>
    <s v="Clothing"/>
    <n v="1199"/>
    <n v="14"/>
    <n v="0"/>
    <n v="16786"/>
    <x v="0"/>
    <x v="0"/>
    <e v="#DIV/0!"/>
    <n v="0"/>
    <n v="16786"/>
    <n v="0"/>
  </r>
  <r>
    <x v="1591"/>
    <d v="2024-03-25T00:00:00"/>
    <s v="SP012"/>
    <s v="Sneha Patil"/>
    <x v="1"/>
    <x v="8"/>
    <s v="PRD011"/>
    <x v="9"/>
    <s v="Clothing"/>
    <n v="1199"/>
    <n v="11"/>
    <n v="0.14000000000000001"/>
    <n v="11342.54"/>
    <x v="5"/>
    <x v="0"/>
    <n v="81018.142857142855"/>
    <n v="81018.142857142855"/>
    <n v="13189.000000000002"/>
    <n v="1846.4600000000009"/>
  </r>
  <r>
    <x v="1592"/>
    <d v="2024-06-09T00:00:00"/>
    <s v="SP02"/>
    <s v="Priya Nair"/>
    <x v="2"/>
    <x v="20"/>
    <s v="PRD011"/>
    <x v="9"/>
    <s v="Clothing"/>
    <n v="1199"/>
    <n v="15"/>
    <n v="0"/>
    <n v="17985"/>
    <x v="4"/>
    <x v="0"/>
    <e v="#DIV/0!"/>
    <n v="0"/>
    <n v="17985"/>
    <n v="0"/>
  </r>
  <r>
    <x v="1593"/>
    <d v="2024-02-11T00:00:00"/>
    <s v="SP02"/>
    <s v="Priya Nair"/>
    <x v="2"/>
    <x v="7"/>
    <s v="PRD011"/>
    <x v="9"/>
    <s v="Clothing"/>
    <n v="1199"/>
    <n v="6"/>
    <n v="0.27"/>
    <n v="5251.62"/>
    <x v="0"/>
    <x v="2"/>
    <n v="19450.444444444442"/>
    <n v="19450.444444444442"/>
    <n v="7194"/>
    <n v="1942.38"/>
  </r>
  <r>
    <x v="1594"/>
    <d v="2024-10-25T00:00:00"/>
    <s v="SP03"/>
    <s v="Ravi Kumar"/>
    <x v="0"/>
    <x v="16"/>
    <s v="PRD011"/>
    <x v="9"/>
    <s v="Clothing"/>
    <n v="1199"/>
    <n v="2"/>
    <n v="0"/>
    <n v="2398"/>
    <x v="5"/>
    <x v="0"/>
    <e v="#DIV/0!"/>
    <n v="0"/>
    <n v="2398"/>
    <n v="0"/>
  </r>
  <r>
    <x v="1595"/>
    <d v="2024-01-28T00:00:00"/>
    <s v="SP011"/>
    <s v="Nikhil Joshi"/>
    <x v="0"/>
    <x v="0"/>
    <s v="PRD011"/>
    <x v="9"/>
    <s v="Clothing"/>
    <n v="1199"/>
    <n v="14"/>
    <n v="0.22"/>
    <n v="13093.08"/>
    <x v="4"/>
    <x v="3"/>
    <n v="59514"/>
    <n v="59514"/>
    <n v="16786"/>
    <n v="3692.92"/>
  </r>
  <r>
    <x v="1596"/>
    <d v="2024-07-23T00:00:00"/>
    <s v="SP06"/>
    <s v="Anjali Mehta"/>
    <x v="3"/>
    <x v="18"/>
    <s v="PRD011"/>
    <x v="9"/>
    <s v="Clothing"/>
    <n v="1199"/>
    <n v="6"/>
    <n v="0.03"/>
    <n v="6978.18"/>
    <x v="3"/>
    <x v="1"/>
    <n v="232606.00000000003"/>
    <n v="232606.00000000003"/>
    <n v="7194.0000000000009"/>
    <n v="215.82000000000062"/>
  </r>
  <r>
    <x v="1597"/>
    <d v="2024-12-19T00:00:00"/>
    <s v="SP05"/>
    <s v="Suresh Pillai"/>
    <x v="2"/>
    <x v="5"/>
    <s v="PRD011"/>
    <x v="9"/>
    <s v="Clothing"/>
    <n v="1199"/>
    <n v="1"/>
    <n v="0.21"/>
    <n v="947.21"/>
    <x v="0"/>
    <x v="2"/>
    <n v="4510.5238095238101"/>
    <n v="4510.5238095238101"/>
    <n v="1199"/>
    <n v="251.78999999999996"/>
  </r>
  <r>
    <x v="1598"/>
    <d v="2024-12-08T00:00:00"/>
    <s v="SP04"/>
    <s v="Fatima Sheikh"/>
    <x v="1"/>
    <x v="4"/>
    <s v="PRD011"/>
    <x v="9"/>
    <s v="Clothing"/>
    <n v="1199"/>
    <n v="17"/>
    <n v="0.16"/>
    <n v="17121.72"/>
    <x v="2"/>
    <x v="0"/>
    <n v="107010.75"/>
    <n v="107010.75"/>
    <n v="20383.000000000004"/>
    <n v="3261.2800000000025"/>
  </r>
  <r>
    <x v="1599"/>
    <d v="2024-07-27T00:00:00"/>
    <s v="SP04"/>
    <s v="Fatima Sheikh"/>
    <x v="1"/>
    <x v="8"/>
    <s v="PRD011"/>
    <x v="9"/>
    <s v="Clothing"/>
    <n v="1199"/>
    <n v="9"/>
    <n v="0.02"/>
    <n v="10575.18"/>
    <x v="1"/>
    <x v="0"/>
    <n v="528759"/>
    <n v="528759"/>
    <n v="10791"/>
    <n v="215.81999999999971"/>
  </r>
  <r>
    <x v="1600"/>
    <d v="2024-10-04T00:00:00"/>
    <s v="SP04"/>
    <s v="Fatima Sheikh"/>
    <x v="1"/>
    <x v="11"/>
    <s v="PRD011"/>
    <x v="9"/>
    <s v="Clothing"/>
    <n v="1199"/>
    <n v="4"/>
    <n v="0.23"/>
    <n v="3692.92"/>
    <x v="2"/>
    <x v="1"/>
    <n v="16056.173913043478"/>
    <n v="16056.173913043478"/>
    <n v="4796"/>
    <n v="1103.08"/>
  </r>
  <r>
    <x v="1601"/>
    <d v="2024-04-21T00:00:00"/>
    <s v="SP07"/>
    <s v="Rohit Verma"/>
    <x v="0"/>
    <x v="16"/>
    <s v="PRD011"/>
    <x v="9"/>
    <s v="Clothing"/>
    <n v="1199"/>
    <n v="18"/>
    <n v="0.02"/>
    <n v="21150.36"/>
    <x v="1"/>
    <x v="0"/>
    <n v="1057518"/>
    <n v="1057518"/>
    <n v="21582"/>
    <n v="431.63999999999942"/>
  </r>
  <r>
    <x v="1602"/>
    <d v="2024-12-24T00:00:00"/>
    <s v="SP06"/>
    <s v="Anjali Mehta"/>
    <x v="3"/>
    <x v="10"/>
    <s v="PRD011"/>
    <x v="9"/>
    <s v="Clothing"/>
    <n v="1199"/>
    <n v="14"/>
    <n v="0.05"/>
    <n v="15946.7"/>
    <x v="5"/>
    <x v="0"/>
    <n v="318934"/>
    <n v="318934"/>
    <n v="16786"/>
    <n v="839.29999999999927"/>
  </r>
  <r>
    <x v="1603"/>
    <d v="2024-04-19T00:00:00"/>
    <s v="SP012"/>
    <s v="Sneha Patil"/>
    <x v="1"/>
    <x v="8"/>
    <s v="PRD011"/>
    <x v="9"/>
    <s v="Clothing"/>
    <n v="1199"/>
    <n v="3"/>
    <n v="0.17"/>
    <n v="2985.51"/>
    <x v="3"/>
    <x v="0"/>
    <n v="17561.823529411766"/>
    <n v="17561.823529411766"/>
    <n v="3597.0000000000005"/>
    <n v="611.49000000000024"/>
  </r>
  <r>
    <x v="1604"/>
    <d v="2024-07-04T00:00:00"/>
    <s v="SP09"/>
    <s v="Manish Gupta"/>
    <x v="3"/>
    <x v="12"/>
    <s v="PRD011"/>
    <x v="9"/>
    <s v="Clothing"/>
    <n v="1199"/>
    <n v="16"/>
    <n v="0.09"/>
    <n v="17457.439999999999"/>
    <x v="4"/>
    <x v="3"/>
    <n v="193971.55555555556"/>
    <n v="193971.55555555556"/>
    <n v="19183.999999999996"/>
    <n v="1726.5599999999977"/>
  </r>
  <r>
    <x v="1605"/>
    <d v="2024-06-01T00:00:00"/>
    <s v="SP012"/>
    <s v="Sneha Patil"/>
    <x v="1"/>
    <x v="4"/>
    <s v="PRD011"/>
    <x v="9"/>
    <s v="Clothing"/>
    <n v="1199"/>
    <n v="9"/>
    <n v="0.11"/>
    <n v="9603.99"/>
    <x v="3"/>
    <x v="0"/>
    <n v="87309"/>
    <n v="87309"/>
    <n v="10791"/>
    <n v="1187.0100000000002"/>
  </r>
  <r>
    <x v="1606"/>
    <d v="2024-12-07T00:00:00"/>
    <s v="SP04"/>
    <s v="Fatima Sheikh"/>
    <x v="1"/>
    <x v="1"/>
    <s v="PRD011"/>
    <x v="9"/>
    <s v="Clothing"/>
    <n v="1199"/>
    <n v="18"/>
    <n v="0.24"/>
    <n v="16402.32"/>
    <x v="1"/>
    <x v="3"/>
    <n v="68343"/>
    <n v="68343"/>
    <n v="21582"/>
    <n v="5179.68"/>
  </r>
  <r>
    <x v="1607"/>
    <d v="2024-10-21T00:00:00"/>
    <s v="SP02"/>
    <s v="Priya Nair"/>
    <x v="2"/>
    <x v="5"/>
    <s v="PRD011"/>
    <x v="9"/>
    <s v="Clothing"/>
    <n v="1199"/>
    <n v="16"/>
    <n v="0.05"/>
    <n v="18224.8"/>
    <x v="4"/>
    <x v="3"/>
    <n v="364495.99999999994"/>
    <n v="364495.99999999994"/>
    <n v="19184"/>
    <n v="959.20000000000073"/>
  </r>
  <r>
    <x v="1608"/>
    <d v="2024-09-15T00:00:00"/>
    <s v="SP02"/>
    <s v="Priya Nair"/>
    <x v="2"/>
    <x v="5"/>
    <s v="PRD011"/>
    <x v="9"/>
    <s v="Clothing"/>
    <n v="1199"/>
    <n v="16"/>
    <n v="0.26"/>
    <n v="14196.16"/>
    <x v="5"/>
    <x v="0"/>
    <n v="54600.615384615383"/>
    <n v="54600.615384615383"/>
    <n v="19184"/>
    <n v="4987.84"/>
  </r>
  <r>
    <x v="1609"/>
    <d v="2024-12-01T00:00:00"/>
    <s v="SP03"/>
    <s v="Ravi Kumar"/>
    <x v="0"/>
    <x v="0"/>
    <s v="PRD011"/>
    <x v="9"/>
    <s v="Clothing"/>
    <n v="1199"/>
    <n v="3"/>
    <n v="0.17"/>
    <n v="2985.51"/>
    <x v="5"/>
    <x v="0"/>
    <n v="17561.823529411766"/>
    <n v="17561.823529411766"/>
    <n v="3597.0000000000005"/>
    <n v="611.49000000000024"/>
  </r>
  <r>
    <x v="1610"/>
    <d v="2024-03-21T00:00:00"/>
    <s v="SP06"/>
    <s v="Anjali Mehta"/>
    <x v="3"/>
    <x v="9"/>
    <s v="PRD011"/>
    <x v="9"/>
    <s v="Clothing"/>
    <n v="1199"/>
    <n v="16"/>
    <n v="0.27"/>
    <n v="14004.32"/>
    <x v="1"/>
    <x v="0"/>
    <n v="51867.851851851847"/>
    <n v="51867.851851851847"/>
    <n v="19184"/>
    <n v="5179.68"/>
  </r>
  <r>
    <x v="1611"/>
    <d v="2024-06-03T00:00:00"/>
    <s v="SP010"/>
    <s v="Divya Iyer"/>
    <x v="2"/>
    <x v="7"/>
    <s v="PRD011"/>
    <x v="9"/>
    <s v="Clothing"/>
    <n v="1199"/>
    <n v="18"/>
    <n v="0.16"/>
    <n v="18128.88"/>
    <x v="3"/>
    <x v="0"/>
    <n v="113305.5"/>
    <n v="113305.5"/>
    <n v="21582.000000000004"/>
    <n v="3453.1200000000026"/>
  </r>
  <r>
    <x v="1612"/>
    <d v="2024-02-01T00:00:00"/>
    <s v="SP09"/>
    <s v="Manish Gupta"/>
    <x v="3"/>
    <x v="10"/>
    <s v="PRD011"/>
    <x v="9"/>
    <s v="Clothing"/>
    <n v="1199"/>
    <n v="15"/>
    <n v="0.2"/>
    <n v="14388"/>
    <x v="3"/>
    <x v="0"/>
    <n v="71940"/>
    <n v="71940"/>
    <n v="17985"/>
    <n v="3597"/>
  </r>
  <r>
    <x v="1613"/>
    <d v="2024-10-25T00:00:00"/>
    <s v="SP07"/>
    <s v="Rohit Verma"/>
    <x v="0"/>
    <x v="0"/>
    <s v="PRD011"/>
    <x v="9"/>
    <s v="Clothing"/>
    <n v="1199"/>
    <n v="16"/>
    <n v="0.19"/>
    <n v="15539.04"/>
    <x v="5"/>
    <x v="0"/>
    <n v="81784.421052631587"/>
    <n v="81784.421052631587"/>
    <n v="19184"/>
    <n v="3644.9599999999991"/>
  </r>
  <r>
    <x v="1614"/>
    <d v="2024-02-09T00:00:00"/>
    <s v="SP03"/>
    <s v="Ravi Kumar"/>
    <x v="0"/>
    <x v="3"/>
    <s v="PRD011"/>
    <x v="9"/>
    <s v="Clothing"/>
    <n v="1199"/>
    <n v="7"/>
    <n v="0.23"/>
    <n v="6462.61"/>
    <x v="4"/>
    <x v="0"/>
    <n v="28098.304347826084"/>
    <n v="28098.304347826084"/>
    <n v="8393"/>
    <n v="1930.3900000000003"/>
  </r>
  <r>
    <x v="1615"/>
    <d v="2024-05-12T00:00:00"/>
    <s v="SP03"/>
    <s v="Ravi Kumar"/>
    <x v="0"/>
    <x v="19"/>
    <s v="PRD011"/>
    <x v="9"/>
    <s v="Clothing"/>
    <n v="1199"/>
    <n v="15"/>
    <n v="0.26"/>
    <n v="13308.9"/>
    <x v="4"/>
    <x v="0"/>
    <n v="51188.076923076922"/>
    <n v="51188.076923076922"/>
    <n v="17985"/>
    <n v="4676.1000000000004"/>
  </r>
  <r>
    <x v="1616"/>
    <d v="2024-02-23T00:00:00"/>
    <s v="SP01"/>
    <s v="Arjun Sharma"/>
    <x v="3"/>
    <x v="10"/>
    <s v="PRD011"/>
    <x v="9"/>
    <s v="Clothing"/>
    <n v="1199"/>
    <n v="13"/>
    <n v="0.17"/>
    <n v="12937.21"/>
    <x v="1"/>
    <x v="0"/>
    <n v="76101.235294117636"/>
    <n v="76101.235294117636"/>
    <n v="15587"/>
    <n v="2649.7900000000009"/>
  </r>
  <r>
    <x v="1617"/>
    <d v="2024-05-17T00:00:00"/>
    <s v="SP07"/>
    <s v="Rohit Verma"/>
    <x v="0"/>
    <x v="0"/>
    <s v="PRD011"/>
    <x v="9"/>
    <s v="Clothing"/>
    <n v="1199"/>
    <n v="14"/>
    <n v="0.26"/>
    <n v="12421.64"/>
    <x v="2"/>
    <x v="3"/>
    <n v="47775.538461538461"/>
    <n v="47775.538461538461"/>
    <n v="16786"/>
    <n v="4364.3600000000006"/>
  </r>
  <r>
    <x v="1618"/>
    <d v="2024-12-26T00:00:00"/>
    <s v="SP01"/>
    <s v="Arjun Sharma"/>
    <x v="3"/>
    <x v="18"/>
    <s v="PRD011"/>
    <x v="9"/>
    <s v="Clothing"/>
    <n v="1199"/>
    <n v="2"/>
    <n v="0.2"/>
    <n v="1918.4"/>
    <x v="2"/>
    <x v="0"/>
    <n v="9592"/>
    <n v="9592"/>
    <n v="2398"/>
    <n v="479.59999999999991"/>
  </r>
  <r>
    <x v="1619"/>
    <d v="2024-01-22T00:00:00"/>
    <s v="SP06"/>
    <s v="Anjali Mehta"/>
    <x v="3"/>
    <x v="13"/>
    <s v="PRD011"/>
    <x v="9"/>
    <s v="Clothing"/>
    <n v="1199"/>
    <n v="13"/>
    <n v="0.28999999999999998"/>
    <n v="11066.77"/>
    <x v="1"/>
    <x v="0"/>
    <n v="38161.275862068971"/>
    <n v="38161.275862068971"/>
    <n v="15587.000000000002"/>
    <n v="4520.2300000000014"/>
  </r>
  <r>
    <x v="1620"/>
    <d v="2024-05-24T00:00:00"/>
    <s v="SP09"/>
    <s v="Manish Gupta"/>
    <x v="3"/>
    <x v="12"/>
    <s v="PRD011"/>
    <x v="9"/>
    <s v="Clothing"/>
    <n v="1199"/>
    <n v="6"/>
    <n v="0.01"/>
    <n v="7122.06"/>
    <x v="5"/>
    <x v="0"/>
    <n v="712206"/>
    <n v="712206"/>
    <n v="7194.0000000000009"/>
    <n v="71.940000000000509"/>
  </r>
  <r>
    <x v="1621"/>
    <d v="2024-07-11T00:00:00"/>
    <s v="SP012"/>
    <s v="Sneha Patil"/>
    <x v="1"/>
    <x v="4"/>
    <s v="PRD011"/>
    <x v="9"/>
    <s v="Clothing"/>
    <n v="1199"/>
    <n v="3"/>
    <n v="0.24"/>
    <n v="2733.72"/>
    <x v="5"/>
    <x v="0"/>
    <n v="11390.5"/>
    <n v="11390.5"/>
    <n v="3596.9999999999995"/>
    <n v="863.27999999999975"/>
  </r>
  <r>
    <x v="1622"/>
    <d v="2024-11-08T00:00:00"/>
    <s v="SP01"/>
    <s v="Arjun Sharma"/>
    <x v="3"/>
    <x v="9"/>
    <s v="PRD011"/>
    <x v="9"/>
    <s v="Clothing"/>
    <n v="1199"/>
    <n v="15"/>
    <n v="0.17"/>
    <n v="14927.55"/>
    <x v="1"/>
    <x v="0"/>
    <n v="87809.117647058811"/>
    <n v="87809.117647058811"/>
    <n v="17985"/>
    <n v="3057.4500000000007"/>
  </r>
  <r>
    <x v="1623"/>
    <d v="2024-06-11T00:00:00"/>
    <s v="SP06"/>
    <s v="Anjali Mehta"/>
    <x v="3"/>
    <x v="18"/>
    <s v="PRD011"/>
    <x v="9"/>
    <s v="Clothing"/>
    <n v="1199"/>
    <n v="9"/>
    <n v="0.28999999999999998"/>
    <n v="7661.61"/>
    <x v="2"/>
    <x v="0"/>
    <n v="26419.344827586207"/>
    <n v="26419.344827586207"/>
    <n v="10791"/>
    <n v="3129.3900000000003"/>
  </r>
  <r>
    <x v="1624"/>
    <d v="2024-09-15T00:00:00"/>
    <s v="SP01"/>
    <s v="Arjun Sharma"/>
    <x v="3"/>
    <x v="18"/>
    <s v="PRD011"/>
    <x v="9"/>
    <s v="Clothing"/>
    <n v="1199"/>
    <n v="14"/>
    <n v="0.25"/>
    <n v="12589.5"/>
    <x v="2"/>
    <x v="0"/>
    <n v="50358"/>
    <n v="50358"/>
    <n v="16786"/>
    <n v="4196.5"/>
  </r>
  <r>
    <x v="1625"/>
    <d v="2024-03-28T00:00:00"/>
    <s v="SP011"/>
    <s v="Nikhil Joshi"/>
    <x v="0"/>
    <x v="16"/>
    <s v="PRD011"/>
    <x v="9"/>
    <s v="Clothing"/>
    <n v="1199"/>
    <n v="9"/>
    <n v="0.09"/>
    <n v="9819.81"/>
    <x v="0"/>
    <x v="0"/>
    <n v="109109"/>
    <n v="109109"/>
    <n v="10790.999999999998"/>
    <n v="971.18999999999869"/>
  </r>
  <r>
    <x v="1626"/>
    <d v="2024-07-07T00:00:00"/>
    <s v="SP08"/>
    <s v="Kavitha Reddy"/>
    <x v="1"/>
    <x v="8"/>
    <s v="PRD011"/>
    <x v="9"/>
    <s v="Clothing"/>
    <n v="1199"/>
    <n v="3"/>
    <n v="0.09"/>
    <n v="3273.27"/>
    <x v="2"/>
    <x v="0"/>
    <n v="36369.666666666664"/>
    <n v="36369.666666666664"/>
    <n v="3597"/>
    <n v="323.73"/>
  </r>
  <r>
    <x v="1627"/>
    <d v="2024-06-19T00:00:00"/>
    <s v="SP05"/>
    <s v="Suresh Pillai"/>
    <x v="2"/>
    <x v="15"/>
    <s v="PRD011"/>
    <x v="9"/>
    <s v="Clothing"/>
    <n v="1199"/>
    <n v="19"/>
    <n v="0.01"/>
    <n v="22553.19"/>
    <x v="5"/>
    <x v="1"/>
    <n v="2255319"/>
    <n v="2255319"/>
    <n v="22781"/>
    <n v="227.81000000000131"/>
  </r>
  <r>
    <x v="1628"/>
    <d v="2024-07-14T00:00:00"/>
    <s v="SP02"/>
    <s v="Priya Nair"/>
    <x v="2"/>
    <x v="7"/>
    <s v="PRD011"/>
    <x v="9"/>
    <s v="Clothing"/>
    <n v="1199"/>
    <n v="11"/>
    <n v="0.17"/>
    <n v="10946.87"/>
    <x v="0"/>
    <x v="0"/>
    <n v="64393.352941176468"/>
    <n v="64393.352941176468"/>
    <n v="13189.000000000002"/>
    <n v="2242.130000000001"/>
  </r>
  <r>
    <x v="1629"/>
    <d v="2024-02-10T00:00:00"/>
    <s v="SP06"/>
    <s v="Anjali Mehta"/>
    <x v="3"/>
    <x v="10"/>
    <s v="PRD011"/>
    <x v="9"/>
    <s v="Clothing"/>
    <n v="1199"/>
    <n v="11"/>
    <n v="0.25"/>
    <n v="9891.75"/>
    <x v="1"/>
    <x v="0"/>
    <n v="39567"/>
    <n v="39567"/>
    <n v="13189"/>
    <n v="3297.25"/>
  </r>
  <r>
    <x v="1630"/>
    <d v="2024-01-20T00:00:00"/>
    <s v="SP06"/>
    <s v="Anjali Mehta"/>
    <x v="3"/>
    <x v="18"/>
    <s v="PRD011"/>
    <x v="9"/>
    <s v="Clothing"/>
    <n v="1199"/>
    <n v="4"/>
    <n v="0"/>
    <n v="4796"/>
    <x v="5"/>
    <x v="2"/>
    <e v="#DIV/0!"/>
    <n v="0"/>
    <n v="4796"/>
    <n v="0"/>
  </r>
  <r>
    <x v="1631"/>
    <d v="2024-11-15T00:00:00"/>
    <s v="SP08"/>
    <s v="Kavitha Reddy"/>
    <x v="1"/>
    <x v="1"/>
    <s v="PRD011"/>
    <x v="9"/>
    <s v="Clothing"/>
    <n v="1199"/>
    <n v="5"/>
    <n v="0.24"/>
    <n v="4556.2"/>
    <x v="1"/>
    <x v="3"/>
    <n v="18984.166666666668"/>
    <n v="18984.166666666668"/>
    <n v="5995"/>
    <n v="1438.8000000000002"/>
  </r>
  <r>
    <x v="1632"/>
    <d v="2024-04-23T00:00:00"/>
    <s v="SP08"/>
    <s v="Kavitha Reddy"/>
    <x v="1"/>
    <x v="1"/>
    <s v="PRD011"/>
    <x v="9"/>
    <s v="Clothing"/>
    <n v="1199"/>
    <n v="17"/>
    <n v="0.27"/>
    <n v="14879.59"/>
    <x v="0"/>
    <x v="0"/>
    <n v="55109.592592592591"/>
    <n v="55109.592592592591"/>
    <n v="20383"/>
    <n v="5503.41"/>
  </r>
  <r>
    <x v="1633"/>
    <d v="2024-12-16T00:00:00"/>
    <s v="SP07"/>
    <s v="Rohit Verma"/>
    <x v="0"/>
    <x v="3"/>
    <s v="PRD011"/>
    <x v="9"/>
    <s v="Clothing"/>
    <n v="1199"/>
    <n v="3"/>
    <n v="0.1"/>
    <n v="3237.3"/>
    <x v="2"/>
    <x v="0"/>
    <n v="32373"/>
    <n v="32373"/>
    <n v="3597"/>
    <n v="359.69999999999982"/>
  </r>
  <r>
    <x v="1634"/>
    <d v="2024-06-04T00:00:00"/>
    <s v="SP012"/>
    <s v="Sneha Patil"/>
    <x v="1"/>
    <x v="14"/>
    <s v="PRD011"/>
    <x v="9"/>
    <s v="Clothing"/>
    <n v="1199"/>
    <n v="1"/>
    <n v="0.05"/>
    <n v="1139.05"/>
    <x v="1"/>
    <x v="1"/>
    <n v="22780.999999999996"/>
    <n v="22780.999999999996"/>
    <n v="1199"/>
    <n v="59.950000000000045"/>
  </r>
  <r>
    <x v="1635"/>
    <d v="2024-04-03T00:00:00"/>
    <s v="SP01"/>
    <s v="Arjun Sharma"/>
    <x v="3"/>
    <x v="13"/>
    <s v="PRD011"/>
    <x v="9"/>
    <s v="Clothing"/>
    <n v="1199"/>
    <n v="5"/>
    <n v="7.0000000000000007E-2"/>
    <n v="5575.35"/>
    <x v="1"/>
    <x v="4"/>
    <n v="79647.857142857145"/>
    <n v="79647.857142857145"/>
    <n v="5995.0000000000009"/>
    <n v="419.65000000000055"/>
  </r>
  <r>
    <x v="1636"/>
    <d v="2024-02-13T00:00:00"/>
    <s v="SP012"/>
    <s v="Sneha Patil"/>
    <x v="1"/>
    <x v="1"/>
    <s v="PRD011"/>
    <x v="9"/>
    <s v="Clothing"/>
    <n v="1199"/>
    <n v="7"/>
    <n v="0.14000000000000001"/>
    <n v="7217.98"/>
    <x v="0"/>
    <x v="3"/>
    <n v="51556.999999999993"/>
    <n v="51556.999999999993"/>
    <n v="8393"/>
    <n v="1175.0200000000004"/>
  </r>
  <r>
    <x v="1637"/>
    <d v="2024-10-02T00:00:00"/>
    <s v="SP05"/>
    <s v="Suresh Pillai"/>
    <x v="2"/>
    <x v="5"/>
    <s v="PRD011"/>
    <x v="9"/>
    <s v="Clothing"/>
    <n v="1199"/>
    <n v="12"/>
    <n v="0.12"/>
    <n v="12661.44"/>
    <x v="1"/>
    <x v="2"/>
    <n v="105512.00000000001"/>
    <n v="105512.00000000001"/>
    <n v="14388"/>
    <n v="1726.5599999999995"/>
  </r>
  <r>
    <x v="1638"/>
    <d v="2024-07-24T00:00:00"/>
    <s v="SP09"/>
    <s v="Manish Gupta"/>
    <x v="3"/>
    <x v="10"/>
    <s v="PRD011"/>
    <x v="9"/>
    <s v="Clothing"/>
    <n v="1199"/>
    <n v="2"/>
    <n v="0.13"/>
    <n v="2086.2600000000002"/>
    <x v="2"/>
    <x v="0"/>
    <n v="16048.153846153848"/>
    <n v="16048.153846153848"/>
    <n v="2398.0000000000005"/>
    <n v="311.74000000000024"/>
  </r>
  <r>
    <x v="1639"/>
    <d v="2024-01-22T00:00:00"/>
    <s v="SP03"/>
    <s v="Ravi Kumar"/>
    <x v="0"/>
    <x v="16"/>
    <s v="PRD011"/>
    <x v="9"/>
    <s v="Clothing"/>
    <n v="1199"/>
    <n v="3"/>
    <n v="0.05"/>
    <n v="3417.15"/>
    <x v="5"/>
    <x v="3"/>
    <n v="68343"/>
    <n v="68343"/>
    <n v="3597.0000000000005"/>
    <n v="179.85000000000036"/>
  </r>
  <r>
    <x v="1640"/>
    <d v="2024-01-08T00:00:00"/>
    <s v="SP04"/>
    <s v="Fatima Sheikh"/>
    <x v="1"/>
    <x v="8"/>
    <s v="PRD011"/>
    <x v="9"/>
    <s v="Clothing"/>
    <n v="1199"/>
    <n v="14"/>
    <n v="0.28000000000000003"/>
    <n v="12085.92"/>
    <x v="0"/>
    <x v="0"/>
    <n v="43163.999999999993"/>
    <n v="43163.999999999993"/>
    <n v="16786"/>
    <n v="4700.08"/>
  </r>
  <r>
    <x v="1641"/>
    <d v="2024-06-16T00:00:00"/>
    <s v="SP01"/>
    <s v="Arjun Sharma"/>
    <x v="3"/>
    <x v="10"/>
    <s v="PRD011"/>
    <x v="9"/>
    <s v="Clothing"/>
    <n v="1199"/>
    <n v="20"/>
    <n v="0.24"/>
    <n v="18224.8"/>
    <x v="2"/>
    <x v="1"/>
    <n v="75936.666666666672"/>
    <n v="75936.666666666672"/>
    <n v="23980"/>
    <n v="5755.2000000000007"/>
  </r>
  <r>
    <x v="1642"/>
    <d v="2024-09-01T00:00:00"/>
    <s v="SP011"/>
    <s v="Nikhil Joshi"/>
    <x v="0"/>
    <x v="3"/>
    <s v="PRD011"/>
    <x v="9"/>
    <s v="Clothing"/>
    <n v="1199"/>
    <n v="6"/>
    <n v="0.27"/>
    <n v="5251.62"/>
    <x v="3"/>
    <x v="2"/>
    <n v="19450.444444444442"/>
    <n v="19450.444444444442"/>
    <n v="7194"/>
    <n v="1942.38"/>
  </r>
  <r>
    <x v="1643"/>
    <d v="2024-05-06T00:00:00"/>
    <s v="SP08"/>
    <s v="Kavitha Reddy"/>
    <x v="1"/>
    <x v="20"/>
    <s v="PRD011"/>
    <x v="9"/>
    <s v="Clothing"/>
    <n v="1199"/>
    <n v="11"/>
    <n v="0.19"/>
    <n v="10683.09"/>
    <x v="3"/>
    <x v="0"/>
    <n v="56226.789473684214"/>
    <n v="56226.789473684214"/>
    <n v="13189"/>
    <n v="2505.91"/>
  </r>
  <r>
    <x v="1644"/>
    <d v="2024-08-07T00:00:00"/>
    <s v="SP01"/>
    <s v="Arjun Sharma"/>
    <x v="3"/>
    <x v="18"/>
    <s v="PRD011"/>
    <x v="9"/>
    <s v="Clothing"/>
    <n v="1199"/>
    <n v="11"/>
    <n v="0.1"/>
    <n v="11870.1"/>
    <x v="2"/>
    <x v="0"/>
    <n v="118701"/>
    <n v="118701"/>
    <n v="13189"/>
    <n v="1318.8999999999996"/>
  </r>
  <r>
    <x v="1645"/>
    <d v="2024-12-26T00:00:00"/>
    <s v="SP02"/>
    <s v="Priya Nair"/>
    <x v="2"/>
    <x v="7"/>
    <s v="PRD011"/>
    <x v="9"/>
    <s v="Clothing"/>
    <n v="1199"/>
    <n v="8"/>
    <n v="0.09"/>
    <n v="8728.7199999999993"/>
    <x v="0"/>
    <x v="0"/>
    <n v="96985.777777777781"/>
    <n v="96985.777777777781"/>
    <n v="9591.9999999999982"/>
    <n v="863.27999999999884"/>
  </r>
  <r>
    <x v="1646"/>
    <d v="2024-10-22T00:00:00"/>
    <s v="SP05"/>
    <s v="Suresh Pillai"/>
    <x v="2"/>
    <x v="2"/>
    <s v="PRD011"/>
    <x v="9"/>
    <s v="Clothing"/>
    <n v="1199"/>
    <n v="17"/>
    <n v="0.14000000000000001"/>
    <n v="17529.38"/>
    <x v="5"/>
    <x v="1"/>
    <n v="125209.85714285714"/>
    <n v="125209.85714285714"/>
    <n v="20383"/>
    <n v="2853.619999999999"/>
  </r>
  <r>
    <x v="1647"/>
    <d v="2024-10-22T00:00:00"/>
    <s v="SP03"/>
    <s v="Ravi Kumar"/>
    <x v="0"/>
    <x v="6"/>
    <s v="PRD011"/>
    <x v="9"/>
    <s v="Clothing"/>
    <n v="1199"/>
    <n v="6"/>
    <n v="0"/>
    <n v="7194"/>
    <x v="5"/>
    <x v="2"/>
    <e v="#DIV/0!"/>
    <n v="0"/>
    <n v="7194"/>
    <n v="0"/>
  </r>
  <r>
    <x v="1648"/>
    <d v="2024-05-08T00:00:00"/>
    <s v="SP03"/>
    <s v="Ravi Kumar"/>
    <x v="0"/>
    <x v="3"/>
    <s v="PRD011"/>
    <x v="9"/>
    <s v="Clothing"/>
    <n v="1199"/>
    <n v="17"/>
    <n v="0.28999999999999998"/>
    <n v="14471.93"/>
    <x v="2"/>
    <x v="2"/>
    <n v="49903.206896551732"/>
    <n v="49903.206896551732"/>
    <n v="20383"/>
    <n v="5911.07"/>
  </r>
  <r>
    <x v="1649"/>
    <d v="2024-11-13T00:00:00"/>
    <s v="SP03"/>
    <s v="Ravi Kumar"/>
    <x v="0"/>
    <x v="3"/>
    <s v="PRD011"/>
    <x v="9"/>
    <s v="Clothing"/>
    <n v="1199"/>
    <n v="16"/>
    <n v="0.28000000000000003"/>
    <n v="13812.48"/>
    <x v="4"/>
    <x v="0"/>
    <n v="49330.28571428571"/>
    <n v="49330.28571428571"/>
    <n v="19184"/>
    <n v="5371.52"/>
  </r>
  <r>
    <x v="1650"/>
    <d v="2024-08-05T00:00:00"/>
    <s v="SP011"/>
    <s v="Nikhil Joshi"/>
    <x v="0"/>
    <x v="6"/>
    <s v="PRD011"/>
    <x v="9"/>
    <s v="Clothing"/>
    <n v="1199"/>
    <n v="9"/>
    <n v="0.16"/>
    <n v="9064.44"/>
    <x v="4"/>
    <x v="1"/>
    <n v="56652.75"/>
    <n v="56652.75"/>
    <n v="10791.000000000002"/>
    <n v="1726.5600000000013"/>
  </r>
  <r>
    <x v="1651"/>
    <d v="2024-03-11T00:00:00"/>
    <s v="SP012"/>
    <s v="Sneha Patil"/>
    <x v="1"/>
    <x v="14"/>
    <s v="PRD011"/>
    <x v="9"/>
    <s v="Clothing"/>
    <n v="1199"/>
    <n v="12"/>
    <n v="0.27"/>
    <n v="10503.24"/>
    <x v="5"/>
    <x v="2"/>
    <n v="38900.888888888883"/>
    <n v="38900.888888888883"/>
    <n v="14388"/>
    <n v="3884.76"/>
  </r>
  <r>
    <x v="1652"/>
    <d v="2024-12-24T00:00:00"/>
    <s v="SP03"/>
    <s v="Ravi Kumar"/>
    <x v="0"/>
    <x v="3"/>
    <s v="PRD011"/>
    <x v="9"/>
    <s v="Clothing"/>
    <n v="1199"/>
    <n v="3"/>
    <n v="0.05"/>
    <n v="3417.15"/>
    <x v="0"/>
    <x v="0"/>
    <n v="68343"/>
    <n v="68343"/>
    <n v="3597.0000000000005"/>
    <n v="179.85000000000036"/>
  </r>
  <r>
    <x v="1653"/>
    <d v="2024-09-15T00:00:00"/>
    <s v="SP04"/>
    <s v="Fatima Sheikh"/>
    <x v="1"/>
    <x v="8"/>
    <s v="PRD011"/>
    <x v="9"/>
    <s v="Clothing"/>
    <n v="1199"/>
    <n v="14"/>
    <n v="0.05"/>
    <n v="15946.7"/>
    <x v="3"/>
    <x v="0"/>
    <n v="318934"/>
    <n v="318934"/>
    <n v="16786"/>
    <n v="839.29999999999927"/>
  </r>
  <r>
    <x v="1654"/>
    <d v="2024-05-08T00:00:00"/>
    <s v="SP06"/>
    <s v="Anjali Mehta"/>
    <x v="3"/>
    <x v="13"/>
    <s v="PRD011"/>
    <x v="9"/>
    <s v="Clothing"/>
    <n v="1199"/>
    <n v="8"/>
    <n v="0.2"/>
    <n v="7673.6"/>
    <x v="1"/>
    <x v="0"/>
    <n v="38368"/>
    <n v="38368"/>
    <n v="9592"/>
    <n v="1918.3999999999996"/>
  </r>
  <r>
    <x v="1655"/>
    <d v="2024-03-17T00:00:00"/>
    <s v="SP05"/>
    <s v="Suresh Pillai"/>
    <x v="2"/>
    <x v="7"/>
    <s v="PRD011"/>
    <x v="9"/>
    <s v="Clothing"/>
    <n v="1199"/>
    <n v="2"/>
    <n v="0.04"/>
    <n v="2302.08"/>
    <x v="4"/>
    <x v="0"/>
    <n v="57552"/>
    <n v="57552"/>
    <n v="2398"/>
    <n v="95.920000000000073"/>
  </r>
  <r>
    <x v="1656"/>
    <d v="2024-09-15T00:00:00"/>
    <s v="SP09"/>
    <s v="Manish Gupta"/>
    <x v="3"/>
    <x v="13"/>
    <s v="PRD011"/>
    <x v="9"/>
    <s v="Clothing"/>
    <n v="1199"/>
    <n v="11"/>
    <n v="0.3"/>
    <n v="9232.2999999999993"/>
    <x v="1"/>
    <x v="0"/>
    <n v="30774.333333333332"/>
    <n v="30774.333333333332"/>
    <n v="13189"/>
    <n v="3956.7000000000007"/>
  </r>
  <r>
    <x v="1657"/>
    <d v="2024-12-18T00:00:00"/>
    <s v="SP08"/>
    <s v="Kavitha Reddy"/>
    <x v="1"/>
    <x v="1"/>
    <s v="PRD011"/>
    <x v="9"/>
    <s v="Clothing"/>
    <n v="1199"/>
    <n v="5"/>
    <n v="0.22"/>
    <n v="4676.1000000000004"/>
    <x v="3"/>
    <x v="0"/>
    <n v="21255"/>
    <n v="21255"/>
    <n v="5995"/>
    <n v="1318.8999999999996"/>
  </r>
  <r>
    <x v="1658"/>
    <d v="2024-10-16T00:00:00"/>
    <s v="SP04"/>
    <s v="Fatima Sheikh"/>
    <x v="1"/>
    <x v="11"/>
    <s v="PRD011"/>
    <x v="9"/>
    <s v="Clothing"/>
    <n v="1199"/>
    <n v="10"/>
    <n v="0.03"/>
    <n v="11630.3"/>
    <x v="3"/>
    <x v="0"/>
    <n v="387676.66666666663"/>
    <n v="387676.66666666663"/>
    <n v="11990"/>
    <n v="359.70000000000073"/>
  </r>
  <r>
    <x v="1659"/>
    <d v="2024-12-16T00:00:00"/>
    <s v="SP03"/>
    <s v="Ravi Kumar"/>
    <x v="0"/>
    <x v="3"/>
    <s v="PRD011"/>
    <x v="9"/>
    <s v="Clothing"/>
    <n v="1199"/>
    <n v="8"/>
    <n v="0.24"/>
    <n v="7289.92"/>
    <x v="0"/>
    <x v="0"/>
    <n v="30374.666666666668"/>
    <n v="30374.666666666668"/>
    <n v="9592"/>
    <n v="2302.08"/>
  </r>
  <r>
    <x v="1660"/>
    <d v="2024-12-23T00:00:00"/>
    <s v="SP09"/>
    <s v="Manish Gupta"/>
    <x v="3"/>
    <x v="12"/>
    <s v="PRD011"/>
    <x v="9"/>
    <s v="Clothing"/>
    <n v="1199"/>
    <n v="4"/>
    <n v="0.24"/>
    <n v="3644.96"/>
    <x v="3"/>
    <x v="0"/>
    <n v="15187.333333333334"/>
    <n v="15187.333333333334"/>
    <n v="4796"/>
    <n v="1151.04"/>
  </r>
  <r>
    <x v="1661"/>
    <d v="2024-08-14T00:00:00"/>
    <s v="SP08"/>
    <s v="Kavitha Reddy"/>
    <x v="1"/>
    <x v="8"/>
    <s v="PRD011"/>
    <x v="9"/>
    <s v="Clothing"/>
    <n v="1199"/>
    <n v="6"/>
    <n v="0.02"/>
    <n v="7050.12"/>
    <x v="3"/>
    <x v="2"/>
    <n v="352506"/>
    <n v="352506"/>
    <n v="7194"/>
    <n v="143.88000000000011"/>
  </r>
  <r>
    <x v="1662"/>
    <d v="2024-05-09T00:00:00"/>
    <s v="SP012"/>
    <s v="Sneha Patil"/>
    <x v="1"/>
    <x v="1"/>
    <s v="PRD011"/>
    <x v="9"/>
    <s v="Clothing"/>
    <n v="1199"/>
    <n v="5"/>
    <n v="0.28000000000000003"/>
    <n v="4316.3999999999996"/>
    <x v="1"/>
    <x v="0"/>
    <n v="15415.714285714283"/>
    <n v="15415.714285714283"/>
    <n v="5995"/>
    <n v="1678.6000000000004"/>
  </r>
  <r>
    <x v="1663"/>
    <d v="2024-07-18T00:00:00"/>
    <s v="SP01"/>
    <s v="Arjun Sharma"/>
    <x v="3"/>
    <x v="13"/>
    <s v="PRD011"/>
    <x v="9"/>
    <s v="Clothing"/>
    <n v="1199"/>
    <n v="18"/>
    <n v="0.14000000000000001"/>
    <n v="18560.52"/>
    <x v="2"/>
    <x v="0"/>
    <n v="132575.14285714284"/>
    <n v="132575.14285714284"/>
    <n v="21582"/>
    <n v="3021.4799999999996"/>
  </r>
  <r>
    <x v="1664"/>
    <d v="2024-08-18T00:00:00"/>
    <s v="SP07"/>
    <s v="Rohit Verma"/>
    <x v="0"/>
    <x v="3"/>
    <s v="PRD011"/>
    <x v="9"/>
    <s v="Clothing"/>
    <n v="1199"/>
    <n v="15"/>
    <n v="0.3"/>
    <n v="12589.5"/>
    <x v="1"/>
    <x v="2"/>
    <n v="41965"/>
    <n v="41965"/>
    <n v="17985"/>
    <n v="5395.5"/>
  </r>
  <r>
    <x v="1665"/>
    <d v="2024-09-22T00:00:00"/>
    <s v="SP011"/>
    <s v="Nikhil Joshi"/>
    <x v="0"/>
    <x v="16"/>
    <s v="PRD011"/>
    <x v="9"/>
    <s v="Clothing"/>
    <n v="1199"/>
    <n v="16"/>
    <n v="0.04"/>
    <n v="18416.64"/>
    <x v="1"/>
    <x v="0"/>
    <n v="460416"/>
    <n v="460416"/>
    <n v="19184"/>
    <n v="767.36000000000058"/>
  </r>
  <r>
    <x v="1666"/>
    <d v="2024-08-17T00:00:00"/>
    <s v="SP011"/>
    <s v="Nikhil Joshi"/>
    <x v="0"/>
    <x v="3"/>
    <s v="PRD011"/>
    <x v="9"/>
    <s v="Clothing"/>
    <n v="1199"/>
    <n v="10"/>
    <n v="0.25"/>
    <n v="8992.5"/>
    <x v="6"/>
    <x v="0"/>
    <n v="35970"/>
    <n v="35970"/>
    <n v="11990"/>
    <n v="2997.5"/>
  </r>
  <r>
    <x v="1667"/>
    <d v="2024-09-02T00:00:00"/>
    <s v="SP01"/>
    <s v="Arjun Sharma"/>
    <x v="3"/>
    <x v="12"/>
    <s v="PRD011"/>
    <x v="9"/>
    <s v="Clothing"/>
    <n v="1199"/>
    <n v="6"/>
    <n v="0.23"/>
    <n v="5539.38"/>
    <x v="0"/>
    <x v="3"/>
    <n v="24084.260869565216"/>
    <n v="24084.260869565216"/>
    <n v="7194"/>
    <n v="1654.62"/>
  </r>
  <r>
    <x v="1668"/>
    <d v="2024-03-24T00:00:00"/>
    <s v="SP06"/>
    <s v="Anjali Mehta"/>
    <x v="3"/>
    <x v="12"/>
    <s v="PRD011"/>
    <x v="9"/>
    <s v="Clothing"/>
    <n v="1199"/>
    <n v="7"/>
    <n v="0.09"/>
    <n v="7637.63"/>
    <x v="4"/>
    <x v="0"/>
    <n v="84862.555555555562"/>
    <n v="84862.555555555562"/>
    <n v="8393"/>
    <n v="755.36999999999989"/>
  </r>
  <r>
    <x v="1669"/>
    <d v="2024-06-11T00:00:00"/>
    <s v="SP02"/>
    <s v="Priya Nair"/>
    <x v="2"/>
    <x v="7"/>
    <s v="PRD011"/>
    <x v="9"/>
    <s v="Clothing"/>
    <n v="1199"/>
    <n v="7"/>
    <n v="0.13"/>
    <n v="7301.91"/>
    <x v="4"/>
    <x v="2"/>
    <n v="56168.538461538461"/>
    <n v="56168.538461538461"/>
    <n v="8393"/>
    <n v="1091.0900000000001"/>
  </r>
  <r>
    <x v="1670"/>
    <d v="2024-09-11T00:00:00"/>
    <s v="SP04"/>
    <s v="Fatima Sheikh"/>
    <x v="1"/>
    <x v="1"/>
    <s v="PRD011"/>
    <x v="9"/>
    <s v="Clothing"/>
    <n v="1199"/>
    <n v="2"/>
    <n v="0.26"/>
    <n v="1774.52"/>
    <x v="5"/>
    <x v="0"/>
    <n v="6825.0769230769229"/>
    <n v="6825.0769230769229"/>
    <n v="2398"/>
    <n v="623.48"/>
  </r>
  <r>
    <x v="1671"/>
    <d v="2024-01-20T00:00:00"/>
    <s v="SP01"/>
    <s v="Arjun Sharma"/>
    <x v="3"/>
    <x v="12"/>
    <s v="PRD011"/>
    <x v="9"/>
    <s v="Clothing"/>
    <n v="1199"/>
    <n v="13"/>
    <n v="0.14000000000000001"/>
    <n v="13404.82"/>
    <x v="4"/>
    <x v="0"/>
    <n v="95748.714285714275"/>
    <n v="95748.714285714275"/>
    <n v="15587"/>
    <n v="2182.1800000000003"/>
  </r>
  <r>
    <x v="1672"/>
    <d v="2024-12-28T00:00:00"/>
    <s v="SP06"/>
    <s v="Anjali Mehta"/>
    <x v="3"/>
    <x v="10"/>
    <s v="PRD011"/>
    <x v="9"/>
    <s v="Clothing"/>
    <n v="1199"/>
    <n v="14"/>
    <n v="0.02"/>
    <n v="16450.28"/>
    <x v="2"/>
    <x v="1"/>
    <n v="822513.99999999988"/>
    <n v="822513.99999999988"/>
    <n v="16786"/>
    <n v="335.72000000000116"/>
  </r>
  <r>
    <x v="1673"/>
    <d v="2024-01-17T00:00:00"/>
    <s v="SP01"/>
    <s v="Arjun Sharma"/>
    <x v="3"/>
    <x v="18"/>
    <s v="PRD011"/>
    <x v="9"/>
    <s v="Clothing"/>
    <n v="1199"/>
    <n v="8"/>
    <n v="0.15"/>
    <n v="8153.2"/>
    <x v="2"/>
    <x v="0"/>
    <n v="54354.666666666664"/>
    <n v="54354.666666666664"/>
    <n v="9592"/>
    <n v="1438.8000000000002"/>
  </r>
  <r>
    <x v="1674"/>
    <d v="2024-03-14T00:00:00"/>
    <s v="SP04"/>
    <s v="Fatima Sheikh"/>
    <x v="1"/>
    <x v="4"/>
    <s v="PRD011"/>
    <x v="9"/>
    <s v="Clothing"/>
    <n v="1199"/>
    <n v="10"/>
    <n v="7.0000000000000007E-2"/>
    <n v="11150.7"/>
    <x v="0"/>
    <x v="2"/>
    <n v="159295.71428571429"/>
    <n v="159295.71428571429"/>
    <n v="11990.000000000002"/>
    <n v="839.30000000000109"/>
  </r>
  <r>
    <x v="1675"/>
    <d v="2024-09-22T00:00:00"/>
    <s v="SP07"/>
    <s v="Rohit Verma"/>
    <x v="0"/>
    <x v="19"/>
    <s v="PRD011"/>
    <x v="9"/>
    <s v="Clothing"/>
    <n v="1199"/>
    <n v="1"/>
    <n v="0.16"/>
    <n v="1007.16"/>
    <x v="3"/>
    <x v="0"/>
    <n v="6294.75"/>
    <n v="6294.75"/>
    <n v="1199"/>
    <n v="191.84000000000003"/>
  </r>
  <r>
    <x v="1676"/>
    <d v="2024-04-28T00:00:00"/>
    <s v="SP012"/>
    <s v="Sneha Patil"/>
    <x v="1"/>
    <x v="8"/>
    <s v="PRD011"/>
    <x v="9"/>
    <s v="Clothing"/>
    <n v="1199"/>
    <n v="2"/>
    <n v="0.14000000000000001"/>
    <n v="2062.2800000000002"/>
    <x v="0"/>
    <x v="3"/>
    <n v="14730.571428571429"/>
    <n v="14730.571428571429"/>
    <n v="2398.0000000000005"/>
    <n v="335.72000000000025"/>
  </r>
  <r>
    <x v="1677"/>
    <d v="2024-12-01T00:00:00"/>
    <s v="SP09"/>
    <s v="Manish Gupta"/>
    <x v="3"/>
    <x v="13"/>
    <s v="PRD011"/>
    <x v="9"/>
    <s v="Clothing"/>
    <n v="1199"/>
    <n v="14"/>
    <n v="0.01"/>
    <n v="16618.14"/>
    <x v="1"/>
    <x v="0"/>
    <n v="1661814"/>
    <n v="1661814"/>
    <n v="16786"/>
    <n v="167.86000000000058"/>
  </r>
  <r>
    <x v="1678"/>
    <d v="2024-09-19T00:00:00"/>
    <s v="SP03"/>
    <s v="Ravi Kumar"/>
    <x v="0"/>
    <x v="20"/>
    <s v="PRD011"/>
    <x v="9"/>
    <s v="Clothing"/>
    <n v="1199"/>
    <n v="19"/>
    <n v="0.12"/>
    <n v="20047.28"/>
    <x v="4"/>
    <x v="2"/>
    <n v="167060.66666666666"/>
    <n v="167060.66666666666"/>
    <n v="22781"/>
    <n v="2733.7200000000012"/>
  </r>
  <r>
    <x v="1679"/>
    <d v="2024-11-18T00:00:00"/>
    <s v="SP03"/>
    <s v="Ravi Kumar"/>
    <x v="0"/>
    <x v="6"/>
    <s v="PRD011"/>
    <x v="9"/>
    <s v="Clothing"/>
    <n v="1199"/>
    <n v="17"/>
    <n v="0.17"/>
    <n v="16917.89"/>
    <x v="4"/>
    <x v="4"/>
    <n v="99516.999999999985"/>
    <n v="99516.999999999985"/>
    <n v="20383"/>
    <n v="3465.1100000000006"/>
  </r>
  <r>
    <x v="1680"/>
    <d v="2024-05-18T00:00:00"/>
    <s v="SP010"/>
    <s v="Divya Iyer"/>
    <x v="2"/>
    <x v="15"/>
    <s v="PRD011"/>
    <x v="9"/>
    <s v="Clothing"/>
    <n v="1199"/>
    <n v="15"/>
    <n v="0.17"/>
    <n v="14927.55"/>
    <x v="5"/>
    <x v="0"/>
    <n v="87809.117647058811"/>
    <n v="87809.117647058811"/>
    <n v="17985"/>
    <n v="3057.4500000000007"/>
  </r>
  <r>
    <x v="1681"/>
    <d v="2024-08-19T00:00:00"/>
    <s v="SP03"/>
    <s v="Ravi Kumar"/>
    <x v="0"/>
    <x v="19"/>
    <s v="PRD011"/>
    <x v="9"/>
    <s v="Clothing"/>
    <n v="1199"/>
    <n v="12"/>
    <n v="0.08"/>
    <n v="13236.96"/>
    <x v="1"/>
    <x v="1"/>
    <n v="165462"/>
    <n v="165462"/>
    <n v="14387.999999999998"/>
    <n v="1151.0399999999991"/>
  </r>
  <r>
    <x v="1682"/>
    <d v="2024-03-13T00:00:00"/>
    <s v="SP09"/>
    <s v="Manish Gupta"/>
    <x v="3"/>
    <x v="10"/>
    <s v="PRD011"/>
    <x v="9"/>
    <s v="Clothing"/>
    <n v="1199"/>
    <n v="16"/>
    <n v="0.05"/>
    <n v="18224.8"/>
    <x v="0"/>
    <x v="0"/>
    <n v="364495.99999999994"/>
    <n v="364495.99999999994"/>
    <n v="19184"/>
    <n v="959.20000000000073"/>
  </r>
  <r>
    <x v="1683"/>
    <d v="2024-04-13T00:00:00"/>
    <s v="SP012"/>
    <s v="Sneha Patil"/>
    <x v="1"/>
    <x v="11"/>
    <s v="PRD011"/>
    <x v="9"/>
    <s v="Clothing"/>
    <n v="1199"/>
    <n v="19"/>
    <n v="7.0000000000000007E-2"/>
    <n v="21186.33"/>
    <x v="3"/>
    <x v="0"/>
    <n v="302661.85714285716"/>
    <n v="302661.85714285716"/>
    <n v="22781.000000000004"/>
    <n v="1594.6700000000019"/>
  </r>
  <r>
    <x v="1684"/>
    <d v="2024-01-17T00:00:00"/>
    <s v="SP02"/>
    <s v="Priya Nair"/>
    <x v="2"/>
    <x v="15"/>
    <s v="PRD011"/>
    <x v="9"/>
    <s v="Clothing"/>
    <n v="1199"/>
    <n v="11"/>
    <n v="0.02"/>
    <n v="12925.22"/>
    <x v="1"/>
    <x v="0"/>
    <n v="646261"/>
    <n v="646261"/>
    <n v="13189"/>
    <n v="263.78000000000065"/>
  </r>
  <r>
    <x v="1685"/>
    <d v="2024-08-05T00:00:00"/>
    <s v="SP08"/>
    <s v="Kavitha Reddy"/>
    <x v="1"/>
    <x v="1"/>
    <s v="PRD011"/>
    <x v="9"/>
    <s v="Clothing"/>
    <n v="1199"/>
    <n v="9"/>
    <n v="0.22"/>
    <n v="8416.98"/>
    <x v="3"/>
    <x v="0"/>
    <n v="38259"/>
    <n v="38259"/>
    <n v="10790.999999999998"/>
    <n v="2374.0199999999986"/>
  </r>
  <r>
    <x v="1686"/>
    <d v="2024-08-24T00:00:00"/>
    <s v="SP01"/>
    <s v="Arjun Sharma"/>
    <x v="3"/>
    <x v="12"/>
    <s v="PRD011"/>
    <x v="9"/>
    <s v="Clothing"/>
    <n v="1199"/>
    <n v="8"/>
    <n v="0.2"/>
    <n v="7673.6"/>
    <x v="0"/>
    <x v="4"/>
    <n v="38368"/>
    <n v="38368"/>
    <n v="9592"/>
    <n v="1918.3999999999996"/>
  </r>
  <r>
    <x v="1687"/>
    <d v="2024-05-16T00:00:00"/>
    <s v="SP04"/>
    <s v="Fatima Sheikh"/>
    <x v="1"/>
    <x v="1"/>
    <s v="PRD011"/>
    <x v="9"/>
    <s v="Clothing"/>
    <n v="1199"/>
    <n v="3"/>
    <n v="0.28000000000000003"/>
    <n v="2589.84"/>
    <x v="0"/>
    <x v="0"/>
    <n v="9249.4285714285706"/>
    <n v="9249.4285714285706"/>
    <n v="3597.0000000000005"/>
    <n v="1007.1600000000003"/>
  </r>
  <r>
    <x v="1688"/>
    <d v="2024-02-04T00:00:00"/>
    <s v="SP02"/>
    <s v="Priya Nair"/>
    <x v="2"/>
    <x v="2"/>
    <s v="PRD011"/>
    <x v="9"/>
    <s v="Clothing"/>
    <n v="1199"/>
    <n v="11"/>
    <n v="0.18"/>
    <n v="10814.98"/>
    <x v="4"/>
    <x v="3"/>
    <n v="60083.222222222219"/>
    <n v="60083.222222222219"/>
    <n v="13188.999999999998"/>
    <n v="2374.0199999999986"/>
  </r>
  <r>
    <x v="1689"/>
    <d v="2024-06-08T00:00:00"/>
    <s v="SP08"/>
    <s v="Kavitha Reddy"/>
    <x v="1"/>
    <x v="4"/>
    <s v="PRD011"/>
    <x v="9"/>
    <s v="Clothing"/>
    <n v="1199"/>
    <n v="18"/>
    <n v="0.27"/>
    <n v="15754.86"/>
    <x v="3"/>
    <x v="0"/>
    <n v="58351.333333333328"/>
    <n v="58351.333333333328"/>
    <n v="21582"/>
    <n v="5827.1399999999994"/>
  </r>
  <r>
    <x v="1690"/>
    <d v="2024-09-17T00:00:00"/>
    <s v="SP012"/>
    <s v="Sneha Patil"/>
    <x v="1"/>
    <x v="11"/>
    <s v="PRD011"/>
    <x v="9"/>
    <s v="Clothing"/>
    <n v="1199"/>
    <n v="8"/>
    <n v="0.19"/>
    <n v="7769.52"/>
    <x v="1"/>
    <x v="0"/>
    <n v="40892.210526315794"/>
    <n v="40892.210526315794"/>
    <n v="9592"/>
    <n v="1822.4799999999996"/>
  </r>
  <r>
    <x v="1691"/>
    <d v="2024-08-09T00:00:00"/>
    <s v="SP05"/>
    <s v="Suresh Pillai"/>
    <x v="2"/>
    <x v="15"/>
    <s v="PRD011"/>
    <x v="9"/>
    <s v="Clothing"/>
    <n v="1199"/>
    <n v="8"/>
    <n v="0.19"/>
    <n v="7769.52"/>
    <x v="4"/>
    <x v="0"/>
    <n v="40892.210526315794"/>
    <n v="40892.210526315794"/>
    <n v="9592"/>
    <n v="1822.4799999999996"/>
  </r>
  <r>
    <x v="1692"/>
    <d v="2024-02-22T00:00:00"/>
    <s v="SP011"/>
    <s v="Nikhil Joshi"/>
    <x v="0"/>
    <x v="19"/>
    <s v="PRD004"/>
    <x v="13"/>
    <s v="Appliances"/>
    <n v="3200"/>
    <n v="1"/>
    <n v="0.22"/>
    <n v="2496"/>
    <x v="2"/>
    <x v="0"/>
    <n v="11345.454545454546"/>
    <n v="11345.454545454546"/>
    <n v="3200"/>
    <n v="704"/>
  </r>
  <r>
    <x v="1693"/>
    <d v="2024-12-15T00:00:00"/>
    <s v="SP07"/>
    <s v="Rohit Verma"/>
    <x v="0"/>
    <x v="3"/>
    <s v="PRD004"/>
    <x v="13"/>
    <s v="Appliances"/>
    <n v="3200"/>
    <n v="12"/>
    <n v="0.25"/>
    <n v="28800"/>
    <x v="4"/>
    <x v="0"/>
    <n v="115200"/>
    <n v="115200"/>
    <n v="38400"/>
    <n v="9600"/>
  </r>
  <r>
    <x v="1694"/>
    <d v="2024-06-19T00:00:00"/>
    <s v="SP09"/>
    <s v="Manish Gupta"/>
    <x v="3"/>
    <x v="10"/>
    <s v="PRD004"/>
    <x v="13"/>
    <s v="Appliances"/>
    <n v="3200"/>
    <n v="13"/>
    <n v="0.02"/>
    <n v="40768"/>
    <x v="0"/>
    <x v="3"/>
    <n v="2038400"/>
    <n v="2038400"/>
    <n v="41600"/>
    <n v="832"/>
  </r>
  <r>
    <x v="1695"/>
    <d v="2024-03-15T00:00:00"/>
    <s v="SP012"/>
    <s v="Sneha Patil"/>
    <x v="1"/>
    <x v="1"/>
    <s v="PRD004"/>
    <x v="13"/>
    <s v="Appliances"/>
    <n v="3200"/>
    <n v="18"/>
    <n v="0.23"/>
    <n v="44352"/>
    <x v="1"/>
    <x v="0"/>
    <n v="192834.78260869565"/>
    <n v="192834.78260869565"/>
    <n v="57600"/>
    <n v="13248"/>
  </r>
  <r>
    <x v="1696"/>
    <d v="2024-04-06T00:00:00"/>
    <s v="SP09"/>
    <s v="Manish Gupta"/>
    <x v="3"/>
    <x v="12"/>
    <s v="PRD004"/>
    <x v="13"/>
    <s v="Appliances"/>
    <n v="3200"/>
    <n v="2"/>
    <n v="0.2"/>
    <n v="5120"/>
    <x v="4"/>
    <x v="3"/>
    <n v="25600"/>
    <n v="25600"/>
    <n v="6400"/>
    <n v="1280"/>
  </r>
  <r>
    <x v="1697"/>
    <d v="2024-12-18T00:00:00"/>
    <s v="SP05"/>
    <s v="Suresh Pillai"/>
    <x v="2"/>
    <x v="2"/>
    <s v="PRD004"/>
    <x v="13"/>
    <s v="Appliances"/>
    <n v="3200"/>
    <n v="7"/>
    <n v="0.09"/>
    <n v="20384"/>
    <x v="4"/>
    <x v="0"/>
    <n v="226488.88888888891"/>
    <n v="226488.88888888891"/>
    <n v="22400"/>
    <n v="2016"/>
  </r>
  <r>
    <x v="1698"/>
    <d v="2024-03-02T00:00:00"/>
    <s v="SP08"/>
    <s v="Kavitha Reddy"/>
    <x v="1"/>
    <x v="14"/>
    <s v="PRD004"/>
    <x v="13"/>
    <s v="Appliances"/>
    <n v="3200"/>
    <n v="1"/>
    <n v="0.17"/>
    <n v="2656"/>
    <x v="3"/>
    <x v="0"/>
    <n v="15623.529411764704"/>
    <n v="15623.529411764704"/>
    <n v="3200"/>
    <n v="544"/>
  </r>
  <r>
    <x v="1699"/>
    <d v="2024-03-10T00:00:00"/>
    <s v="SP08"/>
    <s v="Kavitha Reddy"/>
    <x v="1"/>
    <x v="4"/>
    <s v="PRD004"/>
    <x v="13"/>
    <s v="Appliances"/>
    <n v="3200"/>
    <n v="1"/>
    <n v="0.28999999999999998"/>
    <n v="2272"/>
    <x v="2"/>
    <x v="2"/>
    <n v="7834.4827586206902"/>
    <n v="7834.4827586206902"/>
    <n v="3200"/>
    <n v="928"/>
  </r>
  <r>
    <x v="1700"/>
    <d v="2024-06-26T00:00:00"/>
    <s v="SP02"/>
    <s v="Priya Nair"/>
    <x v="2"/>
    <x v="2"/>
    <s v="PRD004"/>
    <x v="13"/>
    <s v="Appliances"/>
    <n v="3200"/>
    <n v="15"/>
    <n v="0.05"/>
    <n v="45600"/>
    <x v="4"/>
    <x v="1"/>
    <n v="912000"/>
    <n v="912000"/>
    <n v="48000"/>
    <n v="2400"/>
  </r>
  <r>
    <x v="1701"/>
    <d v="2024-11-24T00:00:00"/>
    <s v="SP06"/>
    <s v="Anjali Mehta"/>
    <x v="3"/>
    <x v="13"/>
    <s v="PRD004"/>
    <x v="13"/>
    <s v="Appliances"/>
    <n v="3200"/>
    <n v="15"/>
    <n v="0.28999999999999998"/>
    <n v="34080"/>
    <x v="5"/>
    <x v="2"/>
    <n v="117517.24137931035"/>
    <n v="117517.24137931035"/>
    <n v="48000"/>
    <n v="13920"/>
  </r>
  <r>
    <x v="1702"/>
    <d v="2024-08-17T00:00:00"/>
    <s v="SP09"/>
    <s v="Manish Gupta"/>
    <x v="3"/>
    <x v="10"/>
    <s v="PRD004"/>
    <x v="13"/>
    <s v="Appliances"/>
    <n v="3200"/>
    <n v="3"/>
    <n v="0.14000000000000001"/>
    <n v="8256"/>
    <x v="4"/>
    <x v="0"/>
    <n v="58971.428571428565"/>
    <n v="58971.428571428565"/>
    <n v="9600"/>
    <n v="1344"/>
  </r>
  <r>
    <x v="1703"/>
    <d v="2024-07-11T00:00:00"/>
    <s v="SP012"/>
    <s v="Sneha Patil"/>
    <x v="1"/>
    <x v="8"/>
    <s v="PRD004"/>
    <x v="13"/>
    <s v="Appliances"/>
    <n v="3200"/>
    <n v="18"/>
    <n v="0.22"/>
    <n v="44928"/>
    <x v="5"/>
    <x v="0"/>
    <n v="204218.18181818182"/>
    <n v="204218.18181818182"/>
    <n v="57600"/>
    <n v="12672"/>
  </r>
  <r>
    <x v="1704"/>
    <d v="2024-03-08T00:00:00"/>
    <s v="SP011"/>
    <s v="Nikhil Joshi"/>
    <x v="0"/>
    <x v="16"/>
    <s v="PRD004"/>
    <x v="13"/>
    <s v="Appliances"/>
    <n v="3200"/>
    <n v="17"/>
    <n v="0.15"/>
    <n v="46240"/>
    <x v="2"/>
    <x v="0"/>
    <n v="308266.66666666669"/>
    <n v="308266.66666666669"/>
    <n v="54400"/>
    <n v="8160"/>
  </r>
  <r>
    <x v="1705"/>
    <d v="2024-10-05T00:00:00"/>
    <s v="SP05"/>
    <s v="Suresh Pillai"/>
    <x v="2"/>
    <x v="5"/>
    <s v="PRD004"/>
    <x v="13"/>
    <s v="Appliances"/>
    <n v="3200"/>
    <n v="17"/>
    <n v="0.23"/>
    <n v="41888"/>
    <x v="3"/>
    <x v="0"/>
    <n v="182121.73913043478"/>
    <n v="182121.73913043478"/>
    <n v="54400"/>
    <n v="12512"/>
  </r>
  <r>
    <x v="1706"/>
    <d v="2024-06-06T00:00:00"/>
    <s v="SP05"/>
    <s v="Suresh Pillai"/>
    <x v="2"/>
    <x v="17"/>
    <s v="PRD004"/>
    <x v="13"/>
    <s v="Appliances"/>
    <n v="3200"/>
    <n v="12"/>
    <n v="0.13"/>
    <n v="33408"/>
    <x v="1"/>
    <x v="2"/>
    <n v="256984.61538461538"/>
    <n v="256984.61538461538"/>
    <n v="38400"/>
    <n v="4992"/>
  </r>
  <r>
    <x v="1707"/>
    <d v="2024-05-23T00:00:00"/>
    <s v="SP09"/>
    <s v="Manish Gupta"/>
    <x v="3"/>
    <x v="18"/>
    <s v="PRD004"/>
    <x v="13"/>
    <s v="Appliances"/>
    <n v="3200"/>
    <n v="9"/>
    <n v="0.23"/>
    <n v="22176"/>
    <x v="0"/>
    <x v="0"/>
    <n v="96417.391304347824"/>
    <n v="96417.391304347824"/>
    <n v="28800"/>
    <n v="6624"/>
  </r>
  <r>
    <x v="1708"/>
    <d v="2024-03-04T00:00:00"/>
    <s v="SP09"/>
    <s v="Manish Gupta"/>
    <x v="3"/>
    <x v="9"/>
    <s v="PRD004"/>
    <x v="13"/>
    <s v="Appliances"/>
    <n v="3200"/>
    <n v="11"/>
    <n v="7.0000000000000007E-2"/>
    <n v="32736"/>
    <x v="5"/>
    <x v="0"/>
    <n v="467657.14285714284"/>
    <n v="467657.14285714284"/>
    <n v="35200"/>
    <n v="2464"/>
  </r>
  <r>
    <x v="1709"/>
    <d v="2024-07-21T00:00:00"/>
    <s v="SP08"/>
    <s v="Kavitha Reddy"/>
    <x v="1"/>
    <x v="4"/>
    <s v="PRD004"/>
    <x v="13"/>
    <s v="Appliances"/>
    <n v="3200"/>
    <n v="5"/>
    <n v="0"/>
    <n v="16000"/>
    <x v="5"/>
    <x v="1"/>
    <e v="#DIV/0!"/>
    <n v="0"/>
    <n v="16000"/>
    <n v="0"/>
  </r>
  <r>
    <x v="1710"/>
    <d v="2024-01-09T00:00:00"/>
    <s v="SP07"/>
    <s v="Rohit Verma"/>
    <x v="0"/>
    <x v="6"/>
    <s v="PRD004"/>
    <x v="13"/>
    <s v="Appliances"/>
    <n v="3200"/>
    <n v="6"/>
    <n v="0.28999999999999998"/>
    <n v="13632"/>
    <x v="5"/>
    <x v="4"/>
    <n v="47006.896551724138"/>
    <n v="47006.896551724138"/>
    <n v="19200"/>
    <n v="5568"/>
  </r>
  <r>
    <x v="1711"/>
    <d v="2024-04-07T00:00:00"/>
    <s v="SP04"/>
    <s v="Fatima Sheikh"/>
    <x v="1"/>
    <x v="14"/>
    <s v="PRD004"/>
    <x v="13"/>
    <s v="Appliances"/>
    <n v="3200"/>
    <n v="2"/>
    <n v="0.24"/>
    <n v="4864"/>
    <x v="4"/>
    <x v="0"/>
    <n v="20266.666666666668"/>
    <n v="20266.666666666668"/>
    <n v="6400"/>
    <n v="1536"/>
  </r>
  <r>
    <x v="1712"/>
    <d v="2024-04-24T00:00:00"/>
    <s v="SP02"/>
    <s v="Priya Nair"/>
    <x v="2"/>
    <x v="5"/>
    <s v="PRD004"/>
    <x v="13"/>
    <s v="Appliances"/>
    <n v="3200"/>
    <n v="20"/>
    <n v="0.01"/>
    <n v="63360"/>
    <x v="4"/>
    <x v="0"/>
    <n v="6336000"/>
    <n v="6336000"/>
    <n v="64000"/>
    <n v="640"/>
  </r>
  <r>
    <x v="1713"/>
    <d v="2024-04-18T00:00:00"/>
    <s v="SP012"/>
    <s v="Sneha Patil"/>
    <x v="1"/>
    <x v="4"/>
    <s v="PRD004"/>
    <x v="13"/>
    <s v="Appliances"/>
    <n v="3200"/>
    <n v="16"/>
    <n v="0.27"/>
    <n v="37376"/>
    <x v="6"/>
    <x v="2"/>
    <n v="138429.62962962964"/>
    <n v="138429.62962962964"/>
    <n v="51200"/>
    <n v="13824"/>
  </r>
  <r>
    <x v="1714"/>
    <d v="2024-06-14T00:00:00"/>
    <s v="SP08"/>
    <s v="Kavitha Reddy"/>
    <x v="1"/>
    <x v="1"/>
    <s v="PRD004"/>
    <x v="13"/>
    <s v="Appliances"/>
    <n v="3200"/>
    <n v="16"/>
    <n v="0.23"/>
    <n v="39424"/>
    <x v="3"/>
    <x v="1"/>
    <n v="171408.69565217392"/>
    <n v="171408.69565217392"/>
    <n v="51200"/>
    <n v="11776"/>
  </r>
  <r>
    <x v="1715"/>
    <d v="2024-05-27T00:00:00"/>
    <s v="SP03"/>
    <s v="Ravi Kumar"/>
    <x v="0"/>
    <x v="19"/>
    <s v="PRD004"/>
    <x v="13"/>
    <s v="Appliances"/>
    <n v="3200"/>
    <n v="4"/>
    <n v="0.16"/>
    <n v="10752"/>
    <x v="0"/>
    <x v="0"/>
    <n v="67200"/>
    <n v="67200"/>
    <n v="12800"/>
    <n v="2048"/>
  </r>
  <r>
    <x v="1716"/>
    <d v="2024-09-14T00:00:00"/>
    <s v="SP05"/>
    <s v="Suresh Pillai"/>
    <x v="2"/>
    <x v="17"/>
    <s v="PRD004"/>
    <x v="13"/>
    <s v="Appliances"/>
    <n v="3200"/>
    <n v="5"/>
    <n v="0.03"/>
    <n v="15520"/>
    <x v="0"/>
    <x v="0"/>
    <n v="517333.33333333337"/>
    <n v="517333.33333333337"/>
    <n v="16000"/>
    <n v="480"/>
  </r>
  <r>
    <x v="1717"/>
    <d v="2024-08-10T00:00:00"/>
    <s v="SP01"/>
    <s v="Arjun Sharma"/>
    <x v="3"/>
    <x v="12"/>
    <s v="PRD004"/>
    <x v="13"/>
    <s v="Appliances"/>
    <n v="3200"/>
    <n v="9"/>
    <n v="7.0000000000000007E-2"/>
    <n v="26784"/>
    <x v="2"/>
    <x v="0"/>
    <n v="382628.57142857142"/>
    <n v="382628.57142857142"/>
    <n v="28800.000000000004"/>
    <n v="2016.0000000000036"/>
  </r>
  <r>
    <x v="1718"/>
    <d v="2024-03-12T00:00:00"/>
    <s v="SP08"/>
    <s v="Kavitha Reddy"/>
    <x v="1"/>
    <x v="11"/>
    <s v="PRD004"/>
    <x v="13"/>
    <s v="Appliances"/>
    <n v="3200"/>
    <n v="10"/>
    <n v="0.12"/>
    <n v="28160"/>
    <x v="2"/>
    <x v="0"/>
    <n v="234666.66666666669"/>
    <n v="234666.66666666669"/>
    <n v="32000"/>
    <n v="3840"/>
  </r>
  <r>
    <x v="1719"/>
    <d v="2024-03-11T00:00:00"/>
    <s v="SP06"/>
    <s v="Anjali Mehta"/>
    <x v="3"/>
    <x v="13"/>
    <s v="PRD004"/>
    <x v="13"/>
    <s v="Appliances"/>
    <n v="3200"/>
    <n v="6"/>
    <n v="0.28000000000000003"/>
    <n v="13824"/>
    <x v="0"/>
    <x v="0"/>
    <n v="49371.428571428565"/>
    <n v="49371.428571428565"/>
    <n v="19200"/>
    <n v="5376"/>
  </r>
  <r>
    <x v="1720"/>
    <d v="2024-01-02T00:00:00"/>
    <s v="SP05"/>
    <s v="Suresh Pillai"/>
    <x v="2"/>
    <x v="15"/>
    <s v="PRD004"/>
    <x v="13"/>
    <s v="Appliances"/>
    <n v="3200"/>
    <n v="19"/>
    <n v="0.2"/>
    <n v="48640"/>
    <x v="0"/>
    <x v="0"/>
    <n v="243200"/>
    <n v="243200"/>
    <n v="60800"/>
    <n v="12160"/>
  </r>
  <r>
    <x v="1721"/>
    <d v="2024-02-18T00:00:00"/>
    <s v="SP010"/>
    <s v="Divya Iyer"/>
    <x v="2"/>
    <x v="17"/>
    <s v="PRD004"/>
    <x v="13"/>
    <s v="Appliances"/>
    <n v="3200"/>
    <n v="5"/>
    <n v="0.03"/>
    <n v="15520"/>
    <x v="1"/>
    <x v="4"/>
    <n v="517333.33333333337"/>
    <n v="517333.33333333337"/>
    <n v="16000"/>
    <n v="480"/>
  </r>
  <r>
    <x v="1722"/>
    <d v="2024-03-21T00:00:00"/>
    <s v="SP010"/>
    <s v="Divya Iyer"/>
    <x v="2"/>
    <x v="15"/>
    <s v="PRD004"/>
    <x v="13"/>
    <s v="Appliances"/>
    <n v="3200"/>
    <n v="16"/>
    <n v="0.04"/>
    <n v="49152"/>
    <x v="3"/>
    <x v="0"/>
    <n v="1228800"/>
    <n v="1228800"/>
    <n v="51200"/>
    <n v="2048"/>
  </r>
  <r>
    <x v="1723"/>
    <d v="2024-02-19T00:00:00"/>
    <s v="SP07"/>
    <s v="Rohit Verma"/>
    <x v="0"/>
    <x v="3"/>
    <s v="PRD004"/>
    <x v="13"/>
    <s v="Appliances"/>
    <n v="3200"/>
    <n v="14"/>
    <n v="0.04"/>
    <n v="43008"/>
    <x v="4"/>
    <x v="0"/>
    <n v="1075200"/>
    <n v="1075200"/>
    <n v="44800"/>
    <n v="1792"/>
  </r>
  <r>
    <x v="1724"/>
    <d v="2024-08-19T00:00:00"/>
    <s v="SP011"/>
    <s v="Nikhil Joshi"/>
    <x v="0"/>
    <x v="6"/>
    <s v="PRD004"/>
    <x v="13"/>
    <s v="Appliances"/>
    <n v="3200"/>
    <n v="1"/>
    <n v="7.0000000000000007E-2"/>
    <n v="2976"/>
    <x v="5"/>
    <x v="0"/>
    <n v="42514.28571428571"/>
    <n v="42514.28571428571"/>
    <n v="3200"/>
    <n v="224"/>
  </r>
  <r>
    <x v="1725"/>
    <d v="2024-12-05T00:00:00"/>
    <s v="SP012"/>
    <s v="Sneha Patil"/>
    <x v="1"/>
    <x v="11"/>
    <s v="PRD004"/>
    <x v="13"/>
    <s v="Appliances"/>
    <n v="3200"/>
    <n v="14"/>
    <n v="0.13"/>
    <n v="38976"/>
    <x v="1"/>
    <x v="0"/>
    <n v="299815.38461538462"/>
    <n v="299815.38461538462"/>
    <n v="44800"/>
    <n v="5824"/>
  </r>
  <r>
    <x v="1726"/>
    <d v="2024-04-12T00:00:00"/>
    <s v="SP02"/>
    <s v="Priya Nair"/>
    <x v="2"/>
    <x v="7"/>
    <s v="PRD004"/>
    <x v="13"/>
    <s v="Appliances"/>
    <n v="3200"/>
    <n v="16"/>
    <n v="0.06"/>
    <n v="48128"/>
    <x v="0"/>
    <x v="2"/>
    <n v="802133.33333333337"/>
    <n v="802133.33333333337"/>
    <n v="51200"/>
    <n v="3072"/>
  </r>
  <r>
    <x v="1727"/>
    <d v="2024-11-18T00:00:00"/>
    <s v="SP08"/>
    <s v="Kavitha Reddy"/>
    <x v="1"/>
    <x v="4"/>
    <s v="PRD004"/>
    <x v="13"/>
    <s v="Appliances"/>
    <n v="3200"/>
    <n v="20"/>
    <n v="0.26"/>
    <n v="47360"/>
    <x v="2"/>
    <x v="3"/>
    <n v="182153.84615384616"/>
    <n v="182153.84615384616"/>
    <n v="64000"/>
    <n v="16640"/>
  </r>
  <r>
    <x v="1728"/>
    <d v="2024-11-21T00:00:00"/>
    <s v="SP07"/>
    <s v="Rohit Verma"/>
    <x v="0"/>
    <x v="3"/>
    <s v="PRD004"/>
    <x v="13"/>
    <s v="Appliances"/>
    <n v="3200"/>
    <n v="12"/>
    <n v="0.26"/>
    <n v="28416"/>
    <x v="0"/>
    <x v="0"/>
    <n v="109292.30769230769"/>
    <n v="109292.30769230769"/>
    <n v="38400"/>
    <n v="9984"/>
  </r>
  <r>
    <x v="1729"/>
    <d v="2024-04-15T00:00:00"/>
    <s v="SP01"/>
    <s v="Arjun Sharma"/>
    <x v="3"/>
    <x v="18"/>
    <s v="PRD004"/>
    <x v="13"/>
    <s v="Appliances"/>
    <n v="3200"/>
    <n v="8"/>
    <n v="0.12"/>
    <n v="22528"/>
    <x v="4"/>
    <x v="0"/>
    <n v="187733.33333333334"/>
    <n v="187733.33333333334"/>
    <n v="25600"/>
    <n v="3072"/>
  </r>
  <r>
    <x v="1730"/>
    <d v="2024-11-05T00:00:00"/>
    <s v="SP012"/>
    <s v="Sneha Patil"/>
    <x v="1"/>
    <x v="8"/>
    <s v="PRD004"/>
    <x v="13"/>
    <s v="Appliances"/>
    <n v="3200"/>
    <n v="17"/>
    <n v="0.2"/>
    <n v="43520"/>
    <x v="2"/>
    <x v="0"/>
    <n v="217600"/>
    <n v="217600"/>
    <n v="54400"/>
    <n v="10880"/>
  </r>
  <r>
    <x v="1731"/>
    <d v="2024-04-19T00:00:00"/>
    <s v="SP02"/>
    <s v="Priya Nair"/>
    <x v="2"/>
    <x v="7"/>
    <s v="PRD004"/>
    <x v="13"/>
    <s v="Appliances"/>
    <n v="3200"/>
    <n v="8"/>
    <n v="0.16"/>
    <n v="21504"/>
    <x v="2"/>
    <x v="0"/>
    <n v="134400"/>
    <n v="134400"/>
    <n v="25600"/>
    <n v="4096"/>
  </r>
  <r>
    <x v="1732"/>
    <d v="2024-10-21T00:00:00"/>
    <s v="SP02"/>
    <s v="Priya Nair"/>
    <x v="2"/>
    <x v="2"/>
    <s v="PRD004"/>
    <x v="13"/>
    <s v="Appliances"/>
    <n v="3200"/>
    <n v="14"/>
    <n v="0.13"/>
    <n v="38976"/>
    <x v="3"/>
    <x v="0"/>
    <n v="299815.38461538462"/>
    <n v="299815.38461538462"/>
    <n v="44800"/>
    <n v="5824"/>
  </r>
  <r>
    <x v="1733"/>
    <d v="2024-07-09T00:00:00"/>
    <s v="SP012"/>
    <s v="Sneha Patil"/>
    <x v="1"/>
    <x v="11"/>
    <s v="PRD004"/>
    <x v="13"/>
    <s v="Appliances"/>
    <n v="3200"/>
    <n v="10"/>
    <n v="0.14000000000000001"/>
    <n v="27520"/>
    <x v="2"/>
    <x v="0"/>
    <n v="196571.42857142855"/>
    <n v="196571.42857142855"/>
    <n v="32000"/>
    <n v="4480"/>
  </r>
  <r>
    <x v="1734"/>
    <d v="2024-03-07T00:00:00"/>
    <s v="SP01"/>
    <s v="Arjun Sharma"/>
    <x v="3"/>
    <x v="12"/>
    <s v="PRD004"/>
    <x v="13"/>
    <s v="Appliances"/>
    <n v="3200"/>
    <n v="11"/>
    <n v="0.1"/>
    <n v="31680"/>
    <x v="4"/>
    <x v="4"/>
    <n v="316800"/>
    <n v="316800"/>
    <n v="35200"/>
    <n v="3520"/>
  </r>
  <r>
    <x v="1735"/>
    <d v="2024-05-11T00:00:00"/>
    <s v="SP01"/>
    <s v="Arjun Sharma"/>
    <x v="3"/>
    <x v="18"/>
    <s v="PRD004"/>
    <x v="13"/>
    <s v="Appliances"/>
    <n v="3200"/>
    <n v="18"/>
    <n v="0.19"/>
    <n v="46656"/>
    <x v="2"/>
    <x v="0"/>
    <n v="245557.89473684211"/>
    <n v="245557.89473684211"/>
    <n v="57599.999999999993"/>
    <n v="10943.999999999993"/>
  </r>
  <r>
    <x v="1736"/>
    <d v="2024-07-02T00:00:00"/>
    <s v="SP08"/>
    <s v="Kavitha Reddy"/>
    <x v="1"/>
    <x v="1"/>
    <s v="PRD004"/>
    <x v="13"/>
    <s v="Appliances"/>
    <n v="3200"/>
    <n v="19"/>
    <n v="0.16"/>
    <n v="51072"/>
    <x v="3"/>
    <x v="0"/>
    <n v="319200"/>
    <n v="319200"/>
    <n v="60800"/>
    <n v="9728"/>
  </r>
  <r>
    <x v="1737"/>
    <d v="2024-02-01T00:00:00"/>
    <s v="SP03"/>
    <s v="Ravi Kumar"/>
    <x v="0"/>
    <x v="19"/>
    <s v="PRD004"/>
    <x v="13"/>
    <s v="Appliances"/>
    <n v="3200"/>
    <n v="20"/>
    <n v="0.11"/>
    <n v="56960"/>
    <x v="1"/>
    <x v="0"/>
    <n v="517818.18181818182"/>
    <n v="517818.18181818182"/>
    <n v="64000"/>
    <n v="7040"/>
  </r>
  <r>
    <x v="1738"/>
    <d v="2024-01-10T00:00:00"/>
    <s v="SP05"/>
    <s v="Suresh Pillai"/>
    <x v="2"/>
    <x v="7"/>
    <s v="PRD004"/>
    <x v="13"/>
    <s v="Appliances"/>
    <n v="3200"/>
    <n v="5"/>
    <n v="0.15"/>
    <n v="13600"/>
    <x v="2"/>
    <x v="0"/>
    <n v="90666.666666666672"/>
    <n v="90666.666666666672"/>
    <n v="16000"/>
    <n v="2400"/>
  </r>
  <r>
    <x v="1739"/>
    <d v="2024-05-01T00:00:00"/>
    <s v="SP06"/>
    <s v="Anjali Mehta"/>
    <x v="3"/>
    <x v="13"/>
    <s v="PRD004"/>
    <x v="13"/>
    <s v="Appliances"/>
    <n v="3200"/>
    <n v="16"/>
    <n v="0.27"/>
    <n v="37376"/>
    <x v="4"/>
    <x v="0"/>
    <n v="138429.62962962964"/>
    <n v="138429.62962962964"/>
    <n v="51200"/>
    <n v="13824"/>
  </r>
  <r>
    <x v="1740"/>
    <d v="2024-01-16T00:00:00"/>
    <s v="SP09"/>
    <s v="Manish Gupta"/>
    <x v="3"/>
    <x v="9"/>
    <s v="PRD004"/>
    <x v="13"/>
    <s v="Appliances"/>
    <n v="3200"/>
    <n v="14"/>
    <n v="0.14000000000000001"/>
    <n v="38528"/>
    <x v="5"/>
    <x v="0"/>
    <n v="275200"/>
    <n v="275200"/>
    <n v="44800"/>
    <n v="6272"/>
  </r>
  <r>
    <x v="1741"/>
    <d v="2024-02-20T00:00:00"/>
    <s v="SP08"/>
    <s v="Kavitha Reddy"/>
    <x v="1"/>
    <x v="1"/>
    <s v="PRD004"/>
    <x v="13"/>
    <s v="Appliances"/>
    <n v="3200"/>
    <n v="9"/>
    <n v="0.01"/>
    <n v="28512"/>
    <x v="4"/>
    <x v="0"/>
    <n v="2851200"/>
    <n v="2851200"/>
    <n v="28800"/>
    <n v="288"/>
  </r>
  <r>
    <x v="1742"/>
    <d v="2024-02-27T00:00:00"/>
    <s v="SP08"/>
    <s v="Kavitha Reddy"/>
    <x v="1"/>
    <x v="11"/>
    <s v="PRD004"/>
    <x v="13"/>
    <s v="Appliances"/>
    <n v="3200"/>
    <n v="11"/>
    <n v="0.01"/>
    <n v="34848"/>
    <x v="0"/>
    <x v="0"/>
    <n v="3484800"/>
    <n v="3484800"/>
    <n v="35200"/>
    <n v="352"/>
  </r>
  <r>
    <x v="1743"/>
    <d v="2024-08-09T00:00:00"/>
    <s v="SP011"/>
    <s v="Nikhil Joshi"/>
    <x v="0"/>
    <x v="6"/>
    <s v="PRD004"/>
    <x v="13"/>
    <s v="Appliances"/>
    <n v="3200"/>
    <n v="12"/>
    <n v="0.15"/>
    <n v="32640"/>
    <x v="1"/>
    <x v="0"/>
    <n v="217600"/>
    <n v="217600"/>
    <n v="38400"/>
    <n v="5760"/>
  </r>
  <r>
    <x v="1744"/>
    <d v="2024-09-04T00:00:00"/>
    <s v="SP02"/>
    <s v="Priya Nair"/>
    <x v="2"/>
    <x v="15"/>
    <s v="PRD004"/>
    <x v="13"/>
    <s v="Appliances"/>
    <n v="3200"/>
    <n v="20"/>
    <n v="0.18"/>
    <n v="52480"/>
    <x v="4"/>
    <x v="3"/>
    <n v="291555.55555555556"/>
    <n v="291555.55555555556"/>
    <n v="63999.999999999993"/>
    <n v="11519.999999999993"/>
  </r>
  <r>
    <x v="1745"/>
    <d v="2024-08-25T00:00:00"/>
    <s v="SP03"/>
    <s v="Ravi Kumar"/>
    <x v="0"/>
    <x v="19"/>
    <s v="PRD004"/>
    <x v="13"/>
    <s v="Appliances"/>
    <n v="3200"/>
    <n v="7"/>
    <n v="0.27"/>
    <n v="16352"/>
    <x v="2"/>
    <x v="2"/>
    <n v="60562.962962962956"/>
    <n v="60562.962962962956"/>
    <n v="22400"/>
    <n v="6048"/>
  </r>
  <r>
    <x v="1746"/>
    <d v="2024-12-19T00:00:00"/>
    <s v="SP01"/>
    <s v="Arjun Sharma"/>
    <x v="3"/>
    <x v="9"/>
    <s v="PRD004"/>
    <x v="13"/>
    <s v="Appliances"/>
    <n v="3200"/>
    <n v="15"/>
    <n v="0"/>
    <n v="48000"/>
    <x v="5"/>
    <x v="0"/>
    <e v="#DIV/0!"/>
    <n v="0"/>
    <n v="48000"/>
    <n v="0"/>
  </r>
  <r>
    <x v="1747"/>
    <d v="2024-02-05T00:00:00"/>
    <s v="SP06"/>
    <s v="Anjali Mehta"/>
    <x v="3"/>
    <x v="9"/>
    <s v="PRD004"/>
    <x v="13"/>
    <s v="Appliances"/>
    <n v="3200"/>
    <n v="20"/>
    <n v="0.26"/>
    <n v="47360"/>
    <x v="0"/>
    <x v="0"/>
    <n v="182153.84615384616"/>
    <n v="182153.84615384616"/>
    <n v="64000"/>
    <n v="16640"/>
  </r>
  <r>
    <x v="1748"/>
    <d v="2024-01-07T00:00:00"/>
    <s v="SP07"/>
    <s v="Rohit Verma"/>
    <x v="0"/>
    <x v="16"/>
    <s v="PRD004"/>
    <x v="13"/>
    <s v="Appliances"/>
    <n v="3200"/>
    <n v="11"/>
    <n v="0.04"/>
    <n v="33792"/>
    <x v="4"/>
    <x v="0"/>
    <n v="844800"/>
    <n v="844800"/>
    <n v="35200"/>
    <n v="1408"/>
  </r>
  <r>
    <x v="1749"/>
    <d v="2024-10-17T00:00:00"/>
    <s v="SP012"/>
    <s v="Sneha Patil"/>
    <x v="1"/>
    <x v="1"/>
    <s v="PRD004"/>
    <x v="13"/>
    <s v="Appliances"/>
    <n v="3200"/>
    <n v="5"/>
    <n v="0.22"/>
    <n v="12480"/>
    <x v="5"/>
    <x v="3"/>
    <n v="56727.272727272728"/>
    <n v="56727.272727272728"/>
    <n v="16000"/>
    <n v="3520"/>
  </r>
  <r>
    <x v="1750"/>
    <d v="2024-06-27T00:00:00"/>
    <s v="SP011"/>
    <s v="Nikhil Joshi"/>
    <x v="0"/>
    <x v="0"/>
    <s v="PRD004"/>
    <x v="13"/>
    <s v="Appliances"/>
    <n v="3200"/>
    <n v="1"/>
    <n v="0.14000000000000001"/>
    <n v="2752"/>
    <x v="2"/>
    <x v="0"/>
    <n v="19657.142857142855"/>
    <n v="19657.142857142855"/>
    <n v="3200"/>
    <n v="448"/>
  </r>
  <r>
    <x v="1751"/>
    <d v="2024-06-22T00:00:00"/>
    <s v="SP011"/>
    <s v="Nikhil Joshi"/>
    <x v="0"/>
    <x v="16"/>
    <s v="PRD004"/>
    <x v="13"/>
    <s v="Appliances"/>
    <n v="3200"/>
    <n v="11"/>
    <n v="0.28000000000000003"/>
    <n v="25344"/>
    <x v="3"/>
    <x v="0"/>
    <n v="90514.28571428571"/>
    <n v="90514.28571428571"/>
    <n v="35200"/>
    <n v="9856"/>
  </r>
  <r>
    <x v="1752"/>
    <d v="2024-05-04T00:00:00"/>
    <s v="SP03"/>
    <s v="Ravi Kumar"/>
    <x v="0"/>
    <x v="6"/>
    <s v="PRD004"/>
    <x v="13"/>
    <s v="Appliances"/>
    <n v="3200"/>
    <n v="5"/>
    <n v="0.16"/>
    <n v="13440"/>
    <x v="1"/>
    <x v="2"/>
    <n v="84000"/>
    <n v="84000"/>
    <n v="16000"/>
    <n v="2560"/>
  </r>
  <r>
    <x v="1753"/>
    <d v="2024-11-09T00:00:00"/>
    <s v="SP05"/>
    <s v="Suresh Pillai"/>
    <x v="2"/>
    <x v="7"/>
    <s v="PRD004"/>
    <x v="13"/>
    <s v="Appliances"/>
    <n v="3200"/>
    <n v="18"/>
    <n v="0.22"/>
    <n v="44928"/>
    <x v="4"/>
    <x v="0"/>
    <n v="204218.18181818182"/>
    <n v="204218.18181818182"/>
    <n v="57600"/>
    <n v="12672"/>
  </r>
  <r>
    <x v="1754"/>
    <d v="2024-11-23T00:00:00"/>
    <s v="SP08"/>
    <s v="Kavitha Reddy"/>
    <x v="1"/>
    <x v="8"/>
    <s v="PRD004"/>
    <x v="13"/>
    <s v="Appliances"/>
    <n v="3200"/>
    <n v="16"/>
    <n v="0.2"/>
    <n v="40960"/>
    <x v="5"/>
    <x v="0"/>
    <n v="204800"/>
    <n v="204800"/>
    <n v="51200"/>
    <n v="10240"/>
  </r>
  <r>
    <x v="1755"/>
    <d v="2024-07-25T00:00:00"/>
    <s v="SP02"/>
    <s v="Priya Nair"/>
    <x v="2"/>
    <x v="15"/>
    <s v="PRD004"/>
    <x v="13"/>
    <s v="Appliances"/>
    <n v="3200"/>
    <n v="14"/>
    <n v="0.3"/>
    <n v="31360"/>
    <x v="3"/>
    <x v="0"/>
    <n v="104533.33333333334"/>
    <n v="104533.33333333334"/>
    <n v="44800"/>
    <n v="13440"/>
  </r>
  <r>
    <x v="1756"/>
    <d v="2024-04-24T00:00:00"/>
    <s v="SP05"/>
    <s v="Suresh Pillai"/>
    <x v="2"/>
    <x v="15"/>
    <s v="PRD004"/>
    <x v="13"/>
    <s v="Appliances"/>
    <n v="3200"/>
    <n v="10"/>
    <n v="0.03"/>
    <n v="31040"/>
    <x v="0"/>
    <x v="0"/>
    <n v="1034666.6666666667"/>
    <n v="1034666.6666666667"/>
    <n v="32000"/>
    <n v="960"/>
  </r>
  <r>
    <x v="1757"/>
    <d v="2024-04-01T00:00:00"/>
    <s v="SP010"/>
    <s v="Divya Iyer"/>
    <x v="2"/>
    <x v="17"/>
    <s v="PRD004"/>
    <x v="13"/>
    <s v="Appliances"/>
    <n v="3200"/>
    <n v="5"/>
    <n v="0.11"/>
    <n v="14240"/>
    <x v="5"/>
    <x v="0"/>
    <n v="129454.54545454546"/>
    <n v="129454.54545454546"/>
    <n v="16000"/>
    <n v="1760"/>
  </r>
  <r>
    <x v="1758"/>
    <d v="2024-01-23T00:00:00"/>
    <s v="SP09"/>
    <s v="Manish Gupta"/>
    <x v="3"/>
    <x v="13"/>
    <s v="PRD004"/>
    <x v="13"/>
    <s v="Appliances"/>
    <n v="3200"/>
    <n v="13"/>
    <n v="0"/>
    <n v="41600"/>
    <x v="2"/>
    <x v="1"/>
    <e v="#DIV/0!"/>
    <n v="0"/>
    <n v="41600"/>
    <n v="0"/>
  </r>
  <r>
    <x v="1759"/>
    <d v="2024-12-21T00:00:00"/>
    <s v="SP09"/>
    <s v="Manish Gupta"/>
    <x v="3"/>
    <x v="10"/>
    <s v="PRD004"/>
    <x v="13"/>
    <s v="Appliances"/>
    <n v="3200"/>
    <n v="10"/>
    <n v="0.09"/>
    <n v="29120"/>
    <x v="4"/>
    <x v="0"/>
    <n v="323555.55555555556"/>
    <n v="323555.55555555556"/>
    <n v="32000"/>
    <n v="2880"/>
  </r>
  <r>
    <x v="1760"/>
    <d v="2024-06-02T00:00:00"/>
    <s v="SP05"/>
    <s v="Suresh Pillai"/>
    <x v="2"/>
    <x v="2"/>
    <s v="PRD004"/>
    <x v="13"/>
    <s v="Appliances"/>
    <n v="3200"/>
    <n v="9"/>
    <n v="0.11"/>
    <n v="25632"/>
    <x v="5"/>
    <x v="2"/>
    <n v="233018.18181818182"/>
    <n v="233018.18181818182"/>
    <n v="28800"/>
    <n v="3168"/>
  </r>
  <r>
    <x v="1761"/>
    <d v="2024-01-06T00:00:00"/>
    <s v="SP08"/>
    <s v="Kavitha Reddy"/>
    <x v="1"/>
    <x v="14"/>
    <s v="PRD004"/>
    <x v="13"/>
    <s v="Appliances"/>
    <n v="3200"/>
    <n v="14"/>
    <n v="0.02"/>
    <n v="43904"/>
    <x v="0"/>
    <x v="0"/>
    <n v="2195200"/>
    <n v="2195200"/>
    <n v="44800"/>
    <n v="896"/>
  </r>
  <r>
    <x v="1762"/>
    <d v="2024-10-18T00:00:00"/>
    <s v="SP010"/>
    <s v="Divya Iyer"/>
    <x v="2"/>
    <x v="2"/>
    <s v="PRD004"/>
    <x v="13"/>
    <s v="Appliances"/>
    <n v="3200"/>
    <n v="13"/>
    <n v="0.28000000000000003"/>
    <n v="29952"/>
    <x v="2"/>
    <x v="3"/>
    <n v="106971.42857142857"/>
    <n v="106971.42857142857"/>
    <n v="41600"/>
    <n v="11648"/>
  </r>
  <r>
    <x v="1763"/>
    <d v="2024-07-01T00:00:00"/>
    <s v="SP07"/>
    <s v="Rohit Verma"/>
    <x v="0"/>
    <x v="0"/>
    <s v="PRD004"/>
    <x v="13"/>
    <s v="Appliances"/>
    <n v="3200"/>
    <n v="17"/>
    <n v="0.04"/>
    <n v="52224"/>
    <x v="1"/>
    <x v="0"/>
    <n v="1305600"/>
    <n v="1305600"/>
    <n v="54400"/>
    <n v="2176"/>
  </r>
  <r>
    <x v="1764"/>
    <d v="2024-05-04T00:00:00"/>
    <s v="SP01"/>
    <s v="Arjun Sharma"/>
    <x v="3"/>
    <x v="10"/>
    <s v="PRD004"/>
    <x v="13"/>
    <s v="Appliances"/>
    <n v="3200"/>
    <n v="18"/>
    <n v="0.22"/>
    <n v="44928"/>
    <x v="4"/>
    <x v="3"/>
    <n v="204218.18181818182"/>
    <n v="204218.18181818182"/>
    <n v="57600"/>
    <n v="12672"/>
  </r>
  <r>
    <x v="1765"/>
    <d v="2024-06-04T00:00:00"/>
    <s v="SP03"/>
    <s v="Ravi Kumar"/>
    <x v="0"/>
    <x v="16"/>
    <s v="PRD004"/>
    <x v="13"/>
    <s v="Appliances"/>
    <n v="3200"/>
    <n v="8"/>
    <n v="0.03"/>
    <n v="24832"/>
    <x v="0"/>
    <x v="0"/>
    <n v="827733.33333333337"/>
    <n v="827733.33333333337"/>
    <n v="25600"/>
    <n v="768"/>
  </r>
  <r>
    <x v="1766"/>
    <d v="2024-09-06T00:00:00"/>
    <s v="SP05"/>
    <s v="Suresh Pillai"/>
    <x v="2"/>
    <x v="15"/>
    <s v="PRD004"/>
    <x v="13"/>
    <s v="Appliances"/>
    <n v="3200"/>
    <n v="5"/>
    <n v="0.02"/>
    <n v="15680"/>
    <x v="5"/>
    <x v="0"/>
    <n v="784000"/>
    <n v="784000"/>
    <n v="16000"/>
    <n v="320"/>
  </r>
  <r>
    <x v="1767"/>
    <d v="2024-08-04T00:00:00"/>
    <s v="SP08"/>
    <s v="Kavitha Reddy"/>
    <x v="1"/>
    <x v="1"/>
    <s v="PRD004"/>
    <x v="13"/>
    <s v="Appliances"/>
    <n v="3200"/>
    <n v="1"/>
    <n v="0.04"/>
    <n v="3072"/>
    <x v="4"/>
    <x v="0"/>
    <n v="76800"/>
    <n v="76800"/>
    <n v="3200"/>
    <n v="128"/>
  </r>
  <r>
    <x v="1768"/>
    <d v="2024-07-07T00:00:00"/>
    <s v="SP08"/>
    <s v="Kavitha Reddy"/>
    <x v="1"/>
    <x v="11"/>
    <s v="PRD004"/>
    <x v="13"/>
    <s v="Appliances"/>
    <n v="3200"/>
    <n v="3"/>
    <n v="0.05"/>
    <n v="9120"/>
    <x v="6"/>
    <x v="1"/>
    <n v="182400"/>
    <n v="182400"/>
    <n v="9600"/>
    <n v="480"/>
  </r>
  <r>
    <x v="1769"/>
    <d v="2024-03-18T00:00:00"/>
    <s v="SP06"/>
    <s v="Anjali Mehta"/>
    <x v="3"/>
    <x v="10"/>
    <s v="PRD004"/>
    <x v="13"/>
    <s v="Appliances"/>
    <n v="3200"/>
    <n v="6"/>
    <n v="0.14000000000000001"/>
    <n v="16512"/>
    <x v="0"/>
    <x v="0"/>
    <n v="117942.85714285713"/>
    <n v="117942.85714285713"/>
    <n v="19200"/>
    <n v="2688"/>
  </r>
  <r>
    <x v="1770"/>
    <d v="2024-06-27T00:00:00"/>
    <s v="SP02"/>
    <s v="Priya Nair"/>
    <x v="2"/>
    <x v="7"/>
    <s v="PRD004"/>
    <x v="13"/>
    <s v="Appliances"/>
    <n v="3200"/>
    <n v="5"/>
    <n v="0.08"/>
    <n v="14720"/>
    <x v="1"/>
    <x v="0"/>
    <n v="184000"/>
    <n v="184000"/>
    <n v="16000"/>
    <n v="1280"/>
  </r>
  <r>
    <x v="1771"/>
    <d v="2024-06-25T00:00:00"/>
    <s v="SP08"/>
    <s v="Kavitha Reddy"/>
    <x v="1"/>
    <x v="4"/>
    <s v="PRD004"/>
    <x v="13"/>
    <s v="Appliances"/>
    <n v="3200"/>
    <n v="11"/>
    <n v="0.06"/>
    <n v="33088"/>
    <x v="0"/>
    <x v="2"/>
    <n v="551466.66666666674"/>
    <n v="551466.66666666674"/>
    <n v="35200"/>
    <n v="2112"/>
  </r>
  <r>
    <x v="1772"/>
    <d v="2024-09-14T00:00:00"/>
    <s v="SP05"/>
    <s v="Suresh Pillai"/>
    <x v="2"/>
    <x v="17"/>
    <s v="PRD004"/>
    <x v="13"/>
    <s v="Appliances"/>
    <n v="3200"/>
    <n v="18"/>
    <n v="0.03"/>
    <n v="55872"/>
    <x v="1"/>
    <x v="0"/>
    <n v="1862400"/>
    <n v="1862400"/>
    <n v="57600"/>
    <n v="1728"/>
  </r>
  <r>
    <x v="1773"/>
    <d v="2024-06-18T00:00:00"/>
    <s v="SP03"/>
    <s v="Ravi Kumar"/>
    <x v="0"/>
    <x v="16"/>
    <s v="PRD004"/>
    <x v="13"/>
    <s v="Appliances"/>
    <n v="3200"/>
    <n v="4"/>
    <n v="0.09"/>
    <n v="11648"/>
    <x v="2"/>
    <x v="0"/>
    <n v="129422.22222222223"/>
    <n v="129422.22222222223"/>
    <n v="12800"/>
    <n v="1152"/>
  </r>
  <r>
    <x v="1774"/>
    <d v="2024-06-28T00:00:00"/>
    <s v="SP05"/>
    <s v="Suresh Pillai"/>
    <x v="2"/>
    <x v="2"/>
    <s v="PRD004"/>
    <x v="13"/>
    <s v="Appliances"/>
    <n v="3200"/>
    <n v="11"/>
    <n v="0.18"/>
    <n v="28864"/>
    <x v="2"/>
    <x v="0"/>
    <n v="160355.55555555556"/>
    <n v="160355.55555555556"/>
    <n v="35200"/>
    <n v="6336"/>
  </r>
  <r>
    <x v="1775"/>
    <d v="2024-03-18T00:00:00"/>
    <s v="SP01"/>
    <s v="Arjun Sharma"/>
    <x v="3"/>
    <x v="9"/>
    <s v="PRD004"/>
    <x v="13"/>
    <s v="Appliances"/>
    <n v="3200"/>
    <n v="19"/>
    <n v="0.2"/>
    <n v="48640"/>
    <x v="0"/>
    <x v="2"/>
    <n v="243200"/>
    <n v="243200"/>
    <n v="60800"/>
    <n v="12160"/>
  </r>
  <r>
    <x v="1776"/>
    <d v="2024-05-24T00:00:00"/>
    <s v="SP012"/>
    <s v="Sneha Patil"/>
    <x v="1"/>
    <x v="14"/>
    <s v="PRD004"/>
    <x v="13"/>
    <s v="Appliances"/>
    <n v="3200"/>
    <n v="15"/>
    <n v="0.27"/>
    <n v="35040"/>
    <x v="5"/>
    <x v="0"/>
    <n v="129777.77777777777"/>
    <n v="129777.77777777777"/>
    <n v="48000"/>
    <n v="12960"/>
  </r>
  <r>
    <x v="1777"/>
    <d v="2024-03-17T00:00:00"/>
    <s v="SP011"/>
    <s v="Nikhil Joshi"/>
    <x v="0"/>
    <x v="19"/>
    <s v="PRD004"/>
    <x v="13"/>
    <s v="Appliances"/>
    <n v="3200"/>
    <n v="12"/>
    <n v="0.24"/>
    <n v="29184"/>
    <x v="3"/>
    <x v="2"/>
    <n v="121600"/>
    <n v="121600"/>
    <n v="38400"/>
    <n v="9216"/>
  </r>
  <r>
    <x v="1778"/>
    <d v="2024-06-14T00:00:00"/>
    <s v="SP03"/>
    <s v="Ravi Kumar"/>
    <x v="0"/>
    <x v="19"/>
    <s v="PRD004"/>
    <x v="13"/>
    <s v="Appliances"/>
    <n v="3200"/>
    <n v="19"/>
    <n v="0.24"/>
    <n v="46208"/>
    <x v="3"/>
    <x v="3"/>
    <n v="192533.33333333334"/>
    <n v="192533.33333333334"/>
    <n v="60800"/>
    <n v="14592"/>
  </r>
  <r>
    <x v="1779"/>
    <d v="2024-11-18T00:00:00"/>
    <s v="SP06"/>
    <s v="Anjali Mehta"/>
    <x v="3"/>
    <x v="12"/>
    <s v="PRD004"/>
    <x v="13"/>
    <s v="Appliances"/>
    <n v="3200"/>
    <n v="2"/>
    <n v="0.19"/>
    <n v="5184"/>
    <x v="3"/>
    <x v="0"/>
    <n v="27284.21052631579"/>
    <n v="27284.21052631579"/>
    <n v="6400"/>
    <n v="1216"/>
  </r>
  <r>
    <x v="1780"/>
    <d v="2024-08-25T00:00:00"/>
    <s v="SP05"/>
    <s v="Suresh Pillai"/>
    <x v="2"/>
    <x v="2"/>
    <s v="PRD004"/>
    <x v="13"/>
    <s v="Appliances"/>
    <n v="3200"/>
    <n v="18"/>
    <n v="0.27"/>
    <n v="42048"/>
    <x v="3"/>
    <x v="0"/>
    <n v="155733.33333333331"/>
    <n v="155733.33333333331"/>
    <n v="57600"/>
    <n v="15552"/>
  </r>
  <r>
    <x v="1781"/>
    <d v="2024-12-24T00:00:00"/>
    <s v="SP09"/>
    <s v="Manish Gupta"/>
    <x v="3"/>
    <x v="12"/>
    <s v="PRD004"/>
    <x v="13"/>
    <s v="Appliances"/>
    <n v="3200"/>
    <n v="2"/>
    <n v="0.11"/>
    <n v="5696"/>
    <x v="5"/>
    <x v="3"/>
    <n v="51781.818181818184"/>
    <n v="51781.818181818184"/>
    <n v="6400"/>
    <n v="704"/>
  </r>
  <r>
    <x v="1782"/>
    <d v="2024-11-01T00:00:00"/>
    <s v="SP06"/>
    <s v="Anjali Mehta"/>
    <x v="3"/>
    <x v="13"/>
    <s v="PRD004"/>
    <x v="13"/>
    <s v="Appliances"/>
    <n v="3200"/>
    <n v="18"/>
    <n v="0.08"/>
    <n v="52992"/>
    <x v="2"/>
    <x v="0"/>
    <n v="662400"/>
    <n v="662400"/>
    <n v="57600"/>
    <n v="4608"/>
  </r>
  <r>
    <x v="1783"/>
    <d v="2024-04-23T00:00:00"/>
    <s v="SP07"/>
    <s v="Rohit Verma"/>
    <x v="0"/>
    <x v="16"/>
    <s v="PRD004"/>
    <x v="13"/>
    <s v="Appliances"/>
    <n v="3200"/>
    <n v="7"/>
    <n v="0.17"/>
    <n v="18592"/>
    <x v="0"/>
    <x v="0"/>
    <n v="109364.70588235294"/>
    <n v="109364.70588235294"/>
    <n v="22400"/>
    <n v="3808"/>
  </r>
  <r>
    <x v="1784"/>
    <d v="2024-08-25T00:00:00"/>
    <s v="SP05"/>
    <s v="Suresh Pillai"/>
    <x v="2"/>
    <x v="15"/>
    <s v="PRD004"/>
    <x v="13"/>
    <s v="Appliances"/>
    <n v="3200"/>
    <n v="11"/>
    <n v="0.19"/>
    <n v="28512"/>
    <x v="2"/>
    <x v="0"/>
    <n v="150063.15789473685"/>
    <n v="150063.15789473685"/>
    <n v="35200"/>
    <n v="6688"/>
  </r>
  <r>
    <x v="1785"/>
    <d v="2024-04-20T00:00:00"/>
    <s v="SP08"/>
    <s v="Kavitha Reddy"/>
    <x v="1"/>
    <x v="8"/>
    <s v="PRD004"/>
    <x v="13"/>
    <s v="Appliances"/>
    <n v="3200"/>
    <n v="15"/>
    <n v="0.03"/>
    <n v="46560"/>
    <x v="0"/>
    <x v="0"/>
    <n v="1552000"/>
    <n v="1552000"/>
    <n v="48000"/>
    <n v="1440"/>
  </r>
  <r>
    <x v="1786"/>
    <d v="2024-06-03T00:00:00"/>
    <s v="SP03"/>
    <s v="Ravi Kumar"/>
    <x v="0"/>
    <x v="0"/>
    <s v="PRD004"/>
    <x v="13"/>
    <s v="Appliances"/>
    <n v="3200"/>
    <n v="1"/>
    <n v="0.16"/>
    <n v="2688"/>
    <x v="0"/>
    <x v="2"/>
    <n v="16800"/>
    <n v="16800"/>
    <n v="3200"/>
    <n v="512"/>
  </r>
  <r>
    <x v="1787"/>
    <d v="2024-07-07T00:00:00"/>
    <s v="SP04"/>
    <s v="Fatima Sheikh"/>
    <x v="1"/>
    <x v="1"/>
    <s v="PRD004"/>
    <x v="13"/>
    <s v="Appliances"/>
    <n v="3200"/>
    <n v="16"/>
    <n v="0.22"/>
    <n v="39936"/>
    <x v="3"/>
    <x v="2"/>
    <n v="181527.27272727274"/>
    <n v="181527.27272727274"/>
    <n v="51200"/>
    <n v="11264"/>
  </r>
  <r>
    <x v="1788"/>
    <d v="2024-08-05T00:00:00"/>
    <s v="SP02"/>
    <s v="Priya Nair"/>
    <x v="2"/>
    <x v="17"/>
    <s v="PRD004"/>
    <x v="13"/>
    <s v="Appliances"/>
    <n v="3200"/>
    <n v="16"/>
    <n v="0.14000000000000001"/>
    <n v="44032"/>
    <x v="0"/>
    <x v="3"/>
    <n v="314514.28571428568"/>
    <n v="314514.28571428568"/>
    <n v="51200"/>
    <n v="7168"/>
  </r>
  <r>
    <x v="1789"/>
    <d v="2024-09-05T00:00:00"/>
    <s v="SP010"/>
    <s v="Divya Iyer"/>
    <x v="2"/>
    <x v="5"/>
    <s v="PRD004"/>
    <x v="13"/>
    <s v="Appliances"/>
    <n v="3200"/>
    <n v="16"/>
    <n v="0.15"/>
    <n v="43520"/>
    <x v="5"/>
    <x v="0"/>
    <n v="290133.33333333337"/>
    <n v="290133.33333333337"/>
    <n v="51200"/>
    <n v="7680"/>
  </r>
  <r>
    <x v="1790"/>
    <d v="2024-07-21T00:00:00"/>
    <s v="SP011"/>
    <s v="Nikhil Joshi"/>
    <x v="0"/>
    <x v="16"/>
    <s v="PRD004"/>
    <x v="13"/>
    <s v="Appliances"/>
    <n v="3200"/>
    <n v="11"/>
    <n v="0.23"/>
    <n v="27104"/>
    <x v="3"/>
    <x v="0"/>
    <n v="117843.47826086955"/>
    <n v="117843.47826086955"/>
    <n v="35200"/>
    <n v="8096"/>
  </r>
  <r>
    <x v="1791"/>
    <d v="2024-08-25T00:00:00"/>
    <s v="SP05"/>
    <s v="Suresh Pillai"/>
    <x v="2"/>
    <x v="7"/>
    <s v="PRD004"/>
    <x v="13"/>
    <s v="Appliances"/>
    <n v="3200"/>
    <n v="15"/>
    <n v="0.13"/>
    <n v="41760"/>
    <x v="2"/>
    <x v="3"/>
    <n v="321230.76923076925"/>
    <n v="321230.76923076925"/>
    <n v="48000"/>
    <n v="6240"/>
  </r>
  <r>
    <x v="1792"/>
    <d v="2024-10-23T00:00:00"/>
    <s v="SP010"/>
    <s v="Divya Iyer"/>
    <x v="2"/>
    <x v="2"/>
    <s v="PRD004"/>
    <x v="13"/>
    <s v="Appliances"/>
    <n v="3200"/>
    <n v="17"/>
    <n v="0.03"/>
    <n v="52768"/>
    <x v="0"/>
    <x v="1"/>
    <n v="1758933.3333333335"/>
    <n v="1758933.3333333335"/>
    <n v="54400"/>
    <n v="1632"/>
  </r>
  <r>
    <x v="1793"/>
    <d v="2024-06-06T00:00:00"/>
    <s v="SP011"/>
    <s v="Nikhil Joshi"/>
    <x v="0"/>
    <x v="6"/>
    <s v="PRD004"/>
    <x v="13"/>
    <s v="Appliances"/>
    <n v="3200"/>
    <n v="4"/>
    <n v="0.05"/>
    <n v="12160"/>
    <x v="0"/>
    <x v="0"/>
    <n v="243200"/>
    <n v="243200"/>
    <n v="12800"/>
    <n v="640"/>
  </r>
  <r>
    <x v="1794"/>
    <d v="2024-03-24T00:00:00"/>
    <s v="SP01"/>
    <s v="Arjun Sharma"/>
    <x v="3"/>
    <x v="12"/>
    <s v="PRD004"/>
    <x v="13"/>
    <s v="Appliances"/>
    <n v="3200"/>
    <n v="3"/>
    <n v="0.12"/>
    <n v="8448"/>
    <x v="2"/>
    <x v="0"/>
    <n v="70400"/>
    <n v="70400"/>
    <n v="9600"/>
    <n v="1152"/>
  </r>
  <r>
    <x v="1795"/>
    <d v="2024-04-25T00:00:00"/>
    <s v="SP03"/>
    <s v="Ravi Kumar"/>
    <x v="0"/>
    <x v="16"/>
    <s v="PRD004"/>
    <x v="13"/>
    <s v="Appliances"/>
    <n v="3200"/>
    <n v="8"/>
    <n v="0.02"/>
    <n v="25088"/>
    <x v="0"/>
    <x v="0"/>
    <n v="1254400"/>
    <n v="1254400"/>
    <n v="25600"/>
    <n v="512"/>
  </r>
  <r>
    <x v="1796"/>
    <d v="2024-03-13T00:00:00"/>
    <s v="SP012"/>
    <s v="Sneha Patil"/>
    <x v="1"/>
    <x v="1"/>
    <s v="PRD004"/>
    <x v="13"/>
    <s v="Appliances"/>
    <n v="3200"/>
    <n v="3"/>
    <n v="0.06"/>
    <n v="9024"/>
    <x v="5"/>
    <x v="2"/>
    <n v="150400"/>
    <n v="150400"/>
    <n v="9600"/>
    <n v="576"/>
  </r>
  <r>
    <x v="1797"/>
    <d v="2024-08-15T00:00:00"/>
    <s v="SP09"/>
    <s v="Manish Gupta"/>
    <x v="3"/>
    <x v="12"/>
    <s v="PRD004"/>
    <x v="13"/>
    <s v="Appliances"/>
    <n v="3200"/>
    <n v="13"/>
    <n v="0.23"/>
    <n v="32032"/>
    <x v="0"/>
    <x v="0"/>
    <n v="139269.5652173913"/>
    <n v="139269.5652173913"/>
    <n v="41600"/>
    <n v="9568"/>
  </r>
  <r>
    <x v="1798"/>
    <d v="2024-03-11T00:00:00"/>
    <s v="SP01"/>
    <s v="Arjun Sharma"/>
    <x v="3"/>
    <x v="12"/>
    <s v="PRD004"/>
    <x v="13"/>
    <s v="Appliances"/>
    <n v="3200"/>
    <n v="17"/>
    <n v="0.2"/>
    <n v="43520"/>
    <x v="3"/>
    <x v="0"/>
    <n v="217600"/>
    <n v="217600"/>
    <n v="54400"/>
    <n v="10880"/>
  </r>
  <r>
    <x v="1799"/>
    <d v="2024-11-28T00:00:00"/>
    <s v="SP03"/>
    <s v="Ravi Kumar"/>
    <x v="0"/>
    <x v="16"/>
    <s v="PRD004"/>
    <x v="13"/>
    <s v="Appliances"/>
    <n v="3200"/>
    <n v="10"/>
    <n v="0.11"/>
    <n v="28480"/>
    <x v="1"/>
    <x v="0"/>
    <n v="258909.09090909091"/>
    <n v="258909.09090909091"/>
    <n v="32000"/>
    <n v="3520"/>
  </r>
  <r>
    <x v="1800"/>
    <d v="2024-10-11T00:00:00"/>
    <s v="SP03"/>
    <s v="Ravi Kumar"/>
    <x v="0"/>
    <x v="6"/>
    <s v="PRD004"/>
    <x v="13"/>
    <s v="Appliances"/>
    <n v="3200"/>
    <n v="18"/>
    <n v="0.15"/>
    <n v="48960"/>
    <x v="1"/>
    <x v="2"/>
    <n v="326400"/>
    <n v="326400"/>
    <n v="57600"/>
    <n v="8640"/>
  </r>
  <r>
    <x v="1801"/>
    <d v="2024-10-07T00:00:00"/>
    <s v="SP06"/>
    <s v="Anjali Mehta"/>
    <x v="3"/>
    <x v="18"/>
    <s v="PRD004"/>
    <x v="13"/>
    <s v="Appliances"/>
    <n v="3200"/>
    <n v="10"/>
    <n v="7.0000000000000007E-2"/>
    <n v="29760"/>
    <x v="1"/>
    <x v="1"/>
    <n v="425142.8571428571"/>
    <n v="425142.8571428571"/>
    <n v="32000.000000000004"/>
    <n v="2240.0000000000036"/>
  </r>
  <r>
    <x v="1802"/>
    <d v="2024-12-25T00:00:00"/>
    <s v="SP09"/>
    <s v="Manish Gupta"/>
    <x v="3"/>
    <x v="18"/>
    <s v="PRD004"/>
    <x v="13"/>
    <s v="Appliances"/>
    <n v="3200"/>
    <n v="19"/>
    <n v="0.04"/>
    <n v="58368"/>
    <x v="0"/>
    <x v="0"/>
    <n v="1459200"/>
    <n v="1459200"/>
    <n v="60800"/>
    <n v="2432"/>
  </r>
  <r>
    <x v="1803"/>
    <d v="2024-07-10T00:00:00"/>
    <s v="SP06"/>
    <s v="Anjali Mehta"/>
    <x v="3"/>
    <x v="10"/>
    <s v="PRD004"/>
    <x v="13"/>
    <s v="Appliances"/>
    <n v="3200"/>
    <n v="20"/>
    <n v="0.24"/>
    <n v="48640"/>
    <x v="0"/>
    <x v="0"/>
    <n v="202666.66666666669"/>
    <n v="202666.66666666669"/>
    <n v="64000"/>
    <n v="15360"/>
  </r>
  <r>
    <x v="1804"/>
    <d v="2024-09-03T00:00:00"/>
    <s v="SP01"/>
    <s v="Arjun Sharma"/>
    <x v="3"/>
    <x v="13"/>
    <s v="PRD004"/>
    <x v="13"/>
    <s v="Appliances"/>
    <n v="3200"/>
    <n v="2"/>
    <n v="0.28000000000000003"/>
    <n v="4608"/>
    <x v="1"/>
    <x v="0"/>
    <n v="16457.142857142855"/>
    <n v="16457.142857142855"/>
    <n v="6400"/>
    <n v="1792"/>
  </r>
  <r>
    <x v="1805"/>
    <d v="2024-11-22T00:00:00"/>
    <s v="SP08"/>
    <s v="Kavitha Reddy"/>
    <x v="1"/>
    <x v="8"/>
    <s v="PRD004"/>
    <x v="13"/>
    <s v="Appliances"/>
    <n v="3200"/>
    <n v="18"/>
    <n v="0.01"/>
    <n v="57024"/>
    <x v="4"/>
    <x v="0"/>
    <n v="5702400"/>
    <n v="5702400"/>
    <n v="57600"/>
    <n v="576"/>
  </r>
  <r>
    <x v="1806"/>
    <d v="2024-01-07T00:00:00"/>
    <s v="SP012"/>
    <s v="Sneha Patil"/>
    <x v="1"/>
    <x v="14"/>
    <s v="PRD004"/>
    <x v="13"/>
    <s v="Appliances"/>
    <n v="3200"/>
    <n v="4"/>
    <n v="0.22"/>
    <n v="9984"/>
    <x v="4"/>
    <x v="2"/>
    <n v="45381.818181818184"/>
    <n v="45381.818181818184"/>
    <n v="12800"/>
    <n v="2816"/>
  </r>
  <r>
    <x v="1807"/>
    <d v="2024-06-06T00:00:00"/>
    <s v="SP010"/>
    <s v="Divya Iyer"/>
    <x v="2"/>
    <x v="2"/>
    <s v="PRD004"/>
    <x v="13"/>
    <s v="Appliances"/>
    <n v="3200"/>
    <n v="11"/>
    <n v="0.12"/>
    <n v="30976"/>
    <x v="2"/>
    <x v="0"/>
    <n v="258133.33333333334"/>
    <n v="258133.33333333334"/>
    <n v="35200"/>
    <n v="4224"/>
  </r>
  <r>
    <x v="1808"/>
    <d v="2024-08-17T00:00:00"/>
    <s v="SP09"/>
    <s v="Manish Gupta"/>
    <x v="3"/>
    <x v="10"/>
    <s v="PRD004"/>
    <x v="13"/>
    <s v="Appliances"/>
    <n v="3200"/>
    <n v="18"/>
    <n v="0.21"/>
    <n v="45504"/>
    <x v="2"/>
    <x v="0"/>
    <n v="216685.71428571429"/>
    <n v="216685.71428571429"/>
    <n v="57600"/>
    <n v="12096"/>
  </r>
  <r>
    <x v="1809"/>
    <d v="2024-01-20T00:00:00"/>
    <s v="SP09"/>
    <s v="Manish Gupta"/>
    <x v="3"/>
    <x v="18"/>
    <s v="PRD004"/>
    <x v="13"/>
    <s v="Appliances"/>
    <n v="3200"/>
    <n v="8"/>
    <n v="0.24"/>
    <n v="19456"/>
    <x v="4"/>
    <x v="3"/>
    <n v="81066.666666666672"/>
    <n v="81066.666666666672"/>
    <n v="25600"/>
    <n v="6144"/>
  </r>
  <r>
    <x v="1810"/>
    <d v="2024-02-02T00:00:00"/>
    <s v="SP01"/>
    <s v="Arjun Sharma"/>
    <x v="3"/>
    <x v="9"/>
    <s v="PRD004"/>
    <x v="13"/>
    <s v="Appliances"/>
    <n v="3200"/>
    <n v="2"/>
    <n v="0.17"/>
    <n v="5312"/>
    <x v="0"/>
    <x v="2"/>
    <n v="31247.058823529409"/>
    <n v="31247.058823529409"/>
    <n v="6400"/>
    <n v="1088"/>
  </r>
  <r>
    <x v="1811"/>
    <d v="2024-01-20T00:00:00"/>
    <s v="SP06"/>
    <s v="Anjali Mehta"/>
    <x v="3"/>
    <x v="18"/>
    <s v="PRD004"/>
    <x v="13"/>
    <s v="Appliances"/>
    <n v="3200"/>
    <n v="15"/>
    <n v="0.17"/>
    <n v="39840"/>
    <x v="2"/>
    <x v="0"/>
    <n v="234352.94117647057"/>
    <n v="234352.94117647057"/>
    <n v="48000"/>
    <n v="8160"/>
  </r>
  <r>
    <x v="1812"/>
    <d v="2024-11-14T00:00:00"/>
    <s v="SP06"/>
    <s v="Anjali Mehta"/>
    <x v="3"/>
    <x v="10"/>
    <s v="PRD004"/>
    <x v="13"/>
    <s v="Appliances"/>
    <n v="3200"/>
    <n v="13"/>
    <n v="0.04"/>
    <n v="39936"/>
    <x v="5"/>
    <x v="0"/>
    <n v="998400"/>
    <n v="998400"/>
    <n v="41600"/>
    <n v="1664"/>
  </r>
  <r>
    <x v="1813"/>
    <d v="2024-05-25T00:00:00"/>
    <s v="SP09"/>
    <s v="Manish Gupta"/>
    <x v="3"/>
    <x v="9"/>
    <s v="PRD004"/>
    <x v="13"/>
    <s v="Appliances"/>
    <n v="3200"/>
    <n v="13"/>
    <n v="0.1"/>
    <n v="37440"/>
    <x v="3"/>
    <x v="1"/>
    <n v="374400"/>
    <n v="374400"/>
    <n v="41600"/>
    <n v="4160"/>
  </r>
  <r>
    <x v="1814"/>
    <d v="2024-01-01T00:00:00"/>
    <s v="SP01"/>
    <s v="Arjun Sharma"/>
    <x v="3"/>
    <x v="12"/>
    <s v="PRD004"/>
    <x v="13"/>
    <s v="Appliances"/>
    <n v="3200"/>
    <n v="13"/>
    <n v="0.19"/>
    <n v="33696"/>
    <x v="5"/>
    <x v="0"/>
    <n v="177347.36842105264"/>
    <n v="177347.36842105264"/>
    <n v="41600"/>
    <n v="7904"/>
  </r>
  <r>
    <x v="1815"/>
    <d v="2024-05-17T00:00:00"/>
    <s v="SP012"/>
    <s v="Sneha Patil"/>
    <x v="1"/>
    <x v="14"/>
    <s v="PRD004"/>
    <x v="13"/>
    <s v="Appliances"/>
    <n v="3200"/>
    <n v="17"/>
    <n v="0.02"/>
    <n v="53312"/>
    <x v="0"/>
    <x v="0"/>
    <n v="2665600"/>
    <n v="2665600"/>
    <n v="54400"/>
    <n v="1088"/>
  </r>
  <r>
    <x v="1816"/>
    <d v="2024-01-26T00:00:00"/>
    <s v="SP08"/>
    <s v="Kavitha Reddy"/>
    <x v="1"/>
    <x v="8"/>
    <s v="PRD004"/>
    <x v="13"/>
    <s v="Appliances"/>
    <n v="3200"/>
    <n v="9"/>
    <n v="0.25"/>
    <n v="21600"/>
    <x v="5"/>
    <x v="0"/>
    <n v="86400"/>
    <n v="86400"/>
    <n v="28800"/>
    <n v="7200"/>
  </r>
  <r>
    <x v="1817"/>
    <d v="2024-01-01T00:00:00"/>
    <s v="SP03"/>
    <s v="Ravi Kumar"/>
    <x v="0"/>
    <x v="0"/>
    <s v="PRD004"/>
    <x v="13"/>
    <s v="Appliances"/>
    <n v="3200"/>
    <n v="2"/>
    <n v="0.24"/>
    <n v="4864"/>
    <x v="5"/>
    <x v="0"/>
    <n v="20266.666666666668"/>
    <n v="20266.666666666668"/>
    <n v="6400"/>
    <n v="1536"/>
  </r>
  <r>
    <x v="1818"/>
    <d v="2024-03-01T00:00:00"/>
    <s v="SP011"/>
    <s v="Nikhil Joshi"/>
    <x v="0"/>
    <x v="20"/>
    <s v="PRD004"/>
    <x v="13"/>
    <s v="Appliances"/>
    <n v="3200"/>
    <n v="2"/>
    <n v="0"/>
    <n v="6400"/>
    <x v="1"/>
    <x v="0"/>
    <e v="#DIV/0!"/>
    <n v="0"/>
    <n v="6400"/>
    <n v="0"/>
  </r>
  <r>
    <x v="1819"/>
    <d v="2024-10-23T00:00:00"/>
    <s v="SP02"/>
    <s v="Priya Nair"/>
    <x v="2"/>
    <x v="5"/>
    <s v="PRD004"/>
    <x v="13"/>
    <s v="Appliances"/>
    <n v="3200"/>
    <n v="18"/>
    <n v="0.2"/>
    <n v="46080"/>
    <x v="4"/>
    <x v="0"/>
    <n v="230400"/>
    <n v="230400"/>
    <n v="57600"/>
    <n v="11520"/>
  </r>
  <r>
    <x v="1820"/>
    <d v="2024-10-09T00:00:00"/>
    <s v="SP010"/>
    <s v="Divya Iyer"/>
    <x v="2"/>
    <x v="5"/>
    <s v="PRD001"/>
    <x v="12"/>
    <s v="Electronics"/>
    <n v="45000"/>
    <n v="18"/>
    <n v="0.06"/>
    <n v="761400"/>
    <x v="1"/>
    <x v="0"/>
    <n v="12690000"/>
    <n v="12690000"/>
    <n v="810000"/>
    <n v="48600"/>
  </r>
  <r>
    <x v="1821"/>
    <d v="2024-09-07T00:00:00"/>
    <s v="SP02"/>
    <s v="Priya Nair"/>
    <x v="2"/>
    <x v="5"/>
    <s v="PRD001"/>
    <x v="12"/>
    <s v="Electronics"/>
    <n v="45000"/>
    <n v="15"/>
    <n v="0.19"/>
    <n v="546750"/>
    <x v="4"/>
    <x v="1"/>
    <n v="2877631.5789473685"/>
    <n v="2877631.5789473685"/>
    <n v="675000"/>
    <n v="128250"/>
  </r>
  <r>
    <x v="1822"/>
    <d v="2024-09-15T00:00:00"/>
    <s v="SP012"/>
    <s v="Sneha Patil"/>
    <x v="1"/>
    <x v="8"/>
    <s v="PRD001"/>
    <x v="12"/>
    <s v="Electronics"/>
    <n v="45000"/>
    <n v="4"/>
    <n v="0.23"/>
    <n v="138600"/>
    <x v="2"/>
    <x v="0"/>
    <n v="602608.69565217383"/>
    <n v="602608.69565217383"/>
    <n v="180000"/>
    <n v="41400"/>
  </r>
  <r>
    <x v="1823"/>
    <d v="2024-07-28T00:00:00"/>
    <s v="SP010"/>
    <s v="Divya Iyer"/>
    <x v="2"/>
    <x v="15"/>
    <s v="PRD001"/>
    <x v="12"/>
    <s v="Electronics"/>
    <n v="45000"/>
    <n v="19"/>
    <n v="0.11"/>
    <n v="760950"/>
    <x v="3"/>
    <x v="1"/>
    <n v="6917727.2727272725"/>
    <n v="6917727.2727272725"/>
    <n v="855000"/>
    <n v="94050"/>
  </r>
  <r>
    <x v="1824"/>
    <d v="2024-03-28T00:00:00"/>
    <s v="SP09"/>
    <s v="Manish Gupta"/>
    <x v="3"/>
    <x v="9"/>
    <s v="PRD001"/>
    <x v="12"/>
    <s v="Electronics"/>
    <n v="45000"/>
    <n v="13"/>
    <n v="0.18"/>
    <n v="479700"/>
    <x v="1"/>
    <x v="0"/>
    <n v="2665000"/>
    <n v="2665000"/>
    <n v="585000"/>
    <n v="105300"/>
  </r>
  <r>
    <x v="1825"/>
    <d v="2024-11-27T00:00:00"/>
    <s v="SP06"/>
    <s v="Anjali Mehta"/>
    <x v="3"/>
    <x v="9"/>
    <s v="PRD001"/>
    <x v="12"/>
    <s v="Electronics"/>
    <n v="45000"/>
    <n v="14"/>
    <n v="0.25"/>
    <n v="472500"/>
    <x v="3"/>
    <x v="0"/>
    <n v="1890000"/>
    <n v="1890000"/>
    <n v="630000"/>
    <n v="157500"/>
  </r>
  <r>
    <x v="1826"/>
    <d v="2024-08-18T00:00:00"/>
    <s v="SP09"/>
    <s v="Manish Gupta"/>
    <x v="3"/>
    <x v="9"/>
    <s v="PRD001"/>
    <x v="12"/>
    <s v="Electronics"/>
    <n v="45000"/>
    <n v="17"/>
    <n v="0.28000000000000003"/>
    <n v="550800"/>
    <x v="1"/>
    <x v="0"/>
    <n v="1967142.857142857"/>
    <n v="1967142.857142857"/>
    <n v="765000"/>
    <n v="214200"/>
  </r>
  <r>
    <x v="1827"/>
    <d v="2024-10-25T00:00:00"/>
    <s v="SP09"/>
    <s v="Manish Gupta"/>
    <x v="3"/>
    <x v="9"/>
    <s v="PRD001"/>
    <x v="12"/>
    <s v="Electronics"/>
    <n v="45000"/>
    <n v="18"/>
    <n v="0.14000000000000001"/>
    <n v="696600"/>
    <x v="3"/>
    <x v="0"/>
    <n v="4975714.2857142854"/>
    <n v="4975714.2857142854"/>
    <n v="810000"/>
    <n v="113400"/>
  </r>
  <r>
    <x v="1828"/>
    <d v="2024-08-04T00:00:00"/>
    <s v="SP09"/>
    <s v="Manish Gupta"/>
    <x v="3"/>
    <x v="13"/>
    <s v="PRD001"/>
    <x v="12"/>
    <s v="Electronics"/>
    <n v="45000"/>
    <n v="18"/>
    <n v="0.12"/>
    <n v="712800"/>
    <x v="4"/>
    <x v="1"/>
    <n v="5940000"/>
    <n v="5940000"/>
    <n v="810000"/>
    <n v="97200"/>
  </r>
  <r>
    <x v="1829"/>
    <d v="2024-06-06T00:00:00"/>
    <s v="SP012"/>
    <s v="Sneha Patil"/>
    <x v="1"/>
    <x v="8"/>
    <s v="PRD001"/>
    <x v="12"/>
    <s v="Electronics"/>
    <n v="45000"/>
    <n v="3"/>
    <n v="0.22"/>
    <n v="105300"/>
    <x v="1"/>
    <x v="0"/>
    <n v="478636.36363636365"/>
    <n v="478636.36363636365"/>
    <n v="135000"/>
    <n v="29700"/>
  </r>
  <r>
    <x v="1830"/>
    <d v="2024-11-04T00:00:00"/>
    <s v="SP012"/>
    <s v="Sneha Patil"/>
    <x v="1"/>
    <x v="1"/>
    <s v="PRD001"/>
    <x v="12"/>
    <s v="Electronics"/>
    <n v="45000"/>
    <n v="12"/>
    <n v="0.24"/>
    <n v="410400"/>
    <x v="2"/>
    <x v="0"/>
    <n v="1710000"/>
    <n v="1710000"/>
    <n v="540000"/>
    <n v="129600"/>
  </r>
  <r>
    <x v="1831"/>
    <d v="2024-03-20T00:00:00"/>
    <s v="SP08"/>
    <s v="Kavitha Reddy"/>
    <x v="1"/>
    <x v="1"/>
    <s v="PRD001"/>
    <x v="12"/>
    <s v="Electronics"/>
    <n v="45000"/>
    <n v="12"/>
    <n v="0.17"/>
    <n v="448200"/>
    <x v="0"/>
    <x v="0"/>
    <n v="2636470.588235294"/>
    <n v="2636470.588235294"/>
    <n v="540000"/>
    <n v="91800"/>
  </r>
  <r>
    <x v="1832"/>
    <d v="2024-04-19T00:00:00"/>
    <s v="SP08"/>
    <s v="Kavitha Reddy"/>
    <x v="1"/>
    <x v="4"/>
    <s v="PRD001"/>
    <x v="12"/>
    <s v="Electronics"/>
    <n v="45000"/>
    <n v="3"/>
    <n v="0.28000000000000003"/>
    <n v="97200"/>
    <x v="5"/>
    <x v="0"/>
    <n v="347142.8571428571"/>
    <n v="347142.8571428571"/>
    <n v="135000"/>
    <n v="37800"/>
  </r>
  <r>
    <x v="1833"/>
    <d v="2024-01-19T00:00:00"/>
    <s v="SP05"/>
    <s v="Suresh Pillai"/>
    <x v="2"/>
    <x v="5"/>
    <s v="PRD001"/>
    <x v="12"/>
    <s v="Electronics"/>
    <n v="45000"/>
    <n v="20"/>
    <n v="0.14000000000000001"/>
    <n v="774000"/>
    <x v="2"/>
    <x v="0"/>
    <n v="5528571.4285714282"/>
    <n v="5528571.4285714282"/>
    <n v="900000"/>
    <n v="126000"/>
  </r>
  <r>
    <x v="1834"/>
    <d v="2024-07-01T00:00:00"/>
    <s v="SP02"/>
    <s v="Priya Nair"/>
    <x v="2"/>
    <x v="15"/>
    <s v="PRD001"/>
    <x v="12"/>
    <s v="Electronics"/>
    <n v="45000"/>
    <n v="3"/>
    <n v="0.11"/>
    <n v="120150"/>
    <x v="3"/>
    <x v="0"/>
    <n v="1092272.7272727273"/>
    <n v="1092272.7272727273"/>
    <n v="135000"/>
    <n v="14850"/>
  </r>
  <r>
    <x v="1835"/>
    <d v="2024-11-13T00:00:00"/>
    <s v="SP07"/>
    <s v="Rohit Verma"/>
    <x v="0"/>
    <x v="0"/>
    <s v="PRD001"/>
    <x v="12"/>
    <s v="Electronics"/>
    <n v="45000"/>
    <n v="8"/>
    <n v="0.16"/>
    <n v="302400"/>
    <x v="4"/>
    <x v="1"/>
    <n v="1890000"/>
    <n v="1890000"/>
    <n v="360000"/>
    <n v="57600"/>
  </r>
  <r>
    <x v="1836"/>
    <d v="2024-08-18T00:00:00"/>
    <s v="SP010"/>
    <s v="Divya Iyer"/>
    <x v="2"/>
    <x v="5"/>
    <s v="PRD001"/>
    <x v="12"/>
    <s v="Electronics"/>
    <n v="45000"/>
    <n v="12"/>
    <n v="0.28000000000000003"/>
    <n v="388800"/>
    <x v="5"/>
    <x v="0"/>
    <n v="1388571.4285714284"/>
    <n v="1388571.4285714284"/>
    <n v="540000"/>
    <n v="151200"/>
  </r>
  <r>
    <x v="1837"/>
    <d v="2024-12-06T00:00:00"/>
    <s v="SP08"/>
    <s v="Kavitha Reddy"/>
    <x v="1"/>
    <x v="8"/>
    <s v="PRD001"/>
    <x v="12"/>
    <s v="Electronics"/>
    <n v="45000"/>
    <n v="11"/>
    <n v="0.28000000000000003"/>
    <n v="356400"/>
    <x v="3"/>
    <x v="3"/>
    <n v="1272857.1428571427"/>
    <n v="1272857.1428571427"/>
    <n v="495000"/>
    <n v="138600"/>
  </r>
  <r>
    <x v="1838"/>
    <d v="2024-08-13T00:00:00"/>
    <s v="SP02"/>
    <s v="Priya Nair"/>
    <x v="2"/>
    <x v="17"/>
    <s v="PRD001"/>
    <x v="12"/>
    <s v="Electronics"/>
    <n v="45000"/>
    <n v="2"/>
    <n v="0.12"/>
    <n v="79200"/>
    <x v="1"/>
    <x v="1"/>
    <n v="660000"/>
    <n v="660000"/>
    <n v="90000"/>
    <n v="10800"/>
  </r>
  <r>
    <x v="1839"/>
    <d v="2024-09-07T00:00:00"/>
    <s v="SP07"/>
    <s v="Rohit Verma"/>
    <x v="0"/>
    <x v="16"/>
    <s v="PRD001"/>
    <x v="12"/>
    <s v="Electronics"/>
    <n v="45000"/>
    <n v="2"/>
    <n v="0.16"/>
    <n v="75600"/>
    <x v="3"/>
    <x v="1"/>
    <n v="472500"/>
    <n v="472500"/>
    <n v="90000"/>
    <n v="14400"/>
  </r>
  <r>
    <x v="1840"/>
    <d v="2024-07-17T00:00:00"/>
    <s v="SP01"/>
    <s v="Arjun Sharma"/>
    <x v="3"/>
    <x v="10"/>
    <s v="PRD001"/>
    <x v="12"/>
    <s v="Electronics"/>
    <n v="45000"/>
    <n v="8"/>
    <n v="7.0000000000000007E-2"/>
    <n v="334800"/>
    <x v="4"/>
    <x v="0"/>
    <n v="4782857.1428571427"/>
    <n v="4782857.1428571427"/>
    <n v="360000"/>
    <n v="25200"/>
  </r>
  <r>
    <x v="1841"/>
    <d v="2024-10-20T00:00:00"/>
    <s v="SP04"/>
    <s v="Fatima Sheikh"/>
    <x v="1"/>
    <x v="11"/>
    <s v="PRD001"/>
    <x v="12"/>
    <s v="Electronics"/>
    <n v="45000"/>
    <n v="10"/>
    <n v="0.13"/>
    <n v="391500"/>
    <x v="3"/>
    <x v="0"/>
    <n v="3011538.4615384615"/>
    <n v="3011538.4615384615"/>
    <n v="450000"/>
    <n v="58500"/>
  </r>
  <r>
    <x v="1842"/>
    <d v="2024-05-22T00:00:00"/>
    <s v="SP02"/>
    <s v="Priya Nair"/>
    <x v="2"/>
    <x v="15"/>
    <s v="PRD001"/>
    <x v="12"/>
    <s v="Electronics"/>
    <n v="45000"/>
    <n v="13"/>
    <n v="0.04"/>
    <n v="561600"/>
    <x v="5"/>
    <x v="0"/>
    <n v="14040000"/>
    <n v="14040000"/>
    <n v="585000"/>
    <n v="23400"/>
  </r>
  <r>
    <x v="1843"/>
    <d v="2024-03-26T00:00:00"/>
    <s v="SP03"/>
    <s v="Ravi Kumar"/>
    <x v="0"/>
    <x v="0"/>
    <s v="PRD001"/>
    <x v="12"/>
    <s v="Electronics"/>
    <n v="45000"/>
    <n v="15"/>
    <n v="0.22"/>
    <n v="526500"/>
    <x v="4"/>
    <x v="0"/>
    <n v="2393181.8181818184"/>
    <n v="2393181.8181818184"/>
    <n v="675000"/>
    <n v="148500"/>
  </r>
  <r>
    <x v="1844"/>
    <d v="2024-09-10T00:00:00"/>
    <s v="SP011"/>
    <s v="Nikhil Joshi"/>
    <x v="0"/>
    <x v="19"/>
    <s v="PRD001"/>
    <x v="12"/>
    <s v="Electronics"/>
    <n v="45000"/>
    <n v="16"/>
    <n v="0.05"/>
    <n v="684000"/>
    <x v="1"/>
    <x v="0"/>
    <n v="13680000"/>
    <n v="13680000"/>
    <n v="720000"/>
    <n v="36000"/>
  </r>
  <r>
    <x v="1845"/>
    <d v="2024-04-23T00:00:00"/>
    <s v="SP012"/>
    <s v="Sneha Patil"/>
    <x v="1"/>
    <x v="4"/>
    <s v="PRD001"/>
    <x v="12"/>
    <s v="Electronics"/>
    <n v="45000"/>
    <n v="19"/>
    <n v="0.16"/>
    <n v="718200"/>
    <x v="2"/>
    <x v="0"/>
    <n v="4488750"/>
    <n v="4488750"/>
    <n v="855000"/>
    <n v="136800"/>
  </r>
  <r>
    <x v="1846"/>
    <d v="2024-10-17T00:00:00"/>
    <s v="SP08"/>
    <s v="Kavitha Reddy"/>
    <x v="1"/>
    <x v="4"/>
    <s v="PRD001"/>
    <x v="12"/>
    <s v="Electronics"/>
    <n v="45000"/>
    <n v="7"/>
    <n v="0.26"/>
    <n v="233100"/>
    <x v="4"/>
    <x v="0"/>
    <n v="896538.4615384615"/>
    <n v="896538.4615384615"/>
    <n v="315000"/>
    <n v="81900"/>
  </r>
  <r>
    <x v="1847"/>
    <d v="2024-05-06T00:00:00"/>
    <s v="SP01"/>
    <s v="Arjun Sharma"/>
    <x v="3"/>
    <x v="9"/>
    <s v="PRD001"/>
    <x v="12"/>
    <s v="Electronics"/>
    <n v="45000"/>
    <n v="7"/>
    <n v="0.11"/>
    <n v="280350"/>
    <x v="0"/>
    <x v="0"/>
    <n v="2548636.3636363638"/>
    <n v="2548636.3636363638"/>
    <n v="315000"/>
    <n v="34650"/>
  </r>
  <r>
    <x v="1848"/>
    <d v="2024-03-03T00:00:00"/>
    <s v="SP01"/>
    <s v="Arjun Sharma"/>
    <x v="3"/>
    <x v="9"/>
    <s v="PRD001"/>
    <x v="12"/>
    <s v="Electronics"/>
    <n v="45000"/>
    <n v="13"/>
    <n v="0.16"/>
    <n v="491400"/>
    <x v="0"/>
    <x v="0"/>
    <n v="3071250"/>
    <n v="3071250"/>
    <n v="585000"/>
    <n v="93600"/>
  </r>
  <r>
    <x v="1849"/>
    <d v="2024-09-09T00:00:00"/>
    <s v="SP03"/>
    <s v="Ravi Kumar"/>
    <x v="0"/>
    <x v="16"/>
    <s v="PRD001"/>
    <x v="12"/>
    <s v="Electronics"/>
    <n v="45000"/>
    <n v="2"/>
    <n v="0.2"/>
    <n v="72000"/>
    <x v="1"/>
    <x v="3"/>
    <n v="360000"/>
    <n v="360000"/>
    <n v="90000"/>
    <n v="18000"/>
  </r>
  <r>
    <x v="1850"/>
    <d v="2024-07-10T00:00:00"/>
    <s v="SP012"/>
    <s v="Sneha Patil"/>
    <x v="1"/>
    <x v="11"/>
    <s v="PRD001"/>
    <x v="12"/>
    <s v="Electronics"/>
    <n v="45000"/>
    <n v="8"/>
    <n v="0.03"/>
    <n v="349200"/>
    <x v="3"/>
    <x v="0"/>
    <n v="11640000"/>
    <n v="11640000"/>
    <n v="360000"/>
    <n v="10800"/>
  </r>
  <r>
    <x v="1851"/>
    <d v="2024-01-10T00:00:00"/>
    <s v="SP012"/>
    <s v="Sneha Patil"/>
    <x v="1"/>
    <x v="4"/>
    <s v="PRD001"/>
    <x v="12"/>
    <s v="Electronics"/>
    <n v="45000"/>
    <n v="13"/>
    <n v="0.17"/>
    <n v="485550"/>
    <x v="5"/>
    <x v="0"/>
    <n v="2856176.4705882352"/>
    <n v="2856176.4705882352"/>
    <n v="585000"/>
    <n v="99450"/>
  </r>
  <r>
    <x v="1852"/>
    <d v="2024-07-24T00:00:00"/>
    <s v="SP09"/>
    <s v="Manish Gupta"/>
    <x v="3"/>
    <x v="12"/>
    <s v="PRD001"/>
    <x v="12"/>
    <s v="Electronics"/>
    <n v="45000"/>
    <n v="2"/>
    <n v="7.0000000000000007E-2"/>
    <n v="83700"/>
    <x v="1"/>
    <x v="0"/>
    <n v="1195714.2857142857"/>
    <n v="1195714.2857142857"/>
    <n v="90000"/>
    <n v="6300"/>
  </r>
  <r>
    <x v="1853"/>
    <d v="2024-09-09T00:00:00"/>
    <s v="SP03"/>
    <s v="Ravi Kumar"/>
    <x v="0"/>
    <x v="16"/>
    <s v="PRD001"/>
    <x v="12"/>
    <s v="Electronics"/>
    <n v="45000"/>
    <n v="12"/>
    <n v="0.21"/>
    <n v="426600"/>
    <x v="5"/>
    <x v="0"/>
    <n v="2031428.5714285716"/>
    <n v="2031428.5714285716"/>
    <n v="540000"/>
    <n v="113400"/>
  </r>
  <r>
    <x v="1854"/>
    <d v="2024-10-08T00:00:00"/>
    <s v="SP03"/>
    <s v="Ravi Kumar"/>
    <x v="0"/>
    <x v="3"/>
    <s v="PRD001"/>
    <x v="12"/>
    <s v="Electronics"/>
    <n v="45000"/>
    <n v="20"/>
    <n v="0.19"/>
    <n v="729000"/>
    <x v="5"/>
    <x v="0"/>
    <n v="3836842.1052631577"/>
    <n v="3836842.1052631577"/>
    <n v="899999.99999999988"/>
    <n v="170999.99999999988"/>
  </r>
  <r>
    <x v="1855"/>
    <d v="2024-08-23T00:00:00"/>
    <s v="SP04"/>
    <s v="Fatima Sheikh"/>
    <x v="1"/>
    <x v="14"/>
    <s v="PRD001"/>
    <x v="12"/>
    <s v="Electronics"/>
    <n v="45000"/>
    <n v="12"/>
    <n v="0.02"/>
    <n v="529200"/>
    <x v="0"/>
    <x v="0"/>
    <n v="26460000"/>
    <n v="26460000"/>
    <n v="540000"/>
    <n v="10800"/>
  </r>
  <r>
    <x v="1856"/>
    <d v="2024-10-16T00:00:00"/>
    <s v="SP05"/>
    <s v="Suresh Pillai"/>
    <x v="2"/>
    <x v="17"/>
    <s v="PRD001"/>
    <x v="12"/>
    <s v="Electronics"/>
    <n v="45000"/>
    <n v="15"/>
    <n v="0.15"/>
    <n v="573750"/>
    <x v="4"/>
    <x v="0"/>
    <n v="3825000"/>
    <n v="3825000"/>
    <n v="675000"/>
    <n v="101250"/>
  </r>
  <r>
    <x v="1857"/>
    <d v="2024-10-19T00:00:00"/>
    <s v="SP011"/>
    <s v="Nikhil Joshi"/>
    <x v="0"/>
    <x v="6"/>
    <s v="PRD001"/>
    <x v="12"/>
    <s v="Electronics"/>
    <n v="45000"/>
    <n v="5"/>
    <n v="0.2"/>
    <n v="180000"/>
    <x v="1"/>
    <x v="0"/>
    <n v="900000"/>
    <n v="900000"/>
    <n v="225000"/>
    <n v="45000"/>
  </r>
  <r>
    <x v="1858"/>
    <d v="2024-12-13T00:00:00"/>
    <s v="SP05"/>
    <s v="Suresh Pillai"/>
    <x v="2"/>
    <x v="5"/>
    <s v="PRD001"/>
    <x v="12"/>
    <s v="Electronics"/>
    <n v="45000"/>
    <n v="8"/>
    <n v="0.13"/>
    <n v="313200"/>
    <x v="3"/>
    <x v="0"/>
    <n v="2409230.769230769"/>
    <n v="2409230.769230769"/>
    <n v="360000"/>
    <n v="46800"/>
  </r>
  <r>
    <x v="1859"/>
    <d v="2024-09-22T00:00:00"/>
    <s v="SP07"/>
    <s v="Rohit Verma"/>
    <x v="0"/>
    <x v="6"/>
    <s v="PRD001"/>
    <x v="12"/>
    <s v="Electronics"/>
    <n v="45000"/>
    <n v="10"/>
    <n v="0.28000000000000003"/>
    <n v="324000"/>
    <x v="3"/>
    <x v="0"/>
    <n v="1157142.857142857"/>
    <n v="1157142.857142857"/>
    <n v="450000"/>
    <n v="126000"/>
  </r>
  <r>
    <x v="1860"/>
    <d v="2024-04-24T00:00:00"/>
    <s v="SP02"/>
    <s v="Priya Nair"/>
    <x v="2"/>
    <x v="15"/>
    <s v="PRD001"/>
    <x v="12"/>
    <s v="Electronics"/>
    <n v="45000"/>
    <n v="14"/>
    <n v="0.03"/>
    <n v="611100"/>
    <x v="3"/>
    <x v="0"/>
    <n v="20370000"/>
    <n v="20370000"/>
    <n v="630000"/>
    <n v="18900"/>
  </r>
  <r>
    <x v="1861"/>
    <d v="2024-10-24T00:00:00"/>
    <s v="SP04"/>
    <s v="Fatima Sheikh"/>
    <x v="1"/>
    <x v="14"/>
    <s v="PRD001"/>
    <x v="12"/>
    <s v="Electronics"/>
    <n v="45000"/>
    <n v="4"/>
    <n v="0.23"/>
    <n v="138600"/>
    <x v="4"/>
    <x v="1"/>
    <n v="602608.69565217383"/>
    <n v="602608.69565217383"/>
    <n v="180000"/>
    <n v="41400"/>
  </r>
  <r>
    <x v="1862"/>
    <d v="2024-04-09T00:00:00"/>
    <s v="SP05"/>
    <s v="Suresh Pillai"/>
    <x v="2"/>
    <x v="15"/>
    <s v="PRD001"/>
    <x v="12"/>
    <s v="Electronics"/>
    <n v="45000"/>
    <n v="20"/>
    <n v="0.01"/>
    <n v="891000"/>
    <x v="2"/>
    <x v="0"/>
    <n v="89100000"/>
    <n v="89100000"/>
    <n v="900000"/>
    <n v="9000"/>
  </r>
  <r>
    <x v="1863"/>
    <d v="2024-04-09T00:00:00"/>
    <s v="SP01"/>
    <s v="Arjun Sharma"/>
    <x v="3"/>
    <x v="13"/>
    <s v="PRD001"/>
    <x v="12"/>
    <s v="Electronics"/>
    <n v="45000"/>
    <n v="18"/>
    <n v="0.19"/>
    <n v="656100"/>
    <x v="1"/>
    <x v="1"/>
    <n v="3453157.8947368423"/>
    <n v="3453157.8947368423"/>
    <n v="810000"/>
    <n v="153900"/>
  </r>
  <r>
    <x v="1864"/>
    <d v="2024-11-12T00:00:00"/>
    <s v="SP01"/>
    <s v="Arjun Sharma"/>
    <x v="3"/>
    <x v="18"/>
    <s v="PRD001"/>
    <x v="12"/>
    <s v="Electronics"/>
    <n v="45000"/>
    <n v="9"/>
    <n v="0.15"/>
    <n v="344250"/>
    <x v="1"/>
    <x v="0"/>
    <n v="2295000"/>
    <n v="2295000"/>
    <n v="405000"/>
    <n v="60750"/>
  </r>
  <r>
    <x v="1865"/>
    <d v="2024-04-25T00:00:00"/>
    <s v="SP010"/>
    <s v="Divya Iyer"/>
    <x v="2"/>
    <x v="7"/>
    <s v="PRD001"/>
    <x v="12"/>
    <s v="Electronics"/>
    <n v="45000"/>
    <n v="17"/>
    <n v="0.23"/>
    <n v="589050"/>
    <x v="4"/>
    <x v="0"/>
    <n v="2561086.9565217393"/>
    <n v="2561086.9565217393"/>
    <n v="765000"/>
    <n v="175950"/>
  </r>
  <r>
    <x v="1866"/>
    <d v="2024-08-23T00:00:00"/>
    <s v="SP09"/>
    <s v="Manish Gupta"/>
    <x v="3"/>
    <x v="9"/>
    <s v="PRD001"/>
    <x v="12"/>
    <s v="Electronics"/>
    <n v="45000"/>
    <n v="1"/>
    <n v="0.12"/>
    <n v="39600"/>
    <x v="1"/>
    <x v="0"/>
    <n v="330000"/>
    <n v="330000"/>
    <n v="45000"/>
    <n v="5400"/>
  </r>
  <r>
    <x v="1867"/>
    <d v="2024-01-02T00:00:00"/>
    <s v="SP01"/>
    <s v="Arjun Sharma"/>
    <x v="3"/>
    <x v="12"/>
    <s v="PRD001"/>
    <x v="12"/>
    <s v="Electronics"/>
    <n v="45000"/>
    <n v="15"/>
    <n v="0.28999999999999998"/>
    <n v="479250"/>
    <x v="5"/>
    <x v="0"/>
    <n v="1652586.2068965519"/>
    <n v="1652586.2068965519"/>
    <n v="675000"/>
    <n v="195750"/>
  </r>
  <r>
    <x v="1868"/>
    <d v="2024-02-26T00:00:00"/>
    <s v="SP01"/>
    <s v="Arjun Sharma"/>
    <x v="3"/>
    <x v="18"/>
    <s v="PRD001"/>
    <x v="12"/>
    <s v="Electronics"/>
    <n v="45000"/>
    <n v="6"/>
    <n v="0.12"/>
    <n v="237600"/>
    <x v="0"/>
    <x v="2"/>
    <n v="1980000"/>
    <n v="1980000"/>
    <n v="270000"/>
    <n v="32400"/>
  </r>
  <r>
    <x v="1869"/>
    <d v="2024-12-08T00:00:00"/>
    <s v="SP06"/>
    <s v="Anjali Mehta"/>
    <x v="3"/>
    <x v="9"/>
    <s v="PRD001"/>
    <x v="12"/>
    <s v="Electronics"/>
    <n v="45000"/>
    <n v="13"/>
    <n v="0.06"/>
    <n v="549900"/>
    <x v="4"/>
    <x v="3"/>
    <n v="9165000"/>
    <n v="9165000"/>
    <n v="585000"/>
    <n v="35100"/>
  </r>
  <r>
    <x v="1870"/>
    <d v="2024-03-10T00:00:00"/>
    <s v="SP03"/>
    <s v="Ravi Kumar"/>
    <x v="0"/>
    <x v="16"/>
    <s v="PRD001"/>
    <x v="12"/>
    <s v="Electronics"/>
    <n v="45000"/>
    <n v="12"/>
    <n v="0"/>
    <n v="540000"/>
    <x v="4"/>
    <x v="0"/>
    <e v="#DIV/0!"/>
    <n v="0"/>
    <n v="540000"/>
    <n v="0"/>
  </r>
  <r>
    <x v="1871"/>
    <d v="2024-03-13T00:00:00"/>
    <s v="SP04"/>
    <s v="Fatima Sheikh"/>
    <x v="1"/>
    <x v="11"/>
    <s v="PRD001"/>
    <x v="12"/>
    <s v="Electronics"/>
    <n v="45000"/>
    <n v="6"/>
    <n v="0.25"/>
    <n v="202500"/>
    <x v="2"/>
    <x v="0"/>
    <n v="810000"/>
    <n v="810000"/>
    <n v="270000"/>
    <n v="67500"/>
  </r>
  <r>
    <x v="1872"/>
    <d v="2024-04-24T00:00:00"/>
    <s v="SP010"/>
    <s v="Divya Iyer"/>
    <x v="2"/>
    <x v="7"/>
    <s v="PRD001"/>
    <x v="12"/>
    <s v="Electronics"/>
    <n v="45000"/>
    <n v="16"/>
    <n v="0.2"/>
    <n v="576000"/>
    <x v="5"/>
    <x v="3"/>
    <n v="2880000"/>
    <n v="2880000"/>
    <n v="720000"/>
    <n v="144000"/>
  </r>
  <r>
    <x v="1873"/>
    <d v="2024-04-07T00:00:00"/>
    <s v="SP010"/>
    <s v="Divya Iyer"/>
    <x v="2"/>
    <x v="7"/>
    <s v="PRD001"/>
    <x v="12"/>
    <s v="Electronics"/>
    <n v="45000"/>
    <n v="2"/>
    <n v="0.23"/>
    <n v="69300"/>
    <x v="3"/>
    <x v="1"/>
    <n v="301304.34782608692"/>
    <n v="301304.34782608692"/>
    <n v="90000"/>
    <n v="20700"/>
  </r>
  <r>
    <x v="1874"/>
    <d v="2024-11-22T00:00:00"/>
    <s v="SP02"/>
    <s v="Priya Nair"/>
    <x v="2"/>
    <x v="15"/>
    <s v="PRD001"/>
    <x v="12"/>
    <s v="Electronics"/>
    <n v="45000"/>
    <n v="14"/>
    <n v="0.01"/>
    <n v="623700"/>
    <x v="5"/>
    <x v="0"/>
    <n v="62370000"/>
    <n v="62370000"/>
    <n v="630000"/>
    <n v="6300"/>
  </r>
  <r>
    <x v="1875"/>
    <d v="2024-12-08T00:00:00"/>
    <s v="SP06"/>
    <s v="Anjali Mehta"/>
    <x v="3"/>
    <x v="18"/>
    <s v="PRD001"/>
    <x v="12"/>
    <s v="Electronics"/>
    <n v="45000"/>
    <n v="20"/>
    <n v="0.27"/>
    <n v="657000"/>
    <x v="2"/>
    <x v="0"/>
    <n v="2433333.333333333"/>
    <n v="2433333.333333333"/>
    <n v="900000"/>
    <n v="243000"/>
  </r>
  <r>
    <x v="1876"/>
    <d v="2024-09-02T00:00:00"/>
    <s v="SP05"/>
    <s v="Suresh Pillai"/>
    <x v="2"/>
    <x v="2"/>
    <s v="PRD001"/>
    <x v="12"/>
    <s v="Electronics"/>
    <n v="45000"/>
    <n v="8"/>
    <n v="0.25"/>
    <n v="270000"/>
    <x v="5"/>
    <x v="0"/>
    <n v="1080000"/>
    <n v="1080000"/>
    <n v="360000"/>
    <n v="90000"/>
  </r>
  <r>
    <x v="1877"/>
    <d v="2024-05-08T00:00:00"/>
    <s v="SP012"/>
    <s v="Sneha Patil"/>
    <x v="1"/>
    <x v="14"/>
    <s v="PRD001"/>
    <x v="12"/>
    <s v="Electronics"/>
    <n v="45000"/>
    <n v="5"/>
    <n v="0.08"/>
    <n v="207000"/>
    <x v="5"/>
    <x v="1"/>
    <n v="2587500"/>
    <n v="2587500"/>
    <n v="225000"/>
    <n v="18000"/>
  </r>
  <r>
    <x v="1878"/>
    <d v="2024-04-20T00:00:00"/>
    <s v="SP012"/>
    <s v="Sneha Patil"/>
    <x v="1"/>
    <x v="1"/>
    <s v="PRD001"/>
    <x v="12"/>
    <s v="Electronics"/>
    <n v="45000"/>
    <n v="14"/>
    <n v="0.14000000000000001"/>
    <n v="541800"/>
    <x v="1"/>
    <x v="0"/>
    <n v="3869999.9999999995"/>
    <n v="3869999.9999999995"/>
    <n v="630000"/>
    <n v="88200"/>
  </r>
  <r>
    <x v="1879"/>
    <d v="2024-05-23T00:00:00"/>
    <s v="SP07"/>
    <s v="Rohit Verma"/>
    <x v="0"/>
    <x v="0"/>
    <s v="PRD001"/>
    <x v="12"/>
    <s v="Electronics"/>
    <n v="45000"/>
    <n v="20"/>
    <n v="0.06"/>
    <n v="846000"/>
    <x v="0"/>
    <x v="0"/>
    <n v="14100000"/>
    <n v="14100000"/>
    <n v="900000"/>
    <n v="54000"/>
  </r>
  <r>
    <x v="1880"/>
    <d v="2024-06-24T00:00:00"/>
    <s v="SP011"/>
    <s v="Nikhil Joshi"/>
    <x v="0"/>
    <x v="19"/>
    <s v="PRD001"/>
    <x v="12"/>
    <s v="Electronics"/>
    <n v="45000"/>
    <n v="18"/>
    <n v="0.23"/>
    <n v="623700"/>
    <x v="2"/>
    <x v="0"/>
    <n v="2711739.1304347827"/>
    <n v="2711739.1304347827"/>
    <n v="810000"/>
    <n v="186300"/>
  </r>
  <r>
    <x v="1881"/>
    <d v="2024-05-23T00:00:00"/>
    <s v="SP012"/>
    <s v="Sneha Patil"/>
    <x v="1"/>
    <x v="4"/>
    <s v="PRD001"/>
    <x v="12"/>
    <s v="Electronics"/>
    <n v="45000"/>
    <n v="17"/>
    <n v="0.14000000000000001"/>
    <n v="657900"/>
    <x v="5"/>
    <x v="0"/>
    <n v="4699285.7142857136"/>
    <n v="4699285.7142857136"/>
    <n v="765000"/>
    <n v="107100"/>
  </r>
  <r>
    <x v="1882"/>
    <d v="2024-09-09T00:00:00"/>
    <s v="SP02"/>
    <s v="Priya Nair"/>
    <x v="2"/>
    <x v="2"/>
    <s v="PRD001"/>
    <x v="12"/>
    <s v="Electronics"/>
    <n v="45000"/>
    <n v="12"/>
    <n v="0.19"/>
    <n v="437400"/>
    <x v="2"/>
    <x v="0"/>
    <n v="2302105.2631578948"/>
    <n v="2302105.2631578948"/>
    <n v="540000"/>
    <n v="102600"/>
  </r>
  <r>
    <x v="1883"/>
    <d v="2024-10-01T00:00:00"/>
    <s v="SP02"/>
    <s v="Priya Nair"/>
    <x v="2"/>
    <x v="15"/>
    <s v="PRD001"/>
    <x v="12"/>
    <s v="Electronics"/>
    <n v="45000"/>
    <n v="2"/>
    <n v="0.04"/>
    <n v="86400"/>
    <x v="2"/>
    <x v="0"/>
    <n v="2160000"/>
    <n v="2160000"/>
    <n v="90000"/>
    <n v="3600"/>
  </r>
  <r>
    <x v="1884"/>
    <d v="2024-12-16T00:00:00"/>
    <s v="SP06"/>
    <s v="Anjali Mehta"/>
    <x v="3"/>
    <x v="12"/>
    <s v="PRD001"/>
    <x v="12"/>
    <s v="Electronics"/>
    <n v="45000"/>
    <n v="10"/>
    <n v="0.27"/>
    <n v="328500"/>
    <x v="4"/>
    <x v="3"/>
    <n v="1216666.6666666665"/>
    <n v="1216666.6666666665"/>
    <n v="450000"/>
    <n v="121500"/>
  </r>
  <r>
    <x v="1885"/>
    <d v="2024-11-06T00:00:00"/>
    <s v="SP01"/>
    <s v="Arjun Sharma"/>
    <x v="3"/>
    <x v="12"/>
    <s v="PRD001"/>
    <x v="12"/>
    <s v="Electronics"/>
    <n v="45000"/>
    <n v="5"/>
    <n v="0.24"/>
    <n v="171000"/>
    <x v="0"/>
    <x v="3"/>
    <n v="712500"/>
    <n v="712500"/>
    <n v="225000"/>
    <n v="54000"/>
  </r>
  <r>
    <x v="1886"/>
    <d v="2024-02-07T00:00:00"/>
    <s v="SP09"/>
    <s v="Manish Gupta"/>
    <x v="3"/>
    <x v="13"/>
    <s v="PRD001"/>
    <x v="12"/>
    <s v="Electronics"/>
    <n v="45000"/>
    <n v="17"/>
    <n v="0.15"/>
    <n v="650250"/>
    <x v="3"/>
    <x v="0"/>
    <n v="4335000"/>
    <n v="4335000"/>
    <n v="765000"/>
    <n v="114750"/>
  </r>
  <r>
    <x v="1887"/>
    <d v="2024-06-08T00:00:00"/>
    <s v="SP07"/>
    <s v="Rohit Verma"/>
    <x v="0"/>
    <x v="16"/>
    <s v="PRD001"/>
    <x v="12"/>
    <s v="Electronics"/>
    <n v="45000"/>
    <n v="4"/>
    <n v="0.05"/>
    <n v="171000"/>
    <x v="5"/>
    <x v="0"/>
    <n v="3420000"/>
    <n v="3420000"/>
    <n v="180000"/>
    <n v="9000"/>
  </r>
  <r>
    <x v="1888"/>
    <d v="2024-08-12T00:00:00"/>
    <s v="SP04"/>
    <s v="Fatima Sheikh"/>
    <x v="1"/>
    <x v="11"/>
    <s v="PRD001"/>
    <x v="12"/>
    <s v="Electronics"/>
    <n v="45000"/>
    <n v="15"/>
    <n v="0.06"/>
    <n v="634500"/>
    <x v="0"/>
    <x v="4"/>
    <n v="10575000"/>
    <n v="10575000"/>
    <n v="675000"/>
    <n v="40500"/>
  </r>
  <r>
    <x v="1889"/>
    <d v="2024-09-06T00:00:00"/>
    <s v="SP01"/>
    <s v="Arjun Sharma"/>
    <x v="3"/>
    <x v="10"/>
    <s v="PRD001"/>
    <x v="12"/>
    <s v="Electronics"/>
    <n v="45000"/>
    <n v="19"/>
    <n v="0.2"/>
    <n v="684000"/>
    <x v="0"/>
    <x v="3"/>
    <n v="3420000"/>
    <n v="3420000"/>
    <n v="855000"/>
    <n v="171000"/>
  </r>
  <r>
    <x v="1890"/>
    <d v="2024-04-19T00:00:00"/>
    <s v="SP09"/>
    <s v="Manish Gupta"/>
    <x v="3"/>
    <x v="13"/>
    <s v="PRD001"/>
    <x v="12"/>
    <s v="Electronics"/>
    <n v="45000"/>
    <n v="14"/>
    <n v="0.03"/>
    <n v="611100"/>
    <x v="3"/>
    <x v="0"/>
    <n v="20370000"/>
    <n v="20370000"/>
    <n v="630000"/>
    <n v="18900"/>
  </r>
  <r>
    <x v="1891"/>
    <d v="2024-02-02T00:00:00"/>
    <s v="SP07"/>
    <s v="Rohit Verma"/>
    <x v="0"/>
    <x v="3"/>
    <s v="PRD001"/>
    <x v="12"/>
    <s v="Electronics"/>
    <n v="45000"/>
    <n v="15"/>
    <n v="0.24"/>
    <n v="513000"/>
    <x v="4"/>
    <x v="0"/>
    <n v="2137500"/>
    <n v="2137500"/>
    <n v="675000"/>
    <n v="162000"/>
  </r>
  <r>
    <x v="1892"/>
    <d v="2024-09-13T00:00:00"/>
    <s v="SP05"/>
    <s v="Suresh Pillai"/>
    <x v="2"/>
    <x v="5"/>
    <s v="PRD001"/>
    <x v="12"/>
    <s v="Electronics"/>
    <n v="45000"/>
    <n v="6"/>
    <n v="0.11"/>
    <n v="240300"/>
    <x v="2"/>
    <x v="0"/>
    <n v="2184545.4545454546"/>
    <n v="2184545.4545454546"/>
    <n v="270000"/>
    <n v="29700"/>
  </r>
  <r>
    <x v="1893"/>
    <d v="2024-08-11T00:00:00"/>
    <s v="SP01"/>
    <s v="Arjun Sharma"/>
    <x v="3"/>
    <x v="9"/>
    <s v="PRD001"/>
    <x v="12"/>
    <s v="Electronics"/>
    <n v="45000"/>
    <n v="6"/>
    <n v="7.0000000000000007E-2"/>
    <n v="251100"/>
    <x v="2"/>
    <x v="0"/>
    <n v="3587142.8571428568"/>
    <n v="3587142.8571428568"/>
    <n v="270000"/>
    <n v="18900"/>
  </r>
  <r>
    <x v="1894"/>
    <d v="2024-07-23T00:00:00"/>
    <s v="SP06"/>
    <s v="Anjali Mehta"/>
    <x v="3"/>
    <x v="10"/>
    <s v="PRD001"/>
    <x v="12"/>
    <s v="Electronics"/>
    <n v="45000"/>
    <n v="8"/>
    <n v="0.25"/>
    <n v="270000"/>
    <x v="3"/>
    <x v="1"/>
    <n v="1080000"/>
    <n v="1080000"/>
    <n v="360000"/>
    <n v="90000"/>
  </r>
  <r>
    <x v="1895"/>
    <d v="2024-03-07T00:00:00"/>
    <s v="SP05"/>
    <s v="Suresh Pillai"/>
    <x v="2"/>
    <x v="2"/>
    <s v="PRD001"/>
    <x v="12"/>
    <s v="Electronics"/>
    <n v="45000"/>
    <n v="2"/>
    <n v="0.1"/>
    <n v="81000"/>
    <x v="4"/>
    <x v="0"/>
    <n v="810000"/>
    <n v="810000"/>
    <n v="90000"/>
    <n v="9000"/>
  </r>
  <r>
    <x v="1896"/>
    <d v="2024-03-14T00:00:00"/>
    <s v="SP07"/>
    <s v="Rohit Verma"/>
    <x v="0"/>
    <x v="6"/>
    <s v="PRD001"/>
    <x v="12"/>
    <s v="Electronics"/>
    <n v="45000"/>
    <n v="18"/>
    <n v="0.14000000000000001"/>
    <n v="696600"/>
    <x v="2"/>
    <x v="2"/>
    <n v="4975714.2857142854"/>
    <n v="4975714.2857142854"/>
    <n v="810000"/>
    <n v="113400"/>
  </r>
  <r>
    <x v="1897"/>
    <d v="2024-07-14T00:00:00"/>
    <s v="SP07"/>
    <s v="Rohit Verma"/>
    <x v="0"/>
    <x v="19"/>
    <s v="PRD001"/>
    <x v="12"/>
    <s v="Electronics"/>
    <n v="45000"/>
    <n v="6"/>
    <n v="0.3"/>
    <n v="189000"/>
    <x v="0"/>
    <x v="0"/>
    <n v="630000"/>
    <n v="630000"/>
    <n v="270000"/>
    <n v="81000"/>
  </r>
  <r>
    <x v="1898"/>
    <d v="2024-10-16T00:00:00"/>
    <s v="SP09"/>
    <s v="Manish Gupta"/>
    <x v="3"/>
    <x v="13"/>
    <s v="PRD001"/>
    <x v="12"/>
    <s v="Electronics"/>
    <n v="45000"/>
    <n v="10"/>
    <n v="0.08"/>
    <n v="414000"/>
    <x v="2"/>
    <x v="0"/>
    <n v="5175000"/>
    <n v="5175000"/>
    <n v="450000"/>
    <n v="36000"/>
  </r>
  <r>
    <x v="1899"/>
    <d v="2024-05-17T00:00:00"/>
    <s v="SP07"/>
    <s v="Rohit Verma"/>
    <x v="0"/>
    <x v="16"/>
    <s v="PRD001"/>
    <x v="12"/>
    <s v="Electronics"/>
    <n v="45000"/>
    <n v="10"/>
    <n v="0.04"/>
    <n v="432000"/>
    <x v="2"/>
    <x v="2"/>
    <n v="10800000"/>
    <n v="10800000"/>
    <n v="450000"/>
    <n v="18000"/>
  </r>
  <r>
    <x v="1900"/>
    <d v="2024-05-11T00:00:00"/>
    <s v="SP03"/>
    <s v="Ravi Kumar"/>
    <x v="0"/>
    <x v="3"/>
    <s v="PRD001"/>
    <x v="12"/>
    <s v="Electronics"/>
    <n v="45000"/>
    <n v="7"/>
    <n v="0.13"/>
    <n v="274050"/>
    <x v="0"/>
    <x v="0"/>
    <n v="2108076.923076923"/>
    <n v="2108076.923076923"/>
    <n v="315000"/>
    <n v="40950"/>
  </r>
  <r>
    <x v="1901"/>
    <d v="2024-10-27T00:00:00"/>
    <s v="SP03"/>
    <s v="Ravi Kumar"/>
    <x v="0"/>
    <x v="16"/>
    <s v="PRD001"/>
    <x v="12"/>
    <s v="Electronics"/>
    <n v="45000"/>
    <n v="10"/>
    <n v="0.08"/>
    <n v="414000"/>
    <x v="1"/>
    <x v="4"/>
    <n v="5175000"/>
    <n v="5175000"/>
    <n v="450000"/>
    <n v="36000"/>
  </r>
  <r>
    <x v="1902"/>
    <d v="2024-03-08T00:00:00"/>
    <s v="SP08"/>
    <s v="Kavitha Reddy"/>
    <x v="1"/>
    <x v="8"/>
    <s v="PRD001"/>
    <x v="12"/>
    <s v="Electronics"/>
    <n v="45000"/>
    <n v="5"/>
    <n v="0.06"/>
    <n v="211500"/>
    <x v="4"/>
    <x v="0"/>
    <n v="3525000"/>
    <n v="3525000"/>
    <n v="225000"/>
    <n v="13500"/>
  </r>
  <r>
    <x v="1903"/>
    <d v="2024-06-11T00:00:00"/>
    <s v="SP010"/>
    <s v="Divya Iyer"/>
    <x v="2"/>
    <x v="7"/>
    <s v="PRD001"/>
    <x v="12"/>
    <s v="Electronics"/>
    <n v="45000"/>
    <n v="8"/>
    <n v="0.27"/>
    <n v="262800"/>
    <x v="3"/>
    <x v="2"/>
    <n v="973333.33333333326"/>
    <n v="973333.33333333326"/>
    <n v="360000"/>
    <n v="97200"/>
  </r>
  <r>
    <x v="1904"/>
    <d v="2024-04-05T00:00:00"/>
    <s v="SP09"/>
    <s v="Manish Gupta"/>
    <x v="3"/>
    <x v="18"/>
    <s v="PRD001"/>
    <x v="12"/>
    <s v="Electronics"/>
    <n v="45000"/>
    <n v="20"/>
    <n v="0.18"/>
    <n v="738000"/>
    <x v="2"/>
    <x v="1"/>
    <n v="4100000"/>
    <n v="4100000"/>
    <n v="899999.99999999988"/>
    <n v="161999.99999999988"/>
  </r>
  <r>
    <x v="1905"/>
    <d v="2024-08-01T00:00:00"/>
    <s v="SP07"/>
    <s v="Rohit Verma"/>
    <x v="0"/>
    <x v="3"/>
    <s v="PRD001"/>
    <x v="12"/>
    <s v="Electronics"/>
    <n v="45000"/>
    <n v="6"/>
    <n v="0.1"/>
    <n v="243000"/>
    <x v="6"/>
    <x v="0"/>
    <n v="2430000"/>
    <n v="2430000"/>
    <n v="270000"/>
    <n v="27000"/>
  </r>
  <r>
    <x v="1906"/>
    <d v="2024-11-11T00:00:00"/>
    <s v="SP04"/>
    <s v="Fatima Sheikh"/>
    <x v="1"/>
    <x v="1"/>
    <s v="PRD001"/>
    <x v="12"/>
    <s v="Electronics"/>
    <n v="45000"/>
    <n v="14"/>
    <n v="0.2"/>
    <n v="504000"/>
    <x v="0"/>
    <x v="0"/>
    <n v="2520000"/>
    <n v="2520000"/>
    <n v="630000"/>
    <n v="126000"/>
  </r>
  <r>
    <x v="1907"/>
    <d v="2024-09-05T00:00:00"/>
    <s v="SP07"/>
    <s v="Rohit Verma"/>
    <x v="0"/>
    <x v="6"/>
    <s v="PRD001"/>
    <x v="12"/>
    <s v="Electronics"/>
    <n v="45000"/>
    <n v="10"/>
    <n v="0.17"/>
    <n v="373500"/>
    <x v="1"/>
    <x v="1"/>
    <n v="2197058.8235294116"/>
    <n v="2197058.8235294116"/>
    <n v="450000"/>
    <n v="76500"/>
  </r>
  <r>
    <x v="1908"/>
    <d v="2024-01-27T00:00:00"/>
    <s v="SP010"/>
    <s v="Divya Iyer"/>
    <x v="2"/>
    <x v="17"/>
    <s v="PRD001"/>
    <x v="12"/>
    <s v="Electronics"/>
    <n v="45000"/>
    <n v="5"/>
    <n v="0.04"/>
    <n v="216000"/>
    <x v="1"/>
    <x v="0"/>
    <n v="5400000"/>
    <n v="5400000"/>
    <n v="225000"/>
    <n v="9000"/>
  </r>
  <r>
    <x v="1909"/>
    <d v="2024-01-01T00:00:00"/>
    <s v="SP07"/>
    <s v="Rohit Verma"/>
    <x v="0"/>
    <x v="0"/>
    <s v="PRD001"/>
    <x v="12"/>
    <s v="Electronics"/>
    <n v="45000"/>
    <n v="13"/>
    <n v="0.17"/>
    <n v="485550"/>
    <x v="1"/>
    <x v="0"/>
    <n v="2856176.4705882352"/>
    <n v="2856176.4705882352"/>
    <n v="585000"/>
    <n v="99450"/>
  </r>
  <r>
    <x v="1910"/>
    <d v="2024-09-12T00:00:00"/>
    <s v="SP010"/>
    <s v="Divya Iyer"/>
    <x v="2"/>
    <x v="2"/>
    <s v="PRD001"/>
    <x v="12"/>
    <s v="Electronics"/>
    <n v="45000"/>
    <n v="10"/>
    <n v="0.14000000000000001"/>
    <n v="387000"/>
    <x v="2"/>
    <x v="4"/>
    <n v="2764285.7142857141"/>
    <n v="2764285.7142857141"/>
    <n v="450000"/>
    <n v="63000"/>
  </r>
  <r>
    <x v="1911"/>
    <d v="2024-07-15T00:00:00"/>
    <s v="SP06"/>
    <s v="Anjali Mehta"/>
    <x v="3"/>
    <x v="10"/>
    <s v="PRD001"/>
    <x v="12"/>
    <s v="Electronics"/>
    <n v="45000"/>
    <n v="19"/>
    <n v="0.14000000000000001"/>
    <n v="735300"/>
    <x v="0"/>
    <x v="0"/>
    <n v="5252142.8571428563"/>
    <n v="5252142.8571428563"/>
    <n v="855000"/>
    <n v="119700"/>
  </r>
  <r>
    <x v="1912"/>
    <d v="2024-08-28T00:00:00"/>
    <s v="SP03"/>
    <s v="Ravi Kumar"/>
    <x v="0"/>
    <x v="6"/>
    <s v="PRD001"/>
    <x v="12"/>
    <s v="Electronics"/>
    <n v="45000"/>
    <n v="11"/>
    <n v="0.03"/>
    <n v="480150"/>
    <x v="2"/>
    <x v="3"/>
    <n v="16005000"/>
    <n v="16005000"/>
    <n v="495000"/>
    <n v="14850"/>
  </r>
  <r>
    <x v="1913"/>
    <d v="2024-05-10T00:00:00"/>
    <s v="SP08"/>
    <s v="Kavitha Reddy"/>
    <x v="1"/>
    <x v="4"/>
    <s v="PRD001"/>
    <x v="12"/>
    <s v="Electronics"/>
    <n v="45000"/>
    <n v="20"/>
    <n v="0.01"/>
    <n v="891000"/>
    <x v="4"/>
    <x v="3"/>
    <n v="89100000"/>
    <n v="89100000"/>
    <n v="900000"/>
    <n v="9000"/>
  </r>
  <r>
    <x v="1914"/>
    <d v="2024-11-19T00:00:00"/>
    <s v="SP08"/>
    <s v="Kavitha Reddy"/>
    <x v="1"/>
    <x v="8"/>
    <s v="PRD001"/>
    <x v="12"/>
    <s v="Electronics"/>
    <n v="45000"/>
    <n v="7"/>
    <n v="0.12"/>
    <n v="277200"/>
    <x v="2"/>
    <x v="0"/>
    <n v="2310000"/>
    <n v="2310000"/>
    <n v="315000"/>
    <n v="37800"/>
  </r>
  <r>
    <x v="1915"/>
    <d v="2024-10-07T00:00:00"/>
    <s v="SP09"/>
    <s v="Manish Gupta"/>
    <x v="3"/>
    <x v="13"/>
    <s v="PRD001"/>
    <x v="12"/>
    <s v="Electronics"/>
    <n v="45000"/>
    <n v="3"/>
    <n v="0.05"/>
    <n v="128250"/>
    <x v="0"/>
    <x v="0"/>
    <n v="2565000"/>
    <n v="2565000"/>
    <n v="135000"/>
    <n v="6750"/>
  </r>
  <r>
    <x v="1916"/>
    <d v="2024-04-25T00:00:00"/>
    <s v="SP09"/>
    <s v="Manish Gupta"/>
    <x v="3"/>
    <x v="13"/>
    <s v="PRD001"/>
    <x v="12"/>
    <s v="Electronics"/>
    <n v="45000"/>
    <n v="2"/>
    <n v="0.19"/>
    <n v="72900"/>
    <x v="4"/>
    <x v="0"/>
    <n v="383684.21052631579"/>
    <n v="383684.21052631579"/>
    <n v="90000"/>
    <n v="17100"/>
  </r>
  <r>
    <x v="1917"/>
    <d v="2024-08-28T00:00:00"/>
    <s v="SP012"/>
    <s v="Sneha Patil"/>
    <x v="1"/>
    <x v="11"/>
    <s v="PRD001"/>
    <x v="12"/>
    <s v="Electronics"/>
    <n v="45000"/>
    <n v="16"/>
    <n v="0.05"/>
    <n v="684000"/>
    <x v="5"/>
    <x v="0"/>
    <n v="13680000"/>
    <n v="13680000"/>
    <n v="720000"/>
    <n v="36000"/>
  </r>
  <r>
    <x v="1918"/>
    <d v="2024-12-10T00:00:00"/>
    <s v="SP03"/>
    <s v="Ravi Kumar"/>
    <x v="0"/>
    <x v="0"/>
    <s v="PRD001"/>
    <x v="12"/>
    <s v="Electronics"/>
    <n v="45000"/>
    <n v="19"/>
    <n v="0.27"/>
    <n v="624150"/>
    <x v="3"/>
    <x v="1"/>
    <n v="2311666.6666666665"/>
    <n v="2311666.6666666665"/>
    <n v="855000"/>
    <n v="230850"/>
  </r>
  <r>
    <x v="1919"/>
    <d v="2024-08-26T00:00:00"/>
    <s v="SP08"/>
    <s v="Kavitha Reddy"/>
    <x v="1"/>
    <x v="14"/>
    <s v="PRD001"/>
    <x v="12"/>
    <s v="Electronics"/>
    <n v="45000"/>
    <n v="2"/>
    <n v="0.26"/>
    <n v="66600"/>
    <x v="2"/>
    <x v="0"/>
    <n v="256153.84615384616"/>
    <n v="256153.84615384616"/>
    <n v="90000"/>
    <n v="23400"/>
  </r>
  <r>
    <x v="1920"/>
    <d v="2024-12-19T00:00:00"/>
    <s v="SP011"/>
    <s v="Nikhil Joshi"/>
    <x v="0"/>
    <x v="3"/>
    <s v="PRD001"/>
    <x v="12"/>
    <s v="Electronics"/>
    <n v="45000"/>
    <n v="17"/>
    <n v="0.13"/>
    <n v="665550"/>
    <x v="3"/>
    <x v="0"/>
    <n v="5119615.384615384"/>
    <n v="5119615.384615384"/>
    <n v="765000"/>
    <n v="99450"/>
  </r>
  <r>
    <x v="1921"/>
    <d v="2024-11-18T00:00:00"/>
    <s v="SP02"/>
    <s v="Priya Nair"/>
    <x v="2"/>
    <x v="7"/>
    <s v="PRD001"/>
    <x v="12"/>
    <s v="Electronics"/>
    <n v="45000"/>
    <n v="6"/>
    <n v="0.03"/>
    <n v="261900"/>
    <x v="1"/>
    <x v="0"/>
    <n v="8730000"/>
    <n v="8730000"/>
    <n v="270000"/>
    <n v="8100"/>
  </r>
  <r>
    <x v="1922"/>
    <d v="2024-02-16T00:00:00"/>
    <s v="SP01"/>
    <s v="Arjun Sharma"/>
    <x v="3"/>
    <x v="12"/>
    <s v="PRD001"/>
    <x v="12"/>
    <s v="Electronics"/>
    <n v="45000"/>
    <n v="12"/>
    <n v="0.21"/>
    <n v="426600"/>
    <x v="4"/>
    <x v="0"/>
    <n v="2031428.5714285716"/>
    <n v="2031428.5714285716"/>
    <n v="540000"/>
    <n v="113400"/>
  </r>
  <r>
    <x v="1923"/>
    <d v="2024-03-17T00:00:00"/>
    <s v="SP07"/>
    <s v="Rohit Verma"/>
    <x v="0"/>
    <x v="16"/>
    <s v="PRD001"/>
    <x v="12"/>
    <s v="Electronics"/>
    <n v="45000"/>
    <n v="1"/>
    <n v="0.28999999999999998"/>
    <n v="31950"/>
    <x v="4"/>
    <x v="0"/>
    <n v="110172.41379310345"/>
    <n v="110172.41379310345"/>
    <n v="45000"/>
    <n v="13050"/>
  </r>
  <r>
    <x v="1924"/>
    <d v="2024-12-15T00:00:00"/>
    <s v="SP05"/>
    <s v="Suresh Pillai"/>
    <x v="2"/>
    <x v="15"/>
    <s v="PRD001"/>
    <x v="12"/>
    <s v="Electronics"/>
    <n v="45000"/>
    <n v="14"/>
    <n v="0.14000000000000001"/>
    <n v="541800"/>
    <x v="4"/>
    <x v="2"/>
    <n v="3869999.9999999995"/>
    <n v="3869999.9999999995"/>
    <n v="630000"/>
    <n v="88200"/>
  </r>
  <r>
    <x v="1925"/>
    <d v="2024-04-06T00:00:00"/>
    <s v="SP03"/>
    <s v="Ravi Kumar"/>
    <x v="0"/>
    <x v="3"/>
    <s v="PRD001"/>
    <x v="12"/>
    <s v="Electronics"/>
    <n v="45000"/>
    <n v="4"/>
    <n v="0.28999999999999998"/>
    <n v="127800"/>
    <x v="3"/>
    <x v="0"/>
    <n v="440689.6551724138"/>
    <n v="440689.6551724138"/>
    <n v="180000"/>
    <n v="52200"/>
  </r>
  <r>
    <x v="1926"/>
    <d v="2024-04-16T00:00:00"/>
    <s v="SP012"/>
    <s v="Sneha Patil"/>
    <x v="1"/>
    <x v="4"/>
    <s v="PRD001"/>
    <x v="12"/>
    <s v="Electronics"/>
    <n v="45000"/>
    <n v="3"/>
    <n v="0.1"/>
    <n v="121500"/>
    <x v="2"/>
    <x v="0"/>
    <n v="1215000"/>
    <n v="1215000"/>
    <n v="135000"/>
    <n v="13500"/>
  </r>
  <r>
    <x v="1927"/>
    <d v="2024-02-12T00:00:00"/>
    <s v="SP01"/>
    <s v="Arjun Sharma"/>
    <x v="3"/>
    <x v="18"/>
    <s v="PRD001"/>
    <x v="12"/>
    <s v="Electronics"/>
    <n v="45000"/>
    <n v="9"/>
    <n v="0.27"/>
    <n v="295650"/>
    <x v="3"/>
    <x v="0"/>
    <n v="1095000"/>
    <n v="1095000"/>
    <n v="405000"/>
    <n v="109350"/>
  </r>
  <r>
    <x v="1928"/>
    <d v="2024-05-17T00:00:00"/>
    <s v="SP04"/>
    <s v="Fatima Sheikh"/>
    <x v="1"/>
    <x v="1"/>
    <s v="PRD001"/>
    <x v="12"/>
    <s v="Electronics"/>
    <n v="45000"/>
    <n v="3"/>
    <n v="0.14000000000000001"/>
    <n v="116100"/>
    <x v="3"/>
    <x v="0"/>
    <n v="829285.7142857142"/>
    <n v="829285.7142857142"/>
    <n v="135000"/>
    <n v="18900"/>
  </r>
  <r>
    <x v="1929"/>
    <d v="2024-10-20T00:00:00"/>
    <s v="SP05"/>
    <s v="Suresh Pillai"/>
    <x v="2"/>
    <x v="15"/>
    <s v="PRD001"/>
    <x v="12"/>
    <s v="Electronics"/>
    <n v="45000"/>
    <n v="12"/>
    <n v="0.28999999999999998"/>
    <n v="383400"/>
    <x v="2"/>
    <x v="1"/>
    <n v="1322068.9655172415"/>
    <n v="1322068.9655172415"/>
    <n v="540000"/>
    <n v="156600"/>
  </r>
  <r>
    <x v="1930"/>
    <d v="2024-01-23T00:00:00"/>
    <s v="SP05"/>
    <s v="Suresh Pillai"/>
    <x v="2"/>
    <x v="5"/>
    <s v="PRD001"/>
    <x v="12"/>
    <s v="Electronics"/>
    <n v="45000"/>
    <n v="16"/>
    <n v="0.13"/>
    <n v="626400"/>
    <x v="5"/>
    <x v="0"/>
    <n v="4818461.538461538"/>
    <n v="4818461.538461538"/>
    <n v="720000"/>
    <n v="93600"/>
  </r>
  <r>
    <x v="1931"/>
    <d v="2024-11-27T00:00:00"/>
    <s v="SP03"/>
    <s v="Ravi Kumar"/>
    <x v="0"/>
    <x v="6"/>
    <s v="PRD001"/>
    <x v="12"/>
    <s v="Electronics"/>
    <n v="45000"/>
    <n v="12"/>
    <n v="0.23"/>
    <n v="415800"/>
    <x v="4"/>
    <x v="4"/>
    <n v="1807826.0869565217"/>
    <n v="1807826.0869565217"/>
    <n v="540000"/>
    <n v="124200"/>
  </r>
  <r>
    <x v="1932"/>
    <d v="2024-12-19T00:00:00"/>
    <s v="SP011"/>
    <s v="Nikhil Joshi"/>
    <x v="0"/>
    <x v="3"/>
    <s v="PRD001"/>
    <x v="12"/>
    <s v="Electronics"/>
    <n v="45000"/>
    <n v="7"/>
    <n v="0.21"/>
    <n v="248850"/>
    <x v="5"/>
    <x v="0"/>
    <n v="1185000"/>
    <n v="1185000"/>
    <n v="315000"/>
    <n v="66150"/>
  </r>
  <r>
    <x v="1933"/>
    <d v="2024-04-14T00:00:00"/>
    <s v="SP08"/>
    <s v="Kavitha Reddy"/>
    <x v="1"/>
    <x v="14"/>
    <s v="PRD001"/>
    <x v="12"/>
    <s v="Electronics"/>
    <n v="45000"/>
    <n v="4"/>
    <n v="7.0000000000000007E-2"/>
    <n v="167400"/>
    <x v="3"/>
    <x v="0"/>
    <n v="2391428.5714285714"/>
    <n v="2391428.5714285714"/>
    <n v="180000"/>
    <n v="12600"/>
  </r>
  <r>
    <x v="1934"/>
    <d v="2024-02-16T00:00:00"/>
    <s v="SP04"/>
    <s v="Fatima Sheikh"/>
    <x v="1"/>
    <x v="11"/>
    <s v="PRD001"/>
    <x v="12"/>
    <s v="Electronics"/>
    <n v="45000"/>
    <n v="14"/>
    <n v="0.17"/>
    <n v="522900"/>
    <x v="3"/>
    <x v="0"/>
    <n v="3075882.3529411764"/>
    <n v="3075882.3529411764"/>
    <n v="630000"/>
    <n v="107100"/>
  </r>
  <r>
    <x v="1935"/>
    <d v="2024-04-20T00:00:00"/>
    <s v="SP08"/>
    <s v="Kavitha Reddy"/>
    <x v="1"/>
    <x v="11"/>
    <s v="PRD001"/>
    <x v="12"/>
    <s v="Electronics"/>
    <n v="45000"/>
    <n v="7"/>
    <n v="0.04"/>
    <n v="302400"/>
    <x v="2"/>
    <x v="0"/>
    <n v="7560000"/>
    <n v="7560000"/>
    <n v="315000"/>
    <n v="12600"/>
  </r>
  <r>
    <x v="1936"/>
    <d v="2024-02-27T00:00:00"/>
    <s v="SP01"/>
    <s v="Arjun Sharma"/>
    <x v="3"/>
    <x v="12"/>
    <s v="PRD001"/>
    <x v="12"/>
    <s v="Electronics"/>
    <n v="45000"/>
    <n v="9"/>
    <n v="0.18"/>
    <n v="332100"/>
    <x v="0"/>
    <x v="2"/>
    <n v="1845000"/>
    <n v="1845000"/>
    <n v="404999.99999999994"/>
    <n v="72899.999999999942"/>
  </r>
  <r>
    <x v="1937"/>
    <d v="2024-11-05T00:00:00"/>
    <s v="SP08"/>
    <s v="Kavitha Reddy"/>
    <x v="1"/>
    <x v="1"/>
    <s v="PRD001"/>
    <x v="12"/>
    <s v="Electronics"/>
    <n v="45000"/>
    <n v="3"/>
    <n v="0.21"/>
    <n v="106650"/>
    <x v="1"/>
    <x v="0"/>
    <n v="507857.1428571429"/>
    <n v="507857.1428571429"/>
    <n v="135000"/>
    <n v="28350"/>
  </r>
  <r>
    <x v="1938"/>
    <d v="2024-11-03T00:00:00"/>
    <s v="SP01"/>
    <s v="Arjun Sharma"/>
    <x v="3"/>
    <x v="18"/>
    <s v="PRD001"/>
    <x v="12"/>
    <s v="Electronics"/>
    <n v="45000"/>
    <n v="9"/>
    <n v="0.16"/>
    <n v="340200"/>
    <x v="1"/>
    <x v="0"/>
    <n v="2126250"/>
    <n v="2126250"/>
    <n v="405000"/>
    <n v="64800"/>
  </r>
  <r>
    <x v="1939"/>
    <d v="2024-09-01T00:00:00"/>
    <s v="SP011"/>
    <s v="Nikhil Joshi"/>
    <x v="0"/>
    <x v="16"/>
    <s v="PRD017"/>
    <x v="7"/>
    <s v="Food &amp; Bev"/>
    <n v="299"/>
    <n v="20"/>
    <n v="0.06"/>
    <n v="5621.2"/>
    <x v="0"/>
    <x v="2"/>
    <n v="93686.666666666672"/>
    <n v="93686.666666666672"/>
    <n v="5980"/>
    <n v="358.80000000000018"/>
  </r>
  <r>
    <x v="1940"/>
    <d v="2024-09-05T00:00:00"/>
    <s v="SP05"/>
    <s v="Suresh Pillai"/>
    <x v="2"/>
    <x v="2"/>
    <s v="PRD017"/>
    <x v="7"/>
    <s v="Food &amp; Bev"/>
    <n v="299"/>
    <n v="10"/>
    <n v="0.2"/>
    <n v="2392"/>
    <x v="3"/>
    <x v="0"/>
    <n v="11960"/>
    <n v="11960"/>
    <n v="2990"/>
    <n v="598"/>
  </r>
  <r>
    <x v="1941"/>
    <d v="2024-10-16T00:00:00"/>
    <s v="SP04"/>
    <s v="Fatima Sheikh"/>
    <x v="1"/>
    <x v="11"/>
    <s v="PRD017"/>
    <x v="7"/>
    <s v="Food &amp; Bev"/>
    <n v="299"/>
    <n v="4"/>
    <n v="0.1"/>
    <n v="1076.4000000000001"/>
    <x v="2"/>
    <x v="0"/>
    <n v="10764"/>
    <n v="10764"/>
    <n v="1196"/>
    <n v="119.59999999999991"/>
  </r>
  <r>
    <x v="1942"/>
    <d v="2024-03-27T00:00:00"/>
    <s v="SP02"/>
    <s v="Priya Nair"/>
    <x v="2"/>
    <x v="7"/>
    <s v="PRD017"/>
    <x v="7"/>
    <s v="Food &amp; Bev"/>
    <n v="299"/>
    <n v="4"/>
    <n v="0.09"/>
    <n v="1088.3599999999999"/>
    <x v="0"/>
    <x v="0"/>
    <n v="12092.888888888889"/>
    <n v="12092.888888888889"/>
    <n v="1195.9999999999998"/>
    <n v="107.63999999999987"/>
  </r>
  <r>
    <x v="1943"/>
    <d v="2024-06-26T00:00:00"/>
    <s v="SP010"/>
    <s v="Divya Iyer"/>
    <x v="2"/>
    <x v="15"/>
    <s v="PRD017"/>
    <x v="7"/>
    <s v="Food &amp; Bev"/>
    <n v="299"/>
    <n v="13"/>
    <n v="0.15"/>
    <n v="3303.95"/>
    <x v="2"/>
    <x v="0"/>
    <n v="22026.333333333332"/>
    <n v="22026.333333333332"/>
    <n v="3887"/>
    <n v="583.05000000000018"/>
  </r>
  <r>
    <x v="1944"/>
    <d v="2024-06-06T00:00:00"/>
    <s v="SP08"/>
    <s v="Kavitha Reddy"/>
    <x v="1"/>
    <x v="4"/>
    <s v="PRD017"/>
    <x v="7"/>
    <s v="Food &amp; Bev"/>
    <n v="299"/>
    <n v="15"/>
    <n v="0.04"/>
    <n v="4305.6000000000004"/>
    <x v="0"/>
    <x v="0"/>
    <n v="107640"/>
    <n v="107640"/>
    <n v="4485.0000000000009"/>
    <n v="179.40000000000055"/>
  </r>
  <r>
    <x v="1945"/>
    <d v="2024-06-12T00:00:00"/>
    <s v="SP03"/>
    <s v="Ravi Kumar"/>
    <x v="0"/>
    <x v="16"/>
    <s v="PRD017"/>
    <x v="7"/>
    <s v="Food &amp; Bev"/>
    <n v="299"/>
    <n v="8"/>
    <n v="0.12"/>
    <n v="2104.96"/>
    <x v="0"/>
    <x v="0"/>
    <n v="17541.333333333336"/>
    <n v="17541.333333333336"/>
    <n v="2392"/>
    <n v="287.03999999999996"/>
  </r>
  <r>
    <x v="1946"/>
    <d v="2024-11-14T00:00:00"/>
    <s v="SP01"/>
    <s v="Arjun Sharma"/>
    <x v="3"/>
    <x v="10"/>
    <s v="PRD017"/>
    <x v="7"/>
    <s v="Food &amp; Bev"/>
    <n v="299"/>
    <n v="9"/>
    <n v="0.16"/>
    <n v="2260.44"/>
    <x v="2"/>
    <x v="0"/>
    <n v="14127.75"/>
    <n v="14127.75"/>
    <n v="2691"/>
    <n v="430.55999999999995"/>
  </r>
  <r>
    <x v="1947"/>
    <d v="2024-02-22T00:00:00"/>
    <s v="SP02"/>
    <s v="Priya Nair"/>
    <x v="2"/>
    <x v="5"/>
    <s v="PRD017"/>
    <x v="7"/>
    <s v="Food &amp; Bev"/>
    <n v="299"/>
    <n v="2"/>
    <n v="7.0000000000000007E-2"/>
    <n v="556.14"/>
    <x v="4"/>
    <x v="0"/>
    <n v="7944.8571428571422"/>
    <n v="7944.8571428571422"/>
    <n v="598"/>
    <n v="41.860000000000014"/>
  </r>
  <r>
    <x v="1948"/>
    <d v="2024-12-13T00:00:00"/>
    <s v="SP07"/>
    <s v="Rohit Verma"/>
    <x v="0"/>
    <x v="3"/>
    <s v="PRD017"/>
    <x v="7"/>
    <s v="Food &amp; Bev"/>
    <n v="299"/>
    <n v="10"/>
    <n v="0.19"/>
    <n v="2421.9"/>
    <x v="1"/>
    <x v="2"/>
    <n v="12746.842105263158"/>
    <n v="12746.842105263158"/>
    <n v="2990"/>
    <n v="568.09999999999991"/>
  </r>
  <r>
    <x v="1949"/>
    <d v="2024-12-04T00:00:00"/>
    <s v="SP09"/>
    <s v="Manish Gupta"/>
    <x v="3"/>
    <x v="13"/>
    <s v="PRD017"/>
    <x v="7"/>
    <s v="Food &amp; Bev"/>
    <n v="299"/>
    <n v="9"/>
    <n v="0.05"/>
    <n v="2556.4499999999998"/>
    <x v="3"/>
    <x v="2"/>
    <n v="51128.999999999993"/>
    <n v="51128.999999999993"/>
    <n v="2691"/>
    <n v="134.55000000000018"/>
  </r>
  <r>
    <x v="1950"/>
    <d v="2024-01-13T00:00:00"/>
    <s v="SP07"/>
    <s v="Rohit Verma"/>
    <x v="0"/>
    <x v="16"/>
    <s v="PRD017"/>
    <x v="7"/>
    <s v="Food &amp; Bev"/>
    <n v="299"/>
    <n v="2"/>
    <n v="0.2"/>
    <n v="478.4"/>
    <x v="5"/>
    <x v="3"/>
    <n v="2391.9999999999995"/>
    <n v="2391.9999999999995"/>
    <n v="597.99999999999989"/>
    <n v="119.59999999999991"/>
  </r>
  <r>
    <x v="1951"/>
    <d v="2024-04-22T00:00:00"/>
    <s v="SP08"/>
    <s v="Kavitha Reddy"/>
    <x v="1"/>
    <x v="8"/>
    <s v="PRD017"/>
    <x v="7"/>
    <s v="Food &amp; Bev"/>
    <n v="299"/>
    <n v="12"/>
    <n v="0.23"/>
    <n v="2762.76"/>
    <x v="4"/>
    <x v="1"/>
    <n v="12012"/>
    <n v="12012"/>
    <n v="3588"/>
    <n v="825.23999999999978"/>
  </r>
  <r>
    <x v="1952"/>
    <d v="2024-03-06T00:00:00"/>
    <s v="SP010"/>
    <s v="Divya Iyer"/>
    <x v="2"/>
    <x v="5"/>
    <s v="PRD017"/>
    <x v="7"/>
    <s v="Food &amp; Bev"/>
    <n v="299"/>
    <n v="19"/>
    <n v="0.2"/>
    <n v="4544.8"/>
    <x v="1"/>
    <x v="0"/>
    <n v="22724"/>
    <n v="22724"/>
    <n v="5681"/>
    <n v="1136.1999999999998"/>
  </r>
  <r>
    <x v="1953"/>
    <d v="2024-01-08T00:00:00"/>
    <s v="SP03"/>
    <s v="Ravi Kumar"/>
    <x v="0"/>
    <x v="19"/>
    <s v="PRD017"/>
    <x v="7"/>
    <s v="Food &amp; Bev"/>
    <n v="299"/>
    <n v="19"/>
    <n v="0.01"/>
    <n v="5624.19"/>
    <x v="5"/>
    <x v="3"/>
    <n v="562419"/>
    <n v="562419"/>
    <n v="5681"/>
    <n v="56.8100000000004"/>
  </r>
  <r>
    <x v="1954"/>
    <d v="2024-06-18T00:00:00"/>
    <s v="SP011"/>
    <s v="Nikhil Joshi"/>
    <x v="0"/>
    <x v="0"/>
    <s v="PRD017"/>
    <x v="7"/>
    <s v="Food &amp; Bev"/>
    <n v="299"/>
    <n v="20"/>
    <n v="0.12"/>
    <n v="5262.4"/>
    <x v="2"/>
    <x v="0"/>
    <n v="43853.333333333328"/>
    <n v="43853.333333333328"/>
    <n v="5980"/>
    <n v="717.60000000000036"/>
  </r>
  <r>
    <x v="1955"/>
    <d v="2024-08-08T00:00:00"/>
    <s v="SP010"/>
    <s v="Divya Iyer"/>
    <x v="2"/>
    <x v="15"/>
    <s v="PRD017"/>
    <x v="7"/>
    <s v="Food &amp; Bev"/>
    <n v="299"/>
    <n v="16"/>
    <n v="0.3"/>
    <n v="3348.8"/>
    <x v="3"/>
    <x v="0"/>
    <n v="11162.666666666668"/>
    <n v="11162.666666666668"/>
    <n v="4784.0000000000009"/>
    <n v="1435.2000000000007"/>
  </r>
  <r>
    <x v="1956"/>
    <d v="2024-10-03T00:00:00"/>
    <s v="SP011"/>
    <s v="Nikhil Joshi"/>
    <x v="0"/>
    <x v="16"/>
    <s v="PRD017"/>
    <x v="7"/>
    <s v="Food &amp; Bev"/>
    <n v="299"/>
    <n v="9"/>
    <n v="0.05"/>
    <n v="2556.4499999999998"/>
    <x v="0"/>
    <x v="1"/>
    <n v="51128.999999999993"/>
    <n v="51128.999999999993"/>
    <n v="2691"/>
    <n v="134.55000000000018"/>
  </r>
  <r>
    <x v="1957"/>
    <d v="2024-04-26T00:00:00"/>
    <s v="SP07"/>
    <s v="Rohit Verma"/>
    <x v="0"/>
    <x v="0"/>
    <s v="PRD017"/>
    <x v="7"/>
    <s v="Food &amp; Bev"/>
    <n v="299"/>
    <n v="14"/>
    <n v="0.11"/>
    <n v="3725.54"/>
    <x v="1"/>
    <x v="0"/>
    <n v="33868.545454545456"/>
    <n v="33868.545454545456"/>
    <n v="4186"/>
    <n v="460.46000000000004"/>
  </r>
  <r>
    <x v="1958"/>
    <d v="2024-07-22T00:00:00"/>
    <s v="SP06"/>
    <s v="Anjali Mehta"/>
    <x v="3"/>
    <x v="10"/>
    <s v="PRD017"/>
    <x v="7"/>
    <s v="Food &amp; Bev"/>
    <n v="299"/>
    <n v="18"/>
    <n v="0"/>
    <n v="5382"/>
    <x v="4"/>
    <x v="0"/>
    <e v="#DIV/0!"/>
    <n v="0"/>
    <n v="5382"/>
    <n v="0"/>
  </r>
  <r>
    <x v="1959"/>
    <d v="2024-08-12T00:00:00"/>
    <s v="SP010"/>
    <s v="Divya Iyer"/>
    <x v="2"/>
    <x v="7"/>
    <s v="PRD017"/>
    <x v="7"/>
    <s v="Food &amp; Bev"/>
    <n v="299"/>
    <n v="15"/>
    <n v="0.12"/>
    <n v="3946.8"/>
    <x v="5"/>
    <x v="3"/>
    <n v="32890"/>
    <n v="32890"/>
    <n v="4485"/>
    <n v="538.19999999999982"/>
  </r>
  <r>
    <x v="1960"/>
    <d v="2024-10-08T00:00:00"/>
    <s v="SP011"/>
    <s v="Nikhil Joshi"/>
    <x v="0"/>
    <x v="0"/>
    <s v="PRD017"/>
    <x v="7"/>
    <s v="Food &amp; Bev"/>
    <n v="299"/>
    <n v="13"/>
    <n v="0.22"/>
    <n v="3031.86"/>
    <x v="3"/>
    <x v="0"/>
    <n v="13781.181818181818"/>
    <n v="13781.181818181818"/>
    <n v="3887"/>
    <n v="855.13999999999987"/>
  </r>
  <r>
    <x v="1961"/>
    <d v="2024-11-19T00:00:00"/>
    <s v="SP012"/>
    <s v="Sneha Patil"/>
    <x v="1"/>
    <x v="1"/>
    <s v="PRD017"/>
    <x v="7"/>
    <s v="Food &amp; Bev"/>
    <n v="299"/>
    <n v="8"/>
    <n v="7.0000000000000007E-2"/>
    <n v="2224.56"/>
    <x v="3"/>
    <x v="2"/>
    <n v="31779.428571428569"/>
    <n v="31779.428571428569"/>
    <n v="2392"/>
    <n v="167.44000000000005"/>
  </r>
  <r>
    <x v="1962"/>
    <d v="2024-03-27T00:00:00"/>
    <s v="SP03"/>
    <s v="Ravi Kumar"/>
    <x v="0"/>
    <x v="0"/>
    <s v="PRD017"/>
    <x v="7"/>
    <s v="Food &amp; Bev"/>
    <n v="299"/>
    <n v="2"/>
    <n v="0.1"/>
    <n v="538.20000000000005"/>
    <x v="0"/>
    <x v="1"/>
    <n v="5382"/>
    <n v="5382"/>
    <n v="598"/>
    <n v="59.799999999999955"/>
  </r>
  <r>
    <x v="1963"/>
    <d v="2024-09-23T00:00:00"/>
    <s v="SP03"/>
    <s v="Ravi Kumar"/>
    <x v="0"/>
    <x v="3"/>
    <s v="PRD017"/>
    <x v="7"/>
    <s v="Food &amp; Bev"/>
    <n v="299"/>
    <n v="8"/>
    <n v="0.25"/>
    <n v="1794"/>
    <x v="0"/>
    <x v="0"/>
    <n v="7176"/>
    <n v="7176"/>
    <n v="2392"/>
    <n v="598"/>
  </r>
  <r>
    <x v="1964"/>
    <d v="2024-09-05T00:00:00"/>
    <s v="SP04"/>
    <s v="Fatima Sheikh"/>
    <x v="1"/>
    <x v="1"/>
    <s v="PRD017"/>
    <x v="7"/>
    <s v="Food &amp; Bev"/>
    <n v="299"/>
    <n v="8"/>
    <n v="0.12"/>
    <n v="2104.96"/>
    <x v="4"/>
    <x v="0"/>
    <n v="17541.333333333336"/>
    <n v="17541.333333333336"/>
    <n v="2392"/>
    <n v="287.03999999999996"/>
  </r>
  <r>
    <x v="1965"/>
    <d v="2024-08-16T00:00:00"/>
    <s v="SP08"/>
    <s v="Kavitha Reddy"/>
    <x v="1"/>
    <x v="14"/>
    <s v="PRD017"/>
    <x v="7"/>
    <s v="Food &amp; Bev"/>
    <n v="299"/>
    <n v="9"/>
    <n v="0.04"/>
    <n v="2583.36"/>
    <x v="3"/>
    <x v="0"/>
    <n v="64584"/>
    <n v="64584"/>
    <n v="2691.0000000000005"/>
    <n v="107.64000000000033"/>
  </r>
  <r>
    <x v="1966"/>
    <d v="2024-08-17T00:00:00"/>
    <s v="SP02"/>
    <s v="Priya Nair"/>
    <x v="2"/>
    <x v="7"/>
    <s v="PRD017"/>
    <x v="7"/>
    <s v="Food &amp; Bev"/>
    <n v="299"/>
    <n v="16"/>
    <n v="0.24"/>
    <n v="3635.84"/>
    <x v="1"/>
    <x v="0"/>
    <n v="15149.333333333334"/>
    <n v="15149.333333333334"/>
    <n v="4784"/>
    <n v="1148.1599999999999"/>
  </r>
  <r>
    <x v="1967"/>
    <d v="2024-10-22T00:00:00"/>
    <s v="SP03"/>
    <s v="Ravi Kumar"/>
    <x v="0"/>
    <x v="6"/>
    <s v="PRD017"/>
    <x v="7"/>
    <s v="Food &amp; Bev"/>
    <n v="299"/>
    <n v="2"/>
    <n v="0.12"/>
    <n v="526.24"/>
    <x v="1"/>
    <x v="0"/>
    <n v="4385.3333333333339"/>
    <n v="4385.3333333333339"/>
    <n v="598"/>
    <n v="71.759999999999991"/>
  </r>
  <r>
    <x v="1968"/>
    <d v="2024-03-18T00:00:00"/>
    <s v="SP05"/>
    <s v="Suresh Pillai"/>
    <x v="2"/>
    <x v="7"/>
    <s v="PRD017"/>
    <x v="7"/>
    <s v="Food &amp; Bev"/>
    <n v="299"/>
    <n v="11"/>
    <n v="0.13"/>
    <n v="2861.43"/>
    <x v="1"/>
    <x v="0"/>
    <n v="22010.999999999996"/>
    <n v="22010.999999999996"/>
    <n v="3289"/>
    <n v="427.57000000000016"/>
  </r>
  <r>
    <x v="1969"/>
    <d v="2024-08-27T00:00:00"/>
    <s v="SP03"/>
    <s v="Ravi Kumar"/>
    <x v="0"/>
    <x v="0"/>
    <s v="PRD017"/>
    <x v="7"/>
    <s v="Food &amp; Bev"/>
    <n v="299"/>
    <n v="20"/>
    <n v="0.2"/>
    <n v="4784"/>
    <x v="1"/>
    <x v="1"/>
    <n v="23920"/>
    <n v="23920"/>
    <n v="5980"/>
    <n v="1196"/>
  </r>
  <r>
    <x v="1970"/>
    <d v="2024-06-04T00:00:00"/>
    <s v="SP07"/>
    <s v="Rohit Verma"/>
    <x v="0"/>
    <x v="16"/>
    <s v="PRD017"/>
    <x v="7"/>
    <s v="Food &amp; Bev"/>
    <n v="299"/>
    <n v="4"/>
    <n v="0.22"/>
    <n v="932.88"/>
    <x v="0"/>
    <x v="0"/>
    <n v="4240.363636363636"/>
    <n v="4240.363636363636"/>
    <n v="1196"/>
    <n v="263.12"/>
  </r>
  <r>
    <x v="1971"/>
    <d v="2024-08-23T00:00:00"/>
    <s v="SP09"/>
    <s v="Manish Gupta"/>
    <x v="3"/>
    <x v="12"/>
    <s v="PRD017"/>
    <x v="7"/>
    <s v="Food &amp; Bev"/>
    <n v="299"/>
    <n v="13"/>
    <n v="0.26"/>
    <n v="2876.38"/>
    <x v="1"/>
    <x v="0"/>
    <n v="11063"/>
    <n v="11063"/>
    <n v="3887"/>
    <n v="1010.6199999999999"/>
  </r>
  <r>
    <x v="1972"/>
    <d v="2024-03-18T00:00:00"/>
    <s v="SP09"/>
    <s v="Manish Gupta"/>
    <x v="3"/>
    <x v="18"/>
    <s v="PRD017"/>
    <x v="7"/>
    <s v="Food &amp; Bev"/>
    <n v="299"/>
    <n v="4"/>
    <n v="0.21"/>
    <n v="944.84"/>
    <x v="2"/>
    <x v="0"/>
    <n v="4499.2380952380954"/>
    <n v="4499.2380952380954"/>
    <n v="1196"/>
    <n v="251.15999999999997"/>
  </r>
  <r>
    <x v="1973"/>
    <d v="2024-04-07T00:00:00"/>
    <s v="SP03"/>
    <s v="Ravi Kumar"/>
    <x v="0"/>
    <x v="0"/>
    <s v="PRD017"/>
    <x v="7"/>
    <s v="Food &amp; Bev"/>
    <n v="299"/>
    <n v="20"/>
    <n v="0.26"/>
    <n v="4425.2"/>
    <x v="5"/>
    <x v="0"/>
    <n v="17020"/>
    <n v="17020"/>
    <n v="5980"/>
    <n v="1554.8000000000002"/>
  </r>
  <r>
    <x v="1974"/>
    <d v="2024-12-16T00:00:00"/>
    <s v="SP08"/>
    <s v="Kavitha Reddy"/>
    <x v="1"/>
    <x v="1"/>
    <s v="PRD017"/>
    <x v="7"/>
    <s v="Food &amp; Bev"/>
    <n v="299"/>
    <n v="15"/>
    <n v="0.05"/>
    <n v="4260.75"/>
    <x v="1"/>
    <x v="0"/>
    <n v="85215"/>
    <n v="85215"/>
    <n v="4485"/>
    <n v="224.25"/>
  </r>
  <r>
    <x v="1975"/>
    <d v="2024-02-27T00:00:00"/>
    <s v="SP04"/>
    <s v="Fatima Sheikh"/>
    <x v="1"/>
    <x v="11"/>
    <s v="PRD017"/>
    <x v="7"/>
    <s v="Food &amp; Bev"/>
    <n v="299"/>
    <n v="15"/>
    <n v="0.08"/>
    <n v="4126.2"/>
    <x v="1"/>
    <x v="1"/>
    <n v="51577.5"/>
    <n v="51577.5"/>
    <n v="4485"/>
    <n v="358.80000000000018"/>
  </r>
  <r>
    <x v="1976"/>
    <d v="2024-07-25T00:00:00"/>
    <s v="SP05"/>
    <s v="Suresh Pillai"/>
    <x v="2"/>
    <x v="17"/>
    <s v="PRD017"/>
    <x v="7"/>
    <s v="Food &amp; Bev"/>
    <n v="299"/>
    <n v="18"/>
    <n v="0.2"/>
    <n v="4305.6000000000004"/>
    <x v="2"/>
    <x v="0"/>
    <n v="21528"/>
    <n v="21528"/>
    <n v="5382"/>
    <n v="1076.3999999999996"/>
  </r>
  <r>
    <x v="1977"/>
    <d v="2024-07-11T00:00:00"/>
    <s v="SP010"/>
    <s v="Divya Iyer"/>
    <x v="2"/>
    <x v="17"/>
    <s v="PRD017"/>
    <x v="7"/>
    <s v="Food &amp; Bev"/>
    <n v="299"/>
    <n v="9"/>
    <n v="0.28000000000000003"/>
    <n v="1937.52"/>
    <x v="0"/>
    <x v="2"/>
    <n v="6919.7142857142853"/>
    <n v="6919.7142857142853"/>
    <n v="2691"/>
    <n v="753.48"/>
  </r>
  <r>
    <x v="1978"/>
    <d v="2024-11-22T00:00:00"/>
    <s v="SP02"/>
    <s v="Priya Nair"/>
    <x v="2"/>
    <x v="7"/>
    <s v="PRD017"/>
    <x v="7"/>
    <s v="Food &amp; Bev"/>
    <n v="299"/>
    <n v="9"/>
    <n v="0.28999999999999998"/>
    <n v="1910.61"/>
    <x v="0"/>
    <x v="0"/>
    <n v="6588.3103448275861"/>
    <n v="6588.3103448275861"/>
    <n v="2691"/>
    <n v="780.3900000000001"/>
  </r>
  <r>
    <x v="1979"/>
    <d v="2024-01-21T00:00:00"/>
    <s v="SP08"/>
    <s v="Kavitha Reddy"/>
    <x v="1"/>
    <x v="11"/>
    <s v="PRD017"/>
    <x v="7"/>
    <s v="Food &amp; Bev"/>
    <n v="299"/>
    <n v="14"/>
    <n v="0.2"/>
    <n v="3348.8"/>
    <x v="3"/>
    <x v="1"/>
    <n v="16744"/>
    <n v="16744"/>
    <n v="4186"/>
    <n v="837.19999999999982"/>
  </r>
  <r>
    <x v="1980"/>
    <d v="2024-11-04T00:00:00"/>
    <s v="SP02"/>
    <s v="Priya Nair"/>
    <x v="2"/>
    <x v="15"/>
    <s v="PRD017"/>
    <x v="7"/>
    <s v="Food &amp; Bev"/>
    <n v="299"/>
    <n v="19"/>
    <n v="0.16"/>
    <n v="4772.04"/>
    <x v="5"/>
    <x v="2"/>
    <n v="29825.25"/>
    <n v="29825.25"/>
    <n v="5681"/>
    <n v="908.96"/>
  </r>
  <r>
    <x v="1981"/>
    <d v="2024-05-02T00:00:00"/>
    <s v="SP011"/>
    <s v="Nikhil Joshi"/>
    <x v="0"/>
    <x v="19"/>
    <s v="PRD017"/>
    <x v="7"/>
    <s v="Food &amp; Bev"/>
    <n v="299"/>
    <n v="5"/>
    <n v="0.2"/>
    <n v="1196"/>
    <x v="2"/>
    <x v="0"/>
    <n v="5980"/>
    <n v="5980"/>
    <n v="1495"/>
    <n v="299"/>
  </r>
  <r>
    <x v="1982"/>
    <d v="2024-04-10T00:00:00"/>
    <s v="SP08"/>
    <s v="Kavitha Reddy"/>
    <x v="1"/>
    <x v="14"/>
    <s v="PRD017"/>
    <x v="7"/>
    <s v="Food &amp; Bev"/>
    <n v="299"/>
    <n v="10"/>
    <n v="0.08"/>
    <n v="2750.8"/>
    <x v="2"/>
    <x v="0"/>
    <n v="34385"/>
    <n v="34385"/>
    <n v="2990"/>
    <n v="239.19999999999982"/>
  </r>
  <r>
    <x v="1983"/>
    <d v="2024-06-02T00:00:00"/>
    <s v="SP03"/>
    <s v="Ravi Kumar"/>
    <x v="0"/>
    <x v="16"/>
    <s v="PRD017"/>
    <x v="7"/>
    <s v="Food &amp; Bev"/>
    <n v="299"/>
    <n v="8"/>
    <n v="0.05"/>
    <n v="2272.4"/>
    <x v="0"/>
    <x v="3"/>
    <n v="45448"/>
    <n v="45448"/>
    <n v="2392"/>
    <n v="119.59999999999991"/>
  </r>
  <r>
    <x v="1984"/>
    <d v="2024-04-22T00:00:00"/>
    <s v="SP03"/>
    <s v="Ravi Kumar"/>
    <x v="0"/>
    <x v="0"/>
    <s v="PRD017"/>
    <x v="7"/>
    <s v="Food &amp; Bev"/>
    <n v="299"/>
    <n v="6"/>
    <n v="7.0000000000000007E-2"/>
    <n v="1668.42"/>
    <x v="2"/>
    <x v="3"/>
    <n v="23834.571428571428"/>
    <n v="23834.571428571428"/>
    <n v="1794.0000000000002"/>
    <n v="125.58000000000015"/>
  </r>
  <r>
    <x v="1985"/>
    <d v="2024-02-04T00:00:00"/>
    <s v="SP010"/>
    <s v="Divya Iyer"/>
    <x v="2"/>
    <x v="2"/>
    <s v="PRD017"/>
    <x v="7"/>
    <s v="Food &amp; Bev"/>
    <n v="299"/>
    <n v="20"/>
    <n v="0.11"/>
    <n v="5322.2"/>
    <x v="1"/>
    <x v="0"/>
    <n v="48383.63636363636"/>
    <n v="48383.63636363636"/>
    <n v="5980"/>
    <n v="657.80000000000018"/>
  </r>
  <r>
    <x v="1986"/>
    <d v="2024-12-01T00:00:00"/>
    <s v="SP03"/>
    <s v="Ravi Kumar"/>
    <x v="0"/>
    <x v="16"/>
    <s v="PRD017"/>
    <x v="7"/>
    <s v="Food &amp; Bev"/>
    <n v="299"/>
    <n v="10"/>
    <n v="0.14000000000000001"/>
    <n v="2571.4"/>
    <x v="2"/>
    <x v="0"/>
    <n v="18367.142857142855"/>
    <n v="18367.142857142855"/>
    <n v="2990"/>
    <n v="418.59999999999991"/>
  </r>
  <r>
    <x v="1987"/>
    <d v="2024-10-28T00:00:00"/>
    <s v="SP010"/>
    <s v="Divya Iyer"/>
    <x v="2"/>
    <x v="7"/>
    <s v="PRD017"/>
    <x v="7"/>
    <s v="Food &amp; Bev"/>
    <n v="299"/>
    <n v="11"/>
    <n v="0.13"/>
    <n v="2861.43"/>
    <x v="3"/>
    <x v="0"/>
    <n v="22010.999999999996"/>
    <n v="22010.999999999996"/>
    <n v="3289"/>
    <n v="427.57000000000016"/>
  </r>
  <r>
    <x v="1988"/>
    <d v="2024-08-01T00:00:00"/>
    <s v="SP06"/>
    <s v="Anjali Mehta"/>
    <x v="3"/>
    <x v="18"/>
    <s v="PRD017"/>
    <x v="7"/>
    <s v="Food &amp; Bev"/>
    <n v="299"/>
    <n v="12"/>
    <n v="0.14000000000000001"/>
    <n v="3085.68"/>
    <x v="1"/>
    <x v="0"/>
    <n v="22040.571428571424"/>
    <n v="22040.571428571424"/>
    <n v="3588"/>
    <n v="502.32000000000016"/>
  </r>
  <r>
    <x v="1989"/>
    <d v="2024-02-19T00:00:00"/>
    <s v="SP03"/>
    <s v="Ravi Kumar"/>
    <x v="0"/>
    <x v="6"/>
    <s v="PRD017"/>
    <x v="7"/>
    <s v="Food &amp; Bev"/>
    <n v="299"/>
    <n v="18"/>
    <n v="0.06"/>
    <n v="5059.08"/>
    <x v="2"/>
    <x v="0"/>
    <n v="84318"/>
    <n v="84318"/>
    <n v="5382"/>
    <n v="322.92000000000007"/>
  </r>
  <r>
    <x v="1990"/>
    <d v="2024-04-11T00:00:00"/>
    <s v="SP09"/>
    <s v="Manish Gupta"/>
    <x v="3"/>
    <x v="13"/>
    <s v="PRD017"/>
    <x v="7"/>
    <s v="Food &amp; Bev"/>
    <n v="299"/>
    <n v="15"/>
    <n v="0.1"/>
    <n v="4036.5"/>
    <x v="3"/>
    <x v="4"/>
    <n v="40365"/>
    <n v="40365"/>
    <n v="4485"/>
    <n v="448.5"/>
  </r>
  <r>
    <x v="1991"/>
    <d v="2024-01-06T00:00:00"/>
    <s v="SP07"/>
    <s v="Rohit Verma"/>
    <x v="0"/>
    <x v="19"/>
    <s v="PRD017"/>
    <x v="7"/>
    <s v="Food &amp; Bev"/>
    <n v="299"/>
    <n v="5"/>
    <n v="0.17"/>
    <n v="1240.8499999999999"/>
    <x v="1"/>
    <x v="3"/>
    <n v="7299.1176470588225"/>
    <n v="7299.1176470588225"/>
    <n v="1495"/>
    <n v="254.15000000000009"/>
  </r>
  <r>
    <x v="1992"/>
    <d v="2024-11-21T00:00:00"/>
    <s v="SP010"/>
    <s v="Divya Iyer"/>
    <x v="2"/>
    <x v="15"/>
    <s v="PRD017"/>
    <x v="7"/>
    <s v="Food &amp; Bev"/>
    <n v="299"/>
    <n v="3"/>
    <n v="0.05"/>
    <n v="852.15"/>
    <x v="3"/>
    <x v="0"/>
    <n v="17043"/>
    <n v="17043"/>
    <n v="897"/>
    <n v="44.850000000000023"/>
  </r>
  <r>
    <x v="1993"/>
    <d v="2024-09-23T00:00:00"/>
    <s v="SP09"/>
    <s v="Manish Gupta"/>
    <x v="3"/>
    <x v="18"/>
    <s v="PRD017"/>
    <x v="7"/>
    <s v="Food &amp; Bev"/>
    <n v="299"/>
    <n v="8"/>
    <n v="0.11"/>
    <n v="2128.88"/>
    <x v="3"/>
    <x v="2"/>
    <n v="19353.454545454548"/>
    <n v="19353.454545454548"/>
    <n v="2392"/>
    <n v="263.11999999999989"/>
  </r>
  <r>
    <x v="1994"/>
    <d v="2024-10-09T00:00:00"/>
    <s v="SP03"/>
    <s v="Ravi Kumar"/>
    <x v="0"/>
    <x v="6"/>
    <s v="PRD017"/>
    <x v="7"/>
    <s v="Food &amp; Bev"/>
    <n v="299"/>
    <n v="19"/>
    <n v="0.19"/>
    <n v="4601.6099999999997"/>
    <x v="0"/>
    <x v="0"/>
    <n v="24218.999999999996"/>
    <n v="24218.999999999996"/>
    <n v="5680.9999999999991"/>
    <n v="1079.3899999999994"/>
  </r>
  <r>
    <x v="1995"/>
    <d v="2024-10-13T00:00:00"/>
    <s v="SP02"/>
    <s v="Priya Nair"/>
    <x v="2"/>
    <x v="17"/>
    <s v="PRD017"/>
    <x v="7"/>
    <s v="Food &amp; Bev"/>
    <n v="299"/>
    <n v="6"/>
    <n v="0.14000000000000001"/>
    <n v="1542.84"/>
    <x v="3"/>
    <x v="0"/>
    <n v="11020.285714285712"/>
    <n v="11020.285714285712"/>
    <n v="1794"/>
    <n v="251.16000000000008"/>
  </r>
  <r>
    <x v="1996"/>
    <d v="2024-11-11T00:00:00"/>
    <s v="SP012"/>
    <s v="Sneha Patil"/>
    <x v="1"/>
    <x v="4"/>
    <s v="PRD017"/>
    <x v="7"/>
    <s v="Food &amp; Bev"/>
    <n v="299"/>
    <n v="7"/>
    <n v="0.28999999999999998"/>
    <n v="1486.03"/>
    <x v="5"/>
    <x v="2"/>
    <n v="5124.2413793103451"/>
    <n v="5124.2413793103451"/>
    <n v="2093"/>
    <n v="606.97"/>
  </r>
  <r>
    <x v="1997"/>
    <d v="2024-02-21T00:00:00"/>
    <s v="SP07"/>
    <s v="Rohit Verma"/>
    <x v="0"/>
    <x v="0"/>
    <s v="PRD017"/>
    <x v="7"/>
    <s v="Food &amp; Bev"/>
    <n v="299"/>
    <n v="4"/>
    <n v="0.14000000000000001"/>
    <n v="1028.56"/>
    <x v="2"/>
    <x v="0"/>
    <n v="7346.8571428571422"/>
    <n v="7346.8571428571422"/>
    <n v="1196"/>
    <n v="167.44000000000005"/>
  </r>
  <r>
    <x v="1998"/>
    <d v="2024-04-06T00:00:00"/>
    <s v="SP09"/>
    <s v="Manish Gupta"/>
    <x v="3"/>
    <x v="13"/>
    <s v="PRD017"/>
    <x v="7"/>
    <s v="Food &amp; Bev"/>
    <n v="299"/>
    <n v="7"/>
    <n v="0.26"/>
    <n v="1548.82"/>
    <x v="2"/>
    <x v="0"/>
    <n v="5957"/>
    <n v="5957"/>
    <n v="2093"/>
    <n v="544.18000000000006"/>
  </r>
  <r>
    <x v="1999"/>
    <d v="2024-10-25T00:00:00"/>
    <s v="SP07"/>
    <s v="Rohit Verma"/>
    <x v="0"/>
    <x v="0"/>
    <s v="PRD017"/>
    <x v="7"/>
    <s v="Food &amp; Bev"/>
    <n v="299"/>
    <n v="15"/>
    <n v="0.13"/>
    <n v="3901.95"/>
    <x v="3"/>
    <x v="0"/>
    <n v="30014.999999999996"/>
    <n v="30014.999999999996"/>
    <n v="4485"/>
    <n v="583.05000000000018"/>
  </r>
  <r>
    <x v="2000"/>
    <d v="2024-02-14T00:00:00"/>
    <s v="SP010"/>
    <s v="Divya Iyer"/>
    <x v="2"/>
    <x v="15"/>
    <s v="PRD017"/>
    <x v="7"/>
    <s v="Food &amp; Bev"/>
    <n v="299"/>
    <n v="6"/>
    <n v="0.05"/>
    <n v="1704.3"/>
    <x v="5"/>
    <x v="0"/>
    <n v="34086"/>
    <n v="34086"/>
    <n v="1794"/>
    <n v="89.700000000000045"/>
  </r>
  <r>
    <x v="2001"/>
    <d v="2024-06-14T00:00:00"/>
    <s v="SP09"/>
    <s v="Manish Gupta"/>
    <x v="3"/>
    <x v="10"/>
    <s v="PRD017"/>
    <x v="7"/>
    <s v="Food &amp; Bev"/>
    <n v="299"/>
    <n v="19"/>
    <n v="0.3"/>
    <n v="3976.7"/>
    <x v="5"/>
    <x v="2"/>
    <n v="13255.666666666666"/>
    <n v="13255.666666666666"/>
    <n v="5681"/>
    <n v="1704.3000000000002"/>
  </r>
  <r>
    <x v="2002"/>
    <d v="2024-12-24T00:00:00"/>
    <s v="SP07"/>
    <s v="Rohit Verma"/>
    <x v="0"/>
    <x v="19"/>
    <s v="PRD017"/>
    <x v="7"/>
    <s v="Food &amp; Bev"/>
    <n v="299"/>
    <n v="7"/>
    <n v="0.04"/>
    <n v="2009.28"/>
    <x v="5"/>
    <x v="2"/>
    <n v="50232"/>
    <n v="50232"/>
    <n v="2093"/>
    <n v="83.720000000000027"/>
  </r>
  <r>
    <x v="2003"/>
    <d v="2024-08-25T00:00:00"/>
    <s v="SP09"/>
    <s v="Manish Gupta"/>
    <x v="3"/>
    <x v="13"/>
    <s v="PRD017"/>
    <x v="7"/>
    <s v="Food &amp; Bev"/>
    <n v="299"/>
    <n v="13"/>
    <n v="0.23"/>
    <n v="2992.99"/>
    <x v="5"/>
    <x v="0"/>
    <n v="13012.999999999998"/>
    <n v="13012.999999999998"/>
    <n v="3886.9999999999995"/>
    <n v="894.00999999999976"/>
  </r>
  <r>
    <x v="2004"/>
    <d v="2024-12-19T00:00:00"/>
    <s v="SP01"/>
    <s v="Arjun Sharma"/>
    <x v="3"/>
    <x v="9"/>
    <s v="PRD017"/>
    <x v="7"/>
    <s v="Food &amp; Bev"/>
    <n v="299"/>
    <n v="2"/>
    <n v="0.06"/>
    <n v="562.12"/>
    <x v="0"/>
    <x v="0"/>
    <n v="9368.6666666666679"/>
    <n v="9368.6666666666679"/>
    <n v="598"/>
    <n v="35.879999999999995"/>
  </r>
  <r>
    <x v="2005"/>
    <d v="2024-03-11T00:00:00"/>
    <s v="SP01"/>
    <s v="Arjun Sharma"/>
    <x v="3"/>
    <x v="10"/>
    <s v="PRD017"/>
    <x v="7"/>
    <s v="Food &amp; Bev"/>
    <n v="299"/>
    <n v="7"/>
    <n v="0.23"/>
    <n v="1611.61"/>
    <x v="4"/>
    <x v="0"/>
    <n v="7006.9999999999991"/>
    <n v="7006.9999999999991"/>
    <n v="2093"/>
    <n v="481.3900000000001"/>
  </r>
  <r>
    <x v="2006"/>
    <d v="2024-02-27T00:00:00"/>
    <s v="SP01"/>
    <s v="Arjun Sharma"/>
    <x v="3"/>
    <x v="18"/>
    <s v="PRD017"/>
    <x v="7"/>
    <s v="Food &amp; Bev"/>
    <n v="299"/>
    <n v="14"/>
    <n v="0.19"/>
    <n v="3390.66"/>
    <x v="0"/>
    <x v="0"/>
    <n v="17845.57894736842"/>
    <n v="17845.57894736842"/>
    <n v="4185.9999999999991"/>
    <n v="795.33999999999924"/>
  </r>
  <r>
    <x v="2007"/>
    <d v="2024-04-19T00:00:00"/>
    <s v="SP01"/>
    <s v="Arjun Sharma"/>
    <x v="3"/>
    <x v="18"/>
    <s v="PRD017"/>
    <x v="7"/>
    <s v="Food &amp; Bev"/>
    <n v="299"/>
    <n v="10"/>
    <n v="0.15"/>
    <n v="2541.5"/>
    <x v="4"/>
    <x v="0"/>
    <n v="16943.333333333336"/>
    <n v="16943.333333333336"/>
    <n v="2990"/>
    <n v="448.5"/>
  </r>
  <r>
    <x v="2008"/>
    <d v="2024-02-23T00:00:00"/>
    <s v="SP010"/>
    <s v="Divya Iyer"/>
    <x v="2"/>
    <x v="17"/>
    <s v="PRD017"/>
    <x v="7"/>
    <s v="Food &amp; Bev"/>
    <n v="299"/>
    <n v="7"/>
    <n v="0.25"/>
    <n v="1569.75"/>
    <x v="5"/>
    <x v="0"/>
    <n v="6279"/>
    <n v="6279"/>
    <n v="2093"/>
    <n v="523.25"/>
  </r>
  <r>
    <x v="2009"/>
    <d v="2024-09-02T00:00:00"/>
    <s v="SP01"/>
    <s v="Arjun Sharma"/>
    <x v="3"/>
    <x v="18"/>
    <s v="PRD017"/>
    <x v="7"/>
    <s v="Food &amp; Bev"/>
    <n v="299"/>
    <n v="19"/>
    <n v="0.04"/>
    <n v="5453.76"/>
    <x v="1"/>
    <x v="2"/>
    <n v="136344"/>
    <n v="136344"/>
    <n v="5681"/>
    <n v="227.23999999999978"/>
  </r>
  <r>
    <x v="2010"/>
    <d v="2024-10-11T00:00:00"/>
    <s v="SP012"/>
    <s v="Sneha Patil"/>
    <x v="1"/>
    <x v="4"/>
    <s v="PRD017"/>
    <x v="7"/>
    <s v="Food &amp; Bev"/>
    <n v="299"/>
    <n v="18"/>
    <n v="0.27"/>
    <n v="3928.86"/>
    <x v="0"/>
    <x v="1"/>
    <n v="14551.333333333332"/>
    <n v="14551.333333333332"/>
    <n v="5382"/>
    <n v="1453.1399999999999"/>
  </r>
  <r>
    <x v="2011"/>
    <d v="2024-04-14T00:00:00"/>
    <s v="SP012"/>
    <s v="Sneha Patil"/>
    <x v="1"/>
    <x v="14"/>
    <s v="PRD017"/>
    <x v="7"/>
    <s v="Food &amp; Bev"/>
    <n v="299"/>
    <n v="9"/>
    <n v="0.16"/>
    <n v="2260.44"/>
    <x v="4"/>
    <x v="0"/>
    <n v="14127.75"/>
    <n v="14127.75"/>
    <n v="2691"/>
    <n v="430.55999999999995"/>
  </r>
  <r>
    <x v="2012"/>
    <d v="2024-02-15T00:00:00"/>
    <s v="SP06"/>
    <s v="Anjali Mehta"/>
    <x v="3"/>
    <x v="10"/>
    <s v="PRD017"/>
    <x v="7"/>
    <s v="Food &amp; Bev"/>
    <n v="299"/>
    <n v="14"/>
    <n v="0.06"/>
    <n v="3934.84"/>
    <x v="3"/>
    <x v="1"/>
    <n v="65580.666666666672"/>
    <n v="65580.666666666672"/>
    <n v="4186"/>
    <n v="251.15999999999985"/>
  </r>
  <r>
    <x v="2013"/>
    <d v="2024-02-12T00:00:00"/>
    <s v="SP010"/>
    <s v="Divya Iyer"/>
    <x v="2"/>
    <x v="15"/>
    <s v="PRD017"/>
    <x v="7"/>
    <s v="Food &amp; Bev"/>
    <n v="299"/>
    <n v="17"/>
    <n v="0.27"/>
    <n v="3710.59"/>
    <x v="6"/>
    <x v="2"/>
    <n v="13742.925925925925"/>
    <n v="13742.925925925925"/>
    <n v="5083"/>
    <n v="1372.4099999999999"/>
  </r>
  <r>
    <x v="2014"/>
    <d v="2024-01-13T00:00:00"/>
    <s v="SP01"/>
    <s v="Arjun Sharma"/>
    <x v="3"/>
    <x v="18"/>
    <s v="PRD017"/>
    <x v="7"/>
    <s v="Food &amp; Bev"/>
    <n v="299"/>
    <n v="7"/>
    <n v="0.11"/>
    <n v="1862.77"/>
    <x v="4"/>
    <x v="3"/>
    <n v="16934.272727272728"/>
    <n v="16934.272727272728"/>
    <n v="2093"/>
    <n v="230.23000000000002"/>
  </r>
  <r>
    <x v="2015"/>
    <d v="2024-02-27T00:00:00"/>
    <s v="SP011"/>
    <s v="Nikhil Joshi"/>
    <x v="0"/>
    <x v="6"/>
    <s v="PRD017"/>
    <x v="7"/>
    <s v="Food &amp; Bev"/>
    <n v="299"/>
    <n v="14"/>
    <n v="0.18"/>
    <n v="3432.52"/>
    <x v="4"/>
    <x v="0"/>
    <n v="19069.555555555555"/>
    <n v="19069.555555555555"/>
    <n v="4186"/>
    <n v="753.48"/>
  </r>
  <r>
    <x v="2016"/>
    <d v="2024-01-02T00:00:00"/>
    <s v="SP07"/>
    <s v="Rohit Verma"/>
    <x v="0"/>
    <x v="19"/>
    <s v="PRD017"/>
    <x v="7"/>
    <s v="Food &amp; Bev"/>
    <n v="299"/>
    <n v="7"/>
    <n v="0.02"/>
    <n v="2051.14"/>
    <x v="3"/>
    <x v="3"/>
    <n v="102556.99999999999"/>
    <n v="102556.99999999999"/>
    <n v="2093"/>
    <n v="41.860000000000127"/>
  </r>
  <r>
    <x v="2017"/>
    <d v="2024-02-06T00:00:00"/>
    <s v="SP06"/>
    <s v="Anjali Mehta"/>
    <x v="3"/>
    <x v="13"/>
    <s v="PRD017"/>
    <x v="7"/>
    <s v="Food &amp; Bev"/>
    <n v="299"/>
    <n v="1"/>
    <n v="0.12"/>
    <n v="263.12"/>
    <x v="5"/>
    <x v="0"/>
    <n v="2192.666666666667"/>
    <n v="2192.666666666667"/>
    <n v="299"/>
    <n v="35.879999999999995"/>
  </r>
  <r>
    <x v="2018"/>
    <d v="2024-06-18T00:00:00"/>
    <s v="SP09"/>
    <s v="Manish Gupta"/>
    <x v="3"/>
    <x v="10"/>
    <s v="PRD017"/>
    <x v="7"/>
    <s v="Food &amp; Bev"/>
    <n v="299"/>
    <n v="18"/>
    <n v="0.26"/>
    <n v="3982.68"/>
    <x v="5"/>
    <x v="0"/>
    <n v="15317.999999999998"/>
    <n v="15317.999999999998"/>
    <n v="5382"/>
    <n v="1399.3200000000002"/>
  </r>
  <r>
    <x v="2019"/>
    <d v="2024-07-12T00:00:00"/>
    <s v="SP012"/>
    <s v="Sneha Patil"/>
    <x v="1"/>
    <x v="8"/>
    <s v="PRD017"/>
    <x v="7"/>
    <s v="Food &amp; Bev"/>
    <n v="299"/>
    <n v="15"/>
    <n v="0.28000000000000003"/>
    <n v="3229.2"/>
    <x v="2"/>
    <x v="1"/>
    <n v="11532.857142857141"/>
    <n v="11532.857142857141"/>
    <n v="4485"/>
    <n v="1255.8000000000002"/>
  </r>
  <r>
    <x v="2020"/>
    <d v="2024-09-13T00:00:00"/>
    <s v="SP09"/>
    <s v="Manish Gupta"/>
    <x v="3"/>
    <x v="12"/>
    <s v="PRD017"/>
    <x v="7"/>
    <s v="Food &amp; Bev"/>
    <n v="299"/>
    <n v="19"/>
    <n v="0.28999999999999998"/>
    <n v="4033.51"/>
    <x v="4"/>
    <x v="0"/>
    <n v="13908.655172413795"/>
    <n v="13908.655172413795"/>
    <n v="5681.0000000000009"/>
    <n v="1647.4900000000007"/>
  </r>
  <r>
    <x v="2021"/>
    <d v="2024-05-26T00:00:00"/>
    <s v="SP04"/>
    <s v="Fatima Sheikh"/>
    <x v="1"/>
    <x v="8"/>
    <s v="PRD017"/>
    <x v="7"/>
    <s v="Food &amp; Bev"/>
    <n v="299"/>
    <n v="20"/>
    <n v="0.01"/>
    <n v="5920.2"/>
    <x v="3"/>
    <x v="0"/>
    <n v="592020"/>
    <n v="592020"/>
    <n v="5980"/>
    <n v="59.800000000000182"/>
  </r>
  <r>
    <x v="2022"/>
    <d v="2024-04-17T00:00:00"/>
    <s v="SP05"/>
    <s v="Suresh Pillai"/>
    <x v="2"/>
    <x v="15"/>
    <s v="PRD017"/>
    <x v="7"/>
    <s v="Food &amp; Bev"/>
    <n v="299"/>
    <n v="6"/>
    <n v="0.09"/>
    <n v="1632.54"/>
    <x v="2"/>
    <x v="0"/>
    <n v="18139.333333333332"/>
    <n v="18139.333333333332"/>
    <n v="1794"/>
    <n v="161.46000000000004"/>
  </r>
  <r>
    <x v="2023"/>
    <d v="2024-09-27T00:00:00"/>
    <s v="SP02"/>
    <s v="Priya Nair"/>
    <x v="2"/>
    <x v="17"/>
    <s v="PRD017"/>
    <x v="7"/>
    <s v="Food &amp; Bev"/>
    <n v="299"/>
    <n v="13"/>
    <n v="0.14000000000000001"/>
    <n v="3342.82"/>
    <x v="4"/>
    <x v="0"/>
    <n v="23877.285714285714"/>
    <n v="23877.285714285714"/>
    <n v="3887.0000000000005"/>
    <n v="544.18000000000029"/>
  </r>
  <r>
    <x v="2024"/>
    <d v="2024-02-03T00:00:00"/>
    <s v="SP01"/>
    <s v="Arjun Sharma"/>
    <x v="3"/>
    <x v="13"/>
    <s v="PRD006"/>
    <x v="11"/>
    <s v="Appliances"/>
    <n v="22000"/>
    <n v="14"/>
    <n v="0.1"/>
    <n v="277200"/>
    <x v="3"/>
    <x v="4"/>
    <n v="2772000"/>
    <n v="2772000"/>
    <n v="308000"/>
    <n v="30800"/>
  </r>
  <r>
    <x v="2025"/>
    <d v="2024-06-25T00:00:00"/>
    <s v="SP08"/>
    <s v="Kavitha Reddy"/>
    <x v="1"/>
    <x v="1"/>
    <s v="PRD006"/>
    <x v="11"/>
    <s v="Appliances"/>
    <n v="22000"/>
    <n v="2"/>
    <n v="0.08"/>
    <n v="40480"/>
    <x v="3"/>
    <x v="0"/>
    <n v="506000"/>
    <n v="506000"/>
    <n v="44000"/>
    <n v="3520"/>
  </r>
  <r>
    <x v="2026"/>
    <d v="2024-08-19T00:00:00"/>
    <s v="SP03"/>
    <s v="Ravi Kumar"/>
    <x v="0"/>
    <x v="6"/>
    <s v="PRD006"/>
    <x v="11"/>
    <s v="Appliances"/>
    <n v="22000"/>
    <n v="6"/>
    <n v="0.02"/>
    <n v="129360"/>
    <x v="5"/>
    <x v="0"/>
    <n v="6468000"/>
    <n v="6468000"/>
    <n v="132000"/>
    <n v="2640"/>
  </r>
  <r>
    <x v="2027"/>
    <d v="2024-09-17T00:00:00"/>
    <s v="SP07"/>
    <s v="Rohit Verma"/>
    <x v="0"/>
    <x v="3"/>
    <s v="PRD006"/>
    <x v="11"/>
    <s v="Appliances"/>
    <n v="22000"/>
    <n v="7"/>
    <n v="0.04"/>
    <n v="147840"/>
    <x v="3"/>
    <x v="3"/>
    <n v="3696000"/>
    <n v="3696000"/>
    <n v="154000"/>
    <n v="6160"/>
  </r>
  <r>
    <x v="2028"/>
    <d v="2024-12-28T00:00:00"/>
    <s v="SP05"/>
    <s v="Suresh Pillai"/>
    <x v="2"/>
    <x v="17"/>
    <s v="PRD006"/>
    <x v="11"/>
    <s v="Appliances"/>
    <n v="22000"/>
    <n v="9"/>
    <n v="0.27"/>
    <n v="144540"/>
    <x v="3"/>
    <x v="1"/>
    <n v="535333.33333333326"/>
    <n v="535333.33333333326"/>
    <n v="198000"/>
    <n v="53460"/>
  </r>
  <r>
    <x v="2029"/>
    <d v="2024-04-26T00:00:00"/>
    <s v="SP012"/>
    <s v="Sneha Patil"/>
    <x v="1"/>
    <x v="11"/>
    <s v="PRD006"/>
    <x v="11"/>
    <s v="Appliances"/>
    <n v="22000"/>
    <n v="12"/>
    <n v="0.15"/>
    <n v="224400"/>
    <x v="5"/>
    <x v="1"/>
    <n v="1496000"/>
    <n v="1496000"/>
    <n v="264000"/>
    <n v="39600"/>
  </r>
  <r>
    <x v="2030"/>
    <d v="2024-05-28T00:00:00"/>
    <s v="SP03"/>
    <s v="Ravi Kumar"/>
    <x v="0"/>
    <x v="19"/>
    <s v="PRD006"/>
    <x v="11"/>
    <s v="Appliances"/>
    <n v="22000"/>
    <n v="11"/>
    <n v="0.28000000000000003"/>
    <n v="174240"/>
    <x v="0"/>
    <x v="0"/>
    <n v="622285.7142857142"/>
    <n v="622285.7142857142"/>
    <n v="242000"/>
    <n v="67760"/>
  </r>
  <r>
    <x v="2031"/>
    <d v="2024-03-27T00:00:00"/>
    <s v="SP08"/>
    <s v="Kavitha Reddy"/>
    <x v="1"/>
    <x v="4"/>
    <s v="PRD006"/>
    <x v="11"/>
    <s v="Appliances"/>
    <n v="22000"/>
    <n v="17"/>
    <n v="0.19"/>
    <n v="302940"/>
    <x v="1"/>
    <x v="2"/>
    <n v="1594421.0526315789"/>
    <n v="1594421.0526315789"/>
    <n v="374000"/>
    <n v="71060"/>
  </r>
  <r>
    <x v="2032"/>
    <d v="2024-12-22T00:00:00"/>
    <s v="SP06"/>
    <s v="Anjali Mehta"/>
    <x v="3"/>
    <x v="10"/>
    <s v="PRD006"/>
    <x v="11"/>
    <s v="Appliances"/>
    <n v="22000"/>
    <n v="15"/>
    <n v="0.27"/>
    <n v="240900"/>
    <x v="2"/>
    <x v="0"/>
    <n v="892222.22222222213"/>
    <n v="892222.22222222213"/>
    <n v="330000"/>
    <n v="89100"/>
  </r>
  <r>
    <x v="2033"/>
    <d v="2024-06-03T00:00:00"/>
    <s v="SP04"/>
    <s v="Fatima Sheikh"/>
    <x v="1"/>
    <x v="14"/>
    <s v="PRD006"/>
    <x v="11"/>
    <s v="Appliances"/>
    <n v="22000"/>
    <n v="20"/>
    <n v="0.26"/>
    <n v="325600"/>
    <x v="0"/>
    <x v="3"/>
    <n v="1252307.6923076923"/>
    <n v="1252307.6923076923"/>
    <n v="440000"/>
    <n v="114400"/>
  </r>
  <r>
    <x v="2034"/>
    <d v="2024-08-28T00:00:00"/>
    <s v="SP07"/>
    <s v="Rohit Verma"/>
    <x v="0"/>
    <x v="6"/>
    <s v="PRD006"/>
    <x v="11"/>
    <s v="Appliances"/>
    <n v="22000"/>
    <n v="5"/>
    <n v="0.23"/>
    <n v="84700"/>
    <x v="1"/>
    <x v="0"/>
    <n v="368260.86956521735"/>
    <n v="368260.86956521735"/>
    <n v="110000"/>
    <n v="25300"/>
  </r>
  <r>
    <x v="2035"/>
    <d v="2024-11-02T00:00:00"/>
    <s v="SP08"/>
    <s v="Kavitha Reddy"/>
    <x v="1"/>
    <x v="4"/>
    <s v="PRD006"/>
    <x v="11"/>
    <s v="Appliances"/>
    <n v="22000"/>
    <n v="12"/>
    <n v="0.05"/>
    <n v="250800"/>
    <x v="0"/>
    <x v="0"/>
    <n v="5016000"/>
    <n v="5016000"/>
    <n v="264000"/>
    <n v="13200"/>
  </r>
  <r>
    <x v="2036"/>
    <d v="2024-10-28T00:00:00"/>
    <s v="SP01"/>
    <s v="Arjun Sharma"/>
    <x v="3"/>
    <x v="18"/>
    <s v="PRD006"/>
    <x v="11"/>
    <s v="Appliances"/>
    <n v="22000"/>
    <n v="3"/>
    <n v="0.15"/>
    <n v="56100"/>
    <x v="3"/>
    <x v="0"/>
    <n v="374000"/>
    <n v="374000"/>
    <n v="66000"/>
    <n v="9900"/>
  </r>
  <r>
    <x v="2037"/>
    <d v="2024-07-04T00:00:00"/>
    <s v="SP06"/>
    <s v="Anjali Mehta"/>
    <x v="3"/>
    <x v="18"/>
    <s v="PRD006"/>
    <x v="11"/>
    <s v="Appliances"/>
    <n v="22000"/>
    <n v="20"/>
    <n v="0.01"/>
    <n v="435600"/>
    <x v="3"/>
    <x v="1"/>
    <n v="43560000"/>
    <n v="43560000"/>
    <n v="440000"/>
    <n v="4400"/>
  </r>
  <r>
    <x v="2038"/>
    <d v="2024-08-12T00:00:00"/>
    <s v="SP05"/>
    <s v="Suresh Pillai"/>
    <x v="2"/>
    <x v="7"/>
    <s v="PRD006"/>
    <x v="11"/>
    <s v="Appliances"/>
    <n v="22000"/>
    <n v="4"/>
    <n v="0"/>
    <n v="88000"/>
    <x v="5"/>
    <x v="2"/>
    <e v="#DIV/0!"/>
    <n v="0"/>
    <n v="88000"/>
    <n v="0"/>
  </r>
  <r>
    <x v="2039"/>
    <d v="2024-01-17T00:00:00"/>
    <s v="SP05"/>
    <s v="Suresh Pillai"/>
    <x v="2"/>
    <x v="15"/>
    <s v="PRD006"/>
    <x v="11"/>
    <s v="Appliances"/>
    <n v="22000"/>
    <n v="16"/>
    <n v="0.01"/>
    <n v="348480"/>
    <x v="5"/>
    <x v="0"/>
    <n v="34848000"/>
    <n v="34848000"/>
    <n v="352000"/>
    <n v="3520"/>
  </r>
  <r>
    <x v="2040"/>
    <d v="2024-12-23T00:00:00"/>
    <s v="SP03"/>
    <s v="Ravi Kumar"/>
    <x v="0"/>
    <x v="19"/>
    <s v="PRD006"/>
    <x v="11"/>
    <s v="Appliances"/>
    <n v="22000"/>
    <n v="20"/>
    <n v="0.24"/>
    <n v="334400"/>
    <x v="3"/>
    <x v="0"/>
    <n v="1393333.3333333335"/>
    <n v="1393333.3333333335"/>
    <n v="440000"/>
    <n v="105600"/>
  </r>
  <r>
    <x v="2041"/>
    <d v="2024-04-24T00:00:00"/>
    <s v="SP04"/>
    <s v="Fatima Sheikh"/>
    <x v="1"/>
    <x v="8"/>
    <s v="PRD006"/>
    <x v="11"/>
    <s v="Appliances"/>
    <n v="22000"/>
    <n v="13"/>
    <n v="0.01"/>
    <n v="283140"/>
    <x v="5"/>
    <x v="4"/>
    <n v="28314000"/>
    <n v="28314000"/>
    <n v="286000"/>
    <n v="2860"/>
  </r>
  <r>
    <x v="2042"/>
    <d v="2024-12-03T00:00:00"/>
    <s v="SP03"/>
    <s v="Ravi Kumar"/>
    <x v="0"/>
    <x v="6"/>
    <s v="PRD006"/>
    <x v="11"/>
    <s v="Appliances"/>
    <n v="22000"/>
    <n v="11"/>
    <n v="0.11"/>
    <n v="215380"/>
    <x v="3"/>
    <x v="1"/>
    <n v="1958000"/>
    <n v="1958000"/>
    <n v="242000"/>
    <n v="26620"/>
  </r>
  <r>
    <x v="2043"/>
    <d v="2024-08-11T00:00:00"/>
    <s v="SP011"/>
    <s v="Nikhil Joshi"/>
    <x v="0"/>
    <x v="6"/>
    <s v="PRD006"/>
    <x v="11"/>
    <s v="Appliances"/>
    <n v="22000"/>
    <n v="17"/>
    <n v="0.25"/>
    <n v="280500"/>
    <x v="4"/>
    <x v="3"/>
    <n v="1122000"/>
    <n v="1122000"/>
    <n v="374000"/>
    <n v="93500"/>
  </r>
  <r>
    <x v="2044"/>
    <d v="2024-09-16T00:00:00"/>
    <s v="SP011"/>
    <s v="Nikhil Joshi"/>
    <x v="0"/>
    <x v="16"/>
    <s v="PRD006"/>
    <x v="11"/>
    <s v="Appliances"/>
    <n v="22000"/>
    <n v="17"/>
    <n v="0.16"/>
    <n v="314160"/>
    <x v="3"/>
    <x v="2"/>
    <n v="1963500"/>
    <n v="1963500"/>
    <n v="374000"/>
    <n v="59840"/>
  </r>
  <r>
    <x v="2045"/>
    <d v="2024-02-07T00:00:00"/>
    <s v="SP08"/>
    <s v="Kavitha Reddy"/>
    <x v="1"/>
    <x v="8"/>
    <s v="PRD006"/>
    <x v="11"/>
    <s v="Appliances"/>
    <n v="22000"/>
    <n v="3"/>
    <n v="0.06"/>
    <n v="62040"/>
    <x v="4"/>
    <x v="2"/>
    <n v="1034000"/>
    <n v="1034000"/>
    <n v="66000"/>
    <n v="3960"/>
  </r>
  <r>
    <x v="2046"/>
    <d v="2024-09-13T00:00:00"/>
    <s v="SP04"/>
    <s v="Fatima Sheikh"/>
    <x v="1"/>
    <x v="4"/>
    <s v="PRD006"/>
    <x v="11"/>
    <s v="Appliances"/>
    <n v="22000"/>
    <n v="17"/>
    <n v="0.02"/>
    <n v="366520"/>
    <x v="0"/>
    <x v="0"/>
    <n v="18326000"/>
    <n v="18326000"/>
    <n v="374000"/>
    <n v="7480"/>
  </r>
  <r>
    <x v="2047"/>
    <d v="2024-05-07T00:00:00"/>
    <s v="SP05"/>
    <s v="Suresh Pillai"/>
    <x v="2"/>
    <x v="7"/>
    <s v="PRD006"/>
    <x v="11"/>
    <s v="Appliances"/>
    <n v="22000"/>
    <n v="7"/>
    <n v="0.15"/>
    <n v="130900"/>
    <x v="5"/>
    <x v="0"/>
    <n v="872666.66666666674"/>
    <n v="872666.66666666674"/>
    <n v="154000"/>
    <n v="23100"/>
  </r>
  <r>
    <x v="2048"/>
    <d v="2024-02-15T00:00:00"/>
    <s v="SP012"/>
    <s v="Sneha Patil"/>
    <x v="1"/>
    <x v="1"/>
    <s v="PRD006"/>
    <x v="11"/>
    <s v="Appliances"/>
    <n v="22000"/>
    <n v="2"/>
    <n v="0.06"/>
    <n v="41360"/>
    <x v="2"/>
    <x v="0"/>
    <n v="689333.33333333337"/>
    <n v="689333.33333333337"/>
    <n v="44000"/>
    <n v="2640"/>
  </r>
  <r>
    <x v="2049"/>
    <d v="2024-08-03T00:00:00"/>
    <s v="SP09"/>
    <s v="Manish Gupta"/>
    <x v="3"/>
    <x v="12"/>
    <s v="PRD006"/>
    <x v="11"/>
    <s v="Appliances"/>
    <n v="22000"/>
    <n v="10"/>
    <n v="0.11"/>
    <n v="195800"/>
    <x v="2"/>
    <x v="0"/>
    <n v="1780000"/>
    <n v="1780000"/>
    <n v="220000"/>
    <n v="24200"/>
  </r>
  <r>
    <x v="2050"/>
    <d v="2024-10-12T00:00:00"/>
    <s v="SP011"/>
    <s v="Nikhil Joshi"/>
    <x v="0"/>
    <x v="6"/>
    <s v="PRD006"/>
    <x v="11"/>
    <s v="Appliances"/>
    <n v="22000"/>
    <n v="18"/>
    <n v="0.22"/>
    <n v="308880"/>
    <x v="2"/>
    <x v="2"/>
    <n v="1404000"/>
    <n v="1404000"/>
    <n v="396000"/>
    <n v="87120"/>
  </r>
  <r>
    <x v="2051"/>
    <d v="2024-09-11T00:00:00"/>
    <s v="SP06"/>
    <s v="Anjali Mehta"/>
    <x v="3"/>
    <x v="18"/>
    <s v="PRD006"/>
    <x v="11"/>
    <s v="Appliances"/>
    <n v="22000"/>
    <n v="18"/>
    <n v="0.3"/>
    <n v="277200"/>
    <x v="3"/>
    <x v="1"/>
    <n v="924000"/>
    <n v="924000"/>
    <n v="396000"/>
    <n v="118800"/>
  </r>
  <r>
    <x v="2052"/>
    <d v="2024-12-25T00:00:00"/>
    <s v="SP03"/>
    <s v="Ravi Kumar"/>
    <x v="0"/>
    <x v="0"/>
    <s v="PRD006"/>
    <x v="11"/>
    <s v="Appliances"/>
    <n v="22000"/>
    <n v="5"/>
    <n v="0.05"/>
    <n v="104500"/>
    <x v="3"/>
    <x v="0"/>
    <n v="2090000"/>
    <n v="2090000"/>
    <n v="110000"/>
    <n v="5500"/>
  </r>
  <r>
    <x v="2053"/>
    <d v="2024-12-02T00:00:00"/>
    <s v="SP07"/>
    <s v="Rohit Verma"/>
    <x v="0"/>
    <x v="16"/>
    <s v="PRD006"/>
    <x v="11"/>
    <s v="Appliances"/>
    <n v="22000"/>
    <n v="20"/>
    <n v="0.04"/>
    <n v="422400"/>
    <x v="3"/>
    <x v="2"/>
    <n v="10560000"/>
    <n v="10560000"/>
    <n v="440000"/>
    <n v="17600"/>
  </r>
  <r>
    <x v="2054"/>
    <d v="2024-08-17T00:00:00"/>
    <s v="SP05"/>
    <s v="Suresh Pillai"/>
    <x v="2"/>
    <x v="15"/>
    <s v="PRD006"/>
    <x v="11"/>
    <s v="Appliances"/>
    <n v="22000"/>
    <n v="4"/>
    <n v="0.11"/>
    <n v="78320"/>
    <x v="4"/>
    <x v="2"/>
    <n v="712000"/>
    <n v="712000"/>
    <n v="88000"/>
    <n v="9680"/>
  </r>
  <r>
    <x v="2055"/>
    <d v="2024-06-27T00:00:00"/>
    <s v="SP07"/>
    <s v="Rohit Verma"/>
    <x v="0"/>
    <x v="6"/>
    <s v="PRD006"/>
    <x v="11"/>
    <s v="Appliances"/>
    <n v="22000"/>
    <n v="20"/>
    <n v="0.27"/>
    <n v="321200"/>
    <x v="3"/>
    <x v="4"/>
    <n v="1189629.6296296297"/>
    <n v="1189629.6296296297"/>
    <n v="440000"/>
    <n v="118800"/>
  </r>
  <r>
    <x v="2056"/>
    <d v="2024-10-14T00:00:00"/>
    <s v="SP09"/>
    <s v="Manish Gupta"/>
    <x v="3"/>
    <x v="10"/>
    <s v="PRD006"/>
    <x v="11"/>
    <s v="Appliances"/>
    <n v="22000"/>
    <n v="16"/>
    <n v="0.12"/>
    <n v="309760"/>
    <x v="2"/>
    <x v="0"/>
    <n v="2581333.3333333335"/>
    <n v="2581333.3333333335"/>
    <n v="352000"/>
    <n v="42240"/>
  </r>
  <r>
    <x v="2057"/>
    <d v="2024-10-25T00:00:00"/>
    <s v="SP08"/>
    <s v="Kavitha Reddy"/>
    <x v="1"/>
    <x v="11"/>
    <s v="PRD006"/>
    <x v="11"/>
    <s v="Appliances"/>
    <n v="22000"/>
    <n v="10"/>
    <n v="0.28999999999999998"/>
    <n v="156200"/>
    <x v="2"/>
    <x v="0"/>
    <n v="538620.68965517241"/>
    <n v="538620.68965517241"/>
    <n v="220000"/>
    <n v="63800"/>
  </r>
  <r>
    <x v="2058"/>
    <d v="2024-12-13T00:00:00"/>
    <s v="SP04"/>
    <s v="Fatima Sheikh"/>
    <x v="1"/>
    <x v="14"/>
    <s v="PRD006"/>
    <x v="11"/>
    <s v="Appliances"/>
    <n v="22000"/>
    <n v="18"/>
    <n v="0.01"/>
    <n v="392040"/>
    <x v="3"/>
    <x v="0"/>
    <n v="39204000"/>
    <n v="39204000"/>
    <n v="396000"/>
    <n v="3960"/>
  </r>
  <r>
    <x v="2059"/>
    <d v="2024-12-26T00:00:00"/>
    <s v="SP01"/>
    <s v="Arjun Sharma"/>
    <x v="3"/>
    <x v="12"/>
    <s v="PRD006"/>
    <x v="11"/>
    <s v="Appliances"/>
    <n v="22000"/>
    <n v="3"/>
    <n v="0.21"/>
    <n v="52140"/>
    <x v="1"/>
    <x v="3"/>
    <n v="248285.71428571429"/>
    <n v="248285.71428571429"/>
    <n v="66000"/>
    <n v="13860"/>
  </r>
  <r>
    <x v="2060"/>
    <d v="2024-12-15T00:00:00"/>
    <s v="SP03"/>
    <s v="Ravi Kumar"/>
    <x v="0"/>
    <x v="0"/>
    <s v="PRD006"/>
    <x v="11"/>
    <s v="Appliances"/>
    <n v="22000"/>
    <n v="1"/>
    <n v="0.15"/>
    <n v="18700"/>
    <x v="5"/>
    <x v="0"/>
    <n v="124666.66666666667"/>
    <n v="124666.66666666667"/>
    <n v="22000"/>
    <n v="3300"/>
  </r>
  <r>
    <x v="2061"/>
    <d v="2024-11-26T00:00:00"/>
    <s v="SP011"/>
    <s v="Nikhil Joshi"/>
    <x v="0"/>
    <x v="19"/>
    <s v="PRD006"/>
    <x v="11"/>
    <s v="Appliances"/>
    <n v="22000"/>
    <n v="4"/>
    <n v="0.18"/>
    <n v="72160"/>
    <x v="3"/>
    <x v="0"/>
    <n v="400888.88888888888"/>
    <n v="400888.88888888888"/>
    <n v="88000"/>
    <n v="15840"/>
  </r>
  <r>
    <x v="2062"/>
    <d v="2024-03-23T00:00:00"/>
    <s v="SP06"/>
    <s v="Anjali Mehta"/>
    <x v="3"/>
    <x v="9"/>
    <s v="PRD006"/>
    <x v="11"/>
    <s v="Appliances"/>
    <n v="22000"/>
    <n v="10"/>
    <n v="0.01"/>
    <n v="217800"/>
    <x v="2"/>
    <x v="0"/>
    <n v="21780000"/>
    <n v="21780000"/>
    <n v="220000"/>
    <n v="2200"/>
  </r>
  <r>
    <x v="2063"/>
    <d v="2024-09-26T00:00:00"/>
    <s v="SP09"/>
    <s v="Manish Gupta"/>
    <x v="3"/>
    <x v="18"/>
    <s v="PRD006"/>
    <x v="11"/>
    <s v="Appliances"/>
    <n v="22000"/>
    <n v="19"/>
    <n v="0.15"/>
    <n v="355300"/>
    <x v="2"/>
    <x v="0"/>
    <n v="2368666.666666667"/>
    <n v="2368666.666666667"/>
    <n v="418000"/>
    <n v="62700"/>
  </r>
  <r>
    <x v="2064"/>
    <d v="2024-11-10T00:00:00"/>
    <s v="SP01"/>
    <s v="Arjun Sharma"/>
    <x v="3"/>
    <x v="13"/>
    <s v="PRD006"/>
    <x v="11"/>
    <s v="Appliances"/>
    <n v="22000"/>
    <n v="15"/>
    <n v="0.24"/>
    <n v="250800"/>
    <x v="5"/>
    <x v="0"/>
    <n v="1045000"/>
    <n v="1045000"/>
    <n v="330000"/>
    <n v="79200"/>
  </r>
  <r>
    <x v="2065"/>
    <d v="2024-02-12T00:00:00"/>
    <s v="SP012"/>
    <s v="Sneha Patil"/>
    <x v="1"/>
    <x v="14"/>
    <s v="PRD006"/>
    <x v="11"/>
    <s v="Appliances"/>
    <n v="22000"/>
    <n v="2"/>
    <n v="0.12"/>
    <n v="38720"/>
    <x v="5"/>
    <x v="0"/>
    <n v="322666.66666666669"/>
    <n v="322666.66666666669"/>
    <n v="44000"/>
    <n v="5280"/>
  </r>
  <r>
    <x v="2066"/>
    <d v="2024-10-07T00:00:00"/>
    <s v="SP05"/>
    <s v="Suresh Pillai"/>
    <x v="2"/>
    <x v="2"/>
    <s v="PRD006"/>
    <x v="11"/>
    <s v="Appliances"/>
    <n v="22000"/>
    <n v="6"/>
    <n v="0.22"/>
    <n v="102960"/>
    <x v="2"/>
    <x v="0"/>
    <n v="468000"/>
    <n v="468000"/>
    <n v="132000"/>
    <n v="29040"/>
  </r>
  <r>
    <x v="2067"/>
    <d v="2024-03-04T00:00:00"/>
    <s v="SP04"/>
    <s v="Fatima Sheikh"/>
    <x v="1"/>
    <x v="1"/>
    <s v="PRD006"/>
    <x v="11"/>
    <s v="Appliances"/>
    <n v="22000"/>
    <n v="13"/>
    <n v="0.23"/>
    <n v="220220"/>
    <x v="2"/>
    <x v="0"/>
    <n v="957478.26086956519"/>
    <n v="957478.26086956519"/>
    <n v="286000"/>
    <n v="65780"/>
  </r>
  <r>
    <x v="2068"/>
    <d v="2024-10-08T00:00:00"/>
    <s v="SP03"/>
    <s v="Ravi Kumar"/>
    <x v="0"/>
    <x v="0"/>
    <s v="PRD006"/>
    <x v="11"/>
    <s v="Appliances"/>
    <n v="22000"/>
    <n v="17"/>
    <n v="0.01"/>
    <n v="370260"/>
    <x v="4"/>
    <x v="0"/>
    <n v="37026000"/>
    <n v="37026000"/>
    <n v="374000"/>
    <n v="3740"/>
  </r>
  <r>
    <x v="2069"/>
    <d v="2024-04-05T00:00:00"/>
    <s v="SP09"/>
    <s v="Manish Gupta"/>
    <x v="3"/>
    <x v="18"/>
    <s v="PRD006"/>
    <x v="11"/>
    <s v="Appliances"/>
    <n v="22000"/>
    <n v="3"/>
    <n v="0.08"/>
    <n v="60720"/>
    <x v="2"/>
    <x v="0"/>
    <n v="759000"/>
    <n v="759000"/>
    <n v="66000"/>
    <n v="5280"/>
  </r>
  <r>
    <x v="2070"/>
    <d v="2024-10-15T00:00:00"/>
    <s v="SP09"/>
    <s v="Manish Gupta"/>
    <x v="3"/>
    <x v="13"/>
    <s v="PRD006"/>
    <x v="11"/>
    <s v="Appliances"/>
    <n v="22000"/>
    <n v="1"/>
    <n v="0.08"/>
    <n v="20240"/>
    <x v="2"/>
    <x v="0"/>
    <n v="253000"/>
    <n v="253000"/>
    <n v="22000"/>
    <n v="1760"/>
  </r>
  <r>
    <x v="2071"/>
    <d v="2024-05-14T00:00:00"/>
    <s v="SP09"/>
    <s v="Manish Gupta"/>
    <x v="3"/>
    <x v="10"/>
    <s v="PRD006"/>
    <x v="11"/>
    <s v="Appliances"/>
    <n v="22000"/>
    <n v="10"/>
    <n v="0.04"/>
    <n v="211200"/>
    <x v="5"/>
    <x v="2"/>
    <n v="5280000"/>
    <n v="5280000"/>
    <n v="220000"/>
    <n v="8800"/>
  </r>
  <r>
    <x v="2072"/>
    <d v="2024-01-10T00:00:00"/>
    <s v="SP011"/>
    <s v="Nikhil Joshi"/>
    <x v="0"/>
    <x v="16"/>
    <s v="PRD006"/>
    <x v="11"/>
    <s v="Appliances"/>
    <n v="22000"/>
    <n v="2"/>
    <n v="0.18"/>
    <n v="36080"/>
    <x v="2"/>
    <x v="0"/>
    <n v="200444.44444444444"/>
    <n v="200444.44444444444"/>
    <n v="44000"/>
    <n v="7920"/>
  </r>
  <r>
    <x v="2073"/>
    <d v="2024-10-06T00:00:00"/>
    <s v="SP08"/>
    <s v="Kavitha Reddy"/>
    <x v="1"/>
    <x v="4"/>
    <s v="PRD006"/>
    <x v="11"/>
    <s v="Appliances"/>
    <n v="22000"/>
    <n v="18"/>
    <n v="0.06"/>
    <n v="372240"/>
    <x v="0"/>
    <x v="0"/>
    <n v="6204000"/>
    <n v="6204000"/>
    <n v="396000"/>
    <n v="23760"/>
  </r>
  <r>
    <x v="2074"/>
    <d v="2024-04-06T00:00:00"/>
    <s v="SP05"/>
    <s v="Suresh Pillai"/>
    <x v="2"/>
    <x v="7"/>
    <s v="PRD006"/>
    <x v="11"/>
    <s v="Appliances"/>
    <n v="22000"/>
    <n v="8"/>
    <n v="0.27"/>
    <n v="128480"/>
    <x v="0"/>
    <x v="0"/>
    <n v="475851.8518518518"/>
    <n v="475851.8518518518"/>
    <n v="176000"/>
    <n v="47520"/>
  </r>
  <r>
    <x v="2075"/>
    <d v="2024-10-16T00:00:00"/>
    <s v="SP02"/>
    <s v="Priya Nair"/>
    <x v="2"/>
    <x v="7"/>
    <s v="PRD006"/>
    <x v="11"/>
    <s v="Appliances"/>
    <n v="22000"/>
    <n v="4"/>
    <n v="0.2"/>
    <n v="70400"/>
    <x v="2"/>
    <x v="0"/>
    <n v="352000"/>
    <n v="352000"/>
    <n v="88000"/>
    <n v="17600"/>
  </r>
  <r>
    <x v="2076"/>
    <d v="2024-05-22T00:00:00"/>
    <s v="SP01"/>
    <s v="Arjun Sharma"/>
    <x v="3"/>
    <x v="18"/>
    <s v="PRD006"/>
    <x v="11"/>
    <s v="Appliances"/>
    <n v="22000"/>
    <n v="7"/>
    <n v="0.02"/>
    <n v="150920"/>
    <x v="6"/>
    <x v="0"/>
    <n v="7546000"/>
    <n v="7546000"/>
    <n v="154000"/>
    <n v="3080"/>
  </r>
  <r>
    <x v="2077"/>
    <d v="2024-07-22T00:00:00"/>
    <s v="SP010"/>
    <s v="Divya Iyer"/>
    <x v="2"/>
    <x v="5"/>
    <s v="PRD006"/>
    <x v="11"/>
    <s v="Appliances"/>
    <n v="22000"/>
    <n v="14"/>
    <n v="7.0000000000000007E-2"/>
    <n v="286440"/>
    <x v="1"/>
    <x v="2"/>
    <n v="4091999.9999999995"/>
    <n v="4091999.9999999995"/>
    <n v="308000"/>
    <n v="21560"/>
  </r>
  <r>
    <x v="2078"/>
    <d v="2024-07-24T00:00:00"/>
    <s v="SP02"/>
    <s v="Priya Nair"/>
    <x v="2"/>
    <x v="7"/>
    <s v="PRD006"/>
    <x v="11"/>
    <s v="Appliances"/>
    <n v="22000"/>
    <n v="19"/>
    <n v="0.16"/>
    <n v="351120"/>
    <x v="4"/>
    <x v="0"/>
    <n v="2194500"/>
    <n v="2194500"/>
    <n v="418000"/>
    <n v="66880"/>
  </r>
  <r>
    <x v="2079"/>
    <d v="2024-05-28T00:00:00"/>
    <s v="SP04"/>
    <s v="Fatima Sheikh"/>
    <x v="1"/>
    <x v="8"/>
    <s v="PRD006"/>
    <x v="11"/>
    <s v="Appliances"/>
    <n v="22000"/>
    <n v="7"/>
    <n v="0.02"/>
    <n v="150920"/>
    <x v="5"/>
    <x v="3"/>
    <n v="7546000"/>
    <n v="7546000"/>
    <n v="154000"/>
    <n v="3080"/>
  </r>
  <r>
    <x v="2080"/>
    <d v="2024-07-09T00:00:00"/>
    <s v="SP010"/>
    <s v="Divya Iyer"/>
    <x v="2"/>
    <x v="15"/>
    <s v="PRD006"/>
    <x v="11"/>
    <s v="Appliances"/>
    <n v="22000"/>
    <n v="13"/>
    <n v="0.23"/>
    <n v="220220"/>
    <x v="2"/>
    <x v="2"/>
    <n v="957478.26086956519"/>
    <n v="957478.26086956519"/>
    <n v="286000"/>
    <n v="65780"/>
  </r>
  <r>
    <x v="2081"/>
    <d v="2024-02-11T00:00:00"/>
    <s v="SP010"/>
    <s v="Divya Iyer"/>
    <x v="2"/>
    <x v="17"/>
    <s v="PRD006"/>
    <x v="11"/>
    <s v="Appliances"/>
    <n v="22000"/>
    <n v="13"/>
    <n v="0.15"/>
    <n v="243100"/>
    <x v="5"/>
    <x v="4"/>
    <n v="1620666.6666666667"/>
    <n v="1620666.6666666667"/>
    <n v="286000"/>
    <n v="42900"/>
  </r>
  <r>
    <x v="2082"/>
    <d v="2024-02-17T00:00:00"/>
    <s v="SP06"/>
    <s v="Anjali Mehta"/>
    <x v="3"/>
    <x v="9"/>
    <s v="PRD006"/>
    <x v="11"/>
    <s v="Appliances"/>
    <n v="22000"/>
    <n v="13"/>
    <n v="0.11"/>
    <n v="254540"/>
    <x v="5"/>
    <x v="0"/>
    <n v="2314000"/>
    <n v="2314000"/>
    <n v="286000"/>
    <n v="31460"/>
  </r>
  <r>
    <x v="2083"/>
    <d v="2024-12-26T00:00:00"/>
    <s v="SP05"/>
    <s v="Suresh Pillai"/>
    <x v="2"/>
    <x v="17"/>
    <s v="PRD006"/>
    <x v="11"/>
    <s v="Appliances"/>
    <n v="22000"/>
    <n v="7"/>
    <n v="0.1"/>
    <n v="138600"/>
    <x v="0"/>
    <x v="0"/>
    <n v="1386000"/>
    <n v="1386000"/>
    <n v="154000"/>
    <n v="15400"/>
  </r>
  <r>
    <x v="2084"/>
    <d v="2024-10-26T00:00:00"/>
    <s v="SP09"/>
    <s v="Manish Gupta"/>
    <x v="3"/>
    <x v="13"/>
    <s v="PRD006"/>
    <x v="11"/>
    <s v="Appliances"/>
    <n v="22000"/>
    <n v="14"/>
    <n v="7.0000000000000007E-2"/>
    <n v="286440"/>
    <x v="2"/>
    <x v="0"/>
    <n v="4091999.9999999995"/>
    <n v="4091999.9999999995"/>
    <n v="308000"/>
    <n v="21560"/>
  </r>
  <r>
    <x v="2085"/>
    <d v="2024-01-12T00:00:00"/>
    <s v="SP04"/>
    <s v="Fatima Sheikh"/>
    <x v="1"/>
    <x v="1"/>
    <s v="PRD006"/>
    <x v="11"/>
    <s v="Appliances"/>
    <n v="22000"/>
    <n v="7"/>
    <n v="0.1"/>
    <n v="138600"/>
    <x v="3"/>
    <x v="2"/>
    <n v="1386000"/>
    <n v="1386000"/>
    <n v="154000"/>
    <n v="15400"/>
  </r>
  <r>
    <x v="2086"/>
    <d v="2024-12-08T00:00:00"/>
    <s v="SP02"/>
    <s v="Priya Nair"/>
    <x v="2"/>
    <x v="5"/>
    <s v="PRD006"/>
    <x v="11"/>
    <s v="Appliances"/>
    <n v="22000"/>
    <n v="17"/>
    <n v="0.27"/>
    <n v="273020"/>
    <x v="3"/>
    <x v="0"/>
    <n v="1011185.1851851852"/>
    <n v="1011185.1851851852"/>
    <n v="374000"/>
    <n v="100980"/>
  </r>
  <r>
    <x v="2087"/>
    <d v="2024-10-18T00:00:00"/>
    <s v="SP01"/>
    <s v="Arjun Sharma"/>
    <x v="3"/>
    <x v="18"/>
    <s v="PRD006"/>
    <x v="11"/>
    <s v="Appliances"/>
    <n v="22000"/>
    <n v="11"/>
    <n v="0.03"/>
    <n v="234740"/>
    <x v="2"/>
    <x v="0"/>
    <n v="7824666.666666667"/>
    <n v="7824666.666666667"/>
    <n v="242000"/>
    <n v="7260"/>
  </r>
  <r>
    <x v="2088"/>
    <d v="2024-03-13T00:00:00"/>
    <s v="SP09"/>
    <s v="Manish Gupta"/>
    <x v="3"/>
    <x v="18"/>
    <s v="PRD006"/>
    <x v="11"/>
    <s v="Appliances"/>
    <n v="22000"/>
    <n v="7"/>
    <n v="0.26"/>
    <n v="113960"/>
    <x v="4"/>
    <x v="0"/>
    <n v="438307.69230769231"/>
    <n v="438307.69230769231"/>
    <n v="154000"/>
    <n v="40040"/>
  </r>
  <r>
    <x v="2089"/>
    <d v="2024-05-03T00:00:00"/>
    <s v="SP03"/>
    <s v="Ravi Kumar"/>
    <x v="0"/>
    <x v="6"/>
    <s v="PRD006"/>
    <x v="11"/>
    <s v="Appliances"/>
    <n v="22000"/>
    <n v="17"/>
    <n v="0.21"/>
    <n v="295460"/>
    <x v="1"/>
    <x v="0"/>
    <n v="1406952.3809523811"/>
    <n v="1406952.3809523811"/>
    <n v="374000"/>
    <n v="78540"/>
  </r>
  <r>
    <x v="2090"/>
    <d v="2024-12-26T00:00:00"/>
    <s v="SP04"/>
    <s v="Fatima Sheikh"/>
    <x v="1"/>
    <x v="14"/>
    <s v="PRD006"/>
    <x v="11"/>
    <s v="Appliances"/>
    <n v="22000"/>
    <n v="9"/>
    <n v="0.21"/>
    <n v="156420"/>
    <x v="1"/>
    <x v="0"/>
    <n v="744857.14285714284"/>
    <n v="744857.14285714284"/>
    <n v="198000"/>
    <n v="41580"/>
  </r>
  <r>
    <x v="2091"/>
    <d v="2024-04-21T00:00:00"/>
    <s v="SP02"/>
    <s v="Priya Nair"/>
    <x v="2"/>
    <x v="15"/>
    <s v="PRD006"/>
    <x v="11"/>
    <s v="Appliances"/>
    <n v="22000"/>
    <n v="11"/>
    <n v="0.18"/>
    <n v="198440"/>
    <x v="4"/>
    <x v="2"/>
    <n v="1102444.4444444445"/>
    <n v="1102444.4444444445"/>
    <n v="241999.99999999997"/>
    <n v="43559.999999999971"/>
  </r>
  <r>
    <x v="2092"/>
    <d v="2024-10-07T00:00:00"/>
    <s v="SP011"/>
    <s v="Nikhil Joshi"/>
    <x v="0"/>
    <x v="3"/>
    <s v="PRD006"/>
    <x v="11"/>
    <s v="Appliances"/>
    <n v="22000"/>
    <n v="2"/>
    <n v="0.28000000000000003"/>
    <n v="31680"/>
    <x v="0"/>
    <x v="0"/>
    <n v="113142.85714285713"/>
    <n v="113142.85714285713"/>
    <n v="44000"/>
    <n v="12320"/>
  </r>
  <r>
    <x v="2093"/>
    <d v="2024-08-14T00:00:00"/>
    <s v="SP04"/>
    <s v="Fatima Sheikh"/>
    <x v="1"/>
    <x v="8"/>
    <s v="PRD006"/>
    <x v="11"/>
    <s v="Appliances"/>
    <n v="22000"/>
    <n v="3"/>
    <n v="0.16"/>
    <n v="55440"/>
    <x v="2"/>
    <x v="2"/>
    <n v="346500"/>
    <n v="346500"/>
    <n v="66000"/>
    <n v="10560"/>
  </r>
  <r>
    <x v="2094"/>
    <d v="2024-02-21T00:00:00"/>
    <s v="SP09"/>
    <s v="Manish Gupta"/>
    <x v="3"/>
    <x v="9"/>
    <s v="PRD006"/>
    <x v="11"/>
    <s v="Appliances"/>
    <n v="22000"/>
    <n v="13"/>
    <n v="0.08"/>
    <n v="263120"/>
    <x v="0"/>
    <x v="0"/>
    <n v="3289000"/>
    <n v="3289000"/>
    <n v="286000"/>
    <n v="22880"/>
  </r>
  <r>
    <x v="2095"/>
    <d v="2024-10-09T00:00:00"/>
    <s v="SP03"/>
    <s v="Ravi Kumar"/>
    <x v="0"/>
    <x v="16"/>
    <s v="PRD006"/>
    <x v="11"/>
    <s v="Appliances"/>
    <n v="22000"/>
    <n v="13"/>
    <n v="0.17"/>
    <n v="237380"/>
    <x v="1"/>
    <x v="2"/>
    <n v="1396352.9411764706"/>
    <n v="1396352.9411764706"/>
    <n v="286000"/>
    <n v="48620"/>
  </r>
  <r>
    <x v="2096"/>
    <d v="2024-07-08T00:00:00"/>
    <s v="SP02"/>
    <s v="Priya Nair"/>
    <x v="2"/>
    <x v="2"/>
    <s v="PRD006"/>
    <x v="11"/>
    <s v="Appliances"/>
    <n v="22000"/>
    <n v="12"/>
    <n v="0.12"/>
    <n v="232320"/>
    <x v="5"/>
    <x v="0"/>
    <n v="1936000"/>
    <n v="1936000"/>
    <n v="264000"/>
    <n v="31680"/>
  </r>
  <r>
    <x v="2097"/>
    <d v="2024-12-09T00:00:00"/>
    <s v="SP010"/>
    <s v="Divya Iyer"/>
    <x v="2"/>
    <x v="5"/>
    <s v="PRD006"/>
    <x v="11"/>
    <s v="Appliances"/>
    <n v="22000"/>
    <n v="12"/>
    <n v="0.19"/>
    <n v="213840"/>
    <x v="3"/>
    <x v="3"/>
    <n v="1125473.6842105263"/>
    <n v="1125473.6842105263"/>
    <n v="264000"/>
    <n v="50160"/>
  </r>
  <r>
    <x v="2098"/>
    <d v="2024-08-11T00:00:00"/>
    <s v="SP08"/>
    <s v="Kavitha Reddy"/>
    <x v="1"/>
    <x v="14"/>
    <s v="PRD006"/>
    <x v="11"/>
    <s v="Appliances"/>
    <n v="22000"/>
    <n v="6"/>
    <n v="0.02"/>
    <n v="129360"/>
    <x v="4"/>
    <x v="0"/>
    <n v="6468000"/>
    <n v="6468000"/>
    <n v="132000"/>
    <n v="2640"/>
  </r>
  <r>
    <x v="2099"/>
    <d v="2024-03-13T00:00:00"/>
    <s v="SP04"/>
    <s v="Fatima Sheikh"/>
    <x v="1"/>
    <x v="11"/>
    <s v="PRD006"/>
    <x v="11"/>
    <s v="Appliances"/>
    <n v="22000"/>
    <n v="1"/>
    <n v="0.04"/>
    <n v="21120"/>
    <x v="5"/>
    <x v="3"/>
    <n v="528000"/>
    <n v="528000"/>
    <n v="22000"/>
    <n v="880"/>
  </r>
  <r>
    <x v="2100"/>
    <d v="2024-12-26T00:00:00"/>
    <s v="SP06"/>
    <s v="Anjali Mehta"/>
    <x v="3"/>
    <x v="10"/>
    <s v="PRD006"/>
    <x v="11"/>
    <s v="Appliances"/>
    <n v="22000"/>
    <n v="16"/>
    <n v="0.26"/>
    <n v="260480"/>
    <x v="0"/>
    <x v="0"/>
    <n v="1001846.1538461538"/>
    <n v="1001846.1538461538"/>
    <n v="352000"/>
    <n v="91520"/>
  </r>
  <r>
    <x v="2101"/>
    <d v="2024-06-25T00:00:00"/>
    <s v="SP011"/>
    <s v="Nikhil Joshi"/>
    <x v="0"/>
    <x v="6"/>
    <s v="PRD006"/>
    <x v="11"/>
    <s v="Appliances"/>
    <n v="22000"/>
    <n v="13"/>
    <n v="0.06"/>
    <n v="268840"/>
    <x v="1"/>
    <x v="0"/>
    <n v="4480666.666666667"/>
    <n v="4480666.666666667"/>
    <n v="286000"/>
    <n v="17160"/>
  </r>
  <r>
    <x v="2102"/>
    <d v="2024-12-21T00:00:00"/>
    <s v="SP03"/>
    <s v="Ravi Kumar"/>
    <x v="0"/>
    <x v="19"/>
    <s v="PRD006"/>
    <x v="11"/>
    <s v="Appliances"/>
    <n v="22000"/>
    <n v="11"/>
    <n v="0"/>
    <n v="242000"/>
    <x v="0"/>
    <x v="0"/>
    <e v="#DIV/0!"/>
    <n v="0"/>
    <n v="242000"/>
    <n v="0"/>
  </r>
  <r>
    <x v="2103"/>
    <d v="2024-07-07T00:00:00"/>
    <s v="SP06"/>
    <s v="Anjali Mehta"/>
    <x v="3"/>
    <x v="18"/>
    <s v="PRD006"/>
    <x v="11"/>
    <s v="Appliances"/>
    <n v="22000"/>
    <n v="14"/>
    <n v="0.26"/>
    <n v="227920"/>
    <x v="3"/>
    <x v="0"/>
    <n v="876615.38461538462"/>
    <n v="876615.38461538462"/>
    <n v="308000"/>
    <n v="80080"/>
  </r>
  <r>
    <x v="2104"/>
    <d v="2024-07-07T00:00:00"/>
    <s v="SP09"/>
    <s v="Manish Gupta"/>
    <x v="3"/>
    <x v="12"/>
    <s v="PRD006"/>
    <x v="11"/>
    <s v="Appliances"/>
    <n v="22000"/>
    <n v="11"/>
    <n v="0.22"/>
    <n v="188760"/>
    <x v="3"/>
    <x v="0"/>
    <n v="858000"/>
    <n v="858000"/>
    <n v="242000"/>
    <n v="53240"/>
  </r>
  <r>
    <x v="2105"/>
    <d v="2024-05-17T00:00:00"/>
    <s v="SP05"/>
    <s v="Suresh Pillai"/>
    <x v="2"/>
    <x v="15"/>
    <s v="PRD006"/>
    <x v="11"/>
    <s v="Appliances"/>
    <n v="22000"/>
    <n v="12"/>
    <n v="0.14000000000000001"/>
    <n v="227040"/>
    <x v="5"/>
    <x v="0"/>
    <n v="1621714.2857142854"/>
    <n v="1621714.2857142854"/>
    <n v="264000"/>
    <n v="36960"/>
  </r>
  <r>
    <x v="2106"/>
    <d v="2024-07-26T00:00:00"/>
    <s v="SP05"/>
    <s v="Suresh Pillai"/>
    <x v="2"/>
    <x v="7"/>
    <s v="PRD006"/>
    <x v="11"/>
    <s v="Appliances"/>
    <n v="22000"/>
    <n v="13"/>
    <n v="0.3"/>
    <n v="200200"/>
    <x v="4"/>
    <x v="0"/>
    <n v="667333.33333333337"/>
    <n v="667333.33333333337"/>
    <n v="286000"/>
    <n v="85800"/>
  </r>
  <r>
    <x v="2107"/>
    <d v="2024-11-06T00:00:00"/>
    <s v="SP010"/>
    <s v="Divya Iyer"/>
    <x v="2"/>
    <x v="17"/>
    <s v="PRD006"/>
    <x v="11"/>
    <s v="Appliances"/>
    <n v="22000"/>
    <n v="15"/>
    <n v="0.27"/>
    <n v="240900"/>
    <x v="0"/>
    <x v="1"/>
    <n v="892222.22222222213"/>
    <n v="892222.22222222213"/>
    <n v="330000"/>
    <n v="89100"/>
  </r>
  <r>
    <x v="2108"/>
    <d v="2024-08-06T00:00:00"/>
    <s v="SP010"/>
    <s v="Divya Iyer"/>
    <x v="2"/>
    <x v="5"/>
    <s v="PRD006"/>
    <x v="11"/>
    <s v="Appliances"/>
    <n v="22000"/>
    <n v="16"/>
    <n v="0.09"/>
    <n v="320320"/>
    <x v="4"/>
    <x v="3"/>
    <n v="3559111.1111111115"/>
    <n v="3559111.1111111115"/>
    <n v="352000"/>
    <n v="31680"/>
  </r>
  <r>
    <x v="2109"/>
    <d v="2024-06-07T00:00:00"/>
    <s v="SP010"/>
    <s v="Divya Iyer"/>
    <x v="2"/>
    <x v="17"/>
    <s v="PRD006"/>
    <x v="11"/>
    <s v="Appliances"/>
    <n v="22000"/>
    <n v="7"/>
    <n v="0.03"/>
    <n v="149380"/>
    <x v="3"/>
    <x v="0"/>
    <n v="4979333.333333334"/>
    <n v="4979333.333333334"/>
    <n v="154000"/>
    <n v="4620"/>
  </r>
  <r>
    <x v="2110"/>
    <d v="2024-12-20T00:00:00"/>
    <s v="SP09"/>
    <s v="Manish Gupta"/>
    <x v="3"/>
    <x v="12"/>
    <s v="PRD006"/>
    <x v="11"/>
    <s v="Appliances"/>
    <n v="22000"/>
    <n v="13"/>
    <n v="0.06"/>
    <n v="268840"/>
    <x v="2"/>
    <x v="0"/>
    <n v="4480666.666666667"/>
    <n v="4480666.666666667"/>
    <n v="286000"/>
    <n v="17160"/>
  </r>
  <r>
    <x v="2111"/>
    <d v="2024-03-27T00:00:00"/>
    <s v="SP05"/>
    <s v="Suresh Pillai"/>
    <x v="2"/>
    <x v="2"/>
    <s v="PRD006"/>
    <x v="11"/>
    <s v="Appliances"/>
    <n v="22000"/>
    <n v="2"/>
    <n v="0.09"/>
    <n v="40040"/>
    <x v="2"/>
    <x v="0"/>
    <n v="444888.88888888893"/>
    <n v="444888.88888888893"/>
    <n v="44000"/>
    <n v="3960"/>
  </r>
  <r>
    <x v="2112"/>
    <d v="2024-02-19T00:00:00"/>
    <s v="SP04"/>
    <s v="Fatima Sheikh"/>
    <x v="1"/>
    <x v="4"/>
    <s v="PRD006"/>
    <x v="11"/>
    <s v="Appliances"/>
    <n v="22000"/>
    <n v="13"/>
    <n v="0.06"/>
    <n v="268840"/>
    <x v="5"/>
    <x v="0"/>
    <n v="4480666.666666667"/>
    <n v="4480666.666666667"/>
    <n v="286000"/>
    <n v="17160"/>
  </r>
  <r>
    <x v="2113"/>
    <d v="2024-11-26T00:00:00"/>
    <s v="SP05"/>
    <s v="Suresh Pillai"/>
    <x v="2"/>
    <x v="15"/>
    <s v="PRD006"/>
    <x v="11"/>
    <s v="Appliances"/>
    <n v="22000"/>
    <n v="17"/>
    <n v="0.02"/>
    <n v="366520"/>
    <x v="0"/>
    <x v="0"/>
    <n v="18326000"/>
    <n v="18326000"/>
    <n v="374000"/>
    <n v="7480"/>
  </r>
  <r>
    <x v="2114"/>
    <d v="2024-03-02T00:00:00"/>
    <s v="SP01"/>
    <s v="Arjun Sharma"/>
    <x v="3"/>
    <x v="18"/>
    <s v="PRD006"/>
    <x v="11"/>
    <s v="Appliances"/>
    <n v="22000"/>
    <n v="9"/>
    <n v="0.12"/>
    <n v="174240"/>
    <x v="3"/>
    <x v="3"/>
    <n v="1452000"/>
    <n v="1452000"/>
    <n v="198000"/>
    <n v="23760"/>
  </r>
  <r>
    <x v="2115"/>
    <d v="2024-12-18T00:00:00"/>
    <s v="SP04"/>
    <s v="Fatima Sheikh"/>
    <x v="1"/>
    <x v="1"/>
    <s v="PRD006"/>
    <x v="11"/>
    <s v="Appliances"/>
    <n v="22000"/>
    <n v="12"/>
    <n v="0.03"/>
    <n v="256080"/>
    <x v="6"/>
    <x v="0"/>
    <n v="8536000"/>
    <n v="8536000"/>
    <n v="264000"/>
    <n v="7920"/>
  </r>
  <r>
    <x v="2116"/>
    <d v="2024-08-17T00:00:00"/>
    <s v="SP05"/>
    <s v="Suresh Pillai"/>
    <x v="2"/>
    <x v="2"/>
    <s v="PRD006"/>
    <x v="11"/>
    <s v="Appliances"/>
    <n v="22000"/>
    <n v="4"/>
    <n v="0.23"/>
    <n v="67760"/>
    <x v="0"/>
    <x v="0"/>
    <n v="294608.69565217389"/>
    <n v="294608.69565217389"/>
    <n v="88000"/>
    <n v="20240"/>
  </r>
  <r>
    <x v="2117"/>
    <d v="2024-10-07T00:00:00"/>
    <s v="SP04"/>
    <s v="Fatima Sheikh"/>
    <x v="1"/>
    <x v="14"/>
    <s v="PRD006"/>
    <x v="11"/>
    <s v="Appliances"/>
    <n v="22000"/>
    <n v="4"/>
    <n v="0.22"/>
    <n v="68640"/>
    <x v="3"/>
    <x v="0"/>
    <n v="312000"/>
    <n v="312000"/>
    <n v="88000"/>
    <n v="19360"/>
  </r>
  <r>
    <x v="2118"/>
    <d v="2024-02-03T00:00:00"/>
    <s v="SP01"/>
    <s v="Arjun Sharma"/>
    <x v="3"/>
    <x v="13"/>
    <s v="PRD006"/>
    <x v="11"/>
    <s v="Appliances"/>
    <n v="22000"/>
    <n v="12"/>
    <n v="0.01"/>
    <n v="261360"/>
    <x v="1"/>
    <x v="0"/>
    <n v="26136000"/>
    <n v="26136000"/>
    <n v="264000"/>
    <n v="2640"/>
  </r>
  <r>
    <x v="2119"/>
    <d v="2024-07-06T00:00:00"/>
    <s v="SP08"/>
    <s v="Kavitha Reddy"/>
    <x v="1"/>
    <x v="4"/>
    <s v="PRD006"/>
    <x v="11"/>
    <s v="Appliances"/>
    <n v="22000"/>
    <n v="20"/>
    <n v="0.16"/>
    <n v="369600"/>
    <x v="1"/>
    <x v="0"/>
    <n v="2310000"/>
    <n v="2310000"/>
    <n v="440000"/>
    <n v="70400"/>
  </r>
  <r>
    <x v="2120"/>
    <d v="2024-03-10T00:00:00"/>
    <s v="SP01"/>
    <s v="Arjun Sharma"/>
    <x v="3"/>
    <x v="10"/>
    <s v="PRD006"/>
    <x v="11"/>
    <s v="Appliances"/>
    <n v="22000"/>
    <n v="13"/>
    <n v="0.24"/>
    <n v="217360"/>
    <x v="2"/>
    <x v="0"/>
    <n v="905666.66666666674"/>
    <n v="905666.66666666674"/>
    <n v="286000"/>
    <n v="68640"/>
  </r>
  <r>
    <x v="2121"/>
    <d v="2024-08-09T00:00:00"/>
    <s v="SP012"/>
    <s v="Sneha Patil"/>
    <x v="1"/>
    <x v="4"/>
    <s v="PRD006"/>
    <x v="11"/>
    <s v="Appliances"/>
    <n v="22000"/>
    <n v="7"/>
    <n v="0"/>
    <n v="154000"/>
    <x v="5"/>
    <x v="0"/>
    <e v="#DIV/0!"/>
    <n v="0"/>
    <n v="154000"/>
    <n v="0"/>
  </r>
  <r>
    <x v="2122"/>
    <d v="2024-02-15T00:00:00"/>
    <s v="SP012"/>
    <s v="Sneha Patil"/>
    <x v="1"/>
    <x v="14"/>
    <s v="PRD006"/>
    <x v="11"/>
    <s v="Appliances"/>
    <n v="22000"/>
    <n v="7"/>
    <n v="0.1"/>
    <n v="138600"/>
    <x v="0"/>
    <x v="0"/>
    <n v="1386000"/>
    <n v="1386000"/>
    <n v="154000"/>
    <n v="15400"/>
  </r>
  <r>
    <x v="2123"/>
    <d v="2024-07-22T00:00:00"/>
    <s v="SP03"/>
    <s v="Ravi Kumar"/>
    <x v="0"/>
    <x v="16"/>
    <s v="PRD006"/>
    <x v="11"/>
    <s v="Appliances"/>
    <n v="22000"/>
    <n v="8"/>
    <n v="0.19"/>
    <n v="142560"/>
    <x v="4"/>
    <x v="0"/>
    <n v="750315.78947368416"/>
    <n v="750315.78947368416"/>
    <n v="176000"/>
    <n v="33440"/>
  </r>
  <r>
    <x v="2124"/>
    <d v="2024-12-28T00:00:00"/>
    <s v="SP04"/>
    <s v="Fatima Sheikh"/>
    <x v="1"/>
    <x v="8"/>
    <s v="PRD006"/>
    <x v="11"/>
    <s v="Appliances"/>
    <n v="22000"/>
    <n v="12"/>
    <n v="0.19"/>
    <n v="213840"/>
    <x v="1"/>
    <x v="3"/>
    <n v="1125473.6842105263"/>
    <n v="1125473.6842105263"/>
    <n v="264000"/>
    <n v="50160"/>
  </r>
  <r>
    <x v="2125"/>
    <d v="2024-12-18T00:00:00"/>
    <s v="SP09"/>
    <s v="Manish Gupta"/>
    <x v="3"/>
    <x v="9"/>
    <s v="PRD006"/>
    <x v="11"/>
    <s v="Appliances"/>
    <n v="22000"/>
    <n v="12"/>
    <n v="0.09"/>
    <n v="240240"/>
    <x v="5"/>
    <x v="0"/>
    <n v="2669333.3333333335"/>
    <n v="2669333.3333333335"/>
    <n v="264000"/>
    <n v="23760"/>
  </r>
  <r>
    <x v="2126"/>
    <d v="2024-11-07T00:00:00"/>
    <s v="SP09"/>
    <s v="Manish Gupta"/>
    <x v="3"/>
    <x v="18"/>
    <s v="PRD006"/>
    <x v="11"/>
    <s v="Appliances"/>
    <n v="22000"/>
    <n v="15"/>
    <n v="0.28999999999999998"/>
    <n v="234300"/>
    <x v="1"/>
    <x v="0"/>
    <n v="807931.03448275873"/>
    <n v="807931.03448275873"/>
    <n v="330000"/>
    <n v="95700"/>
  </r>
  <r>
    <x v="2127"/>
    <d v="2024-06-22T00:00:00"/>
    <s v="SP03"/>
    <s v="Ravi Kumar"/>
    <x v="0"/>
    <x v="0"/>
    <s v="PRD006"/>
    <x v="11"/>
    <s v="Appliances"/>
    <n v="22000"/>
    <n v="2"/>
    <n v="0.04"/>
    <n v="42240"/>
    <x v="2"/>
    <x v="0"/>
    <n v="1056000"/>
    <n v="1056000"/>
    <n v="44000"/>
    <n v="1760"/>
  </r>
  <r>
    <x v="2128"/>
    <d v="2024-02-01T00:00:00"/>
    <s v="SP05"/>
    <s v="Suresh Pillai"/>
    <x v="2"/>
    <x v="2"/>
    <s v="PRD006"/>
    <x v="11"/>
    <s v="Appliances"/>
    <n v="22000"/>
    <n v="1"/>
    <n v="7.0000000000000007E-2"/>
    <n v="20460"/>
    <x v="4"/>
    <x v="0"/>
    <n v="292285.71428571426"/>
    <n v="292285.71428571426"/>
    <n v="22000"/>
    <n v="1540"/>
  </r>
  <r>
    <x v="2129"/>
    <d v="2024-08-14T00:00:00"/>
    <s v="SP07"/>
    <s v="Rohit Verma"/>
    <x v="0"/>
    <x v="0"/>
    <s v="PRD006"/>
    <x v="11"/>
    <s v="Appliances"/>
    <n v="22000"/>
    <n v="8"/>
    <n v="0.08"/>
    <n v="161920"/>
    <x v="3"/>
    <x v="0"/>
    <n v="2024000"/>
    <n v="2024000"/>
    <n v="176000"/>
    <n v="14080"/>
  </r>
  <r>
    <x v="2130"/>
    <d v="2024-03-03T00:00:00"/>
    <s v="SP07"/>
    <s v="Rohit Verma"/>
    <x v="0"/>
    <x v="6"/>
    <s v="PRD006"/>
    <x v="11"/>
    <s v="Appliances"/>
    <n v="22000"/>
    <n v="15"/>
    <n v="0.28000000000000003"/>
    <n v="237600"/>
    <x v="1"/>
    <x v="3"/>
    <n v="848571.42857142852"/>
    <n v="848571.42857142852"/>
    <n v="330000"/>
    <n v="92400"/>
  </r>
  <r>
    <x v="2131"/>
    <d v="2024-10-22T00:00:00"/>
    <s v="SP02"/>
    <s v="Priya Nair"/>
    <x v="2"/>
    <x v="5"/>
    <s v="PRD006"/>
    <x v="11"/>
    <s v="Appliances"/>
    <n v="22000"/>
    <n v="17"/>
    <n v="0.27"/>
    <n v="273020"/>
    <x v="5"/>
    <x v="0"/>
    <n v="1011185.1851851852"/>
    <n v="1011185.1851851852"/>
    <n v="374000"/>
    <n v="100980"/>
  </r>
  <r>
    <x v="2132"/>
    <d v="2024-09-02T00:00:00"/>
    <s v="SP011"/>
    <s v="Nikhil Joshi"/>
    <x v="0"/>
    <x v="16"/>
    <s v="PRD006"/>
    <x v="11"/>
    <s v="Appliances"/>
    <n v="22000"/>
    <n v="3"/>
    <n v="0.27"/>
    <n v="48180"/>
    <x v="2"/>
    <x v="2"/>
    <n v="178444.44444444444"/>
    <n v="178444.44444444444"/>
    <n v="66000"/>
    <n v="17820"/>
  </r>
  <r>
    <x v="2133"/>
    <d v="2024-04-06T00:00:00"/>
    <s v="SP04"/>
    <s v="Fatima Sheikh"/>
    <x v="1"/>
    <x v="11"/>
    <s v="PRD006"/>
    <x v="11"/>
    <s v="Appliances"/>
    <n v="22000"/>
    <n v="17"/>
    <n v="0.26"/>
    <n v="276760"/>
    <x v="0"/>
    <x v="2"/>
    <n v="1064461.5384615385"/>
    <n v="1064461.5384615385"/>
    <n v="374000"/>
    <n v="97240"/>
  </r>
  <r>
    <x v="2134"/>
    <d v="2024-10-12T00:00:00"/>
    <s v="SP09"/>
    <s v="Manish Gupta"/>
    <x v="3"/>
    <x v="9"/>
    <s v="PRD006"/>
    <x v="11"/>
    <s v="Appliances"/>
    <n v="22000"/>
    <n v="13"/>
    <n v="0"/>
    <n v="286000"/>
    <x v="4"/>
    <x v="0"/>
    <e v="#DIV/0!"/>
    <n v="0"/>
    <n v="286000"/>
    <n v="0"/>
  </r>
  <r>
    <x v="2135"/>
    <d v="2024-08-04T00:00:00"/>
    <s v="SP012"/>
    <s v="Sneha Patil"/>
    <x v="1"/>
    <x v="1"/>
    <s v="PRD007"/>
    <x v="20"/>
    <s v="Bags"/>
    <n v="2499"/>
    <n v="10"/>
    <n v="0.12"/>
    <n v="21991.200000000001"/>
    <x v="0"/>
    <x v="0"/>
    <n v="183260"/>
    <n v="183260"/>
    <n v="24990"/>
    <n v="2998.7999999999993"/>
  </r>
  <r>
    <x v="2136"/>
    <d v="2024-08-28T00:00:00"/>
    <s v="SP07"/>
    <s v="Rohit Verma"/>
    <x v="0"/>
    <x v="6"/>
    <s v="PRD007"/>
    <x v="20"/>
    <s v="Bags"/>
    <n v="2499"/>
    <n v="4"/>
    <n v="0.03"/>
    <n v="9696.1200000000008"/>
    <x v="1"/>
    <x v="0"/>
    <n v="323204.00000000006"/>
    <n v="323204.00000000006"/>
    <n v="9996.0000000000018"/>
    <n v="299.88000000000102"/>
  </r>
  <r>
    <x v="2137"/>
    <d v="2024-01-02T00:00:00"/>
    <s v="SP05"/>
    <s v="Suresh Pillai"/>
    <x v="2"/>
    <x v="5"/>
    <s v="PRD007"/>
    <x v="20"/>
    <s v="Bags"/>
    <n v="2499"/>
    <n v="2"/>
    <n v="0.17"/>
    <n v="4148.34"/>
    <x v="3"/>
    <x v="0"/>
    <n v="24402"/>
    <n v="24402"/>
    <n v="4998"/>
    <n v="849.65999999999985"/>
  </r>
  <r>
    <x v="2138"/>
    <d v="2024-01-03T00:00:00"/>
    <s v="SP010"/>
    <s v="Divya Iyer"/>
    <x v="2"/>
    <x v="2"/>
    <s v="PRD007"/>
    <x v="20"/>
    <s v="Bags"/>
    <n v="2499"/>
    <n v="11"/>
    <n v="0.06"/>
    <n v="25839.66"/>
    <x v="3"/>
    <x v="0"/>
    <n v="430661"/>
    <n v="430661"/>
    <n v="27489"/>
    <n v="1649.3400000000001"/>
  </r>
  <r>
    <x v="2139"/>
    <d v="2024-11-24T00:00:00"/>
    <s v="SP010"/>
    <s v="Divya Iyer"/>
    <x v="2"/>
    <x v="17"/>
    <s v="PRD007"/>
    <x v="20"/>
    <s v="Bags"/>
    <n v="2499"/>
    <n v="9"/>
    <n v="0.01"/>
    <n v="22266.09"/>
    <x v="0"/>
    <x v="0"/>
    <n v="2226609"/>
    <n v="2226609"/>
    <n v="22491"/>
    <n v="224.90999999999985"/>
  </r>
  <r>
    <x v="2140"/>
    <d v="2024-02-24T00:00:00"/>
    <s v="SP012"/>
    <s v="Sneha Patil"/>
    <x v="1"/>
    <x v="1"/>
    <s v="PRD007"/>
    <x v="20"/>
    <s v="Bags"/>
    <n v="2499"/>
    <n v="12"/>
    <n v="0.13"/>
    <n v="26089.56"/>
    <x v="2"/>
    <x v="0"/>
    <n v="200688.92307692309"/>
    <n v="200688.92307692309"/>
    <n v="29988"/>
    <n v="3898.4399999999987"/>
  </r>
  <r>
    <x v="2141"/>
    <d v="2024-09-22T00:00:00"/>
    <s v="SP08"/>
    <s v="Kavitha Reddy"/>
    <x v="1"/>
    <x v="8"/>
    <s v="PRD007"/>
    <x v="20"/>
    <s v="Bags"/>
    <n v="2499"/>
    <n v="17"/>
    <n v="0.14000000000000001"/>
    <n v="36535.379999999997"/>
    <x v="3"/>
    <x v="0"/>
    <n v="260966.99999999997"/>
    <n v="260966.99999999997"/>
    <n v="42483"/>
    <n v="5947.6200000000026"/>
  </r>
  <r>
    <x v="2142"/>
    <d v="2024-12-09T00:00:00"/>
    <s v="SP08"/>
    <s v="Kavitha Reddy"/>
    <x v="1"/>
    <x v="1"/>
    <s v="PRD007"/>
    <x v="20"/>
    <s v="Bags"/>
    <n v="2499"/>
    <n v="12"/>
    <n v="0.24"/>
    <n v="22790.880000000001"/>
    <x v="0"/>
    <x v="0"/>
    <n v="94962.000000000015"/>
    <n v="94962.000000000015"/>
    <n v="29988"/>
    <n v="7197.119999999999"/>
  </r>
  <r>
    <x v="2143"/>
    <d v="2024-02-06T00:00:00"/>
    <s v="SP04"/>
    <s v="Fatima Sheikh"/>
    <x v="1"/>
    <x v="8"/>
    <s v="PRD007"/>
    <x v="20"/>
    <s v="Bags"/>
    <n v="2499"/>
    <n v="9"/>
    <n v="0.2"/>
    <n v="17992.8"/>
    <x v="0"/>
    <x v="0"/>
    <n v="89963.999999999985"/>
    <n v="89963.999999999985"/>
    <n v="22490.999999999996"/>
    <n v="4498.1999999999971"/>
  </r>
  <r>
    <x v="2144"/>
    <d v="2024-03-03T00:00:00"/>
    <s v="SP03"/>
    <s v="Ravi Kumar"/>
    <x v="0"/>
    <x v="6"/>
    <s v="PRD007"/>
    <x v="20"/>
    <s v="Bags"/>
    <n v="2499"/>
    <n v="11"/>
    <n v="0.28000000000000003"/>
    <n v="19792.080000000002"/>
    <x v="5"/>
    <x v="0"/>
    <n v="70686"/>
    <n v="70686"/>
    <n v="27489.000000000004"/>
    <n v="7696.9200000000019"/>
  </r>
  <r>
    <x v="2145"/>
    <d v="2024-06-18T00:00:00"/>
    <s v="SP03"/>
    <s v="Ravi Kumar"/>
    <x v="0"/>
    <x v="16"/>
    <s v="PRD007"/>
    <x v="20"/>
    <s v="Bags"/>
    <n v="2499"/>
    <n v="20"/>
    <n v="0.04"/>
    <n v="47980.800000000003"/>
    <x v="1"/>
    <x v="0"/>
    <n v="1199520"/>
    <n v="1199520"/>
    <n v="49980.000000000007"/>
    <n v="1999.2000000000044"/>
  </r>
  <r>
    <x v="2146"/>
    <d v="2024-08-03T00:00:00"/>
    <s v="SP08"/>
    <s v="Kavitha Reddy"/>
    <x v="1"/>
    <x v="11"/>
    <s v="PRD007"/>
    <x v="20"/>
    <s v="Bags"/>
    <n v="2499"/>
    <n v="4"/>
    <n v="0.04"/>
    <n v="9596.16"/>
    <x v="2"/>
    <x v="0"/>
    <n v="239904"/>
    <n v="239904"/>
    <n v="9996"/>
    <n v="399.84000000000015"/>
  </r>
  <r>
    <x v="2147"/>
    <d v="2024-05-10T00:00:00"/>
    <s v="SP05"/>
    <s v="Suresh Pillai"/>
    <x v="2"/>
    <x v="2"/>
    <s v="PRD007"/>
    <x v="20"/>
    <s v="Bags"/>
    <n v="2499"/>
    <n v="16"/>
    <n v="0.1"/>
    <n v="35985.599999999999"/>
    <x v="2"/>
    <x v="0"/>
    <n v="359855.99999999994"/>
    <n v="359855.99999999994"/>
    <n v="39984"/>
    <n v="3998.4000000000015"/>
  </r>
  <r>
    <x v="2148"/>
    <d v="2024-09-15T00:00:00"/>
    <s v="SP09"/>
    <s v="Manish Gupta"/>
    <x v="3"/>
    <x v="12"/>
    <s v="PRD007"/>
    <x v="20"/>
    <s v="Bags"/>
    <n v="2499"/>
    <n v="8"/>
    <n v="0.2"/>
    <n v="15993.6"/>
    <x v="4"/>
    <x v="3"/>
    <n v="79968"/>
    <n v="79968"/>
    <n v="19992"/>
    <n v="3998.3999999999996"/>
  </r>
  <r>
    <x v="2149"/>
    <d v="2024-04-26T00:00:00"/>
    <s v="SP09"/>
    <s v="Manish Gupta"/>
    <x v="3"/>
    <x v="12"/>
    <s v="PRD007"/>
    <x v="20"/>
    <s v="Bags"/>
    <n v="2499"/>
    <n v="2"/>
    <n v="0.08"/>
    <n v="4598.16"/>
    <x v="4"/>
    <x v="0"/>
    <n v="57477"/>
    <n v="57477"/>
    <n v="4998"/>
    <n v="399.84000000000015"/>
  </r>
  <r>
    <x v="2150"/>
    <d v="2024-01-24T00:00:00"/>
    <s v="SP010"/>
    <s v="Divya Iyer"/>
    <x v="2"/>
    <x v="7"/>
    <s v="PRD007"/>
    <x v="20"/>
    <s v="Bags"/>
    <n v="2499"/>
    <n v="19"/>
    <n v="0.3"/>
    <n v="33236.699999999997"/>
    <x v="0"/>
    <x v="0"/>
    <n v="110789"/>
    <n v="110789"/>
    <n v="47481"/>
    <n v="14244.300000000003"/>
  </r>
  <r>
    <x v="2151"/>
    <d v="2024-11-16T00:00:00"/>
    <s v="SP08"/>
    <s v="Kavitha Reddy"/>
    <x v="1"/>
    <x v="11"/>
    <s v="PRD007"/>
    <x v="20"/>
    <s v="Bags"/>
    <n v="2499"/>
    <n v="15"/>
    <n v="0.24"/>
    <n v="28488.6"/>
    <x v="1"/>
    <x v="3"/>
    <n v="118702.5"/>
    <n v="118702.5"/>
    <n v="37485"/>
    <n v="8996.4000000000015"/>
  </r>
  <r>
    <x v="2152"/>
    <d v="2024-03-12T00:00:00"/>
    <s v="SP012"/>
    <s v="Sneha Patil"/>
    <x v="1"/>
    <x v="11"/>
    <s v="PRD007"/>
    <x v="20"/>
    <s v="Bags"/>
    <n v="2499"/>
    <n v="7"/>
    <n v="0.08"/>
    <n v="16093.56"/>
    <x v="0"/>
    <x v="0"/>
    <n v="201169.5"/>
    <n v="201169.5"/>
    <n v="17493"/>
    <n v="1399.4400000000005"/>
  </r>
  <r>
    <x v="2153"/>
    <d v="2024-06-20T00:00:00"/>
    <s v="SP06"/>
    <s v="Anjali Mehta"/>
    <x v="3"/>
    <x v="18"/>
    <s v="PRD007"/>
    <x v="20"/>
    <s v="Bags"/>
    <n v="2499"/>
    <n v="15"/>
    <n v="0.03"/>
    <n v="36360.449999999997"/>
    <x v="2"/>
    <x v="0"/>
    <n v="1212015"/>
    <n v="1212015"/>
    <n v="37485"/>
    <n v="1124.5500000000029"/>
  </r>
  <r>
    <x v="2154"/>
    <d v="2024-03-11T00:00:00"/>
    <s v="SP04"/>
    <s v="Fatima Sheikh"/>
    <x v="1"/>
    <x v="4"/>
    <s v="PRD007"/>
    <x v="20"/>
    <s v="Bags"/>
    <n v="2499"/>
    <n v="2"/>
    <n v="0.17"/>
    <n v="4148.34"/>
    <x v="0"/>
    <x v="0"/>
    <n v="24402"/>
    <n v="24402"/>
    <n v="4998"/>
    <n v="849.65999999999985"/>
  </r>
  <r>
    <x v="2155"/>
    <d v="2024-08-12T00:00:00"/>
    <s v="SP06"/>
    <s v="Anjali Mehta"/>
    <x v="3"/>
    <x v="10"/>
    <s v="PRD007"/>
    <x v="20"/>
    <s v="Bags"/>
    <n v="2499"/>
    <n v="10"/>
    <n v="0.17"/>
    <n v="20741.7"/>
    <x v="5"/>
    <x v="2"/>
    <n v="122010"/>
    <n v="122010"/>
    <n v="24990.000000000004"/>
    <n v="4248.3000000000029"/>
  </r>
  <r>
    <x v="2156"/>
    <d v="2024-03-26T00:00:00"/>
    <s v="SP06"/>
    <s v="Anjali Mehta"/>
    <x v="3"/>
    <x v="10"/>
    <s v="PRD007"/>
    <x v="20"/>
    <s v="Bags"/>
    <n v="2499"/>
    <n v="15"/>
    <n v="0.09"/>
    <n v="34111.35"/>
    <x v="4"/>
    <x v="3"/>
    <n v="379015"/>
    <n v="379015"/>
    <n v="37485"/>
    <n v="3373.6500000000015"/>
  </r>
  <r>
    <x v="2157"/>
    <d v="2024-08-28T00:00:00"/>
    <s v="SP08"/>
    <s v="Kavitha Reddy"/>
    <x v="1"/>
    <x v="8"/>
    <s v="PRD007"/>
    <x v="20"/>
    <s v="Bags"/>
    <n v="2499"/>
    <n v="4"/>
    <n v="0.01"/>
    <n v="9896.0400000000009"/>
    <x v="4"/>
    <x v="0"/>
    <n v="989604.00000000012"/>
    <n v="989604.00000000012"/>
    <n v="9996.0000000000018"/>
    <n v="99.960000000000946"/>
  </r>
  <r>
    <x v="2158"/>
    <d v="2024-04-27T00:00:00"/>
    <s v="SP04"/>
    <s v="Fatima Sheikh"/>
    <x v="1"/>
    <x v="11"/>
    <s v="PRD007"/>
    <x v="20"/>
    <s v="Bags"/>
    <n v="2499"/>
    <n v="5"/>
    <n v="0.01"/>
    <n v="12370.05"/>
    <x v="1"/>
    <x v="1"/>
    <n v="1237005"/>
    <n v="1237005"/>
    <n v="12495"/>
    <n v="124.95000000000073"/>
  </r>
  <r>
    <x v="2159"/>
    <d v="2024-01-16T00:00:00"/>
    <s v="SP04"/>
    <s v="Fatima Sheikh"/>
    <x v="1"/>
    <x v="4"/>
    <s v="PRD007"/>
    <x v="20"/>
    <s v="Bags"/>
    <n v="2499"/>
    <n v="9"/>
    <n v="0.2"/>
    <n v="17992.8"/>
    <x v="2"/>
    <x v="0"/>
    <n v="89963.999999999985"/>
    <n v="89963.999999999985"/>
    <n v="22490.999999999996"/>
    <n v="4498.1999999999971"/>
  </r>
  <r>
    <x v="2160"/>
    <d v="2024-03-23T00:00:00"/>
    <s v="SP011"/>
    <s v="Nikhil Joshi"/>
    <x v="0"/>
    <x v="16"/>
    <s v="PRD007"/>
    <x v="20"/>
    <s v="Bags"/>
    <n v="2499"/>
    <n v="7"/>
    <n v="0.06"/>
    <n v="16443.419999999998"/>
    <x v="2"/>
    <x v="0"/>
    <n v="274057"/>
    <n v="274057"/>
    <n v="17493"/>
    <n v="1049.5800000000017"/>
  </r>
  <r>
    <x v="2161"/>
    <d v="2024-12-22T00:00:00"/>
    <s v="SP02"/>
    <s v="Priya Nair"/>
    <x v="2"/>
    <x v="17"/>
    <s v="PRD007"/>
    <x v="20"/>
    <s v="Bags"/>
    <n v="2499"/>
    <n v="18"/>
    <n v="0.25"/>
    <n v="33736.5"/>
    <x v="4"/>
    <x v="0"/>
    <n v="134946"/>
    <n v="134946"/>
    <n v="44982"/>
    <n v="11245.5"/>
  </r>
  <r>
    <x v="2162"/>
    <d v="2024-04-20T00:00:00"/>
    <s v="SP05"/>
    <s v="Suresh Pillai"/>
    <x v="2"/>
    <x v="5"/>
    <s v="PRD007"/>
    <x v="20"/>
    <s v="Bags"/>
    <n v="2499"/>
    <n v="12"/>
    <n v="0.06"/>
    <n v="28188.720000000001"/>
    <x v="5"/>
    <x v="0"/>
    <n v="469812.00000000006"/>
    <n v="469812.00000000006"/>
    <n v="29988.000000000004"/>
    <n v="1799.2800000000025"/>
  </r>
  <r>
    <x v="2163"/>
    <d v="2024-08-21T00:00:00"/>
    <s v="SP05"/>
    <s v="Suresh Pillai"/>
    <x v="2"/>
    <x v="5"/>
    <s v="PRD007"/>
    <x v="20"/>
    <s v="Bags"/>
    <n v="2499"/>
    <n v="4"/>
    <n v="0.05"/>
    <n v="9496.2000000000007"/>
    <x v="0"/>
    <x v="3"/>
    <n v="189924"/>
    <n v="189924"/>
    <n v="9996.0000000000018"/>
    <n v="499.80000000000109"/>
  </r>
  <r>
    <x v="2164"/>
    <d v="2024-12-22T00:00:00"/>
    <s v="SP02"/>
    <s v="Priya Nair"/>
    <x v="2"/>
    <x v="2"/>
    <s v="PRD007"/>
    <x v="20"/>
    <s v="Bags"/>
    <n v="2499"/>
    <n v="17"/>
    <n v="0.12"/>
    <n v="37385.040000000001"/>
    <x v="0"/>
    <x v="3"/>
    <n v="311542"/>
    <n v="311542"/>
    <n v="42483"/>
    <n v="5097.9599999999991"/>
  </r>
  <r>
    <x v="2165"/>
    <d v="2024-02-03T00:00:00"/>
    <s v="SP04"/>
    <s v="Fatima Sheikh"/>
    <x v="1"/>
    <x v="1"/>
    <s v="PRD007"/>
    <x v="20"/>
    <s v="Bags"/>
    <n v="2499"/>
    <n v="8"/>
    <n v="0.25"/>
    <n v="14994"/>
    <x v="4"/>
    <x v="0"/>
    <n v="59976"/>
    <n v="59976"/>
    <n v="19992"/>
    <n v="4998"/>
  </r>
  <r>
    <x v="2166"/>
    <d v="2024-05-19T00:00:00"/>
    <s v="SP01"/>
    <s v="Arjun Sharma"/>
    <x v="3"/>
    <x v="18"/>
    <s v="PRD007"/>
    <x v="20"/>
    <s v="Bags"/>
    <n v="2499"/>
    <n v="4"/>
    <n v="7.0000000000000007E-2"/>
    <n v="9296.2800000000007"/>
    <x v="5"/>
    <x v="0"/>
    <n v="132804"/>
    <n v="132804"/>
    <n v="9996.0000000000018"/>
    <n v="699.72000000000116"/>
  </r>
  <r>
    <x v="2167"/>
    <d v="2024-09-19T00:00:00"/>
    <s v="SP04"/>
    <s v="Fatima Sheikh"/>
    <x v="1"/>
    <x v="1"/>
    <s v="PRD007"/>
    <x v="20"/>
    <s v="Bags"/>
    <n v="2499"/>
    <n v="11"/>
    <n v="0.01"/>
    <n v="27214.11"/>
    <x v="0"/>
    <x v="1"/>
    <n v="2721411"/>
    <n v="2721411"/>
    <n v="27489"/>
    <n v="274.88999999999942"/>
  </r>
  <r>
    <x v="2168"/>
    <d v="2024-10-20T00:00:00"/>
    <s v="SP04"/>
    <s v="Fatima Sheikh"/>
    <x v="1"/>
    <x v="14"/>
    <s v="PRD007"/>
    <x v="20"/>
    <s v="Bags"/>
    <n v="2499"/>
    <n v="19"/>
    <n v="0.2"/>
    <n v="37984.800000000003"/>
    <x v="4"/>
    <x v="0"/>
    <n v="189924"/>
    <n v="189924"/>
    <n v="47481"/>
    <n v="9496.1999999999971"/>
  </r>
  <r>
    <x v="2169"/>
    <d v="2024-09-03T00:00:00"/>
    <s v="SP012"/>
    <s v="Sneha Patil"/>
    <x v="1"/>
    <x v="4"/>
    <s v="PRD007"/>
    <x v="20"/>
    <s v="Bags"/>
    <n v="2499"/>
    <n v="20"/>
    <n v="0.02"/>
    <n v="48980.4"/>
    <x v="2"/>
    <x v="2"/>
    <n v="2449020"/>
    <n v="2449020"/>
    <n v="49980"/>
    <n v="999.59999999999854"/>
  </r>
  <r>
    <x v="2170"/>
    <d v="2024-09-11T00:00:00"/>
    <s v="SP011"/>
    <s v="Nikhil Joshi"/>
    <x v="0"/>
    <x v="0"/>
    <s v="PRD007"/>
    <x v="20"/>
    <s v="Bags"/>
    <n v="2499"/>
    <n v="10"/>
    <n v="0.08"/>
    <n v="22990.799999999999"/>
    <x v="0"/>
    <x v="4"/>
    <n v="287385"/>
    <n v="287385"/>
    <n v="24989.999999999996"/>
    <n v="1999.1999999999971"/>
  </r>
  <r>
    <x v="2171"/>
    <d v="2024-05-14T00:00:00"/>
    <s v="SP08"/>
    <s v="Kavitha Reddy"/>
    <x v="1"/>
    <x v="1"/>
    <s v="PRD007"/>
    <x v="20"/>
    <s v="Bags"/>
    <n v="2499"/>
    <n v="7"/>
    <n v="0.2"/>
    <n v="13994.4"/>
    <x v="2"/>
    <x v="0"/>
    <n v="69972"/>
    <n v="69972"/>
    <n v="17493"/>
    <n v="3498.6000000000004"/>
  </r>
  <r>
    <x v="2172"/>
    <d v="2024-01-03T00:00:00"/>
    <s v="SP07"/>
    <s v="Rohit Verma"/>
    <x v="0"/>
    <x v="6"/>
    <s v="PRD007"/>
    <x v="20"/>
    <s v="Bags"/>
    <n v="2499"/>
    <n v="20"/>
    <n v="0.19"/>
    <n v="40483.800000000003"/>
    <x v="4"/>
    <x v="2"/>
    <n v="213072.63157894739"/>
    <n v="213072.63157894739"/>
    <n v="49980"/>
    <n v="9496.1999999999971"/>
  </r>
  <r>
    <x v="2173"/>
    <d v="2024-04-03T00:00:00"/>
    <s v="SP02"/>
    <s v="Priya Nair"/>
    <x v="2"/>
    <x v="5"/>
    <s v="PRD007"/>
    <x v="20"/>
    <s v="Bags"/>
    <n v="2499"/>
    <n v="17"/>
    <n v="0.14000000000000001"/>
    <n v="36535.379999999997"/>
    <x v="0"/>
    <x v="0"/>
    <n v="260966.99999999997"/>
    <n v="260966.99999999997"/>
    <n v="42483"/>
    <n v="5947.6200000000026"/>
  </r>
  <r>
    <x v="2174"/>
    <d v="2024-10-18T00:00:00"/>
    <s v="SP02"/>
    <s v="Priya Nair"/>
    <x v="2"/>
    <x v="17"/>
    <s v="PRD007"/>
    <x v="20"/>
    <s v="Bags"/>
    <n v="2499"/>
    <n v="14"/>
    <n v="0.1"/>
    <n v="31487.4"/>
    <x v="2"/>
    <x v="4"/>
    <n v="314874"/>
    <n v="314874"/>
    <n v="34986"/>
    <n v="3498.5999999999985"/>
  </r>
  <r>
    <x v="2175"/>
    <d v="2024-12-19T00:00:00"/>
    <s v="SP08"/>
    <s v="Kavitha Reddy"/>
    <x v="1"/>
    <x v="8"/>
    <s v="PRD007"/>
    <x v="20"/>
    <s v="Bags"/>
    <n v="2499"/>
    <n v="12"/>
    <n v="0.28999999999999998"/>
    <n v="21291.48"/>
    <x v="4"/>
    <x v="0"/>
    <n v="73418.896551724145"/>
    <n v="73418.896551724145"/>
    <n v="29988"/>
    <n v="8696.52"/>
  </r>
  <r>
    <x v="2176"/>
    <d v="2024-08-24T00:00:00"/>
    <s v="SP012"/>
    <s v="Sneha Patil"/>
    <x v="1"/>
    <x v="8"/>
    <s v="PRD007"/>
    <x v="20"/>
    <s v="Bags"/>
    <n v="2499"/>
    <n v="5"/>
    <n v="0.28999999999999998"/>
    <n v="8871.4500000000007"/>
    <x v="2"/>
    <x v="0"/>
    <n v="30591.206896551728"/>
    <n v="30591.206896551728"/>
    <n v="12495.000000000002"/>
    <n v="3623.5500000000011"/>
  </r>
  <r>
    <x v="2177"/>
    <d v="2024-05-02T00:00:00"/>
    <s v="SP010"/>
    <s v="Divya Iyer"/>
    <x v="2"/>
    <x v="2"/>
    <s v="PRD007"/>
    <x v="20"/>
    <s v="Bags"/>
    <n v="2499"/>
    <n v="8"/>
    <n v="0.1"/>
    <n v="17992.8"/>
    <x v="1"/>
    <x v="0"/>
    <n v="179927.99999999997"/>
    <n v="179927.99999999997"/>
    <n v="19992"/>
    <n v="1999.2000000000007"/>
  </r>
  <r>
    <x v="2178"/>
    <d v="2024-03-01T00:00:00"/>
    <s v="SP07"/>
    <s v="Rohit Verma"/>
    <x v="0"/>
    <x v="6"/>
    <s v="PRD007"/>
    <x v="20"/>
    <s v="Bags"/>
    <n v="2499"/>
    <n v="3"/>
    <n v="0.27"/>
    <n v="5472.81"/>
    <x v="3"/>
    <x v="1"/>
    <n v="20269.666666666668"/>
    <n v="20269.666666666668"/>
    <n v="7497.0000000000009"/>
    <n v="2024.1900000000005"/>
  </r>
  <r>
    <x v="2179"/>
    <d v="2024-06-14T00:00:00"/>
    <s v="SP011"/>
    <s v="Nikhil Joshi"/>
    <x v="0"/>
    <x v="16"/>
    <s v="PRD007"/>
    <x v="20"/>
    <s v="Bags"/>
    <n v="2499"/>
    <n v="11"/>
    <n v="0.15"/>
    <n v="23365.65"/>
    <x v="3"/>
    <x v="0"/>
    <n v="155771.00000000003"/>
    <n v="155771.00000000003"/>
    <n v="27489.000000000004"/>
    <n v="4123.3500000000022"/>
  </r>
  <r>
    <x v="2180"/>
    <d v="2024-07-06T00:00:00"/>
    <s v="SP07"/>
    <s v="Rohit Verma"/>
    <x v="0"/>
    <x v="16"/>
    <s v="PRD007"/>
    <x v="20"/>
    <s v="Bags"/>
    <n v="2499"/>
    <n v="20"/>
    <n v="0.06"/>
    <n v="46981.2"/>
    <x v="5"/>
    <x v="2"/>
    <n v="783020"/>
    <n v="783020"/>
    <n v="49980"/>
    <n v="2998.8000000000029"/>
  </r>
  <r>
    <x v="2181"/>
    <d v="2024-02-14T00:00:00"/>
    <s v="SP03"/>
    <s v="Ravi Kumar"/>
    <x v="0"/>
    <x v="3"/>
    <s v="PRD007"/>
    <x v="20"/>
    <s v="Bags"/>
    <n v="2499"/>
    <n v="6"/>
    <n v="0.02"/>
    <n v="14694.12"/>
    <x v="2"/>
    <x v="0"/>
    <n v="734706"/>
    <n v="734706"/>
    <n v="14994.000000000002"/>
    <n v="299.88000000000102"/>
  </r>
  <r>
    <x v="2182"/>
    <d v="2024-09-07T00:00:00"/>
    <s v="SP01"/>
    <s v="Arjun Sharma"/>
    <x v="3"/>
    <x v="13"/>
    <s v="PRD007"/>
    <x v="20"/>
    <s v="Bags"/>
    <n v="2499"/>
    <n v="16"/>
    <n v="0.19"/>
    <n v="32387.040000000001"/>
    <x v="2"/>
    <x v="0"/>
    <n v="170458.10526315789"/>
    <n v="170458.10526315789"/>
    <n v="39984"/>
    <n v="7596.9599999999991"/>
  </r>
  <r>
    <x v="2183"/>
    <d v="2024-10-17T00:00:00"/>
    <s v="SP010"/>
    <s v="Divya Iyer"/>
    <x v="2"/>
    <x v="17"/>
    <s v="PRD007"/>
    <x v="20"/>
    <s v="Bags"/>
    <n v="2499"/>
    <n v="1"/>
    <n v="0.06"/>
    <n v="2349.06"/>
    <x v="3"/>
    <x v="0"/>
    <n v="39151"/>
    <n v="39151"/>
    <n v="2499"/>
    <n v="149.94000000000005"/>
  </r>
  <r>
    <x v="2184"/>
    <d v="2024-10-23T00:00:00"/>
    <s v="SP04"/>
    <s v="Fatima Sheikh"/>
    <x v="1"/>
    <x v="14"/>
    <s v="PRD007"/>
    <x v="20"/>
    <s v="Bags"/>
    <n v="2499"/>
    <n v="3"/>
    <n v="0.1"/>
    <n v="6747.3"/>
    <x v="1"/>
    <x v="0"/>
    <n v="67473"/>
    <n v="67473"/>
    <n v="7497"/>
    <n v="749.69999999999982"/>
  </r>
  <r>
    <x v="2185"/>
    <d v="2024-04-13T00:00:00"/>
    <s v="SP010"/>
    <s v="Divya Iyer"/>
    <x v="2"/>
    <x v="2"/>
    <s v="PRD007"/>
    <x v="20"/>
    <s v="Bags"/>
    <n v="2499"/>
    <n v="8"/>
    <n v="0.14000000000000001"/>
    <n v="17193.12"/>
    <x v="1"/>
    <x v="3"/>
    <n v="122807.99999999999"/>
    <n v="122807.99999999999"/>
    <n v="19992"/>
    <n v="2798.880000000001"/>
  </r>
  <r>
    <x v="2186"/>
    <d v="2024-12-27T00:00:00"/>
    <s v="SP012"/>
    <s v="Sneha Patil"/>
    <x v="1"/>
    <x v="4"/>
    <s v="PRD007"/>
    <x v="20"/>
    <s v="Bags"/>
    <n v="2499"/>
    <n v="16"/>
    <n v="7.0000000000000007E-2"/>
    <n v="37185.120000000003"/>
    <x v="1"/>
    <x v="2"/>
    <n v="531216"/>
    <n v="531216"/>
    <n v="39984.000000000007"/>
    <n v="2798.8800000000047"/>
  </r>
  <r>
    <x v="2187"/>
    <d v="2024-11-23T00:00:00"/>
    <s v="SP03"/>
    <s v="Ravi Kumar"/>
    <x v="0"/>
    <x v="16"/>
    <s v="PRD007"/>
    <x v="20"/>
    <s v="Bags"/>
    <n v="2499"/>
    <n v="14"/>
    <n v="0.28999999999999998"/>
    <n v="24840.06"/>
    <x v="1"/>
    <x v="0"/>
    <n v="85655.379310344841"/>
    <n v="85655.379310344841"/>
    <n v="34986"/>
    <n v="10145.939999999999"/>
  </r>
  <r>
    <x v="2188"/>
    <d v="2024-01-28T00:00:00"/>
    <s v="SP012"/>
    <s v="Sneha Patil"/>
    <x v="1"/>
    <x v="8"/>
    <s v="PRD007"/>
    <x v="20"/>
    <s v="Bags"/>
    <n v="2499"/>
    <n v="18"/>
    <n v="0.12"/>
    <n v="39584.160000000003"/>
    <x v="0"/>
    <x v="0"/>
    <n v="329868.00000000006"/>
    <n v="329868.00000000006"/>
    <n v="44982.000000000007"/>
    <n v="5397.8400000000038"/>
  </r>
  <r>
    <x v="2189"/>
    <d v="2024-06-24T00:00:00"/>
    <s v="SP03"/>
    <s v="Ravi Kumar"/>
    <x v="0"/>
    <x v="19"/>
    <s v="PRD007"/>
    <x v="20"/>
    <s v="Bags"/>
    <n v="2499"/>
    <n v="7"/>
    <n v="0.24"/>
    <n v="13294.68"/>
    <x v="4"/>
    <x v="2"/>
    <n v="55394.5"/>
    <n v="55394.5"/>
    <n v="17493"/>
    <n v="4198.32"/>
  </r>
  <r>
    <x v="2190"/>
    <d v="2024-02-04T00:00:00"/>
    <s v="SP010"/>
    <s v="Divya Iyer"/>
    <x v="2"/>
    <x v="2"/>
    <s v="PRD007"/>
    <x v="20"/>
    <s v="Bags"/>
    <n v="2499"/>
    <n v="6"/>
    <n v="0.03"/>
    <n v="14544.18"/>
    <x v="4"/>
    <x v="3"/>
    <n v="484806"/>
    <n v="484806"/>
    <n v="14994"/>
    <n v="449.81999999999971"/>
  </r>
  <r>
    <x v="2191"/>
    <d v="2024-02-18T00:00:00"/>
    <s v="SP09"/>
    <s v="Manish Gupta"/>
    <x v="3"/>
    <x v="13"/>
    <s v="PRD007"/>
    <x v="20"/>
    <s v="Bags"/>
    <n v="2499"/>
    <n v="19"/>
    <n v="0.11"/>
    <n v="42258.09"/>
    <x v="1"/>
    <x v="2"/>
    <n v="384164.45454545453"/>
    <n v="384164.45454545453"/>
    <n v="47480.999999999993"/>
    <n v="5222.9099999999962"/>
  </r>
  <r>
    <x v="2192"/>
    <d v="2024-10-06T00:00:00"/>
    <s v="SP07"/>
    <s v="Rohit Verma"/>
    <x v="0"/>
    <x v="0"/>
    <s v="PRD007"/>
    <x v="20"/>
    <s v="Bags"/>
    <n v="2499"/>
    <n v="16"/>
    <n v="0.21"/>
    <n v="31587.360000000001"/>
    <x v="0"/>
    <x v="2"/>
    <n v="150416"/>
    <n v="150416"/>
    <n v="39984"/>
    <n v="8396.64"/>
  </r>
  <r>
    <x v="2193"/>
    <d v="2024-05-06T00:00:00"/>
    <s v="SP03"/>
    <s v="Ravi Kumar"/>
    <x v="0"/>
    <x v="19"/>
    <s v="PRD007"/>
    <x v="20"/>
    <s v="Bags"/>
    <n v="2499"/>
    <n v="19"/>
    <n v="0.15"/>
    <n v="40358.85"/>
    <x v="4"/>
    <x v="0"/>
    <n v="269059"/>
    <n v="269059"/>
    <n v="47481"/>
    <n v="7122.1500000000015"/>
  </r>
  <r>
    <x v="2194"/>
    <d v="2024-09-20T00:00:00"/>
    <s v="SP012"/>
    <s v="Sneha Patil"/>
    <x v="1"/>
    <x v="8"/>
    <s v="PRD007"/>
    <x v="20"/>
    <s v="Bags"/>
    <n v="2499"/>
    <n v="13"/>
    <n v="0.19"/>
    <n v="26314.47"/>
    <x v="2"/>
    <x v="0"/>
    <n v="138497.21052631579"/>
    <n v="138497.21052631579"/>
    <n v="32487"/>
    <n v="6172.5299999999988"/>
  </r>
  <r>
    <x v="2195"/>
    <d v="2024-01-19T00:00:00"/>
    <s v="SP09"/>
    <s v="Manish Gupta"/>
    <x v="3"/>
    <x v="9"/>
    <s v="PRD007"/>
    <x v="20"/>
    <s v="Bags"/>
    <n v="2499"/>
    <n v="2"/>
    <n v="7.0000000000000007E-2"/>
    <n v="4648.1400000000003"/>
    <x v="0"/>
    <x v="1"/>
    <n v="66402"/>
    <n v="66402"/>
    <n v="4998.0000000000009"/>
    <n v="349.86000000000058"/>
  </r>
  <r>
    <x v="2196"/>
    <d v="2024-11-04T00:00:00"/>
    <s v="SP09"/>
    <s v="Manish Gupta"/>
    <x v="3"/>
    <x v="10"/>
    <s v="PRD007"/>
    <x v="20"/>
    <s v="Bags"/>
    <n v="2499"/>
    <n v="11"/>
    <n v="0.23"/>
    <n v="21166.53"/>
    <x v="2"/>
    <x v="1"/>
    <n v="92028.391304347824"/>
    <n v="92028.391304347824"/>
    <n v="27488.999999999996"/>
    <n v="6322.4699999999975"/>
  </r>
  <r>
    <x v="2197"/>
    <d v="2024-09-24T00:00:00"/>
    <s v="SP04"/>
    <s v="Fatima Sheikh"/>
    <x v="1"/>
    <x v="8"/>
    <s v="PRD007"/>
    <x v="20"/>
    <s v="Bags"/>
    <n v="2499"/>
    <n v="5"/>
    <n v="0.23"/>
    <n v="9621.15"/>
    <x v="0"/>
    <x v="1"/>
    <n v="41831.086956521736"/>
    <n v="41831.086956521736"/>
    <n v="12495"/>
    <n v="2873.8500000000004"/>
  </r>
  <r>
    <x v="2198"/>
    <d v="2024-11-27T00:00:00"/>
    <s v="SP010"/>
    <s v="Divya Iyer"/>
    <x v="2"/>
    <x v="5"/>
    <s v="PRD007"/>
    <x v="20"/>
    <s v="Bags"/>
    <n v="2499"/>
    <n v="3"/>
    <n v="0.22"/>
    <n v="5847.66"/>
    <x v="3"/>
    <x v="0"/>
    <n v="26580.272727272728"/>
    <n v="26580.272727272728"/>
    <n v="7497"/>
    <n v="1649.3400000000001"/>
  </r>
  <r>
    <x v="2199"/>
    <d v="2024-12-01T00:00:00"/>
    <s v="SP07"/>
    <s v="Rohit Verma"/>
    <x v="0"/>
    <x v="19"/>
    <s v="PRD007"/>
    <x v="20"/>
    <s v="Bags"/>
    <n v="2499"/>
    <n v="12"/>
    <n v="0.06"/>
    <n v="28188.720000000001"/>
    <x v="0"/>
    <x v="1"/>
    <n v="469812.00000000006"/>
    <n v="469812.00000000006"/>
    <n v="29988.000000000004"/>
    <n v="1799.2800000000025"/>
  </r>
  <r>
    <x v="2200"/>
    <d v="2024-08-04T00:00:00"/>
    <s v="SP07"/>
    <s v="Rohit Verma"/>
    <x v="0"/>
    <x v="3"/>
    <s v="PRD007"/>
    <x v="20"/>
    <s v="Bags"/>
    <n v="2499"/>
    <n v="8"/>
    <n v="0.23"/>
    <n v="15393.84"/>
    <x v="5"/>
    <x v="0"/>
    <n v="66929.739130434784"/>
    <n v="66929.739130434784"/>
    <n v="19992"/>
    <n v="4598.16"/>
  </r>
  <r>
    <x v="2201"/>
    <d v="2024-05-06T00:00:00"/>
    <s v="SP03"/>
    <s v="Ravi Kumar"/>
    <x v="0"/>
    <x v="0"/>
    <s v="PRD007"/>
    <x v="20"/>
    <s v="Bags"/>
    <n v="2499"/>
    <n v="9"/>
    <n v="0.28999999999999998"/>
    <n v="15968.61"/>
    <x v="0"/>
    <x v="0"/>
    <n v="55064.172413793109"/>
    <n v="55064.172413793109"/>
    <n v="22491.000000000004"/>
    <n v="6522.3900000000031"/>
  </r>
  <r>
    <x v="2202"/>
    <d v="2024-12-01T00:00:00"/>
    <s v="SP02"/>
    <s v="Priya Nair"/>
    <x v="2"/>
    <x v="2"/>
    <s v="PRD007"/>
    <x v="20"/>
    <s v="Bags"/>
    <n v="2499"/>
    <n v="12"/>
    <n v="0.11"/>
    <n v="26689.32"/>
    <x v="3"/>
    <x v="0"/>
    <n v="242630.18181818182"/>
    <n v="242630.18181818182"/>
    <n v="29988"/>
    <n v="3298.6800000000003"/>
  </r>
  <r>
    <x v="2203"/>
    <d v="2024-07-04T00:00:00"/>
    <s v="SP06"/>
    <s v="Anjali Mehta"/>
    <x v="3"/>
    <x v="18"/>
    <s v="PRD007"/>
    <x v="20"/>
    <s v="Bags"/>
    <n v="2499"/>
    <n v="7"/>
    <n v="0.01"/>
    <n v="17318.07"/>
    <x v="3"/>
    <x v="0"/>
    <n v="1731807"/>
    <n v="1731807"/>
    <n v="17493"/>
    <n v="174.93000000000029"/>
  </r>
  <r>
    <x v="2204"/>
    <d v="2024-10-16T00:00:00"/>
    <s v="SP07"/>
    <s v="Rohit Verma"/>
    <x v="0"/>
    <x v="19"/>
    <s v="PRD007"/>
    <x v="20"/>
    <s v="Bags"/>
    <n v="2499"/>
    <n v="10"/>
    <n v="0.06"/>
    <n v="23490.6"/>
    <x v="0"/>
    <x v="0"/>
    <n v="391510"/>
    <n v="391510"/>
    <n v="24990"/>
    <n v="1499.4000000000015"/>
  </r>
  <r>
    <x v="2205"/>
    <d v="2024-02-10T00:00:00"/>
    <s v="SP04"/>
    <s v="Fatima Sheikh"/>
    <x v="1"/>
    <x v="4"/>
    <s v="PRD007"/>
    <x v="20"/>
    <s v="Bags"/>
    <n v="2499"/>
    <n v="4"/>
    <n v="0.14000000000000001"/>
    <n v="8596.56"/>
    <x v="4"/>
    <x v="0"/>
    <n v="61403.999999999993"/>
    <n v="61403.999999999993"/>
    <n v="9996"/>
    <n v="1399.4400000000005"/>
  </r>
  <r>
    <x v="2206"/>
    <d v="2024-03-14T00:00:00"/>
    <s v="SP04"/>
    <s v="Fatima Sheikh"/>
    <x v="1"/>
    <x v="1"/>
    <s v="PRD007"/>
    <x v="20"/>
    <s v="Bags"/>
    <n v="2499"/>
    <n v="9"/>
    <n v="0.15"/>
    <n v="19117.349999999999"/>
    <x v="2"/>
    <x v="0"/>
    <n v="127449"/>
    <n v="127449"/>
    <n v="22491"/>
    <n v="3373.6500000000015"/>
  </r>
  <r>
    <x v="2207"/>
    <d v="2024-01-12T00:00:00"/>
    <s v="SP09"/>
    <s v="Manish Gupta"/>
    <x v="3"/>
    <x v="9"/>
    <s v="PRD007"/>
    <x v="20"/>
    <s v="Bags"/>
    <n v="2499"/>
    <n v="3"/>
    <n v="0.17"/>
    <n v="6222.51"/>
    <x v="5"/>
    <x v="4"/>
    <n v="36603"/>
    <n v="36603"/>
    <n v="7497.0000000000009"/>
    <n v="1274.4900000000007"/>
  </r>
  <r>
    <x v="2208"/>
    <d v="2024-05-05T00:00:00"/>
    <s v="SP04"/>
    <s v="Fatima Sheikh"/>
    <x v="1"/>
    <x v="14"/>
    <s v="PRD007"/>
    <x v="20"/>
    <s v="Bags"/>
    <n v="2499"/>
    <n v="11"/>
    <n v="0.17"/>
    <n v="22815.87"/>
    <x v="1"/>
    <x v="0"/>
    <n v="134210.99999999997"/>
    <n v="134210.99999999997"/>
    <n v="27489"/>
    <n v="4673.130000000001"/>
  </r>
  <r>
    <x v="2209"/>
    <d v="2024-10-08T00:00:00"/>
    <s v="SP010"/>
    <s v="Divya Iyer"/>
    <x v="2"/>
    <x v="2"/>
    <s v="PRD007"/>
    <x v="20"/>
    <s v="Bags"/>
    <n v="2499"/>
    <n v="6"/>
    <n v="0.01"/>
    <n v="14844.06"/>
    <x v="2"/>
    <x v="0"/>
    <n v="1484406"/>
    <n v="1484406"/>
    <n v="14994"/>
    <n v="149.94000000000051"/>
  </r>
  <r>
    <x v="2210"/>
    <d v="2024-11-06T00:00:00"/>
    <s v="SP08"/>
    <s v="Kavitha Reddy"/>
    <x v="1"/>
    <x v="14"/>
    <s v="PRD007"/>
    <x v="20"/>
    <s v="Bags"/>
    <n v="2499"/>
    <n v="2"/>
    <n v="0.06"/>
    <n v="4698.12"/>
    <x v="1"/>
    <x v="0"/>
    <n v="78302"/>
    <n v="78302"/>
    <n v="4998"/>
    <n v="299.88000000000011"/>
  </r>
  <r>
    <x v="2211"/>
    <d v="2024-05-02T00:00:00"/>
    <s v="SP05"/>
    <s v="Suresh Pillai"/>
    <x v="2"/>
    <x v="17"/>
    <s v="PRD007"/>
    <x v="20"/>
    <s v="Bags"/>
    <n v="2499"/>
    <n v="17"/>
    <n v="0.24"/>
    <n v="32287.08"/>
    <x v="1"/>
    <x v="0"/>
    <n v="134529.5"/>
    <n v="134529.5"/>
    <n v="42483"/>
    <n v="10195.919999999998"/>
  </r>
  <r>
    <x v="2212"/>
    <d v="2024-10-15T00:00:00"/>
    <s v="SP08"/>
    <s v="Kavitha Reddy"/>
    <x v="1"/>
    <x v="11"/>
    <s v="PRD007"/>
    <x v="20"/>
    <s v="Bags"/>
    <n v="2499"/>
    <n v="11"/>
    <n v="0.04"/>
    <n v="26389.439999999999"/>
    <x v="5"/>
    <x v="3"/>
    <n v="659736"/>
    <n v="659736"/>
    <n v="27489"/>
    <n v="1099.5600000000013"/>
  </r>
  <r>
    <x v="2213"/>
    <d v="2024-12-28T00:00:00"/>
    <s v="SP02"/>
    <s v="Priya Nair"/>
    <x v="2"/>
    <x v="5"/>
    <s v="PRD007"/>
    <x v="20"/>
    <s v="Bags"/>
    <n v="2499"/>
    <n v="12"/>
    <n v="0.15"/>
    <n v="25489.8"/>
    <x v="4"/>
    <x v="1"/>
    <n v="169932"/>
    <n v="169932"/>
    <n v="29988"/>
    <n v="4498.2000000000007"/>
  </r>
  <r>
    <x v="2214"/>
    <d v="2024-05-25T00:00:00"/>
    <s v="SP011"/>
    <s v="Nikhil Joshi"/>
    <x v="0"/>
    <x v="3"/>
    <s v="PRD007"/>
    <x v="20"/>
    <s v="Bags"/>
    <n v="2499"/>
    <n v="19"/>
    <n v="0.24"/>
    <n v="36085.56"/>
    <x v="4"/>
    <x v="2"/>
    <n v="150356.5"/>
    <n v="150356.5"/>
    <n v="47481"/>
    <n v="11395.440000000002"/>
  </r>
  <r>
    <x v="2215"/>
    <d v="2024-02-08T00:00:00"/>
    <s v="SP09"/>
    <s v="Manish Gupta"/>
    <x v="3"/>
    <x v="18"/>
    <s v="PRD007"/>
    <x v="20"/>
    <s v="Bags"/>
    <n v="2499"/>
    <n v="7"/>
    <n v="0.19"/>
    <n v="14169.33"/>
    <x v="4"/>
    <x v="3"/>
    <n v="74575.421052631573"/>
    <n v="74575.421052631573"/>
    <n v="17493"/>
    <n v="3323.67"/>
  </r>
  <r>
    <x v="2216"/>
    <d v="2024-11-09T00:00:00"/>
    <s v="SP010"/>
    <s v="Divya Iyer"/>
    <x v="2"/>
    <x v="7"/>
    <s v="PRD007"/>
    <x v="20"/>
    <s v="Bags"/>
    <n v="2499"/>
    <n v="18"/>
    <n v="0.03"/>
    <n v="43632.54"/>
    <x v="0"/>
    <x v="0"/>
    <n v="1454418"/>
    <n v="1454418"/>
    <n v="44982"/>
    <n v="1349.4599999999991"/>
  </r>
  <r>
    <x v="2217"/>
    <d v="2024-08-24T00:00:00"/>
    <s v="SP010"/>
    <s v="Divya Iyer"/>
    <x v="2"/>
    <x v="17"/>
    <s v="PRD007"/>
    <x v="20"/>
    <s v="Bags"/>
    <n v="2499"/>
    <n v="3"/>
    <n v="0.23"/>
    <n v="5772.69"/>
    <x v="1"/>
    <x v="3"/>
    <n v="25098.65217391304"/>
    <n v="25098.65217391304"/>
    <n v="7496.9999999999991"/>
    <n v="1724.3099999999995"/>
  </r>
  <r>
    <x v="2218"/>
    <d v="2024-04-10T00:00:00"/>
    <s v="SP011"/>
    <s v="Nikhil Joshi"/>
    <x v="0"/>
    <x v="3"/>
    <s v="PRD007"/>
    <x v="20"/>
    <s v="Bags"/>
    <n v="2499"/>
    <n v="19"/>
    <n v="0.28000000000000003"/>
    <n v="34186.32"/>
    <x v="5"/>
    <x v="0"/>
    <n v="122093.99999999999"/>
    <n v="122093.99999999999"/>
    <n v="47481"/>
    <n v="13294.68"/>
  </r>
  <r>
    <x v="2219"/>
    <d v="2024-07-19T00:00:00"/>
    <s v="SP012"/>
    <s v="Sneha Patil"/>
    <x v="1"/>
    <x v="14"/>
    <s v="PRD007"/>
    <x v="20"/>
    <s v="Bags"/>
    <n v="2499"/>
    <n v="13"/>
    <n v="0.01"/>
    <n v="32162.13"/>
    <x v="5"/>
    <x v="0"/>
    <n v="3216213"/>
    <n v="3216213"/>
    <n v="32487"/>
    <n v="324.86999999999898"/>
  </r>
  <r>
    <x v="2220"/>
    <d v="2024-04-23T00:00:00"/>
    <s v="SP012"/>
    <s v="Sneha Patil"/>
    <x v="1"/>
    <x v="4"/>
    <s v="PRD007"/>
    <x v="20"/>
    <s v="Bags"/>
    <n v="2499"/>
    <n v="16"/>
    <n v="0.06"/>
    <n v="37584.959999999999"/>
    <x v="1"/>
    <x v="0"/>
    <n v="626416"/>
    <n v="626416"/>
    <n v="39984"/>
    <n v="2399.0400000000009"/>
  </r>
  <r>
    <x v="2221"/>
    <d v="2024-06-07T00:00:00"/>
    <s v="SP04"/>
    <s v="Fatima Sheikh"/>
    <x v="1"/>
    <x v="8"/>
    <s v="PRD007"/>
    <x v="20"/>
    <s v="Bags"/>
    <n v="2499"/>
    <n v="11"/>
    <n v="0.17"/>
    <n v="22815.87"/>
    <x v="0"/>
    <x v="0"/>
    <n v="134210.99999999997"/>
    <n v="134210.99999999997"/>
    <n v="27489"/>
    <n v="4673.130000000001"/>
  </r>
  <r>
    <x v="2222"/>
    <d v="2024-01-20T00:00:00"/>
    <s v="SP011"/>
    <s v="Nikhil Joshi"/>
    <x v="0"/>
    <x v="0"/>
    <s v="PRD007"/>
    <x v="20"/>
    <s v="Bags"/>
    <n v="2499"/>
    <n v="11"/>
    <n v="0.09"/>
    <n v="25014.99"/>
    <x v="1"/>
    <x v="0"/>
    <n v="277944.33333333337"/>
    <n v="277944.33333333337"/>
    <n v="27489"/>
    <n v="2474.0099999999984"/>
  </r>
  <r>
    <x v="2223"/>
    <d v="2024-05-18T00:00:00"/>
    <s v="SP04"/>
    <s v="Fatima Sheikh"/>
    <x v="1"/>
    <x v="1"/>
    <s v="PRD007"/>
    <x v="20"/>
    <s v="Bags"/>
    <n v="2499"/>
    <n v="11"/>
    <n v="0.21"/>
    <n v="21716.31"/>
    <x v="1"/>
    <x v="0"/>
    <n v="103411.00000000001"/>
    <n v="103411.00000000001"/>
    <n v="27489"/>
    <n v="5772.6899999999987"/>
  </r>
  <r>
    <x v="2224"/>
    <d v="2024-04-17T00:00:00"/>
    <s v="SP011"/>
    <s v="Nikhil Joshi"/>
    <x v="0"/>
    <x v="16"/>
    <s v="PRD007"/>
    <x v="20"/>
    <s v="Bags"/>
    <n v="2499"/>
    <n v="20"/>
    <n v="0.18"/>
    <n v="40983.599999999999"/>
    <x v="2"/>
    <x v="2"/>
    <n v="227686.66666666666"/>
    <n v="227686.66666666666"/>
    <n v="49979.999999999993"/>
    <n v="8996.3999999999942"/>
  </r>
  <r>
    <x v="2225"/>
    <d v="2024-01-04T00:00:00"/>
    <s v="SP05"/>
    <s v="Suresh Pillai"/>
    <x v="2"/>
    <x v="7"/>
    <s v="PRD007"/>
    <x v="20"/>
    <s v="Bags"/>
    <n v="2499"/>
    <n v="20"/>
    <n v="0.14000000000000001"/>
    <n v="42982.8"/>
    <x v="3"/>
    <x v="0"/>
    <n v="307020"/>
    <n v="307020"/>
    <n v="49980.000000000007"/>
    <n v="6997.2000000000044"/>
  </r>
  <r>
    <x v="2226"/>
    <d v="2024-10-12T00:00:00"/>
    <s v="SP01"/>
    <s v="Arjun Sharma"/>
    <x v="3"/>
    <x v="9"/>
    <s v="PRD007"/>
    <x v="20"/>
    <s v="Bags"/>
    <n v="2499"/>
    <n v="8"/>
    <n v="0.17"/>
    <n v="16593.36"/>
    <x v="4"/>
    <x v="0"/>
    <n v="97608"/>
    <n v="97608"/>
    <n v="19992"/>
    <n v="3398.6399999999994"/>
  </r>
  <r>
    <x v="2227"/>
    <d v="2024-08-01T00:00:00"/>
    <s v="SP06"/>
    <s v="Anjali Mehta"/>
    <x v="3"/>
    <x v="18"/>
    <s v="PRD007"/>
    <x v="20"/>
    <s v="Bags"/>
    <n v="2499"/>
    <n v="11"/>
    <n v="0.27"/>
    <n v="20066.97"/>
    <x v="3"/>
    <x v="0"/>
    <n v="74322.111111111109"/>
    <n v="74322.111111111109"/>
    <n v="27489.000000000004"/>
    <n v="7422.0300000000025"/>
  </r>
  <r>
    <x v="2228"/>
    <d v="2024-04-19T00:00:00"/>
    <s v="SP02"/>
    <s v="Priya Nair"/>
    <x v="2"/>
    <x v="2"/>
    <s v="PRD007"/>
    <x v="20"/>
    <s v="Bags"/>
    <n v="2499"/>
    <n v="7"/>
    <n v="0.23"/>
    <n v="13469.61"/>
    <x v="2"/>
    <x v="3"/>
    <n v="58563.521739130432"/>
    <n v="58563.521739130432"/>
    <n v="17493"/>
    <n v="4023.3899999999994"/>
  </r>
  <r>
    <x v="2229"/>
    <d v="2024-11-01T00:00:00"/>
    <s v="SP06"/>
    <s v="Anjali Mehta"/>
    <x v="3"/>
    <x v="10"/>
    <s v="PRD007"/>
    <x v="20"/>
    <s v="Bags"/>
    <n v="2499"/>
    <n v="7"/>
    <n v="0.28999999999999998"/>
    <n v="12420.03"/>
    <x v="1"/>
    <x v="0"/>
    <n v="42827.68965517242"/>
    <n v="42827.68965517242"/>
    <n v="17493"/>
    <n v="5072.9699999999993"/>
  </r>
  <r>
    <x v="2230"/>
    <d v="2024-11-03T00:00:00"/>
    <s v="SP02"/>
    <s v="Priya Nair"/>
    <x v="2"/>
    <x v="2"/>
    <s v="PRD007"/>
    <x v="20"/>
    <s v="Bags"/>
    <n v="2499"/>
    <n v="1"/>
    <n v="0"/>
    <n v="2499"/>
    <x v="5"/>
    <x v="0"/>
    <e v="#DIV/0!"/>
    <n v="0"/>
    <n v="2499"/>
    <n v="0"/>
  </r>
  <r>
    <x v="2231"/>
    <d v="2024-11-06T00:00:00"/>
    <s v="SP02"/>
    <s v="Priya Nair"/>
    <x v="2"/>
    <x v="15"/>
    <s v="PRD007"/>
    <x v="20"/>
    <s v="Bags"/>
    <n v="2499"/>
    <n v="16"/>
    <n v="0.15"/>
    <n v="33986.400000000001"/>
    <x v="2"/>
    <x v="0"/>
    <n v="226576.00000000003"/>
    <n v="226576.00000000003"/>
    <n v="39984"/>
    <n v="5997.5999999999985"/>
  </r>
  <r>
    <x v="2232"/>
    <d v="2024-09-26T00:00:00"/>
    <s v="SP04"/>
    <s v="Fatima Sheikh"/>
    <x v="1"/>
    <x v="14"/>
    <s v="PRD007"/>
    <x v="20"/>
    <s v="Bags"/>
    <n v="2499"/>
    <n v="5"/>
    <n v="0.09"/>
    <n v="11370.45"/>
    <x v="4"/>
    <x v="0"/>
    <n v="126338.33333333334"/>
    <n v="126338.33333333334"/>
    <n v="12495"/>
    <n v="1124.5499999999993"/>
  </r>
  <r>
    <x v="2233"/>
    <d v="2024-11-14T00:00:00"/>
    <s v="SP010"/>
    <s v="Divya Iyer"/>
    <x v="2"/>
    <x v="7"/>
    <s v="PRD007"/>
    <x v="20"/>
    <s v="Bags"/>
    <n v="2499"/>
    <n v="12"/>
    <n v="0.28999999999999998"/>
    <n v="21291.48"/>
    <x v="0"/>
    <x v="3"/>
    <n v="73418.896551724145"/>
    <n v="73418.896551724145"/>
    <n v="29988"/>
    <n v="8696.52"/>
  </r>
  <r>
    <x v="2234"/>
    <d v="2024-10-04T00:00:00"/>
    <s v="SP07"/>
    <s v="Rohit Verma"/>
    <x v="0"/>
    <x v="6"/>
    <s v="PRD007"/>
    <x v="20"/>
    <s v="Bags"/>
    <n v="2499"/>
    <n v="9"/>
    <n v="0.02"/>
    <n v="22041.18"/>
    <x v="1"/>
    <x v="0"/>
    <n v="1102059"/>
    <n v="1102059"/>
    <n v="22491"/>
    <n v="449.81999999999971"/>
  </r>
  <r>
    <x v="2235"/>
    <d v="2024-06-20T00:00:00"/>
    <s v="SP07"/>
    <s v="Rohit Verma"/>
    <x v="0"/>
    <x v="3"/>
    <s v="PRD007"/>
    <x v="20"/>
    <s v="Bags"/>
    <n v="2499"/>
    <n v="2"/>
    <n v="0.27"/>
    <n v="3648.54"/>
    <x v="4"/>
    <x v="0"/>
    <n v="13513.111111111109"/>
    <n v="13513.111111111109"/>
    <n v="4998"/>
    <n v="1349.46"/>
  </r>
  <r>
    <x v="2236"/>
    <d v="2024-08-17T00:00:00"/>
    <s v="SP05"/>
    <s v="Suresh Pillai"/>
    <x v="2"/>
    <x v="5"/>
    <s v="PRD007"/>
    <x v="20"/>
    <s v="Bags"/>
    <n v="2499"/>
    <n v="16"/>
    <n v="0.13"/>
    <n v="34786.080000000002"/>
    <x v="4"/>
    <x v="0"/>
    <n v="267585.23076923075"/>
    <n v="267585.23076923075"/>
    <n v="39984"/>
    <n v="5197.9199999999983"/>
  </r>
  <r>
    <x v="2237"/>
    <d v="2024-12-05T00:00:00"/>
    <s v="SP01"/>
    <s v="Arjun Sharma"/>
    <x v="3"/>
    <x v="13"/>
    <s v="PRD007"/>
    <x v="20"/>
    <s v="Bags"/>
    <n v="2499"/>
    <n v="14"/>
    <n v="0.23"/>
    <n v="26939.22"/>
    <x v="0"/>
    <x v="0"/>
    <n v="117127.04347826086"/>
    <n v="117127.04347826086"/>
    <n v="34986"/>
    <n v="8046.7799999999988"/>
  </r>
  <r>
    <x v="2238"/>
    <d v="2024-09-19T00:00:00"/>
    <s v="SP09"/>
    <s v="Manish Gupta"/>
    <x v="3"/>
    <x v="12"/>
    <s v="PRD007"/>
    <x v="20"/>
    <s v="Bags"/>
    <n v="2499"/>
    <n v="7"/>
    <n v="0.04"/>
    <n v="16793.28"/>
    <x v="1"/>
    <x v="0"/>
    <n v="419831.99999999994"/>
    <n v="419831.99999999994"/>
    <n v="17493"/>
    <n v="699.72000000000116"/>
  </r>
  <r>
    <x v="2239"/>
    <d v="2024-08-01T00:00:00"/>
    <s v="SP011"/>
    <s v="Nikhil Joshi"/>
    <x v="0"/>
    <x v="0"/>
    <s v="PRD007"/>
    <x v="20"/>
    <s v="Bags"/>
    <n v="2499"/>
    <n v="1"/>
    <n v="0.21"/>
    <n v="1974.21"/>
    <x v="5"/>
    <x v="0"/>
    <n v="9401"/>
    <n v="9401"/>
    <n v="2499"/>
    <n v="524.79"/>
  </r>
  <r>
    <x v="2240"/>
    <d v="2024-02-03T00:00:00"/>
    <s v="SP07"/>
    <s v="Rohit Verma"/>
    <x v="0"/>
    <x v="0"/>
    <s v="PRD007"/>
    <x v="20"/>
    <s v="Bags"/>
    <n v="2499"/>
    <n v="18"/>
    <n v="0.28000000000000003"/>
    <n v="32387.040000000001"/>
    <x v="0"/>
    <x v="1"/>
    <n v="115667.99999999999"/>
    <n v="115667.99999999999"/>
    <n v="44982"/>
    <n v="12594.96"/>
  </r>
  <r>
    <x v="2241"/>
    <d v="2024-05-26T00:00:00"/>
    <s v="SP08"/>
    <s v="Kavitha Reddy"/>
    <x v="1"/>
    <x v="8"/>
    <s v="PRD007"/>
    <x v="20"/>
    <s v="Bags"/>
    <n v="2499"/>
    <n v="3"/>
    <n v="0.1"/>
    <n v="6747.3"/>
    <x v="4"/>
    <x v="0"/>
    <n v="67473"/>
    <n v="67473"/>
    <n v="7497"/>
    <n v="749.69999999999982"/>
  </r>
  <r>
    <x v="2242"/>
    <d v="2024-03-09T00:00:00"/>
    <s v="SP03"/>
    <s v="Ravi Kumar"/>
    <x v="0"/>
    <x v="0"/>
    <s v="PRD007"/>
    <x v="20"/>
    <s v="Bags"/>
    <n v="2499"/>
    <n v="3"/>
    <n v="0.05"/>
    <n v="7122.15"/>
    <x v="2"/>
    <x v="0"/>
    <n v="142442.99999999997"/>
    <n v="142442.99999999997"/>
    <n v="7497"/>
    <n v="374.85000000000036"/>
  </r>
  <r>
    <x v="2243"/>
    <d v="2024-09-05T00:00:00"/>
    <s v="SP08"/>
    <s v="Kavitha Reddy"/>
    <x v="1"/>
    <x v="8"/>
    <s v="PRD007"/>
    <x v="20"/>
    <s v="Bags"/>
    <n v="2499"/>
    <n v="5"/>
    <n v="0"/>
    <n v="12495"/>
    <x v="4"/>
    <x v="0"/>
    <e v="#DIV/0!"/>
    <n v="0"/>
    <n v="12495"/>
    <n v="0"/>
  </r>
  <r>
    <x v="2244"/>
    <d v="2024-06-26T00:00:00"/>
    <s v="SP07"/>
    <s v="Rohit Verma"/>
    <x v="0"/>
    <x v="3"/>
    <s v="PRD007"/>
    <x v="20"/>
    <s v="Bags"/>
    <n v="2499"/>
    <n v="8"/>
    <n v="0.12"/>
    <n v="17592.96"/>
    <x v="0"/>
    <x v="0"/>
    <n v="146608"/>
    <n v="146608"/>
    <n v="19992"/>
    <n v="2399.0400000000009"/>
  </r>
  <r>
    <x v="2245"/>
    <d v="2024-11-03T00:00:00"/>
    <s v="SP07"/>
    <s v="Rohit Verma"/>
    <x v="0"/>
    <x v="6"/>
    <s v="PRD007"/>
    <x v="20"/>
    <s v="Bags"/>
    <n v="2499"/>
    <n v="17"/>
    <n v="0.19"/>
    <n v="34411.230000000003"/>
    <x v="5"/>
    <x v="0"/>
    <n v="181111.73684210528"/>
    <n v="181111.73684210528"/>
    <n v="42483"/>
    <n v="8071.7699999999968"/>
  </r>
  <r>
    <x v="2246"/>
    <d v="2024-12-04T00:00:00"/>
    <s v="SP04"/>
    <s v="Fatima Sheikh"/>
    <x v="1"/>
    <x v="4"/>
    <s v="PRD007"/>
    <x v="20"/>
    <s v="Bags"/>
    <n v="2499"/>
    <n v="12"/>
    <n v="0.06"/>
    <n v="28188.720000000001"/>
    <x v="3"/>
    <x v="0"/>
    <n v="469812.00000000006"/>
    <n v="469812.00000000006"/>
    <n v="29988.000000000004"/>
    <n v="1799.2800000000025"/>
  </r>
  <r>
    <x v="2247"/>
    <d v="2024-07-04T00:00:00"/>
    <s v="SP03"/>
    <s v="Ravi Kumar"/>
    <x v="0"/>
    <x v="0"/>
    <s v="PRD007"/>
    <x v="20"/>
    <s v="Bags"/>
    <n v="2499"/>
    <n v="1"/>
    <n v="0.3"/>
    <n v="1749.3"/>
    <x v="3"/>
    <x v="0"/>
    <n v="5831"/>
    <n v="5831"/>
    <n v="2499"/>
    <n v="749.7"/>
  </r>
  <r>
    <x v="2248"/>
    <d v="2024-02-10T00:00:00"/>
    <s v="SP010"/>
    <s v="Divya Iyer"/>
    <x v="2"/>
    <x v="2"/>
    <s v="PRD007"/>
    <x v="20"/>
    <s v="Bags"/>
    <n v="2499"/>
    <n v="13"/>
    <n v="0.11"/>
    <n v="28913.43"/>
    <x v="4"/>
    <x v="0"/>
    <n v="262849.36363636365"/>
    <n v="262849.36363636365"/>
    <n v="32487"/>
    <n v="3573.5699999999997"/>
  </r>
  <r>
    <x v="2249"/>
    <d v="2024-02-22T00:00:00"/>
    <s v="SP01"/>
    <s v="Arjun Sharma"/>
    <x v="3"/>
    <x v="12"/>
    <s v="PRD007"/>
    <x v="20"/>
    <s v="Bags"/>
    <n v="2499"/>
    <n v="8"/>
    <n v="0.19"/>
    <n v="16193.52"/>
    <x v="4"/>
    <x v="4"/>
    <n v="85229.052631578947"/>
    <n v="85229.052631578947"/>
    <n v="19992"/>
    <n v="3798.4799999999996"/>
  </r>
  <r>
    <x v="2250"/>
    <d v="2024-05-25T00:00:00"/>
    <s v="SP010"/>
    <s v="Divya Iyer"/>
    <x v="2"/>
    <x v="15"/>
    <s v="PRD007"/>
    <x v="20"/>
    <s v="Bags"/>
    <n v="2499"/>
    <n v="6"/>
    <n v="0.27"/>
    <n v="10945.62"/>
    <x v="5"/>
    <x v="0"/>
    <n v="40539.333333333336"/>
    <n v="40539.333333333336"/>
    <n v="14994.000000000002"/>
    <n v="4048.380000000001"/>
  </r>
  <r>
    <x v="2251"/>
    <d v="2024-06-22T00:00:00"/>
    <s v="SP03"/>
    <s v="Ravi Kumar"/>
    <x v="0"/>
    <x v="19"/>
    <s v="PRD007"/>
    <x v="20"/>
    <s v="Bags"/>
    <n v="2499"/>
    <n v="10"/>
    <n v="0.17"/>
    <n v="20741.7"/>
    <x v="5"/>
    <x v="0"/>
    <n v="122010"/>
    <n v="122010"/>
    <n v="24990.000000000004"/>
    <n v="4248.3000000000029"/>
  </r>
  <r>
    <x v="2252"/>
    <d v="2024-07-04T00:00:00"/>
    <s v="SP01"/>
    <s v="Arjun Sharma"/>
    <x v="3"/>
    <x v="9"/>
    <s v="PRD007"/>
    <x v="20"/>
    <s v="Bags"/>
    <n v="2499"/>
    <n v="6"/>
    <n v="0.2"/>
    <n v="11995.2"/>
    <x v="4"/>
    <x v="0"/>
    <n v="59976"/>
    <n v="59976"/>
    <n v="14994"/>
    <n v="2998.7999999999993"/>
  </r>
  <r>
    <x v="2253"/>
    <d v="2024-03-15T00:00:00"/>
    <s v="SP08"/>
    <s v="Kavitha Reddy"/>
    <x v="1"/>
    <x v="14"/>
    <s v="PRD007"/>
    <x v="20"/>
    <s v="Bags"/>
    <n v="2499"/>
    <n v="9"/>
    <n v="0.25"/>
    <n v="16868.25"/>
    <x v="4"/>
    <x v="0"/>
    <n v="67473"/>
    <n v="67473"/>
    <n v="22491"/>
    <n v="5622.75"/>
  </r>
  <r>
    <x v="2254"/>
    <d v="2024-08-09T00:00:00"/>
    <s v="SP08"/>
    <s v="Kavitha Reddy"/>
    <x v="1"/>
    <x v="8"/>
    <s v="PRD007"/>
    <x v="20"/>
    <s v="Bags"/>
    <n v="2499"/>
    <n v="18"/>
    <n v="0.23"/>
    <n v="34636.14"/>
    <x v="0"/>
    <x v="0"/>
    <n v="150591.91304347824"/>
    <n v="150591.91304347824"/>
    <n v="44982"/>
    <n v="10345.86"/>
  </r>
  <r>
    <x v="2255"/>
    <d v="2024-04-21T00:00:00"/>
    <s v="SP07"/>
    <s v="Rohit Verma"/>
    <x v="0"/>
    <x v="3"/>
    <s v="PRD007"/>
    <x v="20"/>
    <s v="Bags"/>
    <n v="2499"/>
    <n v="5"/>
    <n v="0.11"/>
    <n v="11120.55"/>
    <x v="2"/>
    <x v="0"/>
    <n v="101095.90909090909"/>
    <n v="101095.90909090909"/>
    <n v="12494.999999999998"/>
    <n v="1374.4499999999989"/>
  </r>
  <r>
    <x v="2256"/>
    <d v="2024-09-08T00:00:00"/>
    <s v="SP02"/>
    <s v="Priya Nair"/>
    <x v="2"/>
    <x v="2"/>
    <s v="PRD007"/>
    <x v="20"/>
    <s v="Bags"/>
    <n v="2499"/>
    <n v="16"/>
    <n v="0.21"/>
    <n v="31587.360000000001"/>
    <x v="0"/>
    <x v="0"/>
    <n v="150416"/>
    <n v="150416"/>
    <n v="39984"/>
    <n v="8396.64"/>
  </r>
  <r>
    <x v="2257"/>
    <d v="2024-11-03T00:00:00"/>
    <s v="SP01"/>
    <s v="Arjun Sharma"/>
    <x v="3"/>
    <x v="10"/>
    <s v="PRD007"/>
    <x v="20"/>
    <s v="Bags"/>
    <n v="2499"/>
    <n v="1"/>
    <n v="0.08"/>
    <n v="2299.08"/>
    <x v="1"/>
    <x v="0"/>
    <n v="28738.5"/>
    <n v="28738.5"/>
    <n v="2499"/>
    <n v="199.92000000000007"/>
  </r>
  <r>
    <x v="2258"/>
    <d v="2024-12-24T00:00:00"/>
    <s v="SP010"/>
    <s v="Divya Iyer"/>
    <x v="2"/>
    <x v="2"/>
    <s v="PRD007"/>
    <x v="20"/>
    <s v="Bags"/>
    <n v="2499"/>
    <n v="12"/>
    <n v="0.3"/>
    <n v="20991.599999999999"/>
    <x v="4"/>
    <x v="4"/>
    <n v="69972"/>
    <n v="69972"/>
    <n v="29988"/>
    <n v="8996.4000000000015"/>
  </r>
  <r>
    <x v="2259"/>
    <d v="2024-08-23T00:00:00"/>
    <s v="SP02"/>
    <s v="Priya Nair"/>
    <x v="2"/>
    <x v="17"/>
    <s v="PRD007"/>
    <x v="20"/>
    <s v="Bags"/>
    <n v="2499"/>
    <n v="17"/>
    <n v="0.01"/>
    <n v="42058.17"/>
    <x v="4"/>
    <x v="0"/>
    <n v="4205817"/>
    <n v="4205817"/>
    <n v="42483"/>
    <n v="424.83000000000175"/>
  </r>
  <r>
    <x v="2260"/>
    <d v="2024-07-06T00:00:00"/>
    <s v="SP05"/>
    <s v="Suresh Pillai"/>
    <x v="2"/>
    <x v="7"/>
    <s v="PRD007"/>
    <x v="20"/>
    <s v="Bags"/>
    <n v="2499"/>
    <n v="13"/>
    <n v="0.05"/>
    <n v="30862.65"/>
    <x v="0"/>
    <x v="0"/>
    <n v="617253"/>
    <n v="617253"/>
    <n v="32487.000000000004"/>
    <n v="1624.3500000000022"/>
  </r>
  <r>
    <x v="2261"/>
    <d v="2024-10-18T00:00:00"/>
    <s v="SP02"/>
    <s v="Priya Nair"/>
    <x v="2"/>
    <x v="15"/>
    <s v="PRD007"/>
    <x v="20"/>
    <s v="Bags"/>
    <n v="2499"/>
    <n v="15"/>
    <n v="0.18"/>
    <n v="30737.7"/>
    <x v="1"/>
    <x v="3"/>
    <n v="170765"/>
    <n v="170765"/>
    <n v="37485"/>
    <n v="6747.2999999999993"/>
  </r>
  <r>
    <x v="2262"/>
    <d v="2024-02-20T00:00:00"/>
    <s v="SP03"/>
    <s v="Ravi Kumar"/>
    <x v="0"/>
    <x v="3"/>
    <s v="PRD007"/>
    <x v="20"/>
    <s v="Bags"/>
    <n v="2499"/>
    <n v="17"/>
    <n v="0.2"/>
    <n v="33986.400000000001"/>
    <x v="0"/>
    <x v="0"/>
    <n v="169932"/>
    <n v="169932"/>
    <n v="42483"/>
    <n v="8496.5999999999985"/>
  </r>
  <r>
    <x v="2263"/>
    <d v="2024-03-04T00:00:00"/>
    <s v="SP01"/>
    <s v="Arjun Sharma"/>
    <x v="3"/>
    <x v="18"/>
    <s v="PRD007"/>
    <x v="20"/>
    <s v="Bags"/>
    <n v="2499"/>
    <n v="15"/>
    <n v="0.02"/>
    <n v="36735.300000000003"/>
    <x v="0"/>
    <x v="3"/>
    <n v="1836765"/>
    <n v="1836765"/>
    <n v="37485.000000000007"/>
    <n v="749.70000000000437"/>
  </r>
  <r>
    <x v="2264"/>
    <d v="2024-11-22T00:00:00"/>
    <s v="SP03"/>
    <s v="Ravi Kumar"/>
    <x v="0"/>
    <x v="16"/>
    <s v="PRD007"/>
    <x v="20"/>
    <s v="Bags"/>
    <n v="2499"/>
    <n v="13"/>
    <n v="0.17"/>
    <n v="26964.21"/>
    <x v="4"/>
    <x v="0"/>
    <n v="158612.99999999997"/>
    <n v="158612.99999999997"/>
    <n v="32487"/>
    <n v="5522.7900000000009"/>
  </r>
  <r>
    <x v="2265"/>
    <d v="2024-06-23T00:00:00"/>
    <s v="SP01"/>
    <s v="Arjun Sharma"/>
    <x v="3"/>
    <x v="18"/>
    <s v="PRD007"/>
    <x v="20"/>
    <s v="Bags"/>
    <n v="2499"/>
    <n v="17"/>
    <n v="0.08"/>
    <n v="39084.36"/>
    <x v="1"/>
    <x v="0"/>
    <n v="488554.5"/>
    <n v="488554.5"/>
    <n v="42483"/>
    <n v="3398.6399999999994"/>
  </r>
  <r>
    <x v="2266"/>
    <d v="2024-10-25T00:00:00"/>
    <s v="SP03"/>
    <s v="Ravi Kumar"/>
    <x v="0"/>
    <x v="6"/>
    <s v="PRD007"/>
    <x v="20"/>
    <s v="Bags"/>
    <n v="2499"/>
    <n v="5"/>
    <n v="0.28000000000000003"/>
    <n v="8996.4"/>
    <x v="0"/>
    <x v="0"/>
    <n v="32129.999999999996"/>
    <n v="32129.999999999996"/>
    <n v="12495"/>
    <n v="3498.6000000000004"/>
  </r>
  <r>
    <x v="2267"/>
    <d v="2024-05-27T00:00:00"/>
    <s v="SP01"/>
    <s v="Arjun Sharma"/>
    <x v="3"/>
    <x v="12"/>
    <s v="PRD009"/>
    <x v="5"/>
    <s v="Footwear"/>
    <n v="3499"/>
    <n v="17"/>
    <n v="0.23"/>
    <n v="45801.91"/>
    <x v="2"/>
    <x v="1"/>
    <n v="199138.73913043478"/>
    <n v="199138.73913043478"/>
    <n v="59483"/>
    <n v="13681.089999999997"/>
  </r>
  <r>
    <x v="2268"/>
    <d v="2024-03-07T00:00:00"/>
    <s v="SP07"/>
    <s v="Rohit Verma"/>
    <x v="0"/>
    <x v="3"/>
    <s v="PRD009"/>
    <x v="5"/>
    <s v="Footwear"/>
    <n v="3499"/>
    <n v="15"/>
    <n v="0.09"/>
    <n v="47761.35"/>
    <x v="1"/>
    <x v="0"/>
    <n v="530681.66666666663"/>
    <n v="530681.66666666663"/>
    <n v="52485"/>
    <n v="4723.6500000000015"/>
  </r>
  <r>
    <x v="2269"/>
    <d v="2024-05-06T00:00:00"/>
    <s v="SP09"/>
    <s v="Manish Gupta"/>
    <x v="3"/>
    <x v="9"/>
    <s v="PRD009"/>
    <x v="5"/>
    <s v="Footwear"/>
    <n v="3499"/>
    <n v="5"/>
    <n v="0.28000000000000003"/>
    <n v="12596.4"/>
    <x v="3"/>
    <x v="3"/>
    <n v="44987.142857142855"/>
    <n v="44987.142857142855"/>
    <n v="17495"/>
    <n v="4898.6000000000004"/>
  </r>
  <r>
    <x v="2270"/>
    <d v="2024-07-22T00:00:00"/>
    <s v="SP06"/>
    <s v="Anjali Mehta"/>
    <x v="3"/>
    <x v="10"/>
    <s v="PRD009"/>
    <x v="5"/>
    <s v="Footwear"/>
    <n v="3499"/>
    <n v="3"/>
    <n v="0.28999999999999998"/>
    <n v="7452.87"/>
    <x v="0"/>
    <x v="0"/>
    <n v="25699.551724137931"/>
    <n v="25699.551724137931"/>
    <n v="10497"/>
    <n v="3044.13"/>
  </r>
  <r>
    <x v="2271"/>
    <d v="2024-09-02T00:00:00"/>
    <s v="SP07"/>
    <s v="Rohit Verma"/>
    <x v="0"/>
    <x v="0"/>
    <s v="PRD009"/>
    <x v="5"/>
    <s v="Footwear"/>
    <n v="3499"/>
    <n v="14"/>
    <n v="0.08"/>
    <n v="45067.12"/>
    <x v="2"/>
    <x v="0"/>
    <n v="563339"/>
    <n v="563339"/>
    <n v="48986"/>
    <n v="3918.8799999999974"/>
  </r>
  <r>
    <x v="2272"/>
    <d v="2024-02-25T00:00:00"/>
    <s v="SP012"/>
    <s v="Sneha Patil"/>
    <x v="1"/>
    <x v="4"/>
    <s v="PRD009"/>
    <x v="5"/>
    <s v="Footwear"/>
    <n v="3499"/>
    <n v="12"/>
    <n v="0.05"/>
    <n v="39888.6"/>
    <x v="2"/>
    <x v="1"/>
    <n v="797771.99999999988"/>
    <n v="797771.99999999988"/>
    <n v="41988"/>
    <n v="2099.4000000000015"/>
  </r>
  <r>
    <x v="2273"/>
    <d v="2024-11-28T00:00:00"/>
    <s v="SP03"/>
    <s v="Ravi Kumar"/>
    <x v="0"/>
    <x v="3"/>
    <s v="PRD009"/>
    <x v="5"/>
    <s v="Footwear"/>
    <n v="3499"/>
    <n v="2"/>
    <n v="0.28999999999999998"/>
    <n v="4968.58"/>
    <x v="5"/>
    <x v="0"/>
    <n v="17133.034482758623"/>
    <n v="17133.034482758623"/>
    <n v="6998"/>
    <n v="2029.42"/>
  </r>
  <r>
    <x v="2274"/>
    <d v="2024-08-09T00:00:00"/>
    <s v="SP01"/>
    <s v="Arjun Sharma"/>
    <x v="3"/>
    <x v="13"/>
    <s v="PRD009"/>
    <x v="5"/>
    <s v="Footwear"/>
    <n v="3499"/>
    <n v="19"/>
    <n v="0.01"/>
    <n v="65816.19"/>
    <x v="2"/>
    <x v="0"/>
    <n v="6581619"/>
    <n v="6581619"/>
    <n v="66481"/>
    <n v="664.80999999999767"/>
  </r>
  <r>
    <x v="2275"/>
    <d v="2024-02-08T00:00:00"/>
    <s v="SP012"/>
    <s v="Sneha Patil"/>
    <x v="1"/>
    <x v="8"/>
    <s v="PRD009"/>
    <x v="5"/>
    <s v="Footwear"/>
    <n v="3499"/>
    <n v="15"/>
    <n v="0.25"/>
    <n v="39363.75"/>
    <x v="1"/>
    <x v="1"/>
    <n v="157455"/>
    <n v="157455"/>
    <n v="52485"/>
    <n v="13121.25"/>
  </r>
  <r>
    <x v="2276"/>
    <d v="2024-08-01T00:00:00"/>
    <s v="SP06"/>
    <s v="Anjali Mehta"/>
    <x v="3"/>
    <x v="10"/>
    <s v="PRD009"/>
    <x v="5"/>
    <s v="Footwear"/>
    <n v="3499"/>
    <n v="19"/>
    <n v="0.11"/>
    <n v="59168.09"/>
    <x v="5"/>
    <x v="0"/>
    <n v="537891.72727272729"/>
    <n v="537891.72727272729"/>
    <n v="66481"/>
    <n v="7312.9100000000035"/>
  </r>
  <r>
    <x v="2277"/>
    <d v="2024-03-05T00:00:00"/>
    <s v="SP03"/>
    <s v="Ravi Kumar"/>
    <x v="0"/>
    <x v="0"/>
    <s v="PRD009"/>
    <x v="5"/>
    <s v="Footwear"/>
    <n v="3499"/>
    <n v="10"/>
    <n v="0.1"/>
    <n v="31491"/>
    <x v="1"/>
    <x v="0"/>
    <n v="314910"/>
    <n v="314910"/>
    <n v="34990"/>
    <n v="3499"/>
  </r>
  <r>
    <x v="2278"/>
    <d v="2024-09-13T00:00:00"/>
    <s v="SP06"/>
    <s v="Anjali Mehta"/>
    <x v="3"/>
    <x v="9"/>
    <s v="PRD009"/>
    <x v="5"/>
    <s v="Footwear"/>
    <n v="3499"/>
    <n v="8"/>
    <n v="0.28999999999999998"/>
    <n v="19874.32"/>
    <x v="1"/>
    <x v="2"/>
    <n v="68532.137931034493"/>
    <n v="68532.137931034493"/>
    <n v="27992"/>
    <n v="8117.68"/>
  </r>
  <r>
    <x v="2279"/>
    <d v="2024-05-20T00:00:00"/>
    <s v="SP02"/>
    <s v="Priya Nair"/>
    <x v="2"/>
    <x v="5"/>
    <s v="PRD009"/>
    <x v="5"/>
    <s v="Footwear"/>
    <n v="3499"/>
    <n v="7"/>
    <n v="0.19"/>
    <n v="19839.330000000002"/>
    <x v="2"/>
    <x v="0"/>
    <n v="104417.52631578948"/>
    <n v="104417.52631578948"/>
    <n v="24493"/>
    <n v="4653.6699999999983"/>
  </r>
  <r>
    <x v="2280"/>
    <d v="2024-04-10T00:00:00"/>
    <s v="SP011"/>
    <s v="Nikhil Joshi"/>
    <x v="0"/>
    <x v="19"/>
    <s v="PRD009"/>
    <x v="5"/>
    <s v="Footwear"/>
    <n v="3499"/>
    <n v="20"/>
    <n v="0.15"/>
    <n v="59483"/>
    <x v="3"/>
    <x v="0"/>
    <n v="396553.33333333337"/>
    <n v="396553.33333333337"/>
    <n v="69980"/>
    <n v="10497"/>
  </r>
  <r>
    <x v="2281"/>
    <d v="2024-10-08T00:00:00"/>
    <s v="SP09"/>
    <s v="Manish Gupta"/>
    <x v="3"/>
    <x v="20"/>
    <s v="PRD009"/>
    <x v="5"/>
    <s v="Footwear"/>
    <n v="3499"/>
    <n v="18"/>
    <n v="0.21"/>
    <n v="49755.78"/>
    <x v="2"/>
    <x v="0"/>
    <n v="236932.28571428571"/>
    <n v="236932.28571428571"/>
    <n v="62981.999999999993"/>
    <n v="13226.219999999994"/>
  </r>
  <r>
    <x v="2282"/>
    <d v="2024-11-25T00:00:00"/>
    <s v="SP08"/>
    <s v="Kavitha Reddy"/>
    <x v="1"/>
    <x v="1"/>
    <s v="PRD009"/>
    <x v="5"/>
    <s v="Footwear"/>
    <n v="3499"/>
    <n v="6"/>
    <n v="0"/>
    <n v="20994"/>
    <x v="0"/>
    <x v="2"/>
    <e v="#DIV/0!"/>
    <n v="0"/>
    <n v="20994"/>
    <n v="0"/>
  </r>
  <r>
    <x v="2283"/>
    <d v="2024-06-23T00:00:00"/>
    <s v="SP07"/>
    <s v="Rohit Verma"/>
    <x v="0"/>
    <x v="3"/>
    <s v="PRD009"/>
    <x v="5"/>
    <s v="Footwear"/>
    <n v="3499"/>
    <n v="1"/>
    <n v="0.22"/>
    <n v="2729.22"/>
    <x v="1"/>
    <x v="4"/>
    <n v="12405.545454545454"/>
    <n v="12405.545454545454"/>
    <n v="3498.9999999999995"/>
    <n v="769.77999999999975"/>
  </r>
  <r>
    <x v="2284"/>
    <d v="2024-12-08T00:00:00"/>
    <s v="SP06"/>
    <s v="Anjali Mehta"/>
    <x v="3"/>
    <x v="18"/>
    <s v="PRD009"/>
    <x v="5"/>
    <s v="Footwear"/>
    <n v="3499"/>
    <n v="13"/>
    <n v="0.02"/>
    <n v="44577.26"/>
    <x v="5"/>
    <x v="0"/>
    <n v="2228863"/>
    <n v="2228863"/>
    <n v="45487"/>
    <n v="909.73999999999796"/>
  </r>
  <r>
    <x v="2285"/>
    <d v="2024-12-21T00:00:00"/>
    <s v="SP07"/>
    <s v="Rohit Verma"/>
    <x v="0"/>
    <x v="0"/>
    <s v="PRD009"/>
    <x v="5"/>
    <s v="Footwear"/>
    <n v="3499"/>
    <n v="14"/>
    <n v="0.09"/>
    <n v="44577.26"/>
    <x v="5"/>
    <x v="0"/>
    <n v="495302.88888888893"/>
    <n v="495302.88888888893"/>
    <n v="48986"/>
    <n v="4408.739999999998"/>
  </r>
  <r>
    <x v="2286"/>
    <d v="2024-10-08T00:00:00"/>
    <s v="SP03"/>
    <s v="Ravi Kumar"/>
    <x v="0"/>
    <x v="19"/>
    <s v="PRD009"/>
    <x v="5"/>
    <s v="Footwear"/>
    <n v="3499"/>
    <n v="9"/>
    <n v="0.13"/>
    <n v="27397.17"/>
    <x v="0"/>
    <x v="0"/>
    <n v="210747.46153846153"/>
    <n v="210747.46153846153"/>
    <n v="31490.999999999996"/>
    <n v="4093.8299999999981"/>
  </r>
  <r>
    <x v="2287"/>
    <d v="2024-10-28T00:00:00"/>
    <s v="SP04"/>
    <s v="Fatima Sheikh"/>
    <x v="1"/>
    <x v="11"/>
    <s v="PRD009"/>
    <x v="5"/>
    <s v="Footwear"/>
    <n v="3499"/>
    <n v="18"/>
    <n v="0.24"/>
    <n v="47866.32"/>
    <x v="5"/>
    <x v="2"/>
    <n v="199443"/>
    <n v="199443"/>
    <n v="62982"/>
    <n v="15115.68"/>
  </r>
  <r>
    <x v="2288"/>
    <d v="2024-09-27T00:00:00"/>
    <s v="SP09"/>
    <s v="Manish Gupta"/>
    <x v="3"/>
    <x v="9"/>
    <s v="PRD009"/>
    <x v="5"/>
    <s v="Footwear"/>
    <n v="3499"/>
    <n v="10"/>
    <n v="0.09"/>
    <n v="31840.9"/>
    <x v="0"/>
    <x v="0"/>
    <n v="353787.77777777781"/>
    <n v="353787.77777777781"/>
    <n v="34990"/>
    <n v="3149.0999999999985"/>
  </r>
  <r>
    <x v="2289"/>
    <d v="2024-10-17T00:00:00"/>
    <s v="SP06"/>
    <s v="Anjali Mehta"/>
    <x v="3"/>
    <x v="9"/>
    <s v="PRD009"/>
    <x v="5"/>
    <s v="Footwear"/>
    <n v="3499"/>
    <n v="17"/>
    <n v="0.14000000000000001"/>
    <n v="51155.38"/>
    <x v="0"/>
    <x v="4"/>
    <n v="365395.57142857136"/>
    <n v="365395.57142857136"/>
    <n v="59483"/>
    <n v="8327.6200000000026"/>
  </r>
  <r>
    <x v="2290"/>
    <d v="2024-08-10T00:00:00"/>
    <s v="SP011"/>
    <s v="Nikhil Joshi"/>
    <x v="0"/>
    <x v="20"/>
    <s v="PRD009"/>
    <x v="5"/>
    <s v="Footwear"/>
    <n v="3499"/>
    <n v="14"/>
    <n v="0.27"/>
    <n v="35759.78"/>
    <x v="5"/>
    <x v="0"/>
    <n v="132443.62962962961"/>
    <n v="132443.62962962961"/>
    <n v="48986"/>
    <n v="13226.220000000001"/>
  </r>
  <r>
    <x v="2291"/>
    <d v="2024-04-02T00:00:00"/>
    <s v="SP06"/>
    <s v="Anjali Mehta"/>
    <x v="3"/>
    <x v="10"/>
    <s v="PRD009"/>
    <x v="5"/>
    <s v="Footwear"/>
    <n v="3499"/>
    <n v="9"/>
    <n v="0.2"/>
    <n v="25192.799999999999"/>
    <x v="0"/>
    <x v="0"/>
    <n v="125963.99999999999"/>
    <n v="125963.99999999999"/>
    <n v="31490.999999999996"/>
    <n v="6298.1999999999971"/>
  </r>
  <r>
    <x v="2292"/>
    <d v="2024-06-26T00:00:00"/>
    <s v="SP05"/>
    <s v="Suresh Pillai"/>
    <x v="2"/>
    <x v="7"/>
    <s v="PRD009"/>
    <x v="5"/>
    <s v="Footwear"/>
    <n v="3499"/>
    <n v="15"/>
    <n v="0.02"/>
    <n v="51435.3"/>
    <x v="3"/>
    <x v="4"/>
    <n v="2571765"/>
    <n v="2571765"/>
    <n v="52485.000000000007"/>
    <n v="1049.7000000000044"/>
  </r>
  <r>
    <x v="2293"/>
    <d v="2024-01-11T00:00:00"/>
    <s v="SP07"/>
    <s v="Rohit Verma"/>
    <x v="0"/>
    <x v="19"/>
    <s v="PRD009"/>
    <x v="5"/>
    <s v="Footwear"/>
    <n v="3499"/>
    <n v="18"/>
    <n v="0.08"/>
    <n v="57943.44"/>
    <x v="3"/>
    <x v="0"/>
    <n v="724293"/>
    <n v="724293"/>
    <n v="62982"/>
    <n v="5038.5599999999977"/>
  </r>
  <r>
    <x v="2294"/>
    <d v="2024-06-19T00:00:00"/>
    <s v="SP05"/>
    <s v="Suresh Pillai"/>
    <x v="2"/>
    <x v="7"/>
    <s v="PRD009"/>
    <x v="5"/>
    <s v="Footwear"/>
    <n v="3499"/>
    <n v="19"/>
    <n v="0.16"/>
    <n v="55844.04"/>
    <x v="1"/>
    <x v="0"/>
    <n v="349025.25"/>
    <n v="349025.25"/>
    <n v="66481"/>
    <n v="10636.96"/>
  </r>
  <r>
    <x v="2295"/>
    <d v="2024-02-22T00:00:00"/>
    <s v="SP011"/>
    <s v="Nikhil Joshi"/>
    <x v="0"/>
    <x v="19"/>
    <s v="PRD009"/>
    <x v="5"/>
    <s v="Footwear"/>
    <n v="3499"/>
    <n v="7"/>
    <n v="0.05"/>
    <n v="23268.35"/>
    <x v="2"/>
    <x v="0"/>
    <n v="465366.99999999994"/>
    <n v="465366.99999999994"/>
    <n v="24493"/>
    <n v="1224.6500000000015"/>
  </r>
  <r>
    <x v="2296"/>
    <d v="2024-09-01T00:00:00"/>
    <s v="SP02"/>
    <s v="Priya Nair"/>
    <x v="2"/>
    <x v="17"/>
    <s v="PRD009"/>
    <x v="5"/>
    <s v="Footwear"/>
    <n v="3499"/>
    <n v="13"/>
    <n v="0.11"/>
    <n v="40483.43"/>
    <x v="5"/>
    <x v="0"/>
    <n v="368031.18181818182"/>
    <n v="368031.18181818182"/>
    <n v="45487"/>
    <n v="5003.57"/>
  </r>
  <r>
    <x v="2297"/>
    <d v="2024-07-19T00:00:00"/>
    <s v="SP09"/>
    <s v="Manish Gupta"/>
    <x v="3"/>
    <x v="12"/>
    <s v="PRD009"/>
    <x v="5"/>
    <s v="Footwear"/>
    <n v="3499"/>
    <n v="18"/>
    <n v="0.24"/>
    <n v="47866.32"/>
    <x v="1"/>
    <x v="0"/>
    <n v="199443"/>
    <n v="199443"/>
    <n v="62982"/>
    <n v="15115.68"/>
  </r>
  <r>
    <x v="2298"/>
    <d v="2024-06-14T00:00:00"/>
    <s v="SP02"/>
    <s v="Priya Nair"/>
    <x v="2"/>
    <x v="7"/>
    <s v="PRD009"/>
    <x v="5"/>
    <s v="Footwear"/>
    <n v="3499"/>
    <n v="3"/>
    <n v="0.11"/>
    <n v="9342.33"/>
    <x v="5"/>
    <x v="4"/>
    <n v="84930.272727272721"/>
    <n v="84930.272727272721"/>
    <n v="10497"/>
    <n v="1154.67"/>
  </r>
  <r>
    <x v="2299"/>
    <d v="2024-08-14T00:00:00"/>
    <s v="SP09"/>
    <s v="Manish Gupta"/>
    <x v="3"/>
    <x v="12"/>
    <s v="PRD009"/>
    <x v="5"/>
    <s v="Footwear"/>
    <n v="3499"/>
    <n v="8"/>
    <n v="0.08"/>
    <n v="25752.639999999999"/>
    <x v="5"/>
    <x v="0"/>
    <n v="321908"/>
    <n v="321908"/>
    <n v="27991.999999999996"/>
    <n v="2239.3599999999969"/>
  </r>
  <r>
    <x v="2300"/>
    <d v="2024-08-18T00:00:00"/>
    <s v="SP011"/>
    <s v="Nikhil Joshi"/>
    <x v="0"/>
    <x v="6"/>
    <s v="PRD009"/>
    <x v="5"/>
    <s v="Footwear"/>
    <n v="3499"/>
    <n v="3"/>
    <n v="0.06"/>
    <n v="9867.18"/>
    <x v="4"/>
    <x v="0"/>
    <n v="164453"/>
    <n v="164453"/>
    <n v="10497"/>
    <n v="629.81999999999971"/>
  </r>
  <r>
    <x v="2301"/>
    <d v="2024-04-17T00:00:00"/>
    <s v="SP010"/>
    <s v="Divya Iyer"/>
    <x v="2"/>
    <x v="15"/>
    <s v="PRD009"/>
    <x v="5"/>
    <s v="Footwear"/>
    <n v="3499"/>
    <n v="17"/>
    <n v="0.01"/>
    <n v="58888.17"/>
    <x v="4"/>
    <x v="4"/>
    <n v="5888817"/>
    <n v="5888817"/>
    <n v="59483"/>
    <n v="594.83000000000175"/>
  </r>
  <r>
    <x v="2302"/>
    <d v="2024-04-05T00:00:00"/>
    <s v="SP01"/>
    <s v="Arjun Sharma"/>
    <x v="3"/>
    <x v="9"/>
    <s v="PRD009"/>
    <x v="5"/>
    <s v="Footwear"/>
    <n v="3499"/>
    <n v="13"/>
    <n v="0.27"/>
    <n v="33205.51"/>
    <x v="3"/>
    <x v="1"/>
    <n v="122983.37037037036"/>
    <n v="122983.37037037036"/>
    <n v="45487.000000000007"/>
    <n v="12281.490000000005"/>
  </r>
  <r>
    <x v="2303"/>
    <d v="2024-10-20T00:00:00"/>
    <s v="SP03"/>
    <s v="Ravi Kumar"/>
    <x v="0"/>
    <x v="6"/>
    <s v="PRD009"/>
    <x v="5"/>
    <s v="Footwear"/>
    <n v="3499"/>
    <n v="1"/>
    <n v="0.1"/>
    <n v="3149.1"/>
    <x v="5"/>
    <x v="0"/>
    <n v="31490.999999999996"/>
    <n v="31490.999999999996"/>
    <n v="3499"/>
    <n v="349.90000000000009"/>
  </r>
  <r>
    <x v="2304"/>
    <d v="2024-08-16T00:00:00"/>
    <s v="SP010"/>
    <s v="Divya Iyer"/>
    <x v="2"/>
    <x v="2"/>
    <s v="PRD009"/>
    <x v="5"/>
    <s v="Footwear"/>
    <n v="3499"/>
    <n v="12"/>
    <n v="0.12"/>
    <n v="36949.440000000002"/>
    <x v="3"/>
    <x v="2"/>
    <n v="307912.00000000006"/>
    <n v="307912.00000000006"/>
    <n v="41988"/>
    <n v="5038.5599999999977"/>
  </r>
  <r>
    <x v="2305"/>
    <d v="2024-10-16T00:00:00"/>
    <s v="SP09"/>
    <s v="Manish Gupta"/>
    <x v="3"/>
    <x v="12"/>
    <s v="PRD009"/>
    <x v="5"/>
    <s v="Footwear"/>
    <n v="3499"/>
    <n v="14"/>
    <n v="0.28000000000000003"/>
    <n v="35269.919999999998"/>
    <x v="4"/>
    <x v="0"/>
    <n v="125963.99999999999"/>
    <n v="125963.99999999999"/>
    <n v="48986"/>
    <n v="13716.080000000002"/>
  </r>
  <r>
    <x v="2306"/>
    <d v="2024-03-19T00:00:00"/>
    <s v="SP010"/>
    <s v="Divya Iyer"/>
    <x v="2"/>
    <x v="15"/>
    <s v="PRD009"/>
    <x v="5"/>
    <s v="Footwear"/>
    <n v="3499"/>
    <n v="9"/>
    <n v="0.26"/>
    <n v="23303.34"/>
    <x v="0"/>
    <x v="2"/>
    <n v="89628.230769230766"/>
    <n v="89628.230769230766"/>
    <n v="31491"/>
    <n v="8187.66"/>
  </r>
  <r>
    <x v="2307"/>
    <d v="2024-12-08T00:00:00"/>
    <s v="SP05"/>
    <s v="Suresh Pillai"/>
    <x v="2"/>
    <x v="5"/>
    <s v="PRD009"/>
    <x v="5"/>
    <s v="Footwear"/>
    <n v="3499"/>
    <n v="4"/>
    <n v="0.08"/>
    <n v="12876.32"/>
    <x v="2"/>
    <x v="0"/>
    <n v="160954"/>
    <n v="160954"/>
    <n v="13995.999999999998"/>
    <n v="1119.6799999999985"/>
  </r>
  <r>
    <x v="2308"/>
    <d v="2024-01-18T00:00:00"/>
    <s v="SP07"/>
    <s v="Rohit Verma"/>
    <x v="0"/>
    <x v="6"/>
    <s v="PRD009"/>
    <x v="5"/>
    <s v="Footwear"/>
    <n v="3499"/>
    <n v="11"/>
    <n v="0.19"/>
    <n v="31176.09"/>
    <x v="2"/>
    <x v="0"/>
    <n v="164084.68421052632"/>
    <n v="164084.68421052632"/>
    <n v="38489"/>
    <n v="7312.91"/>
  </r>
  <r>
    <x v="2309"/>
    <d v="2024-06-08T00:00:00"/>
    <s v="SP01"/>
    <s v="Arjun Sharma"/>
    <x v="3"/>
    <x v="18"/>
    <s v="PRD009"/>
    <x v="5"/>
    <s v="Footwear"/>
    <n v="3499"/>
    <n v="5"/>
    <n v="0.03"/>
    <n v="16970.150000000001"/>
    <x v="5"/>
    <x v="0"/>
    <n v="565671.66666666674"/>
    <n v="565671.66666666674"/>
    <n v="17495.000000000004"/>
    <n v="524.85000000000218"/>
  </r>
  <r>
    <x v="2310"/>
    <d v="2024-10-08T00:00:00"/>
    <s v="SP08"/>
    <s v="Kavitha Reddy"/>
    <x v="1"/>
    <x v="8"/>
    <s v="PRD009"/>
    <x v="5"/>
    <s v="Footwear"/>
    <n v="3499"/>
    <n v="1"/>
    <n v="0.22"/>
    <n v="2729.22"/>
    <x v="1"/>
    <x v="0"/>
    <n v="12405.545454545454"/>
    <n v="12405.545454545454"/>
    <n v="3498.9999999999995"/>
    <n v="769.77999999999975"/>
  </r>
  <r>
    <x v="2311"/>
    <d v="2024-01-05T00:00:00"/>
    <s v="SP05"/>
    <s v="Suresh Pillai"/>
    <x v="2"/>
    <x v="5"/>
    <s v="PRD009"/>
    <x v="5"/>
    <s v="Footwear"/>
    <n v="3499"/>
    <n v="12"/>
    <n v="0.03"/>
    <n v="40728.36"/>
    <x v="5"/>
    <x v="0"/>
    <n v="1357612"/>
    <n v="1357612"/>
    <n v="41988"/>
    <n v="1259.6399999999994"/>
  </r>
  <r>
    <x v="2312"/>
    <d v="2024-06-26T00:00:00"/>
    <s v="SP06"/>
    <s v="Anjali Mehta"/>
    <x v="3"/>
    <x v="12"/>
    <s v="PRD009"/>
    <x v="5"/>
    <s v="Footwear"/>
    <n v="3499"/>
    <n v="3"/>
    <n v="0.17"/>
    <n v="8712.51"/>
    <x v="5"/>
    <x v="0"/>
    <n v="51250.058823529413"/>
    <n v="51250.058823529413"/>
    <n v="10497"/>
    <n v="1784.4899999999998"/>
  </r>
  <r>
    <x v="2313"/>
    <d v="2024-07-08T00:00:00"/>
    <s v="SP07"/>
    <s v="Rohit Verma"/>
    <x v="0"/>
    <x v="16"/>
    <s v="PRD009"/>
    <x v="5"/>
    <s v="Footwear"/>
    <n v="3499"/>
    <n v="10"/>
    <n v="0.19"/>
    <n v="28341.9"/>
    <x v="5"/>
    <x v="0"/>
    <n v="149167.89473684211"/>
    <n v="149167.89473684211"/>
    <n v="34990"/>
    <n v="6648.0999999999985"/>
  </r>
  <r>
    <x v="2314"/>
    <d v="2024-06-15T00:00:00"/>
    <s v="SP02"/>
    <s v="Priya Nair"/>
    <x v="2"/>
    <x v="15"/>
    <s v="PRD009"/>
    <x v="5"/>
    <s v="Footwear"/>
    <n v="3499"/>
    <n v="14"/>
    <n v="0.27"/>
    <n v="35759.78"/>
    <x v="2"/>
    <x v="0"/>
    <n v="132443.62962962961"/>
    <n v="132443.62962962961"/>
    <n v="48986"/>
    <n v="13226.220000000001"/>
  </r>
  <r>
    <x v="2315"/>
    <d v="2024-11-26T00:00:00"/>
    <s v="SP01"/>
    <s v="Arjun Sharma"/>
    <x v="3"/>
    <x v="9"/>
    <s v="PRD009"/>
    <x v="5"/>
    <s v="Footwear"/>
    <n v="3499"/>
    <n v="18"/>
    <n v="0.28999999999999998"/>
    <n v="44717.22"/>
    <x v="0"/>
    <x v="0"/>
    <n v="154197.31034482759"/>
    <n v="154197.31034482759"/>
    <n v="62982.000000000007"/>
    <n v="18264.780000000006"/>
  </r>
  <r>
    <x v="2316"/>
    <d v="2024-04-19T00:00:00"/>
    <s v="SP08"/>
    <s v="Kavitha Reddy"/>
    <x v="1"/>
    <x v="14"/>
    <s v="PRD009"/>
    <x v="5"/>
    <s v="Footwear"/>
    <n v="3499"/>
    <n v="20"/>
    <n v="0.08"/>
    <n v="64381.599999999999"/>
    <x v="2"/>
    <x v="1"/>
    <n v="804770"/>
    <n v="804770"/>
    <n v="69980"/>
    <n v="5598.4000000000015"/>
  </r>
  <r>
    <x v="2317"/>
    <d v="2024-11-18T00:00:00"/>
    <s v="SP012"/>
    <s v="Sneha Patil"/>
    <x v="1"/>
    <x v="11"/>
    <s v="PRD009"/>
    <x v="5"/>
    <s v="Footwear"/>
    <n v="3499"/>
    <n v="7"/>
    <n v="0.25"/>
    <n v="18369.75"/>
    <x v="2"/>
    <x v="1"/>
    <n v="73479"/>
    <n v="73479"/>
    <n v="24493"/>
    <n v="6123.25"/>
  </r>
  <r>
    <x v="2318"/>
    <d v="2024-11-21T00:00:00"/>
    <s v="SP010"/>
    <s v="Divya Iyer"/>
    <x v="2"/>
    <x v="15"/>
    <s v="PRD009"/>
    <x v="5"/>
    <s v="Footwear"/>
    <n v="3499"/>
    <n v="18"/>
    <n v="0.26"/>
    <n v="46606.68"/>
    <x v="2"/>
    <x v="1"/>
    <n v="179256.46153846153"/>
    <n v="179256.46153846153"/>
    <n v="62982"/>
    <n v="16375.32"/>
  </r>
  <r>
    <x v="2319"/>
    <d v="2024-12-03T00:00:00"/>
    <s v="SP011"/>
    <s v="Nikhil Joshi"/>
    <x v="0"/>
    <x v="3"/>
    <s v="PRD009"/>
    <x v="5"/>
    <s v="Footwear"/>
    <n v="3499"/>
    <n v="5"/>
    <n v="0.26"/>
    <n v="12946.3"/>
    <x v="5"/>
    <x v="3"/>
    <n v="49793.461538461532"/>
    <n v="49793.461538461532"/>
    <n v="17495"/>
    <n v="4548.7000000000007"/>
  </r>
  <r>
    <x v="2320"/>
    <d v="2024-04-07T00:00:00"/>
    <s v="SP08"/>
    <s v="Kavitha Reddy"/>
    <x v="1"/>
    <x v="4"/>
    <s v="PRD009"/>
    <x v="5"/>
    <s v="Footwear"/>
    <n v="3499"/>
    <n v="19"/>
    <n v="0.12"/>
    <n v="58503.28"/>
    <x v="5"/>
    <x v="0"/>
    <n v="487527.33333333331"/>
    <n v="487527.33333333331"/>
    <n v="66481"/>
    <n v="7977.7200000000012"/>
  </r>
  <r>
    <x v="2321"/>
    <d v="2024-06-08T00:00:00"/>
    <s v="SP06"/>
    <s v="Anjali Mehta"/>
    <x v="3"/>
    <x v="9"/>
    <s v="PRD009"/>
    <x v="5"/>
    <s v="Footwear"/>
    <n v="3499"/>
    <n v="18"/>
    <n v="0.03"/>
    <n v="61092.54"/>
    <x v="0"/>
    <x v="0"/>
    <n v="2036418"/>
    <n v="2036418"/>
    <n v="62982"/>
    <n v="1889.4599999999991"/>
  </r>
  <r>
    <x v="2322"/>
    <d v="2024-01-13T00:00:00"/>
    <s v="SP01"/>
    <s v="Arjun Sharma"/>
    <x v="3"/>
    <x v="9"/>
    <s v="PRD009"/>
    <x v="5"/>
    <s v="Footwear"/>
    <n v="3499"/>
    <n v="1"/>
    <n v="0.2"/>
    <n v="2799.2"/>
    <x v="0"/>
    <x v="0"/>
    <n v="13995.999999999998"/>
    <n v="13995.999999999998"/>
    <n v="3498.9999999999995"/>
    <n v="699.79999999999973"/>
  </r>
  <r>
    <x v="2323"/>
    <d v="2024-07-02T00:00:00"/>
    <s v="SP02"/>
    <s v="Priya Nair"/>
    <x v="2"/>
    <x v="7"/>
    <s v="PRD009"/>
    <x v="5"/>
    <s v="Footwear"/>
    <n v="3499"/>
    <n v="19"/>
    <n v="0.14000000000000001"/>
    <n v="57173.66"/>
    <x v="2"/>
    <x v="0"/>
    <n v="408383.28571428568"/>
    <n v="408383.28571428568"/>
    <n v="66481"/>
    <n v="9307.3399999999965"/>
  </r>
  <r>
    <x v="2324"/>
    <d v="2024-05-22T00:00:00"/>
    <s v="SP05"/>
    <s v="Suresh Pillai"/>
    <x v="2"/>
    <x v="7"/>
    <s v="PRD009"/>
    <x v="5"/>
    <s v="Footwear"/>
    <n v="3499"/>
    <n v="13"/>
    <n v="0.19"/>
    <n v="36844.47"/>
    <x v="4"/>
    <x v="0"/>
    <n v="193918.26315789475"/>
    <n v="193918.26315789475"/>
    <n v="45487"/>
    <n v="8642.5299999999988"/>
  </r>
  <r>
    <x v="2325"/>
    <d v="2024-02-06T00:00:00"/>
    <s v="SP04"/>
    <s v="Fatima Sheikh"/>
    <x v="1"/>
    <x v="8"/>
    <s v="PRD009"/>
    <x v="5"/>
    <s v="Footwear"/>
    <n v="3499"/>
    <n v="1"/>
    <n v="0.03"/>
    <n v="3394.03"/>
    <x v="6"/>
    <x v="0"/>
    <n v="113134.33333333334"/>
    <n v="113134.33333333334"/>
    <n v="3499.0000000000005"/>
    <n v="104.97000000000025"/>
  </r>
  <r>
    <x v="2326"/>
    <d v="2024-04-24T00:00:00"/>
    <s v="SP010"/>
    <s v="Divya Iyer"/>
    <x v="2"/>
    <x v="5"/>
    <s v="PRD009"/>
    <x v="5"/>
    <s v="Footwear"/>
    <n v="3499"/>
    <n v="5"/>
    <n v="0.09"/>
    <n v="15920.45"/>
    <x v="2"/>
    <x v="0"/>
    <n v="176893.88888888891"/>
    <n v="176893.88888888891"/>
    <n v="17495"/>
    <n v="1574.5499999999993"/>
  </r>
  <r>
    <x v="2327"/>
    <d v="2024-04-18T00:00:00"/>
    <s v="SP03"/>
    <s v="Ravi Kumar"/>
    <x v="0"/>
    <x v="0"/>
    <s v="PRD009"/>
    <x v="5"/>
    <s v="Footwear"/>
    <n v="3499"/>
    <n v="5"/>
    <n v="0.08"/>
    <n v="16095.4"/>
    <x v="5"/>
    <x v="0"/>
    <n v="201192.5"/>
    <n v="201192.5"/>
    <n v="17495"/>
    <n v="1399.6000000000004"/>
  </r>
  <r>
    <x v="2328"/>
    <d v="2024-02-17T00:00:00"/>
    <s v="SP09"/>
    <s v="Manish Gupta"/>
    <x v="3"/>
    <x v="9"/>
    <s v="PRD009"/>
    <x v="5"/>
    <s v="Footwear"/>
    <n v="3499"/>
    <n v="18"/>
    <n v="0.04"/>
    <n v="60462.720000000001"/>
    <x v="3"/>
    <x v="4"/>
    <n v="1511568"/>
    <n v="1511568"/>
    <n v="62982"/>
    <n v="2519.2799999999988"/>
  </r>
  <r>
    <x v="2329"/>
    <d v="2024-06-11T00:00:00"/>
    <s v="SP012"/>
    <s v="Sneha Patil"/>
    <x v="1"/>
    <x v="8"/>
    <s v="PRD009"/>
    <x v="5"/>
    <s v="Footwear"/>
    <n v="3499"/>
    <n v="5"/>
    <n v="0.03"/>
    <n v="16970.150000000001"/>
    <x v="1"/>
    <x v="0"/>
    <n v="565671.66666666674"/>
    <n v="565671.66666666674"/>
    <n v="17495.000000000004"/>
    <n v="524.85000000000218"/>
  </r>
  <r>
    <x v="2330"/>
    <d v="2024-11-07T00:00:00"/>
    <s v="SP02"/>
    <s v="Priya Nair"/>
    <x v="2"/>
    <x v="7"/>
    <s v="PRD009"/>
    <x v="5"/>
    <s v="Footwear"/>
    <n v="3499"/>
    <n v="15"/>
    <n v="0.01"/>
    <n v="51960.15"/>
    <x v="5"/>
    <x v="4"/>
    <n v="5196015"/>
    <n v="5196015"/>
    <n v="52485"/>
    <n v="524.84999999999854"/>
  </r>
  <r>
    <x v="2331"/>
    <d v="2024-06-25T00:00:00"/>
    <s v="SP04"/>
    <s v="Fatima Sheikh"/>
    <x v="1"/>
    <x v="11"/>
    <s v="PRD009"/>
    <x v="5"/>
    <s v="Footwear"/>
    <n v="3499"/>
    <n v="6"/>
    <n v="0.25"/>
    <n v="15745.5"/>
    <x v="1"/>
    <x v="3"/>
    <n v="62982"/>
    <n v="62982"/>
    <n v="20994"/>
    <n v="5248.5"/>
  </r>
  <r>
    <x v="2332"/>
    <d v="2024-07-02T00:00:00"/>
    <s v="SP05"/>
    <s v="Suresh Pillai"/>
    <x v="2"/>
    <x v="17"/>
    <s v="PRD009"/>
    <x v="5"/>
    <s v="Footwear"/>
    <n v="3499"/>
    <n v="9"/>
    <n v="0.09"/>
    <n v="28656.81"/>
    <x v="4"/>
    <x v="0"/>
    <n v="318409"/>
    <n v="318409"/>
    <n v="31491"/>
    <n v="2834.1899999999987"/>
  </r>
  <r>
    <x v="2333"/>
    <d v="2024-01-14T00:00:00"/>
    <s v="SP07"/>
    <s v="Rohit Verma"/>
    <x v="0"/>
    <x v="16"/>
    <s v="PRD009"/>
    <x v="5"/>
    <s v="Footwear"/>
    <n v="3499"/>
    <n v="18"/>
    <n v="0.05"/>
    <n v="59832.9"/>
    <x v="4"/>
    <x v="0"/>
    <n v="1196658"/>
    <n v="1196658"/>
    <n v="62982.000000000007"/>
    <n v="3149.1000000000058"/>
  </r>
  <r>
    <x v="2334"/>
    <d v="2024-12-20T00:00:00"/>
    <s v="SP01"/>
    <s v="Arjun Sharma"/>
    <x v="3"/>
    <x v="10"/>
    <s v="PRD009"/>
    <x v="5"/>
    <s v="Footwear"/>
    <n v="3499"/>
    <n v="2"/>
    <n v="0.03"/>
    <n v="6788.06"/>
    <x v="3"/>
    <x v="0"/>
    <n v="226268.66666666669"/>
    <n v="226268.66666666669"/>
    <n v="6998.0000000000009"/>
    <n v="209.94000000000051"/>
  </r>
  <r>
    <x v="2335"/>
    <d v="2024-06-28T00:00:00"/>
    <s v="SP07"/>
    <s v="Rohit Verma"/>
    <x v="0"/>
    <x v="3"/>
    <s v="PRD009"/>
    <x v="5"/>
    <s v="Footwear"/>
    <n v="3499"/>
    <n v="6"/>
    <n v="0.28000000000000003"/>
    <n v="15115.68"/>
    <x v="5"/>
    <x v="0"/>
    <n v="53984.571428571428"/>
    <n v="53984.571428571428"/>
    <n v="20994"/>
    <n v="5878.32"/>
  </r>
  <r>
    <x v="2336"/>
    <d v="2024-05-19T00:00:00"/>
    <s v="SP04"/>
    <s v="Fatima Sheikh"/>
    <x v="1"/>
    <x v="8"/>
    <s v="PRD009"/>
    <x v="5"/>
    <s v="Footwear"/>
    <n v="3499"/>
    <n v="5"/>
    <n v="0.12"/>
    <n v="15395.6"/>
    <x v="4"/>
    <x v="0"/>
    <n v="128296.66666666667"/>
    <n v="128296.66666666667"/>
    <n v="17495"/>
    <n v="2099.3999999999996"/>
  </r>
  <r>
    <x v="2337"/>
    <d v="2024-06-14T00:00:00"/>
    <s v="SP03"/>
    <s v="Ravi Kumar"/>
    <x v="0"/>
    <x v="6"/>
    <s v="PRD009"/>
    <x v="5"/>
    <s v="Footwear"/>
    <n v="3499"/>
    <n v="2"/>
    <n v="0.03"/>
    <n v="6788.06"/>
    <x v="2"/>
    <x v="0"/>
    <n v="226268.66666666669"/>
    <n v="226268.66666666669"/>
    <n v="6998.0000000000009"/>
    <n v="209.94000000000051"/>
  </r>
  <r>
    <x v="2338"/>
    <d v="2024-07-02T00:00:00"/>
    <s v="SP05"/>
    <s v="Suresh Pillai"/>
    <x v="2"/>
    <x v="5"/>
    <s v="PRD009"/>
    <x v="5"/>
    <s v="Footwear"/>
    <n v="3499"/>
    <n v="3"/>
    <n v="0.3"/>
    <n v="7347.9"/>
    <x v="0"/>
    <x v="0"/>
    <n v="24493"/>
    <n v="24493"/>
    <n v="10497"/>
    <n v="3149.1000000000004"/>
  </r>
  <r>
    <x v="2339"/>
    <d v="2024-01-04T00:00:00"/>
    <s v="SP010"/>
    <s v="Divya Iyer"/>
    <x v="2"/>
    <x v="2"/>
    <s v="PRD009"/>
    <x v="5"/>
    <s v="Footwear"/>
    <n v="3499"/>
    <n v="12"/>
    <n v="0.08"/>
    <n v="38628.959999999999"/>
    <x v="0"/>
    <x v="2"/>
    <n v="482862"/>
    <n v="482862"/>
    <n v="41988"/>
    <n v="3359.0400000000009"/>
  </r>
  <r>
    <x v="2340"/>
    <d v="2024-12-23T00:00:00"/>
    <s v="SP06"/>
    <s v="Anjali Mehta"/>
    <x v="3"/>
    <x v="12"/>
    <s v="PRD009"/>
    <x v="5"/>
    <s v="Footwear"/>
    <n v="3499"/>
    <n v="15"/>
    <n v="0.19"/>
    <n v="42512.85"/>
    <x v="4"/>
    <x v="0"/>
    <n v="223751.84210526315"/>
    <n v="223751.84210526315"/>
    <n v="52484.999999999993"/>
    <n v="9972.1499999999942"/>
  </r>
  <r>
    <x v="2341"/>
    <d v="2024-01-09T00:00:00"/>
    <s v="SP06"/>
    <s v="Anjali Mehta"/>
    <x v="3"/>
    <x v="18"/>
    <s v="PRD009"/>
    <x v="5"/>
    <s v="Footwear"/>
    <n v="3499"/>
    <n v="11"/>
    <n v="0.12"/>
    <n v="33870.32"/>
    <x v="3"/>
    <x v="0"/>
    <n v="282252.66666666669"/>
    <n v="282252.66666666669"/>
    <n v="38489"/>
    <n v="4618.68"/>
  </r>
  <r>
    <x v="2342"/>
    <d v="2024-09-12T00:00:00"/>
    <s v="SP01"/>
    <s v="Arjun Sharma"/>
    <x v="3"/>
    <x v="18"/>
    <s v="PRD009"/>
    <x v="5"/>
    <s v="Footwear"/>
    <n v="3499"/>
    <n v="4"/>
    <n v="0.24"/>
    <n v="10636.96"/>
    <x v="5"/>
    <x v="0"/>
    <n v="44320.666666666664"/>
    <n v="44320.666666666664"/>
    <n v="13995.999999999998"/>
    <n v="3359.0399999999991"/>
  </r>
  <r>
    <x v="2343"/>
    <d v="2024-11-08T00:00:00"/>
    <s v="SP01"/>
    <s v="Arjun Sharma"/>
    <x v="3"/>
    <x v="18"/>
    <s v="PRD009"/>
    <x v="5"/>
    <s v="Footwear"/>
    <n v="3499"/>
    <n v="7"/>
    <n v="0.23"/>
    <n v="18859.61"/>
    <x v="3"/>
    <x v="0"/>
    <n v="81998.304347826081"/>
    <n v="81998.304347826081"/>
    <n v="24493"/>
    <n v="5633.3899999999994"/>
  </r>
  <r>
    <x v="2344"/>
    <d v="2024-09-15T00:00:00"/>
    <s v="SP08"/>
    <s v="Kavitha Reddy"/>
    <x v="1"/>
    <x v="4"/>
    <s v="PRD009"/>
    <x v="5"/>
    <s v="Footwear"/>
    <n v="3499"/>
    <n v="3"/>
    <n v="0.15"/>
    <n v="8922.4500000000007"/>
    <x v="2"/>
    <x v="0"/>
    <n v="59483.000000000007"/>
    <n v="59483.000000000007"/>
    <n v="10497.000000000002"/>
    <n v="1574.5500000000011"/>
  </r>
  <r>
    <x v="2345"/>
    <d v="2024-05-02T00:00:00"/>
    <s v="SP012"/>
    <s v="Sneha Patil"/>
    <x v="1"/>
    <x v="8"/>
    <s v="PRD009"/>
    <x v="5"/>
    <s v="Footwear"/>
    <n v="3499"/>
    <n v="3"/>
    <n v="0.15"/>
    <n v="8922.4500000000007"/>
    <x v="1"/>
    <x v="0"/>
    <n v="59483.000000000007"/>
    <n v="59483.000000000007"/>
    <n v="10497.000000000002"/>
    <n v="1574.5500000000011"/>
  </r>
  <r>
    <x v="2346"/>
    <d v="2024-05-20T00:00:00"/>
    <s v="SP07"/>
    <s v="Rohit Verma"/>
    <x v="0"/>
    <x v="0"/>
    <s v="PRD009"/>
    <x v="5"/>
    <s v="Footwear"/>
    <n v="3499"/>
    <n v="19"/>
    <n v="0.12"/>
    <n v="58503.28"/>
    <x v="5"/>
    <x v="0"/>
    <n v="487527.33333333331"/>
    <n v="487527.33333333331"/>
    <n v="66481"/>
    <n v="7977.7200000000012"/>
  </r>
  <r>
    <x v="2347"/>
    <d v="2024-12-09T00:00:00"/>
    <s v="SP04"/>
    <s v="Fatima Sheikh"/>
    <x v="1"/>
    <x v="14"/>
    <s v="PRD009"/>
    <x v="5"/>
    <s v="Footwear"/>
    <n v="3499"/>
    <n v="11"/>
    <n v="0.09"/>
    <n v="35024.99"/>
    <x v="1"/>
    <x v="0"/>
    <n v="389166.55555555556"/>
    <n v="389166.55555555556"/>
    <n v="38489"/>
    <n v="3464.010000000002"/>
  </r>
  <r>
    <x v="2348"/>
    <d v="2024-01-08T00:00:00"/>
    <s v="SP010"/>
    <s v="Divya Iyer"/>
    <x v="2"/>
    <x v="7"/>
    <s v="PRD009"/>
    <x v="5"/>
    <s v="Footwear"/>
    <n v="3499"/>
    <n v="20"/>
    <n v="0.01"/>
    <n v="69280.2"/>
    <x v="3"/>
    <x v="0"/>
    <n v="6928020"/>
    <n v="6928020"/>
    <n v="69980"/>
    <n v="699.80000000000291"/>
  </r>
  <r>
    <x v="2349"/>
    <d v="2024-08-19T00:00:00"/>
    <s v="SP02"/>
    <s v="Priya Nair"/>
    <x v="2"/>
    <x v="5"/>
    <s v="PRD009"/>
    <x v="5"/>
    <s v="Footwear"/>
    <n v="3499"/>
    <n v="18"/>
    <n v="0.28999999999999998"/>
    <n v="44717.22"/>
    <x v="4"/>
    <x v="3"/>
    <n v="154197.31034482759"/>
    <n v="154197.31034482759"/>
    <n v="62982.000000000007"/>
    <n v="18264.780000000006"/>
  </r>
  <r>
    <x v="2350"/>
    <d v="2024-06-18T00:00:00"/>
    <s v="SP012"/>
    <s v="Sneha Patil"/>
    <x v="1"/>
    <x v="11"/>
    <s v="PRD009"/>
    <x v="5"/>
    <s v="Footwear"/>
    <n v="3499"/>
    <n v="10"/>
    <n v="0.25"/>
    <n v="26242.5"/>
    <x v="1"/>
    <x v="0"/>
    <n v="104970"/>
    <n v="104970"/>
    <n v="34990"/>
    <n v="8747.5"/>
  </r>
  <r>
    <x v="2351"/>
    <d v="2024-11-19T00:00:00"/>
    <s v="SP04"/>
    <s v="Fatima Sheikh"/>
    <x v="1"/>
    <x v="1"/>
    <s v="PRD009"/>
    <x v="5"/>
    <s v="Footwear"/>
    <n v="3499"/>
    <n v="6"/>
    <n v="0.22"/>
    <n v="16375.32"/>
    <x v="1"/>
    <x v="0"/>
    <n v="74433.272727272721"/>
    <n v="74433.272727272721"/>
    <n v="20994"/>
    <n v="4618.68"/>
  </r>
  <r>
    <x v="2352"/>
    <d v="2024-07-16T00:00:00"/>
    <s v="SP04"/>
    <s v="Fatima Sheikh"/>
    <x v="1"/>
    <x v="14"/>
    <s v="PRD009"/>
    <x v="5"/>
    <s v="Footwear"/>
    <n v="3499"/>
    <n v="2"/>
    <n v="0.28999999999999998"/>
    <n v="4968.58"/>
    <x v="0"/>
    <x v="0"/>
    <n v="17133.034482758623"/>
    <n v="17133.034482758623"/>
    <n v="6998"/>
    <n v="2029.42"/>
  </r>
  <r>
    <x v="2353"/>
    <d v="2024-02-25T00:00:00"/>
    <s v="SP03"/>
    <s v="Ravi Kumar"/>
    <x v="0"/>
    <x v="0"/>
    <s v="PRD009"/>
    <x v="5"/>
    <s v="Footwear"/>
    <n v="3499"/>
    <n v="11"/>
    <n v="0"/>
    <n v="38489"/>
    <x v="0"/>
    <x v="0"/>
    <e v="#DIV/0!"/>
    <n v="0"/>
    <n v="38489"/>
    <n v="0"/>
  </r>
  <r>
    <x v="2354"/>
    <d v="2024-01-04T00:00:00"/>
    <s v="SP05"/>
    <s v="Suresh Pillai"/>
    <x v="2"/>
    <x v="2"/>
    <s v="PRD009"/>
    <x v="5"/>
    <s v="Footwear"/>
    <n v="3499"/>
    <n v="17"/>
    <n v="0.1"/>
    <n v="53534.7"/>
    <x v="4"/>
    <x v="1"/>
    <n v="535346.99999999988"/>
    <n v="535346.99999999988"/>
    <n v="59482.999999999993"/>
    <n v="5948.2999999999956"/>
  </r>
  <r>
    <x v="2355"/>
    <d v="2024-07-25T00:00:00"/>
    <s v="SP012"/>
    <s v="Sneha Patil"/>
    <x v="1"/>
    <x v="4"/>
    <s v="PRD009"/>
    <x v="5"/>
    <s v="Footwear"/>
    <n v="3499"/>
    <n v="6"/>
    <n v="0.06"/>
    <n v="19734.36"/>
    <x v="2"/>
    <x v="0"/>
    <n v="328906"/>
    <n v="328906"/>
    <n v="20994"/>
    <n v="1259.6399999999994"/>
  </r>
  <r>
    <x v="2356"/>
    <d v="2024-05-04T00:00:00"/>
    <s v="SP012"/>
    <s v="Sneha Patil"/>
    <x v="1"/>
    <x v="1"/>
    <s v="PRD009"/>
    <x v="5"/>
    <s v="Footwear"/>
    <n v="3499"/>
    <n v="13"/>
    <n v="0.09"/>
    <n v="41393.17"/>
    <x v="0"/>
    <x v="0"/>
    <n v="459924.11111111112"/>
    <n v="459924.11111111112"/>
    <n v="45487"/>
    <n v="4093.8300000000017"/>
  </r>
  <r>
    <x v="2357"/>
    <d v="2024-01-05T00:00:00"/>
    <s v="SP08"/>
    <s v="Kavitha Reddy"/>
    <x v="1"/>
    <x v="8"/>
    <s v="PRD009"/>
    <x v="5"/>
    <s v="Footwear"/>
    <n v="3499"/>
    <n v="8"/>
    <n v="0.28999999999999998"/>
    <n v="19874.32"/>
    <x v="4"/>
    <x v="1"/>
    <n v="68532.137931034493"/>
    <n v="68532.137931034493"/>
    <n v="27992"/>
    <n v="8117.68"/>
  </r>
  <r>
    <x v="2358"/>
    <d v="2024-12-05T00:00:00"/>
    <s v="SP010"/>
    <s v="Divya Iyer"/>
    <x v="2"/>
    <x v="7"/>
    <s v="PRD009"/>
    <x v="5"/>
    <s v="Footwear"/>
    <n v="3499"/>
    <n v="3"/>
    <n v="0.13"/>
    <n v="9132.39"/>
    <x v="3"/>
    <x v="2"/>
    <n v="70249.153846153844"/>
    <n v="70249.153846153844"/>
    <n v="10497"/>
    <n v="1364.6100000000006"/>
  </r>
  <r>
    <x v="2359"/>
    <d v="2024-04-27T00:00:00"/>
    <s v="SP03"/>
    <s v="Ravi Kumar"/>
    <x v="0"/>
    <x v="16"/>
    <s v="PRD009"/>
    <x v="5"/>
    <s v="Footwear"/>
    <n v="3499"/>
    <n v="11"/>
    <n v="0.15"/>
    <n v="32715.65"/>
    <x v="0"/>
    <x v="0"/>
    <n v="218104.33333333334"/>
    <n v="218104.33333333334"/>
    <n v="38489"/>
    <n v="5773.3499999999985"/>
  </r>
  <r>
    <x v="2360"/>
    <d v="2024-10-09T00:00:00"/>
    <s v="SP05"/>
    <s v="Suresh Pillai"/>
    <x v="2"/>
    <x v="17"/>
    <s v="PRD009"/>
    <x v="5"/>
    <s v="Footwear"/>
    <n v="3499"/>
    <n v="18"/>
    <n v="0.11"/>
    <n v="56053.98"/>
    <x v="5"/>
    <x v="0"/>
    <n v="509581.63636363641"/>
    <n v="509581.63636363641"/>
    <n v="62982"/>
    <n v="6928.0199999999968"/>
  </r>
  <r>
    <x v="2361"/>
    <d v="2024-02-02T00:00:00"/>
    <s v="SP01"/>
    <s v="Arjun Sharma"/>
    <x v="3"/>
    <x v="18"/>
    <s v="PRD009"/>
    <x v="5"/>
    <s v="Footwear"/>
    <n v="3499"/>
    <n v="1"/>
    <n v="0.09"/>
    <n v="3184.09"/>
    <x v="5"/>
    <x v="2"/>
    <n v="35378.777777777781"/>
    <n v="35378.777777777781"/>
    <n v="3499"/>
    <n v="314.90999999999985"/>
  </r>
  <r>
    <x v="2362"/>
    <d v="2024-07-01T00:00:00"/>
    <s v="SP02"/>
    <s v="Priya Nair"/>
    <x v="2"/>
    <x v="17"/>
    <s v="PRD009"/>
    <x v="5"/>
    <s v="Footwear"/>
    <n v="3499"/>
    <n v="15"/>
    <n v="0.28999999999999998"/>
    <n v="37264.35"/>
    <x v="2"/>
    <x v="1"/>
    <n v="128497.75862068965"/>
    <n v="128497.75862068965"/>
    <n v="52485"/>
    <n v="15220.650000000001"/>
  </r>
  <r>
    <x v="2363"/>
    <d v="2024-07-23T00:00:00"/>
    <s v="SP01"/>
    <s v="Arjun Sharma"/>
    <x v="3"/>
    <x v="18"/>
    <s v="PRD009"/>
    <x v="5"/>
    <s v="Footwear"/>
    <n v="3499"/>
    <n v="16"/>
    <n v="0.26"/>
    <n v="41428.160000000003"/>
    <x v="4"/>
    <x v="2"/>
    <n v="159339.07692307694"/>
    <n v="159339.07692307694"/>
    <n v="55984.000000000007"/>
    <n v="14555.840000000004"/>
  </r>
  <r>
    <x v="2364"/>
    <d v="2024-06-08T00:00:00"/>
    <s v="SP011"/>
    <s v="Nikhil Joshi"/>
    <x v="0"/>
    <x v="3"/>
    <s v="PRD009"/>
    <x v="5"/>
    <s v="Footwear"/>
    <n v="3499"/>
    <n v="9"/>
    <n v="0.26"/>
    <n v="23303.34"/>
    <x v="3"/>
    <x v="0"/>
    <n v="89628.230769230766"/>
    <n v="89628.230769230766"/>
    <n v="31491"/>
    <n v="8187.66"/>
  </r>
  <r>
    <x v="2365"/>
    <d v="2024-12-10T00:00:00"/>
    <s v="SP05"/>
    <s v="Suresh Pillai"/>
    <x v="2"/>
    <x v="7"/>
    <s v="PRD009"/>
    <x v="5"/>
    <s v="Footwear"/>
    <n v="3499"/>
    <n v="20"/>
    <n v="0.13"/>
    <n v="60882.6"/>
    <x v="5"/>
    <x v="2"/>
    <n v="468327.69230769225"/>
    <n v="468327.69230769225"/>
    <n v="69980"/>
    <n v="9097.4000000000015"/>
  </r>
  <r>
    <x v="2366"/>
    <d v="2024-09-19T00:00:00"/>
    <s v="SP04"/>
    <s v="Fatima Sheikh"/>
    <x v="1"/>
    <x v="4"/>
    <s v="PRD009"/>
    <x v="5"/>
    <s v="Footwear"/>
    <n v="3499"/>
    <n v="16"/>
    <n v="0.14000000000000001"/>
    <n v="48146.239999999998"/>
    <x v="3"/>
    <x v="0"/>
    <n v="343901.71428571426"/>
    <n v="343901.71428571426"/>
    <n v="55984"/>
    <n v="7837.760000000002"/>
  </r>
  <r>
    <x v="2367"/>
    <d v="2024-12-22T00:00:00"/>
    <s v="SP02"/>
    <s v="Priya Nair"/>
    <x v="2"/>
    <x v="2"/>
    <s v="PRD009"/>
    <x v="5"/>
    <s v="Footwear"/>
    <n v="3499"/>
    <n v="4"/>
    <n v="0.16"/>
    <n v="11756.64"/>
    <x v="4"/>
    <x v="0"/>
    <n v="73479"/>
    <n v="73479"/>
    <n v="13996"/>
    <n v="2239.3600000000006"/>
  </r>
  <r>
    <x v="2368"/>
    <d v="2024-10-25T00:00:00"/>
    <s v="SP012"/>
    <s v="Sneha Patil"/>
    <x v="1"/>
    <x v="8"/>
    <s v="PRD009"/>
    <x v="5"/>
    <s v="Footwear"/>
    <n v="3499"/>
    <n v="10"/>
    <n v="0.13"/>
    <n v="30441.3"/>
    <x v="0"/>
    <x v="0"/>
    <n v="234163.84615384613"/>
    <n v="234163.84615384613"/>
    <n v="34990"/>
    <n v="4548.7000000000007"/>
  </r>
  <r>
    <x v="2369"/>
    <d v="2024-11-16T00:00:00"/>
    <s v="SP01"/>
    <s v="Arjun Sharma"/>
    <x v="3"/>
    <x v="13"/>
    <s v="PRD009"/>
    <x v="5"/>
    <s v="Footwear"/>
    <n v="3499"/>
    <n v="16"/>
    <n v="0.24"/>
    <n v="42547.839999999997"/>
    <x v="5"/>
    <x v="0"/>
    <n v="177282.66666666666"/>
    <n v="177282.66666666666"/>
    <n v="55983.999999999993"/>
    <n v="13436.159999999996"/>
  </r>
  <r>
    <x v="2370"/>
    <d v="2024-10-09T00:00:00"/>
    <s v="SP08"/>
    <s v="Kavitha Reddy"/>
    <x v="1"/>
    <x v="11"/>
    <s v="PRD009"/>
    <x v="5"/>
    <s v="Footwear"/>
    <n v="3499"/>
    <n v="10"/>
    <n v="0.27"/>
    <n v="25542.7"/>
    <x v="2"/>
    <x v="3"/>
    <n v="94602.592592592584"/>
    <n v="94602.592592592584"/>
    <n v="34990"/>
    <n v="9447.2999999999993"/>
  </r>
  <r>
    <x v="2371"/>
    <d v="2024-04-13T00:00:00"/>
    <s v="SP07"/>
    <s v="Rohit Verma"/>
    <x v="0"/>
    <x v="0"/>
    <s v="PRD009"/>
    <x v="5"/>
    <s v="Footwear"/>
    <n v="3499"/>
    <n v="1"/>
    <n v="0.16"/>
    <n v="2939.16"/>
    <x v="1"/>
    <x v="0"/>
    <n v="18369.75"/>
    <n v="18369.75"/>
    <n v="3499"/>
    <n v="559.84000000000015"/>
  </r>
  <r>
    <x v="2372"/>
    <d v="2024-04-01T00:00:00"/>
    <s v="SP06"/>
    <s v="Anjali Mehta"/>
    <x v="3"/>
    <x v="9"/>
    <s v="PRD009"/>
    <x v="5"/>
    <s v="Footwear"/>
    <n v="3499"/>
    <n v="2"/>
    <n v="0.04"/>
    <n v="6718.08"/>
    <x v="0"/>
    <x v="1"/>
    <n v="167952"/>
    <n v="167952"/>
    <n v="6998"/>
    <n v="279.92000000000007"/>
  </r>
  <r>
    <x v="2373"/>
    <d v="2024-04-05T00:00:00"/>
    <s v="SP04"/>
    <s v="Fatima Sheikh"/>
    <x v="1"/>
    <x v="4"/>
    <s v="PRD009"/>
    <x v="5"/>
    <s v="Footwear"/>
    <n v="3499"/>
    <n v="5"/>
    <n v="0.17"/>
    <n v="14520.85"/>
    <x v="2"/>
    <x v="0"/>
    <n v="85416.76470588235"/>
    <n v="85416.76470588235"/>
    <n v="17495"/>
    <n v="2974.1499999999996"/>
  </r>
  <r>
    <x v="2374"/>
    <d v="2024-01-14T00:00:00"/>
    <s v="SP04"/>
    <s v="Fatima Sheikh"/>
    <x v="1"/>
    <x v="8"/>
    <s v="PRD009"/>
    <x v="5"/>
    <s v="Footwear"/>
    <n v="3499"/>
    <n v="4"/>
    <n v="0.17"/>
    <n v="11616.68"/>
    <x v="2"/>
    <x v="2"/>
    <n v="68333.411764705874"/>
    <n v="68333.411764705874"/>
    <n v="13996.000000000002"/>
    <n v="2379.3200000000015"/>
  </r>
  <r>
    <x v="2375"/>
    <d v="2024-05-08T00:00:00"/>
    <s v="SP04"/>
    <s v="Fatima Sheikh"/>
    <x v="1"/>
    <x v="1"/>
    <s v="PRD009"/>
    <x v="5"/>
    <s v="Footwear"/>
    <n v="3499"/>
    <n v="16"/>
    <n v="0.28999999999999998"/>
    <n v="39748.639999999999"/>
    <x v="5"/>
    <x v="0"/>
    <n v="137064.27586206899"/>
    <n v="137064.27586206899"/>
    <n v="55984"/>
    <n v="16235.36"/>
  </r>
  <r>
    <x v="2376"/>
    <d v="2024-11-19T00:00:00"/>
    <s v="SP01"/>
    <s v="Arjun Sharma"/>
    <x v="3"/>
    <x v="18"/>
    <s v="PRD009"/>
    <x v="5"/>
    <s v="Footwear"/>
    <n v="3499"/>
    <n v="1"/>
    <n v="0.28000000000000003"/>
    <n v="2519.2800000000002"/>
    <x v="3"/>
    <x v="0"/>
    <n v="8997.4285714285706"/>
    <n v="8997.4285714285706"/>
    <n v="3499.0000000000005"/>
    <n v="979.72000000000025"/>
  </r>
  <r>
    <x v="2377"/>
    <d v="2024-09-23T00:00:00"/>
    <s v="SP010"/>
    <s v="Divya Iyer"/>
    <x v="2"/>
    <x v="2"/>
    <s v="PRD009"/>
    <x v="5"/>
    <s v="Footwear"/>
    <n v="3499"/>
    <n v="1"/>
    <n v="0.13"/>
    <n v="3044.13"/>
    <x v="1"/>
    <x v="1"/>
    <n v="23416.384615384617"/>
    <n v="23416.384615384617"/>
    <n v="3499"/>
    <n v="454.86999999999989"/>
  </r>
  <r>
    <x v="2378"/>
    <d v="2024-12-01T00:00:00"/>
    <s v="SP011"/>
    <s v="Nikhil Joshi"/>
    <x v="0"/>
    <x v="0"/>
    <s v="PRD009"/>
    <x v="5"/>
    <s v="Footwear"/>
    <n v="3499"/>
    <n v="11"/>
    <n v="0.01"/>
    <n v="38104.11"/>
    <x v="2"/>
    <x v="2"/>
    <n v="3810411"/>
    <n v="3810411"/>
    <n v="38489"/>
    <n v="384.88999999999942"/>
  </r>
  <r>
    <x v="2379"/>
    <d v="2024-09-16T00:00:00"/>
    <s v="SP05"/>
    <s v="Suresh Pillai"/>
    <x v="2"/>
    <x v="7"/>
    <s v="PRD009"/>
    <x v="5"/>
    <s v="Footwear"/>
    <n v="3499"/>
    <n v="6"/>
    <n v="0.03"/>
    <n v="20364.18"/>
    <x v="0"/>
    <x v="0"/>
    <n v="678806"/>
    <n v="678806"/>
    <n v="20994"/>
    <n v="629.81999999999971"/>
  </r>
  <r>
    <x v="2380"/>
    <d v="2024-10-06T00:00:00"/>
    <s v="SP03"/>
    <s v="Ravi Kumar"/>
    <x v="0"/>
    <x v="16"/>
    <s v="PRD009"/>
    <x v="5"/>
    <s v="Footwear"/>
    <n v="3499"/>
    <n v="17"/>
    <n v="7.0000000000000007E-2"/>
    <n v="55319.19"/>
    <x v="4"/>
    <x v="0"/>
    <n v="790274.14285714284"/>
    <n v="790274.14285714284"/>
    <n v="59483.000000000007"/>
    <n v="4163.8100000000049"/>
  </r>
  <r>
    <x v="2381"/>
    <d v="2024-01-09T00:00:00"/>
    <s v="SP07"/>
    <s v="Rohit Verma"/>
    <x v="0"/>
    <x v="3"/>
    <s v="PRD009"/>
    <x v="5"/>
    <s v="Footwear"/>
    <n v="3499"/>
    <n v="17"/>
    <n v="0.04"/>
    <n v="57103.68"/>
    <x v="2"/>
    <x v="1"/>
    <n v="1427592"/>
    <n v="1427592"/>
    <n v="59483"/>
    <n v="2379.3199999999997"/>
  </r>
  <r>
    <x v="2382"/>
    <d v="2024-09-07T00:00:00"/>
    <s v="SP011"/>
    <s v="Nikhil Joshi"/>
    <x v="0"/>
    <x v="6"/>
    <s v="PRD009"/>
    <x v="5"/>
    <s v="Footwear"/>
    <n v="3499"/>
    <n v="6"/>
    <n v="0.16"/>
    <n v="17634.96"/>
    <x v="5"/>
    <x v="4"/>
    <n v="110218.49999999999"/>
    <n v="110218.49999999999"/>
    <n v="20994"/>
    <n v="3359.0400000000009"/>
  </r>
  <r>
    <x v="2383"/>
    <d v="2024-09-09T00:00:00"/>
    <s v="SP04"/>
    <s v="Fatima Sheikh"/>
    <x v="1"/>
    <x v="8"/>
    <s v="PRD009"/>
    <x v="5"/>
    <s v="Footwear"/>
    <n v="3499"/>
    <n v="13"/>
    <n v="0.16"/>
    <n v="38209.08"/>
    <x v="3"/>
    <x v="0"/>
    <n v="238806.75"/>
    <n v="238806.75"/>
    <n v="45487.000000000007"/>
    <n v="7277.9200000000055"/>
  </r>
  <r>
    <x v="2384"/>
    <d v="2024-01-05T00:00:00"/>
    <s v="SP05"/>
    <s v="Suresh Pillai"/>
    <x v="2"/>
    <x v="7"/>
    <s v="PRD009"/>
    <x v="5"/>
    <s v="Footwear"/>
    <n v="3499"/>
    <n v="19"/>
    <n v="0.01"/>
    <n v="65816.19"/>
    <x v="3"/>
    <x v="3"/>
    <n v="6581619"/>
    <n v="6581619"/>
    <n v="66481"/>
    <n v="664.80999999999767"/>
  </r>
  <r>
    <x v="2385"/>
    <d v="2024-01-06T00:00:00"/>
    <s v="SP09"/>
    <s v="Manish Gupta"/>
    <x v="3"/>
    <x v="12"/>
    <s v="PRD009"/>
    <x v="5"/>
    <s v="Footwear"/>
    <n v="3499"/>
    <n v="8"/>
    <n v="0.13"/>
    <n v="24353.040000000001"/>
    <x v="0"/>
    <x v="0"/>
    <n v="187331.07692307694"/>
    <n v="187331.07692307694"/>
    <n v="27992"/>
    <n v="3638.9599999999991"/>
  </r>
  <r>
    <x v="2386"/>
    <d v="2024-07-24T00:00:00"/>
    <s v="SP012"/>
    <s v="Sneha Patil"/>
    <x v="1"/>
    <x v="1"/>
    <s v="PRD009"/>
    <x v="5"/>
    <s v="Footwear"/>
    <n v="3499"/>
    <n v="1"/>
    <n v="0.2"/>
    <n v="2799.2"/>
    <x v="1"/>
    <x v="2"/>
    <n v="13995.999999999998"/>
    <n v="13995.999999999998"/>
    <n v="3498.9999999999995"/>
    <n v="699.79999999999973"/>
  </r>
  <r>
    <x v="2387"/>
    <d v="2024-09-06T00:00:00"/>
    <s v="SP07"/>
    <s v="Rohit Verma"/>
    <x v="0"/>
    <x v="3"/>
    <s v="PRD009"/>
    <x v="5"/>
    <s v="Footwear"/>
    <n v="3499"/>
    <n v="16"/>
    <n v="0.05"/>
    <n v="53184.800000000003"/>
    <x v="4"/>
    <x v="0"/>
    <n v="1063696"/>
    <n v="1063696"/>
    <n v="55984.000000000007"/>
    <n v="2799.2000000000044"/>
  </r>
  <r>
    <x v="2388"/>
    <d v="2024-02-06T00:00:00"/>
    <s v="SP05"/>
    <s v="Suresh Pillai"/>
    <x v="2"/>
    <x v="17"/>
    <s v="PRD009"/>
    <x v="5"/>
    <s v="Footwear"/>
    <n v="3499"/>
    <n v="19"/>
    <n v="0.24"/>
    <n v="50525.56"/>
    <x v="2"/>
    <x v="0"/>
    <n v="210523.16666666666"/>
    <n v="210523.16666666666"/>
    <n v="66481"/>
    <n v="15955.440000000002"/>
  </r>
  <r>
    <x v="2389"/>
    <d v="2024-01-14T00:00:00"/>
    <s v="SP01"/>
    <s v="Arjun Sharma"/>
    <x v="3"/>
    <x v="13"/>
    <s v="PRD009"/>
    <x v="5"/>
    <s v="Footwear"/>
    <n v="3499"/>
    <n v="3"/>
    <n v="0.27"/>
    <n v="7662.81"/>
    <x v="1"/>
    <x v="0"/>
    <n v="28380.777777777777"/>
    <n v="28380.777777777777"/>
    <n v="10497"/>
    <n v="2834.1899999999996"/>
  </r>
  <r>
    <x v="2390"/>
    <d v="2024-11-19T00:00:00"/>
    <s v="SP01"/>
    <s v="Arjun Sharma"/>
    <x v="3"/>
    <x v="9"/>
    <s v="PRD009"/>
    <x v="5"/>
    <s v="Footwear"/>
    <n v="3499"/>
    <n v="13"/>
    <n v="0.12"/>
    <n v="40028.559999999998"/>
    <x v="3"/>
    <x v="0"/>
    <n v="333571.33333333331"/>
    <n v="333571.33333333331"/>
    <n v="45487"/>
    <n v="5458.4400000000023"/>
  </r>
  <r>
    <x v="2391"/>
    <d v="2024-03-18T00:00:00"/>
    <s v="SP01"/>
    <s v="Arjun Sharma"/>
    <x v="3"/>
    <x v="13"/>
    <s v="PRD009"/>
    <x v="5"/>
    <s v="Footwear"/>
    <n v="3499"/>
    <n v="15"/>
    <n v="0.15"/>
    <n v="44612.25"/>
    <x v="4"/>
    <x v="4"/>
    <n v="297415"/>
    <n v="297415"/>
    <n v="52485"/>
    <n v="7872.75"/>
  </r>
  <r>
    <x v="2392"/>
    <d v="2024-04-27T00:00:00"/>
    <s v="SP02"/>
    <s v="Priya Nair"/>
    <x v="2"/>
    <x v="17"/>
    <s v="PRD009"/>
    <x v="5"/>
    <s v="Footwear"/>
    <n v="3499"/>
    <n v="3"/>
    <n v="0.13"/>
    <n v="9132.39"/>
    <x v="4"/>
    <x v="4"/>
    <n v="70249.153846153844"/>
    <n v="70249.153846153844"/>
    <n v="10497"/>
    <n v="1364.6100000000006"/>
  </r>
  <r>
    <x v="2393"/>
    <d v="2024-06-26T00:00:00"/>
    <s v="SP011"/>
    <s v="Nikhil Joshi"/>
    <x v="0"/>
    <x v="6"/>
    <s v="PRD009"/>
    <x v="5"/>
    <s v="Footwear"/>
    <n v="3499"/>
    <n v="18"/>
    <n v="0.18"/>
    <n v="51645.24"/>
    <x v="4"/>
    <x v="0"/>
    <n v="286918"/>
    <n v="286918"/>
    <n v="62981.999999999993"/>
    <n v="11336.759999999995"/>
  </r>
  <r>
    <x v="2394"/>
    <d v="2024-08-25T00:00:00"/>
    <s v="SP07"/>
    <s v="Rohit Verma"/>
    <x v="0"/>
    <x v="16"/>
    <s v="PRD009"/>
    <x v="5"/>
    <s v="Footwear"/>
    <n v="3499"/>
    <n v="6"/>
    <n v="0"/>
    <n v="20994"/>
    <x v="3"/>
    <x v="0"/>
    <e v="#DIV/0!"/>
    <n v="0"/>
    <n v="20994"/>
    <n v="0"/>
  </r>
  <r>
    <x v="2395"/>
    <d v="2024-09-01T00:00:00"/>
    <s v="SP09"/>
    <s v="Manish Gupta"/>
    <x v="3"/>
    <x v="18"/>
    <s v="PRD009"/>
    <x v="5"/>
    <s v="Footwear"/>
    <n v="3499"/>
    <n v="18"/>
    <n v="0.24"/>
    <n v="47866.32"/>
    <x v="4"/>
    <x v="1"/>
    <n v="199443"/>
    <n v="199443"/>
    <n v="62982"/>
    <n v="15115.68"/>
  </r>
  <r>
    <x v="2396"/>
    <d v="2024-07-09T00:00:00"/>
    <s v="SP06"/>
    <s v="Anjali Mehta"/>
    <x v="3"/>
    <x v="10"/>
    <s v="PRD009"/>
    <x v="5"/>
    <s v="Footwear"/>
    <n v="3499"/>
    <n v="12"/>
    <n v="0.24"/>
    <n v="31910.880000000001"/>
    <x v="2"/>
    <x v="0"/>
    <n v="132962"/>
    <n v="132962"/>
    <n v="41988"/>
    <n v="10077.119999999999"/>
  </r>
  <r>
    <x v="2397"/>
    <d v="2024-01-02T00:00:00"/>
    <s v="SP03"/>
    <s v="Ravi Kumar"/>
    <x v="0"/>
    <x v="16"/>
    <s v="PRD009"/>
    <x v="5"/>
    <s v="Footwear"/>
    <n v="3499"/>
    <n v="20"/>
    <n v="0.27"/>
    <n v="51085.4"/>
    <x v="3"/>
    <x v="3"/>
    <n v="189205.18518518517"/>
    <n v="189205.18518518517"/>
    <n v="69980"/>
    <n v="18894.599999999999"/>
  </r>
  <r>
    <x v="2398"/>
    <d v="2024-10-17T00:00:00"/>
    <s v="SP011"/>
    <s v="Nikhil Joshi"/>
    <x v="0"/>
    <x v="3"/>
    <s v="PRD009"/>
    <x v="5"/>
    <s v="Footwear"/>
    <n v="3499"/>
    <n v="18"/>
    <n v="0.22"/>
    <n v="49125.96"/>
    <x v="1"/>
    <x v="0"/>
    <n v="223299.81818181818"/>
    <n v="223299.81818181818"/>
    <n v="62982"/>
    <n v="13856.04"/>
  </r>
  <r>
    <x v="2399"/>
    <d v="2024-06-01T00:00:00"/>
    <s v="SP06"/>
    <s v="Anjali Mehta"/>
    <x v="3"/>
    <x v="12"/>
    <s v="PRD009"/>
    <x v="5"/>
    <s v="Footwear"/>
    <n v="3499"/>
    <n v="11"/>
    <n v="0.28999999999999998"/>
    <n v="27327.19"/>
    <x v="4"/>
    <x v="0"/>
    <n v="94231.68965517242"/>
    <n v="94231.68965517242"/>
    <n v="38489"/>
    <n v="11161.810000000001"/>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ORD01215"/>
    <d v="2024-06-13T00:00:00"/>
    <s v="SP03"/>
    <s v="Ravi Kumar"/>
    <s v="East"/>
    <s v="Kolkata"/>
    <s v="PRD015"/>
    <x v="0"/>
    <x v="0"/>
    <n v="145"/>
    <n v="12"/>
    <n v="0.11"/>
    <n v="1548.6"/>
    <s v="Net Banking"/>
    <s v="Delivered"/>
    <n v="14078.181818181818"/>
    <n v="14078.181818181818"/>
    <n v="1739.9999999999998"/>
    <n v="191.39999999999986"/>
  </r>
  <r>
    <s v="ORD01250"/>
    <d v="2024-09-13T00:00:00"/>
    <s v="SP012"/>
    <s v="Sneha Patil"/>
    <s v="West"/>
    <s v="Ahmedabad"/>
    <s v="PRD005"/>
    <x v="1"/>
    <x v="1"/>
    <n v="2100"/>
    <n v="17"/>
    <n v="0.06"/>
    <n v="33558"/>
    <s v="Debit Card"/>
    <s v="Pending"/>
    <n v="559300"/>
    <n v="559300"/>
    <n v="35700"/>
    <n v="2142"/>
  </r>
  <r>
    <s v="ORD01262"/>
    <d v="2024-09-17T00:00:00"/>
    <s v="SP05"/>
    <s v="Suresh Pillai"/>
    <s v="South"/>
    <s v="Hyderabad"/>
    <s v="PRD019"/>
    <x v="2"/>
    <x v="2"/>
    <n v="85"/>
    <n v="20"/>
    <n v="0.03"/>
    <n v="1649"/>
    <s v="EMI"/>
    <s v="Delivered"/>
    <n v="54966.666666666672"/>
    <n v="54966.666666666672"/>
    <n v="1700"/>
    <n v="51"/>
  </r>
  <r>
    <s v="ORD01301"/>
    <d v="2024-06-02T00:00:00"/>
    <s v="SP011"/>
    <s v="Nikhil Joshi"/>
    <s v="East"/>
    <s v="Kolkata"/>
    <s v="PRD008"/>
    <x v="3"/>
    <x v="3"/>
    <n v="4999"/>
    <n v="3"/>
    <n v="0.21"/>
    <n v="11847.63"/>
    <s v="Debit Card"/>
    <s v="Delivered"/>
    <n v="56417.28571428571"/>
    <n v="56417.28571428571"/>
    <n v="14996.999999999998"/>
    <n v="3149.369999999999"/>
  </r>
  <r>
    <s v="ORD01373"/>
    <d v="2024-05-21T00:00:00"/>
    <s v="SP011"/>
    <s v="Nikhil Joshi"/>
    <s v="East"/>
    <s v="Ranchi"/>
    <s v="PRD010"/>
    <x v="4"/>
    <x v="4"/>
    <n v="1299"/>
    <n v="7"/>
    <n v="0.16"/>
    <n v="7638.12"/>
    <s v="Debit Card"/>
    <s v="Delivered"/>
    <n v="47738.25"/>
    <n v="47738.25"/>
    <n v="9093"/>
    <n v="1454.88"/>
  </r>
  <r>
    <s v="ORD01411"/>
    <d v="2024-01-26T00:00:00"/>
    <s v="SP07"/>
    <s v="Rohit Verma"/>
    <s v="East"/>
    <s v="Ranchi"/>
    <s v="PRD009"/>
    <x v="5"/>
    <x v="4"/>
    <n v="3499"/>
    <n v="6"/>
    <n v="0.01"/>
    <n v="20784.060000000001"/>
    <s v="Credit Card"/>
    <s v="Delivered"/>
    <n v="2078406"/>
    <n v="2078406"/>
    <n v="20994"/>
    <n v="209.93999999999869"/>
  </r>
  <r>
    <s v="ORD01523"/>
    <d v="2024-10-27T00:00:00"/>
    <s v="SP08"/>
    <s v="Kavitha Reddy"/>
    <s v="West"/>
    <s v="Ahmedabad"/>
    <s v="PRD005"/>
    <x v="1"/>
    <x v="1"/>
    <n v="2100"/>
    <n v="2"/>
    <n v="0.05"/>
    <n v="3990"/>
    <s v="EMI"/>
    <s v="Delivered"/>
    <n v="79800"/>
    <n v="79800"/>
    <n v="4200"/>
    <n v="210"/>
  </r>
  <r>
    <s v="ORD01674"/>
    <d v="2024-03-23T00:00:00"/>
    <s v="SP04"/>
    <s v="Fatima Sheikh"/>
    <s v="West"/>
    <s v="Nagpur"/>
    <s v="PRD018"/>
    <x v="6"/>
    <x v="5"/>
    <n v="144"/>
    <n v="17"/>
    <n v="0.23"/>
    <n v="1884.96"/>
    <s v="EMI"/>
    <s v="Delivered"/>
    <n v="8195.4782608695641"/>
    <n v="8195.4782608695641"/>
    <n v="2448"/>
    <n v="563.04"/>
  </r>
  <r>
    <s v="ORD01777"/>
    <d v="2024-11-27T00:00:00"/>
    <s v="SP05"/>
    <s v="Suresh Pillai"/>
    <s v="South"/>
    <s v="Coimbatore"/>
    <s v="PRD009"/>
    <x v="5"/>
    <x v="4"/>
    <n v="3499"/>
    <n v="7"/>
    <n v="0.01"/>
    <n v="24248.07"/>
    <s v="Net Banking"/>
    <s v="Delivered"/>
    <n v="2424807"/>
    <n v="2424807"/>
    <n v="24493"/>
    <n v="244.93000000000029"/>
  </r>
  <r>
    <s v="ORD01846"/>
    <d v="2024-09-28T00:00:00"/>
    <s v="SP010"/>
    <s v="Divya Iyer"/>
    <s v="South"/>
    <s v="Hyderabad"/>
    <s v="PRD017"/>
    <x v="7"/>
    <x v="5"/>
    <n v="299"/>
    <n v="8"/>
    <n v="0.23"/>
    <n v="1841.84"/>
    <s v="Cash"/>
    <s v="Delivered"/>
    <n v="8007.9999999999991"/>
    <n v="8007.9999999999991"/>
    <n v="2392"/>
    <n v="550.16000000000008"/>
  </r>
  <r>
    <s v="ORD01850"/>
    <d v="2024-03-27T00:00:00"/>
    <s v="SP07"/>
    <s v="Rohit Verma"/>
    <s v="East"/>
    <s v="Guwahati"/>
    <s v="PRD015"/>
    <x v="0"/>
    <x v="0"/>
    <n v="145"/>
    <n v="10"/>
    <n v="0.05"/>
    <n v="1377.5"/>
    <s v="Debit Card"/>
    <s v="Returned"/>
    <n v="27550"/>
    <n v="27550"/>
    <n v="1450"/>
    <n v="72.5"/>
  </r>
  <r>
    <s v="ORD01904"/>
    <d v="2024-11-23T00:00:00"/>
    <s v="SP07"/>
    <s v="Rohit Verma"/>
    <s v="East"/>
    <s v="Ranchi"/>
    <s v="PRD009"/>
    <x v="5"/>
    <x v="4"/>
    <n v="3499"/>
    <n v="20"/>
    <n v="0.15"/>
    <n v="59483"/>
    <s v="Cash"/>
    <s v="Delivered"/>
    <n v="396553.33333333337"/>
    <n v="396553.33333333337"/>
    <n v="69980"/>
    <n v="10497"/>
  </r>
  <r>
    <s v="ORD02130"/>
    <d v="2024-02-12T00:00:00"/>
    <s v="SP05"/>
    <s v="Suresh Pillai"/>
    <s v="South"/>
    <s v="Bangalore"/>
    <s v="PRD019"/>
    <x v="2"/>
    <x v="2"/>
    <n v="85"/>
    <n v="15"/>
    <n v="0.28999999999999998"/>
    <n v="905.25"/>
    <s v="Debit Card"/>
    <s v="Delivered"/>
    <n v="3121.5517241379312"/>
    <n v="3121.5517241379312"/>
    <n v="1275"/>
    <n v="369.75"/>
  </r>
  <r>
    <s v="ORD02187"/>
    <d v="2024-01-05T00:00:00"/>
    <s v="SP03"/>
    <s v="Ravi Kumar"/>
    <s v="East"/>
    <s v="Guwahati"/>
    <s v="PRD020"/>
    <x v="8"/>
    <x v="2"/>
    <n v="75"/>
    <n v="6"/>
    <n v="0"/>
    <n v="450"/>
    <s v="Cash"/>
    <s v="Cancelled"/>
    <e v="#DIV/0!"/>
    <n v="0"/>
    <n v="450"/>
    <n v="0"/>
  </r>
  <r>
    <s v="ORD02249"/>
    <d v="2024-03-15T00:00:00"/>
    <s v="SP04"/>
    <s v="Fatima Sheikh"/>
    <s v="West"/>
    <s v="Pune"/>
    <s v="PRD015"/>
    <x v="0"/>
    <x v="0"/>
    <n v="145"/>
    <n v="8"/>
    <n v="0.1"/>
    <n v="1044"/>
    <s v="Debit Card"/>
    <s v="Delivered"/>
    <n v="10440"/>
    <n v="10440"/>
    <n v="1160"/>
    <n v="116"/>
  </r>
  <r>
    <s v="ORD02292"/>
    <d v="2024-06-12T00:00:00"/>
    <s v="SP08"/>
    <s v="Kavitha Reddy"/>
    <s v="West"/>
    <s v="Pune"/>
    <s v="PRD011"/>
    <x v="9"/>
    <x v="6"/>
    <n v="1199"/>
    <n v="6"/>
    <n v="0.28000000000000003"/>
    <n v="5179.68"/>
    <s v="Net Banking"/>
    <s v="Delivered"/>
    <n v="18498.857142857141"/>
    <n v="18498.857142857141"/>
    <n v="7194.0000000000009"/>
    <n v="2014.3200000000006"/>
  </r>
  <r>
    <s v="ORD02296"/>
    <d v="2024-01-24T00:00:00"/>
    <s v="SP07"/>
    <s v="Rohit Verma"/>
    <s v="East"/>
    <s v="Kolkata"/>
    <s v="PRD017"/>
    <x v="7"/>
    <x v="5"/>
    <n v="299"/>
    <n v="15"/>
    <n v="0.08"/>
    <n v="4126.2"/>
    <s v="EMI"/>
    <s v="Delivered"/>
    <n v="51577.5"/>
    <n v="51577.5"/>
    <n v="4485"/>
    <n v="358.80000000000018"/>
  </r>
  <r>
    <s v="ORD02430"/>
    <d v="2024-10-23T00:00:00"/>
    <s v="SP09"/>
    <s v="Manish Gupta"/>
    <s v="North"/>
    <s v="Delhi"/>
    <s v="PRD011"/>
    <x v="9"/>
    <x v="6"/>
    <n v="1199"/>
    <n v="2"/>
    <n v="7.0000000000000007E-2"/>
    <n v="2230.14"/>
    <s v="Net Banking"/>
    <s v="Cancelled"/>
    <n v="31859.142857142851"/>
    <n v="31859.142857142851"/>
    <n v="2398"/>
    <n v="167.86000000000013"/>
  </r>
  <r>
    <s v="ORD02441"/>
    <d v="2024-09-04T00:00:00"/>
    <s v="SP09"/>
    <s v="Manish Gupta"/>
    <s v="North"/>
    <s v="Lucknow"/>
    <s v="PRD010"/>
    <x v="4"/>
    <x v="4"/>
    <n v="1299"/>
    <n v="8"/>
    <n v="0.16"/>
    <n v="8729.2800000000007"/>
    <s v="Net Banking"/>
    <s v="Delivered"/>
    <n v="54558"/>
    <n v="54558"/>
    <n v="10392.000000000002"/>
    <n v="1662.7200000000012"/>
  </r>
  <r>
    <s v="ORD02458"/>
    <d v="2024-09-23T00:00:00"/>
    <s v="SP04"/>
    <s v="Fatima Sheikh"/>
    <s v="West"/>
    <s v="Mumbai"/>
    <s v="PRD002"/>
    <x v="10"/>
    <x v="7"/>
    <n v="79999"/>
    <n v="9"/>
    <n v="0.28999999999999998"/>
    <n v="511193.61"/>
    <s v="Credit Card"/>
    <s v="Delivered"/>
    <n v="1762736.5862068967"/>
    <n v="1762736.5862068967"/>
    <n v="719991"/>
    <n v="208797.39"/>
  </r>
  <r>
    <s v="ORD02499"/>
    <d v="2024-01-18T00:00:00"/>
    <s v="SP011"/>
    <s v="Nikhil Joshi"/>
    <s v="East"/>
    <s v="Ranchi"/>
    <s v="PRD008"/>
    <x v="3"/>
    <x v="3"/>
    <n v="4999"/>
    <n v="1"/>
    <n v="0.09"/>
    <n v="4549.09"/>
    <s v="Debit Card"/>
    <s v="Delivered"/>
    <n v="50545.444444444445"/>
    <n v="50545.444444444445"/>
    <n v="4999"/>
    <n v="449.90999999999985"/>
  </r>
  <r>
    <s v="ORD02512"/>
    <d v="2024-05-23T00:00:00"/>
    <s v="SP07"/>
    <s v="Rohit Verma"/>
    <s v="East"/>
    <s v="Guwahati"/>
    <s v="PRD010"/>
    <x v="4"/>
    <x v="4"/>
    <n v="1299"/>
    <n v="14"/>
    <n v="0.03"/>
    <n v="17640.419999999998"/>
    <s v="Debit Card"/>
    <s v="Delivered"/>
    <n v="588014"/>
    <n v="588014"/>
    <n v="18186"/>
    <n v="545.58000000000175"/>
  </r>
  <r>
    <s v="ORD02521"/>
    <d v="2024-02-02T00:00:00"/>
    <s v="SP07"/>
    <s v="Rohit Verma"/>
    <s v="East"/>
    <s v="Kolkata"/>
    <s v="PRD005"/>
    <x v="1"/>
    <x v="1"/>
    <n v="2100"/>
    <n v="1"/>
    <n v="0.05"/>
    <n v="1995"/>
    <s v="Debit Card"/>
    <s v="Delivered"/>
    <n v="39900"/>
    <n v="39900"/>
    <n v="2100"/>
    <n v="105"/>
  </r>
  <r>
    <s v="ORD02573"/>
    <d v="2024-11-24T00:00:00"/>
    <s v="SP06"/>
    <s v="Anjali Mehta"/>
    <s v="North"/>
    <s v="Agra"/>
    <s v="PRD010"/>
    <x v="4"/>
    <x v="4"/>
    <n v="1299"/>
    <n v="14"/>
    <n v="0.18"/>
    <n v="14912.52"/>
    <s v="Debit Card"/>
    <s v="Delivered"/>
    <n v="82847.333333333343"/>
    <n v="82847.333333333343"/>
    <n v="18186"/>
    <n v="3273.4799999999996"/>
  </r>
  <r>
    <s v="ORD02658"/>
    <d v="2024-12-23T00:00:00"/>
    <s v="SP09"/>
    <s v="Manish Gupta"/>
    <s v="North"/>
    <s v="Chandigarh"/>
    <s v="PRD017"/>
    <x v="7"/>
    <x v="5"/>
    <n v="299"/>
    <n v="10"/>
    <n v="0.21"/>
    <n v="2362.1"/>
    <s v="Cash"/>
    <s v="Returned"/>
    <n v="11248.095238095239"/>
    <n v="11248.095238095239"/>
    <n v="2989.9999999999995"/>
    <n v="627.89999999999964"/>
  </r>
  <r>
    <s v="ORD02682"/>
    <d v="2024-08-07T00:00:00"/>
    <s v="SP012"/>
    <s v="Sneha Patil"/>
    <s v="West"/>
    <s v="Mumbai"/>
    <s v="PRD006"/>
    <x v="11"/>
    <x v="1"/>
    <n v="22000"/>
    <n v="12"/>
    <n v="0.26"/>
    <n v="195360"/>
    <s v="Cash"/>
    <s v="Returned"/>
    <n v="751384.61538461538"/>
    <n v="751384.61538461538"/>
    <n v="264000"/>
    <n v="68640"/>
  </r>
  <r>
    <s v="ORD02701"/>
    <d v="2024-01-26T00:00:00"/>
    <s v="SP06"/>
    <s v="Anjali Mehta"/>
    <s v="North"/>
    <s v="Agra"/>
    <s v="PRD017"/>
    <x v="7"/>
    <x v="5"/>
    <n v="299"/>
    <n v="20"/>
    <n v="0.23"/>
    <n v="4604.6000000000004"/>
    <s v="Net Banking"/>
    <s v="Cancelled"/>
    <n v="20020"/>
    <n v="20020"/>
    <n v="5980"/>
    <n v="1375.3999999999996"/>
  </r>
  <r>
    <s v="ORD02711"/>
    <d v="2024-09-24T00:00:00"/>
    <s v="SP011"/>
    <s v="Nikhil Joshi"/>
    <s v="East"/>
    <s v="Guwahati"/>
    <s v="PRD020"/>
    <x v="8"/>
    <x v="2"/>
    <n v="75"/>
    <n v="16"/>
    <n v="7.0000000000000007E-2"/>
    <n v="1116"/>
    <s v="Cash"/>
    <s v="Delivered"/>
    <n v="15942.857142857141"/>
    <n v="15942.857142857141"/>
    <n v="1200"/>
    <n v="84"/>
  </r>
  <r>
    <s v="ORD02956"/>
    <d v="2024-01-26T00:00:00"/>
    <s v="SP012"/>
    <s v="Sneha Patil"/>
    <s v="West"/>
    <s v="Surat"/>
    <s v="PRD006"/>
    <x v="11"/>
    <x v="1"/>
    <n v="22000"/>
    <n v="10"/>
    <n v="0.16"/>
    <n v="184800"/>
    <s v="UPI"/>
    <s v="Cancelled"/>
    <n v="1155000"/>
    <n v="1155000"/>
    <n v="220000"/>
    <n v="35200"/>
  </r>
  <r>
    <s v="ORD03044"/>
    <d v="2024-09-08T00:00:00"/>
    <s v="SP02"/>
    <s v="Priya Nair"/>
    <s v="South"/>
    <s v="Bangalore"/>
    <s v="PRD001"/>
    <x v="12"/>
    <x v="7"/>
    <n v="45000"/>
    <n v="16"/>
    <n v="7.0000000000000007E-2"/>
    <n v="669600"/>
    <s v="EMI"/>
    <s v="Delivered"/>
    <n v="9565714.2857142854"/>
    <n v="9565714.2857142854"/>
    <n v="720000"/>
    <n v="50400"/>
  </r>
  <r>
    <s v="ORD03045"/>
    <d v="2024-08-18T00:00:00"/>
    <s v="SP07"/>
    <s v="Rohit Verma"/>
    <s v="East"/>
    <s v="Ranchi"/>
    <s v="PRD001"/>
    <x v="12"/>
    <x v="7"/>
    <n v="45000"/>
    <n v="17"/>
    <n v="0.26"/>
    <n v="566100"/>
    <s v="UPI"/>
    <s v="Returned"/>
    <n v="2177307.692307692"/>
    <n v="2177307.692307692"/>
    <n v="765000"/>
    <n v="198900"/>
  </r>
  <r>
    <s v="ORD03087"/>
    <d v="2024-02-11T00:00:00"/>
    <s v="SP01"/>
    <s v="Arjun Sharma"/>
    <s v="North"/>
    <s v="Delhi"/>
    <s v="PRD017"/>
    <x v="7"/>
    <x v="5"/>
    <n v="299"/>
    <n v="20"/>
    <n v="0.16"/>
    <n v="5023.2"/>
    <s v="Net Banking"/>
    <s v="Delivered"/>
    <n v="31395"/>
    <n v="31395"/>
    <n v="5980"/>
    <n v="956.80000000000018"/>
  </r>
  <r>
    <s v="ORD03150"/>
    <d v="2024-01-27T00:00:00"/>
    <s v="SP011"/>
    <s v="Nikhil Joshi"/>
    <s v="East"/>
    <s v="Ranchi"/>
    <s v="PRD020"/>
    <x v="8"/>
    <x v="2"/>
    <n v="75"/>
    <n v="12"/>
    <n v="0.2"/>
    <n v="720"/>
    <s v="Net Banking"/>
    <s v="Delivered"/>
    <n v="3600"/>
    <n v="3600"/>
    <n v="900"/>
    <n v="180"/>
  </r>
  <r>
    <s v="ORD03220"/>
    <d v="2024-12-27T00:00:00"/>
    <s v="SP09"/>
    <s v="Manish Gupta"/>
    <s v="North"/>
    <s v="Lucknow"/>
    <s v="PRD011"/>
    <x v="9"/>
    <x v="6"/>
    <n v="1199"/>
    <n v="19"/>
    <n v="0.13"/>
    <n v="19819.47"/>
    <s v="Credit Card"/>
    <s v="Returned"/>
    <n v="152457.46153846153"/>
    <n v="152457.46153846153"/>
    <n v="22781"/>
    <n v="2961.5299999999988"/>
  </r>
  <r>
    <s v="ORD03280"/>
    <d v="2024-01-15T00:00:00"/>
    <s v="SP08"/>
    <s v="Kavitha Reddy"/>
    <s v="West"/>
    <s v="Mumbai"/>
    <s v="PRD004"/>
    <x v="13"/>
    <x v="1"/>
    <n v="3200"/>
    <n v="5"/>
    <n v="0.18"/>
    <n v="13120"/>
    <s v="EMI"/>
    <s v="Pending"/>
    <n v="72888.888888888891"/>
    <n v="72888.888888888891"/>
    <n v="15999.999999999998"/>
    <n v="2879.9999999999982"/>
  </r>
  <r>
    <s v="ORD01469"/>
    <d v="2024-06-14T00:00:00"/>
    <s v="SP05"/>
    <s v="Suresh Pillai"/>
    <s v="South"/>
    <s v="Bangalore"/>
    <s v="Ambiguous"/>
    <x v="14"/>
    <x v="8"/>
    <n v="95"/>
    <n v="2"/>
    <n v="0.26"/>
    <n v="140.6"/>
    <s v="UPI"/>
    <s v="Delivered"/>
    <n v="540.76923076923072"/>
    <n v="540.76923076923072"/>
    <n v="190"/>
    <n v="49.400000000000006"/>
  </r>
  <r>
    <s v="ORD02065"/>
    <d v="2024-04-07T00:00:00"/>
    <s v="SP08"/>
    <s v="Kavitha Reddy"/>
    <s v="West"/>
    <s v="Ahmedabad"/>
    <s v="Ambiguous"/>
    <x v="14"/>
    <x v="8"/>
    <n v="2499"/>
    <n v="19"/>
    <n v="0.27"/>
    <n v="34661.129999999997"/>
    <s v="Cash"/>
    <s v="Delivered"/>
    <n v="128374.55555555553"/>
    <n v="128374.55555555553"/>
    <n v="47481"/>
    <n v="12819.870000000003"/>
  </r>
  <r>
    <s v="ORD02435"/>
    <d v="2024-06-12T00:00:00"/>
    <s v="SP012"/>
    <s v="Sneha Patil"/>
    <s v="West"/>
    <s v="Surat"/>
    <s v="Ambiguous"/>
    <x v="14"/>
    <x v="8"/>
    <n v="95"/>
    <n v="18"/>
    <n v="0.04"/>
    <n v="1641.6"/>
    <s v="Net Banking"/>
    <s v="Delivered"/>
    <n v="41040"/>
    <n v="41040"/>
    <n v="1710"/>
    <n v="68.400000000000091"/>
  </r>
  <r>
    <s v="ORD02617"/>
    <d v="2024-01-12T00:00:00"/>
    <s v="SP08"/>
    <s v="Kavitha Reddy"/>
    <s v="West"/>
    <s v="Surat"/>
    <s v="Ambiguous"/>
    <x v="14"/>
    <x v="8"/>
    <n v="95"/>
    <n v="2"/>
    <n v="0.09"/>
    <n v="172.9"/>
    <s v="EMI"/>
    <s v="Cancelled"/>
    <n v="1921.1111111111113"/>
    <n v="1921.1111111111113"/>
    <n v="190"/>
    <n v="17.099999999999994"/>
  </r>
  <r>
    <s v="ORD02879"/>
    <d v="2024-04-23T00:00:00"/>
    <s v="SP012"/>
    <s v="Sneha Patil"/>
    <s v="West"/>
    <s v="Mumbai"/>
    <s v="Ambiguous"/>
    <x v="14"/>
    <x v="8"/>
    <n v="95"/>
    <n v="7"/>
    <n v="0.24"/>
    <n v="505.4"/>
    <s v="UPI"/>
    <s v="Delivered"/>
    <n v="2105.8333333333335"/>
    <n v="2105.8333333333335"/>
    <n v="665"/>
    <n v="159.60000000000002"/>
  </r>
  <r>
    <s v="ORD01022"/>
    <d v="2024-04-01T00:00:00"/>
    <s v="SP04"/>
    <s v="Fatima Sheikh"/>
    <s v="West"/>
    <s v="Nagpur"/>
    <s v="PRD008"/>
    <x v="3"/>
    <x v="3"/>
    <n v="4999"/>
    <n v="3"/>
    <n v="0.1"/>
    <n v="13497.3"/>
    <s v="Net Banking"/>
    <s v="Delivered"/>
    <n v="134972.99999999997"/>
    <n v="134972.99999999997"/>
    <n v="14996.999999999998"/>
    <n v="1499.6999999999989"/>
  </r>
  <r>
    <s v="ORD01073"/>
    <d v="2024-04-27T00:00:00"/>
    <s v="SP06"/>
    <s v="Anjali Mehta"/>
    <s v="North"/>
    <s v="Delhi"/>
    <s v="PRD008"/>
    <x v="3"/>
    <x v="3"/>
    <n v="4999"/>
    <n v="3"/>
    <n v="0.23"/>
    <n v="11547.69"/>
    <s v="UPI"/>
    <s v="Returned"/>
    <n v="50207.34782608696"/>
    <n v="50207.34782608696"/>
    <n v="14997"/>
    <n v="3449.3099999999995"/>
  </r>
  <r>
    <s v="ORD01082"/>
    <d v="2024-06-06T00:00:00"/>
    <s v="SP08"/>
    <s v="Kavitha Reddy"/>
    <s v="West"/>
    <s v="Surat"/>
    <s v="PRD008"/>
    <x v="3"/>
    <x v="3"/>
    <n v="4999"/>
    <n v="15"/>
    <n v="0.17"/>
    <n v="62237.55"/>
    <s v="Debit Card"/>
    <s v="Delivered"/>
    <n v="366103.23529411765"/>
    <n v="366103.23529411765"/>
    <n v="74985"/>
    <n v="12747.449999999997"/>
  </r>
  <r>
    <s v="ORD01125"/>
    <d v="2024-08-10T00:00:00"/>
    <s v="SP03"/>
    <s v="Ravi Kumar"/>
    <s v="East"/>
    <s v="Guwahati"/>
    <s v="PRD008"/>
    <x v="3"/>
    <x v="3"/>
    <n v="4999"/>
    <n v="15"/>
    <n v="0.19"/>
    <n v="60737.85"/>
    <s v="Cash"/>
    <s v="Delivered"/>
    <n v="319672.89473684208"/>
    <n v="319672.89473684208"/>
    <n v="74985"/>
    <n v="14247.150000000001"/>
  </r>
  <r>
    <s v="ORD01130"/>
    <d v="2024-11-02T00:00:00"/>
    <s v="SP06"/>
    <s v="Anjali Mehta"/>
    <s v="North"/>
    <s v="Chandigarh"/>
    <s v="PRD008"/>
    <x v="3"/>
    <x v="3"/>
    <n v="4999"/>
    <n v="7"/>
    <n v="0.19"/>
    <n v="28344.33"/>
    <s v="EMI"/>
    <s v="Delivered"/>
    <n v="149180.68421052632"/>
    <n v="149180.68421052632"/>
    <n v="34993"/>
    <n v="6648.6699999999983"/>
  </r>
  <r>
    <s v="ORD01146"/>
    <d v="2024-12-14T00:00:00"/>
    <s v="SP06"/>
    <s v="Anjali Mehta"/>
    <s v="North"/>
    <s v="Chandigarh"/>
    <s v="PRD008"/>
    <x v="3"/>
    <x v="3"/>
    <n v="4999"/>
    <n v="19"/>
    <n v="0.1"/>
    <n v="85482.9"/>
    <s v="UPI"/>
    <s v="Delivered"/>
    <n v="854828.99999999988"/>
    <n v="854828.99999999988"/>
    <n v="94980.999999999985"/>
    <n v="9498.0999999999913"/>
  </r>
  <r>
    <s v="ORD01200"/>
    <d v="2024-10-14T00:00:00"/>
    <s v="SP010"/>
    <s v="Divya Iyer"/>
    <s v="South"/>
    <s v="Chennai"/>
    <s v="PRD008"/>
    <x v="3"/>
    <x v="3"/>
    <n v="4999"/>
    <n v="5"/>
    <n v="0.09"/>
    <n v="22745.45"/>
    <s v="UPI"/>
    <s v="Delivered"/>
    <n v="252727.22222222225"/>
    <n v="252727.22222222225"/>
    <n v="24995"/>
    <n v="2249.5499999999993"/>
  </r>
  <r>
    <s v="ORD01248"/>
    <d v="2024-06-14T00:00:00"/>
    <s v="SP011"/>
    <s v="Nikhil Joshi"/>
    <s v="East"/>
    <s v="Kolkata"/>
    <s v="PRD008"/>
    <x v="3"/>
    <x v="3"/>
    <n v="4999"/>
    <n v="2"/>
    <n v="0.17"/>
    <n v="8298.34"/>
    <s v="Debit Card"/>
    <s v="Delivered"/>
    <n v="48813.76470588235"/>
    <n v="48813.76470588235"/>
    <n v="9998"/>
    <n v="1699.6599999999999"/>
  </r>
  <r>
    <s v="ORD01267"/>
    <d v="2024-10-01T00:00:00"/>
    <s v="SP07"/>
    <s v="Rohit Verma"/>
    <s v="East"/>
    <s v="Patna"/>
    <s v="PRD008"/>
    <x v="3"/>
    <x v="3"/>
    <n v="4999"/>
    <n v="15"/>
    <n v="0.23"/>
    <n v="57738.45"/>
    <s v="EMI"/>
    <s v="Delivered"/>
    <n v="251036.73913043475"/>
    <n v="251036.73913043475"/>
    <n v="74985"/>
    <n v="17246.550000000003"/>
  </r>
  <r>
    <s v="ORD01285"/>
    <d v="2024-04-10T00:00:00"/>
    <s v="SP05"/>
    <s v="Suresh Pillai"/>
    <s v="South"/>
    <s v="Coimbatore"/>
    <s v="PRD008"/>
    <x v="3"/>
    <x v="3"/>
    <n v="4999"/>
    <n v="19"/>
    <n v="0.1"/>
    <n v="85482.9"/>
    <s v="Credit Card"/>
    <s v="Returned"/>
    <n v="854828.99999999988"/>
    <n v="854828.99999999988"/>
    <n v="94980.999999999985"/>
    <n v="9498.0999999999913"/>
  </r>
  <r>
    <s v="ORD01349"/>
    <d v="2024-09-17T00:00:00"/>
    <s v="SP05"/>
    <s v="Suresh Pillai"/>
    <s v="South"/>
    <s v="Kochi"/>
    <s v="PRD008"/>
    <x v="3"/>
    <x v="3"/>
    <n v="4999"/>
    <n v="18"/>
    <n v="0.09"/>
    <n v="81883.62"/>
    <s v="Debit Card"/>
    <s v="Delivered"/>
    <n v="909818"/>
    <n v="909818"/>
    <n v="89981.999999999985"/>
    <n v="8098.3799999999901"/>
  </r>
  <r>
    <s v="ORD01374"/>
    <d v="2024-02-17T00:00:00"/>
    <s v="SP01"/>
    <s v="Arjun Sharma"/>
    <s v="North"/>
    <s v="Chandigarh"/>
    <s v="PRD008"/>
    <x v="3"/>
    <x v="3"/>
    <n v="4999"/>
    <n v="16"/>
    <n v="0.12"/>
    <n v="70385.919999999998"/>
    <s v="Net Banking"/>
    <s v="Delivered"/>
    <n v="586549.33333333337"/>
    <n v="586549.33333333337"/>
    <n v="79984"/>
    <n v="9598.0800000000017"/>
  </r>
  <r>
    <s v="ORD01386"/>
    <d v="2024-01-18T00:00:00"/>
    <s v="SP01"/>
    <s v="Arjun Sharma"/>
    <s v="North"/>
    <s v="Jaipur"/>
    <s v="PRD008"/>
    <x v="3"/>
    <x v="3"/>
    <n v="4999"/>
    <n v="2"/>
    <n v="0.14000000000000001"/>
    <n v="8598.2800000000007"/>
    <s v="UPI"/>
    <s v="Pending"/>
    <n v="61416.28571428571"/>
    <n v="61416.28571428571"/>
    <n v="9998.0000000000018"/>
    <n v="1399.7200000000012"/>
  </r>
  <r>
    <s v="ORD01403"/>
    <d v="2024-11-03T00:00:00"/>
    <s v="SP01"/>
    <s v="Arjun Sharma"/>
    <s v="North"/>
    <s v="Jaipur"/>
    <s v="PRD008"/>
    <x v="3"/>
    <x v="3"/>
    <n v="4999"/>
    <n v="5"/>
    <n v="0.06"/>
    <n v="23495.3"/>
    <s v="EMI"/>
    <s v="Delivered"/>
    <n v="391588.33333333331"/>
    <n v="391588.33333333331"/>
    <n v="24995"/>
    <n v="1499.7000000000007"/>
  </r>
  <r>
    <s v="ORD01427"/>
    <d v="2024-05-04T00:00:00"/>
    <s v="SP011"/>
    <s v="Nikhil Joshi"/>
    <s v="East"/>
    <s v="Kolkata"/>
    <s v="PRD008"/>
    <x v="3"/>
    <x v="3"/>
    <n v="4999"/>
    <n v="6"/>
    <n v="0.14000000000000001"/>
    <n v="25794.84"/>
    <s v="Credit Card"/>
    <s v="Delivered"/>
    <n v="184248.85714285713"/>
    <n v="184248.85714285713"/>
    <n v="29994"/>
    <n v="4199.16"/>
  </r>
  <r>
    <s v="ORD01437"/>
    <d v="2024-09-22T00:00:00"/>
    <s v="SP010"/>
    <s v="Divya Iyer"/>
    <s v="South"/>
    <s v="Kochi"/>
    <s v="PRD008"/>
    <x v="3"/>
    <x v="3"/>
    <n v="4999"/>
    <n v="18"/>
    <n v="0.02"/>
    <n v="88182.36"/>
    <s v="Debit Card"/>
    <s v="Cancelled"/>
    <n v="4409118"/>
    <n v="4409118"/>
    <n v="89982"/>
    <n v="1799.6399999999994"/>
  </r>
  <r>
    <s v="ORD01448"/>
    <d v="2024-05-24T00:00:00"/>
    <s v="SP02"/>
    <s v="Priya Nair"/>
    <s v="South"/>
    <s v="Kochi"/>
    <s v="PRD008"/>
    <x v="3"/>
    <x v="3"/>
    <n v="4999"/>
    <n v="5"/>
    <n v="0.09"/>
    <n v="22745.45"/>
    <s v="Credit Card"/>
    <s v="Returned"/>
    <n v="252727.22222222225"/>
    <n v="252727.22222222225"/>
    <n v="24995"/>
    <n v="2249.5499999999993"/>
  </r>
  <r>
    <s v="ORD01485"/>
    <d v="2024-11-16T00:00:00"/>
    <s v="SP06"/>
    <s v="Anjali Mehta"/>
    <s v="North"/>
    <s v="Delhi"/>
    <s v="PRD008"/>
    <x v="3"/>
    <x v="3"/>
    <n v="4999"/>
    <n v="1"/>
    <n v="0"/>
    <n v="4999"/>
    <s v="Net Banking"/>
    <s v="Pending"/>
    <e v="#DIV/0!"/>
    <n v="0"/>
    <n v="4999"/>
    <n v="0"/>
  </r>
  <r>
    <s v="ORD01518"/>
    <d v="2024-07-13T00:00:00"/>
    <s v="SP07"/>
    <s v="Rohit Verma"/>
    <s v="East"/>
    <s v="Patna"/>
    <s v="PRD008"/>
    <x v="3"/>
    <x v="3"/>
    <n v="4999"/>
    <n v="17"/>
    <n v="0.24"/>
    <n v="64587.08"/>
    <s v="Cash"/>
    <s v="Delivered"/>
    <n v="269112.83333333337"/>
    <n v="269112.83333333337"/>
    <n v="84983"/>
    <n v="20395.919999999998"/>
  </r>
  <r>
    <s v="ORD01583"/>
    <d v="2024-01-06T00:00:00"/>
    <s v="SP09"/>
    <s v="Manish Gupta"/>
    <s v="North"/>
    <s v="Delhi"/>
    <s v="PRD008"/>
    <x v="3"/>
    <x v="3"/>
    <n v="4999"/>
    <n v="20"/>
    <n v="0.05"/>
    <n v="94981"/>
    <s v="EMI"/>
    <s v="Delivered"/>
    <n v="1899620"/>
    <n v="1899620"/>
    <n v="99980"/>
    <n v="4999"/>
  </r>
  <r>
    <s v="ORD01586"/>
    <d v="2024-09-01T00:00:00"/>
    <s v="SP05"/>
    <s v="Suresh Pillai"/>
    <s v="South"/>
    <s v="Kochi"/>
    <s v="PRD008"/>
    <x v="3"/>
    <x v="3"/>
    <n v="4999"/>
    <n v="20"/>
    <n v="0.28999999999999998"/>
    <n v="70985.8"/>
    <s v="Net Banking"/>
    <s v="Pending"/>
    <n v="244778.62068965519"/>
    <n v="244778.62068965519"/>
    <n v="99980.000000000015"/>
    <n v="28994.200000000012"/>
  </r>
  <r>
    <s v="ORD01589"/>
    <d v="2024-01-16T00:00:00"/>
    <s v="SP08"/>
    <s v="Kavitha Reddy"/>
    <s v="West"/>
    <s v="Surat"/>
    <s v="PRD008"/>
    <x v="3"/>
    <x v="3"/>
    <n v="4999"/>
    <n v="11"/>
    <n v="0.28999999999999998"/>
    <n v="39042.19"/>
    <s v="Net Banking"/>
    <s v="Delivered"/>
    <n v="134628.24137931035"/>
    <n v="134628.24137931035"/>
    <n v="54989.000000000007"/>
    <n v="15946.810000000005"/>
  </r>
  <r>
    <s v="ORD01602"/>
    <d v="2024-04-05T00:00:00"/>
    <s v="SP010"/>
    <s v="Divya Iyer"/>
    <s v="South"/>
    <s v="Bangalore"/>
    <s v="PRD008"/>
    <x v="3"/>
    <x v="3"/>
    <n v="4999"/>
    <n v="4"/>
    <n v="0.22"/>
    <n v="15596.88"/>
    <s v="Debit Card"/>
    <s v="Delivered"/>
    <n v="70894.909090909088"/>
    <n v="70894.909090909088"/>
    <n v="19996"/>
    <n v="4399.1200000000008"/>
  </r>
  <r>
    <s v="ORD01623"/>
    <d v="2024-05-10T00:00:00"/>
    <s v="SP07"/>
    <s v="Rohit Verma"/>
    <s v="East"/>
    <s v="Ranchi"/>
    <s v="PRD008"/>
    <x v="3"/>
    <x v="3"/>
    <n v="4999"/>
    <n v="17"/>
    <n v="0.23"/>
    <n v="65436.91"/>
    <s v="EMI"/>
    <s v="Cancelled"/>
    <n v="284508.30434782611"/>
    <n v="284508.30434782611"/>
    <n v="84983"/>
    <n v="19546.089999999997"/>
  </r>
  <r>
    <s v="ORD01659"/>
    <d v="2024-04-24T00:00:00"/>
    <s v="SP04"/>
    <s v="Fatima Sheikh"/>
    <s v="West"/>
    <s v="Mumbai"/>
    <s v="PRD008"/>
    <x v="3"/>
    <x v="3"/>
    <n v="4999"/>
    <n v="9"/>
    <n v="0.24"/>
    <n v="34193.160000000003"/>
    <s v="Net Banking"/>
    <s v="Delivered"/>
    <n v="142471.50000000003"/>
    <n v="142471.50000000003"/>
    <n v="44991.000000000007"/>
    <n v="10797.840000000004"/>
  </r>
  <r>
    <s v="ORD01664"/>
    <d v="2024-10-17T00:00:00"/>
    <s v="SP09"/>
    <s v="Manish Gupta"/>
    <s v="North"/>
    <s v="Jaipur"/>
    <s v="PRD008"/>
    <x v="3"/>
    <x v="3"/>
    <n v="4999"/>
    <n v="5"/>
    <n v="0.02"/>
    <n v="24495.1"/>
    <s v="Net Banking"/>
    <s v="Pending"/>
    <n v="1224755"/>
    <n v="1224755"/>
    <n v="24995"/>
    <n v="499.90000000000146"/>
  </r>
  <r>
    <s v="ORD01665"/>
    <d v="2024-02-16T00:00:00"/>
    <s v="SP02"/>
    <s v="Priya Nair"/>
    <s v="South"/>
    <s v="Kochi"/>
    <s v="PRD008"/>
    <x v="3"/>
    <x v="3"/>
    <n v="4999"/>
    <n v="14"/>
    <n v="0.09"/>
    <n v="63687.26"/>
    <s v="Credit Card"/>
    <s v="Delivered"/>
    <n v="707636.22222222225"/>
    <n v="707636.22222222225"/>
    <n v="69986"/>
    <n v="6298.739999999998"/>
  </r>
  <r>
    <s v="ORD01683"/>
    <d v="2024-11-10T00:00:00"/>
    <s v="SP011"/>
    <s v="Nikhil Joshi"/>
    <s v="East"/>
    <s v="Bhubaneswar"/>
    <s v="PRD008"/>
    <x v="3"/>
    <x v="3"/>
    <n v="4999"/>
    <n v="14"/>
    <n v="7.0000000000000007E-2"/>
    <n v="65086.98"/>
    <s v="Credit Card"/>
    <s v="Delivered"/>
    <n v="929814"/>
    <n v="929814"/>
    <n v="69986.000000000015"/>
    <n v="4899.0200000000114"/>
  </r>
  <r>
    <s v="ORD01693"/>
    <d v="2024-12-11T00:00:00"/>
    <s v="SP08"/>
    <s v="Kavitha Reddy"/>
    <s v="West"/>
    <s v="Mumbai"/>
    <s v="PRD008"/>
    <x v="3"/>
    <x v="3"/>
    <n v="4999"/>
    <n v="14"/>
    <n v="0.12"/>
    <n v="61587.68"/>
    <s v="Debit Card"/>
    <s v="Delivered"/>
    <n v="513230.66666666669"/>
    <n v="513230.66666666669"/>
    <n v="69986"/>
    <n v="8398.32"/>
  </r>
  <r>
    <s v="ORD01707"/>
    <d v="2024-01-06T00:00:00"/>
    <s v="SP01"/>
    <s v="Arjun Sharma"/>
    <s v="North"/>
    <s v="Agra"/>
    <s v="PRD008"/>
    <x v="3"/>
    <x v="3"/>
    <n v="4999"/>
    <n v="18"/>
    <n v="0.08"/>
    <n v="82783.44"/>
    <s v="UPI"/>
    <s v="Unknown"/>
    <n v="1034793"/>
    <n v="1034793"/>
    <n v="89982"/>
    <n v="7198.5599999999977"/>
  </r>
  <r>
    <s v="ORD01757"/>
    <d v="2024-04-23T00:00:00"/>
    <s v="SP06"/>
    <s v="Anjali Mehta"/>
    <s v="North"/>
    <s v="Delhi"/>
    <s v="PRD008"/>
    <x v="3"/>
    <x v="3"/>
    <n v="4999"/>
    <n v="6"/>
    <n v="0.13"/>
    <n v="26094.78"/>
    <s v="EMI"/>
    <s v="Delivered"/>
    <n v="200729.07692307691"/>
    <n v="200729.07692307691"/>
    <n v="29994"/>
    <n v="3899.2200000000012"/>
  </r>
  <r>
    <s v="ORD01810"/>
    <d v="2024-08-19T00:00:00"/>
    <s v="SP02"/>
    <s v="Priya Nair"/>
    <s v="South"/>
    <s v="Kochi"/>
    <s v="PRD008"/>
    <x v="3"/>
    <x v="3"/>
    <n v="4999"/>
    <n v="14"/>
    <n v="0.26"/>
    <n v="51789.64"/>
    <s v="Cash"/>
    <s v="Cancelled"/>
    <n v="199190.92307692306"/>
    <n v="199190.92307692306"/>
    <n v="69986"/>
    <n v="18196.36"/>
  </r>
  <r>
    <s v="ORD01819"/>
    <d v="2024-04-05T00:00:00"/>
    <s v="SP08"/>
    <s v="Kavitha Reddy"/>
    <s v="West"/>
    <s v="Mumbai"/>
    <s v="PRD008"/>
    <x v="3"/>
    <x v="3"/>
    <n v="4999"/>
    <n v="3"/>
    <n v="0.17"/>
    <n v="12447.51"/>
    <s v="Debit Card"/>
    <s v="Delivered"/>
    <n v="73220.647058823524"/>
    <n v="73220.647058823524"/>
    <n v="14997.000000000002"/>
    <n v="2549.4900000000016"/>
  </r>
  <r>
    <s v="ORD01837"/>
    <d v="2024-03-12T00:00:00"/>
    <s v="SP05"/>
    <s v="Suresh Pillai"/>
    <s v="South"/>
    <s v="Hyderabad"/>
    <s v="PRD008"/>
    <x v="3"/>
    <x v="3"/>
    <n v="4999"/>
    <n v="16"/>
    <n v="0.11"/>
    <n v="71185.759999999995"/>
    <s v="Cash"/>
    <s v="Returned"/>
    <n v="647143.27272727271"/>
    <n v="647143.27272727271"/>
    <n v="79984"/>
    <n v="8798.2400000000052"/>
  </r>
  <r>
    <s v="ORD01915"/>
    <d v="2024-08-14T00:00:00"/>
    <s v="SP012"/>
    <s v="Sneha Patil"/>
    <s v="West"/>
    <s v="Mumbai"/>
    <s v="PRD008"/>
    <x v="3"/>
    <x v="3"/>
    <n v="4999"/>
    <n v="14"/>
    <n v="7.0000000000000007E-2"/>
    <n v="65086.98"/>
    <s v="Credit Card"/>
    <s v="Delivered"/>
    <n v="929814"/>
    <n v="929814"/>
    <n v="69986.000000000015"/>
    <n v="4899.0200000000114"/>
  </r>
  <r>
    <s v="ORD01932"/>
    <d v="2024-07-05T00:00:00"/>
    <s v="SP02"/>
    <s v="Priya Nair"/>
    <s v="South"/>
    <s v="Hyderabad"/>
    <s v="PRD008"/>
    <x v="3"/>
    <x v="3"/>
    <n v="4999"/>
    <n v="7"/>
    <n v="0.06"/>
    <n v="32893.42"/>
    <s v="Debit Card"/>
    <s v="Delivered"/>
    <n v="548223.66666666663"/>
    <n v="548223.66666666663"/>
    <n v="34993"/>
    <n v="2099.5800000000017"/>
  </r>
  <r>
    <s v="ORD01937"/>
    <d v="2024-12-24T00:00:00"/>
    <s v="SP06"/>
    <s v="Anjali Mehta"/>
    <s v="North"/>
    <s v="Agra"/>
    <s v="PRD008"/>
    <x v="3"/>
    <x v="3"/>
    <n v="4999"/>
    <n v="16"/>
    <n v="0.27"/>
    <n v="58388.32"/>
    <s v="Net Banking"/>
    <s v="Unknown"/>
    <n v="216253.03703703702"/>
    <n v="216253.03703703702"/>
    <n v="79984"/>
    <n v="21595.68"/>
  </r>
  <r>
    <s v="ORD01979"/>
    <d v="2024-06-22T00:00:00"/>
    <s v="SP05"/>
    <s v="Suresh Pillai"/>
    <s v="South"/>
    <s v="Chennai"/>
    <s v="PRD008"/>
    <x v="3"/>
    <x v="3"/>
    <n v="4999"/>
    <n v="7"/>
    <n v="0.17"/>
    <n v="29044.19"/>
    <s v="Credit Card"/>
    <s v="Delivered"/>
    <n v="170848.17647058822"/>
    <n v="170848.17647058822"/>
    <n v="34993"/>
    <n v="5948.8100000000013"/>
  </r>
  <r>
    <s v="ORD02036"/>
    <d v="2024-11-10T00:00:00"/>
    <s v="SP01"/>
    <s v="Arjun Sharma"/>
    <s v="North"/>
    <s v="Lucknow"/>
    <s v="PRD008"/>
    <x v="3"/>
    <x v="3"/>
    <n v="4999"/>
    <n v="1"/>
    <n v="0.23"/>
    <n v="3849.23"/>
    <s v="Net Banking"/>
    <s v="Delivered"/>
    <n v="16735.782608695652"/>
    <n v="16735.782608695652"/>
    <n v="4999"/>
    <n v="1149.77"/>
  </r>
  <r>
    <s v="ORD02037"/>
    <d v="2024-12-23T00:00:00"/>
    <s v="SP012"/>
    <s v="Sneha Patil"/>
    <s v="West"/>
    <s v="Ahmedabad"/>
    <s v="PRD008"/>
    <x v="3"/>
    <x v="3"/>
    <n v="4999"/>
    <n v="8"/>
    <n v="0.28999999999999998"/>
    <n v="28394.32"/>
    <s v="Debit Card"/>
    <s v="Delivered"/>
    <n v="97911.448275862072"/>
    <n v="97911.448275862072"/>
    <n v="39992"/>
    <n v="11597.68"/>
  </r>
  <r>
    <s v="ORD02048"/>
    <d v="2024-09-26T00:00:00"/>
    <s v="SP05"/>
    <s v="Suresh Pillai"/>
    <s v="South"/>
    <s v="Hyderabad"/>
    <s v="PRD008"/>
    <x v="3"/>
    <x v="3"/>
    <n v="4999"/>
    <n v="4"/>
    <n v="0.14000000000000001"/>
    <n v="17196.560000000001"/>
    <s v="Credit Card"/>
    <s v="Cancelled"/>
    <n v="122832.57142857142"/>
    <n v="122832.57142857142"/>
    <n v="19996.000000000004"/>
    <n v="2799.4400000000023"/>
  </r>
  <r>
    <s v="ORD02076"/>
    <d v="2024-03-27T00:00:00"/>
    <s v="SP08"/>
    <s v="Kavitha Reddy"/>
    <s v="West"/>
    <s v="Surat"/>
    <s v="PRD008"/>
    <x v="3"/>
    <x v="3"/>
    <n v="4999"/>
    <n v="13"/>
    <n v="7.0000000000000007E-2"/>
    <n v="60437.91"/>
    <s v="Net Banking"/>
    <s v="Cancelled"/>
    <n v="863398.7142857142"/>
    <n v="863398.7142857142"/>
    <n v="64987.000000000007"/>
    <n v="4549.0900000000038"/>
  </r>
  <r>
    <s v="ORD02081"/>
    <d v="2024-06-07T00:00:00"/>
    <s v="SP05"/>
    <s v="Suresh Pillai"/>
    <s v="South"/>
    <s v="Hyderabad"/>
    <s v="PRD008"/>
    <x v="3"/>
    <x v="3"/>
    <n v="4999"/>
    <n v="4"/>
    <n v="0.04"/>
    <n v="19196.16"/>
    <s v="UPI"/>
    <s v="Delivered"/>
    <n v="479904"/>
    <n v="479904"/>
    <n v="19996"/>
    <n v="799.84000000000015"/>
  </r>
  <r>
    <s v="ORD02113"/>
    <d v="2024-07-17T00:00:00"/>
    <s v="SP02"/>
    <s v="Priya Nair"/>
    <s v="South"/>
    <s v="Bangalore"/>
    <s v="PRD008"/>
    <x v="3"/>
    <x v="3"/>
    <n v="4999"/>
    <n v="4"/>
    <n v="0.24"/>
    <n v="15196.96"/>
    <s v="Cash"/>
    <s v="Returned"/>
    <n v="63320.666666666664"/>
    <n v="63320.666666666664"/>
    <n v="19996"/>
    <n v="4799.0400000000009"/>
  </r>
  <r>
    <s v="ORD02115"/>
    <d v="2024-11-11T00:00:00"/>
    <s v="SP02"/>
    <s v="Priya Nair"/>
    <s v="South"/>
    <s v="Hyderabad"/>
    <s v="PRD008"/>
    <x v="3"/>
    <x v="3"/>
    <n v="4999"/>
    <n v="7"/>
    <n v="0.03"/>
    <n v="33943.21"/>
    <s v="Debit Card"/>
    <s v="Delivered"/>
    <n v="1131440.3333333333"/>
    <n v="1131440.3333333333"/>
    <n v="34993"/>
    <n v="1049.7900000000009"/>
  </r>
  <r>
    <s v="ORD02126"/>
    <d v="2024-08-21T00:00:00"/>
    <s v="SP011"/>
    <s v="Nikhil Joshi"/>
    <s v="East"/>
    <s v="Guwahati"/>
    <s v="PRD008"/>
    <x v="3"/>
    <x v="3"/>
    <n v="4999"/>
    <n v="8"/>
    <n v="0.18"/>
    <n v="32793.440000000002"/>
    <s v="UPI"/>
    <s v="Delivered"/>
    <n v="182185.77777777781"/>
    <n v="182185.77777777781"/>
    <n v="39992"/>
    <n v="7198.5599999999977"/>
  </r>
  <r>
    <s v="ORD02162"/>
    <d v="2024-11-24T00:00:00"/>
    <s v="SP05"/>
    <s v="Suresh Pillai"/>
    <s v="South"/>
    <s v="Chennai"/>
    <s v="PRD008"/>
    <x v="3"/>
    <x v="3"/>
    <n v="4999"/>
    <n v="9"/>
    <n v="0.2"/>
    <n v="35992.800000000003"/>
    <s v="Net Banking"/>
    <s v="Delivered"/>
    <n v="179964"/>
    <n v="179964"/>
    <n v="44991"/>
    <n v="8998.1999999999971"/>
  </r>
  <r>
    <s v="ORD02183"/>
    <d v="2024-12-04T00:00:00"/>
    <s v="SP09"/>
    <s v="Manish Gupta"/>
    <s v="North"/>
    <s v="Agra"/>
    <s v="PRD008"/>
    <x v="3"/>
    <x v="3"/>
    <n v="4999"/>
    <n v="1"/>
    <n v="0.18"/>
    <n v="4099.18"/>
    <s v="EMI"/>
    <s v="Delivered"/>
    <n v="22773.222222222226"/>
    <n v="22773.222222222226"/>
    <n v="4999"/>
    <n v="899.81999999999971"/>
  </r>
  <r>
    <s v="ORD02207"/>
    <d v="2024-09-16T00:00:00"/>
    <s v="SP012"/>
    <s v="Sneha Patil"/>
    <s v="West"/>
    <s v="Mumbai"/>
    <s v="PRD008"/>
    <x v="3"/>
    <x v="3"/>
    <n v="4999"/>
    <n v="3"/>
    <n v="0.05"/>
    <n v="14247.15"/>
    <s v="Credit Card"/>
    <s v="Delivered"/>
    <n v="284943"/>
    <n v="284943"/>
    <n v="14997"/>
    <n v="749.85000000000036"/>
  </r>
  <r>
    <s v="ORD02229"/>
    <d v="2024-11-02T00:00:00"/>
    <s v="SP011"/>
    <s v="Nikhil Joshi"/>
    <s v="East"/>
    <s v="Guwahati"/>
    <s v="PRD008"/>
    <x v="3"/>
    <x v="3"/>
    <n v="4999"/>
    <n v="8"/>
    <n v="0.1"/>
    <n v="35992.800000000003"/>
    <s v="Debit Card"/>
    <s v="Delivered"/>
    <n v="359928"/>
    <n v="359928"/>
    <n v="39992"/>
    <n v="3999.1999999999971"/>
  </r>
  <r>
    <s v="ORD02267"/>
    <d v="2024-09-18T00:00:00"/>
    <s v="SP011"/>
    <s v="Nikhil Joshi"/>
    <s v="East"/>
    <s v="Guwahati"/>
    <s v="PRD008"/>
    <x v="3"/>
    <x v="3"/>
    <n v="4999"/>
    <n v="13"/>
    <n v="0.13"/>
    <n v="56538.69"/>
    <s v="Debit Card"/>
    <s v="Delivered"/>
    <n v="434913"/>
    <n v="434913"/>
    <n v="64987"/>
    <n v="8448.3099999999977"/>
  </r>
  <r>
    <s v="ORD02278"/>
    <d v="2024-07-05T00:00:00"/>
    <s v="SP05"/>
    <s v="Suresh Pillai"/>
    <s v="South"/>
    <s v="Hyderabad"/>
    <s v="PRD008"/>
    <x v="3"/>
    <x v="3"/>
    <n v="4999"/>
    <n v="14"/>
    <n v="0.28000000000000003"/>
    <n v="50389.919999999998"/>
    <s v="Net Banking"/>
    <s v="Pending"/>
    <n v="179963.99999999997"/>
    <n v="179963.99999999997"/>
    <n v="69986"/>
    <n v="19596.080000000002"/>
  </r>
  <r>
    <s v="ORD02298"/>
    <d v="2024-11-18T00:00:00"/>
    <s v="SP02"/>
    <s v="Priya Nair"/>
    <s v="South"/>
    <s v="Chennai"/>
    <s v="PRD008"/>
    <x v="3"/>
    <x v="3"/>
    <n v="4999"/>
    <n v="13"/>
    <n v="0.26"/>
    <n v="48090.38"/>
    <s v="Debit Card"/>
    <s v="Delivered"/>
    <n v="184962.99999999997"/>
    <n v="184962.99999999997"/>
    <n v="64987"/>
    <n v="16896.620000000003"/>
  </r>
  <r>
    <s v="ORD02417"/>
    <d v="2024-07-03T00:00:00"/>
    <s v="SP04"/>
    <s v="Fatima Sheikh"/>
    <s v="West"/>
    <s v="Pune"/>
    <s v="PRD008"/>
    <x v="3"/>
    <x v="3"/>
    <n v="4999"/>
    <n v="4"/>
    <n v="0.27"/>
    <n v="14597.08"/>
    <s v="Debit Card"/>
    <s v="Returned"/>
    <n v="54063.259259259255"/>
    <n v="54063.259259259255"/>
    <n v="19996"/>
    <n v="5398.92"/>
  </r>
  <r>
    <s v="ORD02443"/>
    <d v="2024-03-02T00:00:00"/>
    <s v="SP09"/>
    <s v="Manish Gupta"/>
    <s v="North"/>
    <s v="Chandigarh"/>
    <s v="PRD008"/>
    <x v="3"/>
    <x v="3"/>
    <n v="4999"/>
    <n v="10"/>
    <n v="0.22"/>
    <n v="38992.199999999997"/>
    <s v="EMI"/>
    <s v="Delivered"/>
    <n v="177237.27272727271"/>
    <n v="177237.27272727271"/>
    <n v="49989.999999999993"/>
    <n v="10997.799999999996"/>
  </r>
  <r>
    <s v="ORD02484"/>
    <d v="2024-03-01T00:00:00"/>
    <s v="SP02"/>
    <s v="Priya Nair"/>
    <s v="South"/>
    <s v="Bangalore"/>
    <s v="PRD008"/>
    <x v="3"/>
    <x v="3"/>
    <n v="4999"/>
    <n v="9"/>
    <n v="0.04"/>
    <n v="43191.360000000001"/>
    <s v="Net Banking"/>
    <s v="Delivered"/>
    <n v="1079784"/>
    <n v="1079784"/>
    <n v="44991"/>
    <n v="1799.6399999999994"/>
  </r>
  <r>
    <s v="ORD02501"/>
    <d v="2024-04-19T00:00:00"/>
    <s v="SP08"/>
    <s v="Kavitha Reddy"/>
    <s v="West"/>
    <s v="Mumbai"/>
    <s v="PRD008"/>
    <x v="3"/>
    <x v="3"/>
    <n v="4999"/>
    <n v="11"/>
    <n v="0.19"/>
    <n v="44541.09"/>
    <s v="Debit Card"/>
    <s v="Delivered"/>
    <n v="234426.78947368418"/>
    <n v="234426.78947368418"/>
    <n v="54988.999999999993"/>
    <n v="10447.909999999996"/>
  </r>
  <r>
    <s v="ORD02506"/>
    <d v="2024-02-17T00:00:00"/>
    <s v="SP09"/>
    <s v="Manish Gupta"/>
    <s v="North"/>
    <s v="Delhi"/>
    <s v="PRD008"/>
    <x v="3"/>
    <x v="3"/>
    <n v="4999"/>
    <n v="1"/>
    <n v="0.01"/>
    <n v="4949.01"/>
    <s v="Net Banking"/>
    <s v="Returned"/>
    <n v="494901"/>
    <n v="494901"/>
    <n v="4999"/>
    <n v="49.989999999999782"/>
  </r>
  <r>
    <s v="ORD02555"/>
    <d v="2024-05-23T00:00:00"/>
    <s v="SP07"/>
    <s v="Rohit Verma"/>
    <s v="East"/>
    <s v="Bhubaneswar"/>
    <s v="PRD008"/>
    <x v="3"/>
    <x v="3"/>
    <n v="4999"/>
    <n v="7"/>
    <n v="0.08"/>
    <n v="32193.56"/>
    <s v="Credit Card"/>
    <s v="Delivered"/>
    <n v="402419.5"/>
    <n v="402419.5"/>
    <n v="34993"/>
    <n v="2799.4399999999987"/>
  </r>
  <r>
    <s v="ORD02572"/>
    <d v="2024-07-25T00:00:00"/>
    <s v="SP08"/>
    <s v="Kavitha Reddy"/>
    <s v="West"/>
    <s v="Ahmedabad"/>
    <s v="PRD008"/>
    <x v="3"/>
    <x v="3"/>
    <n v="4999"/>
    <n v="4"/>
    <n v="0.12"/>
    <n v="17596.48"/>
    <s v="UPI"/>
    <s v="Returned"/>
    <n v="146637.33333333334"/>
    <n v="146637.33333333334"/>
    <n v="19996"/>
    <n v="2399.5200000000004"/>
  </r>
  <r>
    <s v="ORD02596"/>
    <d v="2024-05-24T00:00:00"/>
    <s v="SP02"/>
    <s v="Priya Nair"/>
    <s v="South"/>
    <s v="Hyderabad"/>
    <s v="PRD008"/>
    <x v="3"/>
    <x v="3"/>
    <n v="4999"/>
    <n v="8"/>
    <n v="0"/>
    <n v="39992"/>
    <s v="Net Banking"/>
    <s v="Delivered"/>
    <e v="#DIV/0!"/>
    <n v="0"/>
    <n v="39992"/>
    <n v="0"/>
  </r>
  <r>
    <s v="ORD02613"/>
    <d v="2024-09-21T00:00:00"/>
    <s v="SP08"/>
    <s v="Kavitha Reddy"/>
    <s v="West"/>
    <s v="Pune"/>
    <s v="PRD008"/>
    <x v="3"/>
    <x v="3"/>
    <n v="4999"/>
    <n v="20"/>
    <n v="0.13"/>
    <n v="86982.6"/>
    <s v="Debit Card"/>
    <s v="Returned"/>
    <n v="669096.92307692312"/>
    <n v="669096.92307692312"/>
    <n v="99980"/>
    <n v="12997.399999999994"/>
  </r>
  <r>
    <s v="ORD02631"/>
    <d v="2024-06-17T00:00:00"/>
    <s v="SP09"/>
    <s v="Manish Gupta"/>
    <s v="North"/>
    <s v="Delhi"/>
    <s v="PRD008"/>
    <x v="3"/>
    <x v="3"/>
    <n v="4999"/>
    <n v="7"/>
    <n v="0.11"/>
    <n v="31143.77"/>
    <s v="Cash"/>
    <s v="Delivered"/>
    <n v="283125.18181818182"/>
    <n v="283125.18181818182"/>
    <n v="34993"/>
    <n v="3849.2299999999996"/>
  </r>
  <r>
    <s v="ORD02633"/>
    <d v="2024-04-08T00:00:00"/>
    <s v="SP09"/>
    <s v="Manish Gupta"/>
    <s v="North"/>
    <s v="Chandigarh"/>
    <s v="PRD008"/>
    <x v="3"/>
    <x v="3"/>
    <n v="4999"/>
    <n v="8"/>
    <n v="0.08"/>
    <n v="36792.639999999999"/>
    <s v="EMI"/>
    <s v="Delivered"/>
    <n v="459908"/>
    <n v="459908"/>
    <n v="39992"/>
    <n v="3199.3600000000006"/>
  </r>
  <r>
    <s v="ORD02660"/>
    <d v="2024-05-09T00:00:00"/>
    <s v="SP08"/>
    <s v="Kavitha Reddy"/>
    <s v="West"/>
    <s v="Pune"/>
    <s v="PRD008"/>
    <x v="3"/>
    <x v="3"/>
    <n v="4999"/>
    <n v="15"/>
    <n v="0.11"/>
    <n v="66736.649999999994"/>
    <s v="EMI"/>
    <s v="Delivered"/>
    <n v="606696.81818181812"/>
    <n v="606696.81818181812"/>
    <n v="74984.999999999985"/>
    <n v="8248.3499999999913"/>
  </r>
  <r>
    <s v="ORD02689"/>
    <d v="2024-02-08T00:00:00"/>
    <s v="SP03"/>
    <s v="Ravi Kumar"/>
    <s v="East"/>
    <s v="Guwahati"/>
    <s v="PRD008"/>
    <x v="3"/>
    <x v="3"/>
    <n v="4999"/>
    <n v="3"/>
    <n v="0.22"/>
    <n v="11697.66"/>
    <s v="Net Banking"/>
    <s v="Delivered"/>
    <n v="53171.181818181816"/>
    <n v="53171.181818181816"/>
    <n v="14997"/>
    <n v="3299.34"/>
  </r>
  <r>
    <s v="ORD02714"/>
    <d v="2024-04-28T00:00:00"/>
    <s v="SP05"/>
    <s v="Suresh Pillai"/>
    <s v="South"/>
    <s v="Coimbatore"/>
    <s v="PRD008"/>
    <x v="3"/>
    <x v="3"/>
    <n v="4999"/>
    <n v="17"/>
    <n v="0.03"/>
    <n v="82433.509999999995"/>
    <s v="Credit Card"/>
    <s v="Pending"/>
    <n v="2747783.6666666665"/>
    <n v="2747783.6666666665"/>
    <n v="84983"/>
    <n v="2549.4900000000052"/>
  </r>
  <r>
    <s v="ORD02733"/>
    <d v="2024-04-01T00:00:00"/>
    <s v="SP04"/>
    <s v="Fatima Sheikh"/>
    <s v="West"/>
    <s v="Unknown"/>
    <s v="PRD008"/>
    <x v="3"/>
    <x v="3"/>
    <n v="4999"/>
    <n v="15"/>
    <n v="0.19"/>
    <n v="60737.85"/>
    <s v="Credit Card"/>
    <s v="Delivered"/>
    <n v="319672.89473684208"/>
    <n v="319672.89473684208"/>
    <n v="74985"/>
    <n v="14247.150000000001"/>
  </r>
  <r>
    <s v="ORD02781"/>
    <d v="2024-01-28T00:00:00"/>
    <s v="SP02"/>
    <s v="Priya Nair"/>
    <s v="South"/>
    <s v="Hyderabad"/>
    <s v="PRD008"/>
    <x v="3"/>
    <x v="3"/>
    <n v="4999"/>
    <n v="6"/>
    <n v="0.19"/>
    <n v="24295.14"/>
    <s v="Debit Card"/>
    <s v="Delivered"/>
    <n v="127869.15789473684"/>
    <n v="127869.15789473684"/>
    <n v="29993.999999999996"/>
    <n v="5698.8599999999969"/>
  </r>
  <r>
    <s v="ORD02793"/>
    <d v="2024-11-26T00:00:00"/>
    <s v="SP04"/>
    <s v="Fatima Sheikh"/>
    <s v="West"/>
    <s v="Nagpur"/>
    <s v="PRD008"/>
    <x v="3"/>
    <x v="3"/>
    <n v="4999"/>
    <n v="7"/>
    <n v="0.21"/>
    <n v="27644.47"/>
    <s v="EMI"/>
    <s v="Delivered"/>
    <n v="131640.33333333334"/>
    <n v="131640.33333333334"/>
    <n v="34993"/>
    <n v="7348.5299999999988"/>
  </r>
  <r>
    <s v="ORD02825"/>
    <d v="2024-02-02T00:00:00"/>
    <s v="SP06"/>
    <s v="Anjali Mehta"/>
    <s v="North"/>
    <s v="Lucknow"/>
    <s v="PRD008"/>
    <x v="3"/>
    <x v="3"/>
    <n v="4999"/>
    <n v="17"/>
    <n v="0"/>
    <n v="84983"/>
    <s v="UPI"/>
    <s v="Delivered"/>
    <e v="#DIV/0!"/>
    <n v="0"/>
    <n v="84983"/>
    <n v="0"/>
  </r>
  <r>
    <s v="ORD02890"/>
    <d v="2024-04-21T00:00:00"/>
    <s v="SP07"/>
    <s v="Rohit Verma"/>
    <s v="East"/>
    <s v="Guwahati"/>
    <s v="PRD008"/>
    <x v="3"/>
    <x v="3"/>
    <n v="4999"/>
    <n v="19"/>
    <n v="0.11"/>
    <n v="84533.09"/>
    <s v="Cash"/>
    <s v="Delivered"/>
    <n v="768482.63636363635"/>
    <n v="768482.63636363635"/>
    <n v="94981"/>
    <n v="10447.910000000003"/>
  </r>
  <r>
    <s v="ORD03008"/>
    <d v="2024-03-14T00:00:00"/>
    <s v="SP03"/>
    <s v="Ravi Kumar"/>
    <s v="East"/>
    <s v="Patna"/>
    <s v="PRD008"/>
    <x v="3"/>
    <x v="3"/>
    <n v="4999"/>
    <n v="17"/>
    <n v="0.18"/>
    <n v="69686.06"/>
    <s v="EMI"/>
    <s v="Pending"/>
    <n v="387144.77777777775"/>
    <n v="387144.77777777775"/>
    <n v="84982.999999999985"/>
    <n v="15296.939999999988"/>
  </r>
  <r>
    <s v="ORD03043"/>
    <d v="2024-12-28T00:00:00"/>
    <s v="SP09"/>
    <s v="Manish Gupta"/>
    <s v="North"/>
    <s v="Chandigarh"/>
    <s v="PRD008"/>
    <x v="3"/>
    <x v="3"/>
    <n v="4999"/>
    <n v="3"/>
    <n v="0.1"/>
    <n v="13497.3"/>
    <s v="Net Banking"/>
    <s v="Delivered"/>
    <n v="134972.99999999997"/>
    <n v="134972.99999999997"/>
    <n v="14996.999999999998"/>
    <n v="1499.6999999999989"/>
  </r>
  <r>
    <s v="ORD03059"/>
    <d v="2024-02-09T00:00:00"/>
    <s v="SP01"/>
    <s v="Arjun Sharma"/>
    <s v="North"/>
    <s v="Agra"/>
    <s v="PRD008"/>
    <x v="3"/>
    <x v="3"/>
    <n v="4999"/>
    <n v="16"/>
    <n v="0.12"/>
    <n v="70385.919999999998"/>
    <s v="UPI"/>
    <s v="Delivered"/>
    <n v="586549.33333333337"/>
    <n v="586549.33333333337"/>
    <n v="79984"/>
    <n v="9598.0800000000017"/>
  </r>
  <r>
    <s v="ORD03067"/>
    <d v="2024-10-05T00:00:00"/>
    <s v="SP08"/>
    <s v="Kavitha Reddy"/>
    <s v="West"/>
    <s v="Unknown"/>
    <s v="PRD008"/>
    <x v="3"/>
    <x v="3"/>
    <n v="4999"/>
    <n v="14"/>
    <n v="0.28999999999999998"/>
    <n v="49690.06"/>
    <s v="Cash"/>
    <s v="Delivered"/>
    <n v="171345.03448275864"/>
    <n v="171345.03448275864"/>
    <n v="69986"/>
    <n v="20295.940000000002"/>
  </r>
  <r>
    <s v="ORD03076"/>
    <d v="2024-03-10T00:00:00"/>
    <s v="SP03"/>
    <s v="Ravi Kumar"/>
    <s v="East"/>
    <s v="Bhubaneswar"/>
    <s v="PRD008"/>
    <x v="3"/>
    <x v="3"/>
    <n v="4999"/>
    <n v="2"/>
    <n v="0.22"/>
    <n v="7798.44"/>
    <s v="UPI"/>
    <s v="Cancelled"/>
    <n v="35447.454545454544"/>
    <n v="35447.454545454544"/>
    <n v="9998"/>
    <n v="2199.5600000000004"/>
  </r>
  <r>
    <s v="ORD03117"/>
    <d v="2024-08-17T00:00:00"/>
    <s v="SP07"/>
    <s v="Rohit Verma"/>
    <s v="East"/>
    <s v="Kolkata"/>
    <s v="PRD008"/>
    <x v="3"/>
    <x v="3"/>
    <n v="4999"/>
    <n v="5"/>
    <n v="0.24"/>
    <n v="18996.2"/>
    <s v="Net Banking"/>
    <s v="Delivered"/>
    <n v="79150.833333333343"/>
    <n v="79150.833333333343"/>
    <n v="24995"/>
    <n v="5998.7999999999993"/>
  </r>
  <r>
    <s v="ORD03145"/>
    <d v="2024-05-19T00:00:00"/>
    <s v="SP010"/>
    <s v="Divya Iyer"/>
    <s v="South"/>
    <s v="Chennai"/>
    <s v="PRD008"/>
    <x v="3"/>
    <x v="3"/>
    <n v="4999"/>
    <n v="5"/>
    <n v="0.1"/>
    <n v="22495.5"/>
    <s v="Net Banking"/>
    <s v="Delivered"/>
    <n v="224955"/>
    <n v="224955"/>
    <n v="24995"/>
    <n v="2499.5"/>
  </r>
  <r>
    <s v="ORD03205"/>
    <d v="2024-02-08T00:00:00"/>
    <s v="SP010"/>
    <s v="Divya Iyer"/>
    <s v="South"/>
    <s v="Coimbatore"/>
    <s v="PRD008"/>
    <x v="3"/>
    <x v="3"/>
    <n v="4999"/>
    <n v="8"/>
    <n v="0.1"/>
    <n v="35992.800000000003"/>
    <s v="Credit Card"/>
    <s v="Returned"/>
    <n v="359928"/>
    <n v="359928"/>
    <n v="39992"/>
    <n v="3999.1999999999971"/>
  </r>
  <r>
    <s v="ORD03208"/>
    <d v="2024-09-27T00:00:00"/>
    <s v="SP05"/>
    <s v="Suresh Pillai"/>
    <s v="South"/>
    <s v="Coimbatore"/>
    <s v="PRD008"/>
    <x v="3"/>
    <x v="3"/>
    <n v="4999"/>
    <n v="1"/>
    <n v="0.06"/>
    <n v="4699.0600000000004"/>
    <s v="EMI"/>
    <s v="Delivered"/>
    <n v="78317.666666666672"/>
    <n v="78317.666666666672"/>
    <n v="4999.0000000000009"/>
    <n v="299.94000000000051"/>
  </r>
  <r>
    <s v="ORD03305"/>
    <d v="2024-09-06T00:00:00"/>
    <s v="SP012"/>
    <s v="Sneha Patil"/>
    <s v="West"/>
    <s v="Nagpur"/>
    <s v="PRD008"/>
    <x v="3"/>
    <x v="3"/>
    <n v="4999"/>
    <n v="19"/>
    <n v="0.28999999999999998"/>
    <n v="67436.509999999995"/>
    <s v="Cash"/>
    <s v="Delivered"/>
    <n v="232539.68965517241"/>
    <n v="232539.68965517241"/>
    <n v="94981"/>
    <n v="27544.490000000005"/>
  </r>
  <r>
    <s v="ORD03335"/>
    <d v="2024-07-11T00:00:00"/>
    <s v="SP01"/>
    <s v="Arjun Sharma"/>
    <s v="North"/>
    <s v="Agra"/>
    <s v="PRD008"/>
    <x v="3"/>
    <x v="3"/>
    <n v="4999"/>
    <n v="20"/>
    <n v="0.16"/>
    <n v="83983.2"/>
    <s v="UPI"/>
    <s v="Cancelled"/>
    <n v="524895"/>
    <n v="524895"/>
    <n v="99980"/>
    <n v="15996.800000000003"/>
  </r>
  <r>
    <s v="ORD01039"/>
    <d v="2024-05-10T00:00:00"/>
    <s v="SP02"/>
    <s v="Priya Nair"/>
    <s v="South"/>
    <s v="Chennai"/>
    <s v="PRD005"/>
    <x v="1"/>
    <x v="1"/>
    <n v="2100"/>
    <n v="9"/>
    <n v="0.03"/>
    <n v="18333"/>
    <s v="UPI"/>
    <s v="Returned"/>
    <n v="611100"/>
    <n v="611100"/>
    <n v="18900"/>
    <n v="567"/>
  </r>
  <r>
    <s v="ORD01045"/>
    <d v="2024-03-24T00:00:00"/>
    <s v="SP012"/>
    <s v="Sneha Patil"/>
    <s v="West"/>
    <s v="Pune"/>
    <s v="PRD005"/>
    <x v="1"/>
    <x v="1"/>
    <n v="2100"/>
    <n v="8"/>
    <n v="0.26"/>
    <n v="12432"/>
    <s v="Cash"/>
    <s v="Cancelled"/>
    <n v="47815.384615384617"/>
    <n v="47815.384615384617"/>
    <n v="16800"/>
    <n v="4368"/>
  </r>
  <r>
    <s v="ORD01080"/>
    <d v="2024-10-26T00:00:00"/>
    <s v="SP08"/>
    <s v="Kavitha Reddy"/>
    <s v="West"/>
    <s v="Nagpur"/>
    <s v="PRD005"/>
    <x v="1"/>
    <x v="1"/>
    <n v="2100"/>
    <n v="14"/>
    <n v="0.05"/>
    <n v="27930"/>
    <s v="Credit Card"/>
    <s v="Pending"/>
    <n v="558600"/>
    <n v="558600"/>
    <n v="29400"/>
    <n v="1470"/>
  </r>
  <r>
    <s v="ORD01093"/>
    <d v="2024-02-18T00:00:00"/>
    <s v="SP01"/>
    <s v="Arjun Sharma"/>
    <s v="North"/>
    <s v="Lucknow"/>
    <s v="PRD005"/>
    <x v="1"/>
    <x v="1"/>
    <n v="2100"/>
    <n v="5"/>
    <n v="0.24"/>
    <n v="7980"/>
    <s v="UPI"/>
    <s v="Delivered"/>
    <n v="33250"/>
    <n v="33250"/>
    <n v="10500"/>
    <n v="2520"/>
  </r>
  <r>
    <s v="ORD01111"/>
    <d v="2024-07-27T00:00:00"/>
    <s v="SP011"/>
    <s v="Nikhil Joshi"/>
    <s v="East"/>
    <s v="Patna"/>
    <s v="PRD005"/>
    <x v="1"/>
    <x v="1"/>
    <n v="2100"/>
    <n v="16"/>
    <n v="0.28000000000000003"/>
    <n v="24192"/>
    <s v="Credit Card"/>
    <s v="Delivered"/>
    <n v="86399.999999999985"/>
    <n v="86399.999999999985"/>
    <n v="33600"/>
    <n v="9408"/>
  </r>
  <r>
    <s v="ORD01119"/>
    <d v="2024-07-21T00:00:00"/>
    <s v="SP011"/>
    <s v="Nikhil Joshi"/>
    <s v="East"/>
    <s v="Patna"/>
    <s v="PRD005"/>
    <x v="1"/>
    <x v="1"/>
    <n v="2100"/>
    <n v="3"/>
    <n v="0.14000000000000001"/>
    <n v="5418"/>
    <s v="EMI"/>
    <s v="Delivered"/>
    <n v="38699.999999999993"/>
    <n v="38699.999999999993"/>
    <n v="6300"/>
    <n v="882"/>
  </r>
  <r>
    <s v="ORD01145"/>
    <d v="2024-03-01T00:00:00"/>
    <s v="SP05"/>
    <s v="Suresh Pillai"/>
    <s v="South"/>
    <s v="Bangalore"/>
    <s v="PRD005"/>
    <x v="1"/>
    <x v="1"/>
    <n v="2100"/>
    <n v="5"/>
    <n v="0.16"/>
    <n v="8820"/>
    <s v="Cash"/>
    <s v="Delivered"/>
    <n v="55125"/>
    <n v="55125"/>
    <n v="10500"/>
    <n v="1680"/>
  </r>
  <r>
    <s v="ORD01155"/>
    <d v="2024-02-14T00:00:00"/>
    <s v="SP06"/>
    <s v="Anjali Mehta"/>
    <s v="North"/>
    <s v="Agra"/>
    <s v="PRD005"/>
    <x v="1"/>
    <x v="1"/>
    <n v="2100"/>
    <n v="18"/>
    <n v="0.02"/>
    <n v="37044"/>
    <s v="EMI"/>
    <s v="Delivered"/>
    <n v="1852200"/>
    <n v="1852200"/>
    <n v="37800"/>
    <n v="756"/>
  </r>
  <r>
    <s v="ORD01157"/>
    <d v="2024-06-04T00:00:00"/>
    <s v="SP04"/>
    <s v="Fatima Sheikh"/>
    <s v="West"/>
    <s v="Mumbai"/>
    <s v="PRD005"/>
    <x v="1"/>
    <x v="1"/>
    <n v="2100"/>
    <n v="16"/>
    <n v="7.0000000000000007E-2"/>
    <n v="31248"/>
    <s v="Net Banking"/>
    <s v="Delivered"/>
    <n v="446399.99999999994"/>
    <n v="446399.99999999994"/>
    <n v="33600"/>
    <n v="2352"/>
  </r>
  <r>
    <s v="ORD01173"/>
    <d v="2024-02-06T00:00:00"/>
    <s v="SP02"/>
    <s v="Priya Nair"/>
    <s v="South"/>
    <s v="Coimbatore"/>
    <s v="PRD005"/>
    <x v="1"/>
    <x v="1"/>
    <n v="2100"/>
    <n v="9"/>
    <n v="0.06"/>
    <n v="17766"/>
    <s v="EMI"/>
    <s v="Delivered"/>
    <n v="296100"/>
    <n v="296100"/>
    <n v="18900"/>
    <n v="1134"/>
  </r>
  <r>
    <s v="ORD01179"/>
    <d v="2024-09-21T00:00:00"/>
    <s v="SP09"/>
    <s v="Manish Gupta"/>
    <s v="North"/>
    <s v="Lucknow"/>
    <s v="PRD005"/>
    <x v="1"/>
    <x v="1"/>
    <n v="2100"/>
    <n v="2"/>
    <n v="0.14000000000000001"/>
    <n v="3612"/>
    <s v="Cash"/>
    <s v="Pending"/>
    <n v="25799.999999999996"/>
    <n v="25799.999999999996"/>
    <n v="4200"/>
    <n v="588"/>
  </r>
  <r>
    <s v="ORD01185"/>
    <d v="2024-06-10T00:00:00"/>
    <s v="SP06"/>
    <s v="Anjali Mehta"/>
    <s v="North"/>
    <s v="Jaipur"/>
    <s v="PRD005"/>
    <x v="1"/>
    <x v="1"/>
    <n v="2100"/>
    <n v="17"/>
    <n v="0.03"/>
    <n v="34629"/>
    <s v="Cash"/>
    <s v="Delivered"/>
    <n v="1154300"/>
    <n v="1154300"/>
    <n v="35700"/>
    <n v="1071"/>
  </r>
  <r>
    <s v="ORD01224"/>
    <d v="2024-03-10T00:00:00"/>
    <s v="SP03"/>
    <s v="Ravi Kumar"/>
    <s v="East"/>
    <s v="Kolkata"/>
    <s v="PRD005"/>
    <x v="1"/>
    <x v="1"/>
    <n v="2100"/>
    <n v="14"/>
    <n v="0.15"/>
    <n v="24990"/>
    <s v="Net Banking"/>
    <s v="Cancelled"/>
    <n v="166600"/>
    <n v="166600"/>
    <n v="29400"/>
    <n v="4410"/>
  </r>
  <r>
    <s v="ORD01241"/>
    <d v="2024-03-07T00:00:00"/>
    <s v="SP02"/>
    <s v="Priya Nair"/>
    <s v="South"/>
    <s v="Hyderabad"/>
    <s v="PRD005"/>
    <x v="1"/>
    <x v="1"/>
    <n v="2100"/>
    <n v="4"/>
    <n v="0.12"/>
    <n v="7392"/>
    <s v="Credit Card"/>
    <s v="Delivered"/>
    <n v="61600"/>
    <n v="61600"/>
    <n v="8400"/>
    <n v="1008"/>
  </r>
  <r>
    <s v="ORD01263"/>
    <d v="2024-03-24T00:00:00"/>
    <s v="SP08"/>
    <s v="Kavitha Reddy"/>
    <s v="West"/>
    <s v="Pune"/>
    <s v="PRD005"/>
    <x v="1"/>
    <x v="1"/>
    <n v="2100"/>
    <n v="17"/>
    <n v="0.14000000000000001"/>
    <n v="30702"/>
    <s v="Credit Card"/>
    <s v="Cancelled"/>
    <n v="219299.99999999997"/>
    <n v="219299.99999999997"/>
    <n v="35700"/>
    <n v="4998"/>
  </r>
  <r>
    <s v="ORD01270"/>
    <d v="2024-09-16T00:00:00"/>
    <s v="SP08"/>
    <s v="Kavitha Reddy"/>
    <s v="West"/>
    <s v="Nagpur"/>
    <s v="PRD005"/>
    <x v="1"/>
    <x v="1"/>
    <n v="2100"/>
    <n v="15"/>
    <n v="0.22"/>
    <n v="24570"/>
    <s v="EMI"/>
    <s v="Delivered"/>
    <n v="111681.81818181818"/>
    <n v="111681.81818181818"/>
    <n v="31500"/>
    <n v="6930"/>
  </r>
  <r>
    <s v="ORD01310"/>
    <d v="2024-10-27T00:00:00"/>
    <s v="SP010"/>
    <s v="Divya Iyer"/>
    <s v="South"/>
    <s v="Hyderabad"/>
    <s v="PRD005"/>
    <x v="1"/>
    <x v="1"/>
    <n v="2100"/>
    <n v="13"/>
    <n v="0.28000000000000003"/>
    <n v="19656"/>
    <s v="UPI"/>
    <s v="Delivered"/>
    <n v="70200"/>
    <n v="70200"/>
    <n v="27300"/>
    <n v="7644"/>
  </r>
  <r>
    <s v="ORD01316"/>
    <d v="2024-08-12T00:00:00"/>
    <s v="SP011"/>
    <s v="Nikhil Joshi"/>
    <s v="East"/>
    <s v="Kolkata"/>
    <s v="PRD005"/>
    <x v="1"/>
    <x v="1"/>
    <n v="2100"/>
    <n v="13"/>
    <n v="0.1"/>
    <n v="24570"/>
    <s v="Credit Card"/>
    <s v="Delivered"/>
    <n v="245700"/>
    <n v="245700"/>
    <n v="27300"/>
    <n v="2730"/>
  </r>
  <r>
    <s v="ORD01366"/>
    <d v="2024-06-27T00:00:00"/>
    <s v="SP02"/>
    <s v="Priya Nair"/>
    <s v="South"/>
    <s v="Kochi"/>
    <s v="PRD005"/>
    <x v="1"/>
    <x v="1"/>
    <n v="2100"/>
    <n v="19"/>
    <n v="7.0000000000000007E-2"/>
    <n v="37107"/>
    <s v="EMI"/>
    <s v="Unknown"/>
    <n v="530100"/>
    <n v="530100"/>
    <n v="39900"/>
    <n v="2793"/>
  </r>
  <r>
    <s v="ORD01370"/>
    <d v="2024-02-05T00:00:00"/>
    <s v="SP012"/>
    <s v="Sneha Patil"/>
    <s v="West"/>
    <s v="Surat"/>
    <s v="PRD005"/>
    <x v="1"/>
    <x v="1"/>
    <n v="2100"/>
    <n v="14"/>
    <n v="0.18"/>
    <n v="24108"/>
    <s v="Cash"/>
    <s v="Unknown"/>
    <n v="133933.33333333334"/>
    <n v="133933.33333333334"/>
    <n v="29399.999999999996"/>
    <n v="5291.9999999999964"/>
  </r>
  <r>
    <s v="ORD01396"/>
    <d v="2024-12-27T00:00:00"/>
    <s v="SP011"/>
    <s v="Nikhil Joshi"/>
    <s v="East"/>
    <s v="Patna"/>
    <s v="PRD005"/>
    <x v="1"/>
    <x v="1"/>
    <n v="2100"/>
    <n v="8"/>
    <n v="0.09"/>
    <n v="15288"/>
    <s v="Debit Card"/>
    <s v="Pending"/>
    <n v="169866.66666666669"/>
    <n v="169866.66666666669"/>
    <n v="16800"/>
    <n v="1512"/>
  </r>
  <r>
    <s v="ORD01405"/>
    <d v="2024-06-01T00:00:00"/>
    <s v="SP08"/>
    <s v="Kavitha Reddy"/>
    <s v="West"/>
    <s v="Ahmedabad"/>
    <s v="PRD005"/>
    <x v="1"/>
    <x v="1"/>
    <n v="2100"/>
    <n v="3"/>
    <n v="0.27"/>
    <n v="4599"/>
    <s v="Debit Card"/>
    <s v="Delivered"/>
    <n v="17033.333333333332"/>
    <n v="17033.333333333332"/>
    <n v="6300"/>
    <n v="1701"/>
  </r>
  <r>
    <s v="ORD01432"/>
    <d v="2024-11-20T00:00:00"/>
    <s v="SP08"/>
    <s v="Kavitha Reddy"/>
    <s v="West"/>
    <s v="Surat"/>
    <s v="PRD005"/>
    <x v="1"/>
    <x v="1"/>
    <n v="2100"/>
    <n v="2"/>
    <n v="0.11"/>
    <n v="3738"/>
    <s v="EMI"/>
    <s v="Delivered"/>
    <n v="33981.818181818184"/>
    <n v="33981.818181818184"/>
    <n v="4200"/>
    <n v="462"/>
  </r>
  <r>
    <s v="ORD01441"/>
    <d v="2024-07-18T00:00:00"/>
    <s v="SP011"/>
    <s v="Nikhil Joshi"/>
    <s v="East"/>
    <s v="Kolkata"/>
    <s v="PRD005"/>
    <x v="1"/>
    <x v="1"/>
    <n v="2100"/>
    <n v="20"/>
    <n v="0.08"/>
    <n v="38640"/>
    <s v="Net Banking"/>
    <s v="Delivered"/>
    <n v="483000"/>
    <n v="483000"/>
    <n v="42000"/>
    <n v="3360"/>
  </r>
  <r>
    <s v="ORD01482"/>
    <d v="2024-02-10T00:00:00"/>
    <s v="SP012"/>
    <s v="Sneha Patil"/>
    <s v="West"/>
    <s v="Mumbai"/>
    <s v="PRD005"/>
    <x v="1"/>
    <x v="1"/>
    <n v="2100"/>
    <n v="14"/>
    <n v="0.25"/>
    <n v="22050"/>
    <s v="Net Banking"/>
    <s v="Delivered"/>
    <n v="88200"/>
    <n v="88200"/>
    <n v="29400"/>
    <n v="7350"/>
  </r>
  <r>
    <s v="ORD01493"/>
    <d v="2024-01-03T00:00:00"/>
    <s v="SP011"/>
    <s v="Nikhil Joshi"/>
    <s v="East"/>
    <s v="Kolkata"/>
    <s v="PRD005"/>
    <x v="1"/>
    <x v="1"/>
    <n v="2100"/>
    <n v="16"/>
    <n v="0.28000000000000003"/>
    <n v="24192"/>
    <s v="Debit Card"/>
    <s v="Cancelled"/>
    <n v="86399.999999999985"/>
    <n v="86399.999999999985"/>
    <n v="33600"/>
    <n v="9408"/>
  </r>
  <r>
    <s v="ORD01509"/>
    <d v="2024-09-13T00:00:00"/>
    <s v="SP03"/>
    <s v="Ravi Kumar"/>
    <s v="East"/>
    <s v="Ranchi"/>
    <s v="PRD005"/>
    <x v="1"/>
    <x v="1"/>
    <n v="2100"/>
    <n v="4"/>
    <n v="0.12"/>
    <n v="7392"/>
    <s v="Credit Card"/>
    <s v="Delivered"/>
    <n v="61600"/>
    <n v="61600"/>
    <n v="8400"/>
    <n v="1008"/>
  </r>
  <r>
    <s v="ORD01516"/>
    <d v="2024-01-12T00:00:00"/>
    <s v="SP05"/>
    <s v="Suresh Pillai"/>
    <s v="South"/>
    <s v="Hyderabad"/>
    <s v="PRD005"/>
    <x v="1"/>
    <x v="1"/>
    <n v="2100"/>
    <n v="2"/>
    <n v="0.21"/>
    <n v="3318"/>
    <s v="Net Banking"/>
    <s v="Delivered"/>
    <n v="15800"/>
    <n v="15800"/>
    <n v="4200"/>
    <n v="882"/>
  </r>
  <r>
    <s v="ORD01539"/>
    <d v="2024-09-28T00:00:00"/>
    <s v="SP011"/>
    <s v="Nikhil Joshi"/>
    <s v="East"/>
    <s v="Patna"/>
    <s v="PRD005"/>
    <x v="1"/>
    <x v="1"/>
    <n v="2100"/>
    <n v="10"/>
    <n v="0.2"/>
    <n v="16800"/>
    <s v="Unknown"/>
    <s v="Pending"/>
    <n v="84000"/>
    <n v="84000"/>
    <n v="21000"/>
    <n v="4200"/>
  </r>
  <r>
    <s v="ORD01540"/>
    <d v="2024-09-03T00:00:00"/>
    <s v="SP09"/>
    <s v="Manish Gupta"/>
    <s v="North"/>
    <s v="Agra"/>
    <s v="PRD005"/>
    <x v="1"/>
    <x v="1"/>
    <n v="2100"/>
    <n v="4"/>
    <n v="0.01"/>
    <n v="8316"/>
    <s v="Net Banking"/>
    <s v="Delivered"/>
    <n v="831600"/>
    <n v="831600"/>
    <n v="8400"/>
    <n v="84"/>
  </r>
  <r>
    <s v="ORD01549"/>
    <d v="2024-09-21T00:00:00"/>
    <s v="SP05"/>
    <s v="Suresh Pillai"/>
    <s v="South"/>
    <s v="Chennai"/>
    <s v="PRD005"/>
    <x v="1"/>
    <x v="1"/>
    <n v="2100"/>
    <n v="18"/>
    <n v="0.06"/>
    <n v="35532"/>
    <s v="Cash"/>
    <s v="Returned"/>
    <n v="592200"/>
    <n v="592200"/>
    <n v="37800"/>
    <n v="2268"/>
  </r>
  <r>
    <s v="ORD01552"/>
    <d v="2024-01-22T00:00:00"/>
    <s v="SP05"/>
    <s v="Suresh Pillai"/>
    <s v="South"/>
    <s v="Chennai"/>
    <s v="PRD005"/>
    <x v="1"/>
    <x v="1"/>
    <n v="2100"/>
    <n v="15"/>
    <n v="0.15"/>
    <n v="26775"/>
    <s v="Net Banking"/>
    <s v="Delivered"/>
    <n v="178500"/>
    <n v="178500"/>
    <n v="31500"/>
    <n v="4725"/>
  </r>
  <r>
    <s v="ORD01554"/>
    <d v="2024-03-04T00:00:00"/>
    <s v="SP011"/>
    <s v="Nikhil Joshi"/>
    <s v="East"/>
    <s v="Kolkata"/>
    <s v="PRD005"/>
    <x v="1"/>
    <x v="1"/>
    <n v="2100"/>
    <n v="16"/>
    <n v="0.28000000000000003"/>
    <n v="24192"/>
    <s v="Debit Card"/>
    <s v="Delivered"/>
    <n v="86399.999999999985"/>
    <n v="86399.999999999985"/>
    <n v="33600"/>
    <n v="9408"/>
  </r>
  <r>
    <s v="ORD01603"/>
    <d v="2024-11-17T00:00:00"/>
    <s v="SP012"/>
    <s v="Sneha Patil"/>
    <s v="West"/>
    <s v="Pune"/>
    <s v="PRD005"/>
    <x v="1"/>
    <x v="1"/>
    <n v="2100"/>
    <n v="16"/>
    <n v="0.24"/>
    <n v="25536"/>
    <s v="UPI"/>
    <s v="Delivered"/>
    <n v="106400"/>
    <n v="106400"/>
    <n v="33600"/>
    <n v="8064"/>
  </r>
  <r>
    <s v="ORD01620"/>
    <d v="2024-08-10T00:00:00"/>
    <s v="SP09"/>
    <s v="Manish Gupta"/>
    <s v="North"/>
    <s v="Agra"/>
    <s v="PRD005"/>
    <x v="1"/>
    <x v="1"/>
    <n v="2100"/>
    <n v="12"/>
    <n v="0.09"/>
    <n v="22932"/>
    <s v="Debit Card"/>
    <s v="Delivered"/>
    <n v="254800"/>
    <n v="254800"/>
    <n v="25200"/>
    <n v="2268"/>
  </r>
  <r>
    <s v="ORD01635"/>
    <d v="2024-11-20T00:00:00"/>
    <s v="SP010"/>
    <s v="Divya Iyer"/>
    <s v="South"/>
    <s v="Bangalore"/>
    <s v="PRD005"/>
    <x v="1"/>
    <x v="1"/>
    <n v="2100"/>
    <n v="12"/>
    <n v="0.23"/>
    <n v="19404"/>
    <s v="Cash"/>
    <s v="Delivered"/>
    <n v="84365.217391304337"/>
    <n v="84365.217391304337"/>
    <n v="25200"/>
    <n v="5796"/>
  </r>
  <r>
    <s v="ORD01641"/>
    <d v="2024-01-25T00:00:00"/>
    <s v="SP09"/>
    <s v="Manish Gupta"/>
    <s v="North"/>
    <s v="Lucknow"/>
    <s v="PRD005"/>
    <x v="1"/>
    <x v="1"/>
    <n v="2100"/>
    <n v="15"/>
    <n v="0.09"/>
    <n v="28665"/>
    <s v="Debit Card"/>
    <s v="Delivered"/>
    <n v="318500"/>
    <n v="318500"/>
    <n v="31500"/>
    <n v="2835"/>
  </r>
  <r>
    <s v="ORD01645"/>
    <d v="2024-02-02T00:00:00"/>
    <s v="SP01"/>
    <s v="Arjun Sharma"/>
    <s v="North"/>
    <s v="Chandigarh"/>
    <s v="PRD005"/>
    <x v="1"/>
    <x v="1"/>
    <n v="2100"/>
    <n v="6"/>
    <n v="0.26"/>
    <n v="9324"/>
    <s v="UPI"/>
    <s v="Delivered"/>
    <n v="35861.538461538461"/>
    <n v="35861.538461538461"/>
    <n v="12600"/>
    <n v="3276"/>
  </r>
  <r>
    <s v="ORD01658"/>
    <d v="2024-06-19T00:00:00"/>
    <s v="SP010"/>
    <s v="Divya Iyer"/>
    <s v="South"/>
    <s v="Hyderabad"/>
    <s v="PRD005"/>
    <x v="1"/>
    <x v="1"/>
    <n v="2100"/>
    <n v="4"/>
    <n v="0.01"/>
    <n v="8316"/>
    <s v="Credit Card"/>
    <s v="Delivered"/>
    <n v="831600"/>
    <n v="831600"/>
    <n v="8400"/>
    <n v="84"/>
  </r>
  <r>
    <s v="ORD01728"/>
    <d v="2024-04-24T00:00:00"/>
    <s v="SP06"/>
    <s v="Anjali Mehta"/>
    <s v="North"/>
    <s v="Agra"/>
    <s v="PRD005"/>
    <x v="1"/>
    <x v="1"/>
    <n v="2100"/>
    <n v="4"/>
    <n v="0.25"/>
    <n v="6300"/>
    <s v="UPI"/>
    <s v="Delivered"/>
    <n v="25200"/>
    <n v="25200"/>
    <n v="8400"/>
    <n v="2100"/>
  </r>
  <r>
    <s v="ORD01735"/>
    <d v="2024-02-14T00:00:00"/>
    <s v="SP01"/>
    <s v="Arjun Sharma"/>
    <s v="North"/>
    <s v="Delhi"/>
    <s v="PRD005"/>
    <x v="1"/>
    <x v="1"/>
    <n v="2100"/>
    <n v="1"/>
    <n v="0.14000000000000001"/>
    <n v="1806"/>
    <s v="Cash"/>
    <s v="Delivered"/>
    <n v="12899.999999999998"/>
    <n v="12899.999999999998"/>
    <n v="2100"/>
    <n v="294"/>
  </r>
  <r>
    <s v="ORD01767"/>
    <d v="2024-04-16T00:00:00"/>
    <s v="SP012"/>
    <s v="Sneha Patil"/>
    <s v="West"/>
    <s v="Unknown"/>
    <s v="PRD005"/>
    <x v="1"/>
    <x v="1"/>
    <n v="2100"/>
    <n v="15"/>
    <n v="0.11"/>
    <n v="28035"/>
    <s v="EMI"/>
    <s v="Delivered"/>
    <n v="254863.63636363635"/>
    <n v="254863.63636363635"/>
    <n v="31500"/>
    <n v="3465"/>
  </r>
  <r>
    <s v="ORD01794"/>
    <d v="2024-01-08T00:00:00"/>
    <s v="SP01"/>
    <s v="Arjun Sharma"/>
    <s v="North"/>
    <s v="Jaipur"/>
    <s v="PRD005"/>
    <x v="1"/>
    <x v="1"/>
    <n v="2100"/>
    <n v="16"/>
    <n v="0.2"/>
    <n v="26880"/>
    <s v="Net Banking"/>
    <s v="Pending"/>
    <n v="134400"/>
    <n v="134400"/>
    <n v="33600"/>
    <n v="6720"/>
  </r>
  <r>
    <s v="ORD01795"/>
    <d v="2024-08-20T00:00:00"/>
    <s v="SP012"/>
    <s v="Sneha Patil"/>
    <s v="West"/>
    <s v="Mumbai"/>
    <s v="PRD005"/>
    <x v="1"/>
    <x v="1"/>
    <n v="2100"/>
    <n v="1"/>
    <n v="0.05"/>
    <n v="1995"/>
    <s v="Cash"/>
    <s v="Pending"/>
    <n v="39900"/>
    <n v="39900"/>
    <n v="2100"/>
    <n v="105"/>
  </r>
  <r>
    <s v="ORD01802"/>
    <d v="2024-04-06T00:00:00"/>
    <s v="SP08"/>
    <s v="Kavitha Reddy"/>
    <s v="West"/>
    <s v="Ahmedabad"/>
    <s v="PRD005"/>
    <x v="1"/>
    <x v="1"/>
    <n v="2100"/>
    <n v="7"/>
    <n v="0.04"/>
    <n v="14112"/>
    <s v="Debit Card"/>
    <s v="Delivered"/>
    <n v="352800"/>
    <n v="352800"/>
    <n v="14700"/>
    <n v="588"/>
  </r>
  <r>
    <s v="ORD01817"/>
    <d v="2024-08-24T00:00:00"/>
    <s v="SP010"/>
    <s v="Divya Iyer"/>
    <s v="South"/>
    <s v="Kochi"/>
    <s v="PRD005"/>
    <x v="1"/>
    <x v="1"/>
    <n v="2100"/>
    <n v="19"/>
    <n v="0.27"/>
    <n v="29127"/>
    <s v="Cash"/>
    <s v="Pending"/>
    <n v="107877.77777777777"/>
    <n v="107877.77777777777"/>
    <n v="39900"/>
    <n v="10773"/>
  </r>
  <r>
    <s v="ORD01839"/>
    <d v="2024-03-15T00:00:00"/>
    <s v="SP012"/>
    <s v="Sneha Patil"/>
    <s v="West"/>
    <s v="Mumbai"/>
    <s v="PRD005"/>
    <x v="1"/>
    <x v="1"/>
    <n v="2100"/>
    <n v="6"/>
    <n v="7.0000000000000007E-2"/>
    <n v="11718"/>
    <s v="Net Banking"/>
    <s v="Pending"/>
    <n v="167399.99999999997"/>
    <n v="167399.99999999997"/>
    <n v="12600"/>
    <n v="882"/>
  </r>
  <r>
    <s v="ORD01853"/>
    <d v="2024-01-27T00:00:00"/>
    <s v="SP010"/>
    <s v="Divya Iyer"/>
    <s v="South"/>
    <s v="Kochi"/>
    <s v="PRD005"/>
    <x v="1"/>
    <x v="1"/>
    <n v="2100"/>
    <n v="7"/>
    <n v="0.06"/>
    <n v="13818"/>
    <s v="Debit Card"/>
    <s v="Delivered"/>
    <n v="230300"/>
    <n v="230300"/>
    <n v="14700"/>
    <n v="882"/>
  </r>
  <r>
    <s v="ORD01885"/>
    <d v="2024-11-01T00:00:00"/>
    <s v="SP04"/>
    <s v="Fatima Sheikh"/>
    <s v="West"/>
    <s v="Mumbai"/>
    <s v="PRD005"/>
    <x v="1"/>
    <x v="1"/>
    <n v="2100"/>
    <n v="1"/>
    <n v="0.03"/>
    <n v="2037"/>
    <s v="Debit Card"/>
    <s v="Cancelled"/>
    <n v="67900"/>
    <n v="67900"/>
    <n v="2100"/>
    <n v="63"/>
  </r>
  <r>
    <s v="ORD01907"/>
    <d v="2024-11-07T00:00:00"/>
    <s v="SP04"/>
    <s v="Fatima Sheikh"/>
    <s v="West"/>
    <s v="Surat"/>
    <s v="PRD005"/>
    <x v="1"/>
    <x v="1"/>
    <n v="2100"/>
    <n v="10"/>
    <n v="0.25"/>
    <n v="15750"/>
    <s v="Cash"/>
    <s v="Delivered"/>
    <n v="63000"/>
    <n v="63000"/>
    <n v="21000"/>
    <n v="5250"/>
  </r>
  <r>
    <s v="ORD01909"/>
    <d v="2024-07-14T00:00:00"/>
    <s v="SP02"/>
    <s v="Priya Nair"/>
    <s v="South"/>
    <s v="Hyderabad"/>
    <s v="PRD005"/>
    <x v="1"/>
    <x v="1"/>
    <n v="2100"/>
    <n v="7"/>
    <n v="0.01"/>
    <n v="14553"/>
    <s v="Net Banking"/>
    <s v="Delivered"/>
    <n v="1455300"/>
    <n v="1455300"/>
    <n v="14700"/>
    <n v="147"/>
  </r>
  <r>
    <s v="ORD01934"/>
    <d v="2024-04-12T00:00:00"/>
    <s v="SP07"/>
    <s v="Rohit Verma"/>
    <s v="East"/>
    <s v="Patna"/>
    <s v="PRD005"/>
    <x v="1"/>
    <x v="1"/>
    <n v="2100"/>
    <n v="1"/>
    <n v="0.09"/>
    <n v="1911"/>
    <s v="Debit Card"/>
    <s v="Delivered"/>
    <n v="21233.333333333336"/>
    <n v="21233.333333333336"/>
    <n v="2100"/>
    <n v="189"/>
  </r>
  <r>
    <s v="ORD01949"/>
    <d v="2024-10-22T00:00:00"/>
    <s v="SP06"/>
    <s v="Anjali Mehta"/>
    <s v="North"/>
    <s v="Jaipur"/>
    <s v="PRD005"/>
    <x v="1"/>
    <x v="1"/>
    <n v="2100"/>
    <n v="1"/>
    <n v="0.02"/>
    <n v="2058"/>
    <s v="Credit Card"/>
    <s v="Delivered"/>
    <n v="102900"/>
    <n v="102900"/>
    <n v="2100"/>
    <n v="42"/>
  </r>
  <r>
    <s v="ORD01951"/>
    <d v="2024-12-03T00:00:00"/>
    <s v="SP010"/>
    <s v="Divya Iyer"/>
    <s v="South"/>
    <s v="Hyderabad"/>
    <s v="PRD005"/>
    <x v="1"/>
    <x v="1"/>
    <n v="2100"/>
    <n v="7"/>
    <n v="0.26"/>
    <n v="10878"/>
    <s v="Cash"/>
    <s v="Delivered"/>
    <n v="41838.461538461539"/>
    <n v="41838.461538461539"/>
    <n v="14700"/>
    <n v="3822"/>
  </r>
  <r>
    <s v="ORD01958"/>
    <d v="2024-07-03T00:00:00"/>
    <s v="SP011"/>
    <s v="Nikhil Joshi"/>
    <s v="East"/>
    <s v="Ranchi"/>
    <s v="PRD005"/>
    <x v="1"/>
    <x v="1"/>
    <n v="2100"/>
    <n v="16"/>
    <n v="0.16"/>
    <n v="28224"/>
    <s v="Debit Card"/>
    <s v="Delivered"/>
    <n v="176400"/>
    <n v="176400"/>
    <n v="33600"/>
    <n v="5376"/>
  </r>
  <r>
    <s v="ORD01991"/>
    <d v="2024-07-22T00:00:00"/>
    <s v="SP011"/>
    <s v="Nikhil Joshi"/>
    <s v="East"/>
    <s v="Ranchi"/>
    <s v="PRD005"/>
    <x v="1"/>
    <x v="1"/>
    <n v="2100"/>
    <n v="19"/>
    <n v="0.02"/>
    <n v="39102"/>
    <s v="Debit Card"/>
    <s v="Pending"/>
    <n v="1955100"/>
    <n v="1955100"/>
    <n v="39900"/>
    <n v="798"/>
  </r>
  <r>
    <s v="ORD01993"/>
    <d v="2024-10-21T00:00:00"/>
    <s v="SP010"/>
    <s v="Divya Iyer"/>
    <s v="South"/>
    <s v="Bangalore"/>
    <s v="PRD005"/>
    <x v="1"/>
    <x v="1"/>
    <n v="2100"/>
    <n v="13"/>
    <n v="0.13"/>
    <n v="23751"/>
    <s v="Net Banking"/>
    <s v="Cancelled"/>
    <n v="182700"/>
    <n v="182700"/>
    <n v="27300"/>
    <n v="3549"/>
  </r>
  <r>
    <s v="ORD01995"/>
    <d v="2024-09-10T00:00:00"/>
    <s v="SP012"/>
    <s v="Sneha Patil"/>
    <s v="West"/>
    <s v="Ahmedabad"/>
    <s v="PRD005"/>
    <x v="1"/>
    <x v="1"/>
    <n v="2100"/>
    <n v="17"/>
    <n v="0.3"/>
    <n v="24990"/>
    <s v="Net Banking"/>
    <s v="Delivered"/>
    <n v="83300"/>
    <n v="83300"/>
    <n v="35700"/>
    <n v="10710"/>
  </r>
  <r>
    <s v="ORD02002"/>
    <d v="2024-07-19T00:00:00"/>
    <s v="SP07"/>
    <s v="Rohit Verma"/>
    <s v="East"/>
    <s v="Kolkata"/>
    <s v="PRD005"/>
    <x v="1"/>
    <x v="1"/>
    <n v="2100"/>
    <n v="16"/>
    <n v="0.06"/>
    <n v="31584"/>
    <s v="Net Banking"/>
    <s v="Delivered"/>
    <n v="526400"/>
    <n v="526400"/>
    <n v="33600"/>
    <n v="2016"/>
  </r>
  <r>
    <s v="ORD02007"/>
    <d v="2024-01-26T00:00:00"/>
    <s v="SP09"/>
    <s v="Manish Gupta"/>
    <s v="North"/>
    <s v="Lucknow"/>
    <s v="PRD005"/>
    <x v="1"/>
    <x v="1"/>
    <n v="2100"/>
    <n v="4"/>
    <n v="0.11"/>
    <n v="7476"/>
    <s v="Debit Card"/>
    <s v="Delivered"/>
    <n v="67963.636363636368"/>
    <n v="67963.636363636368"/>
    <n v="8400"/>
    <n v="924"/>
  </r>
  <r>
    <s v="ORD02008"/>
    <d v="2024-03-27T00:00:00"/>
    <s v="SP03"/>
    <s v="Ravi Kumar"/>
    <s v="East"/>
    <s v="Patna"/>
    <s v="PRD005"/>
    <x v="1"/>
    <x v="1"/>
    <n v="2100"/>
    <n v="19"/>
    <n v="0.13"/>
    <n v="34713"/>
    <s v="UPI"/>
    <s v="Cancelled"/>
    <n v="267023.07692307694"/>
    <n v="267023.07692307694"/>
    <n v="39900"/>
    <n v="5187"/>
  </r>
  <r>
    <s v="ORD02011"/>
    <d v="2024-08-05T00:00:00"/>
    <s v="SP010"/>
    <s v="Divya Iyer"/>
    <s v="South"/>
    <s v="Kochi"/>
    <s v="PRD005"/>
    <x v="1"/>
    <x v="1"/>
    <n v="2100"/>
    <n v="5"/>
    <n v="0.15"/>
    <n v="8925"/>
    <s v="EMI"/>
    <s v="Returned"/>
    <n v="59500"/>
    <n v="59500"/>
    <n v="10500"/>
    <n v="1575"/>
  </r>
  <r>
    <s v="ORD02059"/>
    <d v="2024-06-07T00:00:00"/>
    <s v="SP011"/>
    <s v="Nikhil Joshi"/>
    <s v="East"/>
    <s v="Ranchi"/>
    <s v="PRD005"/>
    <x v="1"/>
    <x v="1"/>
    <n v="2100"/>
    <n v="2"/>
    <n v="7.0000000000000007E-2"/>
    <n v="3906"/>
    <s v="Debit Card"/>
    <s v="Cancelled"/>
    <n v="55799.999999999993"/>
    <n v="55799.999999999993"/>
    <n v="4200"/>
    <n v="294"/>
  </r>
  <r>
    <s v="ORD02119"/>
    <d v="2024-08-03T00:00:00"/>
    <s v="SP011"/>
    <s v="Nikhil Joshi"/>
    <s v="East"/>
    <s v="Patna"/>
    <s v="PRD005"/>
    <x v="1"/>
    <x v="1"/>
    <n v="2100"/>
    <n v="11"/>
    <n v="0.05"/>
    <n v="21945"/>
    <s v="EMI"/>
    <s v="Pending"/>
    <n v="438900"/>
    <n v="438900"/>
    <n v="23100"/>
    <n v="1155"/>
  </r>
  <r>
    <s v="ORD02124"/>
    <d v="2024-11-27T00:00:00"/>
    <s v="SP06"/>
    <s v="Anjali Mehta"/>
    <s v="North"/>
    <s v="Delhi"/>
    <s v="PRD005"/>
    <x v="1"/>
    <x v="1"/>
    <n v="2100"/>
    <n v="9"/>
    <n v="0.1"/>
    <n v="17010"/>
    <s v="Debit Card"/>
    <s v="Delivered"/>
    <n v="170100"/>
    <n v="170100"/>
    <n v="18900"/>
    <n v="1890"/>
  </r>
  <r>
    <s v="ORD02146"/>
    <d v="2024-10-27T00:00:00"/>
    <s v="SP03"/>
    <s v="Ravi Kumar"/>
    <s v="East"/>
    <s v="Ranchi"/>
    <s v="PRD005"/>
    <x v="1"/>
    <x v="1"/>
    <n v="2100"/>
    <n v="7"/>
    <n v="0.15"/>
    <n v="12495"/>
    <s v="Debit Card"/>
    <s v="Pending"/>
    <n v="83300"/>
    <n v="83300"/>
    <n v="14700"/>
    <n v="2205"/>
  </r>
  <r>
    <s v="ORD02159"/>
    <d v="2024-06-08T00:00:00"/>
    <s v="SP01"/>
    <s v="Arjun Sharma"/>
    <s v="North"/>
    <s v="Lucknow"/>
    <s v="PRD005"/>
    <x v="1"/>
    <x v="1"/>
    <n v="2100"/>
    <n v="16"/>
    <n v="0.24"/>
    <n v="25536"/>
    <s v="Net Banking"/>
    <s v="Cancelled"/>
    <n v="106400"/>
    <n v="106400"/>
    <n v="33600"/>
    <n v="8064"/>
  </r>
  <r>
    <s v="ORD02168"/>
    <d v="2024-01-18T00:00:00"/>
    <s v="SP011"/>
    <s v="Nikhil Joshi"/>
    <s v="East"/>
    <s v="Ranchi"/>
    <s v="PRD005"/>
    <x v="1"/>
    <x v="1"/>
    <n v="2100"/>
    <n v="17"/>
    <n v="0.2"/>
    <n v="28560"/>
    <s v="Debit Card"/>
    <s v="Delivered"/>
    <n v="142800"/>
    <n v="142800"/>
    <n v="35700"/>
    <n v="7140"/>
  </r>
  <r>
    <s v="ORD02172"/>
    <d v="2024-03-28T00:00:00"/>
    <s v="SP06"/>
    <s v="Anjali Mehta"/>
    <s v="North"/>
    <s v="Chandigarh"/>
    <s v="PRD005"/>
    <x v="1"/>
    <x v="1"/>
    <n v="2100"/>
    <n v="7"/>
    <n v="0.25"/>
    <n v="11025"/>
    <s v="Cash"/>
    <s v="Returned"/>
    <n v="44100"/>
    <n v="44100"/>
    <n v="14700"/>
    <n v="3675"/>
  </r>
  <r>
    <s v="ORD02180"/>
    <d v="2024-05-23T00:00:00"/>
    <s v="SP07"/>
    <s v="Rohit Verma"/>
    <s v="East"/>
    <s v="Kolkata"/>
    <s v="PRD005"/>
    <x v="1"/>
    <x v="1"/>
    <n v="2100"/>
    <n v="13"/>
    <n v="7.0000000000000007E-2"/>
    <n v="25389"/>
    <s v="Debit Card"/>
    <s v="Delivered"/>
    <n v="362699.99999999994"/>
    <n v="362699.99999999994"/>
    <n v="27300.000000000004"/>
    <n v="1911.0000000000036"/>
  </r>
  <r>
    <s v="ORD02195"/>
    <d v="2024-11-07T00:00:00"/>
    <s v="SP07"/>
    <s v="Rohit Verma"/>
    <s v="East"/>
    <s v="Patna"/>
    <s v="PRD005"/>
    <x v="1"/>
    <x v="1"/>
    <n v="2100"/>
    <n v="18"/>
    <n v="0.06"/>
    <n v="35532"/>
    <s v="EMI"/>
    <s v="Pending"/>
    <n v="592200"/>
    <n v="592200"/>
    <n v="37800"/>
    <n v="2268"/>
  </r>
  <r>
    <s v="ORD02217"/>
    <d v="2024-05-08T00:00:00"/>
    <s v="SP09"/>
    <s v="Manish Gupta"/>
    <s v="North"/>
    <s v="Jaipur"/>
    <s v="PRD005"/>
    <x v="1"/>
    <x v="1"/>
    <n v="2100"/>
    <n v="14"/>
    <n v="0.04"/>
    <n v="28224"/>
    <s v="EMI"/>
    <s v="Delivered"/>
    <n v="705600"/>
    <n v="705600"/>
    <n v="29400"/>
    <n v="1176"/>
  </r>
  <r>
    <s v="ORD02246"/>
    <d v="2024-11-27T00:00:00"/>
    <s v="SP012"/>
    <s v="Sneha Patil"/>
    <s v="West"/>
    <s v="Ahmedabad"/>
    <s v="PRD005"/>
    <x v="1"/>
    <x v="1"/>
    <n v="2100"/>
    <n v="14"/>
    <n v="0.27"/>
    <n v="21462"/>
    <s v="Cash"/>
    <s v="Delivered"/>
    <n v="79488.888888888891"/>
    <n v="79488.888888888891"/>
    <n v="29400"/>
    <n v="7938"/>
  </r>
  <r>
    <s v="ORD02258"/>
    <d v="2024-03-12T00:00:00"/>
    <s v="SP07"/>
    <s v="Rohit Verma"/>
    <s v="East"/>
    <s v="Kolkata"/>
    <s v="PRD005"/>
    <x v="1"/>
    <x v="1"/>
    <n v="2100"/>
    <n v="1"/>
    <n v="0.27"/>
    <n v="1533"/>
    <s v="Debit Card"/>
    <s v="Delivered"/>
    <n v="5677.7777777777774"/>
    <n v="5677.7777777777774"/>
    <n v="2100"/>
    <n v="567"/>
  </r>
  <r>
    <s v="ORD02264"/>
    <d v="2024-10-14T00:00:00"/>
    <s v="SP06"/>
    <s v="Anjali Mehta"/>
    <s v="North"/>
    <s v="Jaipur"/>
    <s v="PRD005"/>
    <x v="1"/>
    <x v="1"/>
    <n v="2100"/>
    <n v="13"/>
    <n v="0.13"/>
    <n v="23751"/>
    <s v="Cash"/>
    <s v="Cancelled"/>
    <n v="182700"/>
    <n v="182700"/>
    <n v="27300"/>
    <n v="3549"/>
  </r>
  <r>
    <s v="ORD02270"/>
    <d v="2024-05-15T00:00:00"/>
    <s v="SP08"/>
    <s v="Kavitha Reddy"/>
    <s v="West"/>
    <s v="Ahmedabad"/>
    <s v="PRD005"/>
    <x v="1"/>
    <x v="1"/>
    <n v="2100"/>
    <n v="4"/>
    <n v="0.02"/>
    <n v="8232"/>
    <s v="UPI"/>
    <s v="Delivered"/>
    <n v="411600"/>
    <n v="411600"/>
    <n v="8400"/>
    <n v="168"/>
  </r>
  <r>
    <s v="ORD02272"/>
    <d v="2024-02-22T00:00:00"/>
    <s v="SP012"/>
    <s v="Sneha Patil"/>
    <s v="West"/>
    <s v="Surat"/>
    <s v="PRD005"/>
    <x v="1"/>
    <x v="1"/>
    <n v="2100"/>
    <n v="13"/>
    <n v="0.22"/>
    <n v="21294"/>
    <s v="EMI"/>
    <s v="Delivered"/>
    <n v="96790.909090909088"/>
    <n v="96790.909090909088"/>
    <n v="27300"/>
    <n v="6006"/>
  </r>
  <r>
    <s v="ORD02294"/>
    <d v="2024-07-14T00:00:00"/>
    <s v="SP08"/>
    <s v="Kavitha Reddy"/>
    <s v="West"/>
    <s v="Surat"/>
    <s v="PRD005"/>
    <x v="1"/>
    <x v="1"/>
    <n v="2100"/>
    <n v="4"/>
    <n v="0.28999999999999998"/>
    <n v="5964"/>
    <s v="Credit Card"/>
    <s v="Unknown"/>
    <n v="20565.517241379312"/>
    <n v="20565.517241379312"/>
    <n v="8400"/>
    <n v="2436"/>
  </r>
  <r>
    <s v="ORD02295"/>
    <d v="2024-02-22T00:00:00"/>
    <s v="SP010"/>
    <s v="Divya Iyer"/>
    <s v="South"/>
    <s v="Coimbatore"/>
    <s v="PRD005"/>
    <x v="1"/>
    <x v="1"/>
    <n v="2100"/>
    <n v="15"/>
    <n v="0.11"/>
    <n v="28035"/>
    <s v="Credit Card"/>
    <s v="Pending"/>
    <n v="254863.63636363635"/>
    <n v="254863.63636363635"/>
    <n v="31500"/>
    <n v="3465"/>
  </r>
  <r>
    <s v="ORD02328"/>
    <d v="2024-04-10T00:00:00"/>
    <s v="SP01"/>
    <s v="Arjun Sharma"/>
    <s v="North"/>
    <s v="Lucknow"/>
    <s v="PRD005"/>
    <x v="1"/>
    <x v="1"/>
    <n v="2100"/>
    <n v="15"/>
    <n v="0.19"/>
    <n v="25515"/>
    <s v="EMI"/>
    <s v="Delivered"/>
    <n v="134289.47368421053"/>
    <n v="134289.47368421053"/>
    <n v="31499.999999999996"/>
    <n v="5984.9999999999964"/>
  </r>
  <r>
    <s v="ORD02330"/>
    <d v="2024-08-20T00:00:00"/>
    <s v="SP02"/>
    <s v="Priya Nair"/>
    <s v="South"/>
    <s v="Coimbatore"/>
    <s v="PRD005"/>
    <x v="1"/>
    <x v="1"/>
    <n v="2100"/>
    <n v="1"/>
    <n v="0.19"/>
    <n v="1701"/>
    <s v="Cash"/>
    <s v="Cancelled"/>
    <n v="8952.6315789473683"/>
    <n v="8952.6315789473683"/>
    <n v="2100"/>
    <n v="399"/>
  </r>
  <r>
    <s v="ORD02382"/>
    <d v="2024-07-12T00:00:00"/>
    <s v="SP04"/>
    <s v="Fatima Sheikh"/>
    <s v="West"/>
    <s v="Pune"/>
    <s v="PRD005"/>
    <x v="1"/>
    <x v="1"/>
    <n v="2100"/>
    <n v="12"/>
    <n v="0.15"/>
    <n v="21420"/>
    <s v="EMI"/>
    <s v="Delivered"/>
    <n v="142800"/>
    <n v="142800"/>
    <n v="25200"/>
    <n v="3780"/>
  </r>
  <r>
    <s v="ORD02387"/>
    <d v="2024-05-16T00:00:00"/>
    <s v="SP011"/>
    <s v="Nikhil Joshi"/>
    <s v="East"/>
    <s v="Ranchi"/>
    <s v="PRD005"/>
    <x v="1"/>
    <x v="1"/>
    <n v="2100"/>
    <n v="17"/>
    <n v="0.28999999999999998"/>
    <n v="25347"/>
    <s v="UPI"/>
    <s v="Delivered"/>
    <n v="87403.448275862072"/>
    <n v="87403.448275862072"/>
    <n v="35700"/>
    <n v="10353"/>
  </r>
  <r>
    <s v="ORD02413"/>
    <d v="2024-11-16T00:00:00"/>
    <s v="SP012"/>
    <s v="Sneha Patil"/>
    <s v="West"/>
    <s v="Ahmedabad"/>
    <s v="PRD005"/>
    <x v="1"/>
    <x v="1"/>
    <n v="2100"/>
    <n v="9"/>
    <n v="0.24"/>
    <n v="14364"/>
    <s v="Cash"/>
    <s v="Pending"/>
    <n v="59850"/>
    <n v="59850"/>
    <n v="18900"/>
    <n v="4536"/>
  </r>
  <r>
    <s v="ORD02415"/>
    <d v="2024-07-03T00:00:00"/>
    <s v="SP05"/>
    <s v="Suresh Pillai"/>
    <s v="South"/>
    <s v="Coimbatore"/>
    <s v="PRD005"/>
    <x v="1"/>
    <x v="1"/>
    <n v="2100"/>
    <n v="11"/>
    <n v="0.18"/>
    <n v="18942"/>
    <s v="Net Banking"/>
    <s v="Delivered"/>
    <n v="105233.33333333334"/>
    <n v="105233.33333333334"/>
    <n v="23100"/>
    <n v="4158"/>
  </r>
  <r>
    <s v="ORD02425"/>
    <d v="2024-10-18T00:00:00"/>
    <s v="SP02"/>
    <s v="Priya Nair"/>
    <s v="South"/>
    <s v="Chennai"/>
    <s v="PRD005"/>
    <x v="1"/>
    <x v="1"/>
    <n v="2100"/>
    <n v="17"/>
    <n v="0.09"/>
    <n v="32487"/>
    <s v="Cash"/>
    <s v="Delivered"/>
    <n v="360966.66666666669"/>
    <n v="360966.66666666669"/>
    <n v="35700"/>
    <n v="3213"/>
  </r>
  <r>
    <s v="ORD02438"/>
    <d v="2024-11-08T00:00:00"/>
    <s v="SP01"/>
    <s v="Arjun Sharma"/>
    <s v="North"/>
    <s v="Delhi"/>
    <s v="PRD005"/>
    <x v="1"/>
    <x v="1"/>
    <n v="2100"/>
    <n v="15"/>
    <n v="0.05"/>
    <n v="29925"/>
    <s v="Net Banking"/>
    <s v="Delivered"/>
    <n v="598500"/>
    <n v="598500"/>
    <n v="31500"/>
    <n v="1575"/>
  </r>
  <r>
    <s v="ORD02439"/>
    <d v="2024-05-18T00:00:00"/>
    <s v="SP05"/>
    <s v="Suresh Pillai"/>
    <s v="South"/>
    <s v="Chennai"/>
    <s v="PRD005"/>
    <x v="1"/>
    <x v="1"/>
    <n v="2100"/>
    <n v="20"/>
    <n v="0.12"/>
    <n v="36960"/>
    <s v="Cash"/>
    <s v="Delivered"/>
    <n v="308000"/>
    <n v="308000"/>
    <n v="42000"/>
    <n v="5040"/>
  </r>
  <r>
    <s v="ORD02456"/>
    <d v="2024-01-08T00:00:00"/>
    <s v="SP08"/>
    <s v="Kavitha Reddy"/>
    <s v="West"/>
    <s v="Pune"/>
    <s v="PRD005"/>
    <x v="1"/>
    <x v="1"/>
    <n v="2100"/>
    <n v="8"/>
    <n v="0.19"/>
    <n v="13608"/>
    <s v="EMI"/>
    <s v="Cancelled"/>
    <n v="71621.052631578947"/>
    <n v="71621.052631578947"/>
    <n v="16800"/>
    <n v="3192"/>
  </r>
  <r>
    <s v="ORD02471"/>
    <d v="2024-02-14T00:00:00"/>
    <s v="SP010"/>
    <s v="Divya Iyer"/>
    <s v="South"/>
    <s v="Hyderabad"/>
    <s v="PRD005"/>
    <x v="1"/>
    <x v="1"/>
    <n v="2100"/>
    <n v="20"/>
    <n v="0.08"/>
    <n v="38640"/>
    <s v="Cash"/>
    <s v="Delivered"/>
    <n v="483000"/>
    <n v="483000"/>
    <n v="42000"/>
    <n v="3360"/>
  </r>
  <r>
    <s v="ORD02475"/>
    <d v="2024-06-27T00:00:00"/>
    <s v="SP06"/>
    <s v="Anjali Mehta"/>
    <s v="North"/>
    <s v="Chandigarh"/>
    <s v="PRD005"/>
    <x v="1"/>
    <x v="1"/>
    <n v="2100"/>
    <n v="13"/>
    <n v="0.21"/>
    <n v="21567"/>
    <s v="Cash"/>
    <s v="Returned"/>
    <n v="102700"/>
    <n v="102700"/>
    <n v="27300"/>
    <n v="5733"/>
  </r>
  <r>
    <s v="ORD02534"/>
    <d v="2024-03-17T00:00:00"/>
    <s v="SP010"/>
    <s v="Divya Iyer"/>
    <s v="South"/>
    <s v="Chennai"/>
    <s v="PRD005"/>
    <x v="1"/>
    <x v="1"/>
    <n v="2100"/>
    <n v="5"/>
    <n v="0.05"/>
    <n v="9975"/>
    <s v="Cash"/>
    <s v="Delivered"/>
    <n v="199500"/>
    <n v="199500"/>
    <n v="10500"/>
    <n v="525"/>
  </r>
  <r>
    <s v="ORD02545"/>
    <d v="2024-12-02T00:00:00"/>
    <s v="SP03"/>
    <s v="Ravi Kumar"/>
    <s v="East"/>
    <s v="Kolkata"/>
    <s v="PRD005"/>
    <x v="1"/>
    <x v="1"/>
    <n v="2100"/>
    <n v="3"/>
    <n v="0.13"/>
    <n v="5481"/>
    <s v="EMI"/>
    <s v="Delivered"/>
    <n v="42161.538461538461"/>
    <n v="42161.538461538461"/>
    <n v="6300"/>
    <n v="819"/>
  </r>
  <r>
    <s v="ORD02554"/>
    <d v="2024-10-11T00:00:00"/>
    <s v="SP04"/>
    <s v="Fatima Sheikh"/>
    <s v="West"/>
    <s v="Ahmedabad"/>
    <s v="PRD005"/>
    <x v="1"/>
    <x v="1"/>
    <n v="2100"/>
    <n v="10"/>
    <n v="0.02"/>
    <n v="20580"/>
    <s v="UPI"/>
    <s v="Delivered"/>
    <n v="1029000"/>
    <n v="1029000"/>
    <n v="21000"/>
    <n v="420"/>
  </r>
  <r>
    <s v="ORD02577"/>
    <d v="2024-03-06T00:00:00"/>
    <s v="SP07"/>
    <s v="Rohit Verma"/>
    <s v="East"/>
    <s v="Guwahati"/>
    <s v="PRD005"/>
    <x v="1"/>
    <x v="1"/>
    <n v="2100"/>
    <n v="10"/>
    <n v="0.09"/>
    <n v="19110"/>
    <s v="Debit Card"/>
    <s v="Delivered"/>
    <n v="212333.33333333334"/>
    <n v="212333.33333333334"/>
    <n v="21000"/>
    <n v="1890"/>
  </r>
  <r>
    <s v="ORD02650"/>
    <d v="2024-04-22T00:00:00"/>
    <s v="SP06"/>
    <s v="Anjali Mehta"/>
    <s v="North"/>
    <s v="Delhi"/>
    <s v="PRD005"/>
    <x v="1"/>
    <x v="1"/>
    <n v="2100"/>
    <n v="15"/>
    <n v="0.23"/>
    <n v="24255"/>
    <s v="UPI"/>
    <s v="Cancelled"/>
    <n v="105456.52173913043"/>
    <n v="105456.52173913043"/>
    <n v="31500"/>
    <n v="7245"/>
  </r>
  <r>
    <s v="ORD02680"/>
    <d v="2024-12-22T00:00:00"/>
    <s v="SP03"/>
    <s v="Ravi Kumar"/>
    <s v="East"/>
    <s v="Unknown"/>
    <s v="PRD005"/>
    <x v="1"/>
    <x v="1"/>
    <n v="2100"/>
    <n v="16"/>
    <n v="0.23"/>
    <n v="25872"/>
    <s v="UPI"/>
    <s v="Delivered"/>
    <n v="112486.95652173912"/>
    <n v="112486.95652173912"/>
    <n v="33600"/>
    <n v="7728"/>
  </r>
  <r>
    <s v="ORD02692"/>
    <d v="2024-11-02T00:00:00"/>
    <s v="SP06"/>
    <s v="Anjali Mehta"/>
    <s v="North"/>
    <s v="Delhi"/>
    <s v="PRD005"/>
    <x v="1"/>
    <x v="1"/>
    <n v="2100"/>
    <n v="19"/>
    <n v="0.22"/>
    <n v="31122"/>
    <s v="Debit Card"/>
    <s v="Returned"/>
    <n v="141463.63636363635"/>
    <n v="141463.63636363635"/>
    <n v="39900"/>
    <n v="8778"/>
  </r>
  <r>
    <s v="ORD02699"/>
    <d v="2024-09-06T00:00:00"/>
    <s v="SP05"/>
    <s v="Suresh Pillai"/>
    <s v="South"/>
    <s v="Kochi"/>
    <s v="PRD005"/>
    <x v="1"/>
    <x v="1"/>
    <n v="2100"/>
    <n v="12"/>
    <n v="0.09"/>
    <n v="22932"/>
    <s v="Cash"/>
    <s v="Delivered"/>
    <n v="254800"/>
    <n v="254800"/>
    <n v="25200"/>
    <n v="2268"/>
  </r>
  <r>
    <s v="ORD02707"/>
    <d v="2024-07-26T00:00:00"/>
    <s v="SP07"/>
    <s v="Rohit Verma"/>
    <s v="East"/>
    <s v="Bhubaneswar"/>
    <s v="PRD005"/>
    <x v="1"/>
    <x v="1"/>
    <n v="2100"/>
    <n v="5"/>
    <n v="0.14000000000000001"/>
    <n v="9030"/>
    <s v="UPI"/>
    <s v="Returned"/>
    <n v="64499.999999999993"/>
    <n v="64499.999999999993"/>
    <n v="10500"/>
    <n v="1470"/>
  </r>
  <r>
    <s v="ORD02790"/>
    <d v="2024-03-27T00:00:00"/>
    <s v="SP05"/>
    <s v="Suresh Pillai"/>
    <s v="South"/>
    <s v="Coimbatore"/>
    <s v="PRD005"/>
    <x v="1"/>
    <x v="1"/>
    <n v="2100"/>
    <n v="2"/>
    <n v="0.14000000000000001"/>
    <n v="3612"/>
    <s v="Debit Card"/>
    <s v="Cancelled"/>
    <n v="25799.999999999996"/>
    <n v="25799.999999999996"/>
    <n v="4200"/>
    <n v="588"/>
  </r>
  <r>
    <s v="ORD02799"/>
    <d v="2024-01-22T00:00:00"/>
    <s v="SP012"/>
    <s v="Sneha Patil"/>
    <s v="West"/>
    <s v="Nagpur"/>
    <s v="PRD005"/>
    <x v="1"/>
    <x v="1"/>
    <n v="2100"/>
    <n v="16"/>
    <n v="0.09"/>
    <n v="30576"/>
    <s v="EMI"/>
    <s v="Delivered"/>
    <n v="339733.33333333337"/>
    <n v="339733.33333333337"/>
    <n v="33600"/>
    <n v="3024"/>
  </r>
  <r>
    <s v="ORD02801"/>
    <d v="2024-10-27T00:00:00"/>
    <s v="SP04"/>
    <s v="Fatima Sheikh"/>
    <s v="West"/>
    <s v="Mumbai"/>
    <s v="PRD005"/>
    <x v="1"/>
    <x v="1"/>
    <n v="2100"/>
    <n v="7"/>
    <n v="0.09"/>
    <n v="13377"/>
    <s v="Credit Card"/>
    <s v="Delivered"/>
    <n v="148633.33333333334"/>
    <n v="148633.33333333334"/>
    <n v="14700"/>
    <n v="1323"/>
  </r>
  <r>
    <s v="ORD02839"/>
    <d v="2024-06-14T00:00:00"/>
    <s v="SP06"/>
    <s v="Anjali Mehta"/>
    <s v="North"/>
    <s v="Jaipur"/>
    <s v="PRD005"/>
    <x v="1"/>
    <x v="1"/>
    <n v="2100"/>
    <n v="12"/>
    <n v="0.17"/>
    <n v="20916"/>
    <s v="Debit Card"/>
    <s v="Delivered"/>
    <n v="123035.29411764705"/>
    <n v="123035.29411764705"/>
    <n v="25200"/>
    <n v="4284"/>
  </r>
  <r>
    <s v="ORD02849"/>
    <d v="2024-03-15T00:00:00"/>
    <s v="SP04"/>
    <s v="Fatima Sheikh"/>
    <s v="West"/>
    <s v="Unknown"/>
    <s v="PRD005"/>
    <x v="1"/>
    <x v="1"/>
    <n v="2100"/>
    <n v="10"/>
    <n v="0.01"/>
    <n v="20790"/>
    <s v="Debit Card"/>
    <s v="Delivered"/>
    <n v="2079000"/>
    <n v="2079000"/>
    <n v="21000"/>
    <n v="210"/>
  </r>
  <r>
    <s v="ORD02860"/>
    <d v="2024-11-13T00:00:00"/>
    <s v="SP04"/>
    <s v="Fatima Sheikh"/>
    <s v="West"/>
    <s v="Ahmedabad"/>
    <s v="PRD005"/>
    <x v="1"/>
    <x v="1"/>
    <n v="2100"/>
    <n v="5"/>
    <n v="0.15"/>
    <n v="8925"/>
    <s v="EMI"/>
    <s v="Delivered"/>
    <n v="59500"/>
    <n v="59500"/>
    <n v="10500"/>
    <n v="1575"/>
  </r>
  <r>
    <s v="ORD02886"/>
    <d v="2024-03-27T00:00:00"/>
    <s v="SP011"/>
    <s v="Nikhil Joshi"/>
    <s v="East"/>
    <s v="Bhubaneswar"/>
    <s v="PRD005"/>
    <x v="1"/>
    <x v="1"/>
    <n v="2100"/>
    <n v="20"/>
    <n v="0.1"/>
    <n v="37800"/>
    <s v="Net Banking"/>
    <s v="Cancelled"/>
    <n v="378000"/>
    <n v="378000"/>
    <n v="42000"/>
    <n v="4200"/>
  </r>
  <r>
    <s v="ORD02960"/>
    <d v="2024-10-27T00:00:00"/>
    <s v="SP07"/>
    <s v="Rohit Verma"/>
    <s v="East"/>
    <s v="Bhubaneswar"/>
    <s v="PRD005"/>
    <x v="1"/>
    <x v="1"/>
    <n v="2100"/>
    <n v="6"/>
    <n v="0.01"/>
    <n v="12474"/>
    <s v="UPI"/>
    <s v="Cancelled"/>
    <n v="1247400"/>
    <n v="1247400"/>
    <n v="12600"/>
    <n v="126"/>
  </r>
  <r>
    <s v="ORD02993"/>
    <d v="2024-06-22T00:00:00"/>
    <s v="SP01"/>
    <s v="Arjun Sharma"/>
    <s v="North"/>
    <s v="Lucknow"/>
    <s v="PRD005"/>
    <x v="1"/>
    <x v="1"/>
    <n v="2100"/>
    <n v="10"/>
    <n v="0.3"/>
    <n v="14700"/>
    <s v="EMI"/>
    <s v="Delivered"/>
    <n v="49000"/>
    <n v="49000"/>
    <n v="21000"/>
    <n v="6300"/>
  </r>
  <r>
    <s v="ORD03001"/>
    <d v="2024-02-15T00:00:00"/>
    <s v="SP03"/>
    <s v="Ravi Kumar"/>
    <s v="East"/>
    <s v="Ranchi"/>
    <s v="PRD005"/>
    <x v="1"/>
    <x v="1"/>
    <n v="2100"/>
    <n v="2"/>
    <n v="0.02"/>
    <n v="4116"/>
    <s v="UPI"/>
    <s v="Cancelled"/>
    <n v="205800"/>
    <n v="205800"/>
    <n v="4200"/>
    <n v="84"/>
  </r>
  <r>
    <s v="ORD03002"/>
    <d v="2024-04-23T00:00:00"/>
    <s v="SP03"/>
    <s v="Ravi Kumar"/>
    <s v="East"/>
    <s v="Patna"/>
    <s v="PRD005"/>
    <x v="1"/>
    <x v="1"/>
    <n v="2100"/>
    <n v="3"/>
    <n v="0.08"/>
    <n v="5796"/>
    <s v="Net Banking"/>
    <s v="Delivered"/>
    <n v="72450"/>
    <n v="72450"/>
    <n v="6300"/>
    <n v="504"/>
  </r>
  <r>
    <s v="ORD03020"/>
    <d v="2024-03-14T00:00:00"/>
    <s v="SP02"/>
    <s v="Priya Nair"/>
    <s v="South"/>
    <s v="Hyderabad"/>
    <s v="PRD005"/>
    <x v="1"/>
    <x v="1"/>
    <n v="2100"/>
    <n v="9"/>
    <n v="0.05"/>
    <n v="17955"/>
    <s v="Debit Card"/>
    <s v="Delivered"/>
    <n v="359100"/>
    <n v="359100"/>
    <n v="18900"/>
    <n v="945"/>
  </r>
  <r>
    <s v="ORD03026"/>
    <d v="2024-06-01T00:00:00"/>
    <s v="SP03"/>
    <s v="Ravi Kumar"/>
    <s v="East"/>
    <s v="Ranchi"/>
    <s v="PRD005"/>
    <x v="1"/>
    <x v="1"/>
    <n v="2100"/>
    <n v="11"/>
    <n v="0.05"/>
    <n v="21945"/>
    <s v="EMI"/>
    <s v="Delivered"/>
    <n v="438900"/>
    <n v="438900"/>
    <n v="23100"/>
    <n v="1155"/>
  </r>
  <r>
    <s v="ORD03063"/>
    <d v="2024-01-16T00:00:00"/>
    <s v="SP01"/>
    <s v="Arjun Sharma"/>
    <s v="North"/>
    <s v="Agra"/>
    <s v="PRD005"/>
    <x v="1"/>
    <x v="1"/>
    <n v="2100"/>
    <n v="1"/>
    <n v="0.1"/>
    <n v="1890"/>
    <s v="Credit Card"/>
    <s v="Delivered"/>
    <n v="18900"/>
    <n v="18900"/>
    <n v="2100"/>
    <n v="210"/>
  </r>
  <r>
    <s v="ORD03085"/>
    <d v="2024-09-16T00:00:00"/>
    <s v="SP012"/>
    <s v="Sneha Patil"/>
    <s v="West"/>
    <s v="Nagpur"/>
    <s v="PRD005"/>
    <x v="1"/>
    <x v="1"/>
    <n v="2100"/>
    <n v="2"/>
    <n v="7.0000000000000007E-2"/>
    <n v="3906"/>
    <s v="Cash"/>
    <s v="Pending"/>
    <n v="55799.999999999993"/>
    <n v="55799.999999999993"/>
    <n v="4200"/>
    <n v="294"/>
  </r>
  <r>
    <s v="ORD03094"/>
    <d v="2024-11-10T00:00:00"/>
    <s v="SP012"/>
    <s v="Sneha Patil"/>
    <s v="West"/>
    <s v="Mumbai"/>
    <s v="PRD005"/>
    <x v="1"/>
    <x v="1"/>
    <n v="2100"/>
    <n v="12"/>
    <n v="0.09"/>
    <n v="22932"/>
    <s v="Net Banking"/>
    <s v="Returned"/>
    <n v="254800"/>
    <n v="254800"/>
    <n v="25200"/>
    <n v="2268"/>
  </r>
  <r>
    <s v="ORD03123"/>
    <d v="2024-06-16T00:00:00"/>
    <s v="SP09"/>
    <s v="Manish Gupta"/>
    <s v="North"/>
    <s v="Delhi"/>
    <s v="PRD005"/>
    <x v="1"/>
    <x v="1"/>
    <n v="2100"/>
    <n v="20"/>
    <n v="0.16"/>
    <n v="35280"/>
    <s v="Debit Card"/>
    <s v="Delivered"/>
    <n v="220500"/>
    <n v="220500"/>
    <n v="42000"/>
    <n v="6720"/>
  </r>
  <r>
    <s v="ORD03148"/>
    <d v="2024-11-15T00:00:00"/>
    <s v="SP08"/>
    <s v="Kavitha Reddy"/>
    <s v="West"/>
    <s v="Surat"/>
    <s v="PRD005"/>
    <x v="1"/>
    <x v="1"/>
    <n v="2100"/>
    <n v="13"/>
    <n v="0.19"/>
    <n v="22113"/>
    <s v="Cash"/>
    <s v="Returned"/>
    <n v="116384.21052631579"/>
    <n v="116384.21052631579"/>
    <n v="27300"/>
    <n v="5187"/>
  </r>
  <r>
    <s v="ORD03155"/>
    <d v="2024-05-27T00:00:00"/>
    <s v="SP011"/>
    <s v="Nikhil Joshi"/>
    <s v="East"/>
    <s v="Patna"/>
    <s v="PRD005"/>
    <x v="1"/>
    <x v="1"/>
    <n v="2100"/>
    <n v="7"/>
    <n v="0.24"/>
    <n v="11172"/>
    <s v="Cash"/>
    <s v="Delivered"/>
    <n v="46550"/>
    <n v="46550"/>
    <n v="14700"/>
    <n v="3528"/>
  </r>
  <r>
    <s v="ORD03164"/>
    <d v="2024-03-12T00:00:00"/>
    <s v="SP08"/>
    <s v="Kavitha Reddy"/>
    <s v="West"/>
    <s v="Surat"/>
    <s v="PRD005"/>
    <x v="1"/>
    <x v="1"/>
    <n v="2100"/>
    <n v="13"/>
    <n v="0.23"/>
    <n v="21021"/>
    <s v="Net Banking"/>
    <s v="Delivered"/>
    <n v="91395.65217391304"/>
    <n v="91395.65217391304"/>
    <n v="27300"/>
    <n v="6279"/>
  </r>
  <r>
    <s v="ORD03195"/>
    <d v="2024-03-27T00:00:00"/>
    <s v="SP09"/>
    <s v="Manish Gupta"/>
    <s v="North"/>
    <s v="Jaipur"/>
    <s v="PRD005"/>
    <x v="1"/>
    <x v="1"/>
    <n v="2100"/>
    <n v="20"/>
    <n v="0.17"/>
    <n v="34860"/>
    <s v="EMI"/>
    <s v="Delivered"/>
    <n v="205058.82352941175"/>
    <n v="205058.82352941175"/>
    <n v="42000"/>
    <n v="7140"/>
  </r>
  <r>
    <s v="ORD03214"/>
    <d v="2024-03-15T00:00:00"/>
    <s v="SP05"/>
    <s v="Suresh Pillai"/>
    <s v="South"/>
    <s v="Chennai"/>
    <s v="PRD005"/>
    <x v="1"/>
    <x v="1"/>
    <n v="2100"/>
    <n v="4"/>
    <n v="0.09"/>
    <n v="7644"/>
    <s v="Credit Card"/>
    <s v="Delivered"/>
    <n v="84933.333333333343"/>
    <n v="84933.333333333343"/>
    <n v="8400"/>
    <n v="756"/>
  </r>
  <r>
    <s v="ORD03229"/>
    <d v="2024-11-01T00:00:00"/>
    <s v="SP02"/>
    <s v="Priya Nair"/>
    <s v="South"/>
    <s v="Bangalore"/>
    <s v="PRD005"/>
    <x v="1"/>
    <x v="1"/>
    <n v="2100"/>
    <n v="7"/>
    <n v="0.25"/>
    <n v="11025"/>
    <s v="UPI"/>
    <s v="Delivered"/>
    <n v="44100"/>
    <n v="44100"/>
    <n v="14700"/>
    <n v="3675"/>
  </r>
  <r>
    <s v="ORD03234"/>
    <d v="2024-09-27T00:00:00"/>
    <s v="SP07"/>
    <s v="Rohit Verma"/>
    <s v="East"/>
    <s v="Patna"/>
    <s v="PRD005"/>
    <x v="1"/>
    <x v="1"/>
    <n v="2100"/>
    <n v="19"/>
    <n v="0.28000000000000003"/>
    <n v="28728"/>
    <s v="Cash"/>
    <s v="Unknown"/>
    <n v="102599.99999999999"/>
    <n v="102599.99999999999"/>
    <n v="39900"/>
    <n v="11172"/>
  </r>
  <r>
    <s v="ORD03238"/>
    <d v="2024-03-04T00:00:00"/>
    <s v="SP03"/>
    <s v="Ravi Kumar"/>
    <s v="East"/>
    <s v="Ranchi"/>
    <s v="PRD005"/>
    <x v="1"/>
    <x v="1"/>
    <n v="2100"/>
    <n v="19"/>
    <n v="0.28999999999999998"/>
    <n v="28329"/>
    <s v="Debit Card"/>
    <s v="Delivered"/>
    <n v="97686.206896551725"/>
    <n v="97686.206896551725"/>
    <n v="39900"/>
    <n v="11571"/>
  </r>
  <r>
    <s v="ORD03240"/>
    <d v="2024-04-26T00:00:00"/>
    <s v="SP09"/>
    <s v="Manish Gupta"/>
    <s v="North"/>
    <s v="Lucknow"/>
    <s v="PRD005"/>
    <x v="1"/>
    <x v="1"/>
    <n v="2100"/>
    <n v="8"/>
    <n v="0.27"/>
    <n v="12264"/>
    <s v="EMI"/>
    <s v="Delivered"/>
    <n v="45422.222222222219"/>
    <n v="45422.222222222219"/>
    <n v="16800"/>
    <n v="4536"/>
  </r>
  <r>
    <s v="ORD03247"/>
    <d v="2024-07-24T00:00:00"/>
    <s v="SP03"/>
    <s v="Ravi Kumar"/>
    <s v="East"/>
    <s v="Kolkata"/>
    <s v="PRD005"/>
    <x v="1"/>
    <x v="1"/>
    <n v="2100"/>
    <n v="1"/>
    <n v="0.24"/>
    <n v="1596"/>
    <s v="Credit Card"/>
    <s v="Delivered"/>
    <n v="6650"/>
    <n v="6650"/>
    <n v="2100"/>
    <n v="504"/>
  </r>
  <r>
    <s v="ORD03257"/>
    <d v="2024-08-14T00:00:00"/>
    <s v="SP012"/>
    <s v="Sneha Patil"/>
    <s v="West"/>
    <s v="Mumbai"/>
    <s v="PRD005"/>
    <x v="1"/>
    <x v="1"/>
    <n v="2100"/>
    <n v="4"/>
    <n v="0.06"/>
    <n v="7896"/>
    <s v="EMI"/>
    <s v="Cancelled"/>
    <n v="131600"/>
    <n v="131600"/>
    <n v="8400"/>
    <n v="504"/>
  </r>
  <r>
    <s v="ORD03258"/>
    <d v="2024-07-04T00:00:00"/>
    <s v="SP08"/>
    <s v="Kavitha Reddy"/>
    <s v="West"/>
    <s v="Mumbai"/>
    <s v="PRD005"/>
    <x v="1"/>
    <x v="1"/>
    <n v="2100"/>
    <n v="2"/>
    <n v="0.03"/>
    <n v="4074"/>
    <s v="Debit Card"/>
    <s v="Delivered"/>
    <n v="135800"/>
    <n v="135800"/>
    <n v="4200"/>
    <n v="126"/>
  </r>
  <r>
    <s v="ORD03272"/>
    <d v="2024-06-11T00:00:00"/>
    <s v="SP04"/>
    <s v="Fatima Sheikh"/>
    <s v="West"/>
    <s v="Nagpur"/>
    <s v="PRD005"/>
    <x v="1"/>
    <x v="1"/>
    <n v="2100"/>
    <n v="5"/>
    <n v="0.26"/>
    <n v="7770"/>
    <s v="Cash"/>
    <s v="Delivered"/>
    <n v="29884.615384615383"/>
    <n v="29884.615384615383"/>
    <n v="10500"/>
    <n v="2730"/>
  </r>
  <r>
    <s v="ORD03319"/>
    <d v="2024-10-27T00:00:00"/>
    <s v="SP08"/>
    <s v="Kavitha Reddy"/>
    <s v="West"/>
    <s v="Nagpur"/>
    <s v="PRD005"/>
    <x v="1"/>
    <x v="1"/>
    <n v="2100"/>
    <n v="17"/>
    <n v="0.13"/>
    <n v="31059"/>
    <s v="Cash"/>
    <s v="Delivered"/>
    <n v="238915.3846153846"/>
    <n v="238915.3846153846"/>
    <n v="35700"/>
    <n v="4641"/>
  </r>
  <r>
    <s v="ORD03333"/>
    <d v="2024-06-08T00:00:00"/>
    <s v="SP010"/>
    <s v="Divya Iyer"/>
    <s v="South"/>
    <s v="Chennai"/>
    <s v="PRD005"/>
    <x v="1"/>
    <x v="1"/>
    <n v="2100"/>
    <n v="20"/>
    <n v="0.2"/>
    <n v="33600"/>
    <s v="Unknown"/>
    <s v="Cancelled"/>
    <n v="168000"/>
    <n v="168000"/>
    <n v="42000"/>
    <n v="8400"/>
  </r>
  <r>
    <s v="ORD03370"/>
    <d v="2024-03-27T00:00:00"/>
    <s v="SP09"/>
    <s v="Manish Gupta"/>
    <s v="North"/>
    <s v="Lucknow"/>
    <s v="PRD005"/>
    <x v="1"/>
    <x v="1"/>
    <n v="2100"/>
    <n v="20"/>
    <n v="0.02"/>
    <n v="41160"/>
    <s v="EMI"/>
    <s v="Delivered"/>
    <n v="2058000"/>
    <n v="2058000"/>
    <n v="42000"/>
    <n v="840"/>
  </r>
  <r>
    <s v="ORD03374"/>
    <d v="2024-03-19T00:00:00"/>
    <s v="SP02"/>
    <s v="Priya Nair"/>
    <s v="South"/>
    <s v="Coimbatore"/>
    <s v="PRD005"/>
    <x v="1"/>
    <x v="1"/>
    <n v="2100"/>
    <n v="4"/>
    <n v="0.3"/>
    <n v="5880"/>
    <s v="Debit Card"/>
    <s v="Delivered"/>
    <n v="19600"/>
    <n v="19600"/>
    <n v="8400"/>
    <n v="2520"/>
  </r>
  <r>
    <s v="ORD01055"/>
    <d v="2024-08-15T00:00:00"/>
    <s v="SP01"/>
    <s v="Arjun Sharma"/>
    <s v="North"/>
    <s v="Agra"/>
    <s v="PRD010"/>
    <x v="4"/>
    <x v="4"/>
    <n v="1299"/>
    <n v="10"/>
    <n v="0.06"/>
    <n v="12210.6"/>
    <s v="Credit Card"/>
    <s v="Delivered"/>
    <n v="203510"/>
    <n v="203510"/>
    <n v="12990.000000000002"/>
    <n v="779.40000000000146"/>
  </r>
  <r>
    <s v="ORD01076"/>
    <d v="2024-07-23T00:00:00"/>
    <s v="SP03"/>
    <s v="Ravi Kumar"/>
    <s v="East"/>
    <s v="Patna"/>
    <s v="PRD010"/>
    <x v="4"/>
    <x v="4"/>
    <n v="1299"/>
    <n v="4"/>
    <n v="0.17"/>
    <n v="4312.68"/>
    <s v="Debit Card"/>
    <s v="Delivered"/>
    <n v="25368.705882352941"/>
    <n v="25368.705882352941"/>
    <n v="5196.0000000000009"/>
    <n v="883.32000000000062"/>
  </r>
  <r>
    <s v="ORD01086"/>
    <d v="2024-12-18T00:00:00"/>
    <s v="SP04"/>
    <s v="Fatima Sheikh"/>
    <s v="West"/>
    <s v="Nagpur"/>
    <s v="PRD010"/>
    <x v="4"/>
    <x v="4"/>
    <n v="1299"/>
    <n v="19"/>
    <n v="0.11"/>
    <n v="21966.09"/>
    <s v="Debit Card"/>
    <s v="Delivered"/>
    <n v="199691.72727272726"/>
    <n v="199691.72727272726"/>
    <n v="24681"/>
    <n v="2714.91"/>
  </r>
  <r>
    <s v="ORD01100"/>
    <d v="2024-02-15T00:00:00"/>
    <s v="SP03"/>
    <s v="Ravi Kumar"/>
    <s v="East"/>
    <s v="Ranchi"/>
    <s v="PRD010"/>
    <x v="4"/>
    <x v="4"/>
    <n v="1299"/>
    <n v="20"/>
    <n v="0.22"/>
    <n v="20264.400000000001"/>
    <s v="Debit Card"/>
    <s v="Pending"/>
    <n v="92110.909090909103"/>
    <n v="92110.909090909103"/>
    <n v="25980"/>
    <n v="5715.5999999999985"/>
  </r>
  <r>
    <s v="ORD01101"/>
    <d v="2024-02-20T00:00:00"/>
    <s v="SP012"/>
    <s v="Sneha Patil"/>
    <s v="West"/>
    <s v="Nagpur"/>
    <s v="PRD010"/>
    <x v="4"/>
    <x v="4"/>
    <n v="1299"/>
    <n v="13"/>
    <n v="0.28000000000000003"/>
    <n v="12158.64"/>
    <s v="Debit Card"/>
    <s v="Delivered"/>
    <n v="43423.714285714283"/>
    <n v="43423.714285714283"/>
    <n v="16887"/>
    <n v="4728.3600000000006"/>
  </r>
  <r>
    <s v="ORD01114"/>
    <d v="2024-03-15T00:00:00"/>
    <s v="SP01"/>
    <s v="Arjun Sharma"/>
    <s v="North"/>
    <s v="Agra"/>
    <s v="PRD010"/>
    <x v="4"/>
    <x v="4"/>
    <n v="1299"/>
    <n v="10"/>
    <n v="0.25"/>
    <n v="9742.5"/>
    <s v="Debit Card"/>
    <s v="Pending"/>
    <n v="38970"/>
    <n v="38970"/>
    <n v="12990"/>
    <n v="3247.5"/>
  </r>
  <r>
    <s v="ORD01123"/>
    <d v="2024-10-22T00:00:00"/>
    <s v="SP01"/>
    <s v="Arjun Sharma"/>
    <s v="North"/>
    <s v="Chandigarh"/>
    <s v="PRD010"/>
    <x v="4"/>
    <x v="4"/>
    <n v="1299"/>
    <n v="12"/>
    <n v="0.11"/>
    <n v="13873.32"/>
    <s v="Debit Card"/>
    <s v="Delivered"/>
    <n v="126121.09090909091"/>
    <n v="126121.09090909091"/>
    <n v="15588"/>
    <n v="1714.6800000000003"/>
  </r>
  <r>
    <s v="ORD01162"/>
    <d v="2024-03-06T00:00:00"/>
    <s v="SP06"/>
    <s v="Anjali Mehta"/>
    <s v="North"/>
    <s v="Agra"/>
    <s v="PRD010"/>
    <x v="4"/>
    <x v="4"/>
    <n v="1299"/>
    <n v="11"/>
    <n v="0.23"/>
    <n v="11002.53"/>
    <s v="Cash"/>
    <s v="Delivered"/>
    <n v="47837.086956521736"/>
    <n v="47837.086956521736"/>
    <n v="14289"/>
    <n v="3286.4699999999993"/>
  </r>
  <r>
    <s v="ORD01165"/>
    <d v="2024-07-05T00:00:00"/>
    <s v="SP09"/>
    <s v="Manish Gupta"/>
    <s v="North"/>
    <s v="Agra"/>
    <s v="PRD010"/>
    <x v="4"/>
    <x v="4"/>
    <n v="1299"/>
    <n v="2"/>
    <n v="7.0000000000000007E-2"/>
    <n v="2416.14"/>
    <s v="UPI"/>
    <s v="Delivered"/>
    <n v="34516.28571428571"/>
    <n v="34516.28571428571"/>
    <n v="2598"/>
    <n v="181.86000000000013"/>
  </r>
  <r>
    <s v="ORD01169"/>
    <d v="2024-08-27T00:00:00"/>
    <s v="SP07"/>
    <s v="Rohit Verma"/>
    <s v="East"/>
    <s v="Patna"/>
    <s v="PRD010"/>
    <x v="4"/>
    <x v="4"/>
    <n v="1299"/>
    <n v="4"/>
    <n v="0.12"/>
    <n v="4572.4799999999996"/>
    <s v="Net Banking"/>
    <s v="Delivered"/>
    <n v="38104"/>
    <n v="38104"/>
    <n v="5195.9999999999991"/>
    <n v="623.51999999999953"/>
  </r>
  <r>
    <s v="ORD01177"/>
    <d v="2024-07-15T00:00:00"/>
    <s v="SP06"/>
    <s v="Anjali Mehta"/>
    <s v="North"/>
    <s v="Delhi"/>
    <s v="PRD010"/>
    <x v="4"/>
    <x v="4"/>
    <n v="1299"/>
    <n v="3"/>
    <n v="0.19"/>
    <n v="3156.57"/>
    <s v="Net Banking"/>
    <s v="Delivered"/>
    <n v="16613.526315789473"/>
    <n v="16613.526315789473"/>
    <n v="3897"/>
    <n v="740.42999999999984"/>
  </r>
  <r>
    <s v="ORD01181"/>
    <d v="2024-11-21T00:00:00"/>
    <s v="SP06"/>
    <s v="Anjali Mehta"/>
    <s v="North"/>
    <s v="Lucknow"/>
    <s v="PRD010"/>
    <x v="4"/>
    <x v="4"/>
    <n v="1299"/>
    <n v="13"/>
    <n v="0.12"/>
    <n v="14860.56"/>
    <s v="Cash"/>
    <s v="Delivered"/>
    <n v="123838"/>
    <n v="123838"/>
    <n v="16887"/>
    <n v="2026.4400000000005"/>
  </r>
  <r>
    <s v="ORD01211"/>
    <d v="2024-06-15T00:00:00"/>
    <s v="SP06"/>
    <s v="Anjali Mehta"/>
    <s v="North"/>
    <s v="Jaipur"/>
    <s v="PRD010"/>
    <x v="4"/>
    <x v="4"/>
    <n v="1299"/>
    <n v="10"/>
    <n v="0.13"/>
    <n v="11301.3"/>
    <s v="Debit Card"/>
    <s v="Delivered"/>
    <n v="86933.076923076907"/>
    <n v="86933.076923076907"/>
    <n v="12990"/>
    <n v="1688.7000000000007"/>
  </r>
  <r>
    <s v="ORD01234"/>
    <d v="2024-06-19T00:00:00"/>
    <s v="SP01"/>
    <s v="Arjun Sharma"/>
    <s v="North"/>
    <s v="Jaipur"/>
    <s v="PRD010"/>
    <x v="4"/>
    <x v="4"/>
    <n v="1299"/>
    <n v="13"/>
    <n v="0.26"/>
    <n v="12496.38"/>
    <s v="UPI"/>
    <s v="Delivered"/>
    <n v="48062.999999999993"/>
    <n v="48062.999999999993"/>
    <n v="16887"/>
    <n v="4390.6200000000008"/>
  </r>
  <r>
    <s v="ORD01245"/>
    <d v="2024-07-19T00:00:00"/>
    <s v="SP010"/>
    <s v="Divya Iyer"/>
    <s v="South"/>
    <s v="Hyderabad"/>
    <s v="PRD010"/>
    <x v="4"/>
    <x v="4"/>
    <n v="1299"/>
    <n v="16"/>
    <n v="0.24"/>
    <n v="15795.84"/>
    <s v="Cash"/>
    <s v="Delivered"/>
    <n v="65816"/>
    <n v="65816"/>
    <n v="20784"/>
    <n v="4988.16"/>
  </r>
  <r>
    <s v="ORD01269"/>
    <d v="2024-04-05T00:00:00"/>
    <s v="SP09"/>
    <s v="Manish Gupta"/>
    <s v="North"/>
    <s v="Lucknow"/>
    <s v="PRD010"/>
    <x v="4"/>
    <x v="4"/>
    <n v="1299"/>
    <n v="4"/>
    <n v="0.19"/>
    <n v="4208.76"/>
    <s v="UPI"/>
    <s v="Delivered"/>
    <n v="22151.368421052633"/>
    <n v="22151.368421052633"/>
    <n v="5196"/>
    <n v="987.23999999999978"/>
  </r>
  <r>
    <s v="ORD01289"/>
    <d v="2024-09-17T00:00:00"/>
    <s v="SP04"/>
    <s v="Fatima Sheikh"/>
    <s v="West"/>
    <s v="Mumbai"/>
    <s v="PRD010"/>
    <x v="4"/>
    <x v="4"/>
    <n v="1299"/>
    <n v="5"/>
    <n v="0.24"/>
    <n v="4936.2"/>
    <s v="Debit Card"/>
    <s v="Delivered"/>
    <n v="20567.5"/>
    <n v="20567.5"/>
    <n v="6495"/>
    <n v="1558.8000000000002"/>
  </r>
  <r>
    <s v="ORD01294"/>
    <d v="2024-09-16T00:00:00"/>
    <s v="SP06"/>
    <s v="Anjali Mehta"/>
    <s v="North"/>
    <s v="Lucknow"/>
    <s v="PRD010"/>
    <x v="4"/>
    <x v="4"/>
    <n v="1299"/>
    <n v="13"/>
    <n v="0.14000000000000001"/>
    <n v="14522.82"/>
    <s v="Credit Card"/>
    <s v="Unknown"/>
    <n v="103734.42857142857"/>
    <n v="103734.42857142857"/>
    <n v="16887"/>
    <n v="2364.1800000000003"/>
  </r>
  <r>
    <s v="ORD01297"/>
    <d v="2024-08-18T00:00:00"/>
    <s v="SP07"/>
    <s v="Rohit Verma"/>
    <s v="East"/>
    <s v="Bhubaneswar"/>
    <s v="PRD010"/>
    <x v="4"/>
    <x v="4"/>
    <n v="1299"/>
    <n v="5"/>
    <n v="0.06"/>
    <n v="6105.3"/>
    <s v="UPI"/>
    <s v="Delivered"/>
    <n v="101755"/>
    <n v="101755"/>
    <n v="6495.0000000000009"/>
    <n v="389.70000000000073"/>
  </r>
  <r>
    <s v="ORD01328"/>
    <d v="2024-02-15T00:00:00"/>
    <s v="SP03"/>
    <s v="Ravi Kumar"/>
    <s v="East"/>
    <s v="Bhubaneswar"/>
    <s v="PRD010"/>
    <x v="4"/>
    <x v="4"/>
    <n v="1299"/>
    <n v="8"/>
    <n v="0.08"/>
    <n v="9560.64"/>
    <s v="Debit Card"/>
    <s v="Returned"/>
    <n v="119507.99999999999"/>
    <n v="119507.99999999999"/>
    <n v="10391.999999999998"/>
    <n v="831.35999999999876"/>
  </r>
  <r>
    <s v="ORD01343"/>
    <d v="2024-05-04T00:00:00"/>
    <s v="SP011"/>
    <s v="Nikhil Joshi"/>
    <s v="East"/>
    <s v="Bhubaneswar"/>
    <s v="PRD010"/>
    <x v="4"/>
    <x v="4"/>
    <n v="1299"/>
    <n v="20"/>
    <n v="0.18"/>
    <n v="21303.599999999999"/>
    <s v="UPI"/>
    <s v="Delivered"/>
    <n v="118353.33333333333"/>
    <n v="118353.33333333333"/>
    <n v="25979.999999999996"/>
    <n v="4676.3999999999978"/>
  </r>
  <r>
    <s v="ORD01355"/>
    <d v="2024-02-05T00:00:00"/>
    <s v="SP012"/>
    <s v="Sneha Patil"/>
    <s v="West"/>
    <s v="Nagpur"/>
    <s v="PRD010"/>
    <x v="4"/>
    <x v="4"/>
    <n v="1299"/>
    <n v="10"/>
    <n v="0.17"/>
    <n v="10781.7"/>
    <s v="EMI"/>
    <s v="Pending"/>
    <n v="63421.76470588235"/>
    <n v="63421.76470588235"/>
    <n v="12990.000000000002"/>
    <n v="2208.3000000000011"/>
  </r>
  <r>
    <s v="ORD01365"/>
    <d v="2024-04-16T00:00:00"/>
    <s v="SP07"/>
    <s v="Rohit Verma"/>
    <s v="East"/>
    <s v="Kolkata"/>
    <s v="PRD010"/>
    <x v="4"/>
    <x v="4"/>
    <n v="1299"/>
    <n v="8"/>
    <n v="0.13"/>
    <n v="9041.0400000000009"/>
    <s v="Cash"/>
    <s v="Returned"/>
    <n v="69546.461538461546"/>
    <n v="69546.461538461546"/>
    <n v="10392.000000000002"/>
    <n v="1350.9600000000009"/>
  </r>
  <r>
    <s v="ORD01393"/>
    <d v="2024-03-23T00:00:00"/>
    <s v="SP012"/>
    <s v="Sneha Patil"/>
    <s v="West"/>
    <s v="Pune"/>
    <s v="PRD010"/>
    <x v="4"/>
    <x v="4"/>
    <n v="1299"/>
    <n v="4"/>
    <n v="0.06"/>
    <n v="4884.24"/>
    <s v="Cash"/>
    <s v="Delivered"/>
    <n v="81404"/>
    <n v="81404"/>
    <n v="5196"/>
    <n v="311.76000000000022"/>
  </r>
  <r>
    <s v="ORD01400"/>
    <d v="2024-04-12T00:00:00"/>
    <s v="SP011"/>
    <s v="Nikhil Joshi"/>
    <s v="East"/>
    <s v="Patna"/>
    <s v="PRD010"/>
    <x v="4"/>
    <x v="4"/>
    <n v="1299"/>
    <n v="20"/>
    <n v="0.01"/>
    <n v="25720.2"/>
    <s v="Unknown"/>
    <s v="Delivered"/>
    <n v="2572020"/>
    <n v="2572020"/>
    <n v="25980"/>
    <n v="259.79999999999927"/>
  </r>
  <r>
    <s v="ORD01408"/>
    <d v="2024-05-13T00:00:00"/>
    <s v="SP011"/>
    <s v="Nikhil Joshi"/>
    <s v="East"/>
    <s v="Ranchi"/>
    <s v="PRD010"/>
    <x v="4"/>
    <x v="4"/>
    <n v="1299"/>
    <n v="16"/>
    <n v="0.12"/>
    <n v="18289.919999999998"/>
    <s v="Cash"/>
    <s v="Delivered"/>
    <n v="152416"/>
    <n v="152416"/>
    <n v="20783.999999999996"/>
    <n v="2494.0799999999981"/>
  </r>
  <r>
    <s v="ORD01434"/>
    <d v="2024-07-06T00:00:00"/>
    <s v="SP02"/>
    <s v="Priya Nair"/>
    <s v="South"/>
    <s v="Hyderabad"/>
    <s v="PRD010"/>
    <x v="4"/>
    <x v="4"/>
    <n v="1299"/>
    <n v="13"/>
    <n v="0.14000000000000001"/>
    <n v="14522.82"/>
    <s v="Net Banking"/>
    <s v="Delivered"/>
    <n v="103734.42857142857"/>
    <n v="103734.42857142857"/>
    <n v="16887"/>
    <n v="2364.1800000000003"/>
  </r>
  <r>
    <s v="ORD01444"/>
    <d v="2024-08-19T00:00:00"/>
    <s v="SP02"/>
    <s v="Priya Nair"/>
    <s v="South"/>
    <s v="Kochi"/>
    <s v="PRD010"/>
    <x v="4"/>
    <x v="4"/>
    <n v="1299"/>
    <n v="18"/>
    <n v="0.26"/>
    <n v="17302.68"/>
    <s v="EMI"/>
    <s v="Delivered"/>
    <n v="66548.769230769234"/>
    <n v="66548.769230769234"/>
    <n v="23382"/>
    <n v="6079.32"/>
  </r>
  <r>
    <s v="ORD01465"/>
    <d v="2024-03-22T00:00:00"/>
    <s v="SP03"/>
    <s v="Ravi Kumar"/>
    <s v="East"/>
    <s v="Patna"/>
    <s v="PRD010"/>
    <x v="4"/>
    <x v="4"/>
    <n v="1299"/>
    <n v="4"/>
    <n v="0.14000000000000001"/>
    <n v="4468.5600000000004"/>
    <s v="Net Banking"/>
    <s v="Returned"/>
    <n v="31918.285714285714"/>
    <n v="31918.285714285714"/>
    <n v="5196.0000000000009"/>
    <n v="727.44000000000051"/>
  </r>
  <r>
    <s v="ORD01467"/>
    <d v="2024-10-19T00:00:00"/>
    <s v="SP010"/>
    <s v="Divya Iyer"/>
    <s v="South"/>
    <s v="Kochi"/>
    <s v="PRD010"/>
    <x v="4"/>
    <x v="4"/>
    <n v="1299"/>
    <n v="15"/>
    <n v="0.26"/>
    <n v="14418.9"/>
    <s v="EMI"/>
    <s v="Delivered"/>
    <n v="55457.307692307688"/>
    <n v="55457.307692307688"/>
    <n v="19485"/>
    <n v="5066.1000000000004"/>
  </r>
  <r>
    <s v="ORD01475"/>
    <d v="2024-08-24T00:00:00"/>
    <s v="SP010"/>
    <s v="Divya Iyer"/>
    <s v="South"/>
    <s v="Chennai"/>
    <s v="PRD010"/>
    <x v="4"/>
    <x v="4"/>
    <n v="1299"/>
    <n v="6"/>
    <n v="0.02"/>
    <n v="7638.12"/>
    <s v="Credit Card"/>
    <s v="Delivered"/>
    <n v="381906"/>
    <n v="381906"/>
    <n v="7794"/>
    <n v="155.88000000000011"/>
  </r>
  <r>
    <s v="ORD01524"/>
    <d v="2024-06-17T00:00:00"/>
    <s v="SP011"/>
    <s v="Nikhil Joshi"/>
    <s v="East"/>
    <s v="Ranchi"/>
    <s v="PRD010"/>
    <x v="4"/>
    <x v="4"/>
    <n v="1299"/>
    <n v="16"/>
    <n v="0.24"/>
    <n v="15795.84"/>
    <s v="EMI"/>
    <s v="Delivered"/>
    <n v="65816"/>
    <n v="65816"/>
    <n v="20784"/>
    <n v="4988.16"/>
  </r>
  <r>
    <s v="ORD01537"/>
    <d v="2024-07-13T00:00:00"/>
    <s v="SP02"/>
    <s v="Priya Nair"/>
    <s v="South"/>
    <s v="Hyderabad"/>
    <s v="PRD010"/>
    <x v="4"/>
    <x v="4"/>
    <n v="1299"/>
    <n v="10"/>
    <n v="0.18"/>
    <n v="10651.8"/>
    <s v="Debit Card"/>
    <s v="Returned"/>
    <n v="59176.666666666664"/>
    <n v="59176.666666666664"/>
    <n v="12989.999999999998"/>
    <n v="2338.1999999999989"/>
  </r>
  <r>
    <s v="ORD01611"/>
    <d v="2024-06-24T00:00:00"/>
    <s v="SP06"/>
    <s v="Anjali Mehta"/>
    <s v="North"/>
    <s v="Jaipur"/>
    <s v="PRD010"/>
    <x v="4"/>
    <x v="4"/>
    <n v="1299"/>
    <n v="9"/>
    <n v="0.18"/>
    <n v="9586.6200000000008"/>
    <s v="Debit Card"/>
    <s v="Delivered"/>
    <n v="53259.000000000007"/>
    <n v="53259.000000000007"/>
    <n v="11691"/>
    <n v="2104.3799999999992"/>
  </r>
  <r>
    <s v="ORD01639"/>
    <d v="2024-06-11T00:00:00"/>
    <s v="SP09"/>
    <s v="Manish Gupta"/>
    <s v="North"/>
    <s v="Chandigarh"/>
    <s v="PRD010"/>
    <x v="4"/>
    <x v="4"/>
    <n v="1299"/>
    <n v="18"/>
    <n v="0.21"/>
    <n v="18471.78"/>
    <s v="Net Banking"/>
    <s v="Delivered"/>
    <n v="87960.857142857145"/>
    <n v="87960.857142857145"/>
    <n v="23381.999999999996"/>
    <n v="4910.2199999999975"/>
  </r>
  <r>
    <s v="ORD01644"/>
    <d v="2024-11-03T00:00:00"/>
    <s v="SP010"/>
    <s v="Divya Iyer"/>
    <s v="South"/>
    <s v="Unknown"/>
    <s v="PRD010"/>
    <x v="4"/>
    <x v="4"/>
    <n v="1299"/>
    <n v="11"/>
    <n v="0.12"/>
    <n v="12574.32"/>
    <s v="Net Banking"/>
    <s v="Delivered"/>
    <n v="104786"/>
    <n v="104786"/>
    <n v="14289"/>
    <n v="1714.6800000000003"/>
  </r>
  <r>
    <s v="ORD01656"/>
    <d v="2024-01-10T00:00:00"/>
    <s v="SP01"/>
    <s v="Arjun Sharma"/>
    <s v="North"/>
    <s v="Chandigarh"/>
    <s v="PRD010"/>
    <x v="4"/>
    <x v="4"/>
    <n v="1299"/>
    <n v="20"/>
    <n v="0"/>
    <n v="25980"/>
    <s v="Credit Card"/>
    <s v="Pending"/>
    <e v="#DIV/0!"/>
    <n v="0"/>
    <n v="25980"/>
    <n v="0"/>
  </r>
  <r>
    <s v="ORD01670"/>
    <d v="2024-10-05T00:00:00"/>
    <s v="SP01"/>
    <s v="Arjun Sharma"/>
    <s v="North"/>
    <s v="Agra"/>
    <s v="PRD010"/>
    <x v="4"/>
    <x v="4"/>
    <n v="1299"/>
    <n v="6"/>
    <n v="0.3"/>
    <n v="5455.8"/>
    <s v="Debit Card"/>
    <s v="Cancelled"/>
    <n v="18186"/>
    <n v="18186"/>
    <n v="7794.0000000000009"/>
    <n v="2338.2000000000007"/>
  </r>
  <r>
    <s v="ORD01685"/>
    <d v="2024-11-19T00:00:00"/>
    <s v="SP03"/>
    <s v="Ravi Kumar"/>
    <s v="East"/>
    <s v="Guwahati"/>
    <s v="PRD010"/>
    <x v="4"/>
    <x v="4"/>
    <n v="1299"/>
    <n v="17"/>
    <n v="0.27"/>
    <n v="16120.59"/>
    <s v="UPI"/>
    <s v="Pending"/>
    <n v="59705.888888888883"/>
    <n v="59705.888888888883"/>
    <n v="22083"/>
    <n v="5962.41"/>
  </r>
  <r>
    <s v="ORD01704"/>
    <d v="2024-10-25T00:00:00"/>
    <s v="SP08"/>
    <s v="Kavitha Reddy"/>
    <s v="West"/>
    <s v="Pune"/>
    <s v="PRD010"/>
    <x v="4"/>
    <x v="4"/>
    <n v="1299"/>
    <n v="6"/>
    <n v="0.04"/>
    <n v="7482.24"/>
    <s v="Cash"/>
    <s v="Pending"/>
    <n v="187056"/>
    <n v="187056"/>
    <n v="7794"/>
    <n v="311.76000000000022"/>
  </r>
  <r>
    <s v="ORD01716"/>
    <d v="2024-12-28T00:00:00"/>
    <s v="SP012"/>
    <s v="Sneha Patil"/>
    <s v="West"/>
    <s v="Mumbai"/>
    <s v="PRD010"/>
    <x v="4"/>
    <x v="4"/>
    <n v="1299"/>
    <n v="7"/>
    <n v="0"/>
    <n v="9093"/>
    <s v="Cash"/>
    <s v="Delivered"/>
    <e v="#DIV/0!"/>
    <n v="0"/>
    <n v="9093"/>
    <n v="0"/>
  </r>
  <r>
    <s v="ORD01734"/>
    <d v="2024-09-15T00:00:00"/>
    <s v="SP012"/>
    <s v="Sneha Patil"/>
    <s v="West"/>
    <s v="Mumbai"/>
    <s v="PRD010"/>
    <x v="4"/>
    <x v="4"/>
    <n v="1299"/>
    <n v="19"/>
    <n v="7.0000000000000007E-2"/>
    <n v="22953.33"/>
    <s v="Credit Card"/>
    <s v="Delivered"/>
    <n v="327904.71428571426"/>
    <n v="327904.71428571426"/>
    <n v="24681.000000000004"/>
    <n v="1727.6700000000019"/>
  </r>
  <r>
    <s v="ORD01763"/>
    <d v="2024-10-09T00:00:00"/>
    <s v="SP05"/>
    <s v="Suresh Pillai"/>
    <s v="South"/>
    <s v="Coimbatore"/>
    <s v="PRD010"/>
    <x v="4"/>
    <x v="4"/>
    <n v="1299"/>
    <n v="6"/>
    <n v="0.01"/>
    <n v="7716.06"/>
    <s v="EMI"/>
    <s v="Returned"/>
    <n v="771606"/>
    <n v="771606"/>
    <n v="7794.0000000000009"/>
    <n v="77.940000000000509"/>
  </r>
  <r>
    <s v="ORD01765"/>
    <d v="2024-05-05T00:00:00"/>
    <s v="SP01"/>
    <s v="Arjun Sharma"/>
    <s v="North"/>
    <s v="Agra"/>
    <s v="PRD010"/>
    <x v="4"/>
    <x v="4"/>
    <n v="1299"/>
    <n v="16"/>
    <n v="0.02"/>
    <n v="20368.32"/>
    <s v="Credit Card"/>
    <s v="Delivered"/>
    <n v="1018416"/>
    <n v="1018416"/>
    <n v="20784"/>
    <n v="415.68000000000029"/>
  </r>
  <r>
    <s v="ORD01820"/>
    <d v="2024-05-06T00:00:00"/>
    <s v="SP06"/>
    <s v="Anjali Mehta"/>
    <s v="North"/>
    <s v="Delhi"/>
    <s v="PRD010"/>
    <x v="4"/>
    <x v="4"/>
    <n v="1299"/>
    <n v="8"/>
    <n v="0.19"/>
    <n v="8417.52"/>
    <s v="EMI"/>
    <s v="Delivered"/>
    <n v="44302.736842105267"/>
    <n v="44302.736842105267"/>
    <n v="10392"/>
    <n v="1974.4799999999996"/>
  </r>
  <r>
    <s v="ORD01863"/>
    <d v="2024-02-07T00:00:00"/>
    <s v="SP09"/>
    <s v="Manish Gupta"/>
    <s v="North"/>
    <s v="Jaipur"/>
    <s v="PRD010"/>
    <x v="4"/>
    <x v="4"/>
    <n v="1299"/>
    <n v="12"/>
    <n v="0.23"/>
    <n v="12002.76"/>
    <s v="UPI"/>
    <s v="Delivered"/>
    <n v="52185.913043478256"/>
    <n v="52185.913043478256"/>
    <n v="15588"/>
    <n v="3585.24"/>
  </r>
  <r>
    <s v="ORD01866"/>
    <d v="2024-09-25T00:00:00"/>
    <s v="SP06"/>
    <s v="Anjali Mehta"/>
    <s v="North"/>
    <s v="Jaipur"/>
    <s v="PRD010"/>
    <x v="4"/>
    <x v="4"/>
    <n v="1299"/>
    <n v="12"/>
    <n v="0.04"/>
    <n v="14964.48"/>
    <s v="Net Banking"/>
    <s v="Cancelled"/>
    <n v="374112"/>
    <n v="374112"/>
    <n v="15588"/>
    <n v="623.52000000000044"/>
  </r>
  <r>
    <s v="ORD01868"/>
    <d v="2024-02-01T00:00:00"/>
    <s v="SP04"/>
    <s v="Fatima Sheikh"/>
    <s v="West"/>
    <s v="Mumbai"/>
    <s v="PRD010"/>
    <x v="4"/>
    <x v="4"/>
    <n v="1299"/>
    <n v="5"/>
    <n v="0.06"/>
    <n v="6105.3"/>
    <s v="Cash"/>
    <s v="Delivered"/>
    <n v="101755"/>
    <n v="101755"/>
    <n v="6495.0000000000009"/>
    <n v="389.70000000000073"/>
  </r>
  <r>
    <s v="ORD01890"/>
    <d v="2024-08-25T00:00:00"/>
    <s v="SP011"/>
    <s v="Nikhil Joshi"/>
    <s v="East"/>
    <s v="Bhubaneswar"/>
    <s v="PRD010"/>
    <x v="4"/>
    <x v="4"/>
    <n v="1299"/>
    <n v="6"/>
    <n v="0.15"/>
    <n v="6624.9"/>
    <s v="Unknown"/>
    <s v="Delivered"/>
    <n v="44166"/>
    <n v="44166"/>
    <n v="7794"/>
    <n v="1169.1000000000004"/>
  </r>
  <r>
    <s v="ORD01893"/>
    <d v="2024-06-26T00:00:00"/>
    <s v="SP06"/>
    <s v="Anjali Mehta"/>
    <s v="North"/>
    <s v="Agra"/>
    <s v="PRD010"/>
    <x v="4"/>
    <x v="4"/>
    <n v="1299"/>
    <n v="11"/>
    <n v="0.02"/>
    <n v="14003.22"/>
    <s v="Credit Card"/>
    <s v="Delivered"/>
    <n v="700161"/>
    <n v="700161"/>
    <n v="14289"/>
    <n v="285.78000000000065"/>
  </r>
  <r>
    <s v="ORD01903"/>
    <d v="2024-04-14T00:00:00"/>
    <s v="SP02"/>
    <s v="Priya Nair"/>
    <s v="South"/>
    <s v="Kochi"/>
    <s v="PRD010"/>
    <x v="4"/>
    <x v="4"/>
    <n v="1299"/>
    <n v="17"/>
    <n v="0.24"/>
    <n v="16783.080000000002"/>
    <s v="Credit Card"/>
    <s v="Delivered"/>
    <n v="69929.500000000015"/>
    <n v="69929.500000000015"/>
    <n v="22083.000000000004"/>
    <n v="5299.9200000000019"/>
  </r>
  <r>
    <s v="ORD01921"/>
    <d v="2024-06-26T00:00:00"/>
    <s v="SP04"/>
    <s v="Fatima Sheikh"/>
    <s v="West"/>
    <s v="Pune"/>
    <s v="PRD010"/>
    <x v="4"/>
    <x v="4"/>
    <n v="1299"/>
    <n v="7"/>
    <n v="0.26"/>
    <n v="6728.82"/>
    <s v="EMI"/>
    <s v="Pending"/>
    <n v="25880.076923076922"/>
    <n v="25880.076923076922"/>
    <n v="9093"/>
    <n v="2364.1800000000003"/>
  </r>
  <r>
    <s v="ORD01928"/>
    <d v="2024-10-08T00:00:00"/>
    <s v="SP06"/>
    <s v="Anjali Mehta"/>
    <s v="North"/>
    <s v="Lucknow"/>
    <s v="PRD010"/>
    <x v="4"/>
    <x v="4"/>
    <n v="1299"/>
    <n v="7"/>
    <n v="0.03"/>
    <n v="8820.2099999999991"/>
    <s v="Debit Card"/>
    <s v="Delivered"/>
    <n v="294007"/>
    <n v="294007"/>
    <n v="9093"/>
    <n v="272.79000000000087"/>
  </r>
  <r>
    <s v="ORD01959"/>
    <d v="2024-07-10T00:00:00"/>
    <s v="SP08"/>
    <s v="Kavitha Reddy"/>
    <s v="West"/>
    <s v="Ahmedabad"/>
    <s v="PRD010"/>
    <x v="4"/>
    <x v="4"/>
    <n v="1299"/>
    <n v="5"/>
    <n v="0.3"/>
    <n v="4546.5"/>
    <s v="Net Banking"/>
    <s v="Cancelled"/>
    <n v="15155"/>
    <n v="15155"/>
    <n v="6495"/>
    <n v="1948.5"/>
  </r>
  <r>
    <s v="ORD01967"/>
    <d v="2024-07-12T00:00:00"/>
    <s v="SP07"/>
    <s v="Rohit Verma"/>
    <s v="East"/>
    <s v="Kolkata"/>
    <s v="PRD010"/>
    <x v="4"/>
    <x v="4"/>
    <n v="1299"/>
    <n v="3"/>
    <n v="0.04"/>
    <n v="3741.12"/>
    <s v="Cash"/>
    <s v="Delivered"/>
    <n v="93528"/>
    <n v="93528"/>
    <n v="3897"/>
    <n v="155.88000000000011"/>
  </r>
  <r>
    <s v="ORD01969"/>
    <d v="2024-03-24T00:00:00"/>
    <s v="SP02"/>
    <s v="Priya Nair"/>
    <s v="South"/>
    <s v="Kochi"/>
    <s v="PRD010"/>
    <x v="4"/>
    <x v="4"/>
    <n v="1299"/>
    <n v="15"/>
    <n v="0.04"/>
    <n v="18705.599999999999"/>
    <s v="UPI"/>
    <s v="Delivered"/>
    <n v="467639.99999999994"/>
    <n v="467639.99999999994"/>
    <n v="19485"/>
    <n v="779.40000000000146"/>
  </r>
  <r>
    <s v="ORD02010"/>
    <d v="2024-12-27T00:00:00"/>
    <s v="SP010"/>
    <s v="Divya Iyer"/>
    <s v="South"/>
    <s v="Hyderabad"/>
    <s v="PRD010"/>
    <x v="4"/>
    <x v="4"/>
    <n v="1299"/>
    <n v="19"/>
    <n v="0.14000000000000001"/>
    <n v="21225.66"/>
    <s v="Debit Card"/>
    <s v="Returned"/>
    <n v="151611.85714285713"/>
    <n v="151611.85714285713"/>
    <n v="24681"/>
    <n v="3455.34"/>
  </r>
  <r>
    <s v="ORD02014"/>
    <d v="2024-09-19T00:00:00"/>
    <s v="SP011"/>
    <s v="Nikhil Joshi"/>
    <s v="East"/>
    <s v="Ranchi"/>
    <s v="PRD010"/>
    <x v="4"/>
    <x v="4"/>
    <n v="1299"/>
    <n v="18"/>
    <n v="0.19"/>
    <n v="18939.419999999998"/>
    <s v="Net Banking"/>
    <s v="Delivered"/>
    <n v="99681.157894736825"/>
    <n v="99681.157894736825"/>
    <n v="23381.999999999996"/>
    <n v="4442.5799999999981"/>
  </r>
  <r>
    <s v="ORD02025"/>
    <d v="2024-04-26T00:00:00"/>
    <s v="SP03"/>
    <s v="Ravi Kumar"/>
    <s v="East"/>
    <s v="Kolkata"/>
    <s v="PRD010"/>
    <x v="4"/>
    <x v="4"/>
    <n v="1299"/>
    <n v="19"/>
    <n v="0.12"/>
    <n v="21719.279999999999"/>
    <s v="Net Banking"/>
    <s v="Cancelled"/>
    <n v="180994"/>
    <n v="180994"/>
    <n v="24681"/>
    <n v="2961.7200000000012"/>
  </r>
  <r>
    <s v="ORD02029"/>
    <d v="2024-02-13T00:00:00"/>
    <s v="SP09"/>
    <s v="Manish Gupta"/>
    <s v="North"/>
    <s v="Agra"/>
    <s v="PRD010"/>
    <x v="4"/>
    <x v="4"/>
    <n v="1299"/>
    <n v="2"/>
    <n v="0.05"/>
    <n v="2468.1"/>
    <s v="Credit Card"/>
    <s v="Delivered"/>
    <n v="49361.999999999993"/>
    <n v="49361.999999999993"/>
    <n v="2598"/>
    <n v="129.90000000000009"/>
  </r>
  <r>
    <s v="ORD02058"/>
    <d v="2024-10-22T00:00:00"/>
    <s v="SP08"/>
    <s v="Kavitha Reddy"/>
    <s v="West"/>
    <s v="Ahmedabad"/>
    <s v="PRD010"/>
    <x v="4"/>
    <x v="4"/>
    <n v="1299"/>
    <n v="20"/>
    <n v="0.1"/>
    <n v="23382"/>
    <s v="Net Banking"/>
    <s v="Pending"/>
    <n v="233820"/>
    <n v="233820"/>
    <n v="25980"/>
    <n v="2598"/>
  </r>
  <r>
    <s v="ORD02096"/>
    <d v="2024-05-19T00:00:00"/>
    <s v="SP04"/>
    <s v="Fatima Sheikh"/>
    <s v="West"/>
    <s v="Surat"/>
    <s v="PRD010"/>
    <x v="4"/>
    <x v="4"/>
    <n v="1299"/>
    <n v="14"/>
    <n v="0.25"/>
    <n v="13639.5"/>
    <s v="Net Banking"/>
    <s v="Delivered"/>
    <n v="54558"/>
    <n v="54558"/>
    <n v="18186"/>
    <n v="4546.5"/>
  </r>
  <r>
    <s v="ORD02102"/>
    <d v="2024-09-04T00:00:00"/>
    <s v="SP09"/>
    <s v="Manish Gupta"/>
    <s v="North"/>
    <s v="Chandigarh"/>
    <s v="PRD010"/>
    <x v="4"/>
    <x v="4"/>
    <n v="1299"/>
    <n v="3"/>
    <n v="0.21"/>
    <n v="3078.63"/>
    <s v="Debit Card"/>
    <s v="Pending"/>
    <n v="14660.142857142859"/>
    <n v="14660.142857142859"/>
    <n v="3897"/>
    <n v="818.36999999999989"/>
  </r>
  <r>
    <s v="ORD02129"/>
    <d v="2024-04-10T00:00:00"/>
    <s v="SP08"/>
    <s v="Kavitha Reddy"/>
    <s v="West"/>
    <s v="Pune"/>
    <s v="PRD010"/>
    <x v="4"/>
    <x v="4"/>
    <n v="1299"/>
    <n v="6"/>
    <n v="0.22"/>
    <n v="6079.32"/>
    <s v="Net Banking"/>
    <s v="Delivered"/>
    <n v="27633.272727272724"/>
    <n v="27633.272727272724"/>
    <n v="7793.9999999999991"/>
    <n v="1714.6799999999994"/>
  </r>
  <r>
    <s v="ORD02136"/>
    <d v="2024-07-19T00:00:00"/>
    <s v="SP08"/>
    <s v="Kavitha Reddy"/>
    <s v="West"/>
    <s v="Mumbai"/>
    <s v="PRD010"/>
    <x v="4"/>
    <x v="4"/>
    <n v="1299"/>
    <n v="19"/>
    <n v="0.02"/>
    <n v="24187.38"/>
    <s v="Cash"/>
    <s v="Pending"/>
    <n v="1209369"/>
    <n v="1209369"/>
    <n v="24681"/>
    <n v="493.61999999999898"/>
  </r>
  <r>
    <s v="ORD02158"/>
    <d v="2024-12-17T00:00:00"/>
    <s v="SP07"/>
    <s v="Rohit Verma"/>
    <s v="East"/>
    <s v="Bhubaneswar"/>
    <s v="PRD010"/>
    <x v="4"/>
    <x v="4"/>
    <n v="1299"/>
    <n v="20"/>
    <n v="0.06"/>
    <n v="24421.200000000001"/>
    <s v="Net Banking"/>
    <s v="Cancelled"/>
    <n v="407020"/>
    <n v="407020"/>
    <n v="25980.000000000004"/>
    <n v="1558.8000000000029"/>
  </r>
  <r>
    <s v="ORD02176"/>
    <d v="2024-08-10T00:00:00"/>
    <s v="SP012"/>
    <s v="Sneha Patil"/>
    <s v="West"/>
    <s v="Nagpur"/>
    <s v="PRD010"/>
    <x v="4"/>
    <x v="4"/>
    <n v="1299"/>
    <n v="15"/>
    <n v="0.2"/>
    <n v="15588"/>
    <s v="EMI"/>
    <s v="Delivered"/>
    <n v="77940"/>
    <n v="77940"/>
    <n v="19485"/>
    <n v="3897"/>
  </r>
  <r>
    <s v="ORD02189"/>
    <d v="2024-01-08T00:00:00"/>
    <s v="SP09"/>
    <s v="Manish Gupta"/>
    <s v="North"/>
    <s v="Chandigarh"/>
    <s v="PRD010"/>
    <x v="4"/>
    <x v="4"/>
    <n v="1299"/>
    <n v="12"/>
    <n v="0.28999999999999998"/>
    <n v="11067.48"/>
    <s v="EMI"/>
    <s v="Delivered"/>
    <n v="38163.724137931036"/>
    <n v="38163.724137931036"/>
    <n v="15588"/>
    <n v="4520.5200000000004"/>
  </r>
  <r>
    <s v="ORD02200"/>
    <d v="2024-12-19T00:00:00"/>
    <s v="SP09"/>
    <s v="Manish Gupta"/>
    <s v="North"/>
    <s v="Jaipur"/>
    <s v="PRD010"/>
    <x v="4"/>
    <x v="4"/>
    <n v="1299"/>
    <n v="19"/>
    <n v="0.25"/>
    <n v="18510.75"/>
    <s v="Credit Card"/>
    <s v="Delivered"/>
    <n v="74043"/>
    <n v="74043"/>
    <n v="24681"/>
    <n v="6170.25"/>
  </r>
  <r>
    <s v="ORD02220"/>
    <d v="2024-03-22T00:00:00"/>
    <s v="SP04"/>
    <s v="Fatima Sheikh"/>
    <s v="West"/>
    <s v="Surat"/>
    <s v="PRD010"/>
    <x v="4"/>
    <x v="4"/>
    <n v="1299"/>
    <n v="2"/>
    <n v="0.04"/>
    <n v="2494.08"/>
    <s v="Cash"/>
    <s v="Returned"/>
    <n v="62352"/>
    <n v="62352"/>
    <n v="2598"/>
    <n v="103.92000000000007"/>
  </r>
  <r>
    <s v="ORD02259"/>
    <d v="2024-02-16T00:00:00"/>
    <s v="SP011"/>
    <s v="Nikhil Joshi"/>
    <s v="East"/>
    <s v="Guwahati"/>
    <s v="PRD010"/>
    <x v="4"/>
    <x v="4"/>
    <n v="1299"/>
    <n v="8"/>
    <n v="0.28000000000000003"/>
    <n v="7482.24"/>
    <s v="EMI"/>
    <s v="Delivered"/>
    <n v="26722.28571428571"/>
    <n v="26722.28571428571"/>
    <n v="10392"/>
    <n v="2909.76"/>
  </r>
  <r>
    <s v="ORD02282"/>
    <d v="2024-05-07T00:00:00"/>
    <s v="SP04"/>
    <s v="Fatima Sheikh"/>
    <s v="West"/>
    <s v="Mumbai"/>
    <s v="PRD010"/>
    <x v="4"/>
    <x v="4"/>
    <n v="1299"/>
    <n v="6"/>
    <n v="0.16"/>
    <n v="6546.96"/>
    <s v="Cash"/>
    <s v="Delivered"/>
    <n v="40918.5"/>
    <n v="40918.5"/>
    <n v="7794"/>
    <n v="1247.04"/>
  </r>
  <r>
    <s v="ORD02287"/>
    <d v="2024-02-23T00:00:00"/>
    <s v="SP01"/>
    <s v="Arjun Sharma"/>
    <s v="North"/>
    <s v="Jaipur"/>
    <s v="PRD010"/>
    <x v="4"/>
    <x v="4"/>
    <n v="1299"/>
    <n v="6"/>
    <n v="0.05"/>
    <n v="7404.3"/>
    <s v="EMI"/>
    <s v="Delivered"/>
    <n v="148086"/>
    <n v="148086"/>
    <n v="7794.0000000000009"/>
    <n v="389.70000000000073"/>
  </r>
  <r>
    <s v="ORD02353"/>
    <d v="2024-02-01T00:00:00"/>
    <s v="SP07"/>
    <s v="Rohit Verma"/>
    <s v="East"/>
    <s v="Kolkata"/>
    <s v="PRD010"/>
    <x v="4"/>
    <x v="4"/>
    <n v="1299"/>
    <n v="15"/>
    <n v="0.15"/>
    <n v="16562.25"/>
    <s v="Net Banking"/>
    <s v="Cancelled"/>
    <n v="110415"/>
    <n v="110415"/>
    <n v="19485"/>
    <n v="2922.75"/>
  </r>
  <r>
    <s v="ORD02365"/>
    <d v="2024-12-04T00:00:00"/>
    <s v="SP011"/>
    <s v="Nikhil Joshi"/>
    <s v="East"/>
    <s v="Bhubaneswar"/>
    <s v="PRD010"/>
    <x v="4"/>
    <x v="4"/>
    <n v="1299"/>
    <n v="19"/>
    <n v="0.19"/>
    <n v="19991.61"/>
    <s v="Cash"/>
    <s v="Delivered"/>
    <n v="105219"/>
    <n v="105219"/>
    <n v="24681"/>
    <n v="4689.3899999999994"/>
  </r>
  <r>
    <s v="ORD02385"/>
    <d v="2024-02-14T00:00:00"/>
    <s v="SP05"/>
    <s v="Suresh Pillai"/>
    <s v="South"/>
    <s v="Coimbatore"/>
    <s v="PRD010"/>
    <x v="4"/>
    <x v="4"/>
    <n v="1299"/>
    <n v="7"/>
    <n v="0.01"/>
    <n v="9002.07"/>
    <s v="Net Banking"/>
    <s v="Returned"/>
    <n v="900207"/>
    <n v="900207"/>
    <n v="9093"/>
    <n v="90.930000000000291"/>
  </r>
  <r>
    <s v="ORD02389"/>
    <d v="2024-06-10T00:00:00"/>
    <s v="SP08"/>
    <s v="Kavitha Reddy"/>
    <s v="West"/>
    <s v="Mumbai"/>
    <s v="PRD010"/>
    <x v="4"/>
    <x v="4"/>
    <n v="1299"/>
    <n v="1"/>
    <n v="0"/>
    <n v="1299"/>
    <s v="UPI"/>
    <s v="Delivered"/>
    <e v="#DIV/0!"/>
    <n v="0"/>
    <n v="1299"/>
    <n v="0"/>
  </r>
  <r>
    <s v="ORD02428"/>
    <d v="2024-10-16T00:00:00"/>
    <s v="SP09"/>
    <s v="Manish Gupta"/>
    <s v="North"/>
    <s v="Agra"/>
    <s v="PRD010"/>
    <x v="4"/>
    <x v="4"/>
    <n v="1299"/>
    <n v="13"/>
    <n v="0.19"/>
    <n v="13678.47"/>
    <s v="Cash"/>
    <s v="Delivered"/>
    <n v="71991.947368421053"/>
    <n v="71991.947368421053"/>
    <n v="16886.999999999996"/>
    <n v="3208.529999999997"/>
  </r>
  <r>
    <s v="ORD02433"/>
    <d v="2024-09-20T00:00:00"/>
    <s v="SP08"/>
    <s v="Kavitha Reddy"/>
    <s v="West"/>
    <s v="Mumbai"/>
    <s v="PRD010"/>
    <x v="4"/>
    <x v="4"/>
    <n v="1299"/>
    <n v="8"/>
    <n v="0.01"/>
    <n v="10288.08"/>
    <s v="UPI"/>
    <s v="Delivered"/>
    <n v="1028808"/>
    <n v="1028808"/>
    <n v="10392"/>
    <n v="103.92000000000007"/>
  </r>
  <r>
    <s v="ORD02481"/>
    <d v="2024-12-24T00:00:00"/>
    <s v="SP07"/>
    <s v="Rohit Verma"/>
    <s v="East"/>
    <s v="Bhubaneswar"/>
    <s v="PRD010"/>
    <x v="4"/>
    <x v="4"/>
    <n v="1299"/>
    <n v="11"/>
    <n v="0.12"/>
    <n v="12574.32"/>
    <s v="Cash"/>
    <s v="Unknown"/>
    <n v="104786"/>
    <n v="104786"/>
    <n v="14289"/>
    <n v="1714.6800000000003"/>
  </r>
  <r>
    <s v="ORD02483"/>
    <d v="2024-05-20T00:00:00"/>
    <s v="SP02"/>
    <s v="Priya Nair"/>
    <s v="South"/>
    <s v="Bangalore"/>
    <s v="PRD010"/>
    <x v="4"/>
    <x v="4"/>
    <n v="1299"/>
    <n v="9"/>
    <n v="0.15"/>
    <n v="9937.35"/>
    <s v="Credit Card"/>
    <s v="Cancelled"/>
    <n v="66249"/>
    <n v="66249"/>
    <n v="11691"/>
    <n v="1753.6499999999996"/>
  </r>
  <r>
    <s v="ORD02518"/>
    <d v="2024-10-14T00:00:00"/>
    <s v="SP07"/>
    <s v="Rohit Verma"/>
    <s v="East"/>
    <s v="Kolkata"/>
    <s v="PRD010"/>
    <x v="4"/>
    <x v="4"/>
    <n v="1299"/>
    <n v="11"/>
    <n v="0.25"/>
    <n v="10716.75"/>
    <s v="Net Banking"/>
    <s v="Delivered"/>
    <n v="42867"/>
    <n v="42867"/>
    <n v="14289"/>
    <n v="3572.25"/>
  </r>
  <r>
    <s v="ORD02585"/>
    <d v="2024-01-15T00:00:00"/>
    <s v="SP011"/>
    <s v="Nikhil Joshi"/>
    <s v="East"/>
    <s v="Bhubaneswar"/>
    <s v="PRD010"/>
    <x v="4"/>
    <x v="4"/>
    <n v="1299"/>
    <n v="1"/>
    <n v="0.16"/>
    <n v="1091.1600000000001"/>
    <s v="Debit Card"/>
    <s v="Delivered"/>
    <n v="6819.75"/>
    <n v="6819.75"/>
    <n v="1299.0000000000002"/>
    <n v="207.84000000000015"/>
  </r>
  <r>
    <s v="ORD02586"/>
    <d v="2024-12-13T00:00:00"/>
    <s v="SP06"/>
    <s v="Anjali Mehta"/>
    <s v="North"/>
    <s v="Lucknow"/>
    <s v="PRD010"/>
    <x v="4"/>
    <x v="4"/>
    <n v="1299"/>
    <n v="2"/>
    <n v="0.18"/>
    <n v="2130.36"/>
    <s v="Net Banking"/>
    <s v="Returned"/>
    <n v="11835.333333333334"/>
    <n v="11835.333333333334"/>
    <n v="2598"/>
    <n v="467.63999999999987"/>
  </r>
  <r>
    <s v="ORD02625"/>
    <d v="2024-10-10T00:00:00"/>
    <s v="SP010"/>
    <s v="Divya Iyer"/>
    <s v="South"/>
    <s v="Bangalore"/>
    <s v="PRD010"/>
    <x v="4"/>
    <x v="4"/>
    <n v="1299"/>
    <n v="13"/>
    <n v="0.08"/>
    <n v="15536.04"/>
    <s v="UPI"/>
    <s v="Delivered"/>
    <n v="194200.5"/>
    <n v="194200.5"/>
    <n v="16887"/>
    <n v="1350.9599999999991"/>
  </r>
  <r>
    <s v="ORD02638"/>
    <d v="2024-12-15T00:00:00"/>
    <s v="SP08"/>
    <s v="Kavitha Reddy"/>
    <s v="West"/>
    <s v="Surat"/>
    <s v="PRD010"/>
    <x v="4"/>
    <x v="4"/>
    <n v="1299"/>
    <n v="19"/>
    <n v="0"/>
    <n v="24681"/>
    <s v="Cash"/>
    <s v="Cancelled"/>
    <e v="#DIV/0!"/>
    <n v="0"/>
    <n v="24681"/>
    <n v="0"/>
  </r>
  <r>
    <s v="ORD02641"/>
    <d v="2024-09-17T00:00:00"/>
    <s v="SP011"/>
    <s v="Nikhil Joshi"/>
    <s v="East"/>
    <s v="Bhubaneswar"/>
    <s v="PRD010"/>
    <x v="4"/>
    <x v="4"/>
    <n v="1299"/>
    <n v="9"/>
    <n v="0.26"/>
    <n v="8651.34"/>
    <s v="EMI"/>
    <s v="Delivered"/>
    <n v="33274.384615384617"/>
    <n v="33274.384615384617"/>
    <n v="11691"/>
    <n v="3039.66"/>
  </r>
  <r>
    <s v="ORD02649"/>
    <d v="2024-01-14T00:00:00"/>
    <s v="SP08"/>
    <s v="Kavitha Reddy"/>
    <s v="West"/>
    <s v="Surat"/>
    <s v="PRD010"/>
    <x v="4"/>
    <x v="4"/>
    <n v="1299"/>
    <n v="14"/>
    <n v="0.17"/>
    <n v="15094.38"/>
    <s v="Debit Card"/>
    <s v="Delivered"/>
    <n v="88790.470588235286"/>
    <n v="88790.470588235286"/>
    <n v="18186"/>
    <n v="3091.6200000000008"/>
  </r>
  <r>
    <s v="ORD02678"/>
    <d v="2024-08-01T00:00:00"/>
    <s v="SP011"/>
    <s v="Nikhil Joshi"/>
    <s v="East"/>
    <s v="Kolkata"/>
    <s v="PRD010"/>
    <x v="4"/>
    <x v="4"/>
    <n v="1299"/>
    <n v="8"/>
    <n v="0.3"/>
    <n v="7274.4"/>
    <s v="Debit Card"/>
    <s v="Delivered"/>
    <n v="24248"/>
    <n v="24248"/>
    <n v="10392"/>
    <n v="3117.6000000000004"/>
  </r>
  <r>
    <s v="ORD02706"/>
    <d v="2024-01-25T00:00:00"/>
    <s v="SP011"/>
    <s v="Nikhil Joshi"/>
    <s v="East"/>
    <s v="Ranchi"/>
    <s v="PRD010"/>
    <x v="4"/>
    <x v="4"/>
    <n v="1299"/>
    <n v="7"/>
    <n v="0.28000000000000003"/>
    <n v="6546.96"/>
    <s v="Cash"/>
    <s v="Delivered"/>
    <n v="23381.999999999996"/>
    <n v="23381.999999999996"/>
    <n v="9093"/>
    <n v="2546.04"/>
  </r>
  <r>
    <s v="ORD02729"/>
    <d v="2024-04-03T00:00:00"/>
    <s v="SP09"/>
    <s v="Manish Gupta"/>
    <s v="North"/>
    <s v="Jaipur"/>
    <s v="PRD010"/>
    <x v="4"/>
    <x v="4"/>
    <n v="1299"/>
    <n v="18"/>
    <n v="0.16"/>
    <n v="19640.88"/>
    <s v="Cash"/>
    <s v="Delivered"/>
    <n v="122755.5"/>
    <n v="122755.5"/>
    <n v="23382.000000000004"/>
    <n v="3741.1200000000026"/>
  </r>
  <r>
    <s v="ORD02762"/>
    <d v="2024-08-04T00:00:00"/>
    <s v="SP04"/>
    <s v="Fatima Sheikh"/>
    <s v="West"/>
    <s v="Surat"/>
    <s v="PRD010"/>
    <x v="4"/>
    <x v="4"/>
    <n v="1299"/>
    <n v="14"/>
    <n v="0.12"/>
    <n v="16003.68"/>
    <s v="Cash"/>
    <s v="Delivered"/>
    <n v="133364"/>
    <n v="133364"/>
    <n v="18186"/>
    <n v="2182.3199999999997"/>
  </r>
  <r>
    <s v="ORD02769"/>
    <d v="2024-04-12T00:00:00"/>
    <s v="SP02"/>
    <s v="Priya Nair"/>
    <s v="South"/>
    <s v="Hyderabad"/>
    <s v="PRD010"/>
    <x v="4"/>
    <x v="4"/>
    <n v="1299"/>
    <n v="1"/>
    <n v="0.27"/>
    <n v="948.27"/>
    <s v="Debit Card"/>
    <s v="Pending"/>
    <n v="3512.1111111111109"/>
    <n v="3512.1111111111109"/>
    <n v="1299"/>
    <n v="350.73"/>
  </r>
  <r>
    <s v="ORD02771"/>
    <d v="2024-07-27T00:00:00"/>
    <s v="SP010"/>
    <s v="Divya Iyer"/>
    <s v="South"/>
    <s v="Hyderabad"/>
    <s v="PRD010"/>
    <x v="4"/>
    <x v="4"/>
    <n v="1299"/>
    <n v="7"/>
    <n v="0.28000000000000003"/>
    <n v="6546.96"/>
    <s v="Cash"/>
    <s v="Delivered"/>
    <n v="23381.999999999996"/>
    <n v="23381.999999999996"/>
    <n v="9093"/>
    <n v="2546.04"/>
  </r>
  <r>
    <s v="ORD02829"/>
    <d v="2024-01-23T00:00:00"/>
    <s v="SP08"/>
    <s v="Kavitha Reddy"/>
    <s v="West"/>
    <s v="Pune"/>
    <s v="PRD010"/>
    <x v="4"/>
    <x v="4"/>
    <n v="1299"/>
    <n v="16"/>
    <n v="0.09"/>
    <n v="18913.439999999999"/>
    <s v="UPI"/>
    <s v="Delivered"/>
    <n v="210149.33333333331"/>
    <n v="210149.33333333331"/>
    <n v="20783.999999999996"/>
    <n v="1870.5599999999977"/>
  </r>
  <r>
    <s v="ORD02848"/>
    <d v="2024-09-05T00:00:00"/>
    <s v="SP09"/>
    <s v="Manish Gupta"/>
    <s v="North"/>
    <s v="Jaipur"/>
    <s v="PRD010"/>
    <x v="4"/>
    <x v="4"/>
    <n v="1299"/>
    <n v="8"/>
    <n v="0.24"/>
    <n v="7897.92"/>
    <s v="Cash"/>
    <s v="Returned"/>
    <n v="32908"/>
    <n v="32908"/>
    <n v="10392"/>
    <n v="2494.08"/>
  </r>
  <r>
    <s v="ORD02869"/>
    <d v="2024-08-24T00:00:00"/>
    <s v="SP01"/>
    <s v="Arjun Sharma"/>
    <s v="North"/>
    <s v="Chandigarh"/>
    <s v="PRD010"/>
    <x v="4"/>
    <x v="4"/>
    <n v="1299"/>
    <n v="1"/>
    <n v="0.06"/>
    <n v="1221.06"/>
    <s v="UPI"/>
    <s v="Cancelled"/>
    <n v="20351"/>
    <n v="20351"/>
    <n v="1299"/>
    <n v="77.940000000000055"/>
  </r>
  <r>
    <s v="ORD02871"/>
    <d v="2024-10-02T00:00:00"/>
    <s v="SP010"/>
    <s v="Divya Iyer"/>
    <s v="South"/>
    <s v="Chennai"/>
    <s v="PRD010"/>
    <x v="4"/>
    <x v="4"/>
    <n v="1299"/>
    <n v="8"/>
    <n v="0"/>
    <n v="10392"/>
    <s v="Cash"/>
    <s v="Cancelled"/>
    <e v="#DIV/0!"/>
    <n v="0"/>
    <n v="10392"/>
    <n v="0"/>
  </r>
  <r>
    <s v="ORD02930"/>
    <d v="2024-08-12T00:00:00"/>
    <s v="SP02"/>
    <s v="Priya Nair"/>
    <s v="South"/>
    <s v="Hyderabad"/>
    <s v="PRD010"/>
    <x v="4"/>
    <x v="4"/>
    <n v="1299"/>
    <n v="8"/>
    <n v="0.06"/>
    <n v="9768.48"/>
    <s v="EMI"/>
    <s v="Delivered"/>
    <n v="162808"/>
    <n v="162808"/>
    <n v="10392"/>
    <n v="623.52000000000044"/>
  </r>
  <r>
    <s v="ORD02948"/>
    <d v="2024-10-08T00:00:00"/>
    <s v="SP04"/>
    <s v="Fatima Sheikh"/>
    <s v="West"/>
    <s v="Surat"/>
    <s v="PRD010"/>
    <x v="4"/>
    <x v="4"/>
    <n v="1299"/>
    <n v="8"/>
    <n v="0.11"/>
    <n v="9248.8799999999992"/>
    <s v="EMI"/>
    <s v="Pending"/>
    <n v="84080.727272727265"/>
    <n v="84080.727272727265"/>
    <n v="10391.999999999998"/>
    <n v="1143.119999999999"/>
  </r>
  <r>
    <s v="ORD02954"/>
    <d v="2024-04-14T00:00:00"/>
    <s v="SP03"/>
    <s v="Ravi Kumar"/>
    <s v="East"/>
    <s v="Patna"/>
    <s v="PRD010"/>
    <x v="4"/>
    <x v="4"/>
    <n v="1299"/>
    <n v="5"/>
    <n v="0.26"/>
    <n v="4806.3"/>
    <s v="UPI"/>
    <s v="Cancelled"/>
    <n v="18485.76923076923"/>
    <n v="18485.76923076923"/>
    <n v="6495"/>
    <n v="1688.6999999999998"/>
  </r>
  <r>
    <s v="ORD02968"/>
    <d v="2024-05-16T00:00:00"/>
    <s v="SP011"/>
    <s v="Nikhil Joshi"/>
    <s v="East"/>
    <s v="Kolkata"/>
    <s v="PRD010"/>
    <x v="4"/>
    <x v="4"/>
    <n v="1299"/>
    <n v="13"/>
    <n v="7.0000000000000007E-2"/>
    <n v="15704.91"/>
    <s v="Debit Card"/>
    <s v="Pending"/>
    <n v="224355.85714285713"/>
    <n v="224355.85714285713"/>
    <n v="16887"/>
    <n v="1182.0900000000001"/>
  </r>
  <r>
    <s v="ORD02985"/>
    <d v="2024-04-15T00:00:00"/>
    <s v="SP010"/>
    <s v="Divya Iyer"/>
    <s v="South"/>
    <s v="Bangalore"/>
    <s v="PRD010"/>
    <x v="4"/>
    <x v="4"/>
    <n v="1299"/>
    <n v="9"/>
    <n v="0.03"/>
    <n v="11340.27"/>
    <s v="UPI"/>
    <s v="Delivered"/>
    <n v="378009"/>
    <n v="378009"/>
    <n v="11691"/>
    <n v="350.72999999999956"/>
  </r>
  <r>
    <s v="ORD03017"/>
    <d v="2024-09-22T00:00:00"/>
    <s v="SP09"/>
    <s v="Manish Gupta"/>
    <s v="North"/>
    <s v="Jaipur"/>
    <s v="PRD010"/>
    <x v="4"/>
    <x v="4"/>
    <n v="1299"/>
    <n v="20"/>
    <n v="0.2"/>
    <n v="20784"/>
    <s v="UPI"/>
    <s v="Pending"/>
    <n v="103920"/>
    <n v="103920"/>
    <n v="25980"/>
    <n v="5196"/>
  </r>
  <r>
    <s v="ORD03018"/>
    <d v="2024-03-18T00:00:00"/>
    <s v="SP09"/>
    <s v="Manish Gupta"/>
    <s v="North"/>
    <s v="Jaipur"/>
    <s v="PRD010"/>
    <x v="4"/>
    <x v="4"/>
    <n v="1299"/>
    <n v="4"/>
    <n v="0.26"/>
    <n v="3845.04"/>
    <s v="Credit Card"/>
    <s v="Delivered"/>
    <n v="14788.615384615385"/>
    <n v="14788.615384615385"/>
    <n v="5196"/>
    <n v="1350.96"/>
  </r>
  <r>
    <s v="ORD03040"/>
    <d v="2024-02-22T00:00:00"/>
    <s v="SP09"/>
    <s v="Manish Gupta"/>
    <s v="North"/>
    <s v="Delhi"/>
    <s v="PRD010"/>
    <x v="4"/>
    <x v="4"/>
    <n v="1299"/>
    <n v="4"/>
    <n v="0.27"/>
    <n v="3793.08"/>
    <s v="Debit Card"/>
    <s v="Delivered"/>
    <n v="14048.444444444443"/>
    <n v="14048.444444444443"/>
    <n v="5196"/>
    <n v="1402.92"/>
  </r>
  <r>
    <s v="ORD03056"/>
    <d v="2024-03-14T00:00:00"/>
    <s v="SP09"/>
    <s v="Manish Gupta"/>
    <s v="North"/>
    <s v="Lucknow"/>
    <s v="PRD010"/>
    <x v="4"/>
    <x v="4"/>
    <n v="1299"/>
    <n v="7"/>
    <n v="0.12"/>
    <n v="8001.84"/>
    <s v="Credit Card"/>
    <s v="Delivered"/>
    <n v="66682"/>
    <n v="66682"/>
    <n v="9093"/>
    <n v="1091.1599999999999"/>
  </r>
  <r>
    <s v="ORD03078"/>
    <d v="2024-08-13T00:00:00"/>
    <s v="SP06"/>
    <s v="Anjali Mehta"/>
    <s v="North"/>
    <s v="Delhi"/>
    <s v="PRD010"/>
    <x v="4"/>
    <x v="4"/>
    <n v="1299"/>
    <n v="14"/>
    <n v="0.05"/>
    <n v="17276.7"/>
    <s v="UPI"/>
    <s v="Cancelled"/>
    <n v="345534"/>
    <n v="345534"/>
    <n v="18186"/>
    <n v="909.29999999999927"/>
  </r>
  <r>
    <s v="ORD03084"/>
    <d v="2024-02-26T00:00:00"/>
    <s v="SP07"/>
    <s v="Rohit Verma"/>
    <s v="East"/>
    <s v="Guwahati"/>
    <s v="PRD010"/>
    <x v="4"/>
    <x v="4"/>
    <n v="1299"/>
    <n v="13"/>
    <n v="0.23"/>
    <n v="13002.99"/>
    <s v="Net Banking"/>
    <s v="Pending"/>
    <n v="56534.739130434777"/>
    <n v="56534.739130434777"/>
    <n v="16887"/>
    <n v="3884.01"/>
  </r>
  <r>
    <s v="ORD03108"/>
    <d v="2024-12-05T00:00:00"/>
    <s v="SP012"/>
    <s v="Sneha Patil"/>
    <s v="West"/>
    <s v="Mumbai"/>
    <s v="PRD010"/>
    <x v="4"/>
    <x v="4"/>
    <n v="1299"/>
    <n v="14"/>
    <n v="0.09"/>
    <n v="16549.259999999998"/>
    <s v="Debit Card"/>
    <s v="Delivered"/>
    <n v="183880.66666666666"/>
    <n v="183880.66666666666"/>
    <n v="18185.999999999996"/>
    <n v="1636.739999999998"/>
  </r>
  <r>
    <s v="ORD03130"/>
    <d v="2024-06-21T00:00:00"/>
    <s v="SP012"/>
    <s v="Sneha Patil"/>
    <s v="West"/>
    <s v="Surat"/>
    <s v="PRD010"/>
    <x v="4"/>
    <x v="4"/>
    <n v="1299"/>
    <n v="5"/>
    <n v="0.16"/>
    <n v="5455.8"/>
    <s v="Cash"/>
    <s v="Pending"/>
    <n v="34098.75"/>
    <n v="34098.75"/>
    <n v="6495.0000000000009"/>
    <n v="1039.2000000000007"/>
  </r>
  <r>
    <s v="ORD03141"/>
    <d v="2024-05-19T00:00:00"/>
    <s v="SP02"/>
    <s v="Priya Nair"/>
    <s v="South"/>
    <s v="Chennai"/>
    <s v="PRD010"/>
    <x v="4"/>
    <x v="4"/>
    <n v="1299"/>
    <n v="10"/>
    <n v="0.17"/>
    <n v="10781.7"/>
    <s v="Debit Card"/>
    <s v="Returned"/>
    <n v="63421.76470588235"/>
    <n v="63421.76470588235"/>
    <n v="12990.000000000002"/>
    <n v="2208.3000000000011"/>
  </r>
  <r>
    <s v="ORD03143"/>
    <d v="2024-11-25T00:00:00"/>
    <s v="SP07"/>
    <s v="Rohit Verma"/>
    <s v="East"/>
    <s v="Ranchi"/>
    <s v="PRD010"/>
    <x v="4"/>
    <x v="4"/>
    <n v="1299"/>
    <n v="18"/>
    <n v="0.19"/>
    <n v="18939.419999999998"/>
    <s v="EMI"/>
    <s v="Returned"/>
    <n v="99681.157894736825"/>
    <n v="99681.157894736825"/>
    <n v="23381.999999999996"/>
    <n v="4442.5799999999981"/>
  </r>
  <r>
    <s v="ORD03173"/>
    <d v="2024-01-08T00:00:00"/>
    <s v="SP07"/>
    <s v="Rohit Verma"/>
    <s v="East"/>
    <s v="Kolkata"/>
    <s v="PRD010"/>
    <x v="4"/>
    <x v="4"/>
    <n v="1299"/>
    <n v="17"/>
    <n v="0.01"/>
    <n v="21862.17"/>
    <s v="Credit Card"/>
    <s v="Delivered"/>
    <n v="2186217"/>
    <n v="2186217"/>
    <n v="22083"/>
    <n v="220.83000000000175"/>
  </r>
  <r>
    <s v="ORD03191"/>
    <d v="2024-12-21T00:00:00"/>
    <s v="SP02"/>
    <s v="Priya Nair"/>
    <s v="South"/>
    <s v="Coimbatore"/>
    <s v="PRD010"/>
    <x v="4"/>
    <x v="4"/>
    <n v="1299"/>
    <n v="12"/>
    <n v="0.14000000000000001"/>
    <n v="13405.68"/>
    <s v="Cash"/>
    <s v="Delivered"/>
    <n v="95754.85714285713"/>
    <n v="95754.85714285713"/>
    <n v="15588"/>
    <n v="2182.3199999999997"/>
  </r>
  <r>
    <s v="ORD03219"/>
    <d v="2024-11-09T00:00:00"/>
    <s v="SP05"/>
    <s v="Suresh Pillai"/>
    <s v="South"/>
    <s v="Hyderabad"/>
    <s v="PRD010"/>
    <x v="4"/>
    <x v="4"/>
    <n v="1299"/>
    <n v="6"/>
    <n v="0.04"/>
    <n v="7482.24"/>
    <s v="EMI"/>
    <s v="Delivered"/>
    <n v="187056"/>
    <n v="187056"/>
    <n v="7794"/>
    <n v="311.76000000000022"/>
  </r>
  <r>
    <s v="ORD03221"/>
    <d v="2024-02-26T00:00:00"/>
    <s v="SP010"/>
    <s v="Divya Iyer"/>
    <s v="South"/>
    <s v="Hyderabad"/>
    <s v="PRD010"/>
    <x v="4"/>
    <x v="4"/>
    <n v="1299"/>
    <n v="6"/>
    <n v="0.15"/>
    <n v="6624.9"/>
    <s v="Cash"/>
    <s v="Pending"/>
    <n v="44166"/>
    <n v="44166"/>
    <n v="7794"/>
    <n v="1169.1000000000004"/>
  </r>
  <r>
    <s v="ORD03230"/>
    <d v="2024-09-08T00:00:00"/>
    <s v="SP011"/>
    <s v="Nikhil Joshi"/>
    <s v="East"/>
    <s v="Guwahati"/>
    <s v="PRD010"/>
    <x v="4"/>
    <x v="4"/>
    <n v="1299"/>
    <n v="20"/>
    <n v="0.03"/>
    <n v="25200.6"/>
    <s v="Cash"/>
    <s v="Returned"/>
    <n v="840020"/>
    <n v="840020"/>
    <n v="25980"/>
    <n v="779.40000000000146"/>
  </r>
  <r>
    <s v="ORD03261"/>
    <d v="2024-01-22T00:00:00"/>
    <s v="SP01"/>
    <s v="Arjun Sharma"/>
    <s v="North"/>
    <s v="Jaipur"/>
    <s v="PRD010"/>
    <x v="4"/>
    <x v="4"/>
    <n v="1299"/>
    <n v="19"/>
    <n v="0.06"/>
    <n v="23200.14"/>
    <s v="Net Banking"/>
    <s v="Delivered"/>
    <n v="386669"/>
    <n v="386669"/>
    <n v="24681"/>
    <n v="1480.8600000000006"/>
  </r>
  <r>
    <s v="ORD03263"/>
    <d v="2024-06-28T00:00:00"/>
    <s v="SP02"/>
    <s v="Priya Nair"/>
    <s v="South"/>
    <s v="Kochi"/>
    <s v="PRD010"/>
    <x v="4"/>
    <x v="4"/>
    <n v="1299"/>
    <n v="1"/>
    <n v="0.24"/>
    <n v="987.24"/>
    <s v="UPI"/>
    <s v="Delivered"/>
    <n v="4113.5"/>
    <n v="4113.5"/>
    <n v="1299"/>
    <n v="311.76"/>
  </r>
  <r>
    <s v="ORD03275"/>
    <d v="2024-06-10T00:00:00"/>
    <s v="SP07"/>
    <s v="Rohit Verma"/>
    <s v="East"/>
    <s v="Guwahati"/>
    <s v="PRD010"/>
    <x v="4"/>
    <x v="4"/>
    <n v="1299"/>
    <n v="20"/>
    <n v="0.02"/>
    <n v="25460.400000000001"/>
    <s v="Credit Card"/>
    <s v="Delivered"/>
    <n v="1273020"/>
    <n v="1273020"/>
    <n v="25980.000000000004"/>
    <n v="519.60000000000218"/>
  </r>
  <r>
    <s v="ORD03295"/>
    <d v="2024-04-16T00:00:00"/>
    <s v="SP012"/>
    <s v="Sneha Patil"/>
    <s v="West"/>
    <s v="Surat"/>
    <s v="PRD010"/>
    <x v="4"/>
    <x v="4"/>
    <n v="1299"/>
    <n v="4"/>
    <n v="0.12"/>
    <n v="4572.4799999999996"/>
    <s v="UPI"/>
    <s v="Pending"/>
    <n v="38104"/>
    <n v="38104"/>
    <n v="5195.9999999999991"/>
    <n v="623.51999999999953"/>
  </r>
  <r>
    <s v="ORD03304"/>
    <d v="2024-09-17T00:00:00"/>
    <s v="SP05"/>
    <s v="Suresh Pillai"/>
    <s v="South"/>
    <s v="Chennai"/>
    <s v="PRD010"/>
    <x v="4"/>
    <x v="4"/>
    <n v="1299"/>
    <n v="18"/>
    <n v="0.04"/>
    <n v="22446.720000000001"/>
    <s v="Credit Card"/>
    <s v="Delivered"/>
    <n v="561168"/>
    <n v="561168"/>
    <n v="23382.000000000004"/>
    <n v="935.28000000000247"/>
  </r>
  <r>
    <s v="ORD03314"/>
    <d v="2024-10-14T00:00:00"/>
    <s v="SP07"/>
    <s v="Rohit Verma"/>
    <s v="East"/>
    <s v="Ranchi"/>
    <s v="PRD010"/>
    <x v="4"/>
    <x v="4"/>
    <n v="1299"/>
    <n v="20"/>
    <n v="0.11"/>
    <n v="23122.2"/>
    <s v="Credit Card"/>
    <s v="Unknown"/>
    <n v="210201.81818181818"/>
    <n v="210201.81818181818"/>
    <n v="25980"/>
    <n v="2857.7999999999993"/>
  </r>
  <r>
    <s v="ORD03325"/>
    <d v="2024-08-25T00:00:00"/>
    <s v="SP04"/>
    <s v="Fatima Sheikh"/>
    <s v="West"/>
    <s v="Nagpur"/>
    <s v="PRD010"/>
    <x v="4"/>
    <x v="4"/>
    <n v="1299"/>
    <n v="9"/>
    <n v="0.01"/>
    <n v="11574.09"/>
    <s v="Cash"/>
    <s v="Delivered"/>
    <n v="1157409"/>
    <n v="1157409"/>
    <n v="11691"/>
    <n v="116.90999999999985"/>
  </r>
  <r>
    <s v="ORD03338"/>
    <d v="2024-07-13T00:00:00"/>
    <s v="SP03"/>
    <s v="Ravi Kumar"/>
    <s v="East"/>
    <s v="Patna"/>
    <s v="PRD010"/>
    <x v="4"/>
    <x v="4"/>
    <n v="1299"/>
    <n v="17"/>
    <n v="0.28999999999999998"/>
    <n v="15678.93"/>
    <s v="Credit Card"/>
    <s v="Delivered"/>
    <n v="54065.275862068971"/>
    <n v="54065.275862068971"/>
    <n v="22083"/>
    <n v="6404.07"/>
  </r>
  <r>
    <s v="ORD03359"/>
    <d v="2024-09-13T00:00:00"/>
    <s v="SP011"/>
    <s v="Nikhil Joshi"/>
    <s v="East"/>
    <s v="Kolkata"/>
    <s v="PRD010"/>
    <x v="4"/>
    <x v="4"/>
    <n v="1299"/>
    <n v="6"/>
    <n v="0.15"/>
    <n v="6624.9"/>
    <s v="Net Banking"/>
    <s v="Delivered"/>
    <n v="44166"/>
    <n v="44166"/>
    <n v="7794"/>
    <n v="1169.1000000000004"/>
  </r>
  <r>
    <s v="ORD03379"/>
    <d v="2024-04-18T00:00:00"/>
    <s v="SP02"/>
    <s v="Priya Nair"/>
    <s v="South"/>
    <s v="Chennai"/>
    <s v="PRD010"/>
    <x v="4"/>
    <x v="4"/>
    <n v="1299"/>
    <n v="7"/>
    <n v="0.11"/>
    <n v="8092.77"/>
    <s v="EMI"/>
    <s v="Delivered"/>
    <n v="73570.636363636368"/>
    <n v="73570.636363636368"/>
    <n v="9093"/>
    <n v="1000.2299999999996"/>
  </r>
  <r>
    <s v="ORD03396"/>
    <d v="2024-10-06T00:00:00"/>
    <s v="SP08"/>
    <s v="Kavitha Reddy"/>
    <s v="West"/>
    <s v="Pune"/>
    <s v="PRD010"/>
    <x v="4"/>
    <x v="4"/>
    <n v="1299"/>
    <n v="3"/>
    <n v="0.2"/>
    <n v="3117.6"/>
    <s v="Debit Card"/>
    <s v="Delivered"/>
    <n v="15587.999999999998"/>
    <n v="15587.999999999998"/>
    <n v="3896.9999999999995"/>
    <n v="779.39999999999964"/>
  </r>
  <r>
    <s v="ORD01006"/>
    <d v="2024-02-13T00:00:00"/>
    <s v="SP04"/>
    <s v="Fatima Sheikh"/>
    <s v="West"/>
    <s v="Ahmedabad"/>
    <s v="PRD003"/>
    <x v="15"/>
    <x v="7"/>
    <n v="1799"/>
    <n v="2"/>
    <n v="0.2"/>
    <n v="2878.4"/>
    <s v="UPI"/>
    <s v="Pending"/>
    <n v="14392"/>
    <n v="14392"/>
    <n v="3598"/>
    <n v="719.59999999999991"/>
  </r>
  <r>
    <s v="ORD01008"/>
    <d v="2024-08-13T00:00:00"/>
    <s v="SP011"/>
    <s v="Nikhil Joshi"/>
    <s v="East"/>
    <s v="Ranchi"/>
    <s v="PRD003"/>
    <x v="15"/>
    <x v="7"/>
    <n v="1799"/>
    <n v="20"/>
    <n v="0.19"/>
    <n v="29143.8"/>
    <s v="UPI"/>
    <s v="Returned"/>
    <n v="153388.42105263157"/>
    <n v="153388.42105263157"/>
    <n v="35980"/>
    <n v="6836.2000000000007"/>
  </r>
  <r>
    <s v="ORD01010"/>
    <d v="2024-04-21T00:00:00"/>
    <s v="SP05"/>
    <s v="Suresh Pillai"/>
    <s v="South"/>
    <s v="Coimbatore"/>
    <s v="PRD003"/>
    <x v="15"/>
    <x v="7"/>
    <n v="1799"/>
    <n v="7"/>
    <n v="0.27"/>
    <n v="9192.89"/>
    <s v="Credit Card"/>
    <s v="Cancelled"/>
    <n v="34047.740740740737"/>
    <n v="34047.740740740737"/>
    <n v="12593"/>
    <n v="3400.1100000000006"/>
  </r>
  <r>
    <s v="ORD01033"/>
    <d v="2024-04-19T00:00:00"/>
    <s v="SP03"/>
    <s v="Ravi Kumar"/>
    <s v="East"/>
    <s v="Bhubaneswar"/>
    <s v="PRD003"/>
    <x v="15"/>
    <x v="7"/>
    <n v="1799"/>
    <n v="20"/>
    <n v="0.02"/>
    <n v="35260.400000000001"/>
    <s v="Net Banking"/>
    <s v="Delivered"/>
    <n v="1763020"/>
    <n v="1763020"/>
    <n v="35980"/>
    <n v="719.59999999999854"/>
  </r>
  <r>
    <s v="ORD01077"/>
    <d v="2024-11-20T00:00:00"/>
    <s v="SP04"/>
    <s v="Fatima Sheikh"/>
    <s v="West"/>
    <s v="Pune"/>
    <s v="PRD003"/>
    <x v="15"/>
    <x v="7"/>
    <n v="1799"/>
    <n v="19"/>
    <n v="0.21"/>
    <n v="27002.99"/>
    <s v="Credit Card"/>
    <s v="Delivered"/>
    <n v="128585.66666666669"/>
    <n v="128585.66666666669"/>
    <n v="34181"/>
    <n v="7178.0099999999984"/>
  </r>
  <r>
    <s v="ORD01113"/>
    <d v="2024-05-27T00:00:00"/>
    <s v="SP03"/>
    <s v="Ravi Kumar"/>
    <s v="East"/>
    <s v="Guwahati"/>
    <s v="PRD003"/>
    <x v="15"/>
    <x v="7"/>
    <n v="1799"/>
    <n v="9"/>
    <n v="0.23"/>
    <n v="12467.07"/>
    <s v="Net Banking"/>
    <s v="Delivered"/>
    <n v="54204.65217391304"/>
    <n v="54204.65217391304"/>
    <n v="16191"/>
    <n v="3723.9300000000003"/>
  </r>
  <r>
    <s v="ORD01121"/>
    <d v="2024-02-14T00:00:00"/>
    <s v="SP010"/>
    <s v="Divya Iyer"/>
    <s v="South"/>
    <s v="Hyderabad"/>
    <s v="PRD003"/>
    <x v="15"/>
    <x v="7"/>
    <n v="1799"/>
    <n v="8"/>
    <n v="0.19"/>
    <n v="11657.52"/>
    <s v="EMI"/>
    <s v="Pending"/>
    <n v="61355.368421052633"/>
    <n v="61355.368421052633"/>
    <n v="14392"/>
    <n v="2734.4799999999996"/>
  </r>
  <r>
    <s v="ORD01182"/>
    <d v="2024-11-20T00:00:00"/>
    <s v="SP06"/>
    <s v="Anjali Mehta"/>
    <s v="North"/>
    <s v="Jaipur"/>
    <s v="PRD003"/>
    <x v="15"/>
    <x v="7"/>
    <n v="1799"/>
    <n v="11"/>
    <n v="0.03"/>
    <n v="19195.330000000002"/>
    <s v="EMI"/>
    <s v="Unknown"/>
    <n v="639844.33333333337"/>
    <n v="639844.33333333337"/>
    <n v="19789.000000000004"/>
    <n v="593.67000000000189"/>
  </r>
  <r>
    <s v="ORD01194"/>
    <d v="2024-01-13T00:00:00"/>
    <s v="SP07"/>
    <s v="Rohit Verma"/>
    <s v="East"/>
    <s v="Patna"/>
    <s v="PRD003"/>
    <x v="15"/>
    <x v="7"/>
    <n v="1799"/>
    <n v="8"/>
    <n v="0.25"/>
    <n v="10794"/>
    <s v="Debit Card"/>
    <s v="Pending"/>
    <n v="43176"/>
    <n v="43176"/>
    <n v="14392"/>
    <n v="3598"/>
  </r>
  <r>
    <s v="ORD01201"/>
    <d v="2024-09-26T00:00:00"/>
    <s v="SP03"/>
    <s v="Ravi Kumar"/>
    <s v="East"/>
    <s v="Kolkata"/>
    <s v="PRD003"/>
    <x v="15"/>
    <x v="7"/>
    <n v="1799"/>
    <n v="17"/>
    <n v="0.28999999999999998"/>
    <n v="21713.93"/>
    <s v="Net Banking"/>
    <s v="Pending"/>
    <n v="74875.620689655174"/>
    <n v="74875.620689655174"/>
    <n v="30583.000000000004"/>
    <n v="8869.0700000000033"/>
  </r>
  <r>
    <s v="ORD01222"/>
    <d v="2024-10-03T00:00:00"/>
    <s v="SP02"/>
    <s v="Priya Nair"/>
    <s v="South"/>
    <s v="Kochi"/>
    <s v="PRD003"/>
    <x v="15"/>
    <x v="7"/>
    <n v="1799"/>
    <n v="10"/>
    <n v="0.12"/>
    <n v="15831.2"/>
    <s v="Debit Card"/>
    <s v="Delivered"/>
    <n v="131926.66666666669"/>
    <n v="131926.66666666669"/>
    <n v="17990"/>
    <n v="2158.7999999999993"/>
  </r>
  <r>
    <s v="ORD01227"/>
    <d v="2024-03-22T00:00:00"/>
    <s v="SP09"/>
    <s v="Manish Gupta"/>
    <s v="North"/>
    <s v="Agra"/>
    <s v="PRD003"/>
    <x v="15"/>
    <x v="7"/>
    <n v="1799"/>
    <n v="17"/>
    <n v="0.19"/>
    <n v="24772.23"/>
    <s v="UPI"/>
    <s v="Pending"/>
    <n v="130380.15789473684"/>
    <n v="130380.15789473684"/>
    <n v="30582.999999999996"/>
    <n v="5810.7699999999968"/>
  </r>
  <r>
    <s v="ORD01231"/>
    <d v="2024-06-20T00:00:00"/>
    <s v="SP08"/>
    <s v="Kavitha Reddy"/>
    <s v="West"/>
    <s v="Surat"/>
    <s v="PRD003"/>
    <x v="15"/>
    <x v="7"/>
    <n v="1799"/>
    <n v="2"/>
    <n v="0.05"/>
    <n v="3418.1"/>
    <s v="UPI"/>
    <s v="Delivered"/>
    <n v="68362"/>
    <n v="68362"/>
    <n v="3598"/>
    <n v="179.90000000000009"/>
  </r>
  <r>
    <s v="ORD01255"/>
    <d v="2024-04-27T00:00:00"/>
    <s v="SP05"/>
    <s v="Suresh Pillai"/>
    <s v="South"/>
    <s v="Hyderabad"/>
    <s v="PRD003"/>
    <x v="15"/>
    <x v="7"/>
    <n v="1799"/>
    <n v="12"/>
    <n v="0.28000000000000003"/>
    <n v="15543.36"/>
    <s v="UPI"/>
    <s v="Returned"/>
    <n v="55512"/>
    <n v="55512"/>
    <n v="21588"/>
    <n v="6044.6399999999994"/>
  </r>
  <r>
    <s v="ORD01306"/>
    <d v="2024-01-21T00:00:00"/>
    <s v="SP05"/>
    <s v="Suresh Pillai"/>
    <s v="South"/>
    <s v="Kochi"/>
    <s v="PRD003"/>
    <x v="15"/>
    <x v="7"/>
    <n v="1799"/>
    <n v="2"/>
    <n v="0.03"/>
    <n v="3490.06"/>
    <s v="Debit Card"/>
    <s v="Delivered"/>
    <n v="116335.33333333334"/>
    <n v="116335.33333333334"/>
    <n v="3598"/>
    <n v="107.94000000000005"/>
  </r>
  <r>
    <s v="ORD01364"/>
    <d v="2024-03-02T00:00:00"/>
    <s v="SP05"/>
    <s v="Suresh Pillai"/>
    <s v="South"/>
    <s v="Hyderabad"/>
    <s v="PRD003"/>
    <x v="15"/>
    <x v="7"/>
    <n v="1799"/>
    <n v="12"/>
    <n v="0.08"/>
    <n v="19860.96"/>
    <s v="EMI"/>
    <s v="Delivered"/>
    <n v="248261.99999999997"/>
    <n v="248261.99999999997"/>
    <n v="21587.999999999996"/>
    <n v="1727.0399999999972"/>
  </r>
  <r>
    <s v="ORD01372"/>
    <d v="2024-12-01T00:00:00"/>
    <s v="SP011"/>
    <s v="Nikhil Joshi"/>
    <s v="East"/>
    <s v="Ranchi"/>
    <s v="PRD003"/>
    <x v="15"/>
    <x v="7"/>
    <n v="1799"/>
    <n v="8"/>
    <n v="0.17"/>
    <n v="11945.36"/>
    <s v="Credit Card"/>
    <s v="Returned"/>
    <n v="70266.823529411762"/>
    <n v="70266.823529411762"/>
    <n v="14392.000000000002"/>
    <n v="2446.6400000000012"/>
  </r>
  <r>
    <s v="ORD01376"/>
    <d v="2024-01-26T00:00:00"/>
    <s v="SP08"/>
    <s v="Kavitha Reddy"/>
    <s v="West"/>
    <s v="Mumbai"/>
    <s v="PRD003"/>
    <x v="15"/>
    <x v="7"/>
    <n v="1799"/>
    <n v="1"/>
    <n v="0.18"/>
    <n v="1475.18"/>
    <s v="Cash"/>
    <s v="Delivered"/>
    <n v="8195.4444444444453"/>
    <n v="8195.4444444444453"/>
    <n v="1799"/>
    <n v="323.81999999999994"/>
  </r>
  <r>
    <s v="ORD01394"/>
    <d v="2024-08-24T00:00:00"/>
    <s v="SP05"/>
    <s v="Suresh Pillai"/>
    <s v="South"/>
    <s v="Coimbatore"/>
    <s v="PRD003"/>
    <x v="15"/>
    <x v="7"/>
    <n v="1799"/>
    <n v="2"/>
    <n v="0.28000000000000003"/>
    <n v="2590.56"/>
    <s v="Credit Card"/>
    <s v="Delivered"/>
    <n v="9251.9999999999982"/>
    <n v="9251.9999999999982"/>
    <n v="3598"/>
    <n v="1007.44"/>
  </r>
  <r>
    <s v="ORD01466"/>
    <d v="2024-06-09T00:00:00"/>
    <s v="SP06"/>
    <s v="Anjali Mehta"/>
    <s v="North"/>
    <s v="Lucknow"/>
    <s v="PRD003"/>
    <x v="15"/>
    <x v="7"/>
    <n v="1799"/>
    <n v="8"/>
    <n v="0.11"/>
    <n v="12808.88"/>
    <s v="Credit Card"/>
    <s v="Delivered"/>
    <n v="116444.36363636363"/>
    <n v="116444.36363636363"/>
    <n v="14391.999999999998"/>
    <n v="1583.119999999999"/>
  </r>
  <r>
    <s v="ORD01468"/>
    <d v="2024-07-17T00:00:00"/>
    <s v="SP010"/>
    <s v="Divya Iyer"/>
    <s v="South"/>
    <s v="Coimbatore"/>
    <s v="PRD003"/>
    <x v="15"/>
    <x v="7"/>
    <n v="1799"/>
    <n v="16"/>
    <n v="0.27"/>
    <n v="21012.32"/>
    <s v="EMI"/>
    <s v="Delivered"/>
    <n v="77823.407407407401"/>
    <n v="77823.407407407401"/>
    <n v="28784"/>
    <n v="7771.68"/>
  </r>
  <r>
    <s v="ORD01486"/>
    <d v="2024-04-15T00:00:00"/>
    <s v="SP03"/>
    <s v="Ravi Kumar"/>
    <s v="East"/>
    <s v="Kolkata"/>
    <s v="PRD003"/>
    <x v="15"/>
    <x v="7"/>
    <n v="1799"/>
    <n v="17"/>
    <n v="0.02"/>
    <n v="29971.34"/>
    <s v="EMI"/>
    <s v="Pending"/>
    <n v="1498567"/>
    <n v="1498567"/>
    <n v="30583"/>
    <n v="611.65999999999985"/>
  </r>
  <r>
    <s v="ORD01499"/>
    <d v="2024-11-08T00:00:00"/>
    <s v="SP04"/>
    <s v="Fatima Sheikh"/>
    <s v="West"/>
    <s v="Nagpur"/>
    <s v="PRD003"/>
    <x v="15"/>
    <x v="7"/>
    <n v="1799"/>
    <n v="15"/>
    <n v="0.13"/>
    <n v="23476.95"/>
    <s v="Debit Card"/>
    <s v="Delivered"/>
    <n v="180591.92307692306"/>
    <n v="180591.92307692306"/>
    <n v="26985"/>
    <n v="3508.0499999999993"/>
  </r>
  <r>
    <s v="ORD01543"/>
    <d v="2024-10-16T00:00:00"/>
    <s v="SP09"/>
    <s v="Manish Gupta"/>
    <s v="North"/>
    <s v="Lucknow"/>
    <s v="PRD003"/>
    <x v="15"/>
    <x v="7"/>
    <n v="1799"/>
    <n v="10"/>
    <n v="0.2"/>
    <n v="14392"/>
    <s v="EMI"/>
    <s v="Delivered"/>
    <n v="71960"/>
    <n v="71960"/>
    <n v="17990"/>
    <n v="3598"/>
  </r>
  <r>
    <s v="ORD01558"/>
    <d v="2024-06-16T00:00:00"/>
    <s v="SP011"/>
    <s v="Nikhil Joshi"/>
    <s v="East"/>
    <s v="Bhubaneswar"/>
    <s v="PRD003"/>
    <x v="15"/>
    <x v="7"/>
    <n v="1799"/>
    <n v="17"/>
    <n v="0.08"/>
    <n v="28136.36"/>
    <s v="Credit Card"/>
    <s v="Delivered"/>
    <n v="351704.5"/>
    <n v="351704.5"/>
    <n v="30583"/>
    <n v="2446.6399999999994"/>
  </r>
  <r>
    <s v="ORD01569"/>
    <d v="2024-11-21T00:00:00"/>
    <s v="SP02"/>
    <s v="Priya Nair"/>
    <s v="South"/>
    <s v="Coimbatore"/>
    <s v="PRD003"/>
    <x v="15"/>
    <x v="7"/>
    <n v="1799"/>
    <n v="16"/>
    <n v="0.2"/>
    <n v="23027.200000000001"/>
    <s v="Cash"/>
    <s v="Delivered"/>
    <n v="115136"/>
    <n v="115136"/>
    <n v="28784"/>
    <n v="5756.7999999999993"/>
  </r>
  <r>
    <s v="ORD01572"/>
    <d v="2024-01-23T00:00:00"/>
    <s v="SP04"/>
    <s v="Fatima Sheikh"/>
    <s v="West"/>
    <s v="Nagpur"/>
    <s v="PRD003"/>
    <x v="15"/>
    <x v="7"/>
    <n v="1799"/>
    <n v="10"/>
    <n v="0.18"/>
    <n v="14751.8"/>
    <s v="UPI"/>
    <s v="Delivered"/>
    <n v="81954.444444444438"/>
    <n v="81954.444444444438"/>
    <n v="17989.999999999996"/>
    <n v="3238.1999999999971"/>
  </r>
  <r>
    <s v="ORD01580"/>
    <d v="2024-12-13T00:00:00"/>
    <s v="SP07"/>
    <s v="Rohit Verma"/>
    <s v="East"/>
    <s v="Patna"/>
    <s v="PRD003"/>
    <x v="15"/>
    <x v="7"/>
    <n v="1799"/>
    <n v="3"/>
    <n v="0.08"/>
    <n v="4965.24"/>
    <s v="Cash"/>
    <s v="Delivered"/>
    <n v="62065.499999999993"/>
    <n v="62065.499999999993"/>
    <n v="5396.9999999999991"/>
    <n v="431.75999999999931"/>
  </r>
  <r>
    <s v="ORD01585"/>
    <d v="2024-06-27T00:00:00"/>
    <s v="SP012"/>
    <s v="Sneha Patil"/>
    <s v="West"/>
    <s v="Nagpur"/>
    <s v="PRD003"/>
    <x v="15"/>
    <x v="7"/>
    <n v="1799"/>
    <n v="3"/>
    <n v="0.16"/>
    <n v="4533.4799999999996"/>
    <s v="Credit Card"/>
    <s v="Pending"/>
    <n v="28334.249999999996"/>
    <n v="28334.249999999996"/>
    <n v="5397"/>
    <n v="863.52000000000044"/>
  </r>
  <r>
    <s v="ORD01619"/>
    <d v="2024-01-01T00:00:00"/>
    <s v="SP04"/>
    <s v="Fatima Sheikh"/>
    <s v="West"/>
    <s v="Surat"/>
    <s v="PRD003"/>
    <x v="15"/>
    <x v="7"/>
    <n v="1799"/>
    <n v="15"/>
    <n v="0.09"/>
    <n v="24556.35"/>
    <s v="Credit Card"/>
    <s v="Delivered"/>
    <n v="272848.33333333331"/>
    <n v="272848.33333333331"/>
    <n v="26984.999999999996"/>
    <n v="2428.6499999999978"/>
  </r>
  <r>
    <s v="ORD01629"/>
    <d v="2024-07-27T00:00:00"/>
    <s v="SP07"/>
    <s v="Rohit Verma"/>
    <s v="East"/>
    <s v="Bhubaneswar"/>
    <s v="PRD003"/>
    <x v="15"/>
    <x v="7"/>
    <n v="1799"/>
    <n v="18"/>
    <n v="0.14000000000000001"/>
    <n v="27848.52"/>
    <s v="Credit Card"/>
    <s v="Cancelled"/>
    <n v="198917.99999999997"/>
    <n v="198917.99999999997"/>
    <n v="32382"/>
    <n v="4533.4799999999996"/>
  </r>
  <r>
    <s v="ORD01643"/>
    <d v="2024-09-05T00:00:00"/>
    <s v="SP06"/>
    <s v="Anjali Mehta"/>
    <s v="North"/>
    <s v="Chandigarh"/>
    <s v="PRD003"/>
    <x v="15"/>
    <x v="7"/>
    <n v="1799"/>
    <n v="18"/>
    <n v="0.25"/>
    <n v="24286.5"/>
    <s v="Debit Card"/>
    <s v="Delivered"/>
    <n v="97146"/>
    <n v="97146"/>
    <n v="32382"/>
    <n v="8095.5"/>
  </r>
  <r>
    <s v="ORD01647"/>
    <d v="2024-08-26T00:00:00"/>
    <s v="SP012"/>
    <s v="Sneha Patil"/>
    <s v="West"/>
    <s v="Pune"/>
    <s v="PRD003"/>
    <x v="15"/>
    <x v="7"/>
    <n v="1799"/>
    <n v="1"/>
    <n v="0"/>
    <n v="1799"/>
    <s v="Cash"/>
    <s v="Delivered"/>
    <e v="#DIV/0!"/>
    <n v="0"/>
    <n v="1799"/>
    <n v="0"/>
  </r>
  <r>
    <s v="ORD01692"/>
    <d v="2024-12-11T00:00:00"/>
    <s v="SP04"/>
    <s v="Fatima Sheikh"/>
    <s v="West"/>
    <s v="Surat"/>
    <s v="PRD003"/>
    <x v="15"/>
    <x v="7"/>
    <n v="1799"/>
    <n v="6"/>
    <n v="0.28000000000000003"/>
    <n v="7771.68"/>
    <s v="Debit Card"/>
    <s v="Cancelled"/>
    <n v="27756"/>
    <n v="27756"/>
    <n v="10794"/>
    <n v="3022.3199999999997"/>
  </r>
  <r>
    <s v="ORD01700"/>
    <d v="2024-02-04T00:00:00"/>
    <s v="SP08"/>
    <s v="Kavitha Reddy"/>
    <s v="West"/>
    <s v="Pune"/>
    <s v="PRD003"/>
    <x v="15"/>
    <x v="7"/>
    <n v="1799"/>
    <n v="9"/>
    <n v="0.1"/>
    <n v="14571.9"/>
    <s v="Cash"/>
    <s v="Returned"/>
    <n v="145719"/>
    <n v="145719"/>
    <n v="16191"/>
    <n v="1619.1000000000004"/>
  </r>
  <r>
    <s v="ORD01711"/>
    <d v="2024-09-03T00:00:00"/>
    <s v="SP01"/>
    <s v="Arjun Sharma"/>
    <s v="North"/>
    <s v="Jaipur"/>
    <s v="PRD003"/>
    <x v="15"/>
    <x v="7"/>
    <n v="1799"/>
    <n v="10"/>
    <n v="0.1"/>
    <n v="16191"/>
    <s v="Debit Card"/>
    <s v="Cancelled"/>
    <n v="161910"/>
    <n v="161910"/>
    <n v="17990"/>
    <n v="1799"/>
  </r>
  <r>
    <s v="ORD01730"/>
    <d v="2024-12-10T00:00:00"/>
    <s v="SP010"/>
    <s v="Divya Iyer"/>
    <s v="South"/>
    <s v="Chennai"/>
    <s v="PRD003"/>
    <x v="15"/>
    <x v="7"/>
    <n v="1799"/>
    <n v="11"/>
    <n v="0.14000000000000001"/>
    <n v="17018.54"/>
    <s v="EMI"/>
    <s v="Delivered"/>
    <n v="121561"/>
    <n v="121561"/>
    <n v="19789"/>
    <n v="2770.4599999999991"/>
  </r>
  <r>
    <s v="ORD01740"/>
    <d v="2024-05-25T00:00:00"/>
    <s v="SP01"/>
    <s v="Arjun Sharma"/>
    <s v="North"/>
    <s v="Jaipur"/>
    <s v="PRD003"/>
    <x v="15"/>
    <x v="7"/>
    <n v="1799"/>
    <n v="16"/>
    <n v="0.03"/>
    <n v="27920.48"/>
    <s v="UPI"/>
    <s v="Delivered"/>
    <n v="930682.66666666674"/>
    <n v="930682.66666666674"/>
    <n v="28784"/>
    <n v="863.52000000000044"/>
  </r>
  <r>
    <s v="ORD01742"/>
    <d v="2024-10-08T00:00:00"/>
    <s v="SP09"/>
    <s v="Manish Gupta"/>
    <s v="North"/>
    <s v="Jaipur"/>
    <s v="PRD003"/>
    <x v="15"/>
    <x v="7"/>
    <n v="1799"/>
    <n v="10"/>
    <n v="0.16"/>
    <n v="15111.6"/>
    <s v="UPI"/>
    <s v="Delivered"/>
    <n v="94447.5"/>
    <n v="94447.5"/>
    <n v="17990"/>
    <n v="2878.3999999999996"/>
  </r>
  <r>
    <s v="ORD01761"/>
    <d v="2024-09-25T00:00:00"/>
    <s v="SP011"/>
    <s v="Nikhil Joshi"/>
    <s v="East"/>
    <s v="Patna"/>
    <s v="PRD003"/>
    <x v="15"/>
    <x v="7"/>
    <n v="1799"/>
    <n v="18"/>
    <n v="0.24"/>
    <n v="24610.32"/>
    <s v="Credit Card"/>
    <s v="Delivered"/>
    <n v="102543"/>
    <n v="102543"/>
    <n v="32382"/>
    <n v="7771.68"/>
  </r>
  <r>
    <s v="ORD01788"/>
    <d v="2024-05-21T00:00:00"/>
    <s v="SP011"/>
    <s v="Nikhil Joshi"/>
    <s v="East"/>
    <s v="Patna"/>
    <s v="PRD003"/>
    <x v="15"/>
    <x v="7"/>
    <n v="1799"/>
    <n v="12"/>
    <n v="0.16"/>
    <n v="18133.919999999998"/>
    <s v="Debit Card"/>
    <s v="Delivered"/>
    <n v="113336.99999999999"/>
    <n v="113336.99999999999"/>
    <n v="21588"/>
    <n v="3454.0800000000017"/>
  </r>
  <r>
    <s v="ORD01815"/>
    <d v="2024-10-16T00:00:00"/>
    <s v="SP04"/>
    <s v="Fatima Sheikh"/>
    <s v="West"/>
    <s v="Surat"/>
    <s v="PRD003"/>
    <x v="15"/>
    <x v="7"/>
    <n v="1799"/>
    <n v="14"/>
    <n v="0.26"/>
    <n v="18637.64"/>
    <s v="UPI"/>
    <s v="Cancelled"/>
    <n v="71683.230769230766"/>
    <n v="71683.230769230766"/>
    <n v="25186"/>
    <n v="6548.3600000000006"/>
  </r>
  <r>
    <s v="ORD01823"/>
    <d v="2024-07-25T00:00:00"/>
    <s v="SP011"/>
    <s v="Nikhil Joshi"/>
    <s v="East"/>
    <s v="Patna"/>
    <s v="PRD003"/>
    <x v="15"/>
    <x v="7"/>
    <n v="1799"/>
    <n v="13"/>
    <n v="0"/>
    <n v="23387"/>
    <s v="Credit Card"/>
    <s v="Delivered"/>
    <e v="#DIV/0!"/>
    <n v="0"/>
    <n v="23387"/>
    <n v="0"/>
  </r>
  <r>
    <s v="ORD01831"/>
    <d v="2024-02-06T00:00:00"/>
    <s v="SP08"/>
    <s v="Kavitha Reddy"/>
    <s v="West"/>
    <s v="Pune"/>
    <s v="PRD003"/>
    <x v="15"/>
    <x v="7"/>
    <n v="1799"/>
    <n v="3"/>
    <n v="0.12"/>
    <n v="4749.3599999999997"/>
    <s v="Cash"/>
    <s v="Delivered"/>
    <n v="39578"/>
    <n v="39578"/>
    <n v="5397"/>
    <n v="647.64000000000033"/>
  </r>
  <r>
    <s v="ORD01834"/>
    <d v="2024-11-11T00:00:00"/>
    <s v="SP04"/>
    <s v="Fatima Sheikh"/>
    <s v="West"/>
    <s v="Pune"/>
    <s v="PRD003"/>
    <x v="15"/>
    <x v="7"/>
    <n v="1799"/>
    <n v="1"/>
    <n v="0.26"/>
    <n v="1331.26"/>
    <s v="Net Banking"/>
    <s v="Cancelled"/>
    <n v="5120.2307692307686"/>
    <n v="5120.2307692307686"/>
    <n v="1799"/>
    <n v="467.74"/>
  </r>
  <r>
    <s v="ORD01847"/>
    <d v="2024-02-09T00:00:00"/>
    <s v="SP08"/>
    <s v="Kavitha Reddy"/>
    <s v="West"/>
    <s v="Surat"/>
    <s v="PRD003"/>
    <x v="15"/>
    <x v="7"/>
    <n v="1799"/>
    <n v="17"/>
    <n v="0.12"/>
    <n v="26913.040000000001"/>
    <s v="Net Banking"/>
    <s v="Delivered"/>
    <n v="224275.33333333334"/>
    <n v="224275.33333333334"/>
    <n v="30583"/>
    <n v="3669.9599999999991"/>
  </r>
  <r>
    <s v="ORD01873"/>
    <d v="2024-04-10T00:00:00"/>
    <s v="SP010"/>
    <s v="Divya Iyer"/>
    <s v="South"/>
    <s v="Chennai"/>
    <s v="PRD003"/>
    <x v="15"/>
    <x v="7"/>
    <n v="1799"/>
    <n v="4"/>
    <n v="0.25"/>
    <n v="5397"/>
    <s v="EMI"/>
    <s v="Delivered"/>
    <n v="21588"/>
    <n v="21588"/>
    <n v="7196"/>
    <n v="1799"/>
  </r>
  <r>
    <s v="ORD01896"/>
    <d v="2024-01-15T00:00:00"/>
    <s v="SP012"/>
    <s v="Sneha Patil"/>
    <s v="West"/>
    <s v="Pune"/>
    <s v="PRD003"/>
    <x v="15"/>
    <x v="7"/>
    <n v="1799"/>
    <n v="10"/>
    <n v="0.03"/>
    <n v="17450.3"/>
    <s v="Credit Card"/>
    <s v="Delivered"/>
    <n v="581676.66666666663"/>
    <n v="581676.66666666663"/>
    <n v="17990"/>
    <n v="539.70000000000073"/>
  </r>
  <r>
    <s v="ORD01912"/>
    <d v="2024-03-08T00:00:00"/>
    <s v="SP05"/>
    <s v="Suresh Pillai"/>
    <s v="South"/>
    <s v="Chennai"/>
    <s v="PRD003"/>
    <x v="15"/>
    <x v="7"/>
    <n v="1799"/>
    <n v="14"/>
    <n v="0.27"/>
    <n v="18385.78"/>
    <s v="EMI"/>
    <s v="Delivered"/>
    <n v="68095.481481481474"/>
    <n v="68095.481481481474"/>
    <n v="25186"/>
    <n v="6800.2200000000012"/>
  </r>
  <r>
    <s v="ORD01914"/>
    <d v="2024-12-13T00:00:00"/>
    <s v="SP08"/>
    <s v="Kavitha Reddy"/>
    <s v="West"/>
    <s v="Ahmedabad"/>
    <s v="PRD003"/>
    <x v="15"/>
    <x v="7"/>
    <n v="1799"/>
    <n v="8"/>
    <n v="0.18"/>
    <n v="11801.44"/>
    <s v="Net Banking"/>
    <s v="Delivered"/>
    <n v="65563.555555555562"/>
    <n v="65563.555555555562"/>
    <n v="14392"/>
    <n v="2590.5599999999995"/>
  </r>
  <r>
    <s v="ORD01940"/>
    <d v="2024-06-02T00:00:00"/>
    <s v="SP03"/>
    <s v="Ravi Kumar"/>
    <s v="East"/>
    <s v="Guwahati"/>
    <s v="PRD003"/>
    <x v="15"/>
    <x v="7"/>
    <n v="1799"/>
    <n v="11"/>
    <n v="0.21"/>
    <n v="15633.31"/>
    <s v="Cash"/>
    <s v="Delivered"/>
    <n v="74444.333333333328"/>
    <n v="74444.333333333328"/>
    <n v="19789"/>
    <n v="4155.6900000000005"/>
  </r>
  <r>
    <s v="ORD02034"/>
    <d v="2024-07-27T00:00:00"/>
    <s v="SP011"/>
    <s v="Nikhil Joshi"/>
    <s v="East"/>
    <s v="Guwahati"/>
    <s v="PRD003"/>
    <x v="15"/>
    <x v="7"/>
    <n v="1799"/>
    <n v="18"/>
    <n v="0.01"/>
    <n v="32058.18"/>
    <s v="Credit Card"/>
    <s v="Delivered"/>
    <n v="3205818"/>
    <n v="3205818"/>
    <n v="32382"/>
    <n v="323.81999999999971"/>
  </r>
  <r>
    <s v="ORD02049"/>
    <d v="2024-02-03T00:00:00"/>
    <s v="SP04"/>
    <s v="Fatima Sheikh"/>
    <s v="West"/>
    <s v="Mumbai"/>
    <s v="PRD003"/>
    <x v="15"/>
    <x v="7"/>
    <n v="1799"/>
    <n v="20"/>
    <n v="0.19"/>
    <n v="29143.8"/>
    <s v="Net Banking"/>
    <s v="Delivered"/>
    <n v="153388.42105263157"/>
    <n v="153388.42105263157"/>
    <n v="35980"/>
    <n v="6836.2000000000007"/>
  </r>
  <r>
    <s v="ORD02094"/>
    <d v="2024-07-13T00:00:00"/>
    <s v="SP09"/>
    <s v="Manish Gupta"/>
    <s v="North"/>
    <s v="Agra"/>
    <s v="PRD003"/>
    <x v="15"/>
    <x v="7"/>
    <n v="1799"/>
    <n v="15"/>
    <n v="0.02"/>
    <n v="26445.3"/>
    <s v="Credit Card"/>
    <s v="Delivered"/>
    <n v="1322265"/>
    <n v="1322265"/>
    <n v="26985"/>
    <n v="539.70000000000073"/>
  </r>
  <r>
    <s v="ORD02099"/>
    <d v="2024-05-13T00:00:00"/>
    <s v="SP01"/>
    <s v="Arjun Sharma"/>
    <s v="North"/>
    <s v="Jaipur"/>
    <s v="PRD003"/>
    <x v="15"/>
    <x v="7"/>
    <n v="1799"/>
    <n v="10"/>
    <n v="0.19"/>
    <n v="14571.9"/>
    <s v="EMI"/>
    <s v="Delivered"/>
    <n v="76694.210526315786"/>
    <n v="76694.210526315786"/>
    <n v="17990"/>
    <n v="3418.1000000000004"/>
  </r>
  <r>
    <s v="ORD02103"/>
    <d v="2024-05-07T00:00:00"/>
    <s v="SP06"/>
    <s v="Anjali Mehta"/>
    <s v="North"/>
    <s v="Lucknow"/>
    <s v="PRD003"/>
    <x v="15"/>
    <x v="7"/>
    <n v="1799"/>
    <n v="4"/>
    <n v="0.15"/>
    <n v="6116.6"/>
    <s v="UPI"/>
    <s v="Delivered"/>
    <n v="40777.333333333336"/>
    <n v="40777.333333333336"/>
    <n v="7196.0000000000009"/>
    <n v="1079.4000000000005"/>
  </r>
  <r>
    <s v="ORD02127"/>
    <d v="2024-04-05T00:00:00"/>
    <s v="SP01"/>
    <s v="Arjun Sharma"/>
    <s v="North"/>
    <s v="Chandigarh"/>
    <s v="PRD003"/>
    <x v="15"/>
    <x v="7"/>
    <n v="1799"/>
    <n v="16"/>
    <n v="0"/>
    <n v="28784"/>
    <s v="UPI"/>
    <s v="Delivered"/>
    <e v="#DIV/0!"/>
    <n v="0"/>
    <n v="28784"/>
    <n v="0"/>
  </r>
  <r>
    <s v="ORD02141"/>
    <d v="2024-05-23T00:00:00"/>
    <s v="SP010"/>
    <s v="Divya Iyer"/>
    <s v="South"/>
    <s v="Kochi"/>
    <s v="PRD003"/>
    <x v="15"/>
    <x v="7"/>
    <n v="1799"/>
    <n v="17"/>
    <n v="0.27"/>
    <n v="22325.59"/>
    <s v="Debit Card"/>
    <s v="Delivered"/>
    <n v="82687.370370370365"/>
    <n v="82687.370370370365"/>
    <n v="30583"/>
    <n v="8257.41"/>
  </r>
  <r>
    <s v="ORD02143"/>
    <d v="2024-12-07T00:00:00"/>
    <s v="SP012"/>
    <s v="Sneha Patil"/>
    <s v="West"/>
    <s v="Ahmedabad"/>
    <s v="PRD003"/>
    <x v="15"/>
    <x v="7"/>
    <n v="1799"/>
    <n v="4"/>
    <n v="0.19"/>
    <n v="5828.76"/>
    <s v="Credit Card"/>
    <s v="Cancelled"/>
    <n v="30677.684210526317"/>
    <n v="30677.684210526317"/>
    <n v="7196"/>
    <n v="1367.2399999999998"/>
  </r>
  <r>
    <s v="ORD02149"/>
    <d v="2024-02-01T00:00:00"/>
    <s v="SP05"/>
    <s v="Suresh Pillai"/>
    <s v="South"/>
    <s v="Bangalore"/>
    <s v="PRD003"/>
    <x v="15"/>
    <x v="7"/>
    <n v="1799"/>
    <n v="11"/>
    <n v="0.01"/>
    <n v="19591.11"/>
    <s v="EMI"/>
    <s v="Delivered"/>
    <n v="1959111"/>
    <n v="1959111"/>
    <n v="19789"/>
    <n v="197.88999999999942"/>
  </r>
  <r>
    <s v="ORD02163"/>
    <d v="2024-02-21T00:00:00"/>
    <s v="SP08"/>
    <s v="Kavitha Reddy"/>
    <s v="West"/>
    <s v="Nagpur"/>
    <s v="PRD003"/>
    <x v="15"/>
    <x v="7"/>
    <n v="1799"/>
    <n v="11"/>
    <n v="0.26"/>
    <n v="14643.86"/>
    <s v="Net Banking"/>
    <s v="Returned"/>
    <n v="56322.538461538461"/>
    <n v="56322.538461538461"/>
    <n v="19789"/>
    <n v="5145.1399999999994"/>
  </r>
  <r>
    <s v="ORD02206"/>
    <d v="2024-02-03T00:00:00"/>
    <s v="SP011"/>
    <s v="Nikhil Joshi"/>
    <s v="East"/>
    <s v="Patna"/>
    <s v="PRD003"/>
    <x v="15"/>
    <x v="7"/>
    <n v="1799"/>
    <n v="10"/>
    <n v="0.12"/>
    <n v="15831.2"/>
    <s v="EMI"/>
    <s v="Cancelled"/>
    <n v="131926.66666666669"/>
    <n v="131926.66666666669"/>
    <n v="17990"/>
    <n v="2158.7999999999993"/>
  </r>
  <r>
    <s v="ORD02261"/>
    <d v="2024-10-06T00:00:00"/>
    <s v="SP06"/>
    <s v="Anjali Mehta"/>
    <s v="North"/>
    <s v="Chandigarh"/>
    <s v="PRD003"/>
    <x v="15"/>
    <x v="7"/>
    <n v="1799"/>
    <n v="2"/>
    <n v="0.18"/>
    <n v="2950.36"/>
    <s v="Credit Card"/>
    <s v="Delivered"/>
    <n v="16390.888888888891"/>
    <n v="16390.888888888891"/>
    <n v="3598"/>
    <n v="647.63999999999987"/>
  </r>
  <r>
    <s v="ORD02269"/>
    <d v="2024-06-18T00:00:00"/>
    <s v="SP012"/>
    <s v="Sneha Patil"/>
    <s v="West"/>
    <s v="Pune"/>
    <s v="PRD003"/>
    <x v="15"/>
    <x v="7"/>
    <n v="1799"/>
    <n v="8"/>
    <n v="0.11"/>
    <n v="12808.88"/>
    <s v="Cash"/>
    <s v="Pending"/>
    <n v="116444.36363636363"/>
    <n v="116444.36363636363"/>
    <n v="14391.999999999998"/>
    <n v="1583.119999999999"/>
  </r>
  <r>
    <s v="ORD02273"/>
    <d v="2024-03-03T00:00:00"/>
    <s v="SP010"/>
    <s v="Divya Iyer"/>
    <s v="South"/>
    <s v="Bangalore"/>
    <s v="PRD003"/>
    <x v="15"/>
    <x v="7"/>
    <n v="1799"/>
    <n v="16"/>
    <n v="0.25"/>
    <n v="21588"/>
    <s v="Credit Card"/>
    <s v="Delivered"/>
    <n v="86352"/>
    <n v="86352"/>
    <n v="28784"/>
    <n v="7196"/>
  </r>
  <r>
    <s v="ORD02274"/>
    <d v="2024-08-24T00:00:00"/>
    <s v="SP04"/>
    <s v="Fatima Sheikh"/>
    <s v="West"/>
    <s v="Surat"/>
    <s v="PRD003"/>
    <x v="15"/>
    <x v="7"/>
    <n v="1799"/>
    <n v="1"/>
    <n v="0.17"/>
    <n v="1493.17"/>
    <s v="UPI"/>
    <s v="Delivered"/>
    <n v="8783.3529411764703"/>
    <n v="8783.3529411764703"/>
    <n v="1799.0000000000002"/>
    <n v="305.83000000000015"/>
  </r>
  <r>
    <s v="ORD02293"/>
    <d v="2024-05-25T00:00:00"/>
    <s v="SP02"/>
    <s v="Priya Nair"/>
    <s v="South"/>
    <s v="Kochi"/>
    <s v="PRD003"/>
    <x v="15"/>
    <x v="7"/>
    <n v="1799"/>
    <n v="6"/>
    <n v="0.21"/>
    <n v="8527.26"/>
    <s v="Debit Card"/>
    <s v="Delivered"/>
    <n v="40606"/>
    <n v="40606"/>
    <n v="10794"/>
    <n v="2266.7399999999998"/>
  </r>
  <r>
    <s v="ORD02304"/>
    <d v="2024-07-17T00:00:00"/>
    <s v="SP03"/>
    <s v="Ravi Kumar"/>
    <s v="East"/>
    <s v="Patna"/>
    <s v="PRD003"/>
    <x v="15"/>
    <x v="7"/>
    <n v="1799"/>
    <n v="9"/>
    <n v="0.12"/>
    <n v="14248.08"/>
    <s v="Debit Card"/>
    <s v="Cancelled"/>
    <n v="118734"/>
    <n v="118734"/>
    <n v="16191"/>
    <n v="1942.92"/>
  </r>
  <r>
    <s v="ORD02317"/>
    <d v="2024-02-16T00:00:00"/>
    <s v="SP02"/>
    <s v="Priya Nair"/>
    <s v="South"/>
    <s v="Chennai"/>
    <s v="PRD003"/>
    <x v="15"/>
    <x v="7"/>
    <n v="1799"/>
    <n v="4"/>
    <n v="0.03"/>
    <n v="6980.12"/>
    <s v="Debit Card"/>
    <s v="Delivered"/>
    <n v="232670.66666666669"/>
    <n v="232670.66666666669"/>
    <n v="7196"/>
    <n v="215.88000000000011"/>
  </r>
  <r>
    <s v="ORD02347"/>
    <d v="2024-06-27T00:00:00"/>
    <s v="SP011"/>
    <s v="Nikhil Joshi"/>
    <s v="East"/>
    <s v="Guwahati"/>
    <s v="PRD003"/>
    <x v="15"/>
    <x v="7"/>
    <n v="1799"/>
    <n v="19"/>
    <n v="0.27"/>
    <n v="24952.13"/>
    <s v="Debit Card"/>
    <s v="Delivered"/>
    <n v="92415.296296296292"/>
    <n v="92415.296296296292"/>
    <n v="34181"/>
    <n v="9228.869999999999"/>
  </r>
  <r>
    <s v="ORD02355"/>
    <d v="2024-01-23T00:00:00"/>
    <s v="SP03"/>
    <s v="Ravi Kumar"/>
    <s v="East"/>
    <s v="Patna"/>
    <s v="PRD003"/>
    <x v="15"/>
    <x v="7"/>
    <n v="1799"/>
    <n v="7"/>
    <n v="0.22"/>
    <n v="9822.5400000000009"/>
    <s v="Net Banking"/>
    <s v="Cancelled"/>
    <n v="44647.909090909096"/>
    <n v="44647.909090909096"/>
    <n v="12593"/>
    <n v="2770.4599999999991"/>
  </r>
  <r>
    <s v="ORD02361"/>
    <d v="2024-07-07T00:00:00"/>
    <s v="SP02"/>
    <s v="Priya Nair"/>
    <s v="South"/>
    <s v="Chennai"/>
    <s v="PRD003"/>
    <x v="15"/>
    <x v="7"/>
    <n v="1799"/>
    <n v="16"/>
    <n v="0.02"/>
    <n v="28208.32"/>
    <s v="Debit Card"/>
    <s v="Delivered"/>
    <n v="1410416"/>
    <n v="1410416"/>
    <n v="28784"/>
    <n v="575.68000000000029"/>
  </r>
  <r>
    <s v="ORD02383"/>
    <d v="2024-11-22T00:00:00"/>
    <s v="SP04"/>
    <s v="Fatima Sheikh"/>
    <s v="West"/>
    <s v="Surat"/>
    <s v="PRD003"/>
    <x v="15"/>
    <x v="7"/>
    <n v="1799"/>
    <n v="7"/>
    <n v="0.28000000000000003"/>
    <n v="9066.9599999999991"/>
    <s v="Credit Card"/>
    <s v="Delivered"/>
    <n v="32381.999999999993"/>
    <n v="32381.999999999993"/>
    <n v="12593"/>
    <n v="3526.0400000000009"/>
  </r>
  <r>
    <s v="ORD02388"/>
    <d v="2024-02-02T00:00:00"/>
    <s v="SP05"/>
    <s v="Suresh Pillai"/>
    <s v="South"/>
    <s v="Chennai"/>
    <s v="PRD003"/>
    <x v="15"/>
    <x v="7"/>
    <n v="1799"/>
    <n v="10"/>
    <n v="0"/>
    <n v="17990"/>
    <s v="Net Banking"/>
    <s v="Delivered"/>
    <e v="#DIV/0!"/>
    <n v="0"/>
    <n v="17990"/>
    <n v="0"/>
  </r>
  <r>
    <s v="ORD02391"/>
    <d v="2024-11-21T00:00:00"/>
    <s v="SP010"/>
    <s v="Divya Iyer"/>
    <s v="South"/>
    <s v="Kochi"/>
    <s v="PRD003"/>
    <x v="15"/>
    <x v="7"/>
    <n v="1799"/>
    <n v="10"/>
    <n v="7.0000000000000007E-2"/>
    <n v="16730.7"/>
    <s v="UPI"/>
    <s v="Pending"/>
    <n v="239010"/>
    <n v="239010"/>
    <n v="17990.000000000004"/>
    <n v="1259.3000000000029"/>
  </r>
  <r>
    <s v="ORD02412"/>
    <d v="2024-06-15T00:00:00"/>
    <s v="SP09"/>
    <s v="Manish Gupta"/>
    <s v="North"/>
    <s v="Lucknow"/>
    <s v="PRD003"/>
    <x v="15"/>
    <x v="7"/>
    <n v="1799"/>
    <n v="6"/>
    <n v="0.2"/>
    <n v="8635.2000000000007"/>
    <s v="Net Banking"/>
    <s v="Delivered"/>
    <n v="43176"/>
    <n v="43176"/>
    <n v="10794"/>
    <n v="2158.7999999999993"/>
  </r>
  <r>
    <s v="ORD02427"/>
    <d v="2024-09-20T00:00:00"/>
    <s v="SP06"/>
    <s v="Anjali Mehta"/>
    <s v="North"/>
    <s v="Delhi"/>
    <s v="PRD003"/>
    <x v="15"/>
    <x v="7"/>
    <n v="1799"/>
    <n v="6"/>
    <n v="0.28999999999999998"/>
    <n v="7663.74"/>
    <s v="UPI"/>
    <s v="Delivered"/>
    <n v="26426.689655172417"/>
    <n v="26426.689655172417"/>
    <n v="10794"/>
    <n v="3130.26"/>
  </r>
  <r>
    <s v="ORD02465"/>
    <d v="2024-11-18T00:00:00"/>
    <s v="SP011"/>
    <s v="Nikhil Joshi"/>
    <s v="East"/>
    <s v="Bhubaneswar"/>
    <s v="PRD003"/>
    <x v="15"/>
    <x v="7"/>
    <n v="1799"/>
    <n v="3"/>
    <n v="0.28999999999999998"/>
    <n v="3831.87"/>
    <s v="Net Banking"/>
    <s v="Delivered"/>
    <n v="13213.344827586208"/>
    <n v="13213.344827586208"/>
    <n v="5397"/>
    <n v="1565.13"/>
  </r>
  <r>
    <s v="ORD02469"/>
    <d v="2024-08-20T00:00:00"/>
    <s v="SP06"/>
    <s v="Anjali Mehta"/>
    <s v="North"/>
    <s v="Delhi"/>
    <s v="PRD003"/>
    <x v="15"/>
    <x v="7"/>
    <n v="1799"/>
    <n v="12"/>
    <n v="0.17"/>
    <n v="17918.04"/>
    <s v="EMI"/>
    <s v="Pending"/>
    <n v="105400.23529411765"/>
    <n v="105400.23529411765"/>
    <n v="21588.000000000004"/>
    <n v="3669.9600000000028"/>
  </r>
  <r>
    <s v="ORD02493"/>
    <d v="2024-08-18T00:00:00"/>
    <s v="SP011"/>
    <s v="Nikhil Joshi"/>
    <s v="East"/>
    <s v="Bhubaneswar"/>
    <s v="PRD003"/>
    <x v="15"/>
    <x v="7"/>
    <n v="1799"/>
    <n v="17"/>
    <n v="0.26"/>
    <n v="22631.42"/>
    <s v="Cash"/>
    <s v="Delivered"/>
    <n v="87043.923076923063"/>
    <n v="87043.923076923063"/>
    <n v="30582.999999999996"/>
    <n v="7951.5799999999981"/>
  </r>
  <r>
    <s v="ORD02509"/>
    <d v="2024-09-20T00:00:00"/>
    <s v="SP02"/>
    <s v="Priya Nair"/>
    <s v="South"/>
    <s v="Kochi"/>
    <s v="PRD003"/>
    <x v="15"/>
    <x v="7"/>
    <n v="1799"/>
    <n v="3"/>
    <n v="0.15"/>
    <n v="4587.45"/>
    <s v="EMI"/>
    <s v="Delivered"/>
    <n v="30583"/>
    <n v="30583"/>
    <n v="5397"/>
    <n v="809.55000000000018"/>
  </r>
  <r>
    <s v="ORD02527"/>
    <d v="2024-09-15T00:00:00"/>
    <s v="SP08"/>
    <s v="Kavitha Reddy"/>
    <s v="West"/>
    <s v="Pune"/>
    <s v="PRD003"/>
    <x v="15"/>
    <x v="7"/>
    <n v="1799"/>
    <n v="1"/>
    <n v="0.09"/>
    <n v="1637.09"/>
    <s v="Cash"/>
    <s v="Delivered"/>
    <n v="18189.888888888887"/>
    <n v="18189.888888888887"/>
    <n v="1798.9999999999998"/>
    <n v="161.90999999999985"/>
  </r>
  <r>
    <s v="ORD02549"/>
    <d v="2024-09-14T00:00:00"/>
    <s v="SP05"/>
    <s v="Suresh Pillai"/>
    <s v="South"/>
    <s v="Hyderabad"/>
    <s v="PRD003"/>
    <x v="15"/>
    <x v="7"/>
    <n v="1799"/>
    <n v="6"/>
    <n v="0.13"/>
    <n v="9390.7800000000007"/>
    <s v="EMI"/>
    <s v="Delivered"/>
    <n v="72236.769230769234"/>
    <n v="72236.769230769234"/>
    <n v="10794"/>
    <n v="1403.2199999999993"/>
  </r>
  <r>
    <s v="ORD02551"/>
    <d v="2024-03-24T00:00:00"/>
    <s v="SP012"/>
    <s v="Sneha Patil"/>
    <s v="West"/>
    <s v="Mumbai"/>
    <s v="PRD003"/>
    <x v="15"/>
    <x v="7"/>
    <n v="1799"/>
    <n v="19"/>
    <n v="0.28000000000000003"/>
    <n v="24610.32"/>
    <s v="Cash"/>
    <s v="Delivered"/>
    <n v="87893.999999999985"/>
    <n v="87893.999999999985"/>
    <n v="34181"/>
    <n v="9570.68"/>
  </r>
  <r>
    <s v="ORD02568"/>
    <d v="2024-07-06T00:00:00"/>
    <s v="SP01"/>
    <s v="Arjun Sharma"/>
    <s v="North"/>
    <s v="Chandigarh"/>
    <s v="PRD003"/>
    <x v="15"/>
    <x v="7"/>
    <n v="1799"/>
    <n v="10"/>
    <n v="0.24"/>
    <n v="13672.4"/>
    <s v="Debit Card"/>
    <s v="Cancelled"/>
    <n v="56968.333333333336"/>
    <n v="56968.333333333336"/>
    <n v="17990"/>
    <n v="4317.6000000000004"/>
  </r>
  <r>
    <s v="ORD02609"/>
    <d v="2024-10-08T00:00:00"/>
    <s v="SP09"/>
    <s v="Manish Gupta"/>
    <s v="North"/>
    <s v="Jaipur"/>
    <s v="PRD003"/>
    <x v="15"/>
    <x v="7"/>
    <n v="1799"/>
    <n v="20"/>
    <n v="0.17"/>
    <n v="29863.4"/>
    <s v="Credit Card"/>
    <s v="Pending"/>
    <n v="175667.0588235294"/>
    <n v="175667.0588235294"/>
    <n v="35980"/>
    <n v="6116.5999999999985"/>
  </r>
  <r>
    <s v="ORD02635"/>
    <d v="2024-10-25T00:00:00"/>
    <s v="SP04"/>
    <s v="Fatima Sheikh"/>
    <s v="West"/>
    <s v="Mumbai"/>
    <s v="PRD003"/>
    <x v="15"/>
    <x v="7"/>
    <n v="1799"/>
    <n v="5"/>
    <n v="0.16"/>
    <n v="7555.8"/>
    <s v="UPI"/>
    <s v="Delivered"/>
    <n v="47223.75"/>
    <n v="47223.75"/>
    <n v="8995"/>
    <n v="1439.1999999999998"/>
  </r>
  <r>
    <s v="ORD02656"/>
    <d v="2024-10-10T00:00:00"/>
    <s v="SP012"/>
    <s v="Sneha Patil"/>
    <s v="West"/>
    <s v="Surat"/>
    <s v="PRD003"/>
    <x v="15"/>
    <x v="7"/>
    <n v="1799"/>
    <n v="11"/>
    <n v="0.28999999999999998"/>
    <n v="14050.19"/>
    <s v="UPI"/>
    <s v="Cancelled"/>
    <n v="48448.931034482761"/>
    <n v="48448.931034482761"/>
    <n v="19789"/>
    <n v="5738.8099999999995"/>
  </r>
  <r>
    <s v="ORD02674"/>
    <d v="2024-03-25T00:00:00"/>
    <s v="SP02"/>
    <s v="Priya Nair"/>
    <s v="South"/>
    <s v="Coimbatore"/>
    <s v="PRD003"/>
    <x v="15"/>
    <x v="7"/>
    <n v="1799"/>
    <n v="6"/>
    <n v="0.15"/>
    <n v="9174.9"/>
    <s v="Cash"/>
    <s v="Returned"/>
    <n v="61166"/>
    <n v="61166"/>
    <n v="10794"/>
    <n v="1619.1000000000004"/>
  </r>
  <r>
    <s v="ORD02676"/>
    <d v="2024-01-01T00:00:00"/>
    <s v="SP04"/>
    <s v="Fatima Sheikh"/>
    <s v="West"/>
    <s v="Ahmedabad"/>
    <s v="PRD003"/>
    <x v="15"/>
    <x v="7"/>
    <n v="1799"/>
    <n v="17"/>
    <n v="0.11"/>
    <n v="27218.87"/>
    <s v="Debit Card"/>
    <s v="Delivered"/>
    <n v="247444.27272727271"/>
    <n v="247444.27272727271"/>
    <n v="30583"/>
    <n v="3364.130000000001"/>
  </r>
  <r>
    <s v="ORD02758"/>
    <d v="2024-04-26T00:00:00"/>
    <s v="SP09"/>
    <s v="Manish Gupta"/>
    <s v="North"/>
    <s v="Chandigarh"/>
    <s v="PRD003"/>
    <x v="15"/>
    <x v="7"/>
    <n v="1799"/>
    <n v="11"/>
    <n v="7.0000000000000007E-2"/>
    <n v="18403.77"/>
    <s v="Debit Card"/>
    <s v="Delivered"/>
    <n v="262911"/>
    <n v="262911"/>
    <n v="19789"/>
    <n v="1385.2299999999996"/>
  </r>
  <r>
    <s v="ORD02778"/>
    <d v="2024-08-20T00:00:00"/>
    <s v="SP012"/>
    <s v="Sneha Patil"/>
    <s v="West"/>
    <s v="Ahmedabad"/>
    <s v="PRD003"/>
    <x v="15"/>
    <x v="7"/>
    <n v="1799"/>
    <n v="8"/>
    <n v="0.13"/>
    <n v="12521.04"/>
    <s v="UPI"/>
    <s v="Delivered"/>
    <n v="96315.692307692312"/>
    <n v="96315.692307692312"/>
    <n v="14392.000000000002"/>
    <n v="1870.9600000000009"/>
  </r>
  <r>
    <s v="ORD02782"/>
    <d v="2024-09-11T00:00:00"/>
    <s v="SP08"/>
    <s v="Kavitha Reddy"/>
    <s v="West"/>
    <s v="Ahmedabad"/>
    <s v="PRD003"/>
    <x v="15"/>
    <x v="7"/>
    <n v="1799"/>
    <n v="8"/>
    <n v="0.18"/>
    <n v="11801.44"/>
    <s v="UPI"/>
    <s v="Delivered"/>
    <n v="65563.555555555562"/>
    <n v="65563.555555555562"/>
    <n v="14392"/>
    <n v="2590.5599999999995"/>
  </r>
  <r>
    <s v="ORD02786"/>
    <d v="2024-07-10T00:00:00"/>
    <s v="SP09"/>
    <s v="Manish Gupta"/>
    <s v="North"/>
    <s v="Jaipur"/>
    <s v="PRD003"/>
    <x v="15"/>
    <x v="7"/>
    <n v="1799"/>
    <n v="1"/>
    <n v="0.19"/>
    <n v="1457.19"/>
    <s v="EMI"/>
    <s v="Pending"/>
    <n v="7669.4210526315792"/>
    <n v="7669.4210526315792"/>
    <n v="1799"/>
    <n v="341.80999999999995"/>
  </r>
  <r>
    <s v="ORD02800"/>
    <d v="2024-06-12T00:00:00"/>
    <s v="SP02"/>
    <s v="Priya Nair"/>
    <s v="South"/>
    <s v="Chennai"/>
    <s v="PRD003"/>
    <x v="15"/>
    <x v="7"/>
    <n v="1799"/>
    <n v="3"/>
    <n v="0.01"/>
    <n v="5343.03"/>
    <s v="Cash"/>
    <s v="Delivered"/>
    <n v="534303"/>
    <n v="534303"/>
    <n v="5397"/>
    <n v="53.970000000000255"/>
  </r>
  <r>
    <s v="ORD02817"/>
    <d v="2024-02-05T00:00:00"/>
    <s v="SP02"/>
    <s v="Priya Nair"/>
    <s v="South"/>
    <s v="Hyderabad"/>
    <s v="PRD003"/>
    <x v="15"/>
    <x v="7"/>
    <n v="1799"/>
    <n v="1"/>
    <n v="0.22"/>
    <n v="1403.22"/>
    <s v="Net Banking"/>
    <s v="Cancelled"/>
    <n v="6378.272727272727"/>
    <n v="6378.272727272727"/>
    <n v="1799"/>
    <n v="395.78"/>
  </r>
  <r>
    <s v="ORD02819"/>
    <d v="2024-04-07T00:00:00"/>
    <s v="SP04"/>
    <s v="Fatima Sheikh"/>
    <s v="West"/>
    <s v="Mumbai"/>
    <s v="PRD003"/>
    <x v="15"/>
    <x v="7"/>
    <n v="1799"/>
    <n v="6"/>
    <n v="0.03"/>
    <n v="10470.18"/>
    <s v="EMI"/>
    <s v="Delivered"/>
    <n v="349006"/>
    <n v="349006"/>
    <n v="10794"/>
    <n v="323.81999999999971"/>
  </r>
  <r>
    <s v="ORD02820"/>
    <d v="2024-12-16T00:00:00"/>
    <s v="SP01"/>
    <s v="Arjun Sharma"/>
    <s v="North"/>
    <s v="Agra"/>
    <s v="PRD003"/>
    <x v="15"/>
    <x v="7"/>
    <n v="1799"/>
    <n v="13"/>
    <n v="0.1"/>
    <n v="21048.3"/>
    <s v="UPI"/>
    <s v="Delivered"/>
    <n v="210482.99999999997"/>
    <n v="210482.99999999997"/>
    <n v="23387"/>
    <n v="2338.7000000000007"/>
  </r>
  <r>
    <s v="ORD02828"/>
    <d v="2024-08-12T00:00:00"/>
    <s v="SP010"/>
    <s v="Divya Iyer"/>
    <s v="South"/>
    <s v="Hyderabad"/>
    <s v="PRD003"/>
    <x v="15"/>
    <x v="7"/>
    <n v="1799"/>
    <n v="19"/>
    <n v="0.08"/>
    <n v="31446.52"/>
    <s v="EMI"/>
    <s v="Delivered"/>
    <n v="393081.5"/>
    <n v="393081.5"/>
    <n v="34181"/>
    <n v="2734.4799999999996"/>
  </r>
  <r>
    <s v="ORD02836"/>
    <d v="2024-09-16T00:00:00"/>
    <s v="SP02"/>
    <s v="Priya Nair"/>
    <s v="South"/>
    <s v="Coimbatore"/>
    <s v="PRD003"/>
    <x v="15"/>
    <x v="7"/>
    <n v="1799"/>
    <n v="11"/>
    <n v="0.21"/>
    <n v="15633.31"/>
    <s v="UPI"/>
    <s v="Delivered"/>
    <n v="74444.333333333328"/>
    <n v="74444.333333333328"/>
    <n v="19789"/>
    <n v="4155.6900000000005"/>
  </r>
  <r>
    <s v="ORD02855"/>
    <d v="2024-04-03T00:00:00"/>
    <s v="SP08"/>
    <s v="Kavitha Reddy"/>
    <s v="West"/>
    <s v="Mumbai"/>
    <s v="PRD003"/>
    <x v="15"/>
    <x v="7"/>
    <n v="1799"/>
    <n v="3"/>
    <n v="0.04"/>
    <n v="5181.12"/>
    <s v="EMI"/>
    <s v="Delivered"/>
    <n v="129528"/>
    <n v="129528"/>
    <n v="5397"/>
    <n v="215.88000000000011"/>
  </r>
  <r>
    <s v="ORD02877"/>
    <d v="2024-08-14T00:00:00"/>
    <s v="SP04"/>
    <s v="Fatima Sheikh"/>
    <s v="West"/>
    <s v="Mumbai"/>
    <s v="PRD003"/>
    <x v="15"/>
    <x v="7"/>
    <n v="1799"/>
    <n v="13"/>
    <n v="0.2"/>
    <n v="18709.599999999999"/>
    <s v="Debit Card"/>
    <s v="Delivered"/>
    <n v="93547.999999999985"/>
    <n v="93547.999999999985"/>
    <n v="23386.999999999996"/>
    <n v="4677.3999999999978"/>
  </r>
  <r>
    <s v="ORD02892"/>
    <d v="2024-09-21T00:00:00"/>
    <s v="SP03"/>
    <s v="Ravi Kumar"/>
    <s v="East"/>
    <s v="Guwahati"/>
    <s v="PRD003"/>
    <x v="15"/>
    <x v="7"/>
    <n v="1799"/>
    <n v="10"/>
    <n v="7.0000000000000007E-2"/>
    <n v="16730.7"/>
    <s v="UPI"/>
    <s v="Delivered"/>
    <n v="239010"/>
    <n v="239010"/>
    <n v="17990.000000000004"/>
    <n v="1259.3000000000029"/>
  </r>
  <r>
    <s v="ORD02910"/>
    <d v="2024-04-05T00:00:00"/>
    <s v="SP02"/>
    <s v="Priya Nair"/>
    <s v="South"/>
    <s v="Hyderabad"/>
    <s v="PRD003"/>
    <x v="15"/>
    <x v="7"/>
    <n v="1799"/>
    <n v="3"/>
    <n v="0.08"/>
    <n v="4965.24"/>
    <s v="Net Banking"/>
    <s v="Delivered"/>
    <n v="62065.499999999993"/>
    <n v="62065.499999999993"/>
    <n v="5396.9999999999991"/>
    <n v="431.75999999999931"/>
  </r>
  <r>
    <s v="ORD02922"/>
    <d v="2024-05-15T00:00:00"/>
    <s v="SP09"/>
    <s v="Manish Gupta"/>
    <s v="North"/>
    <s v="Delhi"/>
    <s v="PRD003"/>
    <x v="15"/>
    <x v="7"/>
    <n v="1799"/>
    <n v="5"/>
    <n v="0.23"/>
    <n v="6926.15"/>
    <s v="Debit Card"/>
    <s v="Delivered"/>
    <n v="30113.695652173908"/>
    <n v="30113.695652173908"/>
    <n v="8995"/>
    <n v="2068.8500000000004"/>
  </r>
  <r>
    <s v="ORD02925"/>
    <d v="2024-02-09T00:00:00"/>
    <s v="SP06"/>
    <s v="Anjali Mehta"/>
    <s v="North"/>
    <s v="Agra"/>
    <s v="PRD003"/>
    <x v="15"/>
    <x v="7"/>
    <n v="1799"/>
    <n v="16"/>
    <n v="0.28000000000000003"/>
    <n v="20724.48"/>
    <s v="EMI"/>
    <s v="Delivered"/>
    <n v="74015.999999999985"/>
    <n v="74015.999999999985"/>
    <n v="28784"/>
    <n v="8059.52"/>
  </r>
  <r>
    <s v="ORD02932"/>
    <d v="2024-01-03T00:00:00"/>
    <s v="SP010"/>
    <s v="Divya Iyer"/>
    <s v="South"/>
    <s v="Kochi"/>
    <s v="PRD003"/>
    <x v="15"/>
    <x v="7"/>
    <n v="1799"/>
    <n v="9"/>
    <n v="0.04"/>
    <n v="15543.36"/>
    <s v="Debit Card"/>
    <s v="Cancelled"/>
    <n v="388584"/>
    <n v="388584"/>
    <n v="16191.000000000002"/>
    <n v="647.64000000000124"/>
  </r>
  <r>
    <s v="ORD02949"/>
    <d v="2024-06-13T00:00:00"/>
    <s v="SP011"/>
    <s v="Nikhil Joshi"/>
    <s v="East"/>
    <s v="Kolkata"/>
    <s v="PRD003"/>
    <x v="15"/>
    <x v="7"/>
    <n v="1799"/>
    <n v="15"/>
    <n v="0.21"/>
    <n v="21318.15"/>
    <s v="Credit Card"/>
    <s v="Delivered"/>
    <n v="101515.00000000001"/>
    <n v="101515.00000000001"/>
    <n v="26985"/>
    <n v="5666.8499999999985"/>
  </r>
  <r>
    <s v="ORD02953"/>
    <d v="2024-05-15T00:00:00"/>
    <s v="SP03"/>
    <s v="Ravi Kumar"/>
    <s v="East"/>
    <s v="Kolkata"/>
    <s v="PRD003"/>
    <x v="15"/>
    <x v="7"/>
    <n v="1799"/>
    <n v="20"/>
    <n v="0.21"/>
    <n v="28424.2"/>
    <s v="Net Banking"/>
    <s v="Delivered"/>
    <n v="135353.33333333334"/>
    <n v="135353.33333333334"/>
    <n v="35980"/>
    <n v="7555.7999999999993"/>
  </r>
  <r>
    <s v="ORD02971"/>
    <d v="2024-08-03T00:00:00"/>
    <s v="SP07"/>
    <s v="Rohit Verma"/>
    <s v="East"/>
    <s v="Ranchi"/>
    <s v="PRD003"/>
    <x v="15"/>
    <x v="7"/>
    <n v="1799"/>
    <n v="20"/>
    <n v="0.09"/>
    <n v="32741.8"/>
    <s v="Cash"/>
    <s v="Delivered"/>
    <n v="363797.77777777781"/>
    <n v="363797.77777777781"/>
    <n v="35980"/>
    <n v="3238.2000000000007"/>
  </r>
  <r>
    <s v="ORD02981"/>
    <d v="2024-08-09T00:00:00"/>
    <s v="SP02"/>
    <s v="Priya Nair"/>
    <s v="South"/>
    <s v="Hyderabad"/>
    <s v="PRD003"/>
    <x v="15"/>
    <x v="7"/>
    <n v="1799"/>
    <n v="15"/>
    <n v="0.24"/>
    <n v="20508.599999999999"/>
    <s v="Credit Card"/>
    <s v="Delivered"/>
    <n v="85452.5"/>
    <n v="85452.5"/>
    <n v="26984.999999999996"/>
    <n v="6476.3999999999978"/>
  </r>
  <r>
    <s v="ORD02987"/>
    <d v="2024-02-25T00:00:00"/>
    <s v="SP05"/>
    <s v="Suresh Pillai"/>
    <s v="South"/>
    <s v="Kochi"/>
    <s v="PRD003"/>
    <x v="15"/>
    <x v="7"/>
    <n v="1799"/>
    <n v="8"/>
    <n v="0.05"/>
    <n v="13672.4"/>
    <s v="EMI"/>
    <s v="Pending"/>
    <n v="273448"/>
    <n v="273448"/>
    <n v="14392"/>
    <n v="719.60000000000036"/>
  </r>
  <r>
    <s v="ORD02994"/>
    <d v="2024-10-03T00:00:00"/>
    <s v="SP010"/>
    <s v="Divya Iyer"/>
    <s v="South"/>
    <s v="Hyderabad"/>
    <s v="PRD003"/>
    <x v="15"/>
    <x v="7"/>
    <n v="1799"/>
    <n v="2"/>
    <n v="0.05"/>
    <n v="3418.1"/>
    <s v="Cash"/>
    <s v="Delivered"/>
    <n v="68362"/>
    <n v="68362"/>
    <n v="3598"/>
    <n v="179.90000000000009"/>
  </r>
  <r>
    <s v="ORD03022"/>
    <d v="2024-04-03T00:00:00"/>
    <s v="SP011"/>
    <s v="Nikhil Joshi"/>
    <s v="East"/>
    <s v="Kolkata"/>
    <s v="PRD003"/>
    <x v="15"/>
    <x v="7"/>
    <n v="1799"/>
    <n v="3"/>
    <n v="0.28999999999999998"/>
    <n v="3831.87"/>
    <s v="Cash"/>
    <s v="Cancelled"/>
    <n v="13213.344827586208"/>
    <n v="13213.344827586208"/>
    <n v="5397"/>
    <n v="1565.13"/>
  </r>
  <r>
    <s v="ORD03120"/>
    <d v="2024-06-13T00:00:00"/>
    <s v="SP01"/>
    <s v="Arjun Sharma"/>
    <s v="North"/>
    <s v="Agra"/>
    <s v="PRD003"/>
    <x v="15"/>
    <x v="7"/>
    <n v="1799"/>
    <n v="3"/>
    <n v="0.28000000000000003"/>
    <n v="3885.84"/>
    <s v="Debit Card"/>
    <s v="Returned"/>
    <n v="13878"/>
    <n v="13878"/>
    <n v="5397"/>
    <n v="1511.1599999999999"/>
  </r>
  <r>
    <s v="ORD03126"/>
    <d v="2024-05-08T00:00:00"/>
    <s v="SP010"/>
    <s v="Divya Iyer"/>
    <s v="South"/>
    <s v="Coimbatore"/>
    <s v="PRD003"/>
    <x v="15"/>
    <x v="7"/>
    <n v="1799"/>
    <n v="4"/>
    <n v="0.26"/>
    <n v="5325.04"/>
    <s v="Net Banking"/>
    <s v="Delivered"/>
    <n v="20480.923076923074"/>
    <n v="20480.923076923074"/>
    <n v="7196"/>
    <n v="1870.96"/>
  </r>
  <r>
    <s v="ORD03144"/>
    <d v="2024-07-21T00:00:00"/>
    <s v="SP08"/>
    <s v="Kavitha Reddy"/>
    <s v="West"/>
    <s v="Nagpur"/>
    <s v="PRD003"/>
    <x v="15"/>
    <x v="7"/>
    <n v="1799"/>
    <n v="17"/>
    <n v="0.09"/>
    <n v="27830.53"/>
    <s v="Net Banking"/>
    <s v="Returned"/>
    <n v="309228.11111111112"/>
    <n v="309228.11111111112"/>
    <n v="30582.999999999996"/>
    <n v="2752.4699999999975"/>
  </r>
  <r>
    <s v="ORD03154"/>
    <d v="2024-11-27T00:00:00"/>
    <s v="SP011"/>
    <s v="Nikhil Joshi"/>
    <s v="East"/>
    <s v="Guwahati"/>
    <s v="PRD003"/>
    <x v="15"/>
    <x v="7"/>
    <n v="1799"/>
    <n v="7"/>
    <n v="0"/>
    <n v="12593"/>
    <s v="Cash"/>
    <s v="Cancelled"/>
    <e v="#DIV/0!"/>
    <n v="0"/>
    <n v="12593"/>
    <n v="0"/>
  </r>
  <r>
    <s v="ORD03167"/>
    <d v="2024-06-12T00:00:00"/>
    <s v="SP05"/>
    <s v="Suresh Pillai"/>
    <s v="South"/>
    <s v="Kochi"/>
    <s v="PRD003"/>
    <x v="15"/>
    <x v="7"/>
    <n v="1799"/>
    <n v="7"/>
    <n v="0.06"/>
    <n v="11837.42"/>
    <s v="UPI"/>
    <s v="Delivered"/>
    <n v="197290.33333333334"/>
    <n v="197290.33333333334"/>
    <n v="12593"/>
    <n v="755.57999999999993"/>
  </r>
  <r>
    <s v="ORD03192"/>
    <d v="2024-08-13T00:00:00"/>
    <s v="SP08"/>
    <s v="Kavitha Reddy"/>
    <s v="West"/>
    <s v="Pune"/>
    <s v="PRD003"/>
    <x v="15"/>
    <x v="7"/>
    <n v="1799"/>
    <n v="12"/>
    <n v="0.28000000000000003"/>
    <n v="15543.36"/>
    <s v="Debit Card"/>
    <s v="Cancelled"/>
    <n v="55512"/>
    <n v="55512"/>
    <n v="21588"/>
    <n v="6044.6399999999994"/>
  </r>
  <r>
    <s v="ORD03194"/>
    <d v="2024-08-13T00:00:00"/>
    <s v="SP07"/>
    <s v="Rohit Verma"/>
    <s v="East"/>
    <s v="Guwahati"/>
    <s v="PRD003"/>
    <x v="15"/>
    <x v="7"/>
    <n v="1799"/>
    <n v="20"/>
    <n v="0.02"/>
    <n v="35260.400000000001"/>
    <s v="Net Banking"/>
    <s v="Delivered"/>
    <n v="1763020"/>
    <n v="1763020"/>
    <n v="35980"/>
    <n v="719.59999999999854"/>
  </r>
  <r>
    <s v="ORD03209"/>
    <d v="2024-04-17T00:00:00"/>
    <s v="SP010"/>
    <s v="Divya Iyer"/>
    <s v="South"/>
    <s v="Coimbatore"/>
    <s v="PRD003"/>
    <x v="15"/>
    <x v="7"/>
    <n v="1799"/>
    <n v="4"/>
    <n v="0.27"/>
    <n v="5253.08"/>
    <s v="Cash"/>
    <s v="Delivered"/>
    <n v="19455.85185185185"/>
    <n v="19455.85185185185"/>
    <n v="7196"/>
    <n v="1942.92"/>
  </r>
  <r>
    <s v="ORD03211"/>
    <d v="2024-04-04T00:00:00"/>
    <s v="SP05"/>
    <s v="Suresh Pillai"/>
    <s v="South"/>
    <s v="Chennai"/>
    <s v="PRD003"/>
    <x v="15"/>
    <x v="7"/>
    <n v="1799"/>
    <n v="11"/>
    <n v="0.09"/>
    <n v="18007.990000000002"/>
    <s v="Credit Card"/>
    <s v="Delivered"/>
    <n v="200088.77777777781"/>
    <n v="200088.77777777781"/>
    <n v="19789"/>
    <n v="1781.0099999999984"/>
  </r>
  <r>
    <s v="ORD03289"/>
    <d v="2024-02-09T00:00:00"/>
    <s v="SP01"/>
    <s v="Arjun Sharma"/>
    <s v="North"/>
    <s v="Agra"/>
    <s v="PRD003"/>
    <x v="15"/>
    <x v="7"/>
    <n v="1799"/>
    <n v="4"/>
    <n v="0.02"/>
    <n v="7052.08"/>
    <s v="Debit Card"/>
    <s v="Delivered"/>
    <n v="352604"/>
    <n v="352604"/>
    <n v="7196"/>
    <n v="143.92000000000007"/>
  </r>
  <r>
    <s v="ORD03320"/>
    <d v="2024-04-12T00:00:00"/>
    <s v="SP02"/>
    <s v="Priya Nair"/>
    <s v="South"/>
    <s v="Chennai"/>
    <s v="PRD003"/>
    <x v="15"/>
    <x v="7"/>
    <n v="1799"/>
    <n v="10"/>
    <n v="0.02"/>
    <n v="17630.2"/>
    <s v="EMI"/>
    <s v="Delivered"/>
    <n v="881510"/>
    <n v="881510"/>
    <n v="17990"/>
    <n v="359.79999999999927"/>
  </r>
  <r>
    <s v="ORD03350"/>
    <d v="2024-05-15T00:00:00"/>
    <s v="SP04"/>
    <s v="Fatima Sheikh"/>
    <s v="West"/>
    <s v="Ahmedabad"/>
    <s v="PRD003"/>
    <x v="15"/>
    <x v="7"/>
    <n v="1799"/>
    <n v="6"/>
    <n v="0.17"/>
    <n v="8959.02"/>
    <s v="Cash"/>
    <s v="Delivered"/>
    <n v="52700.117647058825"/>
    <n v="52700.117647058825"/>
    <n v="10794.000000000002"/>
    <n v="1834.9800000000014"/>
  </r>
  <r>
    <s v="ORD03393"/>
    <d v="2024-09-19T00:00:00"/>
    <s v="SP01"/>
    <s v="Arjun Sharma"/>
    <s v="North"/>
    <s v="Lucknow"/>
    <s v="PRD003"/>
    <x v="15"/>
    <x v="7"/>
    <n v="1799"/>
    <n v="5"/>
    <n v="0.13"/>
    <n v="7825.65"/>
    <s v="EMI"/>
    <s v="Delivered"/>
    <n v="60197.307692307688"/>
    <n v="60197.307692307688"/>
    <n v="8995"/>
    <n v="1169.3500000000004"/>
  </r>
  <r>
    <s v="ORD03395"/>
    <d v="2024-08-16T00:00:00"/>
    <s v="SP03"/>
    <s v="Ravi Kumar"/>
    <s v="East"/>
    <s v="Ranchi"/>
    <s v="PRD003"/>
    <x v="15"/>
    <x v="7"/>
    <n v="1799"/>
    <n v="15"/>
    <n v="0.11"/>
    <n v="24016.65"/>
    <s v="Cash"/>
    <s v="Delivered"/>
    <n v="218333.18181818182"/>
    <n v="218333.18181818182"/>
    <n v="26985"/>
    <n v="2968.3499999999985"/>
  </r>
  <r>
    <s v="ORD01020"/>
    <d v="2024-04-18T00:00:00"/>
    <s v="SP011"/>
    <s v="Nikhil Joshi"/>
    <s v="East"/>
    <s v="Ranchi"/>
    <s v="PRD016"/>
    <x v="16"/>
    <x v="5"/>
    <n v="95"/>
    <n v="18"/>
    <n v="0.05"/>
    <n v="1624.5"/>
    <s v="Debit Card"/>
    <s v="Cancelled"/>
    <n v="32490"/>
    <n v="32490"/>
    <n v="1710"/>
    <n v="85.5"/>
  </r>
  <r>
    <s v="ORD01024"/>
    <d v="2024-08-26T00:00:00"/>
    <s v="SP05"/>
    <s v="Suresh Pillai"/>
    <s v="South"/>
    <s v="Coimbatore"/>
    <s v="PRD016"/>
    <x v="16"/>
    <x v="5"/>
    <n v="95"/>
    <n v="7"/>
    <n v="0.16"/>
    <n v="558.6"/>
    <s v="UPI"/>
    <s v="Delivered"/>
    <n v="3491.25"/>
    <n v="3491.25"/>
    <n v="665"/>
    <n v="106.39999999999998"/>
  </r>
  <r>
    <s v="ORD01029"/>
    <d v="2024-07-01T00:00:00"/>
    <s v="SP07"/>
    <s v="Rohit Verma"/>
    <s v="East"/>
    <s v="Guwahati"/>
    <s v="PRD016"/>
    <x v="16"/>
    <x v="5"/>
    <n v="95"/>
    <n v="16"/>
    <n v="0.06"/>
    <n v="1428.8"/>
    <s v="UPI"/>
    <s v="Pending"/>
    <n v="23813.333333333332"/>
    <n v="23813.333333333332"/>
    <n v="1520"/>
    <n v="91.200000000000045"/>
  </r>
  <r>
    <s v="ORD01032"/>
    <d v="2024-02-28T00:00:00"/>
    <s v="SP010"/>
    <s v="Divya Iyer"/>
    <s v="South"/>
    <s v="Coimbatore"/>
    <s v="PRD016"/>
    <x v="16"/>
    <x v="5"/>
    <n v="95"/>
    <n v="17"/>
    <n v="0.28000000000000003"/>
    <n v="1162.8"/>
    <s v="Net Banking"/>
    <s v="Delivered"/>
    <n v="4152.8571428571422"/>
    <n v="4152.8571428571422"/>
    <n v="1615"/>
    <n v="452.20000000000005"/>
  </r>
  <r>
    <s v="ORD01064"/>
    <d v="2024-05-11T00:00:00"/>
    <s v="SP09"/>
    <s v="Manish Gupta"/>
    <s v="North"/>
    <s v="Delhi"/>
    <s v="PRD016"/>
    <x v="16"/>
    <x v="5"/>
    <n v="95"/>
    <n v="8"/>
    <n v="0.08"/>
    <n v="699.2"/>
    <s v="UPI"/>
    <s v="Returned"/>
    <n v="8740"/>
    <n v="8740"/>
    <n v="760"/>
    <n v="60.799999999999955"/>
  </r>
  <r>
    <s v="ORD01081"/>
    <d v="2024-02-09T00:00:00"/>
    <s v="SP09"/>
    <s v="Manish Gupta"/>
    <s v="North"/>
    <s v="Agra"/>
    <s v="PRD016"/>
    <x v="16"/>
    <x v="5"/>
    <n v="95"/>
    <n v="15"/>
    <n v="0.13"/>
    <n v="1239.75"/>
    <s v="UPI"/>
    <s v="Delivered"/>
    <n v="9536.538461538461"/>
    <n v="9536.538461538461"/>
    <n v="1425"/>
    <n v="185.25"/>
  </r>
  <r>
    <s v="ORD01085"/>
    <d v="2024-07-23T00:00:00"/>
    <s v="SP04"/>
    <s v="Fatima Sheikh"/>
    <s v="West"/>
    <s v="Mumbai"/>
    <s v="PRD016"/>
    <x v="16"/>
    <x v="5"/>
    <n v="95"/>
    <n v="16"/>
    <n v="0.13"/>
    <n v="1322.4"/>
    <s v="UPI"/>
    <s v="Delivered"/>
    <n v="10172.307692307693"/>
    <n v="10172.307692307693"/>
    <n v="1520"/>
    <n v="197.59999999999991"/>
  </r>
  <r>
    <s v="ORD01092"/>
    <d v="2024-11-22T00:00:00"/>
    <s v="SP05"/>
    <s v="Suresh Pillai"/>
    <s v="South"/>
    <s v="Kochi"/>
    <s v="PRD016"/>
    <x v="16"/>
    <x v="5"/>
    <n v="95"/>
    <n v="4"/>
    <n v="0.25"/>
    <n v="285"/>
    <s v="Net Banking"/>
    <s v="Delivered"/>
    <n v="1140"/>
    <n v="1140"/>
    <n v="380"/>
    <n v="95"/>
  </r>
  <r>
    <s v="ORD01112"/>
    <d v="2024-09-24T00:00:00"/>
    <s v="SP08"/>
    <s v="Kavitha Reddy"/>
    <s v="West"/>
    <s v="Pune"/>
    <s v="PRD016"/>
    <x v="16"/>
    <x v="5"/>
    <n v="95"/>
    <n v="8"/>
    <n v="0.14000000000000001"/>
    <n v="653.6"/>
    <s v="Net Banking"/>
    <s v="Delivered"/>
    <n v="4668.5714285714284"/>
    <n v="4668.5714285714284"/>
    <n v="760"/>
    <n v="106.39999999999998"/>
  </r>
  <r>
    <s v="ORD01115"/>
    <d v="2024-04-23T00:00:00"/>
    <s v="SP09"/>
    <s v="Manish Gupta"/>
    <s v="North"/>
    <s v="Agra"/>
    <s v="PRD016"/>
    <x v="16"/>
    <x v="5"/>
    <n v="95"/>
    <n v="12"/>
    <n v="0.1"/>
    <n v="1026"/>
    <s v="Credit Card"/>
    <s v="Delivered"/>
    <n v="10260"/>
    <n v="10260"/>
    <n v="1140"/>
    <n v="114"/>
  </r>
  <r>
    <s v="ORD01154"/>
    <d v="2024-12-24T00:00:00"/>
    <s v="SP03"/>
    <s v="Ravi Kumar"/>
    <s v="East"/>
    <s v="Kolkata"/>
    <s v="PRD016"/>
    <x v="16"/>
    <x v="5"/>
    <n v="95"/>
    <n v="3"/>
    <n v="0.03"/>
    <n v="276.45"/>
    <s v="Cash"/>
    <s v="Delivered"/>
    <n v="9215"/>
    <n v="9215"/>
    <n v="285"/>
    <n v="8.5500000000000114"/>
  </r>
  <r>
    <s v="ORD01174"/>
    <d v="2024-11-21T00:00:00"/>
    <s v="SP011"/>
    <s v="Nikhil Joshi"/>
    <s v="East"/>
    <s v="Ranchi"/>
    <s v="PRD016"/>
    <x v="16"/>
    <x v="5"/>
    <n v="95"/>
    <n v="15"/>
    <n v="0.23"/>
    <n v="1097.25"/>
    <s v="Net Banking"/>
    <s v="Delivered"/>
    <n v="4770.652173913043"/>
    <n v="4770.652173913043"/>
    <n v="1425"/>
    <n v="327.75"/>
  </r>
  <r>
    <s v="ORD01197"/>
    <d v="2024-03-18T00:00:00"/>
    <s v="SP03"/>
    <s v="Ravi Kumar"/>
    <s v="East"/>
    <s v="Kolkata"/>
    <s v="PRD016"/>
    <x v="16"/>
    <x v="5"/>
    <n v="95"/>
    <n v="15"/>
    <n v="0.18"/>
    <n v="1168.5"/>
    <s v="UPI"/>
    <s v="Delivered"/>
    <n v="6491.666666666667"/>
    <n v="6491.666666666667"/>
    <n v="1425"/>
    <n v="256.5"/>
  </r>
  <r>
    <s v="ORD01207"/>
    <d v="2024-11-11T00:00:00"/>
    <s v="SP09"/>
    <s v="Manish Gupta"/>
    <s v="North"/>
    <s v="Chandigarh"/>
    <s v="PRD016"/>
    <x v="16"/>
    <x v="5"/>
    <n v="95"/>
    <n v="9"/>
    <n v="0.01"/>
    <n v="846.45"/>
    <s v="Cash"/>
    <s v="Delivered"/>
    <n v="84645"/>
    <n v="84645"/>
    <n v="855"/>
    <n v="8.5499999999999545"/>
  </r>
  <r>
    <s v="ORD01209"/>
    <d v="2024-12-14T00:00:00"/>
    <s v="SP08"/>
    <s v="Kavitha Reddy"/>
    <s v="West"/>
    <s v="Nagpur"/>
    <s v="PRD016"/>
    <x v="16"/>
    <x v="5"/>
    <n v="95"/>
    <n v="12"/>
    <n v="0.28000000000000003"/>
    <n v="820.8"/>
    <s v="Cash"/>
    <s v="Delivered"/>
    <n v="2931.4285714285711"/>
    <n v="2931.4285714285711"/>
    <n v="1140"/>
    <n v="319.20000000000005"/>
  </r>
  <r>
    <s v="ORD01259"/>
    <d v="2024-01-25T00:00:00"/>
    <s v="SP08"/>
    <s v="Kavitha Reddy"/>
    <s v="West"/>
    <s v="Ahmedabad"/>
    <s v="PRD016"/>
    <x v="16"/>
    <x v="5"/>
    <n v="95"/>
    <n v="7"/>
    <n v="0.23"/>
    <n v="512.04999999999995"/>
    <s v="EMI"/>
    <s v="Delivered"/>
    <n v="2226.3043478260865"/>
    <n v="2226.3043478260865"/>
    <n v="664.99999999999989"/>
    <n v="152.94999999999993"/>
  </r>
  <r>
    <s v="ORD01274"/>
    <d v="2024-03-17T00:00:00"/>
    <s v="SP010"/>
    <s v="Divya Iyer"/>
    <s v="South"/>
    <s v="Kochi"/>
    <s v="PRD016"/>
    <x v="16"/>
    <x v="5"/>
    <n v="95"/>
    <n v="3"/>
    <n v="0.27"/>
    <n v="208.05"/>
    <s v="Debit Card"/>
    <s v="Cancelled"/>
    <n v="770.55555555555554"/>
    <n v="770.55555555555554"/>
    <n v="285"/>
    <n v="76.949999999999989"/>
  </r>
  <r>
    <s v="ORD01325"/>
    <d v="2024-06-04T00:00:00"/>
    <s v="SP05"/>
    <s v="Suresh Pillai"/>
    <s v="South"/>
    <s v="Hyderabad"/>
    <s v="PRD016"/>
    <x v="16"/>
    <x v="5"/>
    <n v="95"/>
    <n v="19"/>
    <n v="0.23"/>
    <n v="1389.85"/>
    <s v="Debit Card"/>
    <s v="Delivered"/>
    <n v="6042.8260869565211"/>
    <n v="6042.8260869565211"/>
    <n v="1804.9999999999998"/>
    <n v="415.14999999999986"/>
  </r>
  <r>
    <s v="ORD01329"/>
    <d v="2024-07-18T00:00:00"/>
    <s v="SP010"/>
    <s v="Divya Iyer"/>
    <s v="South"/>
    <s v="Coimbatore"/>
    <s v="PRD016"/>
    <x v="16"/>
    <x v="5"/>
    <n v="95"/>
    <n v="19"/>
    <n v="0.12"/>
    <n v="1588.4"/>
    <s v="EMI"/>
    <s v="Pending"/>
    <n v="13236.666666666668"/>
    <n v="13236.666666666668"/>
    <n v="1805"/>
    <n v="216.59999999999991"/>
  </r>
  <r>
    <s v="ORD01345"/>
    <d v="2024-05-05T00:00:00"/>
    <s v="SP03"/>
    <s v="Ravi Kumar"/>
    <s v="East"/>
    <s v="Bhubaneswar"/>
    <s v="PRD016"/>
    <x v="16"/>
    <x v="5"/>
    <n v="95"/>
    <n v="18"/>
    <n v="0.21"/>
    <n v="1350.9"/>
    <s v="Debit Card"/>
    <s v="Unknown"/>
    <n v="6432.8571428571431"/>
    <n v="6432.8571428571431"/>
    <n v="1710"/>
    <n v="359.09999999999991"/>
  </r>
  <r>
    <s v="ORD01348"/>
    <d v="2024-05-02T00:00:00"/>
    <s v="SP08"/>
    <s v="Kavitha Reddy"/>
    <s v="West"/>
    <s v="Mumbai"/>
    <s v="PRD016"/>
    <x v="16"/>
    <x v="5"/>
    <n v="95"/>
    <n v="6"/>
    <n v="0.02"/>
    <n v="558.6"/>
    <s v="UPI"/>
    <s v="Returned"/>
    <n v="27930"/>
    <n v="27930"/>
    <n v="570"/>
    <n v="11.399999999999977"/>
  </r>
  <r>
    <s v="ORD01391"/>
    <d v="2024-03-01T00:00:00"/>
    <s v="SP010"/>
    <s v="Divya Iyer"/>
    <s v="South"/>
    <s v="Coimbatore"/>
    <s v="PRD016"/>
    <x v="16"/>
    <x v="5"/>
    <n v="95"/>
    <n v="7"/>
    <n v="0.22"/>
    <n v="518.70000000000005"/>
    <s v="UPI"/>
    <s v="Returned"/>
    <n v="2357.727272727273"/>
    <n v="2357.727272727273"/>
    <n v="665"/>
    <n v="146.29999999999995"/>
  </r>
  <r>
    <s v="ORD01420"/>
    <d v="2024-06-08T00:00:00"/>
    <s v="SP011"/>
    <s v="Nikhil Joshi"/>
    <s v="East"/>
    <s v="Ranchi"/>
    <s v="PRD016"/>
    <x v="16"/>
    <x v="5"/>
    <n v="95"/>
    <n v="11"/>
    <n v="0.05"/>
    <n v="992.75"/>
    <s v="Net Banking"/>
    <s v="Delivered"/>
    <n v="19855"/>
    <n v="19855"/>
    <n v="1045"/>
    <n v="52.25"/>
  </r>
  <r>
    <s v="ORD01445"/>
    <d v="2024-11-23T00:00:00"/>
    <s v="SP010"/>
    <s v="Divya Iyer"/>
    <s v="South"/>
    <s v="Kochi"/>
    <s v="PRD016"/>
    <x v="16"/>
    <x v="5"/>
    <n v="95"/>
    <n v="2"/>
    <n v="0.05"/>
    <n v="180.5"/>
    <s v="Net Banking"/>
    <s v="Delivered"/>
    <n v="3610"/>
    <n v="3610"/>
    <n v="190"/>
    <n v="9.5"/>
  </r>
  <r>
    <s v="ORD01472"/>
    <d v="2024-07-16T00:00:00"/>
    <s v="SP03"/>
    <s v="Ravi Kumar"/>
    <s v="East"/>
    <s v="Guwahati"/>
    <s v="PRD016"/>
    <x v="16"/>
    <x v="5"/>
    <n v="95"/>
    <n v="3"/>
    <n v="0.04"/>
    <n v="273.60000000000002"/>
    <s v="Debit Card"/>
    <s v="Delivered"/>
    <n v="6840"/>
    <n v="6840"/>
    <n v="285.00000000000006"/>
    <n v="11.400000000000034"/>
  </r>
  <r>
    <s v="ORD01492"/>
    <d v="2024-10-01T00:00:00"/>
    <s v="SP010"/>
    <s v="Divya Iyer"/>
    <s v="South"/>
    <s v="Unknown"/>
    <s v="PRD016"/>
    <x v="16"/>
    <x v="5"/>
    <n v="95"/>
    <n v="19"/>
    <n v="0.2"/>
    <n v="1444"/>
    <s v="Credit Card"/>
    <s v="Delivered"/>
    <n v="7220"/>
    <n v="7220"/>
    <n v="1805"/>
    <n v="361"/>
  </r>
  <r>
    <s v="ORD01500"/>
    <d v="2024-01-27T00:00:00"/>
    <s v="SP02"/>
    <s v="Priya Nair"/>
    <s v="South"/>
    <s v="Kochi"/>
    <s v="PRD016"/>
    <x v="16"/>
    <x v="5"/>
    <n v="95"/>
    <n v="1"/>
    <n v="0.03"/>
    <n v="92.15"/>
    <s v="Net Banking"/>
    <s v="Delivered"/>
    <n v="3071.666666666667"/>
    <n v="3071.666666666667"/>
    <n v="95.000000000000014"/>
    <n v="2.8500000000000085"/>
  </r>
  <r>
    <s v="ORD01545"/>
    <d v="2024-10-19T00:00:00"/>
    <s v="SP06"/>
    <s v="Anjali Mehta"/>
    <s v="North"/>
    <s v="Lucknow"/>
    <s v="PRD016"/>
    <x v="16"/>
    <x v="5"/>
    <n v="95"/>
    <n v="15"/>
    <n v="0.1"/>
    <n v="1282.5"/>
    <s v="Unknown"/>
    <s v="Delivered"/>
    <n v="12825"/>
    <n v="12825"/>
    <n v="1425"/>
    <n v="142.5"/>
  </r>
  <r>
    <s v="ORD01565"/>
    <d v="2024-03-20T00:00:00"/>
    <s v="SP08"/>
    <s v="Kavitha Reddy"/>
    <s v="West"/>
    <s v="Surat"/>
    <s v="PRD016"/>
    <x v="16"/>
    <x v="5"/>
    <n v="95"/>
    <n v="6"/>
    <n v="7.0000000000000007E-2"/>
    <n v="530.1"/>
    <s v="Net Banking"/>
    <s v="Delivered"/>
    <n v="7572.8571428571422"/>
    <n v="7572.8571428571422"/>
    <n v="570.00000000000011"/>
    <n v="39.900000000000091"/>
  </r>
  <r>
    <s v="ORD01595"/>
    <d v="2024-06-20T00:00:00"/>
    <s v="SP011"/>
    <s v="Nikhil Joshi"/>
    <s v="East"/>
    <s v="Ranchi"/>
    <s v="PRD016"/>
    <x v="16"/>
    <x v="5"/>
    <n v="95"/>
    <n v="20"/>
    <n v="0"/>
    <n v="1900"/>
    <s v="Debit Card"/>
    <s v="Pending"/>
    <e v="#DIV/0!"/>
    <n v="0"/>
    <n v="1900"/>
    <n v="0"/>
  </r>
  <r>
    <s v="ORD01596"/>
    <d v="2024-05-13T00:00:00"/>
    <s v="SP06"/>
    <s v="Anjali Mehta"/>
    <s v="North"/>
    <s v="Jaipur"/>
    <s v="PRD016"/>
    <x v="16"/>
    <x v="5"/>
    <n v="95"/>
    <n v="19"/>
    <n v="0.26"/>
    <n v="1335.7"/>
    <s v="Net Banking"/>
    <s v="Delivered"/>
    <n v="5137.3076923076924"/>
    <n v="5137.3076923076924"/>
    <n v="1805"/>
    <n v="469.29999999999995"/>
  </r>
  <r>
    <s v="ORD01667"/>
    <d v="2024-09-20T00:00:00"/>
    <s v="SP03"/>
    <s v="Ravi Kumar"/>
    <s v="East"/>
    <s v="Guwahati"/>
    <s v="PRD016"/>
    <x v="16"/>
    <x v="5"/>
    <n v="95"/>
    <n v="18"/>
    <n v="0.06"/>
    <n v="1607.4"/>
    <s v="UPI"/>
    <s v="Delivered"/>
    <n v="26790.000000000004"/>
    <n v="26790.000000000004"/>
    <n v="1710.0000000000002"/>
    <n v="102.60000000000014"/>
  </r>
  <r>
    <s v="ORD01712"/>
    <d v="2024-09-07T00:00:00"/>
    <s v="SP05"/>
    <s v="Suresh Pillai"/>
    <s v="South"/>
    <s v="Hyderabad"/>
    <s v="PRD016"/>
    <x v="16"/>
    <x v="5"/>
    <n v="95"/>
    <n v="5"/>
    <n v="0.04"/>
    <n v="456"/>
    <s v="Debit Card"/>
    <s v="Delivered"/>
    <n v="11400"/>
    <n v="11400"/>
    <n v="475"/>
    <n v="19"/>
  </r>
  <r>
    <s v="ORD01727"/>
    <d v="2024-09-10T00:00:00"/>
    <s v="SP01"/>
    <s v="Arjun Sharma"/>
    <s v="North"/>
    <s v="Lucknow"/>
    <s v="PRD016"/>
    <x v="16"/>
    <x v="5"/>
    <n v="95"/>
    <n v="17"/>
    <n v="0.05"/>
    <n v="1534.25"/>
    <s v="EMI"/>
    <s v="Pending"/>
    <n v="30685"/>
    <n v="30685"/>
    <n v="1615"/>
    <n v="80.75"/>
  </r>
  <r>
    <s v="ORD01755"/>
    <d v="2024-07-28T00:00:00"/>
    <s v="SP03"/>
    <s v="Ravi Kumar"/>
    <s v="East"/>
    <s v="Bhubaneswar"/>
    <s v="PRD016"/>
    <x v="16"/>
    <x v="5"/>
    <n v="95"/>
    <n v="14"/>
    <n v="0.28999999999999998"/>
    <n v="944.3"/>
    <s v="EMI"/>
    <s v="Delivered"/>
    <n v="3256.2068965517242"/>
    <n v="3256.2068965517242"/>
    <n v="1330"/>
    <n v="385.70000000000005"/>
  </r>
  <r>
    <s v="ORD01762"/>
    <d v="2024-07-12T00:00:00"/>
    <s v="SP01"/>
    <s v="Arjun Sharma"/>
    <s v="North"/>
    <s v="Jaipur"/>
    <s v="PRD016"/>
    <x v="16"/>
    <x v="5"/>
    <n v="95"/>
    <n v="15"/>
    <n v="0.15"/>
    <n v="1211.25"/>
    <s v="Credit Card"/>
    <s v="Delivered"/>
    <n v="8075"/>
    <n v="8075"/>
    <n v="1425"/>
    <n v="213.75"/>
  </r>
  <r>
    <s v="ORD01764"/>
    <d v="2024-12-20T00:00:00"/>
    <s v="SP01"/>
    <s v="Arjun Sharma"/>
    <s v="North"/>
    <s v="Delhi"/>
    <s v="PRD016"/>
    <x v="16"/>
    <x v="5"/>
    <n v="95"/>
    <n v="19"/>
    <n v="0.05"/>
    <n v="1714.75"/>
    <s v="Credit Card"/>
    <s v="Delivered"/>
    <n v="34295"/>
    <n v="34295"/>
    <n v="1805"/>
    <n v="90.25"/>
  </r>
  <r>
    <s v="ORD01771"/>
    <d v="2024-09-28T00:00:00"/>
    <s v="SP05"/>
    <s v="Suresh Pillai"/>
    <s v="South"/>
    <s v="Kochi"/>
    <s v="PRD016"/>
    <x v="16"/>
    <x v="5"/>
    <n v="95"/>
    <n v="18"/>
    <n v="7.0000000000000007E-2"/>
    <n v="1590.3"/>
    <s v="UPI"/>
    <s v="Delivered"/>
    <n v="22718.571428571428"/>
    <n v="22718.571428571428"/>
    <n v="1710"/>
    <n v="119.70000000000005"/>
  </r>
  <r>
    <s v="ORD01782"/>
    <d v="2024-03-18T00:00:00"/>
    <s v="SP02"/>
    <s v="Priya Nair"/>
    <s v="South"/>
    <s v="Bangalore"/>
    <s v="PRD016"/>
    <x v="16"/>
    <x v="5"/>
    <n v="95"/>
    <n v="7"/>
    <n v="0"/>
    <n v="665"/>
    <s v="Cash"/>
    <s v="Delivered"/>
    <e v="#DIV/0!"/>
    <n v="0"/>
    <n v="665"/>
    <n v="0"/>
  </r>
  <r>
    <s v="ORD01786"/>
    <d v="2024-07-23T00:00:00"/>
    <s v="SP012"/>
    <s v="Sneha Patil"/>
    <s v="West"/>
    <s v="Mumbai"/>
    <s v="PRD016"/>
    <x v="16"/>
    <x v="5"/>
    <n v="95"/>
    <n v="16"/>
    <n v="0.13"/>
    <n v="1322.4"/>
    <s v="Cash"/>
    <s v="Delivered"/>
    <n v="10172.307692307693"/>
    <n v="10172.307692307693"/>
    <n v="1520"/>
    <n v="197.59999999999991"/>
  </r>
  <r>
    <s v="ORD01806"/>
    <d v="2024-05-07T00:00:00"/>
    <s v="SP03"/>
    <s v="Ravi Kumar"/>
    <s v="East"/>
    <s v="Kolkata"/>
    <s v="PRD016"/>
    <x v="16"/>
    <x v="5"/>
    <n v="95"/>
    <n v="16"/>
    <n v="0.05"/>
    <n v="1444"/>
    <s v="Credit Card"/>
    <s v="Delivered"/>
    <n v="28880"/>
    <n v="28880"/>
    <n v="1520"/>
    <n v="76"/>
  </r>
  <r>
    <s v="ORD01843"/>
    <d v="2024-12-15T00:00:00"/>
    <s v="SP05"/>
    <s v="Suresh Pillai"/>
    <s v="South"/>
    <s v="Coimbatore"/>
    <s v="PRD016"/>
    <x v="16"/>
    <x v="5"/>
    <n v="95"/>
    <n v="10"/>
    <n v="0.28999999999999998"/>
    <n v="674.5"/>
    <s v="Net Banking"/>
    <s v="Delivered"/>
    <n v="2325.8620689655172"/>
    <n v="2325.8620689655172"/>
    <n v="950"/>
    <n v="275.5"/>
  </r>
  <r>
    <s v="ORD01855"/>
    <d v="2024-12-21T00:00:00"/>
    <s v="SP05"/>
    <s v="Suresh Pillai"/>
    <s v="South"/>
    <s v="Hyderabad"/>
    <s v="PRD016"/>
    <x v="16"/>
    <x v="5"/>
    <n v="95"/>
    <n v="4"/>
    <n v="0.2"/>
    <n v="304"/>
    <s v="Debit Card"/>
    <s v="Delivered"/>
    <n v="1520"/>
    <n v="1520"/>
    <n v="380"/>
    <n v="76"/>
  </r>
  <r>
    <s v="ORD01880"/>
    <d v="2024-02-05T00:00:00"/>
    <s v="SP011"/>
    <s v="Nikhil Joshi"/>
    <s v="East"/>
    <s v="Ranchi"/>
    <s v="PRD016"/>
    <x v="16"/>
    <x v="5"/>
    <n v="95"/>
    <n v="4"/>
    <n v="0.12"/>
    <n v="334.4"/>
    <s v="Cash"/>
    <s v="Delivered"/>
    <n v="2786.6666666666665"/>
    <n v="2786.6666666666665"/>
    <n v="380"/>
    <n v="45.600000000000023"/>
  </r>
  <r>
    <s v="ORD01900"/>
    <d v="2024-01-10T00:00:00"/>
    <s v="SP04"/>
    <s v="Fatima Sheikh"/>
    <s v="West"/>
    <s v="Nagpur"/>
    <s v="PRD016"/>
    <x v="16"/>
    <x v="5"/>
    <n v="95"/>
    <n v="3"/>
    <n v="0.25"/>
    <n v="213.75"/>
    <s v="Credit Card"/>
    <s v="Delivered"/>
    <n v="855"/>
    <n v="855"/>
    <n v="285"/>
    <n v="71.25"/>
  </r>
  <r>
    <s v="ORD01917"/>
    <d v="2024-06-27T00:00:00"/>
    <s v="SP07"/>
    <s v="Rohit Verma"/>
    <s v="East"/>
    <s v="Bhubaneswar"/>
    <s v="PRD016"/>
    <x v="16"/>
    <x v="5"/>
    <n v="95"/>
    <n v="8"/>
    <n v="0.28999999999999998"/>
    <n v="539.6"/>
    <s v="EMI"/>
    <s v="Delivered"/>
    <n v="1860.6896551724139"/>
    <n v="1860.6896551724139"/>
    <n v="760.00000000000011"/>
    <n v="220.40000000000009"/>
  </r>
  <r>
    <s v="ORD01941"/>
    <d v="2024-10-27T00:00:00"/>
    <s v="SP03"/>
    <s v="Ravi Kumar"/>
    <s v="East"/>
    <s v="Guwahati"/>
    <s v="PRD016"/>
    <x v="16"/>
    <x v="5"/>
    <n v="95"/>
    <n v="9"/>
    <n v="0.22"/>
    <n v="666.9"/>
    <s v="Credit Card"/>
    <s v="Delivered"/>
    <n v="3031.363636363636"/>
    <n v="3031.363636363636"/>
    <n v="854.99999999999989"/>
    <n v="188.09999999999991"/>
  </r>
  <r>
    <s v="ORD01954"/>
    <d v="2024-03-12T00:00:00"/>
    <s v="SP05"/>
    <s v="Suresh Pillai"/>
    <s v="South"/>
    <s v="Hyderabad"/>
    <s v="PRD016"/>
    <x v="16"/>
    <x v="5"/>
    <n v="95"/>
    <n v="14"/>
    <n v="0.22"/>
    <n v="1037.4000000000001"/>
    <s v="Net Banking"/>
    <s v="Pending"/>
    <n v="4715.454545454546"/>
    <n v="4715.454545454546"/>
    <n v="1330"/>
    <n v="292.59999999999991"/>
  </r>
  <r>
    <s v="ORD01973"/>
    <d v="2024-06-18T00:00:00"/>
    <s v="SP011"/>
    <s v="Nikhil Joshi"/>
    <s v="East"/>
    <s v="Ranchi"/>
    <s v="PRD016"/>
    <x v="16"/>
    <x v="5"/>
    <n v="95"/>
    <n v="8"/>
    <n v="0.21"/>
    <n v="600.4"/>
    <s v="Net Banking"/>
    <s v="Delivered"/>
    <n v="2859.0476190476193"/>
    <n v="2859.0476190476193"/>
    <n v="759.99999999999989"/>
    <n v="159.59999999999991"/>
  </r>
  <r>
    <s v="ORD01978"/>
    <d v="2024-07-16T00:00:00"/>
    <s v="SP02"/>
    <s v="Priya Nair"/>
    <s v="South"/>
    <s v="Bangalore"/>
    <s v="PRD016"/>
    <x v="16"/>
    <x v="5"/>
    <n v="95"/>
    <n v="5"/>
    <n v="0.05"/>
    <n v="451.25"/>
    <s v="Cash"/>
    <s v="Delivered"/>
    <n v="9025"/>
    <n v="9025"/>
    <n v="475"/>
    <n v="23.75"/>
  </r>
  <r>
    <s v="ORD01985"/>
    <d v="2024-02-28T00:00:00"/>
    <s v="SP09"/>
    <s v="Manish Gupta"/>
    <s v="North"/>
    <s v="Lucknow"/>
    <s v="PRD016"/>
    <x v="16"/>
    <x v="5"/>
    <n v="95"/>
    <n v="4"/>
    <n v="0.05"/>
    <n v="361"/>
    <s v="UPI"/>
    <s v="Delivered"/>
    <n v="7220"/>
    <n v="7220"/>
    <n v="380"/>
    <n v="19"/>
  </r>
  <r>
    <s v="ORD02009"/>
    <d v="2024-07-16T00:00:00"/>
    <s v="SP012"/>
    <s v="Sneha Patil"/>
    <s v="West"/>
    <s v="Ahmedabad"/>
    <s v="PRD016"/>
    <x v="16"/>
    <x v="5"/>
    <n v="95"/>
    <n v="1"/>
    <n v="0.04"/>
    <n v="91.2"/>
    <s v="Cash"/>
    <s v="Delivered"/>
    <n v="2280"/>
    <n v="2280"/>
    <n v="95"/>
    <n v="3.7999999999999972"/>
  </r>
  <r>
    <s v="ORD02079"/>
    <d v="2024-05-21T00:00:00"/>
    <s v="SP06"/>
    <s v="Anjali Mehta"/>
    <s v="North"/>
    <s v="Delhi"/>
    <s v="PRD016"/>
    <x v="16"/>
    <x v="5"/>
    <n v="95"/>
    <n v="11"/>
    <n v="0.08"/>
    <n v="961.4"/>
    <s v="UPI"/>
    <s v="Delivered"/>
    <n v="12017.5"/>
    <n v="12017.5"/>
    <n v="1045"/>
    <n v="83.600000000000023"/>
  </r>
  <r>
    <s v="ORD02088"/>
    <d v="2024-12-18T00:00:00"/>
    <s v="SP01"/>
    <s v="Arjun Sharma"/>
    <s v="North"/>
    <s v="Jaipur"/>
    <s v="PRD016"/>
    <x v="16"/>
    <x v="5"/>
    <n v="95"/>
    <n v="12"/>
    <n v="0.1"/>
    <n v="1026"/>
    <s v="Debit Card"/>
    <s v="Delivered"/>
    <n v="10260"/>
    <n v="10260"/>
    <n v="1140"/>
    <n v="114"/>
  </r>
  <r>
    <s v="ORD02107"/>
    <d v="2024-02-06T00:00:00"/>
    <s v="SP03"/>
    <s v="Ravi Kumar"/>
    <s v="East"/>
    <s v="Bhubaneswar"/>
    <s v="PRD016"/>
    <x v="16"/>
    <x v="5"/>
    <n v="95"/>
    <n v="9"/>
    <n v="0.25"/>
    <n v="641.25"/>
    <s v="Net Banking"/>
    <s v="Unknown"/>
    <n v="2565"/>
    <n v="2565"/>
    <n v="855"/>
    <n v="213.75"/>
  </r>
  <r>
    <s v="ORD02132"/>
    <d v="2024-10-18T00:00:00"/>
    <s v="SP03"/>
    <s v="Ravi Kumar"/>
    <s v="East"/>
    <s v="Guwahati"/>
    <s v="PRD016"/>
    <x v="16"/>
    <x v="5"/>
    <n v="95"/>
    <n v="1"/>
    <n v="0.23"/>
    <n v="73.150000000000006"/>
    <s v="Credit Card"/>
    <s v="Cancelled"/>
    <n v="318.04347826086956"/>
    <n v="318.04347826086956"/>
    <n v="95"/>
    <n v="21.849999999999994"/>
  </r>
  <r>
    <s v="ORD02134"/>
    <d v="2024-01-01T00:00:00"/>
    <s v="SP010"/>
    <s v="Divya Iyer"/>
    <s v="South"/>
    <s v="Kochi"/>
    <s v="PRD016"/>
    <x v="16"/>
    <x v="5"/>
    <n v="95"/>
    <n v="3"/>
    <n v="0.1"/>
    <n v="256.5"/>
    <s v="UPI"/>
    <s v="Delivered"/>
    <n v="2565"/>
    <n v="2565"/>
    <n v="285"/>
    <n v="28.5"/>
  </r>
  <r>
    <s v="ORD02174"/>
    <d v="2024-05-10T00:00:00"/>
    <s v="SP07"/>
    <s v="Rohit Verma"/>
    <s v="East"/>
    <s v="Guwahati"/>
    <s v="PRD016"/>
    <x v="16"/>
    <x v="5"/>
    <n v="95"/>
    <n v="12"/>
    <n v="0.23"/>
    <n v="877.8"/>
    <s v="EMI"/>
    <s v="Delivered"/>
    <n v="3816.5217391304345"/>
    <n v="3816.5217391304345"/>
    <n v="1140"/>
    <n v="262.20000000000005"/>
  </r>
  <r>
    <s v="ORD02179"/>
    <d v="2024-06-19T00:00:00"/>
    <s v="SP06"/>
    <s v="Anjali Mehta"/>
    <s v="North"/>
    <s v="Delhi"/>
    <s v="PRD016"/>
    <x v="16"/>
    <x v="5"/>
    <n v="95"/>
    <n v="6"/>
    <n v="0.28000000000000003"/>
    <n v="410.4"/>
    <s v="EMI"/>
    <s v="Pending"/>
    <n v="1465.7142857142856"/>
    <n v="1465.7142857142856"/>
    <n v="570"/>
    <n v="159.60000000000002"/>
  </r>
  <r>
    <s v="ORD02212"/>
    <d v="2024-04-27T00:00:00"/>
    <s v="SP07"/>
    <s v="Rohit Verma"/>
    <s v="East"/>
    <s v="Kolkata"/>
    <s v="PRD016"/>
    <x v="16"/>
    <x v="5"/>
    <n v="95"/>
    <n v="13"/>
    <n v="0.05"/>
    <n v="1173.25"/>
    <s v="EMI"/>
    <s v="Delivered"/>
    <n v="23465"/>
    <n v="23465"/>
    <n v="1235"/>
    <n v="61.75"/>
  </r>
  <r>
    <s v="ORD02221"/>
    <d v="2024-12-05T00:00:00"/>
    <s v="SP04"/>
    <s v="Fatima Sheikh"/>
    <s v="West"/>
    <s v="Surat"/>
    <s v="PRD016"/>
    <x v="16"/>
    <x v="5"/>
    <n v="95"/>
    <n v="9"/>
    <n v="0.04"/>
    <n v="820.8"/>
    <s v="EMI"/>
    <s v="Delivered"/>
    <n v="20520"/>
    <n v="20520"/>
    <n v="855"/>
    <n v="34.200000000000045"/>
  </r>
  <r>
    <s v="ORD02240"/>
    <d v="2024-07-18T00:00:00"/>
    <s v="SP07"/>
    <s v="Rohit Verma"/>
    <s v="East"/>
    <s v="Kolkata"/>
    <s v="PRD016"/>
    <x v="16"/>
    <x v="5"/>
    <n v="95"/>
    <n v="18"/>
    <n v="0.26"/>
    <n v="1265.4000000000001"/>
    <s v="Net Banking"/>
    <s v="Delivered"/>
    <n v="4866.9230769230771"/>
    <n v="4866.9230769230771"/>
    <n v="1710.0000000000002"/>
    <n v="444.60000000000014"/>
  </r>
  <r>
    <s v="ORD02263"/>
    <d v="2024-11-05T00:00:00"/>
    <s v="SP05"/>
    <s v="Suresh Pillai"/>
    <s v="South"/>
    <s v="Chennai"/>
    <s v="PRD016"/>
    <x v="16"/>
    <x v="5"/>
    <n v="95"/>
    <n v="12"/>
    <n v="0.28000000000000003"/>
    <n v="820.8"/>
    <s v="UPI"/>
    <s v="Returned"/>
    <n v="2931.4285714285711"/>
    <n v="2931.4285714285711"/>
    <n v="1140"/>
    <n v="319.20000000000005"/>
  </r>
  <r>
    <s v="ORD02340"/>
    <d v="2024-06-20T00:00:00"/>
    <s v="SP04"/>
    <s v="Fatima Sheikh"/>
    <s v="West"/>
    <s v="Surat"/>
    <s v="PRD016"/>
    <x v="16"/>
    <x v="5"/>
    <n v="95"/>
    <n v="14"/>
    <n v="0.26"/>
    <n v="984.2"/>
    <s v="Credit Card"/>
    <s v="Delivered"/>
    <n v="3785.3846153846152"/>
    <n v="3785.3846153846152"/>
    <n v="1330"/>
    <n v="345.79999999999995"/>
  </r>
  <r>
    <s v="ORD02359"/>
    <d v="2024-05-23T00:00:00"/>
    <s v="SP011"/>
    <s v="Nikhil Joshi"/>
    <s v="East"/>
    <s v="Guwahati"/>
    <s v="PRD016"/>
    <x v="16"/>
    <x v="5"/>
    <n v="95"/>
    <n v="9"/>
    <n v="0.1"/>
    <n v="769.5"/>
    <s v="Credit Card"/>
    <s v="Delivered"/>
    <n v="7695"/>
    <n v="7695"/>
    <n v="855"/>
    <n v="85.5"/>
  </r>
  <r>
    <s v="ORD02380"/>
    <d v="2024-12-11T00:00:00"/>
    <s v="SP05"/>
    <s v="Suresh Pillai"/>
    <s v="South"/>
    <s v="Chennai"/>
    <s v="PRD016"/>
    <x v="16"/>
    <x v="5"/>
    <n v="95"/>
    <n v="9"/>
    <n v="0.11"/>
    <n v="760.95"/>
    <s v="Credit Card"/>
    <s v="Cancelled"/>
    <n v="6917.727272727273"/>
    <n v="6917.727272727273"/>
    <n v="855"/>
    <n v="94.049999999999955"/>
  </r>
  <r>
    <s v="ORD02402"/>
    <d v="2024-12-01T00:00:00"/>
    <s v="SP012"/>
    <s v="Sneha Patil"/>
    <s v="West"/>
    <s v="Pune"/>
    <s v="PRD016"/>
    <x v="16"/>
    <x v="5"/>
    <n v="95"/>
    <n v="5"/>
    <n v="7.0000000000000007E-2"/>
    <n v="441.75"/>
    <s v="Credit Card"/>
    <s v="Delivered"/>
    <n v="6310.7142857142853"/>
    <n v="6310.7142857142853"/>
    <n v="475.00000000000006"/>
    <n v="33.250000000000057"/>
  </r>
  <r>
    <s v="ORD02405"/>
    <d v="2024-11-15T00:00:00"/>
    <s v="SP07"/>
    <s v="Rohit Verma"/>
    <s v="East"/>
    <s v="Ranchi"/>
    <s v="PRD016"/>
    <x v="16"/>
    <x v="5"/>
    <n v="95"/>
    <n v="6"/>
    <n v="0.25"/>
    <n v="427.5"/>
    <s v="Net Banking"/>
    <s v="Delivered"/>
    <n v="1710"/>
    <n v="1710"/>
    <n v="570"/>
    <n v="142.5"/>
  </r>
  <r>
    <s v="ORD02414"/>
    <d v="2024-11-17T00:00:00"/>
    <s v="SP07"/>
    <s v="Rohit Verma"/>
    <s v="East"/>
    <s v="Ranchi"/>
    <s v="PRD016"/>
    <x v="16"/>
    <x v="5"/>
    <n v="95"/>
    <n v="20"/>
    <n v="0.2"/>
    <n v="1520"/>
    <s v="Net Banking"/>
    <s v="Returned"/>
    <n v="7600"/>
    <n v="7600"/>
    <n v="1900"/>
    <n v="380"/>
  </r>
  <r>
    <s v="ORD02423"/>
    <d v="2024-06-12T00:00:00"/>
    <s v="SP09"/>
    <s v="Manish Gupta"/>
    <s v="North"/>
    <s v="Agra"/>
    <s v="PRD016"/>
    <x v="16"/>
    <x v="5"/>
    <n v="95"/>
    <n v="7"/>
    <n v="0.25"/>
    <n v="498.75"/>
    <s v="Net Banking"/>
    <s v="Cancelled"/>
    <n v="1995"/>
    <n v="1995"/>
    <n v="665"/>
    <n v="166.25"/>
  </r>
  <r>
    <s v="ORD02440"/>
    <d v="2024-06-25T00:00:00"/>
    <s v="SP04"/>
    <s v="Fatima Sheikh"/>
    <s v="West"/>
    <s v="Pune"/>
    <s v="PRD016"/>
    <x v="16"/>
    <x v="5"/>
    <n v="95"/>
    <n v="12"/>
    <n v="0.27"/>
    <n v="832.2"/>
    <s v="Credit Card"/>
    <s v="Delivered"/>
    <n v="3082.2222222222222"/>
    <n v="3082.2222222222222"/>
    <n v="1140"/>
    <n v="307.79999999999995"/>
  </r>
  <r>
    <s v="ORD02480"/>
    <d v="2024-09-28T00:00:00"/>
    <s v="SP05"/>
    <s v="Suresh Pillai"/>
    <s v="South"/>
    <s v="Coimbatore"/>
    <s v="PRD016"/>
    <x v="16"/>
    <x v="5"/>
    <n v="95"/>
    <n v="11"/>
    <n v="0.01"/>
    <n v="1034.55"/>
    <s v="Net Banking"/>
    <s v="Cancelled"/>
    <n v="103455"/>
    <n v="103455"/>
    <n v="1045"/>
    <n v="10.450000000000045"/>
  </r>
  <r>
    <s v="ORD02492"/>
    <d v="2024-03-07T00:00:00"/>
    <s v="SP05"/>
    <s v="Suresh Pillai"/>
    <s v="South"/>
    <s v="Bangalore"/>
    <s v="PRD016"/>
    <x v="16"/>
    <x v="5"/>
    <n v="95"/>
    <n v="5"/>
    <n v="0.15"/>
    <n v="403.75"/>
    <s v="Credit Card"/>
    <s v="Returned"/>
    <n v="2691.666666666667"/>
    <n v="2691.666666666667"/>
    <n v="475"/>
    <n v="71.25"/>
  </r>
  <r>
    <s v="ORD02496"/>
    <d v="2024-04-04T00:00:00"/>
    <s v="SP08"/>
    <s v="Kavitha Reddy"/>
    <s v="West"/>
    <s v="Nagpur"/>
    <s v="PRD016"/>
    <x v="16"/>
    <x v="5"/>
    <n v="95"/>
    <n v="13"/>
    <n v="0.18"/>
    <n v="1012.7"/>
    <s v="Cash"/>
    <s v="Delivered"/>
    <n v="5626.1111111111113"/>
    <n v="5626.1111111111113"/>
    <n v="1235"/>
    <n v="222.29999999999995"/>
  </r>
  <r>
    <s v="ORD02507"/>
    <d v="2024-12-08T00:00:00"/>
    <s v="SP07"/>
    <s v="Rohit Verma"/>
    <s v="East"/>
    <s v="Patna"/>
    <s v="PRD016"/>
    <x v="16"/>
    <x v="5"/>
    <n v="95"/>
    <n v="2"/>
    <n v="0.05"/>
    <n v="180.5"/>
    <s v="EMI"/>
    <s v="Delivered"/>
    <n v="3610"/>
    <n v="3610"/>
    <n v="190"/>
    <n v="9.5"/>
  </r>
  <r>
    <s v="ORD02517"/>
    <d v="2024-08-09T00:00:00"/>
    <s v="SP010"/>
    <s v="Divya Iyer"/>
    <s v="South"/>
    <s v="Coimbatore"/>
    <s v="PRD016"/>
    <x v="16"/>
    <x v="5"/>
    <n v="95"/>
    <n v="17"/>
    <n v="0.22"/>
    <n v="1259.7"/>
    <s v="Cash"/>
    <s v="Returned"/>
    <n v="5725.909090909091"/>
    <n v="5725.909090909091"/>
    <n v="1615"/>
    <n v="355.29999999999995"/>
  </r>
  <r>
    <s v="ORD02522"/>
    <d v="2024-09-14T00:00:00"/>
    <s v="SP07"/>
    <s v="Rohit Verma"/>
    <s v="East"/>
    <s v="Ranchi"/>
    <s v="PRD016"/>
    <x v="16"/>
    <x v="5"/>
    <n v="95"/>
    <n v="6"/>
    <n v="0.19"/>
    <n v="461.7"/>
    <s v="EMI"/>
    <s v="Delivered"/>
    <n v="2430"/>
    <n v="2430"/>
    <n v="570"/>
    <n v="108.30000000000001"/>
  </r>
  <r>
    <s v="ORD02542"/>
    <d v="2024-10-27T00:00:00"/>
    <s v="SP011"/>
    <s v="Nikhil Joshi"/>
    <s v="East"/>
    <s v="Patna"/>
    <s v="PRD016"/>
    <x v="16"/>
    <x v="5"/>
    <n v="95"/>
    <n v="13"/>
    <n v="0.01"/>
    <n v="1222.6500000000001"/>
    <s v="Cash"/>
    <s v="Delivered"/>
    <n v="122265"/>
    <n v="122265"/>
    <n v="1235"/>
    <n v="12.349999999999909"/>
  </r>
  <r>
    <s v="ORD02543"/>
    <d v="2024-11-25T00:00:00"/>
    <s v="SP01"/>
    <s v="Arjun Sharma"/>
    <s v="North"/>
    <s v="Jaipur"/>
    <s v="PRD016"/>
    <x v="16"/>
    <x v="5"/>
    <n v="95"/>
    <n v="20"/>
    <n v="0.19"/>
    <n v="1539"/>
    <s v="EMI"/>
    <s v="Delivered"/>
    <n v="8100"/>
    <n v="8100"/>
    <n v="1899.9999999999998"/>
    <n v="360.99999999999977"/>
  </r>
  <r>
    <s v="ORD02584"/>
    <d v="2024-07-11T00:00:00"/>
    <s v="SP02"/>
    <s v="Priya Nair"/>
    <s v="South"/>
    <s v="Coimbatore"/>
    <s v="PRD016"/>
    <x v="16"/>
    <x v="5"/>
    <n v="95"/>
    <n v="15"/>
    <n v="0.11"/>
    <n v="1268.25"/>
    <s v="Credit Card"/>
    <s v="Delivered"/>
    <n v="11529.545454545454"/>
    <n v="11529.545454545454"/>
    <n v="1425"/>
    <n v="156.75"/>
  </r>
  <r>
    <s v="ORD02606"/>
    <d v="2024-07-10T00:00:00"/>
    <s v="SP07"/>
    <s v="Rohit Verma"/>
    <s v="East"/>
    <s v="Guwahati"/>
    <s v="PRD016"/>
    <x v="16"/>
    <x v="5"/>
    <n v="95"/>
    <n v="15"/>
    <n v="0.09"/>
    <n v="1296.75"/>
    <s v="UPI"/>
    <s v="Delivered"/>
    <n v="14408.333333333334"/>
    <n v="14408.333333333334"/>
    <n v="1425"/>
    <n v="128.25"/>
  </r>
  <r>
    <s v="ORD02624"/>
    <d v="2024-03-05T00:00:00"/>
    <s v="SP05"/>
    <s v="Suresh Pillai"/>
    <s v="South"/>
    <s v="Bangalore"/>
    <s v="PRD016"/>
    <x v="16"/>
    <x v="5"/>
    <n v="95"/>
    <n v="15"/>
    <n v="0.2"/>
    <n v="1140"/>
    <s v="EMI"/>
    <s v="Returned"/>
    <n v="5700"/>
    <n v="5700"/>
    <n v="1425"/>
    <n v="285"/>
  </r>
  <r>
    <s v="ORD02628"/>
    <d v="2024-01-22T00:00:00"/>
    <s v="SP07"/>
    <s v="Rohit Verma"/>
    <s v="East"/>
    <s v="Guwahati"/>
    <s v="PRD016"/>
    <x v="16"/>
    <x v="5"/>
    <n v="95"/>
    <n v="6"/>
    <n v="0.26"/>
    <n v="421.8"/>
    <s v="Debit Card"/>
    <s v="Delivered"/>
    <n v="1622.3076923076924"/>
    <n v="1622.3076923076924"/>
    <n v="570"/>
    <n v="148.19999999999999"/>
  </r>
  <r>
    <s v="ORD02636"/>
    <d v="2024-02-07T00:00:00"/>
    <s v="SP010"/>
    <s v="Divya Iyer"/>
    <s v="South"/>
    <s v="Chennai"/>
    <s v="PRD016"/>
    <x v="16"/>
    <x v="5"/>
    <n v="95"/>
    <n v="15"/>
    <n v="0.03"/>
    <n v="1382.25"/>
    <s v="EMI"/>
    <s v="Delivered"/>
    <n v="46075"/>
    <n v="46075"/>
    <n v="1425"/>
    <n v="42.75"/>
  </r>
  <r>
    <s v="ORD02648"/>
    <d v="2024-12-11T00:00:00"/>
    <s v="SP05"/>
    <s v="Suresh Pillai"/>
    <s v="South"/>
    <s v="Hyderabad"/>
    <s v="PRD016"/>
    <x v="16"/>
    <x v="5"/>
    <n v="95"/>
    <n v="10"/>
    <n v="0.11"/>
    <n v="845.5"/>
    <s v="Credit Card"/>
    <s v="Delivered"/>
    <n v="7686.363636363636"/>
    <n v="7686.363636363636"/>
    <n v="950"/>
    <n v="104.5"/>
  </r>
  <r>
    <s v="ORD02654"/>
    <d v="2024-02-02T00:00:00"/>
    <s v="SP012"/>
    <s v="Sneha Patil"/>
    <s v="West"/>
    <s v="Nagpur"/>
    <s v="PRD016"/>
    <x v="16"/>
    <x v="5"/>
    <n v="95"/>
    <n v="8"/>
    <n v="0.08"/>
    <n v="699.2"/>
    <s v="Cash"/>
    <s v="Delivered"/>
    <n v="8740"/>
    <n v="8740"/>
    <n v="760"/>
    <n v="60.799999999999955"/>
  </r>
  <r>
    <s v="ORD02684"/>
    <d v="2024-09-13T00:00:00"/>
    <s v="SP01"/>
    <s v="Arjun Sharma"/>
    <s v="North"/>
    <s v="Chandigarh"/>
    <s v="PRD016"/>
    <x v="16"/>
    <x v="5"/>
    <n v="95"/>
    <n v="2"/>
    <n v="0.22"/>
    <n v="148.19999999999999"/>
    <s v="Cash"/>
    <s v="Pending"/>
    <n v="673.63636363636363"/>
    <n v="673.63636363636363"/>
    <n v="189.99999999999997"/>
    <n v="41.799999999999983"/>
  </r>
  <r>
    <s v="ORD02715"/>
    <d v="2024-12-24T00:00:00"/>
    <s v="SP011"/>
    <s v="Nikhil Joshi"/>
    <s v="East"/>
    <s v="Kolkata"/>
    <s v="PRD016"/>
    <x v="16"/>
    <x v="5"/>
    <n v="95"/>
    <n v="14"/>
    <n v="0.13"/>
    <n v="1157.0999999999999"/>
    <s v="Credit Card"/>
    <s v="Cancelled"/>
    <n v="8900.7692307692305"/>
    <n v="8900.7692307692305"/>
    <n v="1330"/>
    <n v="172.90000000000009"/>
  </r>
  <r>
    <s v="ORD02717"/>
    <d v="2024-05-04T00:00:00"/>
    <s v="SP012"/>
    <s v="Sneha Patil"/>
    <s v="West"/>
    <s v="Pune"/>
    <s v="PRD016"/>
    <x v="16"/>
    <x v="5"/>
    <n v="95"/>
    <n v="8"/>
    <n v="0.18"/>
    <n v="623.20000000000005"/>
    <s v="EMI"/>
    <s v="Delivered"/>
    <n v="3462.2222222222226"/>
    <n v="3462.2222222222226"/>
    <n v="760"/>
    <n v="136.79999999999995"/>
  </r>
  <r>
    <s v="ORD02718"/>
    <d v="2024-11-13T00:00:00"/>
    <s v="SP012"/>
    <s v="Sneha Patil"/>
    <s v="West"/>
    <s v="Nagpur"/>
    <s v="PRD016"/>
    <x v="16"/>
    <x v="5"/>
    <n v="95"/>
    <n v="18"/>
    <n v="0.18"/>
    <n v="1402.2"/>
    <s v="Net Banking"/>
    <s v="Delivered"/>
    <n v="7790.0000000000009"/>
    <n v="7790.0000000000009"/>
    <n v="1710"/>
    <n v="307.79999999999995"/>
  </r>
  <r>
    <s v="ORD02734"/>
    <d v="2024-07-06T00:00:00"/>
    <s v="SP010"/>
    <s v="Divya Iyer"/>
    <s v="South"/>
    <s v="Coimbatore"/>
    <s v="PRD016"/>
    <x v="16"/>
    <x v="5"/>
    <n v="95"/>
    <n v="15"/>
    <n v="0.12"/>
    <n v="1254"/>
    <s v="UPI"/>
    <s v="Pending"/>
    <n v="10450"/>
    <n v="10450"/>
    <n v="1425"/>
    <n v="171"/>
  </r>
  <r>
    <s v="ORD02747"/>
    <d v="2024-12-22T00:00:00"/>
    <s v="SP011"/>
    <s v="Nikhil Joshi"/>
    <s v="East"/>
    <s v="Kolkata"/>
    <s v="PRD016"/>
    <x v="16"/>
    <x v="5"/>
    <n v="95"/>
    <n v="4"/>
    <n v="0.1"/>
    <n v="342"/>
    <s v="Net Banking"/>
    <s v="Pending"/>
    <n v="3420"/>
    <n v="3420"/>
    <n v="380"/>
    <n v="38"/>
  </r>
  <r>
    <s v="ORD02777"/>
    <d v="2024-03-03T00:00:00"/>
    <s v="SP01"/>
    <s v="Arjun Sharma"/>
    <s v="North"/>
    <s v="Chandigarh"/>
    <s v="PRD016"/>
    <x v="16"/>
    <x v="5"/>
    <n v="95"/>
    <n v="16"/>
    <n v="0.03"/>
    <n v="1474.4"/>
    <s v="Debit Card"/>
    <s v="Delivered"/>
    <n v="49146.666666666672"/>
    <n v="49146.666666666672"/>
    <n v="1520.0000000000002"/>
    <n v="45.600000000000136"/>
  </r>
  <r>
    <s v="ORD02795"/>
    <d v="2024-02-07T00:00:00"/>
    <s v="SP03"/>
    <s v="Ravi Kumar"/>
    <s v="East"/>
    <s v="Guwahati"/>
    <s v="PRD016"/>
    <x v="16"/>
    <x v="5"/>
    <n v="95"/>
    <n v="4"/>
    <n v="0.16"/>
    <n v="319.2"/>
    <s v="Net Banking"/>
    <s v="Delivered"/>
    <n v="1995"/>
    <n v="1995"/>
    <n v="380"/>
    <n v="60.800000000000011"/>
  </r>
  <r>
    <s v="ORD02802"/>
    <d v="2024-03-05T00:00:00"/>
    <s v="SP08"/>
    <s v="Kavitha Reddy"/>
    <s v="West"/>
    <s v="Ahmedabad"/>
    <s v="PRD016"/>
    <x v="16"/>
    <x v="5"/>
    <n v="95"/>
    <n v="11"/>
    <n v="0.21"/>
    <n v="825.55"/>
    <s v="Net Banking"/>
    <s v="Delivered"/>
    <n v="3931.1904761904761"/>
    <n v="3931.1904761904761"/>
    <n v="1045"/>
    <n v="219.45000000000005"/>
  </r>
  <r>
    <s v="ORD02805"/>
    <d v="2024-08-19T00:00:00"/>
    <s v="SP07"/>
    <s v="Rohit Verma"/>
    <s v="East"/>
    <s v="Kolkata"/>
    <s v="PRD016"/>
    <x v="16"/>
    <x v="5"/>
    <n v="95"/>
    <n v="13"/>
    <n v="0.14000000000000001"/>
    <n v="1062.0999999999999"/>
    <s v="Credit Card"/>
    <s v="Delivered"/>
    <n v="7586.4285714285697"/>
    <n v="7586.4285714285697"/>
    <n v="1235"/>
    <n v="172.90000000000009"/>
  </r>
  <r>
    <s v="ORD02826"/>
    <d v="2024-02-22T00:00:00"/>
    <s v="SP02"/>
    <s v="Priya Nair"/>
    <s v="South"/>
    <s v="Chennai"/>
    <s v="PRD016"/>
    <x v="16"/>
    <x v="5"/>
    <n v="95"/>
    <n v="12"/>
    <n v="0.27"/>
    <n v="832.2"/>
    <s v="Debit Card"/>
    <s v="Delivered"/>
    <n v="3082.2222222222222"/>
    <n v="3082.2222222222222"/>
    <n v="1140"/>
    <n v="307.79999999999995"/>
  </r>
  <r>
    <s v="ORD02834"/>
    <d v="2024-08-20T00:00:00"/>
    <s v="SP01"/>
    <s v="Arjun Sharma"/>
    <s v="North"/>
    <s v="Agra"/>
    <s v="PRD016"/>
    <x v="16"/>
    <x v="5"/>
    <n v="95"/>
    <n v="13"/>
    <n v="0.05"/>
    <n v="1173.25"/>
    <s v="UPI"/>
    <s v="Delivered"/>
    <n v="23465"/>
    <n v="23465"/>
    <n v="1235"/>
    <n v="61.75"/>
  </r>
  <r>
    <s v="ORD02835"/>
    <d v="2024-01-12T00:00:00"/>
    <s v="SP012"/>
    <s v="Sneha Patil"/>
    <s v="West"/>
    <s v="Pune"/>
    <s v="PRD016"/>
    <x v="16"/>
    <x v="5"/>
    <n v="95"/>
    <n v="14"/>
    <n v="0.13"/>
    <n v="1157.0999999999999"/>
    <s v="EMI"/>
    <s v="Delivered"/>
    <n v="8900.7692307692305"/>
    <n v="8900.7692307692305"/>
    <n v="1330"/>
    <n v="172.90000000000009"/>
  </r>
  <r>
    <s v="ORD02899"/>
    <d v="2024-11-04T00:00:00"/>
    <s v="SP02"/>
    <s v="Priya Nair"/>
    <s v="South"/>
    <s v="Chennai"/>
    <s v="PRD016"/>
    <x v="16"/>
    <x v="5"/>
    <n v="95"/>
    <n v="9"/>
    <n v="0.16"/>
    <n v="718.2"/>
    <s v="EMI"/>
    <s v="Delivered"/>
    <n v="4488.75"/>
    <n v="4488.75"/>
    <n v="855.00000000000011"/>
    <n v="136.80000000000007"/>
  </r>
  <r>
    <s v="ORD02908"/>
    <d v="2024-12-12T00:00:00"/>
    <s v="SP08"/>
    <s v="Kavitha Reddy"/>
    <s v="West"/>
    <s v="Surat"/>
    <s v="PRD016"/>
    <x v="16"/>
    <x v="5"/>
    <n v="95"/>
    <n v="12"/>
    <n v="0.24"/>
    <n v="866.4"/>
    <s v="Net Banking"/>
    <s v="Delivered"/>
    <n v="3610"/>
    <n v="3610"/>
    <n v="1140"/>
    <n v="273.60000000000002"/>
  </r>
  <r>
    <s v="ORD02915"/>
    <d v="2024-02-06T00:00:00"/>
    <s v="SP04"/>
    <s v="Fatima Sheikh"/>
    <s v="West"/>
    <s v="Surat"/>
    <s v="PRD016"/>
    <x v="16"/>
    <x v="5"/>
    <n v="95"/>
    <n v="7"/>
    <n v="0.06"/>
    <n v="625.1"/>
    <s v="UPI"/>
    <s v="Delivered"/>
    <n v="10418.333333333334"/>
    <n v="10418.333333333334"/>
    <n v="665.00000000000011"/>
    <n v="39.900000000000091"/>
  </r>
  <r>
    <s v="ORD02917"/>
    <d v="2024-11-25T00:00:00"/>
    <s v="SP02"/>
    <s v="Priya Nair"/>
    <s v="South"/>
    <s v="Chennai"/>
    <s v="PRD016"/>
    <x v="16"/>
    <x v="5"/>
    <n v="95"/>
    <n v="17"/>
    <n v="0.3"/>
    <n v="1130.5"/>
    <s v="UPI"/>
    <s v="Delivered"/>
    <n v="3768.3333333333335"/>
    <n v="3768.3333333333335"/>
    <n v="1615"/>
    <n v="484.5"/>
  </r>
  <r>
    <s v="ORD02920"/>
    <d v="2024-11-06T00:00:00"/>
    <s v="SP03"/>
    <s v="Ravi Kumar"/>
    <s v="East"/>
    <s v="Ranchi"/>
    <s v="PRD016"/>
    <x v="16"/>
    <x v="5"/>
    <n v="95"/>
    <n v="20"/>
    <n v="0.28000000000000003"/>
    <n v="1368"/>
    <s v="EMI"/>
    <s v="Cancelled"/>
    <n v="4885.7142857142853"/>
    <n v="4885.7142857142853"/>
    <n v="1900"/>
    <n v="532"/>
  </r>
  <r>
    <s v="ORD02950"/>
    <d v="2024-06-08T00:00:00"/>
    <s v="SP01"/>
    <s v="Arjun Sharma"/>
    <s v="North"/>
    <s v="Jaipur"/>
    <s v="PRD016"/>
    <x v="16"/>
    <x v="5"/>
    <n v="95"/>
    <n v="14"/>
    <n v="0.22"/>
    <n v="1037.4000000000001"/>
    <s v="Credit Card"/>
    <s v="Delivered"/>
    <n v="4715.454545454546"/>
    <n v="4715.454545454546"/>
    <n v="1330"/>
    <n v="292.59999999999991"/>
  </r>
  <r>
    <s v="ORD02965"/>
    <d v="2024-05-04T00:00:00"/>
    <s v="SP09"/>
    <s v="Manish Gupta"/>
    <s v="North"/>
    <s v="Chandigarh"/>
    <s v="PRD016"/>
    <x v="16"/>
    <x v="5"/>
    <n v="95"/>
    <n v="5"/>
    <n v="0.24"/>
    <n v="361"/>
    <s v="Credit Card"/>
    <s v="Delivered"/>
    <n v="1504.1666666666667"/>
    <n v="1504.1666666666667"/>
    <n v="475"/>
    <n v="114"/>
  </r>
  <r>
    <s v="ORD02999"/>
    <d v="2024-12-27T00:00:00"/>
    <s v="SP012"/>
    <s v="Sneha Patil"/>
    <s v="West"/>
    <s v="Nagpur"/>
    <s v="PRD016"/>
    <x v="16"/>
    <x v="5"/>
    <n v="95"/>
    <n v="15"/>
    <n v="0.11"/>
    <n v="1268.25"/>
    <s v="EMI"/>
    <s v="Delivered"/>
    <n v="11529.545454545454"/>
    <n v="11529.545454545454"/>
    <n v="1425"/>
    <n v="156.75"/>
  </r>
  <r>
    <s v="ORD03013"/>
    <d v="2024-10-08T00:00:00"/>
    <s v="SP02"/>
    <s v="Priya Nair"/>
    <s v="South"/>
    <s v="Coimbatore"/>
    <s v="PRD016"/>
    <x v="16"/>
    <x v="5"/>
    <n v="95"/>
    <n v="14"/>
    <n v="0.28000000000000003"/>
    <n v="957.6"/>
    <s v="Credit Card"/>
    <s v="Delivered"/>
    <n v="3419.9999999999995"/>
    <n v="3419.9999999999995"/>
    <n v="1330"/>
    <n v="372.4"/>
  </r>
  <r>
    <s v="ORD03024"/>
    <d v="2024-06-06T00:00:00"/>
    <s v="SP02"/>
    <s v="Priya Nair"/>
    <s v="South"/>
    <s v="Chennai"/>
    <s v="PRD016"/>
    <x v="16"/>
    <x v="5"/>
    <n v="95"/>
    <n v="20"/>
    <n v="0.08"/>
    <n v="1748"/>
    <s v="Cash"/>
    <s v="Delivered"/>
    <n v="21850"/>
    <n v="21850"/>
    <n v="1900"/>
    <n v="152"/>
  </r>
  <r>
    <s v="ORD03029"/>
    <d v="2024-04-02T00:00:00"/>
    <s v="SP011"/>
    <s v="Nikhil Joshi"/>
    <s v="East"/>
    <s v="Guwahati"/>
    <s v="PRD016"/>
    <x v="16"/>
    <x v="5"/>
    <n v="95"/>
    <n v="18"/>
    <n v="0.23"/>
    <n v="1316.7"/>
    <s v="Credit Card"/>
    <s v="Delivered"/>
    <n v="5724.782608695652"/>
    <n v="5724.782608695652"/>
    <n v="1710"/>
    <n v="393.29999999999995"/>
  </r>
  <r>
    <s v="ORD03057"/>
    <d v="2024-04-15T00:00:00"/>
    <s v="SP01"/>
    <s v="Arjun Sharma"/>
    <s v="North"/>
    <s v="Jaipur"/>
    <s v="PRD016"/>
    <x v="16"/>
    <x v="5"/>
    <n v="95"/>
    <n v="17"/>
    <n v="0.02"/>
    <n v="1582.7"/>
    <s v="EMI"/>
    <s v="Delivered"/>
    <n v="79135"/>
    <n v="79135"/>
    <n v="1615"/>
    <n v="32.299999999999955"/>
  </r>
  <r>
    <s v="ORD03073"/>
    <d v="2024-10-08T00:00:00"/>
    <s v="SP01"/>
    <s v="Arjun Sharma"/>
    <s v="North"/>
    <s v="Lucknow"/>
    <s v="PRD016"/>
    <x v="16"/>
    <x v="5"/>
    <n v="95"/>
    <n v="7"/>
    <n v="0.24"/>
    <n v="505.4"/>
    <s v="Net Banking"/>
    <s v="Delivered"/>
    <n v="2105.8333333333335"/>
    <n v="2105.8333333333335"/>
    <n v="665"/>
    <n v="159.60000000000002"/>
  </r>
  <r>
    <s v="ORD03096"/>
    <d v="2024-09-20T00:00:00"/>
    <s v="SP05"/>
    <s v="Suresh Pillai"/>
    <s v="South"/>
    <s v="Chennai"/>
    <s v="PRD016"/>
    <x v="16"/>
    <x v="5"/>
    <n v="95"/>
    <n v="17"/>
    <n v="0.27"/>
    <n v="1178.95"/>
    <s v="Credit Card"/>
    <s v="Delivered"/>
    <n v="4366.4814814814818"/>
    <n v="4366.4814814814818"/>
    <n v="1615"/>
    <n v="436.04999999999995"/>
  </r>
  <r>
    <s v="ORD03119"/>
    <d v="2024-07-28T00:00:00"/>
    <s v="SP04"/>
    <s v="Fatima Sheikh"/>
    <s v="West"/>
    <s v="Ahmedabad"/>
    <s v="PRD016"/>
    <x v="16"/>
    <x v="5"/>
    <n v="95"/>
    <n v="7"/>
    <n v="0.04"/>
    <n v="638.4"/>
    <s v="Cash"/>
    <s v="Pending"/>
    <n v="15960"/>
    <n v="15960"/>
    <n v="665"/>
    <n v="26.600000000000023"/>
  </r>
  <r>
    <s v="ORD03124"/>
    <d v="2024-07-01T00:00:00"/>
    <s v="SP011"/>
    <s v="Nikhil Joshi"/>
    <s v="East"/>
    <s v="Ranchi"/>
    <s v="PRD016"/>
    <x v="16"/>
    <x v="5"/>
    <n v="95"/>
    <n v="9"/>
    <n v="0.22"/>
    <n v="666.9"/>
    <s v="EMI"/>
    <s v="Delivered"/>
    <n v="3031.363636363636"/>
    <n v="3031.363636363636"/>
    <n v="854.99999999999989"/>
    <n v="188.09999999999991"/>
  </r>
  <r>
    <s v="ORD03136"/>
    <d v="2024-05-10T00:00:00"/>
    <s v="SP08"/>
    <s v="Kavitha Reddy"/>
    <s v="West"/>
    <s v="Pune"/>
    <s v="PRD016"/>
    <x v="16"/>
    <x v="5"/>
    <n v="95"/>
    <n v="14"/>
    <n v="0.23"/>
    <n v="1024.0999999999999"/>
    <s v="Net Banking"/>
    <s v="Delivered"/>
    <n v="4452.6086956521731"/>
    <n v="4452.6086956521731"/>
    <n v="1329.9999999999998"/>
    <n v="305.89999999999986"/>
  </r>
  <r>
    <s v="ORD03175"/>
    <d v="2024-03-11T00:00:00"/>
    <s v="SP012"/>
    <s v="Sneha Patil"/>
    <s v="West"/>
    <s v="Pune"/>
    <s v="PRD016"/>
    <x v="16"/>
    <x v="5"/>
    <n v="95"/>
    <n v="17"/>
    <n v="0.05"/>
    <n v="1534.25"/>
    <s v="UPI"/>
    <s v="Delivered"/>
    <n v="30685"/>
    <n v="30685"/>
    <n v="1615"/>
    <n v="80.75"/>
  </r>
  <r>
    <s v="ORD03293"/>
    <d v="2024-04-21T00:00:00"/>
    <s v="SP010"/>
    <s v="Divya Iyer"/>
    <s v="South"/>
    <s v="Coimbatore"/>
    <s v="PRD016"/>
    <x v="16"/>
    <x v="5"/>
    <n v="95"/>
    <n v="13"/>
    <n v="0.23"/>
    <n v="950.95"/>
    <s v="EMI"/>
    <s v="Pending"/>
    <n v="4134.565217391304"/>
    <n v="4134.565217391304"/>
    <n v="1235"/>
    <n v="284.04999999999995"/>
  </r>
  <r>
    <s v="ORD03312"/>
    <d v="2024-12-13T00:00:00"/>
    <s v="SP03"/>
    <s v="Ravi Kumar"/>
    <s v="East"/>
    <s v="Ranchi"/>
    <s v="PRD016"/>
    <x v="16"/>
    <x v="5"/>
    <n v="95"/>
    <n v="10"/>
    <n v="0.2"/>
    <n v="760"/>
    <s v="Credit Card"/>
    <s v="Delivered"/>
    <n v="3800"/>
    <n v="3800"/>
    <n v="950"/>
    <n v="190"/>
  </r>
  <r>
    <s v="ORD03324"/>
    <d v="2024-11-02T00:00:00"/>
    <s v="SP05"/>
    <s v="Suresh Pillai"/>
    <s v="South"/>
    <s v="Coimbatore"/>
    <s v="PRD016"/>
    <x v="16"/>
    <x v="5"/>
    <n v="95"/>
    <n v="5"/>
    <n v="0.08"/>
    <n v="437"/>
    <s v="Credit Card"/>
    <s v="Delivered"/>
    <n v="5462.5"/>
    <n v="5462.5"/>
    <n v="475"/>
    <n v="38"/>
  </r>
  <r>
    <s v="ORD03326"/>
    <d v="2024-09-19T00:00:00"/>
    <s v="SP012"/>
    <s v="Sneha Patil"/>
    <s v="West"/>
    <s v="Pune"/>
    <s v="PRD016"/>
    <x v="16"/>
    <x v="5"/>
    <n v="95"/>
    <n v="3"/>
    <n v="0.23"/>
    <n v="219.45"/>
    <s v="Net Banking"/>
    <s v="Returned"/>
    <n v="954.13043478260863"/>
    <n v="954.13043478260863"/>
    <n v="285"/>
    <n v="65.550000000000011"/>
  </r>
  <r>
    <s v="ORD03337"/>
    <d v="2024-05-26T00:00:00"/>
    <s v="SP07"/>
    <s v="Rohit Verma"/>
    <s v="East"/>
    <s v="Ranchi"/>
    <s v="PRD016"/>
    <x v="16"/>
    <x v="5"/>
    <n v="95"/>
    <n v="1"/>
    <n v="0.01"/>
    <n v="94.05"/>
    <s v="Net Banking"/>
    <s v="Delivered"/>
    <n v="9405"/>
    <n v="9405"/>
    <n v="95"/>
    <n v="0.95000000000000284"/>
  </r>
  <r>
    <s v="ORD03349"/>
    <d v="2024-05-09T00:00:00"/>
    <s v="SP02"/>
    <s v="Priya Nair"/>
    <s v="South"/>
    <s v="Kochi"/>
    <s v="PRD016"/>
    <x v="16"/>
    <x v="5"/>
    <n v="95"/>
    <n v="19"/>
    <n v="0.15"/>
    <n v="1534.25"/>
    <s v="Debit Card"/>
    <s v="Delivered"/>
    <n v="10228.333333333334"/>
    <n v="10228.333333333334"/>
    <n v="1805"/>
    <n v="270.75"/>
  </r>
  <r>
    <s v="ORD03358"/>
    <d v="2024-04-08T00:00:00"/>
    <s v="SP012"/>
    <s v="Sneha Patil"/>
    <s v="West"/>
    <s v="Mumbai"/>
    <s v="PRD016"/>
    <x v="16"/>
    <x v="5"/>
    <n v="95"/>
    <n v="20"/>
    <n v="0.22"/>
    <n v="1482"/>
    <s v="Debit Card"/>
    <s v="Delivered"/>
    <n v="6736.363636363636"/>
    <n v="6736.363636363636"/>
    <n v="1900"/>
    <n v="418"/>
  </r>
  <r>
    <s v="ORD03387"/>
    <d v="2024-04-14T00:00:00"/>
    <s v="SP010"/>
    <s v="Divya Iyer"/>
    <s v="South"/>
    <s v="Chennai"/>
    <s v="PRD016"/>
    <x v="16"/>
    <x v="5"/>
    <n v="95"/>
    <n v="2"/>
    <n v="0.16"/>
    <n v="159.6"/>
    <s v="Net Banking"/>
    <s v="Unknown"/>
    <n v="997.5"/>
    <n v="997.5"/>
    <n v="190"/>
    <n v="30.400000000000006"/>
  </r>
  <r>
    <s v="ORD03391"/>
    <d v="2024-07-06T00:00:00"/>
    <s v="SP011"/>
    <s v="Nikhil Joshi"/>
    <s v="East"/>
    <s v="Kolkata"/>
    <s v="PRD016"/>
    <x v="16"/>
    <x v="5"/>
    <n v="95"/>
    <n v="20"/>
    <n v="0.02"/>
    <n v="1862"/>
    <s v="Net Banking"/>
    <s v="Delivered"/>
    <n v="93100"/>
    <n v="93100"/>
    <n v="1900"/>
    <n v="38"/>
  </r>
  <r>
    <s v="ORD01057"/>
    <d v="2024-05-04T00:00:00"/>
    <s v="SP011"/>
    <s v="Nikhil Joshi"/>
    <s v="East"/>
    <s v="Bhubaneswar"/>
    <s v="PRD020"/>
    <x v="8"/>
    <x v="2"/>
    <n v="75"/>
    <n v="11"/>
    <n v="0.03"/>
    <n v="800.25"/>
    <s v="UPI"/>
    <s v="Delivered"/>
    <n v="26675"/>
    <n v="26675"/>
    <n v="825"/>
    <n v="24.75"/>
  </r>
  <r>
    <s v="ORD01062"/>
    <d v="2024-09-14T00:00:00"/>
    <s v="SP09"/>
    <s v="Manish Gupta"/>
    <s v="North"/>
    <s v="Jaipur"/>
    <s v="PRD020"/>
    <x v="8"/>
    <x v="2"/>
    <n v="75"/>
    <n v="11"/>
    <n v="0.28999999999999998"/>
    <n v="585.75"/>
    <s v="EMI"/>
    <s v="Delivered"/>
    <n v="2019.8275862068967"/>
    <n v="2019.8275862068967"/>
    <n v="825"/>
    <n v="239.25"/>
  </r>
  <r>
    <s v="ORD01074"/>
    <d v="2024-04-15T00:00:00"/>
    <s v="SP01"/>
    <s v="Arjun Sharma"/>
    <s v="North"/>
    <s v="Jaipur"/>
    <s v="PRD020"/>
    <x v="8"/>
    <x v="2"/>
    <n v="75"/>
    <n v="5"/>
    <n v="7.0000000000000007E-2"/>
    <n v="348.75"/>
    <s v="Net Banking"/>
    <s v="Delivered"/>
    <n v="4982.1428571428569"/>
    <n v="4982.1428571428569"/>
    <n v="375"/>
    <n v="26.25"/>
  </r>
  <r>
    <s v="ORD01094"/>
    <d v="2024-08-15T00:00:00"/>
    <s v="SP07"/>
    <s v="Rohit Verma"/>
    <s v="East"/>
    <s v="Bhubaneswar"/>
    <s v="PRD020"/>
    <x v="8"/>
    <x v="2"/>
    <n v="75"/>
    <n v="20"/>
    <n v="0.24"/>
    <n v="1140"/>
    <s v="Debit Card"/>
    <s v="Returned"/>
    <n v="4750"/>
    <n v="4750"/>
    <n v="1500"/>
    <n v="360"/>
  </r>
  <r>
    <s v="ORD01143"/>
    <d v="2024-10-07T00:00:00"/>
    <s v="SP04"/>
    <s v="Fatima Sheikh"/>
    <s v="West"/>
    <s v="Ahmedabad"/>
    <s v="PRD020"/>
    <x v="8"/>
    <x v="2"/>
    <n v="75"/>
    <n v="1"/>
    <n v="0.02"/>
    <n v="73.5"/>
    <s v="UPI"/>
    <s v="Delivered"/>
    <n v="3675"/>
    <n v="3675"/>
    <n v="75"/>
    <n v="1.5"/>
  </r>
  <r>
    <s v="ORD01148"/>
    <d v="2024-01-02T00:00:00"/>
    <s v="SP04"/>
    <s v="Fatima Sheikh"/>
    <s v="West"/>
    <s v="Nagpur"/>
    <s v="PRD020"/>
    <x v="8"/>
    <x v="2"/>
    <n v="75"/>
    <n v="2"/>
    <n v="0.22"/>
    <n v="117"/>
    <s v="EMI"/>
    <s v="Delivered"/>
    <n v="531.81818181818187"/>
    <n v="531.81818181818187"/>
    <n v="150"/>
    <n v="33"/>
  </r>
  <r>
    <s v="ORD01150"/>
    <d v="2024-09-23T00:00:00"/>
    <s v="SP06"/>
    <s v="Anjali Mehta"/>
    <s v="North"/>
    <s v="Lucknow"/>
    <s v="PRD020"/>
    <x v="8"/>
    <x v="2"/>
    <n v="75"/>
    <n v="5"/>
    <n v="0.02"/>
    <n v="367.5"/>
    <s v="Net Banking"/>
    <s v="Delivered"/>
    <n v="18375"/>
    <n v="18375"/>
    <n v="375"/>
    <n v="7.5"/>
  </r>
  <r>
    <s v="ORD01198"/>
    <d v="2024-08-01T00:00:00"/>
    <s v="SP012"/>
    <s v="Sneha Patil"/>
    <s v="West"/>
    <s v="Ahmedabad"/>
    <s v="PRD020"/>
    <x v="8"/>
    <x v="2"/>
    <n v="75"/>
    <n v="17"/>
    <n v="0.13"/>
    <n v="1109.25"/>
    <s v="Cash"/>
    <s v="Delivered"/>
    <n v="8532.6923076923067"/>
    <n v="8532.6923076923067"/>
    <n v="1275"/>
    <n v="165.75"/>
  </r>
  <r>
    <s v="ORD01199"/>
    <d v="2024-11-17T00:00:00"/>
    <s v="SP07"/>
    <s v="Rohit Verma"/>
    <s v="East"/>
    <s v="Guwahati"/>
    <s v="PRD020"/>
    <x v="8"/>
    <x v="2"/>
    <n v="75"/>
    <n v="15"/>
    <n v="0.02"/>
    <n v="1102.5"/>
    <s v="Cash"/>
    <s v="Delivered"/>
    <n v="55125"/>
    <n v="55125"/>
    <n v="1125"/>
    <n v="22.5"/>
  </r>
  <r>
    <s v="ORD01228"/>
    <d v="2024-02-02T00:00:00"/>
    <s v="SP010"/>
    <s v="Divya Iyer"/>
    <s v="South"/>
    <s v="Coimbatore"/>
    <s v="PRD020"/>
    <x v="8"/>
    <x v="2"/>
    <n v="75"/>
    <n v="11"/>
    <n v="0.25"/>
    <n v="618.75"/>
    <s v="Cash"/>
    <s v="Delivered"/>
    <n v="2475"/>
    <n v="2475"/>
    <n v="825"/>
    <n v="206.25"/>
  </r>
  <r>
    <s v="ORD01244"/>
    <d v="2024-08-23T00:00:00"/>
    <s v="SP07"/>
    <s v="Rohit Verma"/>
    <s v="East"/>
    <s v="Ranchi"/>
    <s v="PRD020"/>
    <x v="8"/>
    <x v="2"/>
    <n v="75"/>
    <n v="10"/>
    <n v="0.18"/>
    <n v="615"/>
    <s v="Net Banking"/>
    <s v="Cancelled"/>
    <n v="3416.666666666667"/>
    <n v="3416.666666666667"/>
    <n v="750"/>
    <n v="135"/>
  </r>
  <r>
    <s v="ORD01302"/>
    <d v="2024-07-01T00:00:00"/>
    <s v="SP010"/>
    <s v="Divya Iyer"/>
    <s v="South"/>
    <s v="Chennai"/>
    <s v="PRD020"/>
    <x v="8"/>
    <x v="2"/>
    <n v="75"/>
    <n v="16"/>
    <n v="0.2"/>
    <n v="960"/>
    <s v="Net Banking"/>
    <s v="Delivered"/>
    <n v="4800"/>
    <n v="4800"/>
    <n v="1200"/>
    <n v="240"/>
  </r>
  <r>
    <s v="ORD01313"/>
    <d v="2024-08-16T00:00:00"/>
    <s v="SP010"/>
    <s v="Divya Iyer"/>
    <s v="South"/>
    <s v="Hyderabad"/>
    <s v="PRD020"/>
    <x v="8"/>
    <x v="2"/>
    <n v="75"/>
    <n v="13"/>
    <n v="0.28999999999999998"/>
    <n v="692.25"/>
    <s v="Credit Card"/>
    <s v="Delivered"/>
    <n v="2387.0689655172414"/>
    <n v="2387.0689655172414"/>
    <n v="975"/>
    <n v="282.75"/>
  </r>
  <r>
    <s v="ORD01315"/>
    <d v="2024-07-23T00:00:00"/>
    <s v="SP02"/>
    <s v="Priya Nair"/>
    <s v="South"/>
    <s v="Chennai"/>
    <s v="PRD020"/>
    <x v="8"/>
    <x v="2"/>
    <n v="75"/>
    <n v="10"/>
    <n v="0.24"/>
    <n v="570"/>
    <s v="UPI"/>
    <s v="Delivered"/>
    <n v="2375"/>
    <n v="2375"/>
    <n v="750"/>
    <n v="180"/>
  </r>
  <r>
    <s v="ORD01322"/>
    <d v="2024-07-11T00:00:00"/>
    <s v="SP08"/>
    <s v="Kavitha Reddy"/>
    <s v="West"/>
    <s v="Mumbai"/>
    <s v="PRD020"/>
    <x v="8"/>
    <x v="2"/>
    <n v="75"/>
    <n v="20"/>
    <n v="0.06"/>
    <n v="1410"/>
    <s v="Cash"/>
    <s v="Delivered"/>
    <n v="23500"/>
    <n v="23500"/>
    <n v="1500"/>
    <n v="90"/>
  </r>
  <r>
    <s v="ORD01342"/>
    <d v="2024-10-06T00:00:00"/>
    <s v="SP07"/>
    <s v="Rohit Verma"/>
    <s v="East"/>
    <s v="Patna"/>
    <s v="PRD020"/>
    <x v="8"/>
    <x v="2"/>
    <n v="75"/>
    <n v="13"/>
    <n v="0.18"/>
    <n v="799.5"/>
    <s v="Debit Card"/>
    <s v="Delivered"/>
    <n v="4441.666666666667"/>
    <n v="4441.666666666667"/>
    <n v="974.99999999999989"/>
    <n v="175.49999999999989"/>
  </r>
  <r>
    <s v="ORD01429"/>
    <d v="2024-10-14T00:00:00"/>
    <s v="SP010"/>
    <s v="Divya Iyer"/>
    <s v="South"/>
    <s v="Kochi"/>
    <s v="PRD020"/>
    <x v="8"/>
    <x v="2"/>
    <n v="75"/>
    <n v="16"/>
    <n v="0.21"/>
    <n v="948"/>
    <s v="UPI"/>
    <s v="Pending"/>
    <n v="4514.2857142857147"/>
    <n v="4514.2857142857147"/>
    <n v="1200"/>
    <n v="252"/>
  </r>
  <r>
    <s v="ORD01449"/>
    <d v="2024-12-16T00:00:00"/>
    <s v="SP07"/>
    <s v="Rohit Verma"/>
    <s v="East"/>
    <s v="Bhubaneswar"/>
    <s v="PRD020"/>
    <x v="8"/>
    <x v="2"/>
    <n v="75"/>
    <n v="3"/>
    <n v="0.06"/>
    <n v="211.5"/>
    <s v="Debit Card"/>
    <s v="Pending"/>
    <n v="3525"/>
    <n v="3525"/>
    <n v="225"/>
    <n v="13.5"/>
  </r>
  <r>
    <s v="ORD01460"/>
    <d v="2024-05-21T00:00:00"/>
    <s v="SP011"/>
    <s v="Nikhil Joshi"/>
    <s v="East"/>
    <s v="Kolkata"/>
    <s v="PRD020"/>
    <x v="8"/>
    <x v="2"/>
    <n v="75"/>
    <n v="20"/>
    <n v="0.08"/>
    <n v="1380"/>
    <s v="Credit Card"/>
    <s v="Delivered"/>
    <n v="17250"/>
    <n v="17250"/>
    <n v="1500"/>
    <n v="120"/>
  </r>
  <r>
    <s v="ORD01476"/>
    <d v="2024-06-25T00:00:00"/>
    <s v="SP09"/>
    <s v="Manish Gupta"/>
    <s v="North"/>
    <s v="Chandigarh"/>
    <s v="PRD020"/>
    <x v="8"/>
    <x v="2"/>
    <n v="75"/>
    <n v="17"/>
    <n v="0.1"/>
    <n v="1147.5"/>
    <s v="Debit Card"/>
    <s v="Delivered"/>
    <n v="11475"/>
    <n v="11475"/>
    <n v="1275"/>
    <n v="127.5"/>
  </r>
  <r>
    <s v="ORD01501"/>
    <d v="2024-11-15T00:00:00"/>
    <s v="SP02"/>
    <s v="Priya Nair"/>
    <s v="South"/>
    <s v="Coimbatore"/>
    <s v="PRD020"/>
    <x v="8"/>
    <x v="2"/>
    <n v="75"/>
    <n v="20"/>
    <n v="0.19"/>
    <n v="1215"/>
    <s v="EMI"/>
    <s v="Delivered"/>
    <n v="6394.7368421052633"/>
    <n v="6394.7368421052633"/>
    <n v="1500"/>
    <n v="285"/>
  </r>
  <r>
    <s v="ORD01510"/>
    <d v="2024-03-05T00:00:00"/>
    <s v="SP07"/>
    <s v="Rohit Verma"/>
    <s v="East"/>
    <s v="Patna"/>
    <s v="PRD020"/>
    <x v="8"/>
    <x v="2"/>
    <n v="75"/>
    <n v="8"/>
    <n v="0.08"/>
    <n v="552"/>
    <s v="Debit Card"/>
    <s v="Pending"/>
    <n v="6900"/>
    <n v="6900"/>
    <n v="600"/>
    <n v="48"/>
  </r>
  <r>
    <s v="ORD01511"/>
    <d v="2024-12-18T00:00:00"/>
    <s v="SP07"/>
    <s v="Rohit Verma"/>
    <s v="East"/>
    <s v="Ranchi"/>
    <s v="PRD020"/>
    <x v="8"/>
    <x v="2"/>
    <n v="75"/>
    <n v="17"/>
    <n v="0.09"/>
    <n v="1160.25"/>
    <s v="EMI"/>
    <s v="Cancelled"/>
    <n v="12891.666666666668"/>
    <n v="12891.666666666668"/>
    <n v="1275"/>
    <n v="114.75"/>
  </r>
  <r>
    <s v="ORD01528"/>
    <d v="2024-07-26T00:00:00"/>
    <s v="SP011"/>
    <s v="Nikhil Joshi"/>
    <s v="East"/>
    <s v="Kolkata"/>
    <s v="PRD020"/>
    <x v="8"/>
    <x v="2"/>
    <n v="75"/>
    <n v="20"/>
    <n v="7.0000000000000007E-2"/>
    <n v="1395"/>
    <s v="Credit Card"/>
    <s v="Delivered"/>
    <n v="19928.571428571428"/>
    <n v="19928.571428571428"/>
    <n v="1500"/>
    <n v="105"/>
  </r>
  <r>
    <s v="ORD01536"/>
    <d v="2024-06-17T00:00:00"/>
    <s v="SP012"/>
    <s v="Sneha Patil"/>
    <s v="West"/>
    <s v="Nagpur"/>
    <s v="PRD020"/>
    <x v="8"/>
    <x v="2"/>
    <n v="75"/>
    <n v="3"/>
    <n v="0.23"/>
    <n v="173.25"/>
    <s v="Cash"/>
    <s v="Delivered"/>
    <n v="753.26086956521738"/>
    <n v="753.26086956521738"/>
    <n v="225"/>
    <n v="51.75"/>
  </r>
  <r>
    <s v="ORD01553"/>
    <d v="2024-10-19T00:00:00"/>
    <s v="SP04"/>
    <s v="Fatima Sheikh"/>
    <s v="West"/>
    <s v="Pune"/>
    <s v="PRD020"/>
    <x v="8"/>
    <x v="2"/>
    <n v="75"/>
    <n v="6"/>
    <n v="0.23"/>
    <n v="346.5"/>
    <s v="UPI"/>
    <s v="Delivered"/>
    <n v="1506.5217391304348"/>
    <n v="1506.5217391304348"/>
    <n v="450"/>
    <n v="103.5"/>
  </r>
  <r>
    <s v="ORD01559"/>
    <d v="2024-02-17T00:00:00"/>
    <s v="SP08"/>
    <s v="Kavitha Reddy"/>
    <s v="West"/>
    <s v="Pune"/>
    <s v="PRD020"/>
    <x v="8"/>
    <x v="2"/>
    <n v="75"/>
    <n v="1"/>
    <n v="0.15"/>
    <n v="63.75"/>
    <s v="UPI"/>
    <s v="Delivered"/>
    <n v="425"/>
    <n v="425"/>
    <n v="75"/>
    <n v="11.25"/>
  </r>
  <r>
    <s v="ORD01568"/>
    <d v="2024-09-25T00:00:00"/>
    <s v="SP03"/>
    <s v="Ravi Kumar"/>
    <s v="East"/>
    <s v="Ranchi"/>
    <s v="PRD020"/>
    <x v="8"/>
    <x v="2"/>
    <n v="75"/>
    <n v="4"/>
    <n v="0.05"/>
    <n v="285"/>
    <s v="Net Banking"/>
    <s v="Delivered"/>
    <n v="5700"/>
    <n v="5700"/>
    <n v="300"/>
    <n v="15"/>
  </r>
  <r>
    <s v="ORD01581"/>
    <d v="2024-11-16T00:00:00"/>
    <s v="SP07"/>
    <s v="Rohit Verma"/>
    <s v="East"/>
    <s v="Ranchi"/>
    <s v="PRD020"/>
    <x v="8"/>
    <x v="2"/>
    <n v="75"/>
    <n v="17"/>
    <n v="0.09"/>
    <n v="1160.25"/>
    <s v="UPI"/>
    <s v="Delivered"/>
    <n v="12891.666666666668"/>
    <n v="12891.666666666668"/>
    <n v="1275"/>
    <n v="114.75"/>
  </r>
  <r>
    <s v="ORD01609"/>
    <d v="2024-06-14T00:00:00"/>
    <s v="SP07"/>
    <s v="Rohit Verma"/>
    <s v="East"/>
    <s v="Bhubaneswar"/>
    <s v="PRD020"/>
    <x v="8"/>
    <x v="2"/>
    <n v="75"/>
    <n v="10"/>
    <n v="0.14000000000000001"/>
    <n v="645"/>
    <s v="EMI"/>
    <s v="Cancelled"/>
    <n v="4607.1428571428569"/>
    <n v="4607.1428571428569"/>
    <n v="750"/>
    <n v="105"/>
  </r>
  <r>
    <s v="ORD01610"/>
    <d v="2024-04-11T00:00:00"/>
    <s v="SP011"/>
    <s v="Nikhil Joshi"/>
    <s v="East"/>
    <s v="Kolkata"/>
    <s v="PRD020"/>
    <x v="8"/>
    <x v="2"/>
    <n v="75"/>
    <n v="19"/>
    <n v="0.12"/>
    <n v="1254"/>
    <s v="Credit Card"/>
    <s v="Delivered"/>
    <n v="10450"/>
    <n v="10450"/>
    <n v="1425"/>
    <n v="171"/>
  </r>
  <r>
    <s v="ORD01625"/>
    <d v="2024-01-05T00:00:00"/>
    <s v="SP08"/>
    <s v="Kavitha Reddy"/>
    <s v="West"/>
    <s v="Nagpur"/>
    <s v="PRD020"/>
    <x v="8"/>
    <x v="2"/>
    <n v="75"/>
    <n v="15"/>
    <n v="0.08"/>
    <n v="1035"/>
    <s v="Credit Card"/>
    <s v="Delivered"/>
    <n v="12937.5"/>
    <n v="12937.5"/>
    <n v="1125"/>
    <n v="90"/>
  </r>
  <r>
    <s v="ORD01676"/>
    <d v="2024-05-22T00:00:00"/>
    <s v="SP04"/>
    <s v="Fatima Sheikh"/>
    <s v="West"/>
    <s v="Mumbai"/>
    <s v="PRD020"/>
    <x v="8"/>
    <x v="2"/>
    <n v="75"/>
    <n v="9"/>
    <n v="0.02"/>
    <n v="661.5"/>
    <s v="EMI"/>
    <s v="Delivered"/>
    <n v="33075"/>
    <n v="33075"/>
    <n v="675"/>
    <n v="13.5"/>
  </r>
  <r>
    <s v="ORD01694"/>
    <d v="2024-01-17T00:00:00"/>
    <s v="SP07"/>
    <s v="Rohit Verma"/>
    <s v="East"/>
    <s v="Ranchi"/>
    <s v="PRD020"/>
    <x v="8"/>
    <x v="2"/>
    <n v="75"/>
    <n v="19"/>
    <n v="0.18"/>
    <n v="1168.5"/>
    <s v="EMI"/>
    <s v="Delivered"/>
    <n v="6491.666666666667"/>
    <n v="6491.666666666667"/>
    <n v="1425"/>
    <n v="256.5"/>
  </r>
  <r>
    <s v="ORD01710"/>
    <d v="2024-10-12T00:00:00"/>
    <s v="SP012"/>
    <s v="Sneha Patil"/>
    <s v="West"/>
    <s v="Pune"/>
    <s v="PRD020"/>
    <x v="8"/>
    <x v="2"/>
    <n v="75"/>
    <n v="19"/>
    <n v="0.24"/>
    <n v="1083"/>
    <s v="EMI"/>
    <s v="Pending"/>
    <n v="4512.5"/>
    <n v="4512.5"/>
    <n v="1425"/>
    <n v="342"/>
  </r>
  <r>
    <s v="ORD01714"/>
    <d v="2024-10-12T00:00:00"/>
    <s v="SP08"/>
    <s v="Kavitha Reddy"/>
    <s v="West"/>
    <s v="Ahmedabad"/>
    <s v="PRD020"/>
    <x v="8"/>
    <x v="2"/>
    <n v="75"/>
    <n v="10"/>
    <n v="0.13"/>
    <n v="652.5"/>
    <s v="Net Banking"/>
    <s v="Delivered"/>
    <n v="5019.2307692307695"/>
    <n v="5019.2307692307695"/>
    <n v="750"/>
    <n v="97.5"/>
  </r>
  <r>
    <s v="ORD01715"/>
    <d v="2024-10-08T00:00:00"/>
    <s v="SP03"/>
    <s v="Ravi Kumar"/>
    <s v="East"/>
    <s v="Guwahati"/>
    <s v="PRD020"/>
    <x v="8"/>
    <x v="2"/>
    <n v="75"/>
    <n v="19"/>
    <n v="0.15"/>
    <n v="1211.25"/>
    <s v="UPI"/>
    <s v="Delivered"/>
    <n v="8075"/>
    <n v="8075"/>
    <n v="1425"/>
    <n v="213.75"/>
  </r>
  <r>
    <s v="ORD01717"/>
    <d v="2024-04-01T00:00:00"/>
    <s v="SP04"/>
    <s v="Fatima Sheikh"/>
    <s v="West"/>
    <s v="Ahmedabad"/>
    <s v="PRD020"/>
    <x v="8"/>
    <x v="2"/>
    <n v="75"/>
    <n v="14"/>
    <n v="0.12"/>
    <n v="924"/>
    <s v="EMI"/>
    <s v="Delivered"/>
    <n v="7700"/>
    <n v="7700"/>
    <n v="1050"/>
    <n v="126"/>
  </r>
  <r>
    <s v="ORD01741"/>
    <d v="2024-02-11T00:00:00"/>
    <s v="SP06"/>
    <s v="Anjali Mehta"/>
    <s v="North"/>
    <s v="Delhi"/>
    <s v="PRD020"/>
    <x v="8"/>
    <x v="2"/>
    <n v="75"/>
    <n v="19"/>
    <n v="0.04"/>
    <n v="1368"/>
    <s v="EMI"/>
    <s v="Delivered"/>
    <n v="34200"/>
    <n v="34200"/>
    <n v="1425"/>
    <n v="57"/>
  </r>
  <r>
    <s v="ORD01756"/>
    <d v="2024-08-13T00:00:00"/>
    <s v="SP08"/>
    <s v="Kavitha Reddy"/>
    <s v="West"/>
    <s v="Surat"/>
    <s v="PRD020"/>
    <x v="8"/>
    <x v="2"/>
    <n v="75"/>
    <n v="14"/>
    <n v="0.19"/>
    <n v="850.5"/>
    <s v="Net Banking"/>
    <s v="Delivered"/>
    <n v="4476.3157894736842"/>
    <n v="4476.3157894736842"/>
    <n v="1050"/>
    <n v="199.5"/>
  </r>
  <r>
    <s v="ORD01778"/>
    <d v="2024-03-13T00:00:00"/>
    <s v="SP04"/>
    <s v="Fatima Sheikh"/>
    <s v="West"/>
    <s v="Mumbai"/>
    <s v="PRD020"/>
    <x v="8"/>
    <x v="2"/>
    <n v="75"/>
    <n v="4"/>
    <n v="0.21"/>
    <n v="237"/>
    <s v="Net Banking"/>
    <s v="Delivered"/>
    <n v="1128.5714285714287"/>
    <n v="1128.5714285714287"/>
    <n v="300"/>
    <n v="63"/>
  </r>
  <r>
    <s v="ORD01814"/>
    <d v="2024-09-28T00:00:00"/>
    <s v="SP05"/>
    <s v="Suresh Pillai"/>
    <s v="South"/>
    <s v="Coimbatore"/>
    <s v="PRD020"/>
    <x v="8"/>
    <x v="2"/>
    <n v="75"/>
    <n v="6"/>
    <n v="0.24"/>
    <n v="342"/>
    <s v="Net Banking"/>
    <s v="Pending"/>
    <n v="1425"/>
    <n v="1425"/>
    <n v="450"/>
    <n v="108"/>
  </r>
  <r>
    <s v="ORD01824"/>
    <d v="2024-10-11T00:00:00"/>
    <s v="SP05"/>
    <s v="Suresh Pillai"/>
    <s v="South"/>
    <s v="Bangalore"/>
    <s v="PRD020"/>
    <x v="8"/>
    <x v="2"/>
    <n v="75"/>
    <n v="18"/>
    <n v="0.17"/>
    <n v="1120.5"/>
    <s v="Cash"/>
    <s v="Returned"/>
    <n v="6591.1764705882351"/>
    <n v="6591.1764705882351"/>
    <n v="1350"/>
    <n v="229.5"/>
  </r>
  <r>
    <s v="ORD01826"/>
    <d v="2024-02-18T00:00:00"/>
    <s v="SP08"/>
    <s v="Kavitha Reddy"/>
    <s v="West"/>
    <s v="Pune"/>
    <s v="PRD020"/>
    <x v="8"/>
    <x v="2"/>
    <n v="75"/>
    <n v="2"/>
    <n v="0.11"/>
    <n v="133.5"/>
    <s v="EMI"/>
    <s v="Delivered"/>
    <n v="1213.6363636363637"/>
    <n v="1213.6363636363637"/>
    <n v="150"/>
    <n v="16.5"/>
  </r>
  <r>
    <s v="ORD01845"/>
    <d v="2024-11-07T00:00:00"/>
    <s v="SP07"/>
    <s v="Rohit Verma"/>
    <s v="East"/>
    <s v="Kolkata"/>
    <s v="PRD020"/>
    <x v="8"/>
    <x v="2"/>
    <n v="75"/>
    <n v="8"/>
    <n v="0.13"/>
    <n v="522"/>
    <s v="Net Banking"/>
    <s v="Delivered"/>
    <n v="4015.3846153846152"/>
    <n v="4015.3846153846152"/>
    <n v="600"/>
    <n v="78"/>
  </r>
  <r>
    <s v="ORD01851"/>
    <d v="2024-06-03T00:00:00"/>
    <s v="SP010"/>
    <s v="Divya Iyer"/>
    <s v="South"/>
    <s v="Hyderabad"/>
    <s v="PRD020"/>
    <x v="8"/>
    <x v="2"/>
    <n v="75"/>
    <n v="3"/>
    <n v="0.04"/>
    <n v="216"/>
    <s v="Net Banking"/>
    <s v="Delivered"/>
    <n v="5400"/>
    <n v="5400"/>
    <n v="225"/>
    <n v="9"/>
  </r>
  <r>
    <s v="ORD01952"/>
    <d v="2024-02-01T00:00:00"/>
    <s v="SP09"/>
    <s v="Manish Gupta"/>
    <s v="North"/>
    <s v="Lucknow"/>
    <s v="PRD020"/>
    <x v="8"/>
    <x v="2"/>
    <n v="75"/>
    <n v="13"/>
    <n v="0.03"/>
    <n v="945.75"/>
    <s v="Debit Card"/>
    <s v="Delivered"/>
    <n v="31525"/>
    <n v="31525"/>
    <n v="975"/>
    <n v="29.25"/>
  </r>
  <r>
    <s v="ORD01956"/>
    <d v="2024-03-14T00:00:00"/>
    <s v="SP010"/>
    <s v="Divya Iyer"/>
    <s v="South"/>
    <s v="Kochi"/>
    <s v="PRD020"/>
    <x v="8"/>
    <x v="2"/>
    <n v="75"/>
    <n v="14"/>
    <n v="0.03"/>
    <n v="1018.5"/>
    <s v="Net Banking"/>
    <s v="Cancelled"/>
    <n v="33950"/>
    <n v="33950"/>
    <n v="1050"/>
    <n v="31.5"/>
  </r>
  <r>
    <s v="ORD01966"/>
    <d v="2024-12-22T00:00:00"/>
    <s v="SP07"/>
    <s v="Rohit Verma"/>
    <s v="East"/>
    <s v="Ranchi"/>
    <s v="PRD020"/>
    <x v="8"/>
    <x v="2"/>
    <n v="75"/>
    <n v="16"/>
    <n v="0.09"/>
    <n v="1092"/>
    <s v="EMI"/>
    <s v="Delivered"/>
    <n v="12133.333333333334"/>
    <n v="12133.333333333334"/>
    <n v="1200"/>
    <n v="108"/>
  </r>
  <r>
    <s v="ORD02022"/>
    <d v="2024-02-09T00:00:00"/>
    <s v="SP04"/>
    <s v="Fatima Sheikh"/>
    <s v="West"/>
    <s v="Nagpur"/>
    <s v="PRD020"/>
    <x v="8"/>
    <x v="2"/>
    <n v="75"/>
    <n v="19"/>
    <n v="7.0000000000000007E-2"/>
    <n v="1325.25"/>
    <s v="Debit Card"/>
    <s v="Returned"/>
    <n v="18932.142857142855"/>
    <n v="18932.142857142855"/>
    <n v="1425"/>
    <n v="99.75"/>
  </r>
  <r>
    <s v="ORD02051"/>
    <d v="2024-07-13T00:00:00"/>
    <s v="SP05"/>
    <s v="Suresh Pillai"/>
    <s v="South"/>
    <s v="Chennai"/>
    <s v="PRD020"/>
    <x v="8"/>
    <x v="2"/>
    <n v="75"/>
    <n v="14"/>
    <n v="0.02"/>
    <n v="1029"/>
    <s v="Credit Card"/>
    <s v="Delivered"/>
    <n v="51450"/>
    <n v="51450"/>
    <n v="1050"/>
    <n v="21"/>
  </r>
  <r>
    <s v="ORD02052"/>
    <d v="2024-01-15T00:00:00"/>
    <s v="SP02"/>
    <s v="Priya Nair"/>
    <s v="South"/>
    <s v="Coimbatore"/>
    <s v="PRD020"/>
    <x v="8"/>
    <x v="2"/>
    <n v="75"/>
    <n v="14"/>
    <n v="7.0000000000000007E-2"/>
    <n v="976.5"/>
    <s v="Net Banking"/>
    <s v="Returned"/>
    <n v="13949.999999999998"/>
    <n v="13949.999999999998"/>
    <n v="1050"/>
    <n v="73.5"/>
  </r>
  <r>
    <s v="ORD02056"/>
    <d v="2024-03-10T00:00:00"/>
    <s v="SP08"/>
    <s v="Kavitha Reddy"/>
    <s v="West"/>
    <s v="Pune"/>
    <s v="PRD020"/>
    <x v="8"/>
    <x v="2"/>
    <n v="75"/>
    <n v="15"/>
    <n v="0.06"/>
    <n v="1057.5"/>
    <s v="Cash"/>
    <s v="Returned"/>
    <n v="17625"/>
    <n v="17625"/>
    <n v="1125"/>
    <n v="67.5"/>
  </r>
  <r>
    <s v="ORD02073"/>
    <d v="2024-09-12T00:00:00"/>
    <s v="SP08"/>
    <s v="Kavitha Reddy"/>
    <s v="West"/>
    <s v="Surat"/>
    <s v="PRD020"/>
    <x v="8"/>
    <x v="2"/>
    <n v="75"/>
    <n v="3"/>
    <n v="0.05"/>
    <n v="213.75"/>
    <s v="EMI"/>
    <s v="Returned"/>
    <n v="4275"/>
    <n v="4275"/>
    <n v="225"/>
    <n v="11.25"/>
  </r>
  <r>
    <s v="ORD02090"/>
    <d v="2024-07-03T00:00:00"/>
    <s v="SP011"/>
    <s v="Nikhil Joshi"/>
    <s v="East"/>
    <s v="Guwahati"/>
    <s v="PRD020"/>
    <x v="8"/>
    <x v="2"/>
    <n v="75"/>
    <n v="20"/>
    <n v="0.17"/>
    <n v="1245"/>
    <s v="UPI"/>
    <s v="Pending"/>
    <n v="7323.5294117647054"/>
    <n v="7323.5294117647054"/>
    <n v="1500"/>
    <n v="255"/>
  </r>
  <r>
    <s v="ORD02098"/>
    <d v="2024-08-19T00:00:00"/>
    <s v="SP07"/>
    <s v="Rohit Verma"/>
    <s v="East"/>
    <s v="Ranchi"/>
    <s v="PRD020"/>
    <x v="8"/>
    <x v="2"/>
    <n v="75"/>
    <n v="8"/>
    <n v="0.16"/>
    <n v="504"/>
    <s v="Debit Card"/>
    <s v="Cancelled"/>
    <n v="3150"/>
    <n v="3150"/>
    <n v="600"/>
    <n v="96"/>
  </r>
  <r>
    <s v="ORD02170"/>
    <d v="2024-09-23T00:00:00"/>
    <s v="SP03"/>
    <s v="Ravi Kumar"/>
    <s v="East"/>
    <s v="Kolkata"/>
    <s v="PRD020"/>
    <x v="8"/>
    <x v="2"/>
    <n v="75"/>
    <n v="10"/>
    <n v="0.04"/>
    <n v="720"/>
    <s v="Credit Card"/>
    <s v="Delivered"/>
    <n v="18000"/>
    <n v="18000"/>
    <n v="750"/>
    <n v="30"/>
  </r>
  <r>
    <s v="ORD02235"/>
    <d v="2024-02-03T00:00:00"/>
    <s v="SP03"/>
    <s v="Ravi Kumar"/>
    <s v="East"/>
    <s v="Bhubaneswar"/>
    <s v="PRD020"/>
    <x v="8"/>
    <x v="2"/>
    <n v="75"/>
    <n v="4"/>
    <n v="0.01"/>
    <n v="297"/>
    <s v="Debit Card"/>
    <s v="Delivered"/>
    <n v="29700"/>
    <n v="29700"/>
    <n v="300"/>
    <n v="3"/>
  </r>
  <r>
    <s v="ORD02236"/>
    <d v="2024-09-24T00:00:00"/>
    <s v="SP09"/>
    <s v="Manish Gupta"/>
    <s v="North"/>
    <s v="Jaipur"/>
    <s v="PRD020"/>
    <x v="8"/>
    <x v="2"/>
    <n v="75"/>
    <n v="11"/>
    <n v="0.09"/>
    <n v="750.75"/>
    <s v="UPI"/>
    <s v="Pending"/>
    <n v="8341.6666666666679"/>
    <n v="8341.6666666666679"/>
    <n v="825"/>
    <n v="74.25"/>
  </r>
  <r>
    <s v="ORD02318"/>
    <d v="2024-11-10T00:00:00"/>
    <s v="SP012"/>
    <s v="Sneha Patil"/>
    <s v="West"/>
    <s v="Surat"/>
    <s v="PRD020"/>
    <x v="8"/>
    <x v="2"/>
    <n v="75"/>
    <n v="18"/>
    <n v="0.03"/>
    <n v="1309.5"/>
    <s v="Cash"/>
    <s v="Delivered"/>
    <n v="43650"/>
    <n v="43650"/>
    <n v="1350"/>
    <n v="40.5"/>
  </r>
  <r>
    <s v="ORD02341"/>
    <d v="2024-02-15T00:00:00"/>
    <s v="SP02"/>
    <s v="Priya Nair"/>
    <s v="South"/>
    <s v="Coimbatore"/>
    <s v="PRD020"/>
    <x v="8"/>
    <x v="2"/>
    <n v="75"/>
    <n v="13"/>
    <n v="0.13"/>
    <n v="848.25"/>
    <s v="EMI"/>
    <s v="Delivered"/>
    <n v="6525"/>
    <n v="6525"/>
    <n v="975"/>
    <n v="126.75"/>
  </r>
  <r>
    <s v="ORD02346"/>
    <d v="2024-10-26T00:00:00"/>
    <s v="SP05"/>
    <s v="Suresh Pillai"/>
    <s v="South"/>
    <s v="Chennai"/>
    <s v="PRD020"/>
    <x v="8"/>
    <x v="2"/>
    <n v="75"/>
    <n v="7"/>
    <n v="0.16"/>
    <n v="441"/>
    <s v="EMI"/>
    <s v="Delivered"/>
    <n v="2756.25"/>
    <n v="2756.25"/>
    <n v="525"/>
    <n v="84"/>
  </r>
  <r>
    <s v="ORD02364"/>
    <d v="2024-07-06T00:00:00"/>
    <s v="SP08"/>
    <s v="Kavitha Reddy"/>
    <s v="West"/>
    <s v="Surat"/>
    <s v="PRD020"/>
    <x v="8"/>
    <x v="2"/>
    <n v="75"/>
    <n v="17"/>
    <n v="0.06"/>
    <n v="1198.5"/>
    <s v="Credit Card"/>
    <s v="Delivered"/>
    <n v="19975"/>
    <n v="19975"/>
    <n v="1275"/>
    <n v="76.5"/>
  </r>
  <r>
    <s v="ORD02377"/>
    <d v="2024-08-04T00:00:00"/>
    <s v="SP01"/>
    <s v="Arjun Sharma"/>
    <s v="North"/>
    <s v="Agra"/>
    <s v="PRD020"/>
    <x v="8"/>
    <x v="2"/>
    <n v="75"/>
    <n v="12"/>
    <n v="0.28999999999999998"/>
    <n v="639"/>
    <s v="UPI"/>
    <s v="Delivered"/>
    <n v="2203.4482758620693"/>
    <n v="2203.4482758620693"/>
    <n v="900"/>
    <n v="261"/>
  </r>
  <r>
    <s v="ORD02381"/>
    <d v="2024-03-14T00:00:00"/>
    <s v="SP09"/>
    <s v="Manish Gupta"/>
    <s v="North"/>
    <s v="Agra"/>
    <s v="PRD020"/>
    <x v="8"/>
    <x v="2"/>
    <n v="75"/>
    <n v="16"/>
    <n v="0.03"/>
    <n v="1164"/>
    <s v="Cash"/>
    <s v="Returned"/>
    <n v="38800"/>
    <n v="38800"/>
    <n v="1200"/>
    <n v="36"/>
  </r>
  <r>
    <s v="ORD02403"/>
    <d v="2024-09-04T00:00:00"/>
    <s v="SP08"/>
    <s v="Kavitha Reddy"/>
    <s v="West"/>
    <s v="Mumbai"/>
    <s v="PRD020"/>
    <x v="8"/>
    <x v="2"/>
    <n v="75"/>
    <n v="7"/>
    <n v="0.03"/>
    <n v="509.25"/>
    <s v="Cash"/>
    <s v="Delivered"/>
    <n v="16975"/>
    <n v="16975"/>
    <n v="525"/>
    <n v="15.75"/>
  </r>
  <r>
    <s v="ORD02406"/>
    <d v="2024-11-08T00:00:00"/>
    <s v="SP011"/>
    <s v="Nikhil Joshi"/>
    <s v="East"/>
    <s v="Kolkata"/>
    <s v="PRD020"/>
    <x v="8"/>
    <x v="2"/>
    <n v="75"/>
    <n v="4"/>
    <n v="0.13"/>
    <n v="261"/>
    <s v="EMI"/>
    <s v="Delivered"/>
    <n v="2007.6923076923076"/>
    <n v="2007.6923076923076"/>
    <n v="300"/>
    <n v="39"/>
  </r>
  <r>
    <s v="ORD02410"/>
    <d v="2024-12-15T00:00:00"/>
    <s v="SP011"/>
    <s v="Nikhil Joshi"/>
    <s v="East"/>
    <s v="Patna"/>
    <s v="PRD020"/>
    <x v="8"/>
    <x v="2"/>
    <n v="75"/>
    <n v="15"/>
    <n v="0.01"/>
    <n v="1113.75"/>
    <s v="Debit Card"/>
    <s v="Pending"/>
    <n v="111375"/>
    <n v="111375"/>
    <n v="1125"/>
    <n v="11.25"/>
  </r>
  <r>
    <s v="ORD02418"/>
    <d v="2024-10-21T00:00:00"/>
    <s v="SP01"/>
    <s v="Arjun Sharma"/>
    <s v="North"/>
    <s v="Delhi"/>
    <s v="PRD020"/>
    <x v="8"/>
    <x v="2"/>
    <n v="75"/>
    <n v="9"/>
    <n v="0.03"/>
    <n v="654.75"/>
    <s v="Credit Card"/>
    <s v="Delivered"/>
    <n v="21825"/>
    <n v="21825"/>
    <n v="675"/>
    <n v="20.25"/>
  </r>
  <r>
    <s v="ORD02455"/>
    <d v="2024-05-09T00:00:00"/>
    <s v="SP05"/>
    <s v="Suresh Pillai"/>
    <s v="South"/>
    <s v="Chennai"/>
    <s v="PRD020"/>
    <x v="8"/>
    <x v="2"/>
    <n v="75"/>
    <n v="18"/>
    <n v="0.09"/>
    <n v="1228.5"/>
    <s v="Credit Card"/>
    <s v="Delivered"/>
    <n v="13650"/>
    <n v="13650"/>
    <n v="1350"/>
    <n v="121.5"/>
  </r>
  <r>
    <s v="ORD02459"/>
    <d v="2024-09-03T00:00:00"/>
    <s v="SP01"/>
    <s v="Arjun Sharma"/>
    <s v="North"/>
    <s v="Delhi"/>
    <s v="PRD020"/>
    <x v="8"/>
    <x v="2"/>
    <n v="75"/>
    <n v="8"/>
    <n v="0.1"/>
    <n v="540"/>
    <s v="Cash"/>
    <s v="Delivered"/>
    <n v="5400"/>
    <n v="5400"/>
    <n v="600"/>
    <n v="60"/>
  </r>
  <r>
    <s v="ORD02462"/>
    <d v="2024-10-01T00:00:00"/>
    <s v="SP05"/>
    <s v="Suresh Pillai"/>
    <s v="South"/>
    <s v="Chennai"/>
    <s v="PRD020"/>
    <x v="8"/>
    <x v="2"/>
    <n v="75"/>
    <n v="1"/>
    <n v="0.05"/>
    <n v="71.25"/>
    <s v="UPI"/>
    <s v="Delivered"/>
    <n v="1425"/>
    <n v="1425"/>
    <n v="75"/>
    <n v="3.75"/>
  </r>
  <r>
    <s v="ORD02463"/>
    <d v="2024-09-26T00:00:00"/>
    <s v="SP02"/>
    <s v="Priya Nair"/>
    <s v="South"/>
    <s v="Coimbatore"/>
    <s v="PRD020"/>
    <x v="8"/>
    <x v="2"/>
    <n v="75"/>
    <n v="7"/>
    <n v="0.24"/>
    <n v="399"/>
    <s v="EMI"/>
    <s v="Returned"/>
    <n v="1662.5"/>
    <n v="1662.5"/>
    <n v="525"/>
    <n v="126"/>
  </r>
  <r>
    <s v="ORD02503"/>
    <d v="2024-12-11T00:00:00"/>
    <s v="SP03"/>
    <s v="Ravi Kumar"/>
    <s v="East"/>
    <s v="Kolkata"/>
    <s v="PRD020"/>
    <x v="8"/>
    <x v="2"/>
    <n v="75"/>
    <n v="18"/>
    <n v="0.01"/>
    <n v="1336.5"/>
    <s v="Cash"/>
    <s v="Cancelled"/>
    <n v="133650"/>
    <n v="133650"/>
    <n v="1350"/>
    <n v="13.5"/>
  </r>
  <r>
    <s v="ORD02524"/>
    <d v="2024-11-07T00:00:00"/>
    <s v="SP06"/>
    <s v="Anjali Mehta"/>
    <s v="North"/>
    <s v="Chandigarh"/>
    <s v="PRD020"/>
    <x v="8"/>
    <x v="2"/>
    <n v="75"/>
    <n v="12"/>
    <n v="0.17"/>
    <n v="747"/>
    <s v="Net Banking"/>
    <s v="Delivered"/>
    <n v="4394.1176470588234"/>
    <n v="4394.1176470588234"/>
    <n v="900"/>
    <n v="153"/>
  </r>
  <r>
    <s v="ORD02533"/>
    <d v="2024-02-26T00:00:00"/>
    <s v="SP012"/>
    <s v="Sneha Patil"/>
    <s v="West"/>
    <s v="Mumbai"/>
    <s v="PRD020"/>
    <x v="8"/>
    <x v="2"/>
    <n v="75"/>
    <n v="16"/>
    <n v="0.06"/>
    <n v="1128"/>
    <s v="UPI"/>
    <s v="Returned"/>
    <n v="18800"/>
    <n v="18800"/>
    <n v="1200"/>
    <n v="72"/>
  </r>
  <r>
    <s v="ORD02597"/>
    <d v="2024-08-18T00:00:00"/>
    <s v="SP012"/>
    <s v="Sneha Patil"/>
    <s v="West"/>
    <s v="Nagpur"/>
    <s v="PRD020"/>
    <x v="8"/>
    <x v="2"/>
    <n v="75"/>
    <n v="15"/>
    <n v="0.18"/>
    <n v="922.5"/>
    <s v="Debit Card"/>
    <s v="Delivered"/>
    <n v="5125"/>
    <n v="5125"/>
    <n v="1125"/>
    <n v="202.5"/>
  </r>
  <r>
    <s v="ORD02603"/>
    <d v="2024-10-10T00:00:00"/>
    <s v="SP07"/>
    <s v="Rohit Verma"/>
    <s v="East"/>
    <s v="Bhubaneswar"/>
    <s v="PRD020"/>
    <x v="8"/>
    <x v="2"/>
    <n v="75"/>
    <n v="4"/>
    <n v="0.03"/>
    <n v="291"/>
    <s v="Cash"/>
    <s v="Delivered"/>
    <n v="9700"/>
    <n v="9700"/>
    <n v="300"/>
    <n v="9"/>
  </r>
  <r>
    <s v="ORD02614"/>
    <d v="2024-02-01T00:00:00"/>
    <s v="SP02"/>
    <s v="Priya Nair"/>
    <s v="South"/>
    <s v="Bangalore"/>
    <s v="PRD020"/>
    <x v="8"/>
    <x v="2"/>
    <n v="75"/>
    <n v="11"/>
    <n v="0.26"/>
    <n v="610.5"/>
    <s v="EMI"/>
    <s v="Delivered"/>
    <n v="2348.0769230769229"/>
    <n v="2348.0769230769229"/>
    <n v="825"/>
    <n v="214.5"/>
  </r>
  <r>
    <s v="ORD02640"/>
    <d v="2024-09-10T00:00:00"/>
    <s v="SP07"/>
    <s v="Rohit Verma"/>
    <s v="East"/>
    <s v="Bhubaneswar"/>
    <s v="PRD020"/>
    <x v="8"/>
    <x v="2"/>
    <n v="75"/>
    <n v="9"/>
    <n v="0.15"/>
    <n v="573.75"/>
    <s v="Debit Card"/>
    <s v="Delivered"/>
    <n v="3825"/>
    <n v="3825"/>
    <n v="675"/>
    <n v="101.25"/>
  </r>
  <r>
    <s v="ORD02703"/>
    <d v="2024-07-28T00:00:00"/>
    <s v="SP03"/>
    <s v="Ravi Kumar"/>
    <s v="East"/>
    <s v="Bhubaneswar"/>
    <s v="PRD020"/>
    <x v="8"/>
    <x v="2"/>
    <n v="75"/>
    <n v="8"/>
    <n v="0.25"/>
    <n v="450"/>
    <s v="Net Banking"/>
    <s v="Delivered"/>
    <n v="1800"/>
    <n v="1800"/>
    <n v="600"/>
    <n v="150"/>
  </r>
  <r>
    <s v="ORD02719"/>
    <d v="2024-04-12T00:00:00"/>
    <s v="SP01"/>
    <s v="Arjun Sharma"/>
    <s v="North"/>
    <s v="Delhi"/>
    <s v="PRD020"/>
    <x v="8"/>
    <x v="2"/>
    <n v="75"/>
    <n v="4"/>
    <n v="0.18"/>
    <n v="246"/>
    <s v="Cash"/>
    <s v="Delivered"/>
    <n v="1366.6666666666667"/>
    <n v="1366.6666666666667"/>
    <n v="300"/>
    <n v="54"/>
  </r>
  <r>
    <s v="ORD02720"/>
    <d v="2024-08-19T00:00:00"/>
    <s v="SP010"/>
    <s v="Divya Iyer"/>
    <s v="South"/>
    <s v="Chennai"/>
    <s v="PRD020"/>
    <x v="8"/>
    <x v="2"/>
    <n v="75"/>
    <n v="14"/>
    <n v="0.24"/>
    <n v="798"/>
    <s v="Debit Card"/>
    <s v="Delivered"/>
    <n v="3325"/>
    <n v="3325"/>
    <n v="1050"/>
    <n v="252"/>
  </r>
  <r>
    <s v="ORD02730"/>
    <d v="2024-06-13T00:00:00"/>
    <s v="SP02"/>
    <s v="Priya Nair"/>
    <s v="South"/>
    <s v="Bangalore"/>
    <s v="PRD020"/>
    <x v="8"/>
    <x v="2"/>
    <n v="75"/>
    <n v="13"/>
    <n v="0.26"/>
    <n v="721.5"/>
    <s v="Net Banking"/>
    <s v="Returned"/>
    <n v="2775"/>
    <n v="2775"/>
    <n v="975"/>
    <n v="253.5"/>
  </r>
  <r>
    <s v="ORD02745"/>
    <d v="2024-10-03T00:00:00"/>
    <s v="SP01"/>
    <s v="Arjun Sharma"/>
    <s v="North"/>
    <s v="Lucknow"/>
    <s v="PRD020"/>
    <x v="8"/>
    <x v="2"/>
    <n v="75"/>
    <n v="2"/>
    <n v="0.21"/>
    <n v="118.5"/>
    <s v="Cash"/>
    <s v="Delivered"/>
    <n v="564.28571428571433"/>
    <n v="564.28571428571433"/>
    <n v="150"/>
    <n v="31.5"/>
  </r>
  <r>
    <s v="ORD02753"/>
    <d v="2024-11-05T00:00:00"/>
    <s v="SP011"/>
    <s v="Nikhil Joshi"/>
    <s v="East"/>
    <s v="Bhubaneswar"/>
    <s v="PRD020"/>
    <x v="8"/>
    <x v="2"/>
    <n v="75"/>
    <n v="16"/>
    <n v="0.05"/>
    <n v="1140"/>
    <s v="Cash"/>
    <s v="Pending"/>
    <n v="22800"/>
    <n v="22800"/>
    <n v="1200"/>
    <n v="60"/>
  </r>
  <r>
    <s v="ORD02757"/>
    <d v="2024-02-22T00:00:00"/>
    <s v="SP03"/>
    <s v="Ravi Kumar"/>
    <s v="East"/>
    <s v="Ranchi"/>
    <s v="PRD020"/>
    <x v="8"/>
    <x v="2"/>
    <n v="75"/>
    <n v="11"/>
    <n v="0.28000000000000003"/>
    <n v="594"/>
    <s v="Debit Card"/>
    <s v="Cancelled"/>
    <n v="2121.4285714285711"/>
    <n v="2121.4285714285711"/>
    <n v="825"/>
    <n v="231"/>
  </r>
  <r>
    <s v="ORD02787"/>
    <d v="2024-12-05T00:00:00"/>
    <s v="SP011"/>
    <s v="Nikhil Joshi"/>
    <s v="East"/>
    <s v="Bhubaneswar"/>
    <s v="PRD020"/>
    <x v="8"/>
    <x v="2"/>
    <n v="75"/>
    <n v="13"/>
    <n v="0.13"/>
    <n v="848.25"/>
    <s v="Net Banking"/>
    <s v="Delivered"/>
    <n v="6525"/>
    <n v="6525"/>
    <n v="975"/>
    <n v="126.75"/>
  </r>
  <r>
    <s v="ORD02812"/>
    <d v="2024-08-13T00:00:00"/>
    <s v="SP03"/>
    <s v="Ravi Kumar"/>
    <s v="East"/>
    <s v="Kolkata"/>
    <s v="PRD020"/>
    <x v="8"/>
    <x v="2"/>
    <n v="75"/>
    <n v="1"/>
    <n v="0.22"/>
    <n v="58.5"/>
    <s v="UPI"/>
    <s v="Unknown"/>
    <n v="265.90909090909093"/>
    <n v="265.90909090909093"/>
    <n v="75"/>
    <n v="16.5"/>
  </r>
  <r>
    <s v="ORD02838"/>
    <d v="2024-06-24T00:00:00"/>
    <s v="SP011"/>
    <s v="Nikhil Joshi"/>
    <s v="East"/>
    <s v="Ranchi"/>
    <s v="PRD020"/>
    <x v="8"/>
    <x v="2"/>
    <n v="75"/>
    <n v="14"/>
    <n v="0.18"/>
    <n v="861"/>
    <s v="Credit Card"/>
    <s v="Delivered"/>
    <n v="4783.3333333333339"/>
    <n v="4783.3333333333339"/>
    <n v="1050"/>
    <n v="189"/>
  </r>
  <r>
    <s v="ORD02866"/>
    <d v="2024-07-26T00:00:00"/>
    <s v="SP08"/>
    <s v="Kavitha Reddy"/>
    <s v="West"/>
    <s v="Pune"/>
    <s v="PRD020"/>
    <x v="8"/>
    <x v="2"/>
    <n v="75"/>
    <n v="17"/>
    <n v="0.23"/>
    <n v="981.75"/>
    <s v="Cash"/>
    <s v="Delivered"/>
    <n v="4268.478260869565"/>
    <n v="4268.478260869565"/>
    <n v="1275"/>
    <n v="293.25"/>
  </r>
  <r>
    <s v="ORD02895"/>
    <d v="2024-10-19T00:00:00"/>
    <s v="SP012"/>
    <s v="Sneha Patil"/>
    <s v="West"/>
    <s v="Ahmedabad"/>
    <s v="PRD020"/>
    <x v="8"/>
    <x v="2"/>
    <n v="75"/>
    <n v="10"/>
    <n v="0.1"/>
    <n v="675"/>
    <s v="Debit Card"/>
    <s v="Delivered"/>
    <n v="6750"/>
    <n v="6750"/>
    <n v="750"/>
    <n v="75"/>
  </r>
  <r>
    <s v="ORD02896"/>
    <d v="2024-06-12T00:00:00"/>
    <s v="SP08"/>
    <s v="Kavitha Reddy"/>
    <s v="West"/>
    <s v="Surat"/>
    <s v="PRD020"/>
    <x v="8"/>
    <x v="2"/>
    <n v="75"/>
    <n v="19"/>
    <n v="0.01"/>
    <n v="1410.75"/>
    <s v="Debit Card"/>
    <s v="Pending"/>
    <n v="141075"/>
    <n v="141075"/>
    <n v="1425"/>
    <n v="14.25"/>
  </r>
  <r>
    <s v="ORD02898"/>
    <d v="2024-01-16T00:00:00"/>
    <s v="SP010"/>
    <s v="Divya Iyer"/>
    <s v="South"/>
    <s v="Kochi"/>
    <s v="PRD020"/>
    <x v="8"/>
    <x v="2"/>
    <n v="75"/>
    <n v="12"/>
    <n v="0.28000000000000003"/>
    <n v="648"/>
    <s v="Debit Card"/>
    <s v="Pending"/>
    <n v="2314.2857142857142"/>
    <n v="2314.2857142857142"/>
    <n v="900"/>
    <n v="252"/>
  </r>
  <r>
    <s v="ORD02921"/>
    <d v="2024-07-03T00:00:00"/>
    <s v="SP04"/>
    <s v="Fatima Sheikh"/>
    <s v="West"/>
    <s v="Mumbai"/>
    <s v="PRD020"/>
    <x v="8"/>
    <x v="2"/>
    <n v="75"/>
    <n v="17"/>
    <n v="0.09"/>
    <n v="1160.25"/>
    <s v="Cash"/>
    <s v="Delivered"/>
    <n v="12891.666666666668"/>
    <n v="12891.666666666668"/>
    <n v="1275"/>
    <n v="114.75"/>
  </r>
  <r>
    <s v="ORD02941"/>
    <d v="2024-04-08T00:00:00"/>
    <s v="SP012"/>
    <s v="Sneha Patil"/>
    <s v="West"/>
    <s v="Mumbai"/>
    <s v="PRD020"/>
    <x v="8"/>
    <x v="2"/>
    <n v="75"/>
    <n v="9"/>
    <n v="0.24"/>
    <n v="513"/>
    <s v="Debit Card"/>
    <s v="Delivered"/>
    <n v="2137.5"/>
    <n v="2137.5"/>
    <n v="675"/>
    <n v="162"/>
  </r>
  <r>
    <s v="ORD02942"/>
    <d v="2024-04-22T00:00:00"/>
    <s v="SP08"/>
    <s v="Kavitha Reddy"/>
    <s v="West"/>
    <s v="Pune"/>
    <s v="PRD020"/>
    <x v="8"/>
    <x v="2"/>
    <n v="75"/>
    <n v="6"/>
    <n v="0.27"/>
    <n v="328.5"/>
    <s v="Cash"/>
    <s v="Delivered"/>
    <n v="1216.6666666666665"/>
    <n v="1216.6666666666665"/>
    <n v="450"/>
    <n v="121.5"/>
  </r>
  <r>
    <s v="ORD02957"/>
    <d v="2024-09-04T00:00:00"/>
    <s v="SP04"/>
    <s v="Fatima Sheikh"/>
    <s v="West"/>
    <s v="Mumbai"/>
    <s v="PRD020"/>
    <x v="8"/>
    <x v="2"/>
    <n v="75"/>
    <n v="3"/>
    <n v="0.02"/>
    <n v="220.5"/>
    <s v="UPI"/>
    <s v="Delivered"/>
    <n v="11025"/>
    <n v="11025"/>
    <n v="225"/>
    <n v="4.5"/>
  </r>
  <r>
    <s v="ORD02962"/>
    <d v="2024-08-17T00:00:00"/>
    <s v="SP03"/>
    <s v="Ravi Kumar"/>
    <s v="East"/>
    <s v="Guwahati"/>
    <s v="PRD020"/>
    <x v="8"/>
    <x v="2"/>
    <n v="75"/>
    <n v="2"/>
    <n v="0.02"/>
    <n v="147"/>
    <s v="Credit Card"/>
    <s v="Delivered"/>
    <n v="7350"/>
    <n v="7350"/>
    <n v="150"/>
    <n v="3"/>
  </r>
  <r>
    <s v="ORD02964"/>
    <d v="2024-07-06T00:00:00"/>
    <s v="SP06"/>
    <s v="Anjali Mehta"/>
    <s v="North"/>
    <s v="Jaipur"/>
    <s v="PRD020"/>
    <x v="8"/>
    <x v="2"/>
    <n v="75"/>
    <n v="19"/>
    <n v="0.22"/>
    <n v="1111.5"/>
    <s v="Net Banking"/>
    <s v="Returned"/>
    <n v="5052.272727272727"/>
    <n v="5052.272727272727"/>
    <n v="1425"/>
    <n v="313.5"/>
  </r>
  <r>
    <s v="ORD02995"/>
    <d v="2024-08-04T00:00:00"/>
    <s v="SP01"/>
    <s v="Arjun Sharma"/>
    <s v="North"/>
    <s v="Chandigarh"/>
    <s v="PRD020"/>
    <x v="8"/>
    <x v="2"/>
    <n v="75"/>
    <n v="1"/>
    <n v="0.25"/>
    <n v="56.25"/>
    <s v="Debit Card"/>
    <s v="Returned"/>
    <n v="225"/>
    <n v="225"/>
    <n v="75"/>
    <n v="18.75"/>
  </r>
  <r>
    <s v="ORD02998"/>
    <d v="2024-11-06T00:00:00"/>
    <s v="SP08"/>
    <s v="Kavitha Reddy"/>
    <s v="West"/>
    <s v="Mumbai"/>
    <s v="PRD020"/>
    <x v="8"/>
    <x v="2"/>
    <n v="75"/>
    <n v="8"/>
    <n v="0.21"/>
    <n v="474"/>
    <s v="Credit Card"/>
    <s v="Delivered"/>
    <n v="2257.1428571428573"/>
    <n v="2257.1428571428573"/>
    <n v="600"/>
    <n v="126"/>
  </r>
  <r>
    <s v="ORD03011"/>
    <d v="2024-10-18T00:00:00"/>
    <s v="SP010"/>
    <s v="Divya Iyer"/>
    <s v="South"/>
    <s v="Chennai"/>
    <s v="PRD020"/>
    <x v="8"/>
    <x v="2"/>
    <n v="75"/>
    <n v="7"/>
    <n v="0.13"/>
    <n v="456.75"/>
    <s v="EMI"/>
    <s v="Delivered"/>
    <n v="3513.4615384615386"/>
    <n v="3513.4615384615386"/>
    <n v="525"/>
    <n v="68.25"/>
  </r>
  <r>
    <s v="ORD03028"/>
    <d v="2024-04-27T00:00:00"/>
    <s v="SP04"/>
    <s v="Fatima Sheikh"/>
    <s v="West"/>
    <s v="Mumbai"/>
    <s v="PRD020"/>
    <x v="8"/>
    <x v="2"/>
    <n v="75"/>
    <n v="16"/>
    <n v="0.23"/>
    <n v="924"/>
    <s v="EMI"/>
    <s v="Pending"/>
    <n v="4017.391304347826"/>
    <n v="4017.391304347826"/>
    <n v="1200"/>
    <n v="276"/>
  </r>
  <r>
    <s v="ORD03037"/>
    <d v="2024-06-04T00:00:00"/>
    <s v="SP010"/>
    <s v="Divya Iyer"/>
    <s v="South"/>
    <s v="Chennai"/>
    <s v="PRD020"/>
    <x v="8"/>
    <x v="2"/>
    <n v="75"/>
    <n v="4"/>
    <n v="0.11"/>
    <n v="267"/>
    <s v="Credit Card"/>
    <s v="Pending"/>
    <n v="2427.2727272727275"/>
    <n v="2427.2727272727275"/>
    <n v="300"/>
    <n v="33"/>
  </r>
  <r>
    <s v="ORD03103"/>
    <d v="2024-02-28T00:00:00"/>
    <s v="SP01"/>
    <s v="Arjun Sharma"/>
    <s v="North"/>
    <s v="Delhi"/>
    <s v="PRD020"/>
    <x v="8"/>
    <x v="2"/>
    <n v="75"/>
    <n v="17"/>
    <n v="0.06"/>
    <n v="1198.5"/>
    <s v="Cash"/>
    <s v="Delivered"/>
    <n v="19975"/>
    <n v="19975"/>
    <n v="1275"/>
    <n v="76.5"/>
  </r>
  <r>
    <s v="ORD03190"/>
    <d v="2024-02-21T00:00:00"/>
    <s v="SP05"/>
    <s v="Suresh Pillai"/>
    <s v="South"/>
    <s v="Coimbatore"/>
    <s v="PRD020"/>
    <x v="8"/>
    <x v="2"/>
    <n v="75"/>
    <n v="11"/>
    <n v="0.25"/>
    <n v="618.75"/>
    <s v="EMI"/>
    <s v="Delivered"/>
    <n v="2475"/>
    <n v="2475"/>
    <n v="825"/>
    <n v="206.25"/>
  </r>
  <r>
    <s v="ORD03215"/>
    <d v="2024-08-18T00:00:00"/>
    <s v="SP07"/>
    <s v="Rohit Verma"/>
    <s v="East"/>
    <s v="Kolkata"/>
    <s v="PRD020"/>
    <x v="8"/>
    <x v="2"/>
    <n v="75"/>
    <n v="17"/>
    <n v="0.28000000000000003"/>
    <n v="918"/>
    <s v="Net Banking"/>
    <s v="Delivered"/>
    <n v="3278.5714285714284"/>
    <n v="3278.5714285714284"/>
    <n v="1275"/>
    <n v="357"/>
  </r>
  <r>
    <s v="ORD03216"/>
    <d v="2024-04-28T00:00:00"/>
    <s v="SP01"/>
    <s v="Arjun Sharma"/>
    <s v="North"/>
    <s v="Delhi"/>
    <s v="PRD020"/>
    <x v="8"/>
    <x v="2"/>
    <n v="75"/>
    <n v="5"/>
    <n v="0.23"/>
    <n v="288.75"/>
    <s v="UPI"/>
    <s v="Delivered"/>
    <n v="1255.4347826086955"/>
    <n v="1255.4347826086955"/>
    <n v="375"/>
    <n v="86.25"/>
  </r>
  <r>
    <s v="ORD03244"/>
    <d v="2024-02-06T00:00:00"/>
    <s v="SP08"/>
    <s v="Kavitha Reddy"/>
    <s v="West"/>
    <s v="Pune"/>
    <s v="PRD020"/>
    <x v="8"/>
    <x v="2"/>
    <n v="75"/>
    <n v="19"/>
    <n v="0.13"/>
    <n v="1239.75"/>
    <s v="Debit Card"/>
    <s v="Delivered"/>
    <n v="9536.538461538461"/>
    <n v="9536.538461538461"/>
    <n v="1425"/>
    <n v="185.25"/>
  </r>
  <r>
    <s v="ORD03271"/>
    <d v="2024-01-14T00:00:00"/>
    <s v="SP010"/>
    <s v="Divya Iyer"/>
    <s v="South"/>
    <s v="Chennai"/>
    <s v="PRD020"/>
    <x v="8"/>
    <x v="2"/>
    <n v="75"/>
    <n v="2"/>
    <n v="0.13"/>
    <n v="130.5"/>
    <s v="Net Banking"/>
    <s v="Delivered"/>
    <n v="1003.8461538461538"/>
    <n v="1003.8461538461538"/>
    <n v="150"/>
    <n v="19.5"/>
  </r>
  <r>
    <s v="ORD03321"/>
    <d v="2024-04-07T00:00:00"/>
    <s v="SP011"/>
    <s v="Nikhil Joshi"/>
    <s v="East"/>
    <s v="Bhubaneswar"/>
    <s v="PRD020"/>
    <x v="8"/>
    <x v="2"/>
    <n v="75"/>
    <n v="6"/>
    <n v="0.3"/>
    <n v="315"/>
    <s v="Cash"/>
    <s v="Returned"/>
    <n v="1050"/>
    <n v="1050"/>
    <n v="450.00000000000006"/>
    <n v="135.00000000000006"/>
  </r>
  <r>
    <s v="ORD03329"/>
    <d v="2024-07-20T00:00:00"/>
    <s v="SP06"/>
    <s v="Anjali Mehta"/>
    <s v="North"/>
    <s v="Jaipur"/>
    <s v="PRD020"/>
    <x v="8"/>
    <x v="2"/>
    <n v="75"/>
    <n v="6"/>
    <n v="0.28000000000000003"/>
    <n v="324"/>
    <s v="Net Banking"/>
    <s v="Pending"/>
    <n v="1157.1428571428571"/>
    <n v="1157.1428571428571"/>
    <n v="450"/>
    <n v="126"/>
  </r>
  <r>
    <s v="ORD03361"/>
    <d v="2024-11-07T00:00:00"/>
    <s v="SP02"/>
    <s v="Priya Nair"/>
    <s v="South"/>
    <s v="Chennai"/>
    <s v="PRD020"/>
    <x v="8"/>
    <x v="2"/>
    <n v="75"/>
    <n v="13"/>
    <n v="0.28999999999999998"/>
    <n v="692.25"/>
    <s v="EMI"/>
    <s v="Delivered"/>
    <n v="2387.0689655172414"/>
    <n v="2387.0689655172414"/>
    <n v="975"/>
    <n v="282.75"/>
  </r>
  <r>
    <s v="ORD03367"/>
    <d v="2024-11-21T00:00:00"/>
    <s v="SP08"/>
    <s v="Kavitha Reddy"/>
    <s v="West"/>
    <s v="Nagpur"/>
    <s v="PRD020"/>
    <x v="8"/>
    <x v="2"/>
    <n v="75"/>
    <n v="20"/>
    <n v="7.0000000000000007E-2"/>
    <n v="1395"/>
    <s v="EMI"/>
    <s v="Delivered"/>
    <n v="19928.571428571428"/>
    <n v="19928.571428571428"/>
    <n v="1500"/>
    <n v="105"/>
  </r>
  <r>
    <s v="ORD03372"/>
    <d v="2024-05-05T00:00:00"/>
    <s v="SP02"/>
    <s v="Priya Nair"/>
    <s v="South"/>
    <s v="Kochi"/>
    <s v="PRD020"/>
    <x v="8"/>
    <x v="2"/>
    <n v="75"/>
    <n v="18"/>
    <n v="0.22"/>
    <n v="1053"/>
    <s v="UPI"/>
    <s v="Returned"/>
    <n v="4786.363636363636"/>
    <n v="4786.363636363636"/>
    <n v="1350"/>
    <n v="297"/>
  </r>
  <r>
    <s v="ORD03378"/>
    <d v="2024-01-18T00:00:00"/>
    <s v="SP011"/>
    <s v="Nikhil Joshi"/>
    <s v="East"/>
    <s v="Guwahati"/>
    <s v="PRD020"/>
    <x v="8"/>
    <x v="2"/>
    <n v="75"/>
    <n v="18"/>
    <n v="0.28000000000000003"/>
    <n v="972"/>
    <s v="Cash"/>
    <s v="Returned"/>
    <n v="3471.4285714285711"/>
    <n v="3471.4285714285711"/>
    <n v="1350"/>
    <n v="378"/>
  </r>
  <r>
    <s v="ORD01012"/>
    <d v="2024-09-16T00:00:00"/>
    <s v="SP012"/>
    <s v="Sneha Patil"/>
    <s v="West"/>
    <s v="Surat"/>
    <s v="PRD019"/>
    <x v="2"/>
    <x v="2"/>
    <n v="85"/>
    <n v="14"/>
    <n v="0.27"/>
    <n v="868.7"/>
    <s v="UPI"/>
    <s v="Delivered"/>
    <n v="3217.4074074074074"/>
    <n v="3217.4074074074074"/>
    <n v="1190"/>
    <n v="321.29999999999995"/>
  </r>
  <r>
    <s v="ORD01019"/>
    <d v="2024-03-05T00:00:00"/>
    <s v="SP04"/>
    <s v="Fatima Sheikh"/>
    <s v="West"/>
    <s v="Unknown"/>
    <s v="PRD019"/>
    <x v="2"/>
    <x v="2"/>
    <n v="85"/>
    <n v="3"/>
    <n v="0.03"/>
    <n v="247.35"/>
    <s v="Net Banking"/>
    <s v="Cancelled"/>
    <n v="8245"/>
    <n v="8245"/>
    <n v="255"/>
    <n v="7.6500000000000057"/>
  </r>
  <r>
    <s v="ORD01059"/>
    <d v="2024-03-21T00:00:00"/>
    <s v="SP011"/>
    <s v="Nikhil Joshi"/>
    <s v="East"/>
    <s v="Guwahati"/>
    <s v="PRD019"/>
    <x v="2"/>
    <x v="2"/>
    <n v="85"/>
    <n v="7"/>
    <n v="0.22"/>
    <n v="464.1"/>
    <s v="UPI"/>
    <s v="Delivered"/>
    <n v="2109.5454545454545"/>
    <n v="2109.5454545454545"/>
    <n v="595"/>
    <n v="130.89999999999998"/>
  </r>
  <r>
    <s v="ORD01078"/>
    <d v="2024-09-21T00:00:00"/>
    <s v="SP02"/>
    <s v="Priya Nair"/>
    <s v="South"/>
    <s v="Kochi"/>
    <s v="PRD019"/>
    <x v="2"/>
    <x v="2"/>
    <n v="85"/>
    <n v="2"/>
    <n v="0.1"/>
    <n v="153"/>
    <s v="Cash"/>
    <s v="Delivered"/>
    <n v="1530"/>
    <n v="1530"/>
    <n v="170"/>
    <n v="17"/>
  </r>
  <r>
    <s v="ORD01095"/>
    <d v="2024-02-25T00:00:00"/>
    <s v="SP05"/>
    <s v="Suresh Pillai"/>
    <s v="South"/>
    <s v="Coimbatore"/>
    <s v="PRD019"/>
    <x v="2"/>
    <x v="2"/>
    <n v="85"/>
    <n v="14"/>
    <n v="0.09"/>
    <n v="1082.9000000000001"/>
    <s v="EMI"/>
    <s v="Delivered"/>
    <n v="12032.222222222224"/>
    <n v="12032.222222222224"/>
    <n v="1190"/>
    <n v="107.09999999999991"/>
  </r>
  <r>
    <s v="ORD01104"/>
    <d v="2024-06-14T00:00:00"/>
    <s v="SP03"/>
    <s v="Ravi Kumar"/>
    <s v="East"/>
    <s v="Guwahati"/>
    <s v="PRD019"/>
    <x v="2"/>
    <x v="2"/>
    <n v="85"/>
    <n v="14"/>
    <n v="0.19"/>
    <n v="963.9"/>
    <s v="Debit Card"/>
    <s v="Pending"/>
    <n v="5073.1578947368416"/>
    <n v="5073.1578947368416"/>
    <n v="1190"/>
    <n v="226.10000000000002"/>
  </r>
  <r>
    <s v="ORD01116"/>
    <d v="2024-08-23T00:00:00"/>
    <s v="SP04"/>
    <s v="Fatima Sheikh"/>
    <s v="West"/>
    <s v="Surat"/>
    <s v="PRD019"/>
    <x v="2"/>
    <x v="2"/>
    <n v="85"/>
    <n v="13"/>
    <n v="7.0000000000000007E-2"/>
    <n v="1027.6500000000001"/>
    <s v="EMI"/>
    <s v="Delivered"/>
    <n v="14680.714285714286"/>
    <n v="14680.714285714286"/>
    <n v="1105.0000000000002"/>
    <n v="77.350000000000136"/>
  </r>
  <r>
    <s v="ORD01128"/>
    <d v="2024-07-09T00:00:00"/>
    <s v="SP07"/>
    <s v="Rohit Verma"/>
    <s v="East"/>
    <s v="Patna"/>
    <s v="PRD019"/>
    <x v="2"/>
    <x v="2"/>
    <n v="85"/>
    <n v="12"/>
    <n v="0.17"/>
    <n v="846.6"/>
    <s v="EMI"/>
    <s v="Delivered"/>
    <n v="4980"/>
    <n v="4980"/>
    <n v="1020.0000000000001"/>
    <n v="173.40000000000009"/>
  </r>
  <r>
    <s v="ORD01129"/>
    <d v="2024-04-20T00:00:00"/>
    <s v="SP01"/>
    <s v="Arjun Sharma"/>
    <s v="North"/>
    <s v="Jaipur"/>
    <s v="PRD019"/>
    <x v="2"/>
    <x v="2"/>
    <n v="85"/>
    <n v="2"/>
    <n v="0.27"/>
    <n v="124.1"/>
    <s v="Credit Card"/>
    <s v="Cancelled"/>
    <n v="459.62962962962956"/>
    <n v="459.62962962962956"/>
    <n v="170"/>
    <n v="45.900000000000006"/>
  </r>
  <r>
    <s v="ORD01140"/>
    <d v="2024-07-09T00:00:00"/>
    <s v="SP07"/>
    <s v="Rohit Verma"/>
    <s v="East"/>
    <s v="Kolkata"/>
    <s v="PRD019"/>
    <x v="2"/>
    <x v="2"/>
    <n v="85"/>
    <n v="5"/>
    <n v="0.27"/>
    <n v="310.25"/>
    <s v="Net Banking"/>
    <s v="Cancelled"/>
    <n v="1149.0740740740739"/>
    <n v="1149.0740740740739"/>
    <n v="425"/>
    <n v="114.75"/>
  </r>
  <r>
    <s v="ORD01158"/>
    <d v="2024-10-22T00:00:00"/>
    <s v="SP05"/>
    <s v="Suresh Pillai"/>
    <s v="South"/>
    <s v="Coimbatore"/>
    <s v="PRD019"/>
    <x v="2"/>
    <x v="2"/>
    <n v="85"/>
    <n v="8"/>
    <n v="0.24"/>
    <n v="516.79999999999995"/>
    <s v="Net Banking"/>
    <s v="Pending"/>
    <n v="2153.333333333333"/>
    <n v="2153.333333333333"/>
    <n v="679.99999999999989"/>
    <n v="163.19999999999993"/>
  </r>
  <r>
    <s v="ORD01176"/>
    <d v="2024-01-02T00:00:00"/>
    <s v="SP05"/>
    <s v="Suresh Pillai"/>
    <s v="South"/>
    <s v="Chennai"/>
    <s v="PRD019"/>
    <x v="2"/>
    <x v="2"/>
    <n v="85"/>
    <n v="2"/>
    <n v="0.11"/>
    <n v="151.30000000000001"/>
    <s v="Debit Card"/>
    <s v="Unknown"/>
    <n v="1375.4545454545455"/>
    <n v="1375.4545454545455"/>
    <n v="170"/>
    <n v="18.699999999999989"/>
  </r>
  <r>
    <s v="ORD01191"/>
    <d v="2024-09-14T00:00:00"/>
    <s v="SP011"/>
    <s v="Nikhil Joshi"/>
    <s v="East"/>
    <s v="Patna"/>
    <s v="PRD019"/>
    <x v="2"/>
    <x v="2"/>
    <n v="85"/>
    <n v="15"/>
    <n v="0.14000000000000001"/>
    <n v="1096.5"/>
    <s v="Net Banking"/>
    <s v="Returned"/>
    <n v="7832.142857142856"/>
    <n v="7832.142857142856"/>
    <n v="1275"/>
    <n v="178.5"/>
  </r>
  <r>
    <s v="ORD01229"/>
    <d v="2024-01-16T00:00:00"/>
    <s v="SP011"/>
    <s v="Nikhil Joshi"/>
    <s v="East"/>
    <s v="Ranchi"/>
    <s v="PRD019"/>
    <x v="2"/>
    <x v="2"/>
    <n v="85"/>
    <n v="9"/>
    <n v="0.2"/>
    <n v="612"/>
    <s v="EMI"/>
    <s v="Delivered"/>
    <n v="3060"/>
    <n v="3060"/>
    <n v="765"/>
    <n v="153"/>
  </r>
  <r>
    <s v="ORD01254"/>
    <d v="2024-05-02T00:00:00"/>
    <s v="SP02"/>
    <s v="Priya Nair"/>
    <s v="South"/>
    <s v="Kochi"/>
    <s v="PRD019"/>
    <x v="2"/>
    <x v="2"/>
    <n v="85"/>
    <n v="18"/>
    <n v="0.11"/>
    <n v="1361.7"/>
    <s v="UPI"/>
    <s v="Unknown"/>
    <n v="12379.09090909091"/>
    <n v="12379.09090909091"/>
    <n v="1530"/>
    <n v="168.29999999999995"/>
  </r>
  <r>
    <s v="ORD01260"/>
    <d v="2024-07-27T00:00:00"/>
    <s v="SP02"/>
    <s v="Priya Nair"/>
    <s v="South"/>
    <s v="Chennai"/>
    <s v="PRD019"/>
    <x v="2"/>
    <x v="2"/>
    <n v="85"/>
    <n v="8"/>
    <n v="0.16"/>
    <n v="571.20000000000005"/>
    <s v="UPI"/>
    <s v="Pending"/>
    <n v="3570"/>
    <n v="3570"/>
    <n v="680.00000000000011"/>
    <n v="108.80000000000007"/>
  </r>
  <r>
    <s v="ORD01296"/>
    <d v="2024-10-24T00:00:00"/>
    <s v="SP01"/>
    <s v="Arjun Sharma"/>
    <s v="North"/>
    <s v="Delhi"/>
    <s v="PRD019"/>
    <x v="2"/>
    <x v="2"/>
    <n v="85"/>
    <n v="8"/>
    <n v="0.22"/>
    <n v="530.4"/>
    <s v="Net Banking"/>
    <s v="Delivered"/>
    <n v="2410.909090909091"/>
    <n v="2410.909090909091"/>
    <n v="680"/>
    <n v="149.60000000000002"/>
  </r>
  <r>
    <s v="ORD01350"/>
    <d v="2024-09-27T00:00:00"/>
    <s v="SP02"/>
    <s v="Priya Nair"/>
    <s v="South"/>
    <s v="Coimbatore"/>
    <s v="PRD019"/>
    <x v="2"/>
    <x v="2"/>
    <n v="85"/>
    <n v="4"/>
    <n v="0.08"/>
    <n v="312.8"/>
    <s v="Credit Card"/>
    <s v="Cancelled"/>
    <n v="3910"/>
    <n v="3910"/>
    <n v="340"/>
    <n v="27.199999999999989"/>
  </r>
  <r>
    <s v="ORD01353"/>
    <d v="2024-10-05T00:00:00"/>
    <s v="SP012"/>
    <s v="Sneha Patil"/>
    <s v="West"/>
    <s v="Nagpur"/>
    <s v="PRD019"/>
    <x v="2"/>
    <x v="2"/>
    <n v="85"/>
    <n v="12"/>
    <n v="0.26"/>
    <n v="754.8"/>
    <s v="UPI"/>
    <s v="Delivered"/>
    <n v="2903.0769230769229"/>
    <n v="2903.0769230769229"/>
    <n v="1020"/>
    <n v="265.20000000000005"/>
  </r>
  <r>
    <s v="ORD01369"/>
    <d v="2024-04-21T00:00:00"/>
    <s v="SP09"/>
    <s v="Manish Gupta"/>
    <s v="North"/>
    <s v="Chandigarh"/>
    <s v="PRD019"/>
    <x v="2"/>
    <x v="2"/>
    <n v="85"/>
    <n v="1"/>
    <n v="0.18"/>
    <n v="69.7"/>
    <s v="EMI"/>
    <s v="Delivered"/>
    <n v="387.22222222222223"/>
    <n v="387.22222222222223"/>
    <n v="85"/>
    <n v="15.299999999999997"/>
  </r>
  <r>
    <s v="ORD01371"/>
    <d v="2024-04-09T00:00:00"/>
    <s v="SP02"/>
    <s v="Priya Nair"/>
    <s v="South"/>
    <s v="Kochi"/>
    <s v="PRD019"/>
    <x v="2"/>
    <x v="2"/>
    <n v="85"/>
    <n v="13"/>
    <n v="0.11"/>
    <n v="983.45"/>
    <s v="UPI"/>
    <s v="Delivered"/>
    <n v="8940.454545454546"/>
    <n v="8940.454545454546"/>
    <n v="1105"/>
    <n v="121.54999999999995"/>
  </r>
  <r>
    <s v="ORD01388"/>
    <d v="2024-01-13T00:00:00"/>
    <s v="SP02"/>
    <s v="Priya Nair"/>
    <s v="South"/>
    <s v="Chennai"/>
    <s v="PRD019"/>
    <x v="2"/>
    <x v="2"/>
    <n v="85"/>
    <n v="12"/>
    <n v="0.04"/>
    <n v="979.2"/>
    <s v="Net Banking"/>
    <s v="Delivered"/>
    <n v="24480"/>
    <n v="24480"/>
    <n v="1020.0000000000001"/>
    <n v="40.800000000000068"/>
  </r>
  <r>
    <s v="ORD01395"/>
    <d v="2024-01-14T00:00:00"/>
    <s v="SP02"/>
    <s v="Priya Nair"/>
    <s v="South"/>
    <s v="Kochi"/>
    <s v="PRD019"/>
    <x v="2"/>
    <x v="2"/>
    <n v="85"/>
    <n v="4"/>
    <n v="0.15"/>
    <n v="289"/>
    <s v="Net Banking"/>
    <s v="Delivered"/>
    <n v="1926.6666666666667"/>
    <n v="1926.6666666666667"/>
    <n v="340"/>
    <n v="51"/>
  </r>
  <r>
    <s v="ORD01404"/>
    <d v="2024-04-21T00:00:00"/>
    <s v="SP010"/>
    <s v="Divya Iyer"/>
    <s v="South"/>
    <s v="Chennai"/>
    <s v="PRD019"/>
    <x v="2"/>
    <x v="2"/>
    <n v="85"/>
    <n v="9"/>
    <n v="0.28000000000000003"/>
    <n v="550.79999999999995"/>
    <s v="Cash"/>
    <s v="Delivered"/>
    <n v="1967.1428571428569"/>
    <n v="1967.1428571428569"/>
    <n v="765"/>
    <n v="214.20000000000005"/>
  </r>
  <r>
    <s v="ORD01421"/>
    <d v="2024-01-23T00:00:00"/>
    <s v="SP011"/>
    <s v="Nikhil Joshi"/>
    <s v="East"/>
    <s v="Patna"/>
    <s v="PRD019"/>
    <x v="2"/>
    <x v="2"/>
    <n v="85"/>
    <n v="6"/>
    <n v="0.11"/>
    <n v="453.9"/>
    <s v="EMI"/>
    <s v="Delivered"/>
    <n v="4126.363636363636"/>
    <n v="4126.363636363636"/>
    <n v="509.99999999999994"/>
    <n v="56.099999999999966"/>
  </r>
  <r>
    <s v="ORD01436"/>
    <d v="2024-09-14T00:00:00"/>
    <s v="SP05"/>
    <s v="Suresh Pillai"/>
    <s v="South"/>
    <s v="Chennai"/>
    <s v="PRD019"/>
    <x v="2"/>
    <x v="2"/>
    <n v="85"/>
    <n v="2"/>
    <n v="0.05"/>
    <n v="161.5"/>
    <s v="Credit Card"/>
    <s v="Delivered"/>
    <n v="3230"/>
    <n v="3230"/>
    <n v="170"/>
    <n v="8.5"/>
  </r>
  <r>
    <s v="ORD01438"/>
    <d v="2024-01-17T00:00:00"/>
    <s v="SP08"/>
    <s v="Kavitha Reddy"/>
    <s v="West"/>
    <s v="Mumbai"/>
    <s v="PRD019"/>
    <x v="2"/>
    <x v="2"/>
    <n v="85"/>
    <n v="8"/>
    <n v="0.14000000000000001"/>
    <n v="584.79999999999995"/>
    <s v="EMI"/>
    <s v="Delivered"/>
    <n v="4177.142857142856"/>
    <n v="4177.142857142856"/>
    <n v="680"/>
    <n v="95.200000000000045"/>
  </r>
  <r>
    <s v="ORD01478"/>
    <d v="2024-07-21T00:00:00"/>
    <s v="SP01"/>
    <s v="Arjun Sharma"/>
    <s v="North"/>
    <s v="Lucknow"/>
    <s v="PRD019"/>
    <x v="2"/>
    <x v="2"/>
    <n v="85"/>
    <n v="17"/>
    <n v="0.05"/>
    <n v="1372.75"/>
    <s v="Cash"/>
    <s v="Returned"/>
    <n v="27455"/>
    <n v="27455"/>
    <n v="1445"/>
    <n v="72.25"/>
  </r>
  <r>
    <s v="ORD01514"/>
    <d v="2024-01-17T00:00:00"/>
    <s v="SP010"/>
    <s v="Divya Iyer"/>
    <s v="South"/>
    <s v="Coimbatore"/>
    <s v="PRD019"/>
    <x v="2"/>
    <x v="2"/>
    <n v="85"/>
    <n v="14"/>
    <n v="0.2"/>
    <n v="952"/>
    <s v="Debit Card"/>
    <s v="Delivered"/>
    <n v="4760"/>
    <n v="4760"/>
    <n v="1190"/>
    <n v="238"/>
  </r>
  <r>
    <s v="ORD01550"/>
    <d v="2024-09-09T00:00:00"/>
    <s v="SP01"/>
    <s v="Arjun Sharma"/>
    <s v="North"/>
    <s v="Agra"/>
    <s v="PRD019"/>
    <x v="2"/>
    <x v="2"/>
    <n v="85"/>
    <n v="19"/>
    <n v="0.12"/>
    <n v="1421.2"/>
    <s v="Cash"/>
    <s v="Delivered"/>
    <n v="11843.333333333334"/>
    <n v="11843.333333333334"/>
    <n v="1615"/>
    <n v="193.79999999999995"/>
  </r>
  <r>
    <s v="ORD01564"/>
    <d v="2024-08-20T00:00:00"/>
    <s v="SP010"/>
    <s v="Divya Iyer"/>
    <s v="South"/>
    <s v="Hyderabad"/>
    <s v="PRD019"/>
    <x v="2"/>
    <x v="2"/>
    <n v="85"/>
    <n v="1"/>
    <n v="0.26"/>
    <n v="62.9"/>
    <s v="UPI"/>
    <s v="Pending"/>
    <n v="241.92307692307691"/>
    <n v="241.92307692307691"/>
    <n v="85"/>
    <n v="22.1"/>
  </r>
  <r>
    <s v="ORD01597"/>
    <d v="2024-01-17T00:00:00"/>
    <s v="SP04"/>
    <s v="Fatima Sheikh"/>
    <s v="West"/>
    <s v="Surat"/>
    <s v="PRD019"/>
    <x v="2"/>
    <x v="2"/>
    <n v="85"/>
    <n v="5"/>
    <n v="0.02"/>
    <n v="416.5"/>
    <s v="Net Banking"/>
    <s v="Delivered"/>
    <n v="20825"/>
    <n v="20825"/>
    <n v="425"/>
    <n v="8.5"/>
  </r>
  <r>
    <s v="ORD01618"/>
    <d v="2024-08-18T00:00:00"/>
    <s v="SP012"/>
    <s v="Sneha Patil"/>
    <s v="West"/>
    <s v="Nagpur"/>
    <s v="PRD019"/>
    <x v="2"/>
    <x v="2"/>
    <n v="85"/>
    <n v="14"/>
    <n v="0.16"/>
    <n v="999.6"/>
    <s v="Credit Card"/>
    <s v="Delivered"/>
    <n v="6247.5"/>
    <n v="6247.5"/>
    <n v="1190"/>
    <n v="190.39999999999998"/>
  </r>
  <r>
    <s v="ORD01731"/>
    <d v="2024-05-09T00:00:00"/>
    <s v="SP01"/>
    <s v="Arjun Sharma"/>
    <s v="North"/>
    <s v="Chandigarh"/>
    <s v="PRD019"/>
    <x v="2"/>
    <x v="2"/>
    <n v="85"/>
    <n v="10"/>
    <n v="0.19"/>
    <n v="688.5"/>
    <s v="UPI"/>
    <s v="Delivered"/>
    <n v="3623.6842105263158"/>
    <n v="3623.6842105263158"/>
    <n v="850"/>
    <n v="161.5"/>
  </r>
  <r>
    <s v="ORD01744"/>
    <d v="2024-02-24T00:00:00"/>
    <s v="SP07"/>
    <s v="Rohit Verma"/>
    <s v="East"/>
    <s v="Bhubaneswar"/>
    <s v="PRD019"/>
    <x v="2"/>
    <x v="2"/>
    <n v="85"/>
    <n v="11"/>
    <n v="0.16"/>
    <n v="785.4"/>
    <s v="EMI"/>
    <s v="Delivered"/>
    <n v="4908.75"/>
    <n v="4908.75"/>
    <n v="935"/>
    <n v="149.60000000000002"/>
  </r>
  <r>
    <s v="ORD01745"/>
    <d v="2024-02-27T00:00:00"/>
    <s v="SP012"/>
    <s v="Sneha Patil"/>
    <s v="West"/>
    <s v="Nagpur"/>
    <s v="PRD019"/>
    <x v="2"/>
    <x v="2"/>
    <n v="85"/>
    <n v="16"/>
    <n v="0.03"/>
    <n v="1319.2"/>
    <s v="Net Banking"/>
    <s v="Delivered"/>
    <n v="43973.333333333336"/>
    <n v="43973.333333333336"/>
    <n v="1360"/>
    <n v="40.799999999999955"/>
  </r>
  <r>
    <s v="ORD01775"/>
    <d v="2024-11-01T00:00:00"/>
    <s v="SP012"/>
    <s v="Sneha Patil"/>
    <s v="West"/>
    <s v="Pune"/>
    <s v="PRD019"/>
    <x v="2"/>
    <x v="2"/>
    <n v="85"/>
    <n v="7"/>
    <n v="0.16"/>
    <n v="499.8"/>
    <s v="Cash"/>
    <s v="Delivered"/>
    <n v="3123.75"/>
    <n v="3123.75"/>
    <n v="595"/>
    <n v="95.199999999999989"/>
  </r>
  <r>
    <s v="ORD01779"/>
    <d v="2024-03-11T00:00:00"/>
    <s v="SP011"/>
    <s v="Nikhil Joshi"/>
    <s v="East"/>
    <s v="Bhubaneswar"/>
    <s v="PRD019"/>
    <x v="2"/>
    <x v="2"/>
    <n v="85"/>
    <n v="6"/>
    <n v="0.27"/>
    <n v="372.3"/>
    <s v="Debit Card"/>
    <s v="Delivered"/>
    <n v="1378.8888888888889"/>
    <n v="1378.8888888888889"/>
    <n v="510"/>
    <n v="137.69999999999999"/>
  </r>
  <r>
    <s v="ORD01784"/>
    <d v="2024-11-21T00:00:00"/>
    <s v="SP02"/>
    <s v="Priya Nair"/>
    <s v="South"/>
    <s v="Chennai"/>
    <s v="PRD019"/>
    <x v="2"/>
    <x v="2"/>
    <n v="85"/>
    <n v="9"/>
    <n v="0.23"/>
    <n v="589.04999999999995"/>
    <s v="UPI"/>
    <s v="Cancelled"/>
    <n v="2561.086956521739"/>
    <n v="2561.086956521739"/>
    <n v="764.99999999999989"/>
    <n v="175.94999999999993"/>
  </r>
  <r>
    <s v="ORD01791"/>
    <d v="2024-05-16T00:00:00"/>
    <s v="SP01"/>
    <s v="Arjun Sharma"/>
    <s v="North"/>
    <s v="Delhi"/>
    <s v="PRD019"/>
    <x v="2"/>
    <x v="2"/>
    <n v="85"/>
    <n v="8"/>
    <n v="0.15"/>
    <n v="578"/>
    <s v="EMI"/>
    <s v="Returned"/>
    <n v="3853.3333333333335"/>
    <n v="3853.3333333333335"/>
    <n v="680"/>
    <n v="102"/>
  </r>
  <r>
    <s v="ORD01796"/>
    <d v="2024-10-08T00:00:00"/>
    <s v="SP03"/>
    <s v="Ravi Kumar"/>
    <s v="East"/>
    <s v="Kolkata"/>
    <s v="PRD019"/>
    <x v="2"/>
    <x v="2"/>
    <n v="85"/>
    <n v="3"/>
    <n v="0.25"/>
    <n v="191.25"/>
    <s v="Net Banking"/>
    <s v="Delivered"/>
    <n v="765"/>
    <n v="765"/>
    <n v="255"/>
    <n v="63.75"/>
  </r>
  <r>
    <s v="ORD01809"/>
    <d v="2024-06-08T00:00:00"/>
    <s v="SP010"/>
    <s v="Divya Iyer"/>
    <s v="South"/>
    <s v="Hyderabad"/>
    <s v="PRD019"/>
    <x v="2"/>
    <x v="2"/>
    <n v="85"/>
    <n v="11"/>
    <n v="0.13"/>
    <n v="813.45"/>
    <s v="Cash"/>
    <s v="Delivered"/>
    <n v="6257.3076923076924"/>
    <n v="6257.3076923076924"/>
    <n v="935.00000000000011"/>
    <n v="121.55000000000007"/>
  </r>
  <r>
    <s v="ORD01835"/>
    <d v="2024-12-17T00:00:00"/>
    <s v="SP07"/>
    <s v="Rohit Verma"/>
    <s v="East"/>
    <s v="Patna"/>
    <s v="PRD019"/>
    <x v="2"/>
    <x v="2"/>
    <n v="85"/>
    <n v="11"/>
    <n v="0.2"/>
    <n v="748"/>
    <s v="EMI"/>
    <s v="Delivered"/>
    <n v="3740"/>
    <n v="3740"/>
    <n v="935"/>
    <n v="187"/>
  </r>
  <r>
    <s v="ORD01854"/>
    <d v="2024-03-09T00:00:00"/>
    <s v="SP05"/>
    <s v="Suresh Pillai"/>
    <s v="South"/>
    <s v="Kochi"/>
    <s v="PRD019"/>
    <x v="2"/>
    <x v="2"/>
    <n v="85"/>
    <n v="10"/>
    <n v="0.15"/>
    <n v="722.5"/>
    <s v="Cash"/>
    <s v="Delivered"/>
    <n v="4816.666666666667"/>
    <n v="4816.666666666667"/>
    <n v="850"/>
    <n v="127.5"/>
  </r>
  <r>
    <s v="ORD01857"/>
    <d v="2024-12-27T00:00:00"/>
    <s v="SP06"/>
    <s v="Anjali Mehta"/>
    <s v="North"/>
    <s v="Lucknow"/>
    <s v="PRD019"/>
    <x v="2"/>
    <x v="2"/>
    <n v="85"/>
    <n v="16"/>
    <n v="0.17"/>
    <n v="1128.8"/>
    <s v="Debit Card"/>
    <s v="Delivered"/>
    <n v="6639.9999999999991"/>
    <n v="6639.9999999999991"/>
    <n v="1360"/>
    <n v="231.20000000000005"/>
  </r>
  <r>
    <s v="ORD01871"/>
    <d v="2024-12-09T00:00:00"/>
    <s v="SP04"/>
    <s v="Fatima Sheikh"/>
    <s v="West"/>
    <s v="Ahmedabad"/>
    <s v="PRD019"/>
    <x v="2"/>
    <x v="2"/>
    <n v="85"/>
    <n v="7"/>
    <n v="0.06"/>
    <n v="559.29999999999995"/>
    <s v="UPI"/>
    <s v="Delivered"/>
    <n v="9321.6666666666661"/>
    <n v="9321.6666666666661"/>
    <n v="595"/>
    <n v="35.700000000000045"/>
  </r>
  <r>
    <s v="ORD01875"/>
    <d v="2024-07-14T00:00:00"/>
    <s v="SP06"/>
    <s v="Anjali Mehta"/>
    <s v="North"/>
    <s v="Delhi"/>
    <s v="PRD019"/>
    <x v="2"/>
    <x v="2"/>
    <n v="85"/>
    <n v="6"/>
    <n v="0.13"/>
    <n v="443.7"/>
    <s v="Credit Card"/>
    <s v="Delivered"/>
    <n v="3413.0769230769229"/>
    <n v="3413.0769230769229"/>
    <n v="510"/>
    <n v="66.300000000000011"/>
  </r>
  <r>
    <s v="ORD01883"/>
    <d v="2024-10-13T00:00:00"/>
    <s v="SP010"/>
    <s v="Divya Iyer"/>
    <s v="South"/>
    <s v="Kochi"/>
    <s v="PRD019"/>
    <x v="2"/>
    <x v="2"/>
    <n v="85"/>
    <n v="9"/>
    <n v="0.23"/>
    <n v="589.04999999999995"/>
    <s v="EMI"/>
    <s v="Delivered"/>
    <n v="2561.086956521739"/>
    <n v="2561.086956521739"/>
    <n v="764.99999999999989"/>
    <n v="175.94999999999993"/>
  </r>
  <r>
    <s v="ORD01891"/>
    <d v="2024-09-28T00:00:00"/>
    <s v="SP02"/>
    <s v="Priya Nair"/>
    <s v="South"/>
    <s v="Coimbatore"/>
    <s v="PRD019"/>
    <x v="2"/>
    <x v="2"/>
    <n v="85"/>
    <n v="16"/>
    <n v="0.2"/>
    <n v="1088"/>
    <s v="Debit Card"/>
    <s v="Delivered"/>
    <n v="5440"/>
    <n v="5440"/>
    <n v="1360"/>
    <n v="272"/>
  </r>
  <r>
    <s v="ORD01894"/>
    <d v="2024-06-12T00:00:00"/>
    <s v="SP012"/>
    <s v="Sneha Patil"/>
    <s v="West"/>
    <s v="Ahmedabad"/>
    <s v="PRD019"/>
    <x v="2"/>
    <x v="2"/>
    <n v="85"/>
    <n v="1"/>
    <n v="0.23"/>
    <n v="65.45"/>
    <s v="Debit Card"/>
    <s v="Delivered"/>
    <n v="284.56521739130437"/>
    <n v="284.56521739130437"/>
    <n v="85"/>
    <n v="19.549999999999997"/>
  </r>
  <r>
    <s v="ORD01913"/>
    <d v="2024-09-09T00:00:00"/>
    <s v="SP02"/>
    <s v="Priya Nair"/>
    <s v="South"/>
    <s v="Coimbatore"/>
    <s v="PRD019"/>
    <x v="2"/>
    <x v="2"/>
    <n v="85"/>
    <n v="17"/>
    <n v="0.28000000000000003"/>
    <n v="1040.4000000000001"/>
    <s v="Net Banking"/>
    <s v="Delivered"/>
    <n v="3715.7142857142858"/>
    <n v="3715.7142857142858"/>
    <n v="1445.0000000000002"/>
    <n v="404.60000000000014"/>
  </r>
  <r>
    <s v="ORD01916"/>
    <d v="2024-06-18T00:00:00"/>
    <s v="SP05"/>
    <s v="Suresh Pillai"/>
    <s v="South"/>
    <s v="Hyderabad"/>
    <s v="PRD019"/>
    <x v="2"/>
    <x v="2"/>
    <n v="85"/>
    <n v="2"/>
    <n v="0.15"/>
    <n v="144.5"/>
    <s v="Cash"/>
    <s v="Delivered"/>
    <n v="963.33333333333337"/>
    <n v="963.33333333333337"/>
    <n v="170"/>
    <n v="25.5"/>
  </r>
  <r>
    <s v="ORD01926"/>
    <d v="2024-03-28T00:00:00"/>
    <s v="SP06"/>
    <s v="Anjali Mehta"/>
    <s v="North"/>
    <s v="Chandigarh"/>
    <s v="PRD019"/>
    <x v="2"/>
    <x v="2"/>
    <n v="85"/>
    <n v="3"/>
    <n v="0.03"/>
    <n v="247.35"/>
    <s v="EMI"/>
    <s v="Delivered"/>
    <n v="8245"/>
    <n v="8245"/>
    <n v="255"/>
    <n v="7.6500000000000057"/>
  </r>
  <r>
    <s v="ORD01931"/>
    <d v="2024-11-16T00:00:00"/>
    <s v="SP03"/>
    <s v="Ravi Kumar"/>
    <s v="East"/>
    <s v="Ranchi"/>
    <s v="PRD019"/>
    <x v="2"/>
    <x v="2"/>
    <n v="85"/>
    <n v="4"/>
    <n v="0"/>
    <n v="340"/>
    <s v="Debit Card"/>
    <s v="Delivered"/>
    <e v="#DIV/0!"/>
    <n v="0"/>
    <n v="340"/>
    <n v="0"/>
  </r>
  <r>
    <s v="ORD01963"/>
    <d v="2024-06-28T00:00:00"/>
    <s v="SP06"/>
    <s v="Anjali Mehta"/>
    <s v="North"/>
    <s v="Jaipur"/>
    <s v="PRD019"/>
    <x v="2"/>
    <x v="2"/>
    <n v="85"/>
    <n v="15"/>
    <n v="0.23"/>
    <n v="981.75"/>
    <s v="Credit Card"/>
    <s v="Delivered"/>
    <n v="4268.478260869565"/>
    <n v="4268.478260869565"/>
    <n v="1275"/>
    <n v="293.25"/>
  </r>
  <r>
    <s v="ORD01976"/>
    <d v="2024-12-23T00:00:00"/>
    <s v="SP04"/>
    <s v="Fatima Sheikh"/>
    <s v="West"/>
    <s v="Surat"/>
    <s v="PRD019"/>
    <x v="2"/>
    <x v="2"/>
    <n v="85"/>
    <n v="11"/>
    <n v="0.28000000000000003"/>
    <n v="673.2"/>
    <s v="Credit Card"/>
    <s v="Delivered"/>
    <n v="2404.2857142857142"/>
    <n v="2404.2857142857142"/>
    <n v="935.00000000000011"/>
    <n v="261.80000000000007"/>
  </r>
  <r>
    <s v="ORD02015"/>
    <d v="2024-02-22T00:00:00"/>
    <s v="SP01"/>
    <s v="Arjun Sharma"/>
    <s v="North"/>
    <s v="Jaipur"/>
    <s v="PRD019"/>
    <x v="2"/>
    <x v="2"/>
    <n v="85"/>
    <n v="17"/>
    <n v="0.06"/>
    <n v="1358.3"/>
    <s v="Cash"/>
    <s v="Delivered"/>
    <n v="22638.333333333332"/>
    <n v="22638.333333333332"/>
    <n v="1445"/>
    <n v="86.700000000000045"/>
  </r>
  <r>
    <s v="ORD02040"/>
    <d v="2024-04-17T00:00:00"/>
    <s v="SP02"/>
    <s v="Priya Nair"/>
    <s v="South"/>
    <s v="Bangalore"/>
    <s v="PRD019"/>
    <x v="2"/>
    <x v="2"/>
    <n v="85"/>
    <n v="5"/>
    <n v="0.22"/>
    <n v="331.5"/>
    <s v="Net Banking"/>
    <s v="Delivered"/>
    <n v="1506.8181818181818"/>
    <n v="1506.8181818181818"/>
    <n v="425"/>
    <n v="93.5"/>
  </r>
  <r>
    <s v="ORD02055"/>
    <d v="2024-06-14T00:00:00"/>
    <s v="SP02"/>
    <s v="Priya Nair"/>
    <s v="South"/>
    <s v="Bangalore"/>
    <s v="PRD019"/>
    <x v="2"/>
    <x v="2"/>
    <n v="85"/>
    <n v="7"/>
    <n v="0.27"/>
    <n v="434.35"/>
    <s v="Credit Card"/>
    <s v="Delivered"/>
    <n v="1608.7037037037037"/>
    <n v="1608.7037037037037"/>
    <n v="595"/>
    <n v="160.64999999999998"/>
  </r>
  <r>
    <s v="ORD02061"/>
    <d v="2024-03-04T00:00:00"/>
    <s v="SP06"/>
    <s v="Anjali Mehta"/>
    <s v="North"/>
    <s v="Agra"/>
    <s v="PRD019"/>
    <x v="2"/>
    <x v="2"/>
    <n v="85"/>
    <n v="19"/>
    <n v="0.28999999999999998"/>
    <n v="1146.6500000000001"/>
    <s v="Credit Card"/>
    <s v="Delivered"/>
    <n v="3953.96551724138"/>
    <n v="3953.96551724138"/>
    <n v="1615.0000000000002"/>
    <n v="468.35000000000014"/>
  </r>
  <r>
    <s v="ORD02071"/>
    <d v="2024-04-02T00:00:00"/>
    <s v="SP010"/>
    <s v="Divya Iyer"/>
    <s v="South"/>
    <s v="Hyderabad"/>
    <s v="PRD019"/>
    <x v="2"/>
    <x v="2"/>
    <n v="85"/>
    <n v="7"/>
    <n v="0.26"/>
    <n v="440.3"/>
    <s v="Credit Card"/>
    <s v="Returned"/>
    <n v="1693.4615384615383"/>
    <n v="1693.4615384615383"/>
    <n v="595"/>
    <n v="154.69999999999999"/>
  </r>
  <r>
    <s v="ORD02101"/>
    <d v="2024-05-21T00:00:00"/>
    <s v="SP03"/>
    <s v="Ravi Kumar"/>
    <s v="East"/>
    <s v="Kolkata"/>
    <s v="PRD019"/>
    <x v="2"/>
    <x v="2"/>
    <n v="85"/>
    <n v="4"/>
    <n v="0.12"/>
    <n v="299.2"/>
    <s v="UPI"/>
    <s v="Delivered"/>
    <n v="2493.3333333333335"/>
    <n v="2493.3333333333335"/>
    <n v="340"/>
    <n v="40.800000000000011"/>
  </r>
  <r>
    <s v="ORD02121"/>
    <d v="2024-05-08T00:00:00"/>
    <s v="SP09"/>
    <s v="Manish Gupta"/>
    <s v="North"/>
    <s v="Agra"/>
    <s v="PRD019"/>
    <x v="2"/>
    <x v="2"/>
    <n v="85"/>
    <n v="1"/>
    <n v="7.0000000000000007E-2"/>
    <n v="79.05"/>
    <s v="Cash"/>
    <s v="Returned"/>
    <n v="1129.2857142857142"/>
    <n v="1129.2857142857142"/>
    <n v="85"/>
    <n v="5.9500000000000028"/>
  </r>
  <r>
    <s v="ORD02140"/>
    <d v="2024-07-23T00:00:00"/>
    <s v="SP010"/>
    <s v="Divya Iyer"/>
    <s v="South"/>
    <s v="Chennai"/>
    <s v="PRD019"/>
    <x v="2"/>
    <x v="2"/>
    <n v="85"/>
    <n v="6"/>
    <n v="0"/>
    <n v="510"/>
    <s v="Debit Card"/>
    <s v="Delivered"/>
    <e v="#DIV/0!"/>
    <n v="0"/>
    <n v="510"/>
    <n v="0"/>
  </r>
  <r>
    <s v="ORD02166"/>
    <d v="2024-12-01T00:00:00"/>
    <s v="SP02"/>
    <s v="Priya Nair"/>
    <s v="South"/>
    <s v="Hyderabad"/>
    <s v="PRD019"/>
    <x v="2"/>
    <x v="2"/>
    <n v="85"/>
    <n v="12"/>
    <n v="0.04"/>
    <n v="979.2"/>
    <s v="Net Banking"/>
    <s v="Pending"/>
    <n v="24480"/>
    <n v="24480"/>
    <n v="1020.0000000000001"/>
    <n v="40.800000000000068"/>
  </r>
  <r>
    <s v="ORD02227"/>
    <d v="2024-04-05T00:00:00"/>
    <s v="SP04"/>
    <s v="Fatima Sheikh"/>
    <s v="West"/>
    <s v="Pune"/>
    <s v="PRD019"/>
    <x v="2"/>
    <x v="2"/>
    <n v="85"/>
    <n v="5"/>
    <n v="7.0000000000000007E-2"/>
    <n v="395.25"/>
    <s v="Credit Card"/>
    <s v="Delivered"/>
    <n v="5646.4285714285706"/>
    <n v="5646.4285714285706"/>
    <n v="425"/>
    <n v="29.75"/>
  </r>
  <r>
    <s v="ORD02256"/>
    <d v="2024-04-02T00:00:00"/>
    <s v="SP08"/>
    <s v="Kavitha Reddy"/>
    <s v="West"/>
    <s v="Ahmedabad"/>
    <s v="PRD019"/>
    <x v="2"/>
    <x v="2"/>
    <n v="85"/>
    <n v="15"/>
    <n v="0.24"/>
    <n v="969"/>
    <s v="UPI"/>
    <s v="Delivered"/>
    <n v="4037.5"/>
    <n v="4037.5"/>
    <n v="1275"/>
    <n v="306"/>
  </r>
  <r>
    <s v="ORD02302"/>
    <d v="2024-07-16T00:00:00"/>
    <s v="SP06"/>
    <s v="Anjali Mehta"/>
    <s v="North"/>
    <s v="Jaipur"/>
    <s v="PRD019"/>
    <x v="2"/>
    <x v="2"/>
    <n v="85"/>
    <n v="2"/>
    <n v="0.3"/>
    <n v="119"/>
    <s v="Credit Card"/>
    <s v="Delivered"/>
    <n v="396.66666666666669"/>
    <n v="396.66666666666669"/>
    <n v="170"/>
    <n v="51"/>
  </r>
  <r>
    <s v="ORD02311"/>
    <d v="2024-03-20T00:00:00"/>
    <s v="SP011"/>
    <s v="Nikhil Joshi"/>
    <s v="East"/>
    <s v="Bhubaneswar"/>
    <s v="PRD019"/>
    <x v="2"/>
    <x v="2"/>
    <n v="85"/>
    <n v="4"/>
    <n v="0.01"/>
    <n v="336.6"/>
    <s v="Net Banking"/>
    <s v="Delivered"/>
    <n v="33660"/>
    <n v="33660"/>
    <n v="340"/>
    <n v="3.3999999999999773"/>
  </r>
  <r>
    <s v="ORD02323"/>
    <d v="2024-07-27T00:00:00"/>
    <s v="SP03"/>
    <s v="Ravi Kumar"/>
    <s v="East"/>
    <s v="Guwahati"/>
    <s v="PRD019"/>
    <x v="2"/>
    <x v="2"/>
    <n v="85"/>
    <n v="14"/>
    <n v="7.0000000000000007E-2"/>
    <n v="1106.7"/>
    <s v="EMI"/>
    <s v="Delivered"/>
    <n v="15810"/>
    <n v="15810"/>
    <n v="1190.0000000000002"/>
    <n v="83.300000000000182"/>
  </r>
  <r>
    <s v="ORD02324"/>
    <d v="2024-07-11T00:00:00"/>
    <s v="SP01"/>
    <s v="Arjun Sharma"/>
    <s v="North"/>
    <s v="Jaipur"/>
    <s v="PRD019"/>
    <x v="2"/>
    <x v="2"/>
    <n v="85"/>
    <n v="14"/>
    <n v="0.04"/>
    <n v="1142.4000000000001"/>
    <s v="UPI"/>
    <s v="Pending"/>
    <n v="28560"/>
    <n v="28560"/>
    <n v="1190.0000000000002"/>
    <n v="47.600000000000136"/>
  </r>
  <r>
    <s v="ORD02327"/>
    <d v="2024-10-13T00:00:00"/>
    <s v="SP01"/>
    <s v="Arjun Sharma"/>
    <s v="North"/>
    <s v="Agra"/>
    <s v="PRD019"/>
    <x v="2"/>
    <x v="2"/>
    <n v="85"/>
    <n v="5"/>
    <n v="0.01"/>
    <n v="420.75"/>
    <s v="Cash"/>
    <s v="Pending"/>
    <n v="42075"/>
    <n v="42075"/>
    <n v="425"/>
    <n v="4.25"/>
  </r>
  <r>
    <s v="ORD02334"/>
    <d v="2024-08-20T00:00:00"/>
    <s v="SP03"/>
    <s v="Ravi Kumar"/>
    <s v="East"/>
    <s v="Kolkata"/>
    <s v="PRD019"/>
    <x v="2"/>
    <x v="2"/>
    <n v="85"/>
    <n v="20"/>
    <n v="0.26"/>
    <n v="1258"/>
    <s v="Credit Card"/>
    <s v="Pending"/>
    <n v="4838.4615384615381"/>
    <n v="4838.4615384615381"/>
    <n v="1700"/>
    <n v="442"/>
  </r>
  <r>
    <s v="ORD02350"/>
    <d v="2024-01-18T00:00:00"/>
    <s v="SP01"/>
    <s v="Arjun Sharma"/>
    <s v="North"/>
    <s v="Lucknow"/>
    <s v="PRD019"/>
    <x v="2"/>
    <x v="2"/>
    <n v="85"/>
    <n v="1"/>
    <n v="0.27"/>
    <n v="62.05"/>
    <s v="Debit Card"/>
    <s v="Delivered"/>
    <n v="229.81481481481478"/>
    <n v="229.81481481481478"/>
    <n v="85"/>
    <n v="22.950000000000003"/>
  </r>
  <r>
    <s v="ORD02358"/>
    <d v="2024-10-16T00:00:00"/>
    <s v="SP03"/>
    <s v="Ravi Kumar"/>
    <s v="East"/>
    <s v="Kolkata"/>
    <s v="PRD019"/>
    <x v="2"/>
    <x v="2"/>
    <n v="85"/>
    <n v="14"/>
    <n v="0.19"/>
    <n v="963.9"/>
    <s v="UPI"/>
    <s v="Delivered"/>
    <n v="5073.1578947368416"/>
    <n v="5073.1578947368416"/>
    <n v="1190"/>
    <n v="226.10000000000002"/>
  </r>
  <r>
    <s v="ORD02371"/>
    <d v="2024-10-23T00:00:00"/>
    <s v="SP01"/>
    <s v="Arjun Sharma"/>
    <s v="North"/>
    <s v="Agra"/>
    <s v="PRD019"/>
    <x v="2"/>
    <x v="2"/>
    <n v="85"/>
    <n v="9"/>
    <n v="7.0000000000000007E-2"/>
    <n v="711.45"/>
    <s v="UPI"/>
    <s v="Delivered"/>
    <n v="10163.571428571428"/>
    <n v="10163.571428571428"/>
    <n v="765.00000000000011"/>
    <n v="53.550000000000068"/>
  </r>
  <r>
    <s v="ORD02386"/>
    <d v="2024-03-15T00:00:00"/>
    <s v="SP08"/>
    <s v="Kavitha Reddy"/>
    <s v="West"/>
    <s v="Mumbai"/>
    <s v="PRD019"/>
    <x v="2"/>
    <x v="2"/>
    <n v="85"/>
    <n v="12"/>
    <n v="0.09"/>
    <n v="928.2"/>
    <s v="EMI"/>
    <s v="Delivered"/>
    <n v="10313.333333333334"/>
    <n v="10313.333333333334"/>
    <n v="1020"/>
    <n v="91.799999999999955"/>
  </r>
  <r>
    <s v="ORD02393"/>
    <d v="2024-11-25T00:00:00"/>
    <s v="SP03"/>
    <s v="Ravi Kumar"/>
    <s v="East"/>
    <s v="Patna"/>
    <s v="PRD019"/>
    <x v="2"/>
    <x v="2"/>
    <n v="85"/>
    <n v="14"/>
    <n v="0.2"/>
    <n v="952"/>
    <s v="UPI"/>
    <s v="Cancelled"/>
    <n v="4760"/>
    <n v="4760"/>
    <n v="1190"/>
    <n v="238"/>
  </r>
  <r>
    <s v="ORD02422"/>
    <d v="2024-12-21T00:00:00"/>
    <s v="SP07"/>
    <s v="Rohit Verma"/>
    <s v="East"/>
    <s v="Patna"/>
    <s v="PRD019"/>
    <x v="2"/>
    <x v="2"/>
    <n v="85"/>
    <n v="18"/>
    <n v="0.26"/>
    <n v="1132.2"/>
    <s v="EMI"/>
    <s v="Delivered"/>
    <n v="4354.6153846153848"/>
    <n v="4354.6153846153848"/>
    <n v="1530"/>
    <n v="397.79999999999995"/>
  </r>
  <r>
    <s v="ORD02448"/>
    <d v="2024-07-28T00:00:00"/>
    <s v="SP05"/>
    <s v="Suresh Pillai"/>
    <s v="South"/>
    <s v="Hyderabad"/>
    <s v="PRD019"/>
    <x v="2"/>
    <x v="2"/>
    <n v="85"/>
    <n v="7"/>
    <n v="0.23"/>
    <n v="458.15"/>
    <s v="Net Banking"/>
    <s v="Returned"/>
    <n v="1991.9565217391303"/>
    <n v="1991.9565217391303"/>
    <n v="595"/>
    <n v="136.85000000000002"/>
  </r>
  <r>
    <s v="ORD02450"/>
    <d v="2024-03-01T00:00:00"/>
    <s v="SP010"/>
    <s v="Divya Iyer"/>
    <s v="South"/>
    <s v="Kochi"/>
    <s v="PRD019"/>
    <x v="2"/>
    <x v="2"/>
    <n v="85"/>
    <n v="17"/>
    <n v="0.08"/>
    <n v="1329.4"/>
    <s v="UPI"/>
    <s v="Delivered"/>
    <n v="16617.5"/>
    <n v="16617.5"/>
    <n v="1445"/>
    <n v="115.59999999999991"/>
  </r>
  <r>
    <s v="ORD02453"/>
    <d v="2024-08-01T00:00:00"/>
    <s v="SP05"/>
    <s v="Suresh Pillai"/>
    <s v="South"/>
    <s v="Bangalore"/>
    <s v="PRD019"/>
    <x v="2"/>
    <x v="2"/>
    <n v="85"/>
    <n v="11"/>
    <n v="0.25"/>
    <n v="701.25"/>
    <s v="Cash"/>
    <s v="Delivered"/>
    <n v="2805"/>
    <n v="2805"/>
    <n v="935"/>
    <n v="233.75"/>
  </r>
  <r>
    <s v="ORD02476"/>
    <d v="2024-08-14T00:00:00"/>
    <s v="SP06"/>
    <s v="Anjali Mehta"/>
    <s v="North"/>
    <s v="Delhi"/>
    <s v="PRD019"/>
    <x v="2"/>
    <x v="2"/>
    <n v="85"/>
    <n v="20"/>
    <n v="0.18"/>
    <n v="1394"/>
    <s v="Credit Card"/>
    <s v="Delivered"/>
    <n v="7744.4444444444443"/>
    <n v="7744.4444444444443"/>
    <n v="1699.9999999999998"/>
    <n v="305.99999999999977"/>
  </r>
  <r>
    <s v="ORD02486"/>
    <d v="2024-05-04T00:00:00"/>
    <s v="SP05"/>
    <s v="Suresh Pillai"/>
    <s v="South"/>
    <s v="Coimbatore"/>
    <s v="PRD019"/>
    <x v="2"/>
    <x v="2"/>
    <n v="85"/>
    <n v="14"/>
    <n v="0.22"/>
    <n v="928.2"/>
    <s v="Debit Card"/>
    <s v="Delivered"/>
    <n v="4219.090909090909"/>
    <n v="4219.090909090909"/>
    <n v="1190"/>
    <n v="261.79999999999995"/>
  </r>
  <r>
    <s v="ORD02515"/>
    <d v="2024-04-02T00:00:00"/>
    <s v="SP08"/>
    <s v="Kavitha Reddy"/>
    <s v="West"/>
    <s v="Ahmedabad"/>
    <s v="PRD019"/>
    <x v="2"/>
    <x v="2"/>
    <n v="85"/>
    <n v="4"/>
    <n v="0.19"/>
    <n v="275.39999999999998"/>
    <s v="EMI"/>
    <s v="Delivered"/>
    <n v="1449.4736842105262"/>
    <n v="1449.4736842105262"/>
    <n v="339.99999999999994"/>
    <n v="64.599999999999966"/>
  </r>
  <r>
    <s v="ORD02531"/>
    <d v="2024-10-04T00:00:00"/>
    <s v="SP02"/>
    <s v="Priya Nair"/>
    <s v="South"/>
    <s v="Bangalore"/>
    <s v="PRD019"/>
    <x v="2"/>
    <x v="2"/>
    <n v="85"/>
    <n v="5"/>
    <n v="0.03"/>
    <n v="412.25"/>
    <s v="Credit Card"/>
    <s v="Delivered"/>
    <n v="13741.666666666668"/>
    <n v="13741.666666666668"/>
    <n v="425"/>
    <n v="12.75"/>
  </r>
  <r>
    <s v="ORD02561"/>
    <d v="2024-03-14T00:00:00"/>
    <s v="SP011"/>
    <s v="Nikhil Joshi"/>
    <s v="East"/>
    <s v="Kolkata"/>
    <s v="PRD019"/>
    <x v="2"/>
    <x v="2"/>
    <n v="85"/>
    <n v="2"/>
    <n v="0.1"/>
    <n v="153"/>
    <s v="Cash"/>
    <s v="Delivered"/>
    <n v="1530"/>
    <n v="1530"/>
    <n v="170"/>
    <n v="17"/>
  </r>
  <r>
    <s v="ORD02610"/>
    <d v="2024-11-13T00:00:00"/>
    <s v="SP03"/>
    <s v="Ravi Kumar"/>
    <s v="East"/>
    <s v="Patna"/>
    <s v="PRD019"/>
    <x v="2"/>
    <x v="2"/>
    <n v="85"/>
    <n v="16"/>
    <n v="0.21"/>
    <n v="1074.4000000000001"/>
    <s v="Net Banking"/>
    <s v="Delivered"/>
    <n v="5116.1904761904771"/>
    <n v="5116.1904761904771"/>
    <n v="1360"/>
    <n v="285.59999999999991"/>
  </r>
  <r>
    <s v="ORD02623"/>
    <d v="2024-10-21T00:00:00"/>
    <s v="SP06"/>
    <s v="Anjali Mehta"/>
    <s v="North"/>
    <s v="Lucknow"/>
    <s v="PRD019"/>
    <x v="2"/>
    <x v="2"/>
    <n v="85"/>
    <n v="12"/>
    <n v="0.21"/>
    <n v="805.8"/>
    <s v="UPI"/>
    <s v="Pending"/>
    <n v="3837.1428571428569"/>
    <n v="3837.1428571428569"/>
    <n v="1019.9999999999999"/>
    <n v="214.19999999999993"/>
  </r>
  <r>
    <s v="ORD02626"/>
    <d v="2024-07-16T00:00:00"/>
    <s v="SP03"/>
    <s v="Ravi Kumar"/>
    <s v="East"/>
    <s v="Ranchi"/>
    <s v="PRD019"/>
    <x v="2"/>
    <x v="2"/>
    <n v="85"/>
    <n v="1"/>
    <n v="0.08"/>
    <n v="78.2"/>
    <s v="Net Banking"/>
    <s v="Returned"/>
    <n v="977.5"/>
    <n v="977.5"/>
    <n v="85"/>
    <n v="6.7999999999999972"/>
  </r>
  <r>
    <s v="ORD02735"/>
    <d v="2024-06-26T00:00:00"/>
    <s v="SP09"/>
    <s v="Manish Gupta"/>
    <s v="North"/>
    <s v="Jaipur"/>
    <s v="PRD019"/>
    <x v="2"/>
    <x v="2"/>
    <n v="85"/>
    <n v="13"/>
    <n v="0.19"/>
    <n v="895.05"/>
    <s v="EMI"/>
    <s v="Returned"/>
    <n v="4710.78947368421"/>
    <n v="4710.78947368421"/>
    <n v="1104.9999999999998"/>
    <n v="209.94999999999982"/>
  </r>
  <r>
    <s v="ORD02740"/>
    <d v="2024-09-21T00:00:00"/>
    <s v="SP08"/>
    <s v="Kavitha Reddy"/>
    <s v="West"/>
    <s v="Pune"/>
    <s v="PRD019"/>
    <x v="2"/>
    <x v="2"/>
    <n v="85"/>
    <n v="14"/>
    <n v="0.02"/>
    <n v="1166.2"/>
    <s v="Debit Card"/>
    <s v="Delivered"/>
    <n v="58310"/>
    <n v="58310"/>
    <n v="1190"/>
    <n v="23.799999999999955"/>
  </r>
  <r>
    <s v="ORD02742"/>
    <d v="2024-07-23T00:00:00"/>
    <s v="SP05"/>
    <s v="Suresh Pillai"/>
    <s v="South"/>
    <s v="Chennai"/>
    <s v="PRD019"/>
    <x v="2"/>
    <x v="2"/>
    <n v="85"/>
    <n v="9"/>
    <n v="0.28000000000000003"/>
    <n v="550.79999999999995"/>
    <s v="Debit Card"/>
    <s v="Returned"/>
    <n v="1967.1428571428569"/>
    <n v="1967.1428571428569"/>
    <n v="765"/>
    <n v="214.20000000000005"/>
  </r>
  <r>
    <s v="ORD02744"/>
    <d v="2024-10-11T00:00:00"/>
    <s v="SP04"/>
    <s v="Fatima Sheikh"/>
    <s v="West"/>
    <s v="Pune"/>
    <s v="PRD019"/>
    <x v="2"/>
    <x v="2"/>
    <n v="85"/>
    <n v="17"/>
    <n v="0.28000000000000003"/>
    <n v="1040.4000000000001"/>
    <s v="EMI"/>
    <s v="Unknown"/>
    <n v="3715.7142857142858"/>
    <n v="3715.7142857142858"/>
    <n v="1445.0000000000002"/>
    <n v="404.60000000000014"/>
  </r>
  <r>
    <s v="ORD02824"/>
    <d v="2024-07-09T00:00:00"/>
    <s v="SP011"/>
    <s v="Nikhil Joshi"/>
    <s v="East"/>
    <s v="Ranchi"/>
    <s v="PRD019"/>
    <x v="2"/>
    <x v="2"/>
    <n v="85"/>
    <n v="10"/>
    <n v="0.18"/>
    <n v="697"/>
    <s v="UPI"/>
    <s v="Delivered"/>
    <n v="3872.2222222222222"/>
    <n v="3872.2222222222222"/>
    <n v="849.99999999999989"/>
    <n v="152.99999999999989"/>
  </r>
  <r>
    <s v="ORD02841"/>
    <d v="2024-10-08T00:00:00"/>
    <s v="SP06"/>
    <s v="Anjali Mehta"/>
    <s v="North"/>
    <s v="Chandigarh"/>
    <s v="PRD019"/>
    <x v="2"/>
    <x v="2"/>
    <n v="85"/>
    <n v="11"/>
    <n v="0.21"/>
    <n v="738.65"/>
    <s v="EMI"/>
    <s v="Pending"/>
    <n v="3517.3809523809523"/>
    <n v="3517.3809523809523"/>
    <n v="934.99999999999989"/>
    <n v="196.34999999999991"/>
  </r>
  <r>
    <s v="ORD02842"/>
    <d v="2024-01-11T00:00:00"/>
    <s v="SP012"/>
    <s v="Sneha Patil"/>
    <s v="West"/>
    <s v="Pune"/>
    <s v="PRD019"/>
    <x v="2"/>
    <x v="2"/>
    <n v="85"/>
    <n v="20"/>
    <n v="7.0000000000000007E-2"/>
    <n v="1581"/>
    <s v="Debit Card"/>
    <s v="Delivered"/>
    <n v="22585.714285714283"/>
    <n v="22585.714285714283"/>
    <n v="1700"/>
    <n v="119"/>
  </r>
  <r>
    <s v="ORD02854"/>
    <d v="2024-05-12T00:00:00"/>
    <s v="SP06"/>
    <s v="Anjali Mehta"/>
    <s v="North"/>
    <s v="Agra"/>
    <s v="PRD019"/>
    <x v="2"/>
    <x v="2"/>
    <n v="85"/>
    <n v="19"/>
    <n v="0.01"/>
    <n v="1598.85"/>
    <s v="EMI"/>
    <s v="Delivered"/>
    <n v="159885"/>
    <n v="159885"/>
    <n v="1615"/>
    <n v="16.150000000000091"/>
  </r>
  <r>
    <s v="ORD02888"/>
    <d v="2024-12-08T00:00:00"/>
    <s v="SP02"/>
    <s v="Priya Nair"/>
    <s v="South"/>
    <s v="Coimbatore"/>
    <s v="PRD019"/>
    <x v="2"/>
    <x v="2"/>
    <n v="85"/>
    <n v="1"/>
    <n v="0.08"/>
    <n v="78.2"/>
    <s v="UPI"/>
    <s v="Delivered"/>
    <n v="977.5"/>
    <n v="977.5"/>
    <n v="85"/>
    <n v="6.7999999999999972"/>
  </r>
  <r>
    <s v="ORD02961"/>
    <d v="2024-12-08T00:00:00"/>
    <s v="SP06"/>
    <s v="Anjali Mehta"/>
    <s v="North"/>
    <s v="Jaipur"/>
    <s v="PRD019"/>
    <x v="2"/>
    <x v="2"/>
    <n v="85"/>
    <n v="9"/>
    <n v="0.14000000000000001"/>
    <n v="657.9"/>
    <s v="Cash"/>
    <s v="Unknown"/>
    <n v="4699.2857142857138"/>
    <n v="4699.2857142857138"/>
    <n v="765"/>
    <n v="107.10000000000002"/>
  </r>
  <r>
    <s v="ORD02983"/>
    <d v="2024-04-27T00:00:00"/>
    <s v="SP011"/>
    <s v="Nikhil Joshi"/>
    <s v="East"/>
    <s v="Ranchi"/>
    <s v="PRD019"/>
    <x v="2"/>
    <x v="2"/>
    <n v="85"/>
    <n v="17"/>
    <n v="0.2"/>
    <n v="1156"/>
    <s v="UPI"/>
    <s v="Returned"/>
    <n v="5780"/>
    <n v="5780"/>
    <n v="1445"/>
    <n v="289"/>
  </r>
  <r>
    <s v="ORD02991"/>
    <d v="2024-01-05T00:00:00"/>
    <s v="SP06"/>
    <s v="Anjali Mehta"/>
    <s v="North"/>
    <s v="Delhi"/>
    <s v="PRD019"/>
    <x v="2"/>
    <x v="2"/>
    <n v="85"/>
    <n v="13"/>
    <n v="0.26"/>
    <n v="817.7"/>
    <s v="EMI"/>
    <s v="Delivered"/>
    <n v="3145"/>
    <n v="3145"/>
    <n v="1105"/>
    <n v="287.29999999999995"/>
  </r>
  <r>
    <s v="ORD02996"/>
    <d v="2024-05-05T00:00:00"/>
    <s v="SP05"/>
    <s v="Suresh Pillai"/>
    <s v="South"/>
    <s v="Coimbatore"/>
    <s v="PRD019"/>
    <x v="2"/>
    <x v="2"/>
    <n v="85"/>
    <n v="10"/>
    <n v="0.18"/>
    <n v="697"/>
    <s v="Net Banking"/>
    <s v="Delivered"/>
    <n v="3872.2222222222222"/>
    <n v="3872.2222222222222"/>
    <n v="849.99999999999989"/>
    <n v="152.99999999999989"/>
  </r>
  <r>
    <s v="ORD03038"/>
    <d v="2024-05-27T00:00:00"/>
    <s v="SP03"/>
    <s v="Ravi Kumar"/>
    <s v="East"/>
    <s v="Kolkata"/>
    <s v="PRD019"/>
    <x v="2"/>
    <x v="2"/>
    <n v="85"/>
    <n v="7"/>
    <n v="0.17"/>
    <n v="493.85"/>
    <s v="Unknown"/>
    <s v="Delivered"/>
    <n v="2905"/>
    <n v="2905"/>
    <n v="595"/>
    <n v="101.14999999999998"/>
  </r>
  <r>
    <s v="ORD03086"/>
    <d v="2024-03-08T00:00:00"/>
    <s v="SP07"/>
    <s v="Rohit Verma"/>
    <s v="East"/>
    <s v="Bhubaneswar"/>
    <s v="PRD019"/>
    <x v="2"/>
    <x v="2"/>
    <n v="85"/>
    <n v="5"/>
    <n v="0.02"/>
    <n v="416.5"/>
    <s v="UPI"/>
    <s v="Delivered"/>
    <n v="20825"/>
    <n v="20825"/>
    <n v="425"/>
    <n v="8.5"/>
  </r>
  <r>
    <s v="ORD03101"/>
    <d v="2024-08-02T00:00:00"/>
    <s v="SP03"/>
    <s v="Ravi Kumar"/>
    <s v="East"/>
    <s v="Ranchi"/>
    <s v="PRD019"/>
    <x v="2"/>
    <x v="2"/>
    <n v="85"/>
    <n v="13"/>
    <n v="0.22"/>
    <n v="861.9"/>
    <s v="EMI"/>
    <s v="Returned"/>
    <n v="3917.7272727272725"/>
    <n v="3917.7272727272725"/>
    <n v="1105"/>
    <n v="243.10000000000002"/>
  </r>
  <r>
    <s v="ORD03166"/>
    <d v="2024-11-18T00:00:00"/>
    <s v="SP03"/>
    <s v="Ravi Kumar"/>
    <s v="East"/>
    <s v="Patna"/>
    <s v="PRD019"/>
    <x v="2"/>
    <x v="2"/>
    <n v="85"/>
    <n v="20"/>
    <n v="0.02"/>
    <n v="1666"/>
    <s v="Net Banking"/>
    <s v="Delivered"/>
    <n v="83300"/>
    <n v="83300"/>
    <n v="1700"/>
    <n v="34"/>
  </r>
  <r>
    <s v="ORD03176"/>
    <d v="2024-09-14T00:00:00"/>
    <s v="SP08"/>
    <s v="Kavitha Reddy"/>
    <s v="West"/>
    <s v="Mumbai"/>
    <s v="PRD019"/>
    <x v="2"/>
    <x v="2"/>
    <n v="85"/>
    <n v="18"/>
    <n v="0.25"/>
    <n v="1147.5"/>
    <s v="Credit Card"/>
    <s v="Delivered"/>
    <n v="4590"/>
    <n v="4590"/>
    <n v="1530"/>
    <n v="382.5"/>
  </r>
  <r>
    <s v="ORD03177"/>
    <d v="2024-10-15T00:00:00"/>
    <s v="SP03"/>
    <s v="Ravi Kumar"/>
    <s v="East"/>
    <s v="Guwahati"/>
    <s v="PRD019"/>
    <x v="2"/>
    <x v="2"/>
    <n v="85"/>
    <n v="18"/>
    <n v="0.1"/>
    <n v="1377"/>
    <s v="EMI"/>
    <s v="Returned"/>
    <n v="13770"/>
    <n v="13770"/>
    <n v="1530"/>
    <n v="153"/>
  </r>
  <r>
    <s v="ORD03180"/>
    <d v="2024-08-16T00:00:00"/>
    <s v="SP08"/>
    <s v="Kavitha Reddy"/>
    <s v="West"/>
    <s v="Surat"/>
    <s v="PRD019"/>
    <x v="2"/>
    <x v="2"/>
    <n v="85"/>
    <n v="18"/>
    <n v="0.22"/>
    <n v="1193.4000000000001"/>
    <s v="Cash"/>
    <s v="Delivered"/>
    <n v="5424.545454545455"/>
    <n v="5424.545454545455"/>
    <n v="1530"/>
    <n v="336.59999999999991"/>
  </r>
  <r>
    <s v="ORD03185"/>
    <d v="2024-02-19T00:00:00"/>
    <s v="SP07"/>
    <s v="Rohit Verma"/>
    <s v="East"/>
    <s v="Ranchi"/>
    <s v="PRD019"/>
    <x v="2"/>
    <x v="2"/>
    <n v="85"/>
    <n v="5"/>
    <n v="0.22"/>
    <n v="331.5"/>
    <s v="UPI"/>
    <s v="Delivered"/>
    <n v="1506.8181818181818"/>
    <n v="1506.8181818181818"/>
    <n v="425"/>
    <n v="93.5"/>
  </r>
  <r>
    <s v="ORD03252"/>
    <d v="2024-04-28T00:00:00"/>
    <s v="SP010"/>
    <s v="Divya Iyer"/>
    <s v="South"/>
    <s v="Chennai"/>
    <s v="PRD019"/>
    <x v="2"/>
    <x v="2"/>
    <n v="85"/>
    <n v="11"/>
    <n v="0.03"/>
    <n v="906.95"/>
    <s v="UPI"/>
    <s v="Delivered"/>
    <n v="30231.666666666668"/>
    <n v="30231.666666666668"/>
    <n v="935.00000000000011"/>
    <n v="28.050000000000068"/>
  </r>
  <r>
    <s v="ORD03253"/>
    <d v="2024-12-19T00:00:00"/>
    <s v="SP012"/>
    <s v="Sneha Patil"/>
    <s v="West"/>
    <s v="Pune"/>
    <s v="PRD019"/>
    <x v="2"/>
    <x v="2"/>
    <n v="85"/>
    <n v="3"/>
    <n v="0.01"/>
    <n v="252.45"/>
    <s v="UPI"/>
    <s v="Delivered"/>
    <n v="25245"/>
    <n v="25245"/>
    <n v="255"/>
    <n v="2.5500000000000114"/>
  </r>
  <r>
    <s v="ORD03256"/>
    <d v="2024-11-05T00:00:00"/>
    <s v="SP011"/>
    <s v="Nikhil Joshi"/>
    <s v="East"/>
    <s v="Kolkata"/>
    <s v="PRD019"/>
    <x v="2"/>
    <x v="2"/>
    <n v="85"/>
    <n v="16"/>
    <n v="0.03"/>
    <n v="1319.2"/>
    <s v="Cash"/>
    <s v="Delivered"/>
    <n v="43973.333333333336"/>
    <n v="43973.333333333336"/>
    <n v="1360"/>
    <n v="40.799999999999955"/>
  </r>
  <r>
    <s v="ORD03264"/>
    <d v="2024-03-01T00:00:00"/>
    <s v="SP01"/>
    <s v="Arjun Sharma"/>
    <s v="North"/>
    <s v="Chandigarh"/>
    <s v="PRD019"/>
    <x v="2"/>
    <x v="2"/>
    <n v="85"/>
    <n v="11"/>
    <n v="0.28999999999999998"/>
    <n v="663.85"/>
    <s v="Debit Card"/>
    <s v="Delivered"/>
    <n v="2289.1379310344828"/>
    <n v="2289.1379310344828"/>
    <n v="935.00000000000011"/>
    <n v="271.15000000000009"/>
  </r>
  <r>
    <s v="ORD03287"/>
    <d v="2024-01-02T00:00:00"/>
    <s v="SP06"/>
    <s v="Anjali Mehta"/>
    <s v="North"/>
    <s v="Chandigarh"/>
    <s v="PRD019"/>
    <x v="2"/>
    <x v="2"/>
    <n v="85"/>
    <n v="3"/>
    <n v="0.16"/>
    <n v="214.2"/>
    <s v="Debit Card"/>
    <s v="Delivered"/>
    <n v="1338.75"/>
    <n v="1338.75"/>
    <n v="255"/>
    <n v="40.800000000000011"/>
  </r>
  <r>
    <s v="ORD03291"/>
    <d v="2024-02-11T00:00:00"/>
    <s v="SP012"/>
    <s v="Sneha Patil"/>
    <s v="West"/>
    <s v="Ahmedabad"/>
    <s v="PRD019"/>
    <x v="2"/>
    <x v="2"/>
    <n v="85"/>
    <n v="9"/>
    <n v="0.17"/>
    <n v="634.95000000000005"/>
    <s v="EMI"/>
    <s v="Delivered"/>
    <n v="3735"/>
    <n v="3735"/>
    <n v="765.00000000000011"/>
    <n v="130.05000000000007"/>
  </r>
  <r>
    <s v="ORD03311"/>
    <d v="2024-11-08T00:00:00"/>
    <s v="SP02"/>
    <s v="Priya Nair"/>
    <s v="South"/>
    <s v="Kochi"/>
    <s v="PRD019"/>
    <x v="2"/>
    <x v="2"/>
    <n v="85"/>
    <n v="14"/>
    <n v="0.03"/>
    <n v="1154.3"/>
    <s v="Net Banking"/>
    <s v="Delivered"/>
    <n v="38476.666666666664"/>
    <n v="38476.666666666664"/>
    <n v="1190"/>
    <n v="35.700000000000045"/>
  </r>
  <r>
    <s v="ORD03399"/>
    <d v="2024-05-05T00:00:00"/>
    <s v="SP09"/>
    <s v="Manish Gupta"/>
    <s v="North"/>
    <s v="Lucknow"/>
    <s v="PRD019"/>
    <x v="2"/>
    <x v="2"/>
    <n v="85"/>
    <n v="3"/>
    <n v="0.13"/>
    <n v="221.85"/>
    <s v="Credit Card"/>
    <s v="Returned"/>
    <n v="1706.5384615384614"/>
    <n v="1706.5384615384614"/>
    <n v="255"/>
    <n v="33.150000000000006"/>
  </r>
  <r>
    <s v="ORD01041"/>
    <d v="2024-05-06T00:00:00"/>
    <s v="SP011"/>
    <s v="Nikhil Joshi"/>
    <s v="East"/>
    <s v="Patna"/>
    <s v="PRD014"/>
    <x v="17"/>
    <x v="0"/>
    <n v="95"/>
    <n v="9"/>
    <n v="0.01"/>
    <n v="846.45"/>
    <s v="EMI"/>
    <s v="Returned"/>
    <n v="84645"/>
    <n v="84645"/>
    <n v="855"/>
    <n v="8.5499999999999545"/>
  </r>
  <r>
    <s v="ORD01046"/>
    <d v="2024-08-08T00:00:00"/>
    <s v="SP06"/>
    <s v="Anjali Mehta"/>
    <s v="North"/>
    <s v="Delhi"/>
    <s v="PRD014"/>
    <x v="17"/>
    <x v="0"/>
    <n v="95"/>
    <n v="8"/>
    <n v="0.08"/>
    <n v="699.2"/>
    <s v="Cash"/>
    <s v="Delivered"/>
    <n v="8740"/>
    <n v="8740"/>
    <n v="760"/>
    <n v="60.799999999999955"/>
  </r>
  <r>
    <s v="ORD01050"/>
    <d v="2024-02-13T00:00:00"/>
    <s v="SP010"/>
    <s v="Divya Iyer"/>
    <s v="South"/>
    <s v="Hyderabad"/>
    <s v="PRD014"/>
    <x v="17"/>
    <x v="0"/>
    <n v="95"/>
    <n v="12"/>
    <n v="0.22"/>
    <n v="889.2"/>
    <s v="Net Banking"/>
    <s v="Delivered"/>
    <n v="4041.818181818182"/>
    <n v="4041.818181818182"/>
    <n v="1140"/>
    <n v="250.79999999999995"/>
  </r>
  <r>
    <s v="ORD01054"/>
    <d v="2024-07-18T00:00:00"/>
    <s v="SP04"/>
    <s v="Fatima Sheikh"/>
    <s v="West"/>
    <s v="Pune"/>
    <s v="PRD014"/>
    <x v="17"/>
    <x v="0"/>
    <n v="95"/>
    <n v="13"/>
    <n v="0.2"/>
    <n v="988"/>
    <s v="Credit Card"/>
    <s v="Delivered"/>
    <n v="4940"/>
    <n v="4940"/>
    <n v="1235"/>
    <n v="247"/>
  </r>
  <r>
    <s v="ORD01066"/>
    <d v="2024-07-13T00:00:00"/>
    <s v="SP02"/>
    <s v="Priya Nair"/>
    <s v="South"/>
    <s v="Kochi"/>
    <s v="PRD014"/>
    <x v="17"/>
    <x v="0"/>
    <n v="95"/>
    <n v="14"/>
    <n v="0.1"/>
    <n v="1197"/>
    <s v="UPI"/>
    <s v="Delivered"/>
    <n v="11970"/>
    <n v="11970"/>
    <n v="1330"/>
    <n v="133"/>
  </r>
  <r>
    <s v="ORD01097"/>
    <d v="2024-05-23T00:00:00"/>
    <s v="SP01"/>
    <s v="Arjun Sharma"/>
    <s v="North"/>
    <s v="Jaipur"/>
    <s v="PRD014"/>
    <x v="17"/>
    <x v="0"/>
    <n v="95"/>
    <n v="15"/>
    <n v="0.21"/>
    <n v="1125.75"/>
    <s v="UPI"/>
    <s v="Delivered"/>
    <n v="5360.7142857142862"/>
    <n v="5360.7142857142862"/>
    <n v="1425"/>
    <n v="299.25"/>
  </r>
  <r>
    <s v="ORD01099"/>
    <d v="2024-02-02T00:00:00"/>
    <s v="SP04"/>
    <s v="Fatima Sheikh"/>
    <s v="West"/>
    <s v="Pune"/>
    <s v="PRD014"/>
    <x v="17"/>
    <x v="0"/>
    <n v="95"/>
    <n v="4"/>
    <n v="0.16"/>
    <n v="319.2"/>
    <s v="UPI"/>
    <s v="Pending"/>
    <n v="1995"/>
    <n v="1995"/>
    <n v="380"/>
    <n v="60.800000000000011"/>
  </r>
  <r>
    <s v="ORD01102"/>
    <d v="2024-10-19T00:00:00"/>
    <s v="SP01"/>
    <s v="Arjun Sharma"/>
    <s v="North"/>
    <s v="Delhi"/>
    <s v="PRD014"/>
    <x v="17"/>
    <x v="0"/>
    <n v="95"/>
    <n v="11"/>
    <n v="0.18"/>
    <n v="856.9"/>
    <s v="EMI"/>
    <s v="Delivered"/>
    <n v="4760.5555555555557"/>
    <n v="4760.5555555555557"/>
    <n v="1045"/>
    <n v="188.10000000000002"/>
  </r>
  <r>
    <s v="ORD01138"/>
    <d v="2024-02-04T00:00:00"/>
    <s v="SP05"/>
    <s v="Suresh Pillai"/>
    <s v="South"/>
    <s v="Chennai"/>
    <s v="PRD014"/>
    <x v="17"/>
    <x v="0"/>
    <n v="95"/>
    <n v="4"/>
    <n v="0.04"/>
    <n v="364.8"/>
    <s v="Debit Card"/>
    <s v="Delivered"/>
    <n v="9120"/>
    <n v="9120"/>
    <n v="380"/>
    <n v="15.199999999999989"/>
  </r>
  <r>
    <s v="ORD01156"/>
    <d v="2024-10-17T00:00:00"/>
    <s v="SP06"/>
    <s v="Anjali Mehta"/>
    <s v="North"/>
    <s v="Agra"/>
    <s v="PRD014"/>
    <x v="17"/>
    <x v="0"/>
    <n v="95"/>
    <n v="2"/>
    <n v="0.28999999999999998"/>
    <n v="134.9"/>
    <s v="Cash"/>
    <s v="Delivered"/>
    <n v="465.17241379310349"/>
    <n v="465.17241379310349"/>
    <n v="190.00000000000003"/>
    <n v="55.100000000000023"/>
  </r>
  <r>
    <s v="ORD01189"/>
    <d v="2024-05-25T00:00:00"/>
    <s v="SP01"/>
    <s v="Arjun Sharma"/>
    <s v="North"/>
    <s v="Chandigarh"/>
    <s v="PRD014"/>
    <x v="17"/>
    <x v="0"/>
    <n v="95"/>
    <n v="12"/>
    <n v="0.2"/>
    <n v="912"/>
    <s v="Net Banking"/>
    <s v="Pending"/>
    <n v="4560"/>
    <n v="4560"/>
    <n v="1140"/>
    <n v="228"/>
  </r>
  <r>
    <s v="ORD01210"/>
    <d v="2024-02-03T00:00:00"/>
    <s v="SP02"/>
    <s v="Priya Nair"/>
    <s v="South"/>
    <s v="Bangalore"/>
    <s v="PRD014"/>
    <x v="17"/>
    <x v="0"/>
    <n v="95"/>
    <n v="20"/>
    <n v="0.3"/>
    <n v="1330"/>
    <s v="Credit Card"/>
    <s v="Delivered"/>
    <n v="4433.3333333333339"/>
    <n v="4433.3333333333339"/>
    <n v="1900.0000000000002"/>
    <n v="570.00000000000023"/>
  </r>
  <r>
    <s v="ORD01249"/>
    <d v="2024-12-02T00:00:00"/>
    <s v="SP03"/>
    <s v="Ravi Kumar"/>
    <s v="East"/>
    <s v="Ranchi"/>
    <s v="PRD014"/>
    <x v="17"/>
    <x v="0"/>
    <n v="95"/>
    <n v="7"/>
    <n v="0.12"/>
    <n v="585.20000000000005"/>
    <s v="EMI"/>
    <s v="Pending"/>
    <n v="4876.666666666667"/>
    <n v="4876.666666666667"/>
    <n v="665"/>
    <n v="79.799999999999955"/>
  </r>
  <r>
    <s v="ORD01287"/>
    <d v="2024-07-26T00:00:00"/>
    <s v="SP011"/>
    <s v="Nikhil Joshi"/>
    <s v="East"/>
    <s v="Patna"/>
    <s v="PRD014"/>
    <x v="17"/>
    <x v="0"/>
    <n v="95"/>
    <n v="18"/>
    <n v="0.15"/>
    <n v="1453.5"/>
    <s v="EMI"/>
    <s v="Pending"/>
    <n v="9690"/>
    <n v="9690"/>
    <n v="1710"/>
    <n v="256.5"/>
  </r>
  <r>
    <s v="ORD01319"/>
    <d v="2024-10-17T00:00:00"/>
    <s v="SP05"/>
    <s v="Suresh Pillai"/>
    <s v="South"/>
    <s v="Coimbatore"/>
    <s v="PRD014"/>
    <x v="17"/>
    <x v="0"/>
    <n v="95"/>
    <n v="13"/>
    <n v="0.23"/>
    <n v="950.95"/>
    <s v="UPI"/>
    <s v="Pending"/>
    <n v="4134.565217391304"/>
    <n v="4134.565217391304"/>
    <n v="1235"/>
    <n v="284.04999999999995"/>
  </r>
  <r>
    <s v="ORD01338"/>
    <d v="2024-11-22T00:00:00"/>
    <s v="SP09"/>
    <s v="Manish Gupta"/>
    <s v="North"/>
    <s v="Jaipur"/>
    <s v="PRD014"/>
    <x v="17"/>
    <x v="0"/>
    <n v="95"/>
    <n v="15"/>
    <n v="7.0000000000000007E-2"/>
    <n v="1325.25"/>
    <s v="UPI"/>
    <s v="Delivered"/>
    <n v="18932.142857142855"/>
    <n v="18932.142857142855"/>
    <n v="1425"/>
    <n v="99.75"/>
  </r>
  <r>
    <s v="ORD01358"/>
    <d v="2024-05-23T00:00:00"/>
    <s v="SP011"/>
    <s v="Nikhil Joshi"/>
    <s v="East"/>
    <s v="Kolkata"/>
    <s v="PRD014"/>
    <x v="17"/>
    <x v="0"/>
    <n v="95"/>
    <n v="13"/>
    <n v="0.14000000000000001"/>
    <n v="1062.0999999999999"/>
    <s v="EMI"/>
    <s v="Delivered"/>
    <n v="7586.4285714285697"/>
    <n v="7586.4285714285697"/>
    <n v="1235"/>
    <n v="172.90000000000009"/>
  </r>
  <r>
    <s v="ORD01363"/>
    <d v="2024-03-28T00:00:00"/>
    <s v="SP01"/>
    <s v="Arjun Sharma"/>
    <s v="North"/>
    <s v="Chandigarh"/>
    <s v="PRD014"/>
    <x v="17"/>
    <x v="0"/>
    <n v="95"/>
    <n v="7"/>
    <n v="0.3"/>
    <n v="465.5"/>
    <s v="Credit Card"/>
    <s v="Cancelled"/>
    <n v="1551.6666666666667"/>
    <n v="1551.6666666666667"/>
    <n v="665"/>
    <n v="199.5"/>
  </r>
  <r>
    <s v="ORD01367"/>
    <d v="2024-02-04T00:00:00"/>
    <s v="SP02"/>
    <s v="Priya Nair"/>
    <s v="South"/>
    <s v="Bangalore"/>
    <s v="PRD014"/>
    <x v="17"/>
    <x v="0"/>
    <n v="95"/>
    <n v="5"/>
    <n v="0.14000000000000001"/>
    <n v="408.5"/>
    <s v="EMI"/>
    <s v="Delivered"/>
    <n v="2917.8571428571427"/>
    <n v="2917.8571428571427"/>
    <n v="475"/>
    <n v="66.5"/>
  </r>
  <r>
    <s v="ORD01387"/>
    <d v="2024-05-27T00:00:00"/>
    <s v="SP012"/>
    <s v="Sneha Patil"/>
    <s v="West"/>
    <s v="Surat"/>
    <s v="PRD014"/>
    <x v="17"/>
    <x v="0"/>
    <n v="95"/>
    <n v="8"/>
    <n v="0.1"/>
    <n v="684"/>
    <s v="Credit Card"/>
    <s v="Pending"/>
    <n v="6840"/>
    <n v="6840"/>
    <n v="760"/>
    <n v="76"/>
  </r>
  <r>
    <s v="ORD01406"/>
    <d v="2024-06-07T00:00:00"/>
    <s v="SP010"/>
    <s v="Divya Iyer"/>
    <s v="South"/>
    <s v="Kochi"/>
    <s v="PRD014"/>
    <x v="17"/>
    <x v="0"/>
    <n v="95"/>
    <n v="13"/>
    <n v="0.15"/>
    <n v="1049.75"/>
    <s v="UPI"/>
    <s v="Delivered"/>
    <n v="6998.3333333333339"/>
    <n v="6998.3333333333339"/>
    <n v="1235"/>
    <n v="185.25"/>
  </r>
  <r>
    <s v="ORD01409"/>
    <d v="2024-01-13T00:00:00"/>
    <s v="SP03"/>
    <s v="Ravi Kumar"/>
    <s v="East"/>
    <s v="Ranchi"/>
    <s v="PRD014"/>
    <x v="17"/>
    <x v="0"/>
    <n v="95"/>
    <n v="7"/>
    <n v="0.19"/>
    <n v="538.65"/>
    <s v="Net Banking"/>
    <s v="Delivered"/>
    <n v="2835"/>
    <n v="2835"/>
    <n v="664.99999999999989"/>
    <n v="126.34999999999991"/>
  </r>
  <r>
    <s v="ORD01484"/>
    <d v="2024-12-16T00:00:00"/>
    <s v="SP012"/>
    <s v="Sneha Patil"/>
    <s v="West"/>
    <s v="Nagpur"/>
    <s v="PRD014"/>
    <x v="17"/>
    <x v="0"/>
    <n v="95"/>
    <n v="10"/>
    <n v="0.05"/>
    <n v="902.5"/>
    <s v="UPI"/>
    <s v="Delivered"/>
    <n v="18050"/>
    <n v="18050"/>
    <n v="950"/>
    <n v="47.5"/>
  </r>
  <r>
    <s v="ORD01491"/>
    <d v="2024-02-14T00:00:00"/>
    <s v="SP08"/>
    <s v="Kavitha Reddy"/>
    <s v="West"/>
    <s v="Mumbai"/>
    <s v="PRD014"/>
    <x v="17"/>
    <x v="0"/>
    <n v="95"/>
    <n v="6"/>
    <n v="0.03"/>
    <n v="552.9"/>
    <s v="UPI"/>
    <s v="Pending"/>
    <n v="18430"/>
    <n v="18430"/>
    <n v="570"/>
    <n v="17.100000000000023"/>
  </r>
  <r>
    <s v="ORD01505"/>
    <d v="2024-04-15T00:00:00"/>
    <s v="SP012"/>
    <s v="Sneha Patil"/>
    <s v="West"/>
    <s v="Pune"/>
    <s v="PRD014"/>
    <x v="17"/>
    <x v="0"/>
    <n v="95"/>
    <n v="4"/>
    <n v="0.08"/>
    <n v="349.6"/>
    <s v="Debit Card"/>
    <s v="Delivered"/>
    <n v="4370"/>
    <n v="4370"/>
    <n v="380"/>
    <n v="30.399999999999977"/>
  </r>
  <r>
    <s v="ORD01547"/>
    <d v="2024-08-15T00:00:00"/>
    <s v="SP011"/>
    <s v="Nikhil Joshi"/>
    <s v="East"/>
    <s v="Bhubaneswar"/>
    <s v="PRD014"/>
    <x v="17"/>
    <x v="0"/>
    <n v="95"/>
    <n v="9"/>
    <n v="0.25"/>
    <n v="641.25"/>
    <s v="Credit Card"/>
    <s v="Delivered"/>
    <n v="2565"/>
    <n v="2565"/>
    <n v="855"/>
    <n v="213.75"/>
  </r>
  <r>
    <s v="ORD01561"/>
    <d v="2024-04-19T00:00:00"/>
    <s v="SP04"/>
    <s v="Fatima Sheikh"/>
    <s v="West"/>
    <s v="Surat"/>
    <s v="PRD014"/>
    <x v="17"/>
    <x v="0"/>
    <n v="95"/>
    <n v="11"/>
    <n v="0.22"/>
    <n v="815.1"/>
    <s v="Debit Card"/>
    <s v="Unknown"/>
    <n v="3705"/>
    <n v="3705"/>
    <n v="1045"/>
    <n v="229.89999999999998"/>
  </r>
  <r>
    <s v="ORD01562"/>
    <d v="2024-03-21T00:00:00"/>
    <s v="SP03"/>
    <s v="Ravi Kumar"/>
    <s v="East"/>
    <s v="Bhubaneswar"/>
    <s v="PRD014"/>
    <x v="17"/>
    <x v="0"/>
    <n v="95"/>
    <n v="1"/>
    <n v="7.0000000000000007E-2"/>
    <n v="88.35"/>
    <s v="UPI"/>
    <s v="Delivered"/>
    <n v="1262.1428571428569"/>
    <n v="1262.1428571428569"/>
    <n v="95"/>
    <n v="6.6500000000000057"/>
  </r>
  <r>
    <s v="ORD01574"/>
    <d v="2024-05-28T00:00:00"/>
    <s v="SP06"/>
    <s v="Anjali Mehta"/>
    <s v="North"/>
    <s v="Jaipur"/>
    <s v="PRD014"/>
    <x v="17"/>
    <x v="0"/>
    <n v="95"/>
    <n v="12"/>
    <n v="0.03"/>
    <n v="1105.8"/>
    <s v="Credit Card"/>
    <s v="Delivered"/>
    <n v="36860"/>
    <n v="36860"/>
    <n v="1140"/>
    <n v="34.200000000000045"/>
  </r>
  <r>
    <s v="ORD01575"/>
    <d v="2024-04-14T00:00:00"/>
    <s v="SP09"/>
    <s v="Manish Gupta"/>
    <s v="North"/>
    <s v="Lucknow"/>
    <s v="PRD014"/>
    <x v="17"/>
    <x v="0"/>
    <n v="95"/>
    <n v="19"/>
    <n v="0.11"/>
    <n v="1606.45"/>
    <s v="Debit Card"/>
    <s v="Pending"/>
    <n v="14604.09090909091"/>
    <n v="14604.09090909091"/>
    <n v="1805"/>
    <n v="198.54999999999995"/>
  </r>
  <r>
    <s v="ORD01587"/>
    <d v="2024-02-26T00:00:00"/>
    <s v="SP03"/>
    <s v="Ravi Kumar"/>
    <s v="East"/>
    <s v="Kolkata"/>
    <s v="PRD014"/>
    <x v="17"/>
    <x v="0"/>
    <n v="95"/>
    <n v="17"/>
    <n v="0.03"/>
    <n v="1566.55"/>
    <s v="Credit Card"/>
    <s v="Delivered"/>
    <n v="52218.333333333336"/>
    <n v="52218.333333333336"/>
    <n v="1615"/>
    <n v="48.450000000000045"/>
  </r>
  <r>
    <s v="ORD01601"/>
    <d v="2024-10-05T00:00:00"/>
    <s v="SP04"/>
    <s v="Fatima Sheikh"/>
    <s v="West"/>
    <s v="Surat"/>
    <s v="PRD014"/>
    <x v="17"/>
    <x v="0"/>
    <n v="95"/>
    <n v="12"/>
    <n v="0.11"/>
    <n v="1014.6"/>
    <s v="UPI"/>
    <s v="Delivered"/>
    <n v="9223.636363636364"/>
    <n v="9223.636363636364"/>
    <n v="1140"/>
    <n v="125.39999999999998"/>
  </r>
  <r>
    <s v="ORD01621"/>
    <d v="2024-07-18T00:00:00"/>
    <s v="SP01"/>
    <s v="Arjun Sharma"/>
    <s v="North"/>
    <s v="Delhi"/>
    <s v="PRD014"/>
    <x v="17"/>
    <x v="0"/>
    <n v="95"/>
    <n v="10"/>
    <n v="0.18"/>
    <n v="779"/>
    <s v="UPI"/>
    <s v="Delivered"/>
    <n v="4327.7777777777783"/>
    <n v="4327.7777777777783"/>
    <n v="949.99999999999989"/>
    <n v="170.99999999999989"/>
  </r>
  <r>
    <s v="ORD01654"/>
    <d v="2024-09-07T00:00:00"/>
    <s v="SP06"/>
    <s v="Anjali Mehta"/>
    <s v="North"/>
    <s v="Lucknow"/>
    <s v="PRD014"/>
    <x v="17"/>
    <x v="0"/>
    <n v="95"/>
    <n v="14"/>
    <n v="0.25"/>
    <n v="997.5"/>
    <s v="Net Banking"/>
    <s v="Delivered"/>
    <n v="3990"/>
    <n v="3990"/>
    <n v="1330"/>
    <n v="332.5"/>
  </r>
  <r>
    <s v="ORD01662"/>
    <d v="2024-01-21T00:00:00"/>
    <s v="SP07"/>
    <s v="Rohit Verma"/>
    <s v="East"/>
    <s v="Bhubaneswar"/>
    <s v="PRD014"/>
    <x v="17"/>
    <x v="0"/>
    <n v="95"/>
    <n v="4"/>
    <n v="0.26"/>
    <n v="281.2"/>
    <s v="Net Banking"/>
    <s v="Returned"/>
    <n v="1081.5384615384614"/>
    <n v="1081.5384615384614"/>
    <n v="380"/>
    <n v="98.800000000000011"/>
  </r>
  <r>
    <s v="ORD01687"/>
    <d v="2024-02-05T00:00:00"/>
    <s v="SP06"/>
    <s v="Anjali Mehta"/>
    <s v="North"/>
    <s v="Lucknow"/>
    <s v="PRD014"/>
    <x v="17"/>
    <x v="0"/>
    <n v="95"/>
    <n v="14"/>
    <n v="0.09"/>
    <n v="1210.3"/>
    <s v="UPI"/>
    <s v="Delivered"/>
    <n v="13447.777777777777"/>
    <n v="13447.777777777777"/>
    <n v="1330"/>
    <n v="119.70000000000005"/>
  </r>
  <r>
    <s v="ORD01691"/>
    <d v="2024-04-25T00:00:00"/>
    <s v="SP01"/>
    <s v="Arjun Sharma"/>
    <s v="North"/>
    <s v="Jaipur"/>
    <s v="PRD014"/>
    <x v="17"/>
    <x v="0"/>
    <n v="95"/>
    <n v="1"/>
    <n v="0.28000000000000003"/>
    <n v="68.400000000000006"/>
    <s v="EMI"/>
    <s v="Delivered"/>
    <n v="244.28571428571428"/>
    <n v="244.28571428571428"/>
    <n v="95.000000000000014"/>
    <n v="26.600000000000009"/>
  </r>
  <r>
    <s v="ORD01725"/>
    <d v="2024-04-17T00:00:00"/>
    <s v="SP05"/>
    <s v="Suresh Pillai"/>
    <s v="South"/>
    <s v="Bangalore"/>
    <s v="PRD014"/>
    <x v="17"/>
    <x v="0"/>
    <n v="95"/>
    <n v="3"/>
    <n v="0.15"/>
    <n v="242.25"/>
    <s v="Credit Card"/>
    <s v="Delivered"/>
    <n v="1615"/>
    <n v="1615"/>
    <n v="285"/>
    <n v="42.75"/>
  </r>
  <r>
    <s v="ORD01754"/>
    <d v="2024-11-01T00:00:00"/>
    <s v="SP06"/>
    <s v="Anjali Mehta"/>
    <s v="North"/>
    <s v="Chandigarh"/>
    <s v="PRD014"/>
    <x v="17"/>
    <x v="0"/>
    <n v="95"/>
    <n v="5"/>
    <n v="0.09"/>
    <n v="432.25"/>
    <s v="Cash"/>
    <s v="Delivered"/>
    <n v="4802.7777777777783"/>
    <n v="4802.7777777777783"/>
    <n v="475"/>
    <n v="42.75"/>
  </r>
  <r>
    <s v="ORD01769"/>
    <d v="2024-04-19T00:00:00"/>
    <s v="SP08"/>
    <s v="Kavitha Reddy"/>
    <s v="West"/>
    <s v="Surat"/>
    <s v="PRD014"/>
    <x v="17"/>
    <x v="0"/>
    <n v="95"/>
    <n v="13"/>
    <n v="7.0000000000000007E-2"/>
    <n v="1148.55"/>
    <s v="UPI"/>
    <s v="Returned"/>
    <n v="16407.857142857141"/>
    <n v="16407.857142857141"/>
    <n v="1235"/>
    <n v="86.450000000000045"/>
  </r>
  <r>
    <s v="ORD01799"/>
    <d v="2024-10-02T00:00:00"/>
    <s v="SP03"/>
    <s v="Ravi Kumar"/>
    <s v="East"/>
    <s v="Ranchi"/>
    <s v="PRD014"/>
    <x v="17"/>
    <x v="0"/>
    <n v="95"/>
    <n v="6"/>
    <n v="0.21"/>
    <n v="450.3"/>
    <s v="UPI"/>
    <s v="Delivered"/>
    <n v="2144.2857142857142"/>
    <n v="2144.2857142857142"/>
    <n v="570"/>
    <n v="119.69999999999999"/>
  </r>
  <r>
    <s v="ORD01869"/>
    <d v="2024-10-02T00:00:00"/>
    <s v="SP08"/>
    <s v="Kavitha Reddy"/>
    <s v="West"/>
    <s v="Mumbai"/>
    <s v="PRD014"/>
    <x v="17"/>
    <x v="0"/>
    <n v="95"/>
    <n v="2"/>
    <n v="0.06"/>
    <n v="178.6"/>
    <s v="Net Banking"/>
    <s v="Returned"/>
    <n v="2976.6666666666665"/>
    <n v="2976.6666666666665"/>
    <n v="190"/>
    <n v="11.400000000000006"/>
  </r>
  <r>
    <s v="ORD01897"/>
    <d v="2024-08-19T00:00:00"/>
    <s v="SP011"/>
    <s v="Nikhil Joshi"/>
    <s v="East"/>
    <s v="Guwahati"/>
    <s v="PRD014"/>
    <x v="17"/>
    <x v="0"/>
    <n v="95"/>
    <n v="19"/>
    <n v="0.15"/>
    <n v="1534.25"/>
    <s v="EMI"/>
    <s v="Delivered"/>
    <n v="10228.333333333334"/>
    <n v="10228.333333333334"/>
    <n v="1805"/>
    <n v="270.75"/>
  </r>
  <r>
    <s v="ORD01906"/>
    <d v="2024-08-05T00:00:00"/>
    <s v="SP010"/>
    <s v="Divya Iyer"/>
    <s v="South"/>
    <s v="Chennai"/>
    <s v="PRD014"/>
    <x v="17"/>
    <x v="0"/>
    <n v="95"/>
    <n v="19"/>
    <n v="0.22"/>
    <n v="1407.9"/>
    <s v="Credit Card"/>
    <s v="Delivered"/>
    <n v="6399.545454545455"/>
    <n v="6399.545454545455"/>
    <n v="1805"/>
    <n v="397.09999999999991"/>
  </r>
  <r>
    <s v="ORD01922"/>
    <d v="2024-08-24T00:00:00"/>
    <s v="SP011"/>
    <s v="Nikhil Joshi"/>
    <s v="East"/>
    <s v="Kolkata"/>
    <s v="PRD014"/>
    <x v="17"/>
    <x v="0"/>
    <n v="95"/>
    <n v="2"/>
    <n v="0.08"/>
    <n v="174.8"/>
    <s v="Debit Card"/>
    <s v="Cancelled"/>
    <n v="2185"/>
    <n v="2185"/>
    <n v="190"/>
    <n v="15.199999999999989"/>
  </r>
  <r>
    <s v="ORD01927"/>
    <d v="2024-10-27T00:00:00"/>
    <s v="SP010"/>
    <s v="Divya Iyer"/>
    <s v="South"/>
    <s v="Bangalore"/>
    <s v="PRD014"/>
    <x v="17"/>
    <x v="0"/>
    <n v="95"/>
    <n v="11"/>
    <n v="0.14000000000000001"/>
    <n v="898.7"/>
    <s v="EMI"/>
    <s v="Delivered"/>
    <n v="6419.2857142857138"/>
    <n v="6419.2857142857138"/>
    <n v="1045"/>
    <n v="146.29999999999995"/>
  </r>
  <r>
    <s v="ORD01957"/>
    <d v="2024-04-21T00:00:00"/>
    <s v="SP011"/>
    <s v="Nikhil Joshi"/>
    <s v="East"/>
    <s v="Patna"/>
    <s v="PRD014"/>
    <x v="17"/>
    <x v="0"/>
    <n v="95"/>
    <n v="3"/>
    <n v="0.01"/>
    <n v="282.14999999999998"/>
    <s v="EMI"/>
    <s v="Pending"/>
    <n v="28214.999999999996"/>
    <n v="28214.999999999996"/>
    <n v="285"/>
    <n v="2.8500000000000227"/>
  </r>
  <r>
    <s v="ORD01975"/>
    <d v="2024-04-17T00:00:00"/>
    <s v="SP012"/>
    <s v="Sneha Patil"/>
    <s v="West"/>
    <s v="Pune"/>
    <s v="PRD014"/>
    <x v="17"/>
    <x v="0"/>
    <n v="95"/>
    <n v="1"/>
    <n v="0.05"/>
    <n v="90.25"/>
    <s v="Debit Card"/>
    <s v="Delivered"/>
    <n v="1805"/>
    <n v="1805"/>
    <n v="95"/>
    <n v="4.75"/>
  </r>
  <r>
    <s v="ORD01977"/>
    <d v="2024-12-24T00:00:00"/>
    <s v="SP07"/>
    <s v="Rohit Verma"/>
    <s v="East"/>
    <s v="Bhubaneswar"/>
    <s v="PRD014"/>
    <x v="17"/>
    <x v="0"/>
    <n v="95"/>
    <n v="12"/>
    <n v="0.24"/>
    <n v="866.4"/>
    <s v="Credit Card"/>
    <s v="Delivered"/>
    <n v="3610"/>
    <n v="3610"/>
    <n v="1140"/>
    <n v="273.60000000000002"/>
  </r>
  <r>
    <s v="ORD01988"/>
    <d v="2024-08-28T00:00:00"/>
    <s v="SP09"/>
    <s v="Manish Gupta"/>
    <s v="North"/>
    <s v="Jaipur"/>
    <s v="PRD014"/>
    <x v="17"/>
    <x v="0"/>
    <n v="95"/>
    <n v="8"/>
    <n v="0.04"/>
    <n v="729.6"/>
    <s v="Debit Card"/>
    <s v="Delivered"/>
    <n v="18240"/>
    <n v="18240"/>
    <n v="760"/>
    <n v="30.399999999999977"/>
  </r>
  <r>
    <s v="ORD02004"/>
    <d v="2024-03-23T00:00:00"/>
    <s v="SP08"/>
    <s v="Kavitha Reddy"/>
    <s v="West"/>
    <s v="Pune"/>
    <s v="PRD014"/>
    <x v="17"/>
    <x v="0"/>
    <n v="95"/>
    <n v="6"/>
    <n v="0.04"/>
    <n v="547.20000000000005"/>
    <s v="Debit Card"/>
    <s v="Delivered"/>
    <n v="13680"/>
    <n v="13680"/>
    <n v="570.00000000000011"/>
    <n v="22.800000000000068"/>
  </r>
  <r>
    <s v="ORD02018"/>
    <d v="2024-02-04T00:00:00"/>
    <s v="SP03"/>
    <s v="Ravi Kumar"/>
    <s v="East"/>
    <s v="Patna"/>
    <s v="PRD014"/>
    <x v="17"/>
    <x v="0"/>
    <n v="95"/>
    <n v="1"/>
    <n v="0.26"/>
    <n v="70.3"/>
    <s v="Cash"/>
    <s v="Delivered"/>
    <n v="270.38461538461536"/>
    <n v="270.38461538461536"/>
    <n v="95"/>
    <n v="24.700000000000003"/>
  </r>
  <r>
    <s v="ORD02046"/>
    <d v="2024-02-21T00:00:00"/>
    <s v="SP012"/>
    <s v="Sneha Patil"/>
    <s v="West"/>
    <s v="Pune"/>
    <s v="PRD014"/>
    <x v="17"/>
    <x v="0"/>
    <n v="95"/>
    <n v="3"/>
    <n v="0.28000000000000003"/>
    <n v="205.2"/>
    <s v="Credit Card"/>
    <s v="Delivered"/>
    <n v="732.85714285714278"/>
    <n v="732.85714285714278"/>
    <n v="285"/>
    <n v="79.800000000000011"/>
  </r>
  <r>
    <s v="ORD02057"/>
    <d v="2024-03-05T00:00:00"/>
    <s v="SP010"/>
    <s v="Divya Iyer"/>
    <s v="South"/>
    <s v="Hyderabad"/>
    <s v="PRD014"/>
    <x v="17"/>
    <x v="0"/>
    <n v="95"/>
    <n v="17"/>
    <n v="0.28999999999999998"/>
    <n v="1146.6500000000001"/>
    <s v="Net Banking"/>
    <s v="Delivered"/>
    <n v="3953.96551724138"/>
    <n v="3953.96551724138"/>
    <n v="1615.0000000000002"/>
    <n v="468.35000000000014"/>
  </r>
  <r>
    <s v="ORD02122"/>
    <d v="2024-05-07T00:00:00"/>
    <s v="SP012"/>
    <s v="Sneha Patil"/>
    <s v="West"/>
    <s v="Mumbai"/>
    <s v="PRD014"/>
    <x v="17"/>
    <x v="0"/>
    <n v="95"/>
    <n v="8"/>
    <n v="0.19"/>
    <n v="615.6"/>
    <s v="Debit Card"/>
    <s v="Delivered"/>
    <n v="3240"/>
    <n v="3240"/>
    <n v="760"/>
    <n v="144.39999999999998"/>
  </r>
  <r>
    <s v="ORD02145"/>
    <d v="2024-03-12T00:00:00"/>
    <s v="SP012"/>
    <s v="Sneha Patil"/>
    <s v="West"/>
    <s v="Ahmedabad"/>
    <s v="PRD014"/>
    <x v="17"/>
    <x v="0"/>
    <n v="95"/>
    <n v="17"/>
    <n v="0.13"/>
    <n v="1405.05"/>
    <s v="UPI"/>
    <s v="Returned"/>
    <n v="10808.076923076922"/>
    <n v="10808.076923076922"/>
    <n v="1615"/>
    <n v="209.95000000000005"/>
  </r>
  <r>
    <s v="ORD02208"/>
    <d v="2024-11-22T00:00:00"/>
    <s v="SP01"/>
    <s v="Arjun Sharma"/>
    <s v="North"/>
    <s v="Chandigarh"/>
    <s v="PRD014"/>
    <x v="17"/>
    <x v="0"/>
    <n v="95"/>
    <n v="17"/>
    <n v="0.28000000000000003"/>
    <n v="1162.8"/>
    <s v="Net Banking"/>
    <s v="Delivered"/>
    <n v="4152.8571428571422"/>
    <n v="4152.8571428571422"/>
    <n v="1615"/>
    <n v="452.20000000000005"/>
  </r>
  <r>
    <s v="ORD02232"/>
    <d v="2024-02-04T00:00:00"/>
    <s v="SP02"/>
    <s v="Priya Nair"/>
    <s v="South"/>
    <s v="Kochi"/>
    <s v="PRD014"/>
    <x v="17"/>
    <x v="0"/>
    <n v="95"/>
    <n v="6"/>
    <n v="0.08"/>
    <n v="524.4"/>
    <s v="Credit Card"/>
    <s v="Delivered"/>
    <n v="6555"/>
    <n v="6555"/>
    <n v="570"/>
    <n v="45.600000000000023"/>
  </r>
  <r>
    <s v="ORD02250"/>
    <d v="2024-08-06T00:00:00"/>
    <s v="SP04"/>
    <s v="Fatima Sheikh"/>
    <s v="West"/>
    <s v="Surat"/>
    <s v="PRD014"/>
    <x v="17"/>
    <x v="0"/>
    <n v="95"/>
    <n v="12"/>
    <n v="0.04"/>
    <n v="1094.4000000000001"/>
    <s v="UPI"/>
    <s v="Delivered"/>
    <n v="27360"/>
    <n v="27360"/>
    <n v="1140.0000000000002"/>
    <n v="45.600000000000136"/>
  </r>
  <r>
    <s v="ORD02262"/>
    <d v="2024-06-04T00:00:00"/>
    <s v="SP011"/>
    <s v="Nikhil Joshi"/>
    <s v="East"/>
    <s v="Patna"/>
    <s v="PRD014"/>
    <x v="17"/>
    <x v="0"/>
    <n v="95"/>
    <n v="5"/>
    <n v="0.27"/>
    <n v="346.75"/>
    <s v="Credit Card"/>
    <s v="Delivered"/>
    <n v="1284.2592592592591"/>
    <n v="1284.2592592592591"/>
    <n v="475"/>
    <n v="128.25"/>
  </r>
  <r>
    <s v="ORD02266"/>
    <d v="2024-06-05T00:00:00"/>
    <s v="SP08"/>
    <s v="Kavitha Reddy"/>
    <s v="West"/>
    <s v="Surat"/>
    <s v="PRD014"/>
    <x v="17"/>
    <x v="0"/>
    <n v="95"/>
    <n v="16"/>
    <n v="0.21"/>
    <n v="1200.8"/>
    <s v="EMI"/>
    <s v="Delivered"/>
    <n v="5718.0952380952385"/>
    <n v="5718.0952380952385"/>
    <n v="1519.9999999999998"/>
    <n v="319.19999999999982"/>
  </r>
  <r>
    <s v="ORD02281"/>
    <d v="2024-06-01T00:00:00"/>
    <s v="SP06"/>
    <s v="Anjali Mehta"/>
    <s v="North"/>
    <s v="Delhi"/>
    <s v="PRD014"/>
    <x v="17"/>
    <x v="0"/>
    <n v="95"/>
    <n v="7"/>
    <n v="0.08"/>
    <n v="611.79999999999995"/>
    <s v="Net Banking"/>
    <s v="Delivered"/>
    <n v="7647.4999999999991"/>
    <n v="7647.4999999999991"/>
    <n v="664.99999999999989"/>
    <n v="53.199999999999932"/>
  </r>
  <r>
    <s v="ORD02286"/>
    <d v="2024-08-19T00:00:00"/>
    <s v="SP06"/>
    <s v="Anjali Mehta"/>
    <s v="North"/>
    <s v="Chandigarh"/>
    <s v="PRD014"/>
    <x v="17"/>
    <x v="0"/>
    <n v="95"/>
    <n v="17"/>
    <n v="0.03"/>
    <n v="1566.55"/>
    <s v="Debit Card"/>
    <s v="Delivered"/>
    <n v="52218.333333333336"/>
    <n v="52218.333333333336"/>
    <n v="1615"/>
    <n v="48.450000000000045"/>
  </r>
  <r>
    <s v="ORD02307"/>
    <d v="2024-09-26T00:00:00"/>
    <s v="SP03"/>
    <s v="Ravi Kumar"/>
    <s v="East"/>
    <s v="Ranchi"/>
    <s v="PRD014"/>
    <x v="17"/>
    <x v="0"/>
    <n v="95"/>
    <n v="12"/>
    <n v="0.27"/>
    <n v="832.2"/>
    <s v="Cash"/>
    <s v="Delivered"/>
    <n v="3082.2222222222222"/>
    <n v="3082.2222222222222"/>
    <n v="1140"/>
    <n v="307.79999999999995"/>
  </r>
  <r>
    <s v="ORD02310"/>
    <d v="2024-11-15T00:00:00"/>
    <s v="SP011"/>
    <s v="Nikhil Joshi"/>
    <s v="East"/>
    <s v="Kolkata"/>
    <s v="PRD014"/>
    <x v="17"/>
    <x v="0"/>
    <n v="95"/>
    <n v="9"/>
    <n v="0.16"/>
    <n v="718.2"/>
    <s v="UPI"/>
    <s v="Pending"/>
    <n v="4488.75"/>
    <n v="4488.75"/>
    <n v="855.00000000000011"/>
    <n v="136.80000000000007"/>
  </r>
  <r>
    <s v="ORD02333"/>
    <d v="2024-05-01T00:00:00"/>
    <s v="SP04"/>
    <s v="Fatima Sheikh"/>
    <s v="West"/>
    <s v="Surat"/>
    <s v="PRD014"/>
    <x v="17"/>
    <x v="0"/>
    <n v="95"/>
    <n v="13"/>
    <n v="0.27"/>
    <n v="901.55"/>
    <s v="UPI"/>
    <s v="Cancelled"/>
    <n v="3339.0740740740739"/>
    <n v="3339.0740740740739"/>
    <n v="1235"/>
    <n v="333.45000000000005"/>
  </r>
  <r>
    <s v="ORD02370"/>
    <d v="2024-02-02T00:00:00"/>
    <s v="SP09"/>
    <s v="Manish Gupta"/>
    <s v="North"/>
    <s v="Chandigarh"/>
    <s v="PRD014"/>
    <x v="17"/>
    <x v="0"/>
    <n v="95"/>
    <n v="4"/>
    <n v="0.2"/>
    <n v="304"/>
    <s v="UPI"/>
    <s v="Pending"/>
    <n v="1520"/>
    <n v="1520"/>
    <n v="380"/>
    <n v="76"/>
  </r>
  <r>
    <s v="ORD02376"/>
    <d v="2024-11-25T00:00:00"/>
    <s v="SP08"/>
    <s v="Kavitha Reddy"/>
    <s v="West"/>
    <s v="Ahmedabad"/>
    <s v="PRD014"/>
    <x v="17"/>
    <x v="0"/>
    <n v="95"/>
    <n v="11"/>
    <n v="0.01"/>
    <n v="1034.55"/>
    <s v="UPI"/>
    <s v="Cancelled"/>
    <n v="103455"/>
    <n v="103455"/>
    <n v="1045"/>
    <n v="10.450000000000045"/>
  </r>
  <r>
    <s v="ORD02392"/>
    <d v="2024-10-10T00:00:00"/>
    <s v="SP07"/>
    <s v="Rohit Verma"/>
    <s v="East"/>
    <s v="Kolkata"/>
    <s v="PRD014"/>
    <x v="17"/>
    <x v="0"/>
    <n v="95"/>
    <n v="13"/>
    <n v="0.28999999999999998"/>
    <n v="876.85"/>
    <s v="Credit Card"/>
    <s v="Cancelled"/>
    <n v="3023.6206896551726"/>
    <n v="3023.6206896551726"/>
    <n v="1235"/>
    <n v="358.15"/>
  </r>
  <r>
    <s v="ORD02466"/>
    <d v="2024-08-22T00:00:00"/>
    <s v="SP012"/>
    <s v="Sneha Patil"/>
    <s v="West"/>
    <s v="Nagpur"/>
    <s v="PRD014"/>
    <x v="17"/>
    <x v="0"/>
    <n v="95"/>
    <n v="18"/>
    <n v="0.22"/>
    <n v="1333.8"/>
    <s v="Net Banking"/>
    <s v="Returned"/>
    <n v="6062.7272727272721"/>
    <n v="6062.7272727272721"/>
    <n v="1709.9999999999998"/>
    <n v="376.19999999999982"/>
  </r>
  <r>
    <s v="ORD02473"/>
    <d v="2024-01-27T00:00:00"/>
    <s v="SP02"/>
    <s v="Priya Nair"/>
    <s v="South"/>
    <s v="Kochi"/>
    <s v="PRD014"/>
    <x v="17"/>
    <x v="0"/>
    <n v="95"/>
    <n v="9"/>
    <n v="0.23"/>
    <n v="658.35"/>
    <s v="UPI"/>
    <s v="Returned"/>
    <n v="2862.391304347826"/>
    <n v="2862.391304347826"/>
    <n v="855"/>
    <n v="196.64999999999998"/>
  </r>
  <r>
    <s v="ORD02482"/>
    <d v="2024-05-06T00:00:00"/>
    <s v="SP04"/>
    <s v="Fatima Sheikh"/>
    <s v="West"/>
    <s v="Nagpur"/>
    <s v="PRD014"/>
    <x v="17"/>
    <x v="0"/>
    <n v="95"/>
    <n v="17"/>
    <n v="0.08"/>
    <n v="1485.8"/>
    <s v="Credit Card"/>
    <s v="Delivered"/>
    <n v="18572.5"/>
    <n v="18572.5"/>
    <n v="1614.9999999999998"/>
    <n v="129.19999999999982"/>
  </r>
  <r>
    <s v="ORD02497"/>
    <d v="2024-06-22T00:00:00"/>
    <s v="SP05"/>
    <s v="Suresh Pillai"/>
    <s v="South"/>
    <s v="Kochi"/>
    <s v="PRD014"/>
    <x v="17"/>
    <x v="0"/>
    <n v="95"/>
    <n v="15"/>
    <n v="0.1"/>
    <n v="1282.5"/>
    <s v="Debit Card"/>
    <s v="Delivered"/>
    <n v="12825"/>
    <n v="12825"/>
    <n v="1425"/>
    <n v="142.5"/>
  </r>
  <r>
    <s v="ORD02535"/>
    <d v="2024-09-13T00:00:00"/>
    <s v="SP08"/>
    <s v="Kavitha Reddy"/>
    <s v="West"/>
    <s v="Nagpur"/>
    <s v="PRD014"/>
    <x v="17"/>
    <x v="0"/>
    <n v="95"/>
    <n v="16"/>
    <n v="0.1"/>
    <n v="1368"/>
    <s v="UPI"/>
    <s v="Returned"/>
    <n v="13680"/>
    <n v="13680"/>
    <n v="1520"/>
    <n v="152"/>
  </r>
  <r>
    <s v="ORD02558"/>
    <d v="2024-09-18T00:00:00"/>
    <s v="SP012"/>
    <s v="Sneha Patil"/>
    <s v="West"/>
    <s v="Ahmedabad"/>
    <s v="PRD014"/>
    <x v="17"/>
    <x v="0"/>
    <n v="95"/>
    <n v="12"/>
    <n v="0.19"/>
    <n v="923.4"/>
    <s v="EMI"/>
    <s v="Delivered"/>
    <n v="4860"/>
    <n v="4860"/>
    <n v="1140"/>
    <n v="216.60000000000002"/>
  </r>
  <r>
    <s v="ORD02564"/>
    <d v="2024-10-11T00:00:00"/>
    <s v="SP012"/>
    <s v="Sneha Patil"/>
    <s v="West"/>
    <s v="Pune"/>
    <s v="PRD014"/>
    <x v="17"/>
    <x v="0"/>
    <n v="95"/>
    <n v="13"/>
    <n v="0.14000000000000001"/>
    <n v="1062.0999999999999"/>
    <s v="Credit Card"/>
    <s v="Delivered"/>
    <n v="7586.4285714285697"/>
    <n v="7586.4285714285697"/>
    <n v="1235"/>
    <n v="172.90000000000009"/>
  </r>
  <r>
    <s v="ORD02570"/>
    <d v="2024-01-16T00:00:00"/>
    <s v="SP04"/>
    <s v="Fatima Sheikh"/>
    <s v="West"/>
    <s v="Pune"/>
    <s v="PRD014"/>
    <x v="17"/>
    <x v="0"/>
    <n v="95"/>
    <n v="3"/>
    <n v="0.22"/>
    <n v="222.3"/>
    <s v="Credit Card"/>
    <s v="Delivered"/>
    <n v="1010.4545454545455"/>
    <n v="1010.4545454545455"/>
    <n v="285"/>
    <n v="62.699999999999989"/>
  </r>
  <r>
    <s v="ORD02582"/>
    <d v="2024-12-19T00:00:00"/>
    <s v="SP03"/>
    <s v="Ravi Kumar"/>
    <s v="East"/>
    <s v="Kolkata"/>
    <s v="PRD014"/>
    <x v="17"/>
    <x v="0"/>
    <n v="95"/>
    <n v="18"/>
    <n v="0.23"/>
    <n v="1316.7"/>
    <s v="Credit Card"/>
    <s v="Delivered"/>
    <n v="5724.782608695652"/>
    <n v="5724.782608695652"/>
    <n v="1710"/>
    <n v="393.29999999999995"/>
  </r>
  <r>
    <s v="ORD02608"/>
    <d v="2024-10-20T00:00:00"/>
    <s v="SP011"/>
    <s v="Nikhil Joshi"/>
    <s v="East"/>
    <s v="Kolkata"/>
    <s v="PRD014"/>
    <x v="17"/>
    <x v="0"/>
    <n v="95"/>
    <n v="14"/>
    <n v="0.12"/>
    <n v="1170.4000000000001"/>
    <s v="UPI"/>
    <s v="Unknown"/>
    <n v="9753.3333333333339"/>
    <n v="9753.3333333333339"/>
    <n v="1330"/>
    <n v="159.59999999999991"/>
  </r>
  <r>
    <s v="ORD02677"/>
    <d v="2024-02-14T00:00:00"/>
    <s v="SP07"/>
    <s v="Rohit Verma"/>
    <s v="East"/>
    <s v="Kolkata"/>
    <s v="PRD014"/>
    <x v="17"/>
    <x v="0"/>
    <n v="95"/>
    <n v="13"/>
    <n v="0.28999999999999998"/>
    <n v="876.85"/>
    <s v="Credit Card"/>
    <s v="Delivered"/>
    <n v="3023.6206896551726"/>
    <n v="3023.6206896551726"/>
    <n v="1235"/>
    <n v="358.15"/>
  </r>
  <r>
    <s v="ORD02708"/>
    <d v="2024-04-09T00:00:00"/>
    <s v="SP03"/>
    <s v="Ravi Kumar"/>
    <s v="East"/>
    <s v="Bhubaneswar"/>
    <s v="PRD014"/>
    <x v="17"/>
    <x v="0"/>
    <n v="95"/>
    <n v="13"/>
    <n v="0.18"/>
    <n v="1012.7"/>
    <s v="Cash"/>
    <s v="Cancelled"/>
    <n v="5626.1111111111113"/>
    <n v="5626.1111111111113"/>
    <n v="1235"/>
    <n v="222.29999999999995"/>
  </r>
  <r>
    <s v="ORD02736"/>
    <d v="2024-02-23T00:00:00"/>
    <s v="SP05"/>
    <s v="Suresh Pillai"/>
    <s v="South"/>
    <s v="Bangalore"/>
    <s v="PRD014"/>
    <x v="17"/>
    <x v="0"/>
    <n v="95"/>
    <n v="12"/>
    <n v="0.11"/>
    <n v="1014.6"/>
    <s v="Credit Card"/>
    <s v="Delivered"/>
    <n v="9223.636363636364"/>
    <n v="9223.636363636364"/>
    <n v="1140"/>
    <n v="125.39999999999998"/>
  </r>
  <r>
    <s v="ORD02746"/>
    <d v="2024-03-01T00:00:00"/>
    <s v="SP09"/>
    <s v="Manish Gupta"/>
    <s v="North"/>
    <s v="Chandigarh"/>
    <s v="PRD014"/>
    <x v="17"/>
    <x v="0"/>
    <n v="95"/>
    <n v="6"/>
    <n v="0.22"/>
    <n v="444.6"/>
    <s v="UPI"/>
    <s v="Pending"/>
    <n v="2020.909090909091"/>
    <n v="2020.909090909091"/>
    <n v="570"/>
    <n v="125.39999999999998"/>
  </r>
  <r>
    <s v="ORD02748"/>
    <d v="2024-02-10T00:00:00"/>
    <s v="SP07"/>
    <s v="Rohit Verma"/>
    <s v="East"/>
    <s v="Bhubaneswar"/>
    <s v="PRD014"/>
    <x v="17"/>
    <x v="0"/>
    <n v="95"/>
    <n v="13"/>
    <n v="0.21"/>
    <n v="975.65"/>
    <s v="UPI"/>
    <s v="Cancelled"/>
    <n v="4645.9523809523807"/>
    <n v="4645.9523809523807"/>
    <n v="1235"/>
    <n v="259.35000000000002"/>
  </r>
  <r>
    <s v="ORD02803"/>
    <d v="2024-09-21T00:00:00"/>
    <s v="SP03"/>
    <s v="Ravi Kumar"/>
    <s v="East"/>
    <s v="Ranchi"/>
    <s v="PRD014"/>
    <x v="17"/>
    <x v="0"/>
    <n v="95"/>
    <n v="4"/>
    <n v="0.16"/>
    <n v="319.2"/>
    <s v="Net Banking"/>
    <s v="Delivered"/>
    <n v="1995"/>
    <n v="1995"/>
    <n v="380"/>
    <n v="60.800000000000011"/>
  </r>
  <r>
    <s v="ORD02809"/>
    <d v="2024-09-01T00:00:00"/>
    <s v="SP010"/>
    <s v="Divya Iyer"/>
    <s v="South"/>
    <s v="Hyderabad"/>
    <s v="PRD014"/>
    <x v="17"/>
    <x v="0"/>
    <n v="95"/>
    <n v="6"/>
    <n v="0.11"/>
    <n v="507.3"/>
    <s v="Credit Card"/>
    <s v="Delivered"/>
    <n v="4611.818181818182"/>
    <n v="4611.818181818182"/>
    <n v="570"/>
    <n v="62.699999999999989"/>
  </r>
  <r>
    <s v="ORD02830"/>
    <d v="2024-08-28T00:00:00"/>
    <s v="SP06"/>
    <s v="Anjali Mehta"/>
    <s v="North"/>
    <s v="Lucknow"/>
    <s v="PRD014"/>
    <x v="17"/>
    <x v="0"/>
    <n v="95"/>
    <n v="15"/>
    <n v="0.26"/>
    <n v="1054.5"/>
    <s v="Debit Card"/>
    <s v="Pending"/>
    <n v="4055.7692307692305"/>
    <n v="4055.7692307692305"/>
    <n v="1425"/>
    <n v="370.5"/>
  </r>
  <r>
    <s v="ORD02837"/>
    <d v="2024-11-10T00:00:00"/>
    <s v="SP04"/>
    <s v="Fatima Sheikh"/>
    <s v="West"/>
    <s v="Ahmedabad"/>
    <s v="PRD014"/>
    <x v="17"/>
    <x v="0"/>
    <n v="95"/>
    <n v="16"/>
    <n v="0"/>
    <n v="1520"/>
    <s v="Credit Card"/>
    <s v="Delivered"/>
    <e v="#DIV/0!"/>
    <n v="0"/>
    <n v="1520"/>
    <n v="0"/>
  </r>
  <r>
    <s v="ORD02853"/>
    <d v="2024-11-10T00:00:00"/>
    <s v="SP01"/>
    <s v="Arjun Sharma"/>
    <s v="North"/>
    <s v="Lucknow"/>
    <s v="PRD014"/>
    <x v="17"/>
    <x v="0"/>
    <n v="95"/>
    <n v="11"/>
    <n v="0.12"/>
    <n v="919.6"/>
    <s v="Cash"/>
    <s v="Delivered"/>
    <n v="7663.3333333333339"/>
    <n v="7663.3333333333339"/>
    <n v="1045"/>
    <n v="125.39999999999998"/>
  </r>
  <r>
    <s v="ORD02935"/>
    <d v="2024-02-01T00:00:00"/>
    <s v="SP08"/>
    <s v="Kavitha Reddy"/>
    <s v="West"/>
    <s v="Pune"/>
    <s v="PRD014"/>
    <x v="17"/>
    <x v="0"/>
    <n v="95"/>
    <n v="13"/>
    <n v="0.09"/>
    <n v="1123.8499999999999"/>
    <s v="Credit Card"/>
    <s v="Delivered"/>
    <n v="12487.222222222221"/>
    <n v="12487.222222222221"/>
    <n v="1234.9999999999998"/>
    <n v="111.14999999999986"/>
  </r>
  <r>
    <s v="ORD02943"/>
    <d v="2024-02-28T00:00:00"/>
    <s v="SP05"/>
    <s v="Suresh Pillai"/>
    <s v="South"/>
    <s v="Kochi"/>
    <s v="PRD014"/>
    <x v="17"/>
    <x v="0"/>
    <n v="95"/>
    <n v="19"/>
    <n v="0.26"/>
    <n v="1335.7"/>
    <s v="UPI"/>
    <s v="Delivered"/>
    <n v="5137.3076923076924"/>
    <n v="5137.3076923076924"/>
    <n v="1805"/>
    <n v="469.29999999999995"/>
  </r>
  <r>
    <s v="ORD02944"/>
    <d v="2024-01-18T00:00:00"/>
    <s v="SP02"/>
    <s v="Priya Nair"/>
    <s v="South"/>
    <s v="Kochi"/>
    <s v="PRD014"/>
    <x v="17"/>
    <x v="0"/>
    <n v="95"/>
    <n v="15"/>
    <n v="0.13"/>
    <n v="1239.75"/>
    <s v="Debit Card"/>
    <s v="Cancelled"/>
    <n v="9536.538461538461"/>
    <n v="9536.538461538461"/>
    <n v="1425"/>
    <n v="185.25"/>
  </r>
  <r>
    <s v="ORD02966"/>
    <d v="2024-04-25T00:00:00"/>
    <s v="SP010"/>
    <s v="Divya Iyer"/>
    <s v="South"/>
    <s v="Hyderabad"/>
    <s v="PRD014"/>
    <x v="17"/>
    <x v="0"/>
    <n v="95"/>
    <n v="13"/>
    <n v="0.11"/>
    <n v="1099.1500000000001"/>
    <s v="Debit Card"/>
    <s v="Delivered"/>
    <n v="9992.2727272727279"/>
    <n v="9992.2727272727279"/>
    <n v="1235"/>
    <n v="135.84999999999991"/>
  </r>
  <r>
    <s v="ORD02979"/>
    <d v="2024-03-28T00:00:00"/>
    <s v="SP03"/>
    <s v="Ravi Kumar"/>
    <s v="East"/>
    <s v="Bhubaneswar"/>
    <s v="PRD014"/>
    <x v="17"/>
    <x v="0"/>
    <n v="95"/>
    <n v="18"/>
    <n v="0.17"/>
    <n v="1419.3"/>
    <s v="Cash"/>
    <s v="Delivered"/>
    <n v="8348.823529411764"/>
    <n v="8348.823529411764"/>
    <n v="1710"/>
    <n v="290.70000000000005"/>
  </r>
  <r>
    <s v="ORD02984"/>
    <d v="2024-07-02T00:00:00"/>
    <s v="SP01"/>
    <s v="Arjun Sharma"/>
    <s v="North"/>
    <s v="Agra"/>
    <s v="PRD014"/>
    <x v="17"/>
    <x v="0"/>
    <n v="95"/>
    <n v="16"/>
    <n v="0.08"/>
    <n v="1398.4"/>
    <s v="EMI"/>
    <s v="Delivered"/>
    <n v="17480"/>
    <n v="17480"/>
    <n v="1520"/>
    <n v="121.59999999999991"/>
  </r>
  <r>
    <s v="ORD02990"/>
    <d v="2024-03-20T00:00:00"/>
    <s v="SP07"/>
    <s v="Rohit Verma"/>
    <s v="East"/>
    <s v="Ranchi"/>
    <s v="PRD014"/>
    <x v="17"/>
    <x v="0"/>
    <n v="95"/>
    <n v="8"/>
    <n v="0.09"/>
    <n v="691.6"/>
    <s v="Credit Card"/>
    <s v="Cancelled"/>
    <n v="7684.4444444444453"/>
    <n v="7684.4444444444453"/>
    <n v="760"/>
    <n v="68.399999999999977"/>
  </r>
  <r>
    <s v="ORD02992"/>
    <d v="2024-08-06T00:00:00"/>
    <s v="SP09"/>
    <s v="Manish Gupta"/>
    <s v="North"/>
    <s v="Chandigarh"/>
    <s v="PRD014"/>
    <x v="17"/>
    <x v="0"/>
    <n v="95"/>
    <n v="16"/>
    <n v="0.27"/>
    <n v="1109.5999999999999"/>
    <s v="Cash"/>
    <s v="Pending"/>
    <n v="4109.6296296296287"/>
    <n v="4109.6296296296287"/>
    <n v="1520"/>
    <n v="410.40000000000009"/>
  </r>
  <r>
    <s v="ORD03000"/>
    <d v="2024-04-15T00:00:00"/>
    <s v="SP07"/>
    <s v="Rohit Verma"/>
    <s v="East"/>
    <s v="Patna"/>
    <s v="PRD014"/>
    <x v="17"/>
    <x v="0"/>
    <n v="95"/>
    <n v="8"/>
    <n v="0.24"/>
    <n v="577.6"/>
    <s v="UPI"/>
    <s v="Delivered"/>
    <n v="2406.666666666667"/>
    <n v="2406.666666666667"/>
    <n v="760"/>
    <n v="182.39999999999998"/>
  </r>
  <r>
    <s v="ORD03003"/>
    <d v="2024-12-07T00:00:00"/>
    <s v="SP08"/>
    <s v="Kavitha Reddy"/>
    <s v="West"/>
    <s v="Nagpur"/>
    <s v="PRD014"/>
    <x v="17"/>
    <x v="0"/>
    <n v="95"/>
    <n v="14"/>
    <n v="0.04"/>
    <n v="1276.8"/>
    <s v="Credit Card"/>
    <s v="Returned"/>
    <n v="31920"/>
    <n v="31920"/>
    <n v="1330"/>
    <n v="53.200000000000045"/>
  </r>
  <r>
    <s v="ORD03016"/>
    <d v="2024-07-01T00:00:00"/>
    <s v="SP01"/>
    <s v="Arjun Sharma"/>
    <s v="North"/>
    <s v="Lucknow"/>
    <s v="PRD014"/>
    <x v="17"/>
    <x v="0"/>
    <n v="95"/>
    <n v="2"/>
    <n v="0.28999999999999998"/>
    <n v="134.9"/>
    <s v="Net Banking"/>
    <s v="Unknown"/>
    <n v="465.17241379310349"/>
    <n v="465.17241379310349"/>
    <n v="190.00000000000003"/>
    <n v="55.100000000000023"/>
  </r>
  <r>
    <s v="ORD03031"/>
    <d v="2024-10-17T00:00:00"/>
    <s v="SP06"/>
    <s v="Anjali Mehta"/>
    <s v="North"/>
    <s v="Jaipur"/>
    <s v="PRD014"/>
    <x v="17"/>
    <x v="0"/>
    <n v="95"/>
    <n v="1"/>
    <n v="0.28999999999999998"/>
    <n v="67.45"/>
    <s v="Cash"/>
    <s v="Delivered"/>
    <n v="232.58620689655174"/>
    <n v="232.58620689655174"/>
    <n v="95.000000000000014"/>
    <n v="27.550000000000011"/>
  </r>
  <r>
    <s v="ORD03035"/>
    <d v="2024-12-10T00:00:00"/>
    <s v="SP06"/>
    <s v="Anjali Mehta"/>
    <s v="North"/>
    <s v="Lucknow"/>
    <s v="PRD014"/>
    <x v="17"/>
    <x v="0"/>
    <n v="95"/>
    <n v="3"/>
    <n v="0.28999999999999998"/>
    <n v="202.35"/>
    <s v="Credit Card"/>
    <s v="Delivered"/>
    <n v="697.75862068965523"/>
    <n v="697.75862068965523"/>
    <n v="285"/>
    <n v="82.65"/>
  </r>
  <r>
    <s v="ORD03048"/>
    <d v="2024-07-19T00:00:00"/>
    <s v="SP02"/>
    <s v="Priya Nair"/>
    <s v="South"/>
    <s v="Kochi"/>
    <s v="PRD014"/>
    <x v="17"/>
    <x v="0"/>
    <n v="95"/>
    <n v="9"/>
    <n v="0.19"/>
    <n v="692.55"/>
    <s v="Cash"/>
    <s v="Delivered"/>
    <n v="3644.9999999999995"/>
    <n v="3644.9999999999995"/>
    <n v="854.99999999999989"/>
    <n v="162.44999999999993"/>
  </r>
  <r>
    <s v="ORD03068"/>
    <d v="2024-02-04T00:00:00"/>
    <s v="SP04"/>
    <s v="Fatima Sheikh"/>
    <s v="West"/>
    <s v="Surat"/>
    <s v="PRD014"/>
    <x v="17"/>
    <x v="0"/>
    <n v="95"/>
    <n v="2"/>
    <n v="0.06"/>
    <n v="178.6"/>
    <s v="EMI"/>
    <s v="Delivered"/>
    <n v="2976.6666666666665"/>
    <n v="2976.6666666666665"/>
    <n v="190"/>
    <n v="11.400000000000006"/>
  </r>
  <r>
    <s v="ORD03147"/>
    <d v="2024-01-18T00:00:00"/>
    <s v="SP03"/>
    <s v="Ravi Kumar"/>
    <s v="East"/>
    <s v="Kolkata"/>
    <s v="PRD014"/>
    <x v="17"/>
    <x v="0"/>
    <n v="95"/>
    <n v="13"/>
    <n v="0.17"/>
    <n v="1025.05"/>
    <s v="EMI"/>
    <s v="Unknown"/>
    <n v="6029.7058823529405"/>
    <n v="6029.7058823529405"/>
    <n v="1235"/>
    <n v="209.95000000000005"/>
  </r>
  <r>
    <s v="ORD03153"/>
    <d v="2024-06-14T00:00:00"/>
    <s v="SP03"/>
    <s v="Ravi Kumar"/>
    <s v="East"/>
    <s v="Ranchi"/>
    <s v="PRD014"/>
    <x v="17"/>
    <x v="0"/>
    <n v="95"/>
    <n v="9"/>
    <n v="0.03"/>
    <n v="829.35"/>
    <s v="Debit Card"/>
    <s v="Delivered"/>
    <n v="27645"/>
    <n v="27645"/>
    <n v="855"/>
    <n v="25.649999999999977"/>
  </r>
  <r>
    <s v="ORD03170"/>
    <d v="2024-09-19T00:00:00"/>
    <s v="SP04"/>
    <s v="Fatima Sheikh"/>
    <s v="West"/>
    <s v="Ahmedabad"/>
    <s v="PRD014"/>
    <x v="17"/>
    <x v="0"/>
    <n v="95"/>
    <n v="8"/>
    <n v="0.25"/>
    <n v="570"/>
    <s v="Debit Card"/>
    <s v="Delivered"/>
    <n v="2280"/>
    <n v="2280"/>
    <n v="760"/>
    <n v="190"/>
  </r>
  <r>
    <s v="ORD03178"/>
    <d v="2024-06-09T00:00:00"/>
    <s v="SP04"/>
    <s v="Fatima Sheikh"/>
    <s v="West"/>
    <s v="Nagpur"/>
    <s v="PRD014"/>
    <x v="17"/>
    <x v="0"/>
    <n v="95"/>
    <n v="8"/>
    <n v="0.26"/>
    <n v="562.4"/>
    <s v="Cash"/>
    <s v="Delivered"/>
    <n v="2163.0769230769229"/>
    <n v="2163.0769230769229"/>
    <n v="760"/>
    <n v="197.60000000000002"/>
  </r>
  <r>
    <s v="ORD03189"/>
    <d v="2024-11-05T00:00:00"/>
    <s v="SP09"/>
    <s v="Manish Gupta"/>
    <s v="North"/>
    <s v="Lucknow"/>
    <s v="PRD014"/>
    <x v="17"/>
    <x v="0"/>
    <n v="95"/>
    <n v="20"/>
    <n v="0.22"/>
    <n v="1482"/>
    <s v="Credit Card"/>
    <s v="Delivered"/>
    <n v="6736.363636363636"/>
    <n v="6736.363636363636"/>
    <n v="1900"/>
    <n v="418"/>
  </r>
  <r>
    <s v="ORD03218"/>
    <d v="2024-09-15T00:00:00"/>
    <s v="SP07"/>
    <s v="Rohit Verma"/>
    <s v="East"/>
    <s v="Ranchi"/>
    <s v="PRD014"/>
    <x v="17"/>
    <x v="0"/>
    <n v="95"/>
    <n v="2"/>
    <n v="0.28999999999999998"/>
    <n v="134.9"/>
    <s v="Debit Card"/>
    <s v="Delivered"/>
    <n v="465.17241379310349"/>
    <n v="465.17241379310349"/>
    <n v="190.00000000000003"/>
    <n v="55.100000000000023"/>
  </r>
  <r>
    <s v="ORD03222"/>
    <d v="2024-03-26T00:00:00"/>
    <s v="SP012"/>
    <s v="Sneha Patil"/>
    <s v="West"/>
    <s v="Mumbai"/>
    <s v="PRD014"/>
    <x v="17"/>
    <x v="0"/>
    <n v="95"/>
    <n v="11"/>
    <n v="0.01"/>
    <n v="1034.55"/>
    <s v="Cash"/>
    <s v="Cancelled"/>
    <n v="103455"/>
    <n v="103455"/>
    <n v="1045"/>
    <n v="10.450000000000045"/>
  </r>
  <r>
    <s v="ORD03225"/>
    <d v="2024-09-17T00:00:00"/>
    <s v="SP04"/>
    <s v="Fatima Sheikh"/>
    <s v="West"/>
    <s v="Mumbai"/>
    <s v="PRD014"/>
    <x v="17"/>
    <x v="0"/>
    <n v="95"/>
    <n v="18"/>
    <n v="0.22"/>
    <n v="1333.8"/>
    <s v="Credit Card"/>
    <s v="Delivered"/>
    <n v="6062.7272727272721"/>
    <n v="6062.7272727272721"/>
    <n v="1709.9999999999998"/>
    <n v="376.19999999999982"/>
  </r>
  <r>
    <s v="ORD03239"/>
    <d v="2024-04-18T00:00:00"/>
    <s v="SP012"/>
    <s v="Sneha Patil"/>
    <s v="West"/>
    <s v="Nagpur"/>
    <s v="PRD014"/>
    <x v="17"/>
    <x v="0"/>
    <n v="95"/>
    <n v="11"/>
    <n v="0.2"/>
    <n v="836"/>
    <s v="Credit Card"/>
    <s v="Delivered"/>
    <n v="4180"/>
    <n v="4180"/>
    <n v="1045"/>
    <n v="209"/>
  </r>
  <r>
    <s v="ORD03279"/>
    <d v="2024-12-11T00:00:00"/>
    <s v="SP03"/>
    <s v="Ravi Kumar"/>
    <s v="East"/>
    <s v="Kolkata"/>
    <s v="PRD014"/>
    <x v="17"/>
    <x v="0"/>
    <n v="95"/>
    <n v="17"/>
    <n v="0.01"/>
    <n v="1598.85"/>
    <s v="EMI"/>
    <s v="Delivered"/>
    <n v="159885"/>
    <n v="159885"/>
    <n v="1615"/>
    <n v="16.150000000000091"/>
  </r>
  <r>
    <s v="ORD03300"/>
    <d v="2024-11-09T00:00:00"/>
    <s v="SP02"/>
    <s v="Priya Nair"/>
    <s v="South"/>
    <s v="Unknown"/>
    <s v="PRD014"/>
    <x v="17"/>
    <x v="0"/>
    <n v="95"/>
    <n v="2"/>
    <n v="0.25"/>
    <n v="142.5"/>
    <s v="EMI"/>
    <s v="Delivered"/>
    <n v="570"/>
    <n v="570"/>
    <n v="190"/>
    <n v="47.5"/>
  </r>
  <r>
    <s v="ORD03322"/>
    <d v="2024-06-18T00:00:00"/>
    <s v="SP08"/>
    <s v="Kavitha Reddy"/>
    <s v="West"/>
    <s v="Pune"/>
    <s v="PRD014"/>
    <x v="17"/>
    <x v="0"/>
    <n v="95"/>
    <n v="1"/>
    <n v="0.1"/>
    <n v="85.5"/>
    <s v="Credit Card"/>
    <s v="Delivered"/>
    <n v="855"/>
    <n v="855"/>
    <n v="95"/>
    <n v="9.5"/>
  </r>
  <r>
    <s v="ORD03336"/>
    <d v="2024-10-02T00:00:00"/>
    <s v="SP04"/>
    <s v="Fatima Sheikh"/>
    <s v="West"/>
    <s v="Nagpur"/>
    <s v="PRD014"/>
    <x v="17"/>
    <x v="0"/>
    <n v="95"/>
    <n v="5"/>
    <n v="0.03"/>
    <n v="460.75"/>
    <s v="Credit Card"/>
    <s v="Delivered"/>
    <n v="15358.333333333334"/>
    <n v="15358.333333333334"/>
    <n v="475"/>
    <n v="14.25"/>
  </r>
  <r>
    <s v="ORD03345"/>
    <d v="2024-03-25T00:00:00"/>
    <s v="SP012"/>
    <s v="Sneha Patil"/>
    <s v="West"/>
    <s v="Mumbai"/>
    <s v="PRD014"/>
    <x v="17"/>
    <x v="0"/>
    <n v="95"/>
    <n v="6"/>
    <n v="0.26"/>
    <n v="421.8"/>
    <s v="Credit Card"/>
    <s v="Delivered"/>
    <n v="1622.3076923076924"/>
    <n v="1622.3076923076924"/>
    <n v="570"/>
    <n v="148.19999999999999"/>
  </r>
  <r>
    <s v="ORD03346"/>
    <d v="2024-06-20T00:00:00"/>
    <s v="SP08"/>
    <s v="Kavitha Reddy"/>
    <s v="West"/>
    <s v="Surat"/>
    <s v="PRD014"/>
    <x v="17"/>
    <x v="0"/>
    <n v="95"/>
    <n v="16"/>
    <n v="0.21"/>
    <n v="1200.8"/>
    <s v="Unknown"/>
    <s v="Delivered"/>
    <n v="5718.0952380952385"/>
    <n v="5718.0952380952385"/>
    <n v="1519.9999999999998"/>
    <n v="319.19999999999982"/>
  </r>
  <r>
    <s v="ORD03351"/>
    <d v="2024-02-06T00:00:00"/>
    <s v="SP03"/>
    <s v="Ravi Kumar"/>
    <s v="East"/>
    <s v="Guwahati"/>
    <s v="PRD014"/>
    <x v="17"/>
    <x v="0"/>
    <n v="95"/>
    <n v="9"/>
    <n v="0.26"/>
    <n v="632.70000000000005"/>
    <s v="EMI"/>
    <s v="Delivered"/>
    <n v="2433.4615384615386"/>
    <n v="2433.4615384615386"/>
    <n v="855.00000000000011"/>
    <n v="222.30000000000007"/>
  </r>
  <r>
    <s v="ORD03365"/>
    <d v="2024-06-09T00:00:00"/>
    <s v="SP02"/>
    <s v="Priya Nair"/>
    <s v="South"/>
    <s v="Hyderabad"/>
    <s v="PRD014"/>
    <x v="17"/>
    <x v="0"/>
    <n v="95"/>
    <n v="12"/>
    <n v="0.3"/>
    <n v="798"/>
    <s v="EMI"/>
    <s v="Delivered"/>
    <n v="2660"/>
    <n v="2660"/>
    <n v="1140"/>
    <n v="342"/>
  </r>
  <r>
    <s v="ORD03366"/>
    <d v="2024-12-03T00:00:00"/>
    <s v="SP05"/>
    <s v="Suresh Pillai"/>
    <s v="South"/>
    <s v="Bangalore"/>
    <s v="PRD014"/>
    <x v="17"/>
    <x v="0"/>
    <n v="95"/>
    <n v="2"/>
    <n v="0.25"/>
    <n v="142.5"/>
    <s v="Credit Card"/>
    <s v="Cancelled"/>
    <n v="570"/>
    <n v="570"/>
    <n v="190"/>
    <n v="47.5"/>
  </r>
  <r>
    <s v="ORD01007"/>
    <d v="2024-12-22T00:00:00"/>
    <s v="SP05"/>
    <s v="Suresh Pillai"/>
    <s v="South"/>
    <s v="Hyderabad"/>
    <s v="PRD015"/>
    <x v="0"/>
    <x v="0"/>
    <n v="145"/>
    <n v="12"/>
    <n v="0.05"/>
    <n v="1653"/>
    <s v="Credit Card"/>
    <s v="Unknown"/>
    <n v="33060"/>
    <n v="33060"/>
    <n v="1740"/>
    <n v="87"/>
  </r>
  <r>
    <s v="ORD01042"/>
    <d v="2024-12-05T00:00:00"/>
    <s v="SP012"/>
    <s v="Sneha Patil"/>
    <s v="West"/>
    <s v="Nagpur"/>
    <s v="PRD015"/>
    <x v="0"/>
    <x v="0"/>
    <n v="145"/>
    <n v="18"/>
    <n v="0.21"/>
    <n v="2061.9"/>
    <s v="Cash"/>
    <s v="Delivered"/>
    <n v="9818.5714285714294"/>
    <n v="9818.5714285714294"/>
    <n v="2610"/>
    <n v="548.09999999999991"/>
  </r>
  <r>
    <s v="ORD01047"/>
    <d v="2024-04-13T00:00:00"/>
    <s v="SP04"/>
    <s v="Fatima Sheikh"/>
    <s v="West"/>
    <s v="Pune"/>
    <s v="PRD015"/>
    <x v="0"/>
    <x v="0"/>
    <n v="145"/>
    <n v="12"/>
    <n v="0.09"/>
    <n v="1583.4"/>
    <s v="EMI"/>
    <s v="Delivered"/>
    <n v="17593.333333333336"/>
    <n v="17593.333333333336"/>
    <n v="1740"/>
    <n v="156.59999999999991"/>
  </r>
  <r>
    <s v="ORD01063"/>
    <d v="2024-11-09T00:00:00"/>
    <s v="SP09"/>
    <s v="Manish Gupta"/>
    <s v="North"/>
    <s v="Jaipur"/>
    <s v="PRD015"/>
    <x v="0"/>
    <x v="0"/>
    <n v="145"/>
    <n v="6"/>
    <n v="0.22"/>
    <n v="678.6"/>
    <s v="UPI"/>
    <s v="Delivered"/>
    <n v="3084.5454545454545"/>
    <n v="3084.5454545454545"/>
    <n v="870"/>
    <n v="191.39999999999998"/>
  </r>
  <r>
    <s v="ORD01098"/>
    <d v="2024-10-22T00:00:00"/>
    <s v="SP05"/>
    <s v="Suresh Pillai"/>
    <s v="South"/>
    <s v="Hyderabad"/>
    <s v="PRD015"/>
    <x v="0"/>
    <x v="0"/>
    <n v="145"/>
    <n v="3"/>
    <n v="0.21"/>
    <n v="343.65"/>
    <s v="EMI"/>
    <s v="Returned"/>
    <n v="1636.4285714285713"/>
    <n v="1636.4285714285713"/>
    <n v="434.99999999999994"/>
    <n v="91.349999999999966"/>
  </r>
  <r>
    <s v="ORD01108"/>
    <d v="2024-08-23T00:00:00"/>
    <s v="SP08"/>
    <s v="Kavitha Reddy"/>
    <s v="West"/>
    <s v="Nagpur"/>
    <s v="PRD015"/>
    <x v="0"/>
    <x v="0"/>
    <n v="145"/>
    <n v="2"/>
    <n v="0.06"/>
    <n v="272.60000000000002"/>
    <s v="Credit Card"/>
    <s v="Delivered"/>
    <n v="4543.3333333333339"/>
    <n v="4543.3333333333339"/>
    <n v="290.00000000000006"/>
    <n v="17.400000000000034"/>
  </r>
  <r>
    <s v="ORD01118"/>
    <d v="2024-07-28T00:00:00"/>
    <s v="SP02"/>
    <s v="Priya Nair"/>
    <s v="South"/>
    <s v="Kochi"/>
    <s v="PRD015"/>
    <x v="0"/>
    <x v="0"/>
    <n v="145"/>
    <n v="4"/>
    <n v="0.16"/>
    <n v="487.2"/>
    <s v="UPI"/>
    <s v="Delivered"/>
    <n v="3045"/>
    <n v="3045"/>
    <n v="580"/>
    <n v="92.800000000000011"/>
  </r>
  <r>
    <s v="ORD01131"/>
    <d v="2024-06-24T00:00:00"/>
    <s v="SP05"/>
    <s v="Suresh Pillai"/>
    <s v="South"/>
    <s v="Bangalore"/>
    <s v="PRD015"/>
    <x v="0"/>
    <x v="0"/>
    <n v="145"/>
    <n v="2"/>
    <n v="0.17"/>
    <n v="240.7"/>
    <s v="Credit Card"/>
    <s v="Delivered"/>
    <n v="1415.8823529411764"/>
    <n v="1415.8823529411764"/>
    <n v="290"/>
    <n v="49.300000000000011"/>
  </r>
  <r>
    <s v="ORD01168"/>
    <d v="2024-12-21T00:00:00"/>
    <s v="SP01"/>
    <s v="Arjun Sharma"/>
    <s v="North"/>
    <s v="Agra"/>
    <s v="PRD015"/>
    <x v="0"/>
    <x v="0"/>
    <n v="145"/>
    <n v="3"/>
    <n v="0.26"/>
    <n v="321.89999999999998"/>
    <s v="Debit Card"/>
    <s v="Delivered"/>
    <n v="1238.0769230769229"/>
    <n v="1238.0769230769229"/>
    <n v="435"/>
    <n v="113.10000000000002"/>
  </r>
  <r>
    <s v="ORD01190"/>
    <d v="2024-04-12T00:00:00"/>
    <s v="SP012"/>
    <s v="Sneha Patil"/>
    <s v="West"/>
    <s v="Ahmedabad"/>
    <s v="PRD015"/>
    <x v="0"/>
    <x v="0"/>
    <n v="145"/>
    <n v="8"/>
    <n v="0.16"/>
    <n v="974.4"/>
    <s v="Debit Card"/>
    <s v="Pending"/>
    <n v="6090"/>
    <n v="6090"/>
    <n v="1160"/>
    <n v="185.60000000000002"/>
  </r>
  <r>
    <s v="ORD01205"/>
    <d v="2024-01-10T00:00:00"/>
    <s v="SP011"/>
    <s v="Nikhil Joshi"/>
    <s v="East"/>
    <s v="Bhubaneswar"/>
    <s v="PRD015"/>
    <x v="0"/>
    <x v="0"/>
    <n v="145"/>
    <n v="16"/>
    <n v="0.19"/>
    <n v="1879.2"/>
    <s v="Debit Card"/>
    <s v="Delivered"/>
    <n v="9890.5263157894733"/>
    <n v="9890.5263157894733"/>
    <n v="2320"/>
    <n v="440.79999999999995"/>
  </r>
  <r>
    <s v="ORD01275"/>
    <d v="2024-12-01T00:00:00"/>
    <s v="SP07"/>
    <s v="Rohit Verma"/>
    <s v="East"/>
    <s v="Guwahati"/>
    <s v="PRD015"/>
    <x v="0"/>
    <x v="0"/>
    <n v="145"/>
    <n v="19"/>
    <n v="0.02"/>
    <n v="2699.9"/>
    <s v="Credit Card"/>
    <s v="Delivered"/>
    <n v="134995"/>
    <n v="134995"/>
    <n v="2755"/>
    <n v="55.099999999999909"/>
  </r>
  <r>
    <s v="ORD01336"/>
    <d v="2024-01-28T00:00:00"/>
    <s v="SP012"/>
    <s v="Sneha Patil"/>
    <s v="West"/>
    <s v="Mumbai"/>
    <s v="PRD015"/>
    <x v="0"/>
    <x v="0"/>
    <n v="145"/>
    <n v="11"/>
    <n v="0.02"/>
    <n v="1563.1"/>
    <s v="Cash"/>
    <s v="Cancelled"/>
    <n v="78155"/>
    <n v="78155"/>
    <n v="1595"/>
    <n v="31.900000000000091"/>
  </r>
  <r>
    <s v="ORD01351"/>
    <d v="2024-04-10T00:00:00"/>
    <s v="SP01"/>
    <s v="Arjun Sharma"/>
    <s v="North"/>
    <s v="Jaipur"/>
    <s v="PRD015"/>
    <x v="0"/>
    <x v="0"/>
    <n v="145"/>
    <n v="18"/>
    <n v="7.0000000000000007E-2"/>
    <n v="2427.3000000000002"/>
    <s v="EMI"/>
    <s v="Delivered"/>
    <n v="34675.714285714283"/>
    <n v="34675.714285714283"/>
    <n v="2610.0000000000005"/>
    <n v="182.70000000000027"/>
  </r>
  <r>
    <s v="ORD01352"/>
    <d v="2024-04-07T00:00:00"/>
    <s v="SP01"/>
    <s v="Arjun Sharma"/>
    <s v="North"/>
    <s v="Delhi"/>
    <s v="PRD015"/>
    <x v="0"/>
    <x v="0"/>
    <n v="145"/>
    <n v="9"/>
    <n v="0.1"/>
    <n v="1174.5"/>
    <s v="Cash"/>
    <s v="Delivered"/>
    <n v="11745"/>
    <n v="11745"/>
    <n v="1305"/>
    <n v="130.5"/>
  </r>
  <r>
    <s v="ORD01359"/>
    <d v="2024-02-24T00:00:00"/>
    <s v="SP06"/>
    <s v="Anjali Mehta"/>
    <s v="North"/>
    <s v="Delhi"/>
    <s v="PRD015"/>
    <x v="0"/>
    <x v="0"/>
    <n v="145"/>
    <n v="16"/>
    <n v="0.1"/>
    <n v="2088"/>
    <s v="EMI"/>
    <s v="Cancelled"/>
    <n v="20880"/>
    <n v="20880"/>
    <n v="2320"/>
    <n v="232"/>
  </r>
  <r>
    <s v="ORD01384"/>
    <d v="2024-06-06T00:00:00"/>
    <s v="SP08"/>
    <s v="Kavitha Reddy"/>
    <s v="West"/>
    <s v="Surat"/>
    <s v="PRD015"/>
    <x v="0"/>
    <x v="0"/>
    <n v="145"/>
    <n v="17"/>
    <n v="0.11"/>
    <n v="2193.85"/>
    <s v="UPI"/>
    <s v="Cancelled"/>
    <n v="19944.090909090908"/>
    <n v="19944.090909090908"/>
    <n v="2465"/>
    <n v="271.15000000000009"/>
  </r>
  <r>
    <s v="ORD01389"/>
    <d v="2024-08-01T00:00:00"/>
    <s v="SP02"/>
    <s v="Priya Nair"/>
    <s v="South"/>
    <s v="Hyderabad"/>
    <s v="PRD015"/>
    <x v="0"/>
    <x v="0"/>
    <n v="145"/>
    <n v="10"/>
    <n v="0.23"/>
    <n v="1116.5"/>
    <s v="Net Banking"/>
    <s v="Delivered"/>
    <n v="4854.347826086956"/>
    <n v="4854.347826086956"/>
    <n v="1450"/>
    <n v="333.5"/>
  </r>
  <r>
    <s v="ORD01452"/>
    <d v="2024-09-13T00:00:00"/>
    <s v="SP01"/>
    <s v="Arjun Sharma"/>
    <s v="North"/>
    <s v="Chandigarh"/>
    <s v="PRD015"/>
    <x v="0"/>
    <x v="0"/>
    <n v="145"/>
    <n v="2"/>
    <n v="0.28000000000000003"/>
    <n v="208.8"/>
    <s v="Debit Card"/>
    <s v="Delivered"/>
    <n v="745.71428571428567"/>
    <n v="745.71428571428567"/>
    <n v="290"/>
    <n v="81.199999999999989"/>
  </r>
  <r>
    <s v="ORD01470"/>
    <d v="2024-06-21T00:00:00"/>
    <s v="SP010"/>
    <s v="Divya Iyer"/>
    <s v="South"/>
    <s v="Bangalore"/>
    <s v="PRD015"/>
    <x v="0"/>
    <x v="0"/>
    <n v="145"/>
    <n v="5"/>
    <n v="0.09"/>
    <n v="659.75"/>
    <s v="Debit Card"/>
    <s v="Returned"/>
    <n v="7330.5555555555557"/>
    <n v="7330.5555555555557"/>
    <n v="725"/>
    <n v="65.25"/>
  </r>
  <r>
    <s v="ORD01507"/>
    <d v="2024-09-24T00:00:00"/>
    <s v="SP08"/>
    <s v="Kavitha Reddy"/>
    <s v="West"/>
    <s v="Pune"/>
    <s v="PRD015"/>
    <x v="0"/>
    <x v="0"/>
    <n v="145"/>
    <n v="19"/>
    <n v="0.28999999999999998"/>
    <n v="1956.05"/>
    <s v="Cash"/>
    <s v="Pending"/>
    <n v="6745"/>
    <n v="6745"/>
    <n v="2755"/>
    <n v="798.95"/>
  </r>
  <r>
    <s v="ORD01530"/>
    <d v="2024-06-02T00:00:00"/>
    <s v="SP09"/>
    <s v="Manish Gupta"/>
    <s v="North"/>
    <s v="Chandigarh"/>
    <s v="PRD015"/>
    <x v="0"/>
    <x v="0"/>
    <n v="145"/>
    <n v="16"/>
    <n v="0.01"/>
    <n v="2296.8000000000002"/>
    <s v="Cash"/>
    <s v="Delivered"/>
    <n v="229680"/>
    <n v="229680"/>
    <n v="2320"/>
    <n v="23.199999999999818"/>
  </r>
  <r>
    <s v="ORD01617"/>
    <d v="2024-08-21T00:00:00"/>
    <s v="SP09"/>
    <s v="Manish Gupta"/>
    <s v="North"/>
    <s v="Agra"/>
    <s v="PRD015"/>
    <x v="0"/>
    <x v="0"/>
    <n v="145"/>
    <n v="5"/>
    <n v="0.28999999999999998"/>
    <n v="514.75"/>
    <s v="Net Banking"/>
    <s v="Delivered"/>
    <n v="1775.0000000000002"/>
    <n v="1775.0000000000002"/>
    <n v="725"/>
    <n v="210.25"/>
  </r>
  <r>
    <s v="ORD01640"/>
    <d v="2024-03-03T00:00:00"/>
    <s v="SP012"/>
    <s v="Sneha Patil"/>
    <s v="West"/>
    <s v="Nagpur"/>
    <s v="PRD015"/>
    <x v="0"/>
    <x v="0"/>
    <n v="145"/>
    <n v="9"/>
    <n v="0.26"/>
    <n v="965.7"/>
    <s v="Net Banking"/>
    <s v="Pending"/>
    <n v="3714.2307692307691"/>
    <n v="3714.2307692307691"/>
    <n v="1305"/>
    <n v="339.29999999999995"/>
  </r>
  <r>
    <s v="ORD01652"/>
    <d v="2024-07-17T00:00:00"/>
    <s v="SP011"/>
    <s v="Nikhil Joshi"/>
    <s v="East"/>
    <s v="Bhubaneswar"/>
    <s v="PRD015"/>
    <x v="0"/>
    <x v="0"/>
    <n v="145"/>
    <n v="14"/>
    <n v="0.26"/>
    <n v="1502.2"/>
    <s v="Net Banking"/>
    <s v="Returned"/>
    <n v="5777.6923076923076"/>
    <n v="5777.6923076923076"/>
    <n v="2030"/>
    <n v="527.79999999999995"/>
  </r>
  <r>
    <s v="ORD01695"/>
    <d v="2024-09-18T00:00:00"/>
    <s v="SP02"/>
    <s v="Priya Nair"/>
    <s v="South"/>
    <s v="Chennai"/>
    <s v="PRD015"/>
    <x v="0"/>
    <x v="0"/>
    <n v="145"/>
    <n v="15"/>
    <n v="0.25"/>
    <n v="1631.25"/>
    <s v="UPI"/>
    <s v="Cancelled"/>
    <n v="6525"/>
    <n v="6525"/>
    <n v="2175"/>
    <n v="543.75"/>
  </r>
  <r>
    <s v="ORD01697"/>
    <d v="2024-09-05T00:00:00"/>
    <s v="SP05"/>
    <s v="Suresh Pillai"/>
    <s v="South"/>
    <s v="Coimbatore"/>
    <s v="PRD015"/>
    <x v="0"/>
    <x v="0"/>
    <n v="145"/>
    <n v="6"/>
    <n v="0.13"/>
    <n v="756.9"/>
    <s v="EMI"/>
    <s v="Pending"/>
    <n v="5822.3076923076924"/>
    <n v="5822.3076923076924"/>
    <n v="870"/>
    <n v="113.10000000000002"/>
  </r>
  <r>
    <s v="ORD01698"/>
    <d v="2024-12-18T00:00:00"/>
    <s v="SP08"/>
    <s v="Kavitha Reddy"/>
    <s v="West"/>
    <s v="Mumbai"/>
    <s v="PRD015"/>
    <x v="0"/>
    <x v="0"/>
    <n v="145"/>
    <n v="3"/>
    <n v="0.22"/>
    <n v="339.3"/>
    <s v="Net Banking"/>
    <s v="Delivered"/>
    <n v="1542.2727272727273"/>
    <n v="1542.2727272727273"/>
    <n v="435"/>
    <n v="95.699999999999989"/>
  </r>
  <r>
    <s v="ORD01701"/>
    <d v="2024-10-06T00:00:00"/>
    <s v="SP012"/>
    <s v="Sneha Patil"/>
    <s v="West"/>
    <s v="Surat"/>
    <s v="PRD015"/>
    <x v="0"/>
    <x v="0"/>
    <n v="145"/>
    <n v="12"/>
    <n v="0.03"/>
    <n v="1687.8"/>
    <s v="Net Banking"/>
    <s v="Returned"/>
    <n v="56260"/>
    <n v="56260"/>
    <n v="1740"/>
    <n v="52.200000000000045"/>
  </r>
  <r>
    <s v="ORD01729"/>
    <d v="2024-01-22T00:00:00"/>
    <s v="SP01"/>
    <s v="Arjun Sharma"/>
    <s v="North"/>
    <s v="Agra"/>
    <s v="PRD015"/>
    <x v="0"/>
    <x v="0"/>
    <n v="145"/>
    <n v="13"/>
    <n v="0.21"/>
    <n v="1489.15"/>
    <s v="Credit Card"/>
    <s v="Delivered"/>
    <n v="7091.1904761904771"/>
    <n v="7091.1904761904771"/>
    <n v="1885"/>
    <n v="395.84999999999991"/>
  </r>
  <r>
    <s v="ORD01738"/>
    <d v="2024-03-28T00:00:00"/>
    <s v="SP02"/>
    <s v="Priya Nair"/>
    <s v="South"/>
    <s v="Kochi"/>
    <s v="PRD015"/>
    <x v="0"/>
    <x v="0"/>
    <n v="145"/>
    <n v="10"/>
    <n v="0.21"/>
    <n v="1145.5"/>
    <s v="UPI"/>
    <s v="Delivered"/>
    <n v="5454.7619047619046"/>
    <n v="5454.7619047619046"/>
    <n v="1450"/>
    <n v="304.5"/>
  </r>
  <r>
    <s v="ORD01760"/>
    <d v="2024-11-24T00:00:00"/>
    <s v="SP05"/>
    <s v="Suresh Pillai"/>
    <s v="South"/>
    <s v="Coimbatore"/>
    <s v="PRD015"/>
    <x v="0"/>
    <x v="0"/>
    <n v="145"/>
    <n v="17"/>
    <n v="0.02"/>
    <n v="2415.6999999999998"/>
    <s v="Debit Card"/>
    <s v="Delivered"/>
    <n v="120784.99999999999"/>
    <n v="120784.99999999999"/>
    <n v="2465"/>
    <n v="49.300000000000182"/>
  </r>
  <r>
    <s v="ORD01780"/>
    <d v="2024-05-25T00:00:00"/>
    <s v="SP011"/>
    <s v="Nikhil Joshi"/>
    <s v="East"/>
    <s v="Patna"/>
    <s v="PRD015"/>
    <x v="0"/>
    <x v="0"/>
    <n v="145"/>
    <n v="9"/>
    <n v="0.23"/>
    <n v="1004.85"/>
    <s v="Cash"/>
    <s v="Delivered"/>
    <n v="4368.913043478261"/>
    <n v="4368.913043478261"/>
    <n v="1305"/>
    <n v="300.14999999999998"/>
  </r>
  <r>
    <s v="ORD01792"/>
    <d v="2024-01-13T00:00:00"/>
    <s v="SP09"/>
    <s v="Manish Gupta"/>
    <s v="North"/>
    <s v="Delhi"/>
    <s v="PRD015"/>
    <x v="0"/>
    <x v="0"/>
    <n v="145"/>
    <n v="1"/>
    <n v="0.01"/>
    <n v="143.55000000000001"/>
    <s v="EMI"/>
    <s v="Delivered"/>
    <n v="14355"/>
    <n v="14355"/>
    <n v="145"/>
    <n v="1.4499999999999886"/>
  </r>
  <r>
    <s v="ORD01821"/>
    <d v="2024-03-28T00:00:00"/>
    <s v="SP012"/>
    <s v="Sneha Patil"/>
    <s v="West"/>
    <s v="Mumbai"/>
    <s v="PRD015"/>
    <x v="0"/>
    <x v="0"/>
    <n v="145"/>
    <n v="19"/>
    <n v="0.22"/>
    <n v="2148.9"/>
    <s v="Debit Card"/>
    <s v="Pending"/>
    <n v="9767.7272727272739"/>
    <n v="9767.7272727272739"/>
    <n v="2755"/>
    <n v="606.09999999999991"/>
  </r>
  <r>
    <s v="ORD01836"/>
    <d v="2024-03-26T00:00:00"/>
    <s v="SP09"/>
    <s v="Manish Gupta"/>
    <s v="North"/>
    <s v="Chandigarh"/>
    <s v="PRD015"/>
    <x v="0"/>
    <x v="0"/>
    <n v="145"/>
    <n v="15"/>
    <n v="0.09"/>
    <n v="1979.25"/>
    <s v="Credit Card"/>
    <s v="Cancelled"/>
    <n v="21991.666666666668"/>
    <n v="21991.666666666668"/>
    <n v="2175"/>
    <n v="195.75"/>
  </r>
  <r>
    <s v="ORD01838"/>
    <d v="2024-03-06T00:00:00"/>
    <s v="SP05"/>
    <s v="Suresh Pillai"/>
    <s v="South"/>
    <s v="Bangalore"/>
    <s v="PRD015"/>
    <x v="0"/>
    <x v="0"/>
    <n v="145"/>
    <n v="6"/>
    <n v="0.19"/>
    <n v="704.7"/>
    <s v="Credit Card"/>
    <s v="Returned"/>
    <n v="3708.9473684210529"/>
    <n v="3708.9473684210529"/>
    <n v="870"/>
    <n v="165.29999999999995"/>
  </r>
  <r>
    <s v="ORD01842"/>
    <d v="2024-11-23T00:00:00"/>
    <s v="SP03"/>
    <s v="Ravi Kumar"/>
    <s v="East"/>
    <s v="Ranchi"/>
    <s v="PRD015"/>
    <x v="0"/>
    <x v="0"/>
    <n v="145"/>
    <n v="11"/>
    <n v="0.05"/>
    <n v="1515.25"/>
    <s v="Credit Card"/>
    <s v="Pending"/>
    <n v="30305"/>
    <n v="30305"/>
    <n v="1595"/>
    <n v="79.75"/>
  </r>
  <r>
    <s v="ORD01878"/>
    <d v="2024-05-28T00:00:00"/>
    <s v="SP05"/>
    <s v="Suresh Pillai"/>
    <s v="South"/>
    <s v="Kochi"/>
    <s v="PRD015"/>
    <x v="0"/>
    <x v="0"/>
    <n v="145"/>
    <n v="20"/>
    <n v="0.22"/>
    <n v="2262"/>
    <s v="Debit Card"/>
    <s v="Delivered"/>
    <n v="10281.818181818182"/>
    <n v="10281.818181818182"/>
    <n v="2900"/>
    <n v="638"/>
  </r>
  <r>
    <s v="ORD01889"/>
    <d v="2024-03-18T00:00:00"/>
    <s v="SP07"/>
    <s v="Rohit Verma"/>
    <s v="East"/>
    <s v="Guwahati"/>
    <s v="PRD015"/>
    <x v="0"/>
    <x v="0"/>
    <n v="145"/>
    <n v="11"/>
    <n v="0.26"/>
    <n v="1180.3"/>
    <s v="Cash"/>
    <s v="Delivered"/>
    <n v="4539.6153846153838"/>
    <n v="4539.6153846153838"/>
    <n v="1595"/>
    <n v="414.70000000000005"/>
  </r>
  <r>
    <s v="ORD01920"/>
    <d v="2024-05-03T00:00:00"/>
    <s v="SP04"/>
    <s v="Fatima Sheikh"/>
    <s v="West"/>
    <s v="Surat"/>
    <s v="PRD015"/>
    <x v="0"/>
    <x v="0"/>
    <n v="145"/>
    <n v="13"/>
    <n v="0"/>
    <n v="1885"/>
    <s v="Credit Card"/>
    <s v="Pending"/>
    <e v="#DIV/0!"/>
    <n v="0"/>
    <n v="1885"/>
    <n v="0"/>
  </r>
  <r>
    <s v="ORD01935"/>
    <d v="2024-07-22T00:00:00"/>
    <s v="SP010"/>
    <s v="Divya Iyer"/>
    <s v="South"/>
    <s v="Bangalore"/>
    <s v="PRD015"/>
    <x v="0"/>
    <x v="0"/>
    <n v="145"/>
    <n v="3"/>
    <n v="0"/>
    <n v="435"/>
    <s v="EMI"/>
    <s v="Cancelled"/>
    <e v="#DIV/0!"/>
    <n v="0"/>
    <n v="435"/>
    <n v="0"/>
  </r>
  <r>
    <s v="ORD01943"/>
    <d v="2024-08-09T00:00:00"/>
    <s v="SP011"/>
    <s v="Nikhil Joshi"/>
    <s v="East"/>
    <s v="Kolkata"/>
    <s v="PRD015"/>
    <x v="0"/>
    <x v="0"/>
    <n v="145"/>
    <n v="2"/>
    <n v="0.06"/>
    <n v="272.60000000000002"/>
    <s v="Cash"/>
    <s v="Delivered"/>
    <n v="4543.3333333333339"/>
    <n v="4543.3333333333339"/>
    <n v="290.00000000000006"/>
    <n v="17.400000000000034"/>
  </r>
  <r>
    <s v="ORD01944"/>
    <d v="2024-12-18T00:00:00"/>
    <s v="SP03"/>
    <s v="Ravi Kumar"/>
    <s v="East"/>
    <s v="Guwahati"/>
    <s v="PRD015"/>
    <x v="0"/>
    <x v="0"/>
    <n v="145"/>
    <n v="14"/>
    <n v="0.03"/>
    <n v="1969.1"/>
    <s v="Credit Card"/>
    <s v="Delivered"/>
    <n v="65636.666666666672"/>
    <n v="65636.666666666672"/>
    <n v="2030"/>
    <n v="60.900000000000091"/>
  </r>
  <r>
    <s v="ORD01945"/>
    <d v="2024-04-28T00:00:00"/>
    <s v="SP08"/>
    <s v="Kavitha Reddy"/>
    <s v="West"/>
    <s v="Pune"/>
    <s v="PRD015"/>
    <x v="0"/>
    <x v="0"/>
    <n v="145"/>
    <n v="16"/>
    <n v="0.03"/>
    <n v="2250.4"/>
    <s v="Cash"/>
    <s v="Delivered"/>
    <n v="75013.333333333343"/>
    <n v="75013.333333333343"/>
    <n v="2320"/>
    <n v="69.599999999999909"/>
  </r>
  <r>
    <s v="ORD01961"/>
    <d v="2024-01-09T00:00:00"/>
    <s v="SP02"/>
    <s v="Priya Nair"/>
    <s v="South"/>
    <s v="Hyderabad"/>
    <s v="PRD015"/>
    <x v="0"/>
    <x v="0"/>
    <n v="145"/>
    <n v="19"/>
    <n v="0.24"/>
    <n v="2093.8000000000002"/>
    <s v="Cash"/>
    <s v="Delivered"/>
    <n v="8724.1666666666679"/>
    <n v="8724.1666666666679"/>
    <n v="2755"/>
    <n v="661.19999999999982"/>
  </r>
  <r>
    <s v="ORD01962"/>
    <d v="2024-12-10T00:00:00"/>
    <s v="SP02"/>
    <s v="Priya Nair"/>
    <s v="South"/>
    <s v="Kochi"/>
    <s v="PRD015"/>
    <x v="0"/>
    <x v="0"/>
    <n v="145"/>
    <n v="6"/>
    <n v="0.24"/>
    <n v="661.2"/>
    <s v="Debit Card"/>
    <s v="Delivered"/>
    <n v="2755.0000000000005"/>
    <n v="2755.0000000000005"/>
    <n v="870"/>
    <n v="208.79999999999995"/>
  </r>
  <r>
    <s v="ORD01970"/>
    <d v="2024-05-19T00:00:00"/>
    <s v="SP012"/>
    <s v="Sneha Patil"/>
    <s v="West"/>
    <s v="Surat"/>
    <s v="PRD015"/>
    <x v="0"/>
    <x v="0"/>
    <n v="145"/>
    <n v="16"/>
    <n v="0.14000000000000001"/>
    <n v="1995.2"/>
    <s v="UPI"/>
    <s v="Delivered"/>
    <n v="14251.428571428571"/>
    <n v="14251.428571428571"/>
    <n v="2320"/>
    <n v="324.79999999999995"/>
  </r>
  <r>
    <s v="ORD01986"/>
    <d v="2024-06-10T00:00:00"/>
    <s v="SP04"/>
    <s v="Fatima Sheikh"/>
    <s v="West"/>
    <s v="Mumbai"/>
    <s v="PRD015"/>
    <x v="0"/>
    <x v="0"/>
    <n v="145"/>
    <n v="14"/>
    <n v="0.23"/>
    <n v="1563.1"/>
    <s v="Debit Card"/>
    <s v="Delivered"/>
    <n v="6796.0869565217381"/>
    <n v="6796.0869565217381"/>
    <n v="2029.9999999999998"/>
    <n v="466.89999999999986"/>
  </r>
  <r>
    <s v="ORD02001"/>
    <d v="2024-02-02T00:00:00"/>
    <s v="SP06"/>
    <s v="Anjali Mehta"/>
    <s v="North"/>
    <s v="Jaipur"/>
    <s v="PRD015"/>
    <x v="0"/>
    <x v="0"/>
    <n v="145"/>
    <n v="4"/>
    <n v="0.04"/>
    <n v="556.79999999999995"/>
    <s v="Cash"/>
    <s v="Cancelled"/>
    <n v="13919.999999999998"/>
    <n v="13919.999999999998"/>
    <n v="580"/>
    <n v="23.200000000000045"/>
  </r>
  <r>
    <s v="ORD02032"/>
    <d v="2024-10-16T00:00:00"/>
    <s v="SP04"/>
    <s v="Fatima Sheikh"/>
    <s v="West"/>
    <s v="Pune"/>
    <s v="PRD015"/>
    <x v="0"/>
    <x v="0"/>
    <n v="145"/>
    <n v="20"/>
    <n v="0.1"/>
    <n v="2610"/>
    <s v="Cash"/>
    <s v="Delivered"/>
    <n v="26100"/>
    <n v="26100"/>
    <n v="2900"/>
    <n v="290"/>
  </r>
  <r>
    <s v="ORD02053"/>
    <d v="2024-11-26T00:00:00"/>
    <s v="SP07"/>
    <s v="Rohit Verma"/>
    <s v="East"/>
    <s v="Ranchi"/>
    <s v="PRD015"/>
    <x v="0"/>
    <x v="0"/>
    <n v="145"/>
    <n v="14"/>
    <n v="0.26"/>
    <n v="1502.2"/>
    <s v="EMI"/>
    <s v="Delivered"/>
    <n v="5777.6923076923076"/>
    <n v="5777.6923076923076"/>
    <n v="2030"/>
    <n v="527.79999999999995"/>
  </r>
  <r>
    <s v="ORD02054"/>
    <d v="2024-10-23T00:00:00"/>
    <s v="SP01"/>
    <s v="Arjun Sharma"/>
    <s v="North"/>
    <s v="Chandigarh"/>
    <s v="PRD015"/>
    <x v="0"/>
    <x v="0"/>
    <n v="145"/>
    <n v="17"/>
    <n v="0.1"/>
    <n v="2218.5"/>
    <s v="Cash"/>
    <s v="Delivered"/>
    <n v="22185"/>
    <n v="22185"/>
    <n v="2465"/>
    <n v="246.5"/>
  </r>
  <r>
    <s v="ORD02087"/>
    <d v="2024-05-24T00:00:00"/>
    <s v="SP08"/>
    <s v="Kavitha Reddy"/>
    <s v="West"/>
    <s v="Pune"/>
    <s v="PRD015"/>
    <x v="0"/>
    <x v="0"/>
    <n v="145"/>
    <n v="18"/>
    <n v="0"/>
    <n v="2610"/>
    <s v="UPI"/>
    <s v="Delivered"/>
    <e v="#DIV/0!"/>
    <n v="0"/>
    <n v="2610"/>
    <n v="0"/>
  </r>
  <r>
    <s v="ORD02106"/>
    <d v="2024-12-15T00:00:00"/>
    <s v="SP012"/>
    <s v="Sneha Patil"/>
    <s v="West"/>
    <s v="Mumbai"/>
    <s v="PRD015"/>
    <x v="0"/>
    <x v="0"/>
    <n v="145"/>
    <n v="16"/>
    <n v="0.14000000000000001"/>
    <n v="1995.2"/>
    <s v="UPI"/>
    <s v="Delivered"/>
    <n v="14251.428571428571"/>
    <n v="14251.428571428571"/>
    <n v="2320"/>
    <n v="324.79999999999995"/>
  </r>
  <r>
    <s v="ORD02109"/>
    <d v="2024-04-15T00:00:00"/>
    <s v="SP03"/>
    <s v="Ravi Kumar"/>
    <s v="East"/>
    <s v="Kolkata"/>
    <s v="PRD015"/>
    <x v="0"/>
    <x v="0"/>
    <n v="145"/>
    <n v="12"/>
    <n v="0.05"/>
    <n v="1653"/>
    <s v="Net Banking"/>
    <s v="Cancelled"/>
    <n v="33060"/>
    <n v="33060"/>
    <n v="1740"/>
    <n v="87"/>
  </r>
  <r>
    <s v="ORD02148"/>
    <d v="2024-07-04T00:00:00"/>
    <s v="SP07"/>
    <s v="Rohit Verma"/>
    <s v="East"/>
    <s v="Bhubaneswar"/>
    <s v="PRD015"/>
    <x v="0"/>
    <x v="0"/>
    <n v="145"/>
    <n v="20"/>
    <n v="0.03"/>
    <n v="2813"/>
    <s v="Cash"/>
    <s v="Delivered"/>
    <n v="93766.666666666672"/>
    <n v="93766.666666666672"/>
    <n v="2900"/>
    <n v="87"/>
  </r>
  <r>
    <s v="ORD02182"/>
    <d v="2024-11-22T00:00:00"/>
    <s v="SP011"/>
    <s v="Nikhil Joshi"/>
    <s v="East"/>
    <s v="Kolkata"/>
    <s v="PRD015"/>
    <x v="0"/>
    <x v="0"/>
    <n v="145"/>
    <n v="12"/>
    <n v="0"/>
    <n v="1740"/>
    <s v="Debit Card"/>
    <s v="Delivered"/>
    <e v="#DIV/0!"/>
    <n v="0"/>
    <n v="1740"/>
    <n v="0"/>
  </r>
  <r>
    <s v="ORD02219"/>
    <d v="2024-04-04T00:00:00"/>
    <s v="SP08"/>
    <s v="Kavitha Reddy"/>
    <s v="West"/>
    <s v="Surat"/>
    <s v="PRD015"/>
    <x v="0"/>
    <x v="0"/>
    <n v="145"/>
    <n v="6"/>
    <n v="0.04"/>
    <n v="835.2"/>
    <s v="EMI"/>
    <s v="Delivered"/>
    <n v="20880"/>
    <n v="20880"/>
    <n v="870.00000000000011"/>
    <n v="34.800000000000068"/>
  </r>
  <r>
    <s v="ORD02280"/>
    <d v="2024-01-26T00:00:00"/>
    <s v="SP02"/>
    <s v="Priya Nair"/>
    <s v="South"/>
    <s v="Kochi"/>
    <s v="PRD015"/>
    <x v="0"/>
    <x v="0"/>
    <n v="145"/>
    <n v="16"/>
    <n v="0.09"/>
    <n v="2111.1999999999998"/>
    <s v="UPI"/>
    <s v="Unknown"/>
    <n v="23457.777777777777"/>
    <n v="23457.777777777777"/>
    <n v="2319.9999999999995"/>
    <n v="208.79999999999973"/>
  </r>
  <r>
    <s v="ORD02314"/>
    <d v="2024-09-25T00:00:00"/>
    <s v="SP011"/>
    <s v="Nikhil Joshi"/>
    <s v="East"/>
    <s v="Patna"/>
    <s v="PRD015"/>
    <x v="0"/>
    <x v="0"/>
    <n v="145"/>
    <n v="14"/>
    <n v="0.12"/>
    <n v="1786.4"/>
    <s v="Debit Card"/>
    <s v="Cancelled"/>
    <n v="14886.666666666668"/>
    <n v="14886.666666666668"/>
    <n v="2030"/>
    <n v="243.59999999999991"/>
  </r>
  <r>
    <s v="ORD02320"/>
    <d v="2024-04-17T00:00:00"/>
    <s v="SP06"/>
    <s v="Anjali Mehta"/>
    <s v="North"/>
    <s v="Jaipur"/>
    <s v="PRD015"/>
    <x v="0"/>
    <x v="0"/>
    <n v="145"/>
    <n v="14"/>
    <n v="0.27"/>
    <n v="1481.9"/>
    <s v="Credit Card"/>
    <s v="Delivered"/>
    <n v="5488.5185185185182"/>
    <n v="5488.5185185185182"/>
    <n v="2030.0000000000002"/>
    <n v="548.10000000000014"/>
  </r>
  <r>
    <s v="ORD02349"/>
    <d v="2024-01-10T00:00:00"/>
    <s v="SP02"/>
    <s v="Priya Nair"/>
    <s v="South"/>
    <s v="Coimbatore"/>
    <s v="PRD015"/>
    <x v="0"/>
    <x v="0"/>
    <n v="145"/>
    <n v="6"/>
    <n v="0.18"/>
    <n v="713.4"/>
    <s v="Net Banking"/>
    <s v="Delivered"/>
    <n v="3963.3333333333335"/>
    <n v="3963.3333333333335"/>
    <n v="869.99999999999989"/>
    <n v="156.59999999999991"/>
  </r>
  <r>
    <s v="ORD02363"/>
    <d v="2024-06-13T00:00:00"/>
    <s v="SP05"/>
    <s v="Suresh Pillai"/>
    <s v="South"/>
    <s v="Chennai"/>
    <s v="PRD015"/>
    <x v="0"/>
    <x v="0"/>
    <n v="145"/>
    <n v="5"/>
    <n v="0.25"/>
    <n v="543.75"/>
    <s v="UPI"/>
    <s v="Pending"/>
    <n v="2175"/>
    <n v="2175"/>
    <n v="725"/>
    <n v="181.25"/>
  </r>
  <r>
    <s v="ORD02384"/>
    <d v="2024-10-14T00:00:00"/>
    <s v="SP09"/>
    <s v="Manish Gupta"/>
    <s v="North"/>
    <s v="Lucknow"/>
    <s v="PRD015"/>
    <x v="0"/>
    <x v="0"/>
    <n v="145"/>
    <n v="17"/>
    <n v="0.05"/>
    <n v="2341.75"/>
    <s v="Debit Card"/>
    <s v="Cancelled"/>
    <n v="46835"/>
    <n v="46835"/>
    <n v="2465"/>
    <n v="123.25"/>
  </r>
  <r>
    <s v="ORD02395"/>
    <d v="2024-08-23T00:00:00"/>
    <s v="SP011"/>
    <s v="Nikhil Joshi"/>
    <s v="East"/>
    <s v="Guwahati"/>
    <s v="PRD015"/>
    <x v="0"/>
    <x v="0"/>
    <n v="145"/>
    <n v="18"/>
    <n v="0"/>
    <n v="2610"/>
    <s v="Net Banking"/>
    <s v="Delivered"/>
    <e v="#DIV/0!"/>
    <n v="0"/>
    <n v="2610"/>
    <n v="0"/>
  </r>
  <r>
    <s v="ORD02409"/>
    <d v="2024-11-21T00:00:00"/>
    <s v="SP05"/>
    <s v="Suresh Pillai"/>
    <s v="South"/>
    <s v="Chennai"/>
    <s v="PRD015"/>
    <x v="0"/>
    <x v="0"/>
    <n v="145"/>
    <n v="4"/>
    <n v="0.17"/>
    <n v="481.4"/>
    <s v="Cash"/>
    <s v="Delivered"/>
    <n v="2831.7647058823527"/>
    <n v="2831.7647058823527"/>
    <n v="580"/>
    <n v="98.600000000000023"/>
  </r>
  <r>
    <s v="ORD02444"/>
    <d v="2024-05-09T00:00:00"/>
    <s v="SP04"/>
    <s v="Fatima Sheikh"/>
    <s v="West"/>
    <s v="Mumbai"/>
    <s v="PRD015"/>
    <x v="0"/>
    <x v="0"/>
    <n v="145"/>
    <n v="15"/>
    <n v="0.28999999999999998"/>
    <n v="1544.25"/>
    <s v="Cash"/>
    <s v="Unknown"/>
    <n v="5325"/>
    <n v="5325"/>
    <n v="2175"/>
    <n v="630.75"/>
  </r>
  <r>
    <s v="ORD02470"/>
    <d v="2024-07-22T00:00:00"/>
    <s v="SP04"/>
    <s v="Fatima Sheikh"/>
    <s v="West"/>
    <s v="Pune"/>
    <s v="PRD015"/>
    <x v="0"/>
    <x v="0"/>
    <n v="145"/>
    <n v="14"/>
    <n v="7.0000000000000007E-2"/>
    <n v="1887.9"/>
    <s v="UPI"/>
    <s v="Pending"/>
    <n v="26970"/>
    <n v="26970"/>
    <n v="2030.0000000000002"/>
    <n v="142.10000000000014"/>
  </r>
  <r>
    <s v="ORD02477"/>
    <d v="2024-03-24T00:00:00"/>
    <s v="SP011"/>
    <s v="Nikhil Joshi"/>
    <s v="East"/>
    <s v="Guwahati"/>
    <s v="PRD015"/>
    <x v="0"/>
    <x v="0"/>
    <n v="145"/>
    <n v="14"/>
    <n v="0.09"/>
    <n v="1847.3"/>
    <s v="EMI"/>
    <s v="Returned"/>
    <n v="20525.555555555555"/>
    <n v="20525.555555555555"/>
    <n v="2029.9999999999998"/>
    <n v="182.69999999999982"/>
  </r>
  <r>
    <s v="ORD02514"/>
    <d v="2024-08-12T00:00:00"/>
    <s v="SP02"/>
    <s v="Priya Nair"/>
    <s v="South"/>
    <s v="Chennai"/>
    <s v="PRD015"/>
    <x v="0"/>
    <x v="0"/>
    <n v="145"/>
    <n v="8"/>
    <n v="0.17"/>
    <n v="962.8"/>
    <s v="UPI"/>
    <s v="Delivered"/>
    <n v="5663.5294117647054"/>
    <n v="5663.5294117647054"/>
    <n v="1160"/>
    <n v="197.20000000000005"/>
  </r>
  <r>
    <s v="ORD02520"/>
    <d v="2024-03-12T00:00:00"/>
    <s v="SP06"/>
    <s v="Anjali Mehta"/>
    <s v="North"/>
    <s v="Delhi"/>
    <s v="PRD015"/>
    <x v="0"/>
    <x v="0"/>
    <n v="145"/>
    <n v="16"/>
    <n v="0.15"/>
    <n v="1972"/>
    <s v="Debit Card"/>
    <s v="Pending"/>
    <n v="13146.666666666668"/>
    <n v="13146.666666666668"/>
    <n v="2320"/>
    <n v="348"/>
  </r>
  <r>
    <s v="ORD02553"/>
    <d v="2024-11-28T00:00:00"/>
    <s v="SP06"/>
    <s v="Anjali Mehta"/>
    <s v="North"/>
    <s v="Chandigarh"/>
    <s v="PRD015"/>
    <x v="0"/>
    <x v="0"/>
    <n v="145"/>
    <n v="3"/>
    <n v="0.26"/>
    <n v="321.89999999999998"/>
    <s v="EMI"/>
    <s v="Delivered"/>
    <n v="1238.0769230769229"/>
    <n v="1238.0769230769229"/>
    <n v="435"/>
    <n v="113.10000000000002"/>
  </r>
  <r>
    <s v="ORD02581"/>
    <d v="2024-06-04T00:00:00"/>
    <s v="SP010"/>
    <s v="Divya Iyer"/>
    <s v="South"/>
    <s v="Kochi"/>
    <s v="PRD015"/>
    <x v="0"/>
    <x v="0"/>
    <n v="145"/>
    <n v="17"/>
    <n v="0.11"/>
    <n v="2193.85"/>
    <s v="Net Banking"/>
    <s v="Returned"/>
    <n v="19944.090909090908"/>
    <n v="19944.090909090908"/>
    <n v="2465"/>
    <n v="271.15000000000009"/>
  </r>
  <r>
    <s v="ORD02601"/>
    <d v="2024-10-14T00:00:00"/>
    <s v="SP011"/>
    <s v="Nikhil Joshi"/>
    <s v="East"/>
    <s v="Ranchi"/>
    <s v="PRD015"/>
    <x v="0"/>
    <x v="0"/>
    <n v="145"/>
    <n v="1"/>
    <n v="0.05"/>
    <n v="137.75"/>
    <s v="Credit Card"/>
    <s v="Unknown"/>
    <n v="2755"/>
    <n v="2755"/>
    <n v="145"/>
    <n v="7.25"/>
  </r>
  <r>
    <s v="ORD02634"/>
    <d v="2024-02-24T00:00:00"/>
    <s v="SP012"/>
    <s v="Sneha Patil"/>
    <s v="West"/>
    <s v="Nagpur"/>
    <s v="PRD015"/>
    <x v="0"/>
    <x v="0"/>
    <n v="145"/>
    <n v="6"/>
    <n v="0.01"/>
    <n v="861.3"/>
    <s v="Credit Card"/>
    <s v="Delivered"/>
    <n v="86130"/>
    <n v="86130"/>
    <n v="870"/>
    <n v="8.7000000000000455"/>
  </r>
  <r>
    <s v="ORD02642"/>
    <d v="2024-09-16T00:00:00"/>
    <s v="SP05"/>
    <s v="Suresh Pillai"/>
    <s v="South"/>
    <s v="Bangalore"/>
    <s v="PRD015"/>
    <x v="0"/>
    <x v="0"/>
    <n v="145"/>
    <n v="4"/>
    <n v="0.28999999999999998"/>
    <n v="411.8"/>
    <s v="Credit Card"/>
    <s v="Delivered"/>
    <n v="1420.0000000000002"/>
    <n v="1420.0000000000002"/>
    <n v="580"/>
    <n v="168.2"/>
  </r>
  <r>
    <s v="ORD02695"/>
    <d v="2024-11-25T00:00:00"/>
    <s v="SP04"/>
    <s v="Fatima Sheikh"/>
    <s v="West"/>
    <s v="Surat"/>
    <s v="PRD015"/>
    <x v="0"/>
    <x v="0"/>
    <n v="145"/>
    <n v="20"/>
    <n v="0.08"/>
    <n v="2668"/>
    <s v="Unknown"/>
    <s v="Delivered"/>
    <n v="33350"/>
    <n v="33350"/>
    <n v="2900"/>
    <n v="232"/>
  </r>
  <r>
    <s v="ORD02712"/>
    <d v="2024-07-27T00:00:00"/>
    <s v="SP010"/>
    <s v="Divya Iyer"/>
    <s v="South"/>
    <s v="Hyderabad"/>
    <s v="PRD015"/>
    <x v="0"/>
    <x v="0"/>
    <n v="145"/>
    <n v="5"/>
    <n v="0.02"/>
    <n v="710.5"/>
    <s v="Cash"/>
    <s v="Cancelled"/>
    <n v="35525"/>
    <n v="35525"/>
    <n v="725"/>
    <n v="14.5"/>
  </r>
  <r>
    <s v="ORD02788"/>
    <d v="2024-04-05T00:00:00"/>
    <s v="SP011"/>
    <s v="Nikhil Joshi"/>
    <s v="East"/>
    <s v="Bhubaneswar"/>
    <s v="PRD015"/>
    <x v="0"/>
    <x v="0"/>
    <n v="145"/>
    <n v="16"/>
    <n v="0.28000000000000003"/>
    <n v="1670.4"/>
    <s v="Credit Card"/>
    <s v="Delivered"/>
    <n v="5965.7142857142853"/>
    <n v="5965.7142857142853"/>
    <n v="2320"/>
    <n v="649.59999999999991"/>
  </r>
  <r>
    <s v="ORD02815"/>
    <d v="2024-01-26T00:00:00"/>
    <s v="SP02"/>
    <s v="Priya Nair"/>
    <s v="South"/>
    <s v="Hyderabad"/>
    <s v="PRD015"/>
    <x v="0"/>
    <x v="0"/>
    <n v="145"/>
    <n v="3"/>
    <n v="0.24"/>
    <n v="330.6"/>
    <s v="Cash"/>
    <s v="Unknown"/>
    <n v="1377.5000000000002"/>
    <n v="1377.5000000000002"/>
    <n v="435"/>
    <n v="104.39999999999998"/>
  </r>
  <r>
    <s v="ORD02818"/>
    <d v="2024-12-05T00:00:00"/>
    <s v="SP010"/>
    <s v="Divya Iyer"/>
    <s v="South"/>
    <s v="Chennai"/>
    <s v="PRD015"/>
    <x v="0"/>
    <x v="0"/>
    <n v="145"/>
    <n v="11"/>
    <n v="0"/>
    <n v="1595"/>
    <s v="Cash"/>
    <s v="Delivered"/>
    <e v="#DIV/0!"/>
    <n v="0"/>
    <n v="1595"/>
    <n v="0"/>
  </r>
  <r>
    <s v="ORD02827"/>
    <d v="2024-12-22T00:00:00"/>
    <s v="SP012"/>
    <s v="Sneha Patil"/>
    <s v="West"/>
    <s v="Mumbai"/>
    <s v="PRD015"/>
    <x v="0"/>
    <x v="0"/>
    <n v="145"/>
    <n v="1"/>
    <n v="0.28999999999999998"/>
    <n v="102.95"/>
    <s v="Credit Card"/>
    <s v="Delivered"/>
    <n v="355.00000000000006"/>
    <n v="355.00000000000006"/>
    <n v="145"/>
    <n v="42.05"/>
  </r>
  <r>
    <s v="ORD02831"/>
    <d v="2024-03-26T00:00:00"/>
    <s v="SP08"/>
    <s v="Kavitha Reddy"/>
    <s v="West"/>
    <s v="Surat"/>
    <s v="PRD015"/>
    <x v="0"/>
    <x v="0"/>
    <n v="145"/>
    <n v="5"/>
    <n v="0.04"/>
    <n v="696"/>
    <s v="Cash"/>
    <s v="Unknown"/>
    <n v="17400"/>
    <n v="17400"/>
    <n v="725"/>
    <n v="29"/>
  </r>
  <r>
    <s v="ORD02858"/>
    <d v="2024-11-22T00:00:00"/>
    <s v="SP04"/>
    <s v="Fatima Sheikh"/>
    <s v="West"/>
    <s v="Ahmedabad"/>
    <s v="PRD015"/>
    <x v="0"/>
    <x v="0"/>
    <n v="145"/>
    <n v="6"/>
    <n v="0.03"/>
    <n v="843.9"/>
    <s v="Cash"/>
    <s v="Delivered"/>
    <n v="28130"/>
    <n v="28130"/>
    <n v="870"/>
    <n v="26.100000000000023"/>
  </r>
  <r>
    <s v="ORD02885"/>
    <d v="2024-09-28T00:00:00"/>
    <s v="SP06"/>
    <s v="Anjali Mehta"/>
    <s v="North"/>
    <s v="Chandigarh"/>
    <s v="PRD015"/>
    <x v="0"/>
    <x v="0"/>
    <n v="145"/>
    <n v="15"/>
    <n v="0.23"/>
    <n v="1674.75"/>
    <s v="Credit Card"/>
    <s v="Cancelled"/>
    <n v="7281.5217391304341"/>
    <n v="7281.5217391304341"/>
    <n v="2175"/>
    <n v="500.25"/>
  </r>
  <r>
    <s v="ORD02891"/>
    <d v="2024-02-16T00:00:00"/>
    <s v="SP011"/>
    <s v="Nikhil Joshi"/>
    <s v="East"/>
    <s v="Bhubaneswar"/>
    <s v="PRD015"/>
    <x v="0"/>
    <x v="0"/>
    <n v="145"/>
    <n v="5"/>
    <n v="0.25"/>
    <n v="543.75"/>
    <s v="Net Banking"/>
    <s v="Returned"/>
    <n v="2175"/>
    <n v="2175"/>
    <n v="725"/>
    <n v="181.25"/>
  </r>
  <r>
    <s v="ORD02901"/>
    <d v="2024-10-28T00:00:00"/>
    <s v="SP012"/>
    <s v="Sneha Patil"/>
    <s v="West"/>
    <s v="Mumbai"/>
    <s v="PRD015"/>
    <x v="0"/>
    <x v="0"/>
    <n v="145"/>
    <n v="7"/>
    <n v="0.18"/>
    <n v="832.3"/>
    <s v="UPI"/>
    <s v="Delivered"/>
    <n v="4623.8888888888887"/>
    <n v="4623.8888888888887"/>
    <n v="1014.9999999999999"/>
    <n v="182.69999999999993"/>
  </r>
  <r>
    <s v="ORD02907"/>
    <d v="2024-10-01T00:00:00"/>
    <s v="SP012"/>
    <s v="Sneha Patil"/>
    <s v="West"/>
    <s v="Pune"/>
    <s v="PRD015"/>
    <x v="0"/>
    <x v="0"/>
    <n v="145"/>
    <n v="4"/>
    <n v="0.03"/>
    <n v="562.6"/>
    <s v="Net Banking"/>
    <s v="Delivered"/>
    <n v="18753.333333333336"/>
    <n v="18753.333333333336"/>
    <n v="580"/>
    <n v="17.399999999999977"/>
  </r>
  <r>
    <s v="ORD02969"/>
    <d v="2024-01-08T00:00:00"/>
    <s v="SP07"/>
    <s v="Rohit Verma"/>
    <s v="East"/>
    <s v="Bhubaneswar"/>
    <s v="PRD015"/>
    <x v="0"/>
    <x v="0"/>
    <n v="145"/>
    <n v="15"/>
    <n v="0.11"/>
    <n v="1935.75"/>
    <s v="Debit Card"/>
    <s v="Delivered"/>
    <n v="17597.727272727272"/>
    <n v="17597.727272727272"/>
    <n v="2175"/>
    <n v="239.25"/>
  </r>
  <r>
    <s v="ORD02977"/>
    <d v="2024-05-13T00:00:00"/>
    <s v="SP012"/>
    <s v="Sneha Patil"/>
    <s v="West"/>
    <s v="Pune"/>
    <s v="PRD015"/>
    <x v="0"/>
    <x v="0"/>
    <n v="145"/>
    <n v="9"/>
    <n v="0.04"/>
    <n v="1252.8"/>
    <s v="Debit Card"/>
    <s v="Delivered"/>
    <n v="31320"/>
    <n v="31320"/>
    <n v="1305"/>
    <n v="52.200000000000045"/>
  </r>
  <r>
    <s v="ORD02997"/>
    <d v="2024-09-04T00:00:00"/>
    <s v="SP02"/>
    <s v="Priya Nair"/>
    <s v="South"/>
    <s v="Bangalore"/>
    <s v="PRD015"/>
    <x v="0"/>
    <x v="0"/>
    <n v="145"/>
    <n v="20"/>
    <n v="0.26"/>
    <n v="2146"/>
    <s v="EMI"/>
    <s v="Delivered"/>
    <n v="8253.8461538461543"/>
    <n v="8253.8461538461543"/>
    <n v="2900"/>
    <n v="754"/>
  </r>
  <r>
    <s v="ORD03006"/>
    <d v="2024-12-06T00:00:00"/>
    <s v="SP06"/>
    <s v="Anjali Mehta"/>
    <s v="North"/>
    <s v="Jaipur"/>
    <s v="PRD015"/>
    <x v="0"/>
    <x v="0"/>
    <n v="145"/>
    <n v="5"/>
    <n v="0.24"/>
    <n v="551"/>
    <s v="Net Banking"/>
    <s v="Unknown"/>
    <n v="2295.8333333333335"/>
    <n v="2295.8333333333335"/>
    <n v="725"/>
    <n v="174"/>
  </r>
  <r>
    <s v="ORD03030"/>
    <d v="2024-06-21T00:00:00"/>
    <s v="SP01"/>
    <s v="Arjun Sharma"/>
    <s v="North"/>
    <s v="Lucknow"/>
    <s v="PRD015"/>
    <x v="0"/>
    <x v="0"/>
    <n v="145"/>
    <n v="7"/>
    <n v="0"/>
    <n v="1015"/>
    <s v="EMI"/>
    <s v="Delivered"/>
    <e v="#DIV/0!"/>
    <n v="0"/>
    <n v="1015"/>
    <n v="0"/>
  </r>
  <r>
    <s v="ORD03083"/>
    <d v="2024-01-07T00:00:00"/>
    <s v="SP010"/>
    <s v="Divya Iyer"/>
    <s v="South"/>
    <s v="Coimbatore"/>
    <s v="PRD015"/>
    <x v="0"/>
    <x v="0"/>
    <n v="145"/>
    <n v="9"/>
    <n v="0.09"/>
    <n v="1187.55"/>
    <s v="EMI"/>
    <s v="Delivered"/>
    <n v="13195"/>
    <n v="13195"/>
    <n v="1305"/>
    <n v="117.45000000000005"/>
  </r>
  <r>
    <s v="ORD03090"/>
    <d v="2024-08-06T00:00:00"/>
    <s v="SP010"/>
    <s v="Divya Iyer"/>
    <s v="South"/>
    <s v="Coimbatore"/>
    <s v="PRD015"/>
    <x v="0"/>
    <x v="0"/>
    <n v="145"/>
    <n v="3"/>
    <n v="0.13"/>
    <n v="378.45"/>
    <s v="Credit Card"/>
    <s v="Delivered"/>
    <n v="2911.1538461538462"/>
    <n v="2911.1538461538462"/>
    <n v="435"/>
    <n v="56.550000000000011"/>
  </r>
  <r>
    <s v="ORD03093"/>
    <d v="2024-10-01T00:00:00"/>
    <s v="SP02"/>
    <s v="Priya Nair"/>
    <s v="South"/>
    <s v="Chennai"/>
    <s v="PRD015"/>
    <x v="0"/>
    <x v="0"/>
    <n v="145"/>
    <n v="18"/>
    <n v="0.19"/>
    <n v="2114.1"/>
    <s v="EMI"/>
    <s v="Returned"/>
    <n v="11126.842105263157"/>
    <n v="11126.842105263157"/>
    <n v="2609.9999999999995"/>
    <n v="495.89999999999964"/>
  </r>
  <r>
    <s v="ORD03121"/>
    <d v="2024-01-01T00:00:00"/>
    <s v="SP02"/>
    <s v="Priya Nair"/>
    <s v="South"/>
    <s v="Coimbatore"/>
    <s v="PRD015"/>
    <x v="0"/>
    <x v="0"/>
    <n v="145"/>
    <n v="17"/>
    <n v="0.26"/>
    <n v="1824.1"/>
    <s v="Net Banking"/>
    <s v="Returned"/>
    <n v="7015.7692307692305"/>
    <n v="7015.7692307692305"/>
    <n v="2465"/>
    <n v="640.90000000000009"/>
  </r>
  <r>
    <s v="ORD03134"/>
    <d v="2024-04-09T00:00:00"/>
    <s v="SP03"/>
    <s v="Ravi Kumar"/>
    <s v="East"/>
    <s v="Bhubaneswar"/>
    <s v="PRD015"/>
    <x v="0"/>
    <x v="0"/>
    <n v="145"/>
    <n v="3"/>
    <n v="0.1"/>
    <n v="391.5"/>
    <s v="UPI"/>
    <s v="Delivered"/>
    <n v="3915"/>
    <n v="3915"/>
    <n v="435"/>
    <n v="43.5"/>
  </r>
  <r>
    <s v="ORD03140"/>
    <d v="2024-10-23T00:00:00"/>
    <s v="SP06"/>
    <s v="Anjali Mehta"/>
    <s v="North"/>
    <s v="Delhi"/>
    <s v="PRD015"/>
    <x v="0"/>
    <x v="0"/>
    <n v="145"/>
    <n v="1"/>
    <n v="0.18"/>
    <n v="118.9"/>
    <s v="Net Banking"/>
    <s v="Delivered"/>
    <n v="660.55555555555566"/>
    <n v="660.55555555555566"/>
    <n v="145"/>
    <n v="26.099999999999994"/>
  </r>
  <r>
    <s v="ORD03162"/>
    <d v="2024-11-09T00:00:00"/>
    <s v="SP010"/>
    <s v="Divya Iyer"/>
    <s v="South"/>
    <s v="Chennai"/>
    <s v="PRD015"/>
    <x v="0"/>
    <x v="0"/>
    <n v="145"/>
    <n v="14"/>
    <n v="0.19"/>
    <n v="1644.3"/>
    <s v="UPI"/>
    <s v="Returned"/>
    <n v="8654.2105263157882"/>
    <n v="8654.2105263157882"/>
    <n v="2029.9999999999998"/>
    <n v="385.69999999999982"/>
  </r>
  <r>
    <s v="ORD03227"/>
    <d v="2024-06-28T00:00:00"/>
    <s v="SP08"/>
    <s v="Kavitha Reddy"/>
    <s v="West"/>
    <s v="Pune"/>
    <s v="PRD015"/>
    <x v="0"/>
    <x v="0"/>
    <n v="145"/>
    <n v="10"/>
    <n v="0.19"/>
    <n v="1174.5"/>
    <s v="UPI"/>
    <s v="Returned"/>
    <n v="6181.5789473684208"/>
    <n v="6181.5789473684208"/>
    <n v="1450"/>
    <n v="275.5"/>
  </r>
  <r>
    <s v="ORD03235"/>
    <d v="2024-07-02T00:00:00"/>
    <s v="SP011"/>
    <s v="Nikhil Joshi"/>
    <s v="East"/>
    <s v="Ranchi"/>
    <s v="PRD015"/>
    <x v="0"/>
    <x v="0"/>
    <n v="145"/>
    <n v="13"/>
    <n v="0.27"/>
    <n v="1376.05"/>
    <s v="Cash"/>
    <s v="Delivered"/>
    <n v="5096.4814814814808"/>
    <n v="5096.4814814814808"/>
    <n v="1885"/>
    <n v="508.95000000000005"/>
  </r>
  <r>
    <s v="ORD03237"/>
    <d v="2024-06-06T00:00:00"/>
    <s v="SP04"/>
    <s v="Fatima Sheikh"/>
    <s v="West"/>
    <s v="Nagpur"/>
    <s v="PRD015"/>
    <x v="0"/>
    <x v="0"/>
    <n v="145"/>
    <n v="7"/>
    <n v="0.28000000000000003"/>
    <n v="730.8"/>
    <s v="Cash"/>
    <s v="Pending"/>
    <n v="2609.9999999999995"/>
    <n v="2609.9999999999995"/>
    <n v="1015"/>
    <n v="284.20000000000005"/>
  </r>
  <r>
    <s v="ORD03242"/>
    <d v="2024-10-11T00:00:00"/>
    <s v="SP011"/>
    <s v="Nikhil Joshi"/>
    <s v="East"/>
    <s v="Guwahati"/>
    <s v="PRD015"/>
    <x v="0"/>
    <x v="0"/>
    <n v="145"/>
    <n v="16"/>
    <n v="7.0000000000000007E-2"/>
    <n v="2157.6"/>
    <s v="Cash"/>
    <s v="Delivered"/>
    <n v="30822.857142857138"/>
    <n v="30822.857142857138"/>
    <n v="2320"/>
    <n v="162.40000000000009"/>
  </r>
  <r>
    <s v="ORD03249"/>
    <d v="2024-04-23T00:00:00"/>
    <s v="SP010"/>
    <s v="Divya Iyer"/>
    <s v="South"/>
    <s v="Coimbatore"/>
    <s v="PRD015"/>
    <x v="0"/>
    <x v="0"/>
    <n v="145"/>
    <n v="17"/>
    <n v="0.15"/>
    <n v="2095.25"/>
    <s v="EMI"/>
    <s v="Delivered"/>
    <n v="13968.333333333334"/>
    <n v="13968.333333333334"/>
    <n v="2465"/>
    <n v="369.75"/>
  </r>
  <r>
    <s v="ORD03262"/>
    <d v="2024-03-04T00:00:00"/>
    <s v="SP03"/>
    <s v="Ravi Kumar"/>
    <s v="East"/>
    <s v="Kolkata"/>
    <s v="PRD015"/>
    <x v="0"/>
    <x v="0"/>
    <n v="145"/>
    <n v="10"/>
    <n v="0.23"/>
    <n v="1116.5"/>
    <s v="Credit Card"/>
    <s v="Delivered"/>
    <n v="4854.347826086956"/>
    <n v="4854.347826086956"/>
    <n v="1450"/>
    <n v="333.5"/>
  </r>
  <r>
    <s v="ORD03302"/>
    <d v="2024-12-27T00:00:00"/>
    <s v="SP010"/>
    <s v="Divya Iyer"/>
    <s v="South"/>
    <s v="Chennai"/>
    <s v="PRD015"/>
    <x v="0"/>
    <x v="0"/>
    <n v="145"/>
    <n v="5"/>
    <n v="0.27"/>
    <n v="529.25"/>
    <s v="Cash"/>
    <s v="Pending"/>
    <n v="1960.185185185185"/>
    <n v="1960.185185185185"/>
    <n v="725"/>
    <n v="195.75"/>
  </r>
  <r>
    <s v="ORD03386"/>
    <d v="2024-05-25T00:00:00"/>
    <s v="SP01"/>
    <s v="Arjun Sharma"/>
    <s v="North"/>
    <s v="Jaipur"/>
    <s v="PRD015"/>
    <x v="0"/>
    <x v="0"/>
    <n v="145"/>
    <n v="18"/>
    <n v="0.1"/>
    <n v="2349"/>
    <s v="Net Banking"/>
    <s v="Delivered"/>
    <n v="23490"/>
    <n v="23490"/>
    <n v="2610"/>
    <n v="261"/>
  </r>
  <r>
    <s v="ORD03392"/>
    <d v="2024-04-05T00:00:00"/>
    <s v="SP06"/>
    <s v="Anjali Mehta"/>
    <s v="North"/>
    <s v="Jaipur"/>
    <s v="PRD015"/>
    <x v="0"/>
    <x v="0"/>
    <n v="145"/>
    <n v="3"/>
    <n v="0.17"/>
    <n v="361.05"/>
    <s v="Net Banking"/>
    <s v="Delivered"/>
    <n v="2123.8235294117644"/>
    <n v="2123.8235294117644"/>
    <n v="435.00000000000006"/>
    <n v="73.950000000000045"/>
  </r>
  <r>
    <s v="ORD01011"/>
    <d v="2024-09-09T00:00:00"/>
    <s v="SP08"/>
    <s v="Kavitha Reddy"/>
    <s v="West"/>
    <s v="Pune"/>
    <s v="PRD013"/>
    <x v="18"/>
    <x v="0"/>
    <n v="185"/>
    <n v="15"/>
    <n v="0.04"/>
    <n v="2664"/>
    <s v="Net Banking"/>
    <s v="Delivered"/>
    <n v="66600"/>
    <n v="66600"/>
    <n v="2775"/>
    <n v="111"/>
  </r>
  <r>
    <s v="ORD01014"/>
    <d v="2024-01-22T00:00:00"/>
    <s v="SP07"/>
    <s v="Rohit Verma"/>
    <s v="East"/>
    <s v="Ranchi"/>
    <s v="PRD013"/>
    <x v="18"/>
    <x v="0"/>
    <n v="185"/>
    <n v="20"/>
    <n v="0.3"/>
    <n v="2590"/>
    <s v="Net Banking"/>
    <s v="Delivered"/>
    <n v="8633.3333333333339"/>
    <n v="8633.3333333333339"/>
    <n v="3700.0000000000005"/>
    <n v="1110.0000000000005"/>
  </r>
  <r>
    <s v="ORD01069"/>
    <d v="2024-03-20T00:00:00"/>
    <s v="SP01"/>
    <s v="Arjun Sharma"/>
    <s v="North"/>
    <s v="Jaipur"/>
    <s v="PRD013"/>
    <x v="18"/>
    <x v="0"/>
    <n v="185"/>
    <n v="11"/>
    <n v="0.2"/>
    <n v="1628"/>
    <s v="Debit Card"/>
    <s v="Returned"/>
    <n v="8140"/>
    <n v="8140"/>
    <n v="2035"/>
    <n v="407"/>
  </r>
  <r>
    <s v="ORD01117"/>
    <d v="2024-06-28T00:00:00"/>
    <s v="SP07"/>
    <s v="Rohit Verma"/>
    <s v="East"/>
    <s v="Kolkata"/>
    <s v="PRD013"/>
    <x v="18"/>
    <x v="0"/>
    <n v="185"/>
    <n v="5"/>
    <n v="0.15"/>
    <n v="786.25"/>
    <s v="Net Banking"/>
    <s v="Delivered"/>
    <n v="5241.666666666667"/>
    <n v="5241.666666666667"/>
    <n v="925"/>
    <n v="138.75"/>
  </r>
  <r>
    <s v="ORD01135"/>
    <d v="2024-02-15T00:00:00"/>
    <s v="SP011"/>
    <s v="Nikhil Joshi"/>
    <s v="East"/>
    <s v="Guwahati"/>
    <s v="PRD013"/>
    <x v="18"/>
    <x v="0"/>
    <n v="185"/>
    <n v="18"/>
    <n v="0.11"/>
    <n v="2963.7"/>
    <s v="Net Banking"/>
    <s v="Delivered"/>
    <n v="26942.727272727272"/>
    <n v="26942.727272727272"/>
    <n v="3329.9999999999995"/>
    <n v="366.29999999999973"/>
  </r>
  <r>
    <s v="ORD01149"/>
    <d v="2024-02-03T00:00:00"/>
    <s v="SP08"/>
    <s v="Kavitha Reddy"/>
    <s v="West"/>
    <s v="Surat"/>
    <s v="PRD013"/>
    <x v="18"/>
    <x v="0"/>
    <n v="185"/>
    <n v="14"/>
    <n v="0.21"/>
    <n v="2046.1"/>
    <s v="Debit Card"/>
    <s v="Returned"/>
    <n v="9743.3333333333339"/>
    <n v="9743.3333333333339"/>
    <n v="2589.9999999999995"/>
    <n v="543.89999999999964"/>
  </r>
  <r>
    <s v="ORD01151"/>
    <d v="2024-02-26T00:00:00"/>
    <s v="SP06"/>
    <s v="Anjali Mehta"/>
    <s v="North"/>
    <s v="Jaipur"/>
    <s v="PRD013"/>
    <x v="18"/>
    <x v="0"/>
    <n v="185"/>
    <n v="20"/>
    <n v="0.16"/>
    <n v="3108"/>
    <s v="Debit Card"/>
    <s v="Delivered"/>
    <n v="19425"/>
    <n v="19425"/>
    <n v="3700"/>
    <n v="592"/>
  </r>
  <r>
    <s v="ORD01153"/>
    <d v="2024-12-05T00:00:00"/>
    <s v="SP08"/>
    <s v="Kavitha Reddy"/>
    <s v="West"/>
    <s v="Ahmedabad"/>
    <s v="PRD013"/>
    <x v="18"/>
    <x v="0"/>
    <n v="185"/>
    <n v="14"/>
    <n v="0.22"/>
    <n v="2020.2"/>
    <s v="EMI"/>
    <s v="Delivered"/>
    <n v="9182.7272727272721"/>
    <n v="9182.7272727272721"/>
    <n v="2590"/>
    <n v="569.79999999999995"/>
  </r>
  <r>
    <s v="ORD01171"/>
    <d v="2024-02-17T00:00:00"/>
    <s v="SP02"/>
    <s v="Priya Nair"/>
    <s v="South"/>
    <s v="Bangalore"/>
    <s v="PRD013"/>
    <x v="18"/>
    <x v="0"/>
    <n v="185"/>
    <n v="10"/>
    <n v="0.22"/>
    <n v="1443"/>
    <s v="UPI"/>
    <s v="Delivered"/>
    <n v="6559.090909090909"/>
    <n v="6559.090909090909"/>
    <n v="1850"/>
    <n v="407"/>
  </r>
  <r>
    <s v="ORD01184"/>
    <d v="2024-11-26T00:00:00"/>
    <s v="SP011"/>
    <s v="Nikhil Joshi"/>
    <s v="East"/>
    <s v="Kolkata"/>
    <s v="PRD013"/>
    <x v="18"/>
    <x v="0"/>
    <n v="185"/>
    <n v="5"/>
    <n v="0.18"/>
    <n v="758.5"/>
    <s v="Debit Card"/>
    <s v="Unknown"/>
    <n v="4213.8888888888887"/>
    <n v="4213.8888888888887"/>
    <n v="924.99999999999989"/>
    <n v="166.49999999999989"/>
  </r>
  <r>
    <s v="ORD01188"/>
    <d v="2024-12-15T00:00:00"/>
    <s v="SP010"/>
    <s v="Divya Iyer"/>
    <s v="South"/>
    <s v="Coimbatore"/>
    <s v="PRD013"/>
    <x v="18"/>
    <x v="0"/>
    <n v="185"/>
    <n v="5"/>
    <n v="0.05"/>
    <n v="878.75"/>
    <s v="UPI"/>
    <s v="Cancelled"/>
    <n v="17575"/>
    <n v="17575"/>
    <n v="925"/>
    <n v="46.25"/>
  </r>
  <r>
    <s v="ORD01213"/>
    <d v="2024-10-22T00:00:00"/>
    <s v="SP011"/>
    <s v="Nikhil Joshi"/>
    <s v="East"/>
    <s v="Bhubaneswar"/>
    <s v="PRD013"/>
    <x v="18"/>
    <x v="0"/>
    <n v="185"/>
    <n v="12"/>
    <n v="0.15"/>
    <n v="1887"/>
    <s v="UPI"/>
    <s v="Pending"/>
    <n v="12580"/>
    <n v="12580"/>
    <n v="2220"/>
    <n v="333"/>
  </r>
  <r>
    <s v="ORD01240"/>
    <d v="2024-11-20T00:00:00"/>
    <s v="SP02"/>
    <s v="Priya Nair"/>
    <s v="South"/>
    <s v="Coimbatore"/>
    <s v="PRD013"/>
    <x v="18"/>
    <x v="0"/>
    <n v="185"/>
    <n v="17"/>
    <n v="0.14000000000000001"/>
    <n v="2704.7"/>
    <s v="Net Banking"/>
    <s v="Delivered"/>
    <n v="19319.28571428571"/>
    <n v="19319.28571428571"/>
    <n v="3145"/>
    <n v="440.30000000000018"/>
  </r>
  <r>
    <s v="ORD01279"/>
    <d v="2024-02-06T00:00:00"/>
    <s v="SP07"/>
    <s v="Rohit Verma"/>
    <s v="East"/>
    <s v="Ranchi"/>
    <s v="PRD013"/>
    <x v="18"/>
    <x v="0"/>
    <n v="185"/>
    <n v="3"/>
    <n v="0.2"/>
    <n v="444"/>
    <s v="Credit Card"/>
    <s v="Delivered"/>
    <n v="2220"/>
    <n v="2220"/>
    <n v="555"/>
    <n v="111"/>
  </r>
  <r>
    <s v="ORD01280"/>
    <d v="2024-05-15T00:00:00"/>
    <s v="SP09"/>
    <s v="Manish Gupta"/>
    <s v="North"/>
    <s v="Chandigarh"/>
    <s v="PRD013"/>
    <x v="18"/>
    <x v="0"/>
    <n v="185"/>
    <n v="17"/>
    <n v="0.04"/>
    <n v="3019.2"/>
    <s v="Cash"/>
    <s v="Cancelled"/>
    <n v="75480"/>
    <n v="75480"/>
    <n v="3145"/>
    <n v="125.80000000000018"/>
  </r>
  <r>
    <s v="ORD01284"/>
    <d v="2024-03-17T00:00:00"/>
    <s v="SP01"/>
    <s v="Arjun Sharma"/>
    <s v="North"/>
    <s v="Chandigarh"/>
    <s v="PRD013"/>
    <x v="18"/>
    <x v="0"/>
    <n v="185"/>
    <n v="15"/>
    <n v="7.0000000000000007E-2"/>
    <n v="2580.75"/>
    <s v="Cash"/>
    <s v="Returned"/>
    <n v="36867.857142857138"/>
    <n v="36867.857142857138"/>
    <n v="2775"/>
    <n v="194.25"/>
  </r>
  <r>
    <s v="ORD01290"/>
    <d v="2024-06-03T00:00:00"/>
    <s v="SP03"/>
    <s v="Ravi Kumar"/>
    <s v="East"/>
    <s v="Patna"/>
    <s v="PRD013"/>
    <x v="18"/>
    <x v="0"/>
    <n v="185"/>
    <n v="8"/>
    <n v="0.08"/>
    <n v="1361.6"/>
    <s v="Debit Card"/>
    <s v="Delivered"/>
    <n v="17020"/>
    <n v="17020"/>
    <n v="1479.9999999999998"/>
    <n v="118.39999999999986"/>
  </r>
  <r>
    <s v="ORD01320"/>
    <d v="2024-02-06T00:00:00"/>
    <s v="SP03"/>
    <s v="Ravi Kumar"/>
    <s v="East"/>
    <s v="Patna"/>
    <s v="PRD013"/>
    <x v="18"/>
    <x v="0"/>
    <n v="185"/>
    <n v="6"/>
    <n v="0.04"/>
    <n v="1065.5999999999999"/>
    <s v="UPI"/>
    <s v="Delivered"/>
    <n v="26639.999999999996"/>
    <n v="26639.999999999996"/>
    <n v="1110"/>
    <n v="44.400000000000091"/>
  </r>
  <r>
    <s v="ORD01323"/>
    <d v="2024-10-05T00:00:00"/>
    <s v="SP010"/>
    <s v="Divya Iyer"/>
    <s v="South"/>
    <s v="Kochi"/>
    <s v="PRD013"/>
    <x v="18"/>
    <x v="0"/>
    <n v="185"/>
    <n v="11"/>
    <n v="0.13"/>
    <n v="1770.45"/>
    <s v="EMI"/>
    <s v="Cancelled"/>
    <n v="13618.846153846154"/>
    <n v="13618.846153846154"/>
    <n v="2035"/>
    <n v="264.54999999999995"/>
  </r>
  <r>
    <s v="ORD01339"/>
    <d v="2024-07-01T00:00:00"/>
    <s v="SP07"/>
    <s v="Rohit Verma"/>
    <s v="East"/>
    <s v="Bhubaneswar"/>
    <s v="PRD013"/>
    <x v="18"/>
    <x v="0"/>
    <n v="185"/>
    <n v="1"/>
    <n v="0.22"/>
    <n v="144.30000000000001"/>
    <s v="Debit Card"/>
    <s v="Delivered"/>
    <n v="655.90909090909099"/>
    <n v="655.90909090909099"/>
    <n v="185"/>
    <n v="40.699999999999989"/>
  </r>
  <r>
    <s v="ORD01419"/>
    <d v="2024-12-14T00:00:00"/>
    <s v="SP06"/>
    <s v="Anjali Mehta"/>
    <s v="North"/>
    <s v="Lucknow"/>
    <s v="PRD013"/>
    <x v="18"/>
    <x v="0"/>
    <n v="185"/>
    <n v="19"/>
    <n v="0.03"/>
    <n v="3409.55"/>
    <s v="UPI"/>
    <s v="Delivered"/>
    <n v="113651.66666666667"/>
    <n v="113651.66666666667"/>
    <n v="3515.0000000000005"/>
    <n v="105.45000000000027"/>
  </r>
  <r>
    <s v="ORD01422"/>
    <d v="2024-04-21T00:00:00"/>
    <s v="SP010"/>
    <s v="Divya Iyer"/>
    <s v="South"/>
    <s v="Coimbatore"/>
    <s v="PRD013"/>
    <x v="18"/>
    <x v="0"/>
    <n v="185"/>
    <n v="19"/>
    <n v="0.01"/>
    <n v="3479.85"/>
    <s v="Net Banking"/>
    <s v="Delivered"/>
    <n v="347985"/>
    <n v="347985"/>
    <n v="3515"/>
    <n v="35.150000000000091"/>
  </r>
  <r>
    <s v="ORD01435"/>
    <d v="2024-05-08T00:00:00"/>
    <s v="SP06"/>
    <s v="Anjali Mehta"/>
    <s v="North"/>
    <s v="Delhi"/>
    <s v="PRD013"/>
    <x v="18"/>
    <x v="0"/>
    <n v="185"/>
    <n v="12"/>
    <n v="0.06"/>
    <n v="2086.8000000000002"/>
    <s v="Debit Card"/>
    <s v="Delivered"/>
    <n v="34780.000000000007"/>
    <n v="34780.000000000007"/>
    <n v="2220.0000000000005"/>
    <n v="133.20000000000027"/>
  </r>
  <r>
    <s v="ORD01455"/>
    <d v="2024-04-21T00:00:00"/>
    <s v="SP01"/>
    <s v="Arjun Sharma"/>
    <s v="North"/>
    <s v="Agra"/>
    <s v="PRD013"/>
    <x v="18"/>
    <x v="0"/>
    <n v="185"/>
    <n v="2"/>
    <n v="0.05"/>
    <n v="351.5"/>
    <s v="UPI"/>
    <s v="Returned"/>
    <n v="7030"/>
    <n v="7030"/>
    <n v="370"/>
    <n v="18.5"/>
  </r>
  <r>
    <s v="ORD01462"/>
    <d v="2024-05-14T00:00:00"/>
    <s v="SP010"/>
    <s v="Divya Iyer"/>
    <s v="South"/>
    <s v="Chennai"/>
    <s v="PRD013"/>
    <x v="18"/>
    <x v="0"/>
    <n v="185"/>
    <n v="11"/>
    <n v="0.2"/>
    <n v="1628"/>
    <s v="Credit Card"/>
    <s v="Delivered"/>
    <n v="8140"/>
    <n v="8140"/>
    <n v="2035"/>
    <n v="407"/>
  </r>
  <r>
    <s v="ORD01463"/>
    <d v="2024-12-23T00:00:00"/>
    <s v="SP07"/>
    <s v="Rohit Verma"/>
    <s v="East"/>
    <s v="Ranchi"/>
    <s v="PRD013"/>
    <x v="18"/>
    <x v="0"/>
    <n v="185"/>
    <n v="2"/>
    <n v="0.17"/>
    <n v="307.10000000000002"/>
    <s v="Credit Card"/>
    <s v="Cancelled"/>
    <n v="1806.4705882352941"/>
    <n v="1806.4705882352941"/>
    <n v="370.00000000000006"/>
    <n v="62.900000000000034"/>
  </r>
  <r>
    <s v="ORD01529"/>
    <d v="2024-06-17T00:00:00"/>
    <s v="SP02"/>
    <s v="Priya Nair"/>
    <s v="South"/>
    <s v="Hyderabad"/>
    <s v="PRD013"/>
    <x v="18"/>
    <x v="0"/>
    <n v="185"/>
    <n v="9"/>
    <n v="0.16"/>
    <n v="1398.6"/>
    <s v="Net Banking"/>
    <s v="Delivered"/>
    <n v="8741.25"/>
    <n v="8741.25"/>
    <n v="1665"/>
    <n v="266.40000000000009"/>
  </r>
  <r>
    <s v="ORD01535"/>
    <d v="2024-01-21T00:00:00"/>
    <s v="SP011"/>
    <s v="Nikhil Joshi"/>
    <s v="East"/>
    <s v="Guwahati"/>
    <s v="PRD013"/>
    <x v="18"/>
    <x v="0"/>
    <n v="185"/>
    <n v="14"/>
    <n v="0.09"/>
    <n v="2356.9"/>
    <s v="Net Banking"/>
    <s v="Delivered"/>
    <n v="26187.777777777781"/>
    <n v="26187.777777777781"/>
    <n v="2590"/>
    <n v="233.09999999999991"/>
  </r>
  <r>
    <s v="ORD01567"/>
    <d v="2024-11-14T00:00:00"/>
    <s v="SP04"/>
    <s v="Fatima Sheikh"/>
    <s v="West"/>
    <s v="Mumbai"/>
    <s v="PRD013"/>
    <x v="18"/>
    <x v="0"/>
    <n v="185"/>
    <n v="13"/>
    <n v="0.04"/>
    <n v="2308.8000000000002"/>
    <s v="Net Banking"/>
    <s v="Delivered"/>
    <n v="57720"/>
    <n v="57720"/>
    <n v="2405.0000000000005"/>
    <n v="96.200000000000273"/>
  </r>
  <r>
    <s v="ORD01571"/>
    <d v="2024-05-16T00:00:00"/>
    <s v="SP08"/>
    <s v="Kavitha Reddy"/>
    <s v="West"/>
    <s v="Nagpur"/>
    <s v="PRD013"/>
    <x v="18"/>
    <x v="0"/>
    <n v="185"/>
    <n v="12"/>
    <n v="0.18"/>
    <n v="1820.4"/>
    <s v="UPI"/>
    <s v="Delivered"/>
    <n v="10113.333333333334"/>
    <n v="10113.333333333334"/>
    <n v="2220"/>
    <n v="399.59999999999991"/>
  </r>
  <r>
    <s v="ORD01577"/>
    <d v="2024-12-06T00:00:00"/>
    <s v="SP06"/>
    <s v="Anjali Mehta"/>
    <s v="North"/>
    <s v="Delhi"/>
    <s v="PRD013"/>
    <x v="18"/>
    <x v="0"/>
    <n v="185"/>
    <n v="5"/>
    <n v="0.26"/>
    <n v="684.5"/>
    <s v="Debit Card"/>
    <s v="Returned"/>
    <n v="2632.6923076923076"/>
    <n v="2632.6923076923076"/>
    <n v="925"/>
    <n v="240.5"/>
  </r>
  <r>
    <s v="ORD01598"/>
    <d v="2024-06-23T00:00:00"/>
    <s v="SP06"/>
    <s v="Anjali Mehta"/>
    <s v="North"/>
    <s v="Delhi"/>
    <s v="PRD013"/>
    <x v="18"/>
    <x v="0"/>
    <n v="185"/>
    <n v="6"/>
    <n v="0.14000000000000001"/>
    <n v="954.6"/>
    <s v="Debit Card"/>
    <s v="Delivered"/>
    <n v="6818.5714285714284"/>
    <n v="6818.5714285714284"/>
    <n v="1110"/>
    <n v="155.39999999999998"/>
  </r>
  <r>
    <s v="ORD01615"/>
    <d v="2024-03-17T00:00:00"/>
    <s v="SP011"/>
    <s v="Nikhil Joshi"/>
    <s v="East"/>
    <s v="Patna"/>
    <s v="PRD013"/>
    <x v="18"/>
    <x v="0"/>
    <n v="185"/>
    <n v="10"/>
    <n v="7.0000000000000007E-2"/>
    <n v="1720.5"/>
    <s v="UPI"/>
    <s v="Delivered"/>
    <n v="24578.571428571428"/>
    <n v="24578.571428571428"/>
    <n v="1850.0000000000002"/>
    <n v="129.50000000000023"/>
  </r>
  <r>
    <s v="ORD01622"/>
    <d v="2024-05-03T00:00:00"/>
    <s v="SP07"/>
    <s v="Rohit Verma"/>
    <s v="East"/>
    <s v="Guwahati"/>
    <s v="PRD013"/>
    <x v="18"/>
    <x v="0"/>
    <n v="185"/>
    <n v="8"/>
    <n v="0.05"/>
    <n v="1406"/>
    <s v="UPI"/>
    <s v="Cancelled"/>
    <n v="28120"/>
    <n v="28120"/>
    <n v="1480"/>
    <n v="74"/>
  </r>
  <r>
    <s v="ORD01634"/>
    <d v="2024-08-23T00:00:00"/>
    <s v="SP02"/>
    <s v="Priya Nair"/>
    <s v="South"/>
    <s v="Chennai"/>
    <s v="PRD013"/>
    <x v="18"/>
    <x v="0"/>
    <n v="185"/>
    <n v="8"/>
    <n v="0"/>
    <n v="1480"/>
    <s v="EMI"/>
    <s v="Delivered"/>
    <e v="#DIV/0!"/>
    <n v="0"/>
    <n v="1480"/>
    <n v="0"/>
  </r>
  <r>
    <s v="ORD01638"/>
    <d v="2024-12-15T00:00:00"/>
    <s v="SP01"/>
    <s v="Arjun Sharma"/>
    <s v="North"/>
    <s v="Lucknow"/>
    <s v="PRD013"/>
    <x v="18"/>
    <x v="0"/>
    <n v="185"/>
    <n v="12"/>
    <n v="0.22"/>
    <n v="1731.6"/>
    <s v="Debit Card"/>
    <s v="Cancelled"/>
    <n v="7870.9090909090901"/>
    <n v="7870.9090909090901"/>
    <n v="2220"/>
    <n v="488.40000000000009"/>
  </r>
  <r>
    <s v="ORD01646"/>
    <d v="2024-04-20T00:00:00"/>
    <s v="SP010"/>
    <s v="Divya Iyer"/>
    <s v="South"/>
    <s v="Coimbatore"/>
    <s v="PRD013"/>
    <x v="18"/>
    <x v="0"/>
    <n v="185"/>
    <n v="16"/>
    <n v="0.16"/>
    <n v="2486.4"/>
    <s v="Credit Card"/>
    <s v="Delivered"/>
    <n v="15540"/>
    <n v="15540"/>
    <n v="2960"/>
    <n v="473.59999999999991"/>
  </r>
  <r>
    <s v="ORD01663"/>
    <d v="2024-03-11T00:00:00"/>
    <s v="SP011"/>
    <s v="Nikhil Joshi"/>
    <s v="East"/>
    <s v="Kolkata"/>
    <s v="PRD013"/>
    <x v="18"/>
    <x v="0"/>
    <n v="185"/>
    <n v="2"/>
    <n v="0.09"/>
    <n v="336.7"/>
    <s v="Net Banking"/>
    <s v="Delivered"/>
    <n v="3741.1111111111113"/>
    <n v="3741.1111111111113"/>
    <n v="370"/>
    <n v="33.300000000000011"/>
  </r>
  <r>
    <s v="ORD01682"/>
    <d v="2024-10-28T00:00:00"/>
    <s v="SP06"/>
    <s v="Anjali Mehta"/>
    <s v="North"/>
    <s v="Jaipur"/>
    <s v="PRD013"/>
    <x v="18"/>
    <x v="0"/>
    <n v="185"/>
    <n v="5"/>
    <n v="0"/>
    <n v="925"/>
    <s v="EMI"/>
    <s v="Delivered"/>
    <e v="#DIV/0!"/>
    <n v="0"/>
    <n v="925"/>
    <n v="0"/>
  </r>
  <r>
    <s v="ORD01699"/>
    <d v="2024-12-07T00:00:00"/>
    <s v="SP03"/>
    <s v="Ravi Kumar"/>
    <s v="East"/>
    <s v="Kolkata"/>
    <s v="PRD013"/>
    <x v="18"/>
    <x v="0"/>
    <n v="185"/>
    <n v="14"/>
    <n v="0.1"/>
    <n v="2331"/>
    <s v="Net Banking"/>
    <s v="Delivered"/>
    <n v="23310"/>
    <n v="23310"/>
    <n v="2590"/>
    <n v="259"/>
  </r>
  <r>
    <s v="ORD01753"/>
    <d v="2024-09-13T00:00:00"/>
    <s v="SP07"/>
    <s v="Rohit Verma"/>
    <s v="East"/>
    <s v="Bhubaneswar"/>
    <s v="PRD013"/>
    <x v="18"/>
    <x v="0"/>
    <n v="185"/>
    <n v="14"/>
    <n v="0.16"/>
    <n v="2175.6"/>
    <s v="UPI"/>
    <s v="Delivered"/>
    <n v="13597.5"/>
    <n v="13597.5"/>
    <n v="2590"/>
    <n v="414.40000000000009"/>
  </r>
  <r>
    <s v="ORD01781"/>
    <d v="2024-03-15T00:00:00"/>
    <s v="SP01"/>
    <s v="Arjun Sharma"/>
    <s v="North"/>
    <s v="Delhi"/>
    <s v="PRD013"/>
    <x v="18"/>
    <x v="0"/>
    <n v="185"/>
    <n v="13"/>
    <n v="0.1"/>
    <n v="2164.5"/>
    <s v="Credit Card"/>
    <s v="Delivered"/>
    <n v="21645"/>
    <n v="21645"/>
    <n v="2405"/>
    <n v="240.5"/>
  </r>
  <r>
    <s v="ORD01822"/>
    <d v="2024-11-01T00:00:00"/>
    <s v="SP012"/>
    <s v="Sneha Patil"/>
    <s v="West"/>
    <s v="Ahmedabad"/>
    <s v="PRD013"/>
    <x v="18"/>
    <x v="0"/>
    <n v="185"/>
    <n v="6"/>
    <n v="0"/>
    <n v="1110"/>
    <s v="EMI"/>
    <s v="Delivered"/>
    <e v="#DIV/0!"/>
    <n v="0"/>
    <n v="1110"/>
    <n v="0"/>
  </r>
  <r>
    <s v="ORD01852"/>
    <d v="2024-08-23T00:00:00"/>
    <s v="SP010"/>
    <s v="Divya Iyer"/>
    <s v="South"/>
    <s v="Hyderabad"/>
    <s v="PRD013"/>
    <x v="18"/>
    <x v="0"/>
    <n v="185"/>
    <n v="3"/>
    <n v="0"/>
    <n v="555"/>
    <s v="Net Banking"/>
    <s v="Delivered"/>
    <e v="#DIV/0!"/>
    <n v="0"/>
    <n v="555"/>
    <n v="0"/>
  </r>
  <r>
    <s v="ORD01881"/>
    <d v="2024-06-07T00:00:00"/>
    <s v="SP07"/>
    <s v="Rohit Verma"/>
    <s v="East"/>
    <s v="Bhubaneswar"/>
    <s v="PRD013"/>
    <x v="18"/>
    <x v="0"/>
    <n v="185"/>
    <n v="19"/>
    <n v="0.28999999999999998"/>
    <n v="2495.65"/>
    <s v="UPI"/>
    <s v="Delivered"/>
    <n v="8605.6896551724149"/>
    <n v="8605.6896551724149"/>
    <n v="3515.0000000000005"/>
    <n v="1019.3500000000004"/>
  </r>
  <r>
    <s v="ORD01882"/>
    <d v="2024-12-25T00:00:00"/>
    <s v="SP010"/>
    <s v="Divya Iyer"/>
    <s v="South"/>
    <s v="Kochi"/>
    <s v="PRD013"/>
    <x v="18"/>
    <x v="0"/>
    <n v="185"/>
    <n v="4"/>
    <n v="7.0000000000000007E-2"/>
    <n v="688.2"/>
    <s v="Credit Card"/>
    <s v="Returned"/>
    <n v="9831.4285714285706"/>
    <n v="9831.4285714285706"/>
    <n v="740.00000000000011"/>
    <n v="51.800000000000068"/>
  </r>
  <r>
    <s v="ORD01886"/>
    <d v="2024-02-25T00:00:00"/>
    <s v="SP03"/>
    <s v="Ravi Kumar"/>
    <s v="East"/>
    <s v="Bhubaneswar"/>
    <s v="PRD013"/>
    <x v="18"/>
    <x v="0"/>
    <n v="185"/>
    <n v="20"/>
    <n v="0.2"/>
    <n v="2960"/>
    <s v="Unknown"/>
    <s v="Delivered"/>
    <n v="14800"/>
    <n v="14800"/>
    <n v="3700"/>
    <n v="740"/>
  </r>
  <r>
    <s v="ORD01901"/>
    <d v="2024-02-19T00:00:00"/>
    <s v="SP010"/>
    <s v="Divya Iyer"/>
    <s v="South"/>
    <s v="Chennai"/>
    <s v="PRD013"/>
    <x v="18"/>
    <x v="0"/>
    <n v="185"/>
    <n v="8"/>
    <n v="0.19"/>
    <n v="1198.8"/>
    <s v="Net Banking"/>
    <s v="Returned"/>
    <n v="6309.4736842105258"/>
    <n v="6309.4736842105258"/>
    <n v="1479.9999999999998"/>
    <n v="281.19999999999982"/>
  </r>
  <r>
    <s v="ORD01919"/>
    <d v="2024-02-18T00:00:00"/>
    <s v="SP09"/>
    <s v="Manish Gupta"/>
    <s v="North"/>
    <s v="Lucknow"/>
    <s v="PRD013"/>
    <x v="18"/>
    <x v="0"/>
    <n v="185"/>
    <n v="10"/>
    <n v="0.19"/>
    <n v="1498.5"/>
    <s v="EMI"/>
    <s v="Pending"/>
    <n v="7886.8421052631575"/>
    <n v="7886.8421052631575"/>
    <n v="1849.9999999999998"/>
    <n v="351.49999999999977"/>
  </r>
  <r>
    <s v="ORD01936"/>
    <d v="2024-01-02T00:00:00"/>
    <s v="SP04"/>
    <s v="Fatima Sheikh"/>
    <s v="West"/>
    <s v="Ahmedabad"/>
    <s v="PRD013"/>
    <x v="18"/>
    <x v="0"/>
    <n v="185"/>
    <n v="14"/>
    <n v="0.22"/>
    <n v="2020.2"/>
    <s v="Net Banking"/>
    <s v="Delivered"/>
    <n v="9182.7272727272721"/>
    <n v="9182.7272727272721"/>
    <n v="2590"/>
    <n v="569.79999999999995"/>
  </r>
  <r>
    <s v="ORD02000"/>
    <d v="2024-04-27T00:00:00"/>
    <s v="SP03"/>
    <s v="Ravi Kumar"/>
    <s v="East"/>
    <s v="Kolkata"/>
    <s v="PRD013"/>
    <x v="18"/>
    <x v="0"/>
    <n v="185"/>
    <n v="17"/>
    <n v="0.22"/>
    <n v="2453.1"/>
    <s v="Net Banking"/>
    <s v="Delivered"/>
    <n v="11150.454545454544"/>
    <n v="11150.454545454544"/>
    <n v="3145"/>
    <n v="691.90000000000009"/>
  </r>
  <r>
    <s v="ORD02070"/>
    <d v="2024-01-25T00:00:00"/>
    <s v="SP09"/>
    <s v="Manish Gupta"/>
    <s v="North"/>
    <s v="Jaipur"/>
    <s v="PRD013"/>
    <x v="18"/>
    <x v="0"/>
    <n v="185"/>
    <n v="12"/>
    <n v="0.1"/>
    <n v="1998"/>
    <s v="UPI"/>
    <s v="Pending"/>
    <n v="19980"/>
    <n v="19980"/>
    <n v="2220"/>
    <n v="222"/>
  </r>
  <r>
    <s v="ORD02091"/>
    <d v="2024-11-10T00:00:00"/>
    <s v="SP09"/>
    <s v="Manish Gupta"/>
    <s v="North"/>
    <s v="Lucknow"/>
    <s v="PRD013"/>
    <x v="18"/>
    <x v="0"/>
    <n v="185"/>
    <n v="7"/>
    <n v="0.14000000000000001"/>
    <n v="1113.7"/>
    <s v="Debit Card"/>
    <s v="Delivered"/>
    <n v="7955"/>
    <n v="7955"/>
    <n v="1295"/>
    <n v="181.29999999999995"/>
  </r>
  <r>
    <s v="ORD02105"/>
    <d v="2024-06-22T00:00:00"/>
    <s v="SP04"/>
    <s v="Fatima Sheikh"/>
    <s v="West"/>
    <s v="Mumbai"/>
    <s v="PRD013"/>
    <x v="18"/>
    <x v="0"/>
    <n v="185"/>
    <n v="2"/>
    <n v="0"/>
    <n v="370"/>
    <s v="UPI"/>
    <s v="Returned"/>
    <e v="#DIV/0!"/>
    <n v="0"/>
    <n v="370"/>
    <n v="0"/>
  </r>
  <r>
    <s v="ORD02116"/>
    <d v="2024-11-20T00:00:00"/>
    <s v="SP01"/>
    <s v="Arjun Sharma"/>
    <s v="North"/>
    <s v="Delhi"/>
    <s v="PRD013"/>
    <x v="18"/>
    <x v="0"/>
    <n v="185"/>
    <n v="7"/>
    <n v="0.14000000000000001"/>
    <n v="1113.7"/>
    <s v="Credit Card"/>
    <s v="Delivered"/>
    <n v="7955"/>
    <n v="7955"/>
    <n v="1295"/>
    <n v="181.29999999999995"/>
  </r>
  <r>
    <s v="ORD02123"/>
    <d v="2024-08-24T00:00:00"/>
    <s v="SP03"/>
    <s v="Ravi Kumar"/>
    <s v="East"/>
    <s v="Bhubaneswar"/>
    <s v="PRD013"/>
    <x v="18"/>
    <x v="0"/>
    <n v="185"/>
    <n v="7"/>
    <n v="0.19"/>
    <n v="1048.95"/>
    <s v="Net Banking"/>
    <s v="Pending"/>
    <n v="5520.7894736842109"/>
    <n v="5520.7894736842109"/>
    <n v="1295"/>
    <n v="246.04999999999995"/>
  </r>
  <r>
    <s v="ORD02131"/>
    <d v="2024-07-25T00:00:00"/>
    <s v="SP07"/>
    <s v="Rohit Verma"/>
    <s v="East"/>
    <s v="Guwahati"/>
    <s v="PRD013"/>
    <x v="18"/>
    <x v="0"/>
    <n v="185"/>
    <n v="6"/>
    <n v="0.14000000000000001"/>
    <n v="954.6"/>
    <s v="EMI"/>
    <s v="Delivered"/>
    <n v="6818.5714285714284"/>
    <n v="6818.5714285714284"/>
    <n v="1110"/>
    <n v="155.39999999999998"/>
  </r>
  <r>
    <s v="ORD02144"/>
    <d v="2024-02-03T00:00:00"/>
    <s v="SP012"/>
    <s v="Sneha Patil"/>
    <s v="West"/>
    <s v="Pune"/>
    <s v="PRD013"/>
    <x v="18"/>
    <x v="0"/>
    <n v="185"/>
    <n v="10"/>
    <n v="0"/>
    <n v="1850"/>
    <s v="Cash"/>
    <s v="Cancelled"/>
    <e v="#DIV/0!"/>
    <n v="0"/>
    <n v="1850"/>
    <n v="0"/>
  </r>
  <r>
    <s v="ORD02164"/>
    <d v="2024-04-08T00:00:00"/>
    <s v="SP06"/>
    <s v="Anjali Mehta"/>
    <s v="North"/>
    <s v="Agra"/>
    <s v="PRD013"/>
    <x v="18"/>
    <x v="0"/>
    <n v="185"/>
    <n v="13"/>
    <n v="0.2"/>
    <n v="1924"/>
    <s v="Debit Card"/>
    <s v="Pending"/>
    <n v="9620"/>
    <n v="9620"/>
    <n v="2405"/>
    <n v="481"/>
  </r>
  <r>
    <s v="ORD02173"/>
    <d v="2024-07-11T00:00:00"/>
    <s v="SP08"/>
    <s v="Kavitha Reddy"/>
    <s v="West"/>
    <s v="Pune"/>
    <s v="PRD013"/>
    <x v="18"/>
    <x v="0"/>
    <n v="185"/>
    <n v="10"/>
    <n v="0.3"/>
    <n v="1295"/>
    <s v="Net Banking"/>
    <s v="Pending"/>
    <n v="4316.666666666667"/>
    <n v="4316.666666666667"/>
    <n v="1850.0000000000002"/>
    <n v="555.00000000000023"/>
  </r>
  <r>
    <s v="ORD02197"/>
    <d v="2024-09-04T00:00:00"/>
    <s v="SP07"/>
    <s v="Rohit Verma"/>
    <s v="East"/>
    <s v="Bhubaneswar"/>
    <s v="PRD013"/>
    <x v="18"/>
    <x v="0"/>
    <n v="185"/>
    <n v="1"/>
    <n v="0.28999999999999998"/>
    <n v="131.35"/>
    <s v="Cash"/>
    <s v="Delivered"/>
    <n v="452.93103448275861"/>
    <n v="452.93103448275861"/>
    <n v="185"/>
    <n v="53.650000000000006"/>
  </r>
  <r>
    <s v="ORD02214"/>
    <d v="2024-08-20T00:00:00"/>
    <s v="SP010"/>
    <s v="Divya Iyer"/>
    <s v="South"/>
    <s v="Coimbatore"/>
    <s v="PRD013"/>
    <x v="18"/>
    <x v="0"/>
    <n v="185"/>
    <n v="7"/>
    <n v="0.28000000000000003"/>
    <n v="932.4"/>
    <s v="Cash"/>
    <s v="Cancelled"/>
    <n v="3329.9999999999995"/>
    <n v="3329.9999999999995"/>
    <n v="1295"/>
    <n v="362.6"/>
  </r>
  <r>
    <s v="ORD02218"/>
    <d v="2024-05-04T00:00:00"/>
    <s v="SP08"/>
    <s v="Kavitha Reddy"/>
    <s v="West"/>
    <s v="Surat"/>
    <s v="PRD013"/>
    <x v="18"/>
    <x v="0"/>
    <n v="185"/>
    <n v="12"/>
    <n v="0.09"/>
    <n v="2020.2"/>
    <s v="Net Banking"/>
    <s v="Cancelled"/>
    <n v="22446.666666666668"/>
    <n v="22446.666666666668"/>
    <n v="2220"/>
    <n v="199.79999999999995"/>
  </r>
  <r>
    <s v="ORD02222"/>
    <d v="2024-01-05T00:00:00"/>
    <s v="SP06"/>
    <s v="Anjali Mehta"/>
    <s v="North"/>
    <s v="Jaipur"/>
    <s v="PRD013"/>
    <x v="18"/>
    <x v="0"/>
    <n v="185"/>
    <n v="17"/>
    <n v="0.22"/>
    <n v="2453.1"/>
    <s v="Cash"/>
    <s v="Delivered"/>
    <n v="11150.454545454544"/>
    <n v="11150.454545454544"/>
    <n v="3145"/>
    <n v="691.90000000000009"/>
  </r>
  <r>
    <s v="ORD02241"/>
    <d v="2024-04-19T00:00:00"/>
    <s v="SP07"/>
    <s v="Rohit Verma"/>
    <s v="East"/>
    <s v="Bhubaneswar"/>
    <s v="PRD013"/>
    <x v="18"/>
    <x v="0"/>
    <n v="185"/>
    <n v="20"/>
    <n v="0.08"/>
    <n v="3404"/>
    <s v="Net Banking"/>
    <s v="Delivered"/>
    <n v="42550"/>
    <n v="42550"/>
    <n v="3700"/>
    <n v="296"/>
  </r>
  <r>
    <s v="ORD02252"/>
    <d v="2024-08-21T00:00:00"/>
    <s v="SP03"/>
    <s v="Ravi Kumar"/>
    <s v="East"/>
    <s v="Bhubaneswar"/>
    <s v="PRD013"/>
    <x v="18"/>
    <x v="0"/>
    <n v="185"/>
    <n v="20"/>
    <n v="0.06"/>
    <n v="3478"/>
    <s v="UPI"/>
    <s v="Delivered"/>
    <n v="57966.666666666672"/>
    <n v="57966.666666666672"/>
    <n v="3700"/>
    <n v="222"/>
  </r>
  <r>
    <s v="ORD02268"/>
    <d v="2024-12-08T00:00:00"/>
    <s v="SP04"/>
    <s v="Fatima Sheikh"/>
    <s v="West"/>
    <s v="Surat"/>
    <s v="PRD013"/>
    <x v="18"/>
    <x v="0"/>
    <n v="185"/>
    <n v="3"/>
    <n v="0.17"/>
    <n v="460.65"/>
    <s v="EMI"/>
    <s v="Delivered"/>
    <n v="2709.705882352941"/>
    <n v="2709.705882352941"/>
    <n v="555"/>
    <n v="94.350000000000023"/>
  </r>
  <r>
    <s v="ORD02277"/>
    <d v="2024-10-17T00:00:00"/>
    <s v="SP01"/>
    <s v="Arjun Sharma"/>
    <s v="North"/>
    <s v="Jaipur"/>
    <s v="PRD013"/>
    <x v="18"/>
    <x v="0"/>
    <n v="185"/>
    <n v="14"/>
    <n v="0.2"/>
    <n v="2072"/>
    <s v="Credit Card"/>
    <s v="Delivered"/>
    <n v="10360"/>
    <n v="10360"/>
    <n v="2590"/>
    <n v="518"/>
  </r>
  <r>
    <s v="ORD02316"/>
    <d v="2024-10-28T00:00:00"/>
    <s v="SP07"/>
    <s v="Rohit Verma"/>
    <s v="East"/>
    <s v="Guwahati"/>
    <s v="PRD013"/>
    <x v="18"/>
    <x v="0"/>
    <n v="185"/>
    <n v="10"/>
    <n v="0.25"/>
    <n v="1387.5"/>
    <s v="EMI"/>
    <s v="Delivered"/>
    <n v="5550"/>
    <n v="5550"/>
    <n v="1850"/>
    <n v="462.5"/>
  </r>
  <r>
    <s v="ORD02332"/>
    <d v="2024-11-03T00:00:00"/>
    <s v="SP04"/>
    <s v="Fatima Sheikh"/>
    <s v="West"/>
    <s v="Mumbai"/>
    <s v="PRD013"/>
    <x v="18"/>
    <x v="0"/>
    <n v="185"/>
    <n v="4"/>
    <n v="0.15"/>
    <n v="629"/>
    <s v="Debit Card"/>
    <s v="Delivered"/>
    <n v="4193.3333333333339"/>
    <n v="4193.3333333333339"/>
    <n v="740"/>
    <n v="111"/>
  </r>
  <r>
    <s v="ORD02372"/>
    <d v="2024-05-16T00:00:00"/>
    <s v="SP012"/>
    <s v="Sneha Patil"/>
    <s v="West"/>
    <s v="Pune"/>
    <s v="PRD013"/>
    <x v="18"/>
    <x v="0"/>
    <n v="185"/>
    <n v="13"/>
    <n v="0.12"/>
    <n v="2116.4"/>
    <s v="EMI"/>
    <s v="Returned"/>
    <n v="17636.666666666668"/>
    <n v="17636.666666666668"/>
    <n v="2405"/>
    <n v="288.59999999999991"/>
  </r>
  <r>
    <s v="ORD02445"/>
    <d v="2024-07-16T00:00:00"/>
    <s v="SP010"/>
    <s v="Divya Iyer"/>
    <s v="South"/>
    <s v="Chennai"/>
    <s v="PRD013"/>
    <x v="18"/>
    <x v="0"/>
    <n v="185"/>
    <n v="10"/>
    <n v="0.25"/>
    <n v="1387.5"/>
    <s v="Net Banking"/>
    <s v="Delivered"/>
    <n v="5550"/>
    <n v="5550"/>
    <n v="1850"/>
    <n v="462.5"/>
  </r>
  <r>
    <s v="ORD02446"/>
    <d v="2024-11-14T00:00:00"/>
    <s v="SP01"/>
    <s v="Arjun Sharma"/>
    <s v="North"/>
    <s v="Chandigarh"/>
    <s v="PRD013"/>
    <x v="18"/>
    <x v="0"/>
    <n v="185"/>
    <n v="13"/>
    <n v="0.13"/>
    <n v="2092.35"/>
    <s v="UPI"/>
    <s v="Delivered"/>
    <n v="16094.999999999998"/>
    <n v="16094.999999999998"/>
    <n v="2405"/>
    <n v="312.65000000000009"/>
  </r>
  <r>
    <s v="ORD02479"/>
    <d v="2024-02-08T00:00:00"/>
    <s v="SP08"/>
    <s v="Kavitha Reddy"/>
    <s v="West"/>
    <s v="Nagpur"/>
    <s v="PRD013"/>
    <x v="18"/>
    <x v="0"/>
    <n v="185"/>
    <n v="11"/>
    <n v="0"/>
    <n v="2035"/>
    <s v="Credit Card"/>
    <s v="Returned"/>
    <e v="#DIV/0!"/>
    <n v="0"/>
    <n v="2035"/>
    <n v="0"/>
  </r>
  <r>
    <s v="ORD02505"/>
    <d v="2024-07-07T00:00:00"/>
    <s v="SP09"/>
    <s v="Manish Gupta"/>
    <s v="North"/>
    <s v="Chandigarh"/>
    <s v="PRD013"/>
    <x v="18"/>
    <x v="0"/>
    <n v="185"/>
    <n v="8"/>
    <n v="0.09"/>
    <n v="1346.8"/>
    <s v="Credit Card"/>
    <s v="Pending"/>
    <n v="14964.444444444445"/>
    <n v="14964.444444444445"/>
    <n v="1480"/>
    <n v="133.20000000000005"/>
  </r>
  <r>
    <s v="ORD02536"/>
    <d v="2024-10-27T00:00:00"/>
    <s v="SP07"/>
    <s v="Rohit Verma"/>
    <s v="East"/>
    <s v="Ranchi"/>
    <s v="PRD013"/>
    <x v="18"/>
    <x v="0"/>
    <n v="185"/>
    <n v="16"/>
    <n v="0.11"/>
    <n v="2634.4"/>
    <s v="Cash"/>
    <s v="Delivered"/>
    <n v="23949.090909090908"/>
    <n v="23949.090909090908"/>
    <n v="2960"/>
    <n v="325.59999999999991"/>
  </r>
  <r>
    <s v="ORD02548"/>
    <d v="2024-03-24T00:00:00"/>
    <s v="SP011"/>
    <s v="Nikhil Joshi"/>
    <s v="East"/>
    <s v="Kolkata"/>
    <s v="PRD013"/>
    <x v="18"/>
    <x v="0"/>
    <n v="185"/>
    <n v="14"/>
    <n v="0.25"/>
    <n v="1942.5"/>
    <s v="Net Banking"/>
    <s v="Delivered"/>
    <n v="7770"/>
    <n v="7770"/>
    <n v="2590"/>
    <n v="647.5"/>
  </r>
  <r>
    <s v="ORD02565"/>
    <d v="2024-02-14T00:00:00"/>
    <s v="SP08"/>
    <s v="Kavitha Reddy"/>
    <s v="West"/>
    <s v="Pune"/>
    <s v="PRD013"/>
    <x v="18"/>
    <x v="0"/>
    <n v="185"/>
    <n v="10"/>
    <n v="0.01"/>
    <n v="1831.5"/>
    <s v="Net Banking"/>
    <s v="Returned"/>
    <n v="183150"/>
    <n v="183150"/>
    <n v="1850"/>
    <n v="18.5"/>
  </r>
  <r>
    <s v="ORD02580"/>
    <d v="2024-11-04T00:00:00"/>
    <s v="SP08"/>
    <s v="Kavitha Reddy"/>
    <s v="West"/>
    <s v="Ahmedabad"/>
    <s v="PRD013"/>
    <x v="18"/>
    <x v="0"/>
    <n v="185"/>
    <n v="14"/>
    <n v="0.23"/>
    <n v="1994.3"/>
    <s v="EMI"/>
    <s v="Delivered"/>
    <n v="8670.8695652173901"/>
    <n v="8670.8695652173901"/>
    <n v="2590"/>
    <n v="595.70000000000005"/>
  </r>
  <r>
    <s v="ORD02590"/>
    <d v="2024-12-10T00:00:00"/>
    <s v="SP02"/>
    <s v="Priya Nair"/>
    <s v="South"/>
    <s v="Chennai"/>
    <s v="PRD013"/>
    <x v="18"/>
    <x v="0"/>
    <n v="185"/>
    <n v="17"/>
    <n v="0.28999999999999998"/>
    <n v="2232.9499999999998"/>
    <s v="EMI"/>
    <s v="Delivered"/>
    <n v="7699.8275862068967"/>
    <n v="7699.8275862068967"/>
    <n v="3145"/>
    <n v="912.05000000000018"/>
  </r>
  <r>
    <s v="ORD02591"/>
    <d v="2024-02-27T00:00:00"/>
    <s v="SP07"/>
    <s v="Rohit Verma"/>
    <s v="East"/>
    <s v="Patna"/>
    <s v="PRD013"/>
    <x v="18"/>
    <x v="0"/>
    <n v="185"/>
    <n v="1"/>
    <n v="0.06"/>
    <n v="173.9"/>
    <s v="EMI"/>
    <s v="Returned"/>
    <n v="2898.3333333333335"/>
    <n v="2898.3333333333335"/>
    <n v="185.00000000000003"/>
    <n v="11.100000000000023"/>
  </r>
  <r>
    <s v="ORD02683"/>
    <d v="2024-01-11T00:00:00"/>
    <s v="SP05"/>
    <s v="Suresh Pillai"/>
    <s v="South"/>
    <s v="Hyderabad"/>
    <s v="PRD013"/>
    <x v="18"/>
    <x v="0"/>
    <n v="185"/>
    <n v="12"/>
    <n v="0.27"/>
    <n v="1620.6"/>
    <s v="Cash"/>
    <s v="Delivered"/>
    <n v="6002.2222222222217"/>
    <n v="6002.2222222222217"/>
    <n v="2220"/>
    <n v="599.40000000000009"/>
  </r>
  <r>
    <s v="ORD02709"/>
    <d v="2024-04-15T00:00:00"/>
    <s v="SP03"/>
    <s v="Ravi Kumar"/>
    <s v="East"/>
    <s v="Ranchi"/>
    <s v="PRD013"/>
    <x v="18"/>
    <x v="0"/>
    <n v="185"/>
    <n v="4"/>
    <n v="0.22"/>
    <n v="577.20000000000005"/>
    <s v="UPI"/>
    <s v="Pending"/>
    <n v="2623.636363636364"/>
    <n v="2623.636363636364"/>
    <n v="740"/>
    <n v="162.79999999999995"/>
  </r>
  <r>
    <s v="ORD02731"/>
    <d v="2024-06-08T00:00:00"/>
    <s v="SP03"/>
    <s v="Ravi Kumar"/>
    <s v="East"/>
    <s v="Patna"/>
    <s v="PRD013"/>
    <x v="18"/>
    <x v="0"/>
    <n v="185"/>
    <n v="4"/>
    <n v="0.25"/>
    <n v="555"/>
    <s v="Cash"/>
    <s v="Delivered"/>
    <n v="2220"/>
    <n v="2220"/>
    <n v="740"/>
    <n v="185"/>
  </r>
  <r>
    <s v="ORD02743"/>
    <d v="2024-05-11T00:00:00"/>
    <s v="SP03"/>
    <s v="Ravi Kumar"/>
    <s v="East"/>
    <s v="Patna"/>
    <s v="PRD013"/>
    <x v="18"/>
    <x v="0"/>
    <n v="185"/>
    <n v="7"/>
    <n v="0.2"/>
    <n v="1036"/>
    <s v="EMI"/>
    <s v="Delivered"/>
    <n v="5180"/>
    <n v="5180"/>
    <n v="1295"/>
    <n v="259"/>
  </r>
  <r>
    <s v="ORD02752"/>
    <d v="2024-03-07T00:00:00"/>
    <s v="SP06"/>
    <s v="Anjali Mehta"/>
    <s v="North"/>
    <s v="Agra"/>
    <s v="PRD013"/>
    <x v="18"/>
    <x v="0"/>
    <n v="185"/>
    <n v="10"/>
    <n v="0.01"/>
    <n v="1831.5"/>
    <s v="Cash"/>
    <s v="Delivered"/>
    <n v="183150"/>
    <n v="183150"/>
    <n v="1850"/>
    <n v="18.5"/>
  </r>
  <r>
    <s v="ORD02772"/>
    <d v="2024-05-20T00:00:00"/>
    <s v="SP07"/>
    <s v="Rohit Verma"/>
    <s v="East"/>
    <s v="Bhubaneswar"/>
    <s v="PRD013"/>
    <x v="18"/>
    <x v="0"/>
    <n v="185"/>
    <n v="9"/>
    <n v="0.25"/>
    <n v="1248.75"/>
    <s v="Debit Card"/>
    <s v="Cancelled"/>
    <n v="4995"/>
    <n v="4995"/>
    <n v="1665"/>
    <n v="416.25"/>
  </r>
  <r>
    <s v="ORD02773"/>
    <d v="2024-04-03T00:00:00"/>
    <s v="SP01"/>
    <s v="Arjun Sharma"/>
    <s v="North"/>
    <s v="Jaipur"/>
    <s v="PRD013"/>
    <x v="18"/>
    <x v="0"/>
    <n v="185"/>
    <n v="2"/>
    <n v="0.21"/>
    <n v="292.3"/>
    <s v="EMI"/>
    <s v="Delivered"/>
    <n v="1391.9047619047619"/>
    <n v="1391.9047619047619"/>
    <n v="370"/>
    <n v="77.699999999999989"/>
  </r>
  <r>
    <s v="ORD02776"/>
    <d v="2024-03-17T00:00:00"/>
    <s v="SP02"/>
    <s v="Priya Nair"/>
    <s v="South"/>
    <s v="Coimbatore"/>
    <s v="PRD013"/>
    <x v="18"/>
    <x v="0"/>
    <n v="185"/>
    <n v="7"/>
    <n v="0.28999999999999998"/>
    <n v="919.45"/>
    <s v="UPI"/>
    <s v="Cancelled"/>
    <n v="3170.5172413793107"/>
    <n v="3170.5172413793107"/>
    <n v="1295.0000000000002"/>
    <n v="375.55000000000018"/>
  </r>
  <r>
    <s v="ORD02792"/>
    <d v="2024-12-17T00:00:00"/>
    <s v="SP08"/>
    <s v="Kavitha Reddy"/>
    <s v="West"/>
    <s v="Ahmedabad"/>
    <s v="PRD013"/>
    <x v="18"/>
    <x v="0"/>
    <n v="185"/>
    <n v="15"/>
    <n v="0.11"/>
    <n v="2469.75"/>
    <s v="UPI"/>
    <s v="Delivered"/>
    <n v="22452.272727272728"/>
    <n v="22452.272727272728"/>
    <n v="2775"/>
    <n v="305.25"/>
  </r>
  <r>
    <s v="ORD02798"/>
    <d v="2024-08-08T00:00:00"/>
    <s v="SP03"/>
    <s v="Ravi Kumar"/>
    <s v="East"/>
    <s v="Bhubaneswar"/>
    <s v="PRD013"/>
    <x v="18"/>
    <x v="0"/>
    <n v="185"/>
    <n v="19"/>
    <n v="0.23"/>
    <n v="2706.55"/>
    <s v="Credit Card"/>
    <s v="Delivered"/>
    <n v="11767.608695652174"/>
    <n v="11767.608695652174"/>
    <n v="3515"/>
    <n v="808.44999999999982"/>
  </r>
  <r>
    <s v="ORD02832"/>
    <d v="2024-03-05T00:00:00"/>
    <s v="SP06"/>
    <s v="Anjali Mehta"/>
    <s v="North"/>
    <s v="Delhi"/>
    <s v="PRD013"/>
    <x v="18"/>
    <x v="0"/>
    <n v="185"/>
    <n v="5"/>
    <n v="0.12"/>
    <n v="814"/>
    <s v="EMI"/>
    <s v="Delivered"/>
    <n v="6783.3333333333339"/>
    <n v="6783.3333333333339"/>
    <n v="925"/>
    <n v="111"/>
  </r>
  <r>
    <s v="ORD02850"/>
    <d v="2024-05-15T00:00:00"/>
    <s v="SP011"/>
    <s v="Nikhil Joshi"/>
    <s v="East"/>
    <s v="Guwahati"/>
    <s v="PRD013"/>
    <x v="18"/>
    <x v="0"/>
    <n v="185"/>
    <n v="18"/>
    <n v="0.05"/>
    <n v="3163.5"/>
    <s v="Cash"/>
    <s v="Returned"/>
    <n v="63270"/>
    <n v="63270"/>
    <n v="3330"/>
    <n v="166.5"/>
  </r>
  <r>
    <s v="ORD02883"/>
    <d v="2024-11-25T00:00:00"/>
    <s v="SP010"/>
    <s v="Divya Iyer"/>
    <s v="South"/>
    <s v="Hyderabad"/>
    <s v="PRD013"/>
    <x v="18"/>
    <x v="0"/>
    <n v="185"/>
    <n v="12"/>
    <n v="0.14000000000000001"/>
    <n v="1909.2"/>
    <s v="Unknown"/>
    <s v="Returned"/>
    <n v="13637.142857142857"/>
    <n v="13637.142857142857"/>
    <n v="2220"/>
    <n v="310.79999999999995"/>
  </r>
  <r>
    <s v="ORD02887"/>
    <d v="2024-01-17T00:00:00"/>
    <s v="SP04"/>
    <s v="Fatima Sheikh"/>
    <s v="West"/>
    <s v="Mumbai"/>
    <s v="PRD013"/>
    <x v="18"/>
    <x v="0"/>
    <n v="185"/>
    <n v="3"/>
    <n v="0.25"/>
    <n v="416.25"/>
    <s v="Net Banking"/>
    <s v="Pending"/>
    <n v="1665"/>
    <n v="1665"/>
    <n v="555"/>
    <n v="138.75"/>
  </r>
  <r>
    <s v="ORD02900"/>
    <d v="2024-09-25T00:00:00"/>
    <s v="SP08"/>
    <s v="Kavitha Reddy"/>
    <s v="West"/>
    <s v="Surat"/>
    <s v="PRD013"/>
    <x v="18"/>
    <x v="0"/>
    <n v="185"/>
    <n v="11"/>
    <n v="7.0000000000000007E-2"/>
    <n v="1892.55"/>
    <s v="Credit Card"/>
    <s v="Delivered"/>
    <n v="27036.428571428569"/>
    <n v="27036.428571428569"/>
    <n v="2035"/>
    <n v="142.45000000000005"/>
  </r>
  <r>
    <s v="ORD02919"/>
    <d v="2024-04-24T00:00:00"/>
    <s v="SP06"/>
    <s v="Anjali Mehta"/>
    <s v="North"/>
    <s v="Lucknow"/>
    <s v="PRD013"/>
    <x v="18"/>
    <x v="0"/>
    <n v="185"/>
    <n v="1"/>
    <n v="0.06"/>
    <n v="173.9"/>
    <s v="Net Banking"/>
    <s v="Delivered"/>
    <n v="2898.3333333333335"/>
    <n v="2898.3333333333335"/>
    <n v="185.00000000000003"/>
    <n v="11.100000000000023"/>
  </r>
  <r>
    <s v="ORD02924"/>
    <d v="2024-03-16T00:00:00"/>
    <s v="SP08"/>
    <s v="Kavitha Reddy"/>
    <s v="West"/>
    <s v="Nagpur"/>
    <s v="PRD013"/>
    <x v="18"/>
    <x v="0"/>
    <n v="185"/>
    <n v="19"/>
    <n v="0.21"/>
    <n v="2776.85"/>
    <s v="Net Banking"/>
    <s v="Delivered"/>
    <n v="13223.095238095239"/>
    <n v="13223.095238095239"/>
    <n v="3514.9999999999995"/>
    <n v="738.14999999999964"/>
  </r>
  <r>
    <s v="ORD02931"/>
    <d v="2024-03-09T00:00:00"/>
    <s v="SP04"/>
    <s v="Fatima Sheikh"/>
    <s v="West"/>
    <s v="Nagpur"/>
    <s v="PRD013"/>
    <x v="18"/>
    <x v="0"/>
    <n v="185"/>
    <n v="16"/>
    <n v="0.22"/>
    <n v="2308.8000000000002"/>
    <s v="Credit Card"/>
    <s v="Delivered"/>
    <n v="10494.545454545456"/>
    <n v="10494.545454545456"/>
    <n v="2960"/>
    <n v="651.19999999999982"/>
  </r>
  <r>
    <s v="ORD02946"/>
    <d v="2024-10-27T00:00:00"/>
    <s v="SP010"/>
    <s v="Divya Iyer"/>
    <s v="South"/>
    <s v="Hyderabad"/>
    <s v="PRD013"/>
    <x v="18"/>
    <x v="0"/>
    <n v="185"/>
    <n v="15"/>
    <n v="0.18"/>
    <n v="2275.5"/>
    <s v="Cash"/>
    <s v="Delivered"/>
    <n v="12641.666666666668"/>
    <n v="12641.666666666668"/>
    <n v="2775"/>
    <n v="499.5"/>
  </r>
  <r>
    <s v="ORD02947"/>
    <d v="2024-07-09T00:00:00"/>
    <s v="SP012"/>
    <s v="Sneha Patil"/>
    <s v="West"/>
    <s v="Pune"/>
    <s v="PRD013"/>
    <x v="18"/>
    <x v="0"/>
    <n v="185"/>
    <n v="6"/>
    <n v="0.24"/>
    <n v="843.6"/>
    <s v="Credit Card"/>
    <s v="Delivered"/>
    <n v="3515"/>
    <n v="3515"/>
    <n v="1110"/>
    <n v="266.39999999999998"/>
  </r>
  <r>
    <s v="ORD02963"/>
    <d v="2024-11-17T00:00:00"/>
    <s v="SP08"/>
    <s v="Kavitha Reddy"/>
    <s v="West"/>
    <s v="Surat"/>
    <s v="PRD013"/>
    <x v="18"/>
    <x v="0"/>
    <n v="185"/>
    <n v="18"/>
    <n v="0.16"/>
    <n v="2797.2"/>
    <s v="Debit Card"/>
    <s v="Unknown"/>
    <n v="17482.5"/>
    <n v="17482.5"/>
    <n v="3330"/>
    <n v="532.80000000000018"/>
  </r>
  <r>
    <s v="ORD02974"/>
    <d v="2024-05-12T00:00:00"/>
    <s v="SP08"/>
    <s v="Kavitha Reddy"/>
    <s v="West"/>
    <s v="Surat"/>
    <s v="PRD013"/>
    <x v="18"/>
    <x v="0"/>
    <n v="185"/>
    <n v="11"/>
    <n v="0.24"/>
    <n v="1546.6"/>
    <s v="Credit Card"/>
    <s v="Delivered"/>
    <n v="6444.166666666667"/>
    <n v="6444.166666666667"/>
    <n v="2034.9999999999998"/>
    <n v="488.39999999999986"/>
  </r>
  <r>
    <s v="ORD03005"/>
    <d v="2024-12-28T00:00:00"/>
    <s v="SP05"/>
    <s v="Suresh Pillai"/>
    <s v="South"/>
    <s v="Kochi"/>
    <s v="PRD013"/>
    <x v="18"/>
    <x v="0"/>
    <n v="185"/>
    <n v="6"/>
    <n v="0.24"/>
    <n v="843.6"/>
    <s v="Debit Card"/>
    <s v="Delivered"/>
    <n v="3515"/>
    <n v="3515"/>
    <n v="1110"/>
    <n v="266.39999999999998"/>
  </r>
  <r>
    <s v="ORD03027"/>
    <d v="2024-04-06T00:00:00"/>
    <s v="SP06"/>
    <s v="Anjali Mehta"/>
    <s v="North"/>
    <s v="Agra"/>
    <s v="PRD013"/>
    <x v="18"/>
    <x v="0"/>
    <n v="185"/>
    <n v="14"/>
    <n v="0.03"/>
    <n v="2512.3000000000002"/>
    <s v="Debit Card"/>
    <s v="Returned"/>
    <n v="83743.333333333343"/>
    <n v="83743.333333333343"/>
    <n v="2590.0000000000005"/>
    <n v="77.700000000000273"/>
  </r>
  <r>
    <s v="ORD03047"/>
    <d v="2024-10-28T00:00:00"/>
    <s v="SP03"/>
    <s v="Ravi Kumar"/>
    <s v="East"/>
    <s v="Ranchi"/>
    <s v="PRD013"/>
    <x v="18"/>
    <x v="0"/>
    <n v="185"/>
    <n v="19"/>
    <n v="0.12"/>
    <n v="3093.2"/>
    <s v="UPI"/>
    <s v="Delivered"/>
    <n v="25776.666666666668"/>
    <n v="25776.666666666668"/>
    <n v="3515"/>
    <n v="421.80000000000018"/>
  </r>
  <r>
    <s v="ORD03053"/>
    <d v="2024-03-07T00:00:00"/>
    <s v="SP07"/>
    <s v="Rohit Verma"/>
    <s v="East"/>
    <s v="Guwahati"/>
    <s v="PRD013"/>
    <x v="18"/>
    <x v="0"/>
    <n v="185"/>
    <n v="17"/>
    <n v="0.2"/>
    <n v="2516"/>
    <s v="EMI"/>
    <s v="Delivered"/>
    <n v="12580"/>
    <n v="12580"/>
    <n v="3145"/>
    <n v="629"/>
  </r>
  <r>
    <s v="ORD03061"/>
    <d v="2024-05-26T00:00:00"/>
    <s v="SP05"/>
    <s v="Suresh Pillai"/>
    <s v="South"/>
    <s v="Chennai"/>
    <s v="PRD013"/>
    <x v="18"/>
    <x v="0"/>
    <n v="185"/>
    <n v="1"/>
    <n v="0.02"/>
    <n v="181.3"/>
    <s v="Credit Card"/>
    <s v="Delivered"/>
    <n v="9065"/>
    <n v="9065"/>
    <n v="185.00000000000003"/>
    <n v="3.7000000000000171"/>
  </r>
  <r>
    <s v="ORD03065"/>
    <d v="2024-10-07T00:00:00"/>
    <s v="SP011"/>
    <s v="Nikhil Joshi"/>
    <s v="East"/>
    <s v="Patna"/>
    <s v="PRD013"/>
    <x v="18"/>
    <x v="0"/>
    <n v="185"/>
    <n v="20"/>
    <n v="0.17"/>
    <n v="3071"/>
    <s v="Debit Card"/>
    <s v="Delivered"/>
    <n v="18064.705882352941"/>
    <n v="18064.705882352941"/>
    <n v="3700"/>
    <n v="629"/>
  </r>
  <r>
    <s v="ORD03107"/>
    <d v="2024-11-22T00:00:00"/>
    <s v="SP03"/>
    <s v="Ravi Kumar"/>
    <s v="East"/>
    <s v="Bhubaneswar"/>
    <s v="PRD013"/>
    <x v="18"/>
    <x v="0"/>
    <n v="185"/>
    <n v="20"/>
    <n v="0.2"/>
    <n v="2960"/>
    <s v="EMI"/>
    <s v="Delivered"/>
    <n v="14800"/>
    <n v="14800"/>
    <n v="3700"/>
    <n v="740"/>
  </r>
  <r>
    <s v="ORD03110"/>
    <d v="2024-05-28T00:00:00"/>
    <s v="SP01"/>
    <s v="Arjun Sharma"/>
    <s v="North"/>
    <s v="Jaipur"/>
    <s v="PRD013"/>
    <x v="18"/>
    <x v="0"/>
    <n v="185"/>
    <n v="10"/>
    <n v="0.28000000000000003"/>
    <n v="1332"/>
    <s v="Credit Card"/>
    <s v="Delivered"/>
    <n v="4757.1428571428569"/>
    <n v="4757.1428571428569"/>
    <n v="1850"/>
    <n v="518"/>
  </r>
  <r>
    <s v="ORD03127"/>
    <d v="2024-04-06T00:00:00"/>
    <s v="SP04"/>
    <s v="Fatima Sheikh"/>
    <s v="West"/>
    <s v="Mumbai"/>
    <s v="PRD013"/>
    <x v="18"/>
    <x v="0"/>
    <n v="185"/>
    <n v="17"/>
    <n v="0.14000000000000001"/>
    <n v="2704.7"/>
    <s v="Debit Card"/>
    <s v="Delivered"/>
    <n v="19319.28571428571"/>
    <n v="19319.28571428571"/>
    <n v="3145"/>
    <n v="440.30000000000018"/>
  </r>
  <r>
    <s v="ORD03142"/>
    <d v="2024-10-19T00:00:00"/>
    <s v="SP03"/>
    <s v="Ravi Kumar"/>
    <s v="East"/>
    <s v="Ranchi"/>
    <s v="PRD013"/>
    <x v="18"/>
    <x v="0"/>
    <n v="185"/>
    <n v="20"/>
    <n v="0.21"/>
    <n v="2923"/>
    <s v="Debit Card"/>
    <s v="Pending"/>
    <n v="13919.04761904762"/>
    <n v="13919.04761904762"/>
    <n v="3700"/>
    <n v="777"/>
  </r>
  <r>
    <s v="ORD03160"/>
    <d v="2024-10-03T00:00:00"/>
    <s v="SP02"/>
    <s v="Priya Nair"/>
    <s v="South"/>
    <s v="Hyderabad"/>
    <s v="PRD013"/>
    <x v="18"/>
    <x v="0"/>
    <n v="185"/>
    <n v="17"/>
    <n v="0.02"/>
    <n v="3082.1"/>
    <s v="EMI"/>
    <s v="Delivered"/>
    <n v="154105"/>
    <n v="154105"/>
    <n v="3145"/>
    <n v="62.900000000000091"/>
  </r>
  <r>
    <s v="ORD03171"/>
    <d v="2024-09-10T00:00:00"/>
    <s v="SP06"/>
    <s v="Anjali Mehta"/>
    <s v="North"/>
    <s v="Jaipur"/>
    <s v="PRD013"/>
    <x v="18"/>
    <x v="0"/>
    <n v="185"/>
    <n v="4"/>
    <n v="0.06"/>
    <n v="695.6"/>
    <s v="EMI"/>
    <s v="Delivered"/>
    <n v="11593.333333333334"/>
    <n v="11593.333333333334"/>
    <n v="740.00000000000011"/>
    <n v="44.400000000000091"/>
  </r>
  <r>
    <s v="ORD03207"/>
    <d v="2024-11-10T00:00:00"/>
    <s v="SP05"/>
    <s v="Suresh Pillai"/>
    <s v="South"/>
    <s v="Coimbatore"/>
    <s v="PRD013"/>
    <x v="18"/>
    <x v="0"/>
    <n v="185"/>
    <n v="18"/>
    <n v="0.1"/>
    <n v="2997"/>
    <s v="Debit Card"/>
    <s v="Delivered"/>
    <n v="29970"/>
    <n v="29970"/>
    <n v="3330"/>
    <n v="333"/>
  </r>
  <r>
    <s v="ORD03226"/>
    <d v="2024-04-14T00:00:00"/>
    <s v="SP010"/>
    <s v="Divya Iyer"/>
    <s v="South"/>
    <s v="Kochi"/>
    <s v="PRD013"/>
    <x v="18"/>
    <x v="0"/>
    <n v="185"/>
    <n v="13"/>
    <n v="0.18"/>
    <n v="1972.1"/>
    <s v="EMI"/>
    <s v="Delivered"/>
    <n v="10956.111111111111"/>
    <n v="10956.111111111111"/>
    <n v="2404.9999999999995"/>
    <n v="432.89999999999964"/>
  </r>
  <r>
    <s v="ORD03232"/>
    <d v="2024-06-16T00:00:00"/>
    <s v="SP08"/>
    <s v="Kavitha Reddy"/>
    <s v="West"/>
    <s v="Surat"/>
    <s v="PRD013"/>
    <x v="18"/>
    <x v="0"/>
    <n v="185"/>
    <n v="17"/>
    <n v="0.21"/>
    <n v="2484.5500000000002"/>
    <s v="UPI"/>
    <s v="Delivered"/>
    <n v="11831.190476190477"/>
    <n v="11831.190476190477"/>
    <n v="3145"/>
    <n v="660.44999999999982"/>
  </r>
  <r>
    <s v="ORD03334"/>
    <d v="2024-11-24T00:00:00"/>
    <s v="SP012"/>
    <s v="Sneha Patil"/>
    <s v="West"/>
    <s v="Mumbai"/>
    <s v="PRD013"/>
    <x v="18"/>
    <x v="0"/>
    <n v="185"/>
    <n v="2"/>
    <n v="0.11"/>
    <n v="329.3"/>
    <s v="Unknown"/>
    <s v="Delivered"/>
    <n v="2993.6363636363635"/>
    <n v="2993.6363636363635"/>
    <n v="370"/>
    <n v="40.699999999999989"/>
  </r>
  <r>
    <s v="ORD03343"/>
    <d v="2024-12-10T00:00:00"/>
    <s v="SP07"/>
    <s v="Rohit Verma"/>
    <s v="East"/>
    <s v="Bhubaneswar"/>
    <s v="PRD013"/>
    <x v="18"/>
    <x v="0"/>
    <n v="185"/>
    <n v="5"/>
    <n v="0.26"/>
    <n v="684.5"/>
    <s v="Credit Card"/>
    <s v="Unknown"/>
    <n v="2632.6923076923076"/>
    <n v="2632.6923076923076"/>
    <n v="925"/>
    <n v="240.5"/>
  </r>
  <r>
    <s v="ORD03347"/>
    <d v="2024-02-12T00:00:00"/>
    <s v="SP02"/>
    <s v="Priya Nair"/>
    <s v="South"/>
    <s v="Bangalore"/>
    <s v="PRD013"/>
    <x v="18"/>
    <x v="0"/>
    <n v="185"/>
    <n v="1"/>
    <n v="0.03"/>
    <n v="179.45"/>
    <s v="Cash"/>
    <s v="Delivered"/>
    <n v="5981.6666666666661"/>
    <n v="5981.6666666666661"/>
    <n v="185"/>
    <n v="5.5500000000000114"/>
  </r>
  <r>
    <s v="ORD03353"/>
    <d v="2024-03-12T00:00:00"/>
    <s v="SP010"/>
    <s v="Divya Iyer"/>
    <s v="South"/>
    <s v="Coimbatore"/>
    <s v="PRD013"/>
    <x v="18"/>
    <x v="0"/>
    <n v="185"/>
    <n v="18"/>
    <n v="0.01"/>
    <n v="3296.7"/>
    <s v="EMI"/>
    <s v="Delivered"/>
    <n v="329670"/>
    <n v="329670"/>
    <n v="3330"/>
    <n v="33.300000000000182"/>
  </r>
  <r>
    <s v="ORD03362"/>
    <d v="2024-09-27T00:00:00"/>
    <s v="SP01"/>
    <s v="Arjun Sharma"/>
    <s v="North"/>
    <s v="Chandigarh"/>
    <s v="PRD013"/>
    <x v="18"/>
    <x v="0"/>
    <n v="185"/>
    <n v="20"/>
    <n v="0.3"/>
    <n v="2590"/>
    <s v="Net Banking"/>
    <s v="Delivered"/>
    <n v="8633.3333333333339"/>
    <n v="8633.3333333333339"/>
    <n v="3700.0000000000005"/>
    <n v="1110.0000000000005"/>
  </r>
  <r>
    <s v="ORD03385"/>
    <d v="2024-04-10T00:00:00"/>
    <s v="SP011"/>
    <s v="Nikhil Joshi"/>
    <s v="East"/>
    <s v="Kolkata"/>
    <s v="PRD013"/>
    <x v="18"/>
    <x v="0"/>
    <n v="185"/>
    <n v="12"/>
    <n v="0.09"/>
    <n v="2020.2"/>
    <s v="EMI"/>
    <s v="Returned"/>
    <n v="22446.666666666668"/>
    <n v="22446.666666666668"/>
    <n v="2220"/>
    <n v="199.79999999999995"/>
  </r>
  <r>
    <s v="ORD03389"/>
    <d v="2024-04-18T00:00:00"/>
    <s v="SP010"/>
    <s v="Divya Iyer"/>
    <s v="South"/>
    <s v="Kochi"/>
    <s v="PRD013"/>
    <x v="18"/>
    <x v="0"/>
    <n v="185"/>
    <n v="6"/>
    <n v="0.12"/>
    <n v="976.8"/>
    <s v="Net Banking"/>
    <s v="Returned"/>
    <n v="8140"/>
    <n v="8140"/>
    <n v="1110"/>
    <n v="133.20000000000005"/>
  </r>
  <r>
    <s v="ORD03398"/>
    <d v="2024-08-11T00:00:00"/>
    <s v="SP010"/>
    <s v="Divya Iyer"/>
    <s v="South"/>
    <s v="Bangalore"/>
    <s v="PRD013"/>
    <x v="18"/>
    <x v="0"/>
    <n v="185"/>
    <n v="5"/>
    <n v="0.13"/>
    <n v="804.75"/>
    <s v="Net Banking"/>
    <s v="Delivered"/>
    <n v="6190.3846153846152"/>
    <n v="6190.3846153846152"/>
    <n v="925"/>
    <n v="120.25"/>
  </r>
  <r>
    <s v="ORD01013"/>
    <d v="2024-10-03T00:00:00"/>
    <s v="SP02"/>
    <s v="Priya Nair"/>
    <s v="South"/>
    <s v="Bangalore"/>
    <s v="PRD002"/>
    <x v="10"/>
    <x v="7"/>
    <n v="79999"/>
    <n v="4"/>
    <n v="0.05"/>
    <n v="303996.2"/>
    <s v="Debit Card"/>
    <s v="Returned"/>
    <n v="6079924"/>
    <n v="6079924"/>
    <n v="319996"/>
    <n v="15999.799999999988"/>
  </r>
  <r>
    <s v="ORD01023"/>
    <d v="2024-09-08T00:00:00"/>
    <s v="SP02"/>
    <s v="Priya Nair"/>
    <s v="South"/>
    <s v="Chennai"/>
    <s v="PRD002"/>
    <x v="10"/>
    <x v="7"/>
    <n v="79999"/>
    <n v="8"/>
    <n v="0.02"/>
    <n v="627192.16"/>
    <s v="Cash"/>
    <s v="Cancelled"/>
    <n v="31359608"/>
    <n v="31359608"/>
    <n v="639992"/>
    <n v="12799.839999999967"/>
  </r>
  <r>
    <s v="ORD01026"/>
    <d v="2024-04-07T00:00:00"/>
    <s v="SP012"/>
    <s v="Sneha Patil"/>
    <s v="West"/>
    <s v="Ahmedabad"/>
    <s v="PRD002"/>
    <x v="10"/>
    <x v="7"/>
    <n v="79999"/>
    <n v="4"/>
    <n v="0.02"/>
    <n v="313596.08"/>
    <s v="Cash"/>
    <s v="Cancelled"/>
    <n v="15679804"/>
    <n v="15679804"/>
    <n v="319996"/>
    <n v="6399.9199999999837"/>
  </r>
  <r>
    <s v="ORD01034"/>
    <d v="2024-07-05T00:00:00"/>
    <s v="SP010"/>
    <s v="Divya Iyer"/>
    <s v="South"/>
    <s v="Coimbatore"/>
    <s v="PRD002"/>
    <x v="10"/>
    <x v="7"/>
    <n v="79999"/>
    <n v="20"/>
    <n v="0.02"/>
    <n v="1567980.4"/>
    <s v="Credit Card"/>
    <s v="Delivered"/>
    <n v="78399020"/>
    <n v="78399020"/>
    <n v="1599980"/>
    <n v="31999.600000000093"/>
  </r>
  <r>
    <s v="ORD01043"/>
    <d v="2024-05-12T00:00:00"/>
    <s v="SP09"/>
    <s v="Manish Gupta"/>
    <s v="North"/>
    <s v="Chandigarh"/>
    <s v="PRD002"/>
    <x v="10"/>
    <x v="7"/>
    <n v="79999"/>
    <n v="12"/>
    <n v="0.17"/>
    <n v="796790.04"/>
    <s v="Cash"/>
    <s v="Delivered"/>
    <n v="4687000.2352941176"/>
    <n v="4687000.2352941176"/>
    <n v="959988.00000000012"/>
    <n v="163197.96000000008"/>
  </r>
  <r>
    <s v="ORD01058"/>
    <d v="2024-08-14T00:00:00"/>
    <s v="SP01"/>
    <s v="Arjun Sharma"/>
    <s v="North"/>
    <s v="Agra"/>
    <s v="PRD002"/>
    <x v="10"/>
    <x v="7"/>
    <n v="79999"/>
    <n v="8"/>
    <n v="0.3"/>
    <n v="447994.4"/>
    <s v="Cash"/>
    <s v="Cancelled"/>
    <n v="1493314.6666666667"/>
    <n v="1493314.6666666667"/>
    <n v="639992.00000000012"/>
    <n v="191997.60000000009"/>
  </r>
  <r>
    <s v="ORD01163"/>
    <d v="2024-07-09T00:00:00"/>
    <s v="SP010"/>
    <s v="Divya Iyer"/>
    <s v="South"/>
    <s v="Kochi"/>
    <s v="PRD002"/>
    <x v="10"/>
    <x v="7"/>
    <n v="79999"/>
    <n v="3"/>
    <n v="0.08"/>
    <n v="220797.24"/>
    <s v="Debit Card"/>
    <s v="Delivered"/>
    <n v="2759965.5"/>
    <n v="2759965.5"/>
    <n v="239996.99999999997"/>
    <n v="19199.75999999998"/>
  </r>
  <r>
    <s v="ORD01180"/>
    <d v="2024-03-12T00:00:00"/>
    <s v="SP03"/>
    <s v="Ravi Kumar"/>
    <s v="East"/>
    <s v="Guwahati"/>
    <s v="PRD002"/>
    <x v="10"/>
    <x v="7"/>
    <n v="79999"/>
    <n v="8"/>
    <n v="0.21"/>
    <n v="505593.68"/>
    <s v="Net Banking"/>
    <s v="Delivered"/>
    <n v="2407588.9523809524"/>
    <n v="2407588.9523809524"/>
    <n v="639992"/>
    <n v="134398.32"/>
  </r>
  <r>
    <s v="ORD01206"/>
    <d v="2024-07-27T00:00:00"/>
    <s v="SP04"/>
    <s v="Fatima Sheikh"/>
    <s v="West"/>
    <s v="Ahmedabad"/>
    <s v="PRD002"/>
    <x v="10"/>
    <x v="7"/>
    <n v="79999"/>
    <n v="7"/>
    <n v="0.27"/>
    <n v="408794.89"/>
    <s v="Net Banking"/>
    <s v="Unknown"/>
    <n v="1514055.1481481481"/>
    <n v="1514055.1481481481"/>
    <n v="559993"/>
    <n v="151198.10999999999"/>
  </r>
  <r>
    <s v="ORD01214"/>
    <d v="2024-01-20T00:00:00"/>
    <s v="SP08"/>
    <s v="Kavitha Reddy"/>
    <s v="West"/>
    <s v="Ahmedabad"/>
    <s v="PRD002"/>
    <x v="10"/>
    <x v="7"/>
    <n v="79999"/>
    <n v="5"/>
    <n v="0.02"/>
    <n v="391995.1"/>
    <s v="Net Banking"/>
    <s v="Delivered"/>
    <n v="19599755"/>
    <n v="19599755"/>
    <n v="399995"/>
    <n v="7999.9000000000233"/>
  </r>
  <r>
    <s v="ORD01237"/>
    <d v="2024-11-16T00:00:00"/>
    <s v="SP06"/>
    <s v="Anjali Mehta"/>
    <s v="North"/>
    <s v="Agra"/>
    <s v="PRD002"/>
    <x v="10"/>
    <x v="7"/>
    <n v="79999"/>
    <n v="2"/>
    <n v="0.08"/>
    <n v="147198.16"/>
    <s v="EMI"/>
    <s v="Cancelled"/>
    <n v="1839977"/>
    <n v="1839977"/>
    <n v="159998"/>
    <n v="12799.839999999997"/>
  </r>
  <r>
    <s v="ORD01257"/>
    <d v="2024-06-23T00:00:00"/>
    <s v="SP04"/>
    <s v="Fatima Sheikh"/>
    <s v="West"/>
    <s v="Pune"/>
    <s v="PRD002"/>
    <x v="10"/>
    <x v="7"/>
    <n v="79999"/>
    <n v="17"/>
    <n v="7.0000000000000007E-2"/>
    <n v="1264784.19"/>
    <s v="Debit Card"/>
    <s v="Delivered"/>
    <n v="18068345.571428567"/>
    <n v="18068345.571428567"/>
    <n v="1359983"/>
    <n v="95198.810000000056"/>
  </r>
  <r>
    <s v="ORD01261"/>
    <d v="2024-01-01T00:00:00"/>
    <s v="SP03"/>
    <s v="Ravi Kumar"/>
    <s v="East"/>
    <s v="Bhubaneswar"/>
    <s v="PRD002"/>
    <x v="10"/>
    <x v="7"/>
    <n v="79999"/>
    <n v="13"/>
    <n v="0.24"/>
    <n v="790390.12"/>
    <s v="Credit Card"/>
    <s v="Pending"/>
    <n v="3293292.166666667"/>
    <n v="3293292.166666667"/>
    <n v="1039987"/>
    <n v="249596.88"/>
  </r>
  <r>
    <s v="ORD01300"/>
    <d v="2024-03-27T00:00:00"/>
    <s v="SP09"/>
    <s v="Manish Gupta"/>
    <s v="North"/>
    <s v="Delhi"/>
    <s v="PRD002"/>
    <x v="10"/>
    <x v="7"/>
    <n v="79999"/>
    <n v="3"/>
    <n v="0.28000000000000003"/>
    <n v="172797.84"/>
    <s v="Debit Card"/>
    <s v="Returned"/>
    <n v="617135.14285714284"/>
    <n v="617135.14285714284"/>
    <n v="239997"/>
    <n v="67199.16"/>
  </r>
  <r>
    <s v="ORD01356"/>
    <d v="2024-04-05T00:00:00"/>
    <s v="SP07"/>
    <s v="Rohit Verma"/>
    <s v="East"/>
    <s v="Bhubaneswar"/>
    <s v="PRD002"/>
    <x v="10"/>
    <x v="7"/>
    <n v="79999"/>
    <n v="9"/>
    <n v="0.26"/>
    <n v="532793.34"/>
    <s v="UPI"/>
    <s v="Returned"/>
    <n v="2049205.1538461538"/>
    <n v="2049205.1538461538"/>
    <n v="719991"/>
    <n v="187197.66000000003"/>
  </r>
  <r>
    <s v="ORD01362"/>
    <d v="2024-08-15T00:00:00"/>
    <s v="SP01"/>
    <s v="Arjun Sharma"/>
    <s v="North"/>
    <s v="Jaipur"/>
    <s v="PRD002"/>
    <x v="10"/>
    <x v="7"/>
    <n v="79999"/>
    <n v="4"/>
    <n v="0.19"/>
    <n v="259196.76"/>
    <s v="UPI"/>
    <s v="Delivered"/>
    <n v="1364193.4736842106"/>
    <n v="1364193.4736842106"/>
    <n v="319996"/>
    <n v="60799.239999999991"/>
  </r>
  <r>
    <s v="ORD01380"/>
    <d v="2024-10-02T00:00:00"/>
    <s v="SP04"/>
    <s v="Fatima Sheikh"/>
    <s v="West"/>
    <s v="Surat"/>
    <s v="PRD002"/>
    <x v="10"/>
    <x v="7"/>
    <n v="79999"/>
    <n v="8"/>
    <n v="0"/>
    <n v="639992"/>
    <s v="Net Banking"/>
    <s v="Delivered"/>
    <e v="#DIV/0!"/>
    <n v="0"/>
    <n v="639992"/>
    <n v="0"/>
  </r>
  <r>
    <s v="ORD01418"/>
    <d v="2024-06-03T00:00:00"/>
    <s v="SP06"/>
    <s v="Anjali Mehta"/>
    <s v="North"/>
    <s v="Chandigarh"/>
    <s v="PRD002"/>
    <x v="10"/>
    <x v="7"/>
    <n v="79999"/>
    <n v="1"/>
    <n v="0.04"/>
    <n v="76799.039999999994"/>
    <s v="Net Banking"/>
    <s v="Returned"/>
    <n v="1919975.9999999998"/>
    <n v="1919975.9999999998"/>
    <n v="79999"/>
    <n v="3199.9600000000064"/>
  </r>
  <r>
    <s v="ORD01430"/>
    <d v="2024-12-24T00:00:00"/>
    <s v="SP03"/>
    <s v="Ravi Kumar"/>
    <s v="East"/>
    <s v="Bhubaneswar"/>
    <s v="PRD002"/>
    <x v="10"/>
    <x v="7"/>
    <n v="79999"/>
    <n v="4"/>
    <n v="0.1"/>
    <n v="287996.40000000002"/>
    <s v="Net Banking"/>
    <s v="Delivered"/>
    <n v="2879964"/>
    <n v="2879964"/>
    <n v="319996"/>
    <n v="31999.599999999977"/>
  </r>
  <r>
    <s v="ORD01446"/>
    <d v="2024-12-16T00:00:00"/>
    <s v="SP07"/>
    <s v="Rohit Verma"/>
    <s v="East"/>
    <s v="Patna"/>
    <s v="PRD002"/>
    <x v="10"/>
    <x v="7"/>
    <n v="79999"/>
    <n v="13"/>
    <n v="0.27"/>
    <n v="759190.51"/>
    <s v="Cash"/>
    <s v="Delivered"/>
    <n v="2811816.7037037034"/>
    <n v="2811816.7037037034"/>
    <n v="1039987"/>
    <n v="280796.49"/>
  </r>
  <r>
    <s v="ORD01556"/>
    <d v="2024-11-27T00:00:00"/>
    <s v="SP08"/>
    <s v="Kavitha Reddy"/>
    <s v="West"/>
    <s v="Ahmedabad"/>
    <s v="PRD002"/>
    <x v="10"/>
    <x v="7"/>
    <n v="79999"/>
    <n v="2"/>
    <n v="0.28999999999999998"/>
    <n v="113598.58"/>
    <s v="Unknown"/>
    <s v="Delivered"/>
    <n v="391719.24137931038"/>
    <n v="391719.24137931038"/>
    <n v="159998"/>
    <n v="46399.42"/>
  </r>
  <r>
    <s v="ORD01563"/>
    <d v="2024-09-13T00:00:00"/>
    <s v="SP09"/>
    <s v="Manish Gupta"/>
    <s v="North"/>
    <s v="Chandigarh"/>
    <s v="PRD002"/>
    <x v="10"/>
    <x v="7"/>
    <n v="79999"/>
    <n v="19"/>
    <n v="0.04"/>
    <n v="1459181.76"/>
    <s v="UPI"/>
    <s v="Delivered"/>
    <n v="36479544"/>
    <n v="36479544"/>
    <n v="1519981"/>
    <n v="60799.239999999991"/>
  </r>
  <r>
    <s v="ORD01579"/>
    <d v="2024-08-20T00:00:00"/>
    <s v="SP012"/>
    <s v="Sneha Patil"/>
    <s v="West"/>
    <s v="Mumbai"/>
    <s v="PRD002"/>
    <x v="10"/>
    <x v="7"/>
    <n v="79999"/>
    <n v="6"/>
    <n v="0.12"/>
    <n v="422394.72"/>
    <s v="UPI"/>
    <s v="Cancelled"/>
    <n v="3519956"/>
    <n v="3519956"/>
    <n v="479993.99999999994"/>
    <n v="57599.27999999997"/>
  </r>
  <r>
    <s v="ORD01632"/>
    <d v="2024-04-12T00:00:00"/>
    <s v="SP03"/>
    <s v="Ravi Kumar"/>
    <s v="East"/>
    <s v="Patna"/>
    <s v="PRD002"/>
    <x v="10"/>
    <x v="7"/>
    <n v="79999"/>
    <n v="18"/>
    <n v="0.16"/>
    <n v="1209584.8799999999"/>
    <s v="Credit Card"/>
    <s v="Delivered"/>
    <n v="7559905.4999999991"/>
    <n v="7559905.4999999991"/>
    <n v="1439982"/>
    <n v="230397.12000000011"/>
  </r>
  <r>
    <s v="ORD01636"/>
    <d v="2024-03-16T00:00:00"/>
    <s v="SP06"/>
    <s v="Anjali Mehta"/>
    <s v="North"/>
    <s v="Chandigarh"/>
    <s v="PRD002"/>
    <x v="10"/>
    <x v="7"/>
    <n v="79999"/>
    <n v="2"/>
    <n v="0.11"/>
    <n v="142398.22"/>
    <s v="Cash"/>
    <s v="Returned"/>
    <n v="1294529.2727272727"/>
    <n v="1294529.2727272727"/>
    <n v="159998"/>
    <n v="17599.78"/>
  </r>
  <r>
    <s v="ORD01648"/>
    <d v="2024-01-27T00:00:00"/>
    <s v="SP011"/>
    <s v="Nikhil Joshi"/>
    <s v="East"/>
    <s v="Guwahati"/>
    <s v="PRD002"/>
    <x v="10"/>
    <x v="7"/>
    <n v="79999"/>
    <n v="12"/>
    <n v="0.17"/>
    <n v="796790.04"/>
    <s v="EMI"/>
    <s v="Cancelled"/>
    <n v="4687000.2352941176"/>
    <n v="4687000.2352941176"/>
    <n v="959988.00000000012"/>
    <n v="163197.96000000008"/>
  </r>
  <r>
    <s v="ORD01661"/>
    <d v="2024-06-27T00:00:00"/>
    <s v="SP05"/>
    <s v="Suresh Pillai"/>
    <s v="South"/>
    <s v="Chennai"/>
    <s v="PRD002"/>
    <x v="10"/>
    <x v="7"/>
    <n v="79999"/>
    <n v="19"/>
    <n v="0.11"/>
    <n v="1352783.09"/>
    <s v="Credit Card"/>
    <s v="Pending"/>
    <n v="12298028.090909092"/>
    <n v="12298028.090909092"/>
    <n v="1519981"/>
    <n v="167197.90999999992"/>
  </r>
  <r>
    <s v="ORD01666"/>
    <d v="2024-05-12T00:00:00"/>
    <s v="SP010"/>
    <s v="Divya Iyer"/>
    <s v="South"/>
    <s v="Chennai"/>
    <s v="PRD002"/>
    <x v="10"/>
    <x v="7"/>
    <n v="79999"/>
    <n v="18"/>
    <n v="0.12"/>
    <n v="1267184.1599999999"/>
    <s v="Debit Card"/>
    <s v="Delivered"/>
    <n v="10559868"/>
    <n v="10559868"/>
    <n v="1439982"/>
    <n v="172797.84000000008"/>
  </r>
  <r>
    <s v="ORD01671"/>
    <d v="2024-02-04T00:00:00"/>
    <s v="SP08"/>
    <s v="Kavitha Reddy"/>
    <s v="West"/>
    <s v="Ahmedabad"/>
    <s v="PRD002"/>
    <x v="10"/>
    <x v="7"/>
    <n v="79999"/>
    <n v="8"/>
    <n v="0.06"/>
    <n v="601592.48"/>
    <s v="EMI"/>
    <s v="Delivered"/>
    <n v="10026541.333333334"/>
    <n v="10026541.333333334"/>
    <n v="639992"/>
    <n v="38399.520000000019"/>
  </r>
  <r>
    <s v="ORD01672"/>
    <d v="2024-01-11T00:00:00"/>
    <s v="SP012"/>
    <s v="Sneha Patil"/>
    <s v="West"/>
    <s v="Pune"/>
    <s v="PRD002"/>
    <x v="10"/>
    <x v="7"/>
    <n v="79999"/>
    <n v="8"/>
    <n v="0.28000000000000003"/>
    <n v="460794.24"/>
    <s v="Credit Card"/>
    <s v="Cancelled"/>
    <n v="1645693.7142857141"/>
    <n v="1645693.7142857141"/>
    <n v="639992"/>
    <n v="179197.76"/>
  </r>
  <r>
    <s v="ORD01696"/>
    <d v="2024-07-10T00:00:00"/>
    <s v="SP07"/>
    <s v="Rohit Verma"/>
    <s v="East"/>
    <s v="Kolkata"/>
    <s v="PRD002"/>
    <x v="10"/>
    <x v="7"/>
    <n v="79999"/>
    <n v="18"/>
    <n v="0.12"/>
    <n v="1267184.1599999999"/>
    <s v="Debit Card"/>
    <s v="Delivered"/>
    <n v="10559868"/>
    <n v="10559868"/>
    <n v="1439982"/>
    <n v="172797.84000000008"/>
  </r>
  <r>
    <s v="ORD01708"/>
    <d v="2024-05-11T00:00:00"/>
    <s v="SP03"/>
    <s v="Ravi Kumar"/>
    <s v="East"/>
    <s v="Kolkata"/>
    <s v="PRD002"/>
    <x v="10"/>
    <x v="7"/>
    <n v="79999"/>
    <n v="12"/>
    <n v="0.01"/>
    <n v="950388.12"/>
    <s v="Net Banking"/>
    <s v="Delivered"/>
    <n v="95038812"/>
    <n v="95038812"/>
    <n v="959988"/>
    <n v="9599.8800000000047"/>
  </r>
  <r>
    <s v="ORD01709"/>
    <d v="2024-10-22T00:00:00"/>
    <s v="SP02"/>
    <s v="Priya Nair"/>
    <s v="South"/>
    <s v="Bangalore"/>
    <s v="PRD002"/>
    <x v="10"/>
    <x v="7"/>
    <n v="79999"/>
    <n v="4"/>
    <n v="0.13"/>
    <n v="278396.52"/>
    <s v="Credit Card"/>
    <s v="Delivered"/>
    <n v="2141511.6923076925"/>
    <n v="2141511.6923076925"/>
    <n v="319996"/>
    <n v="41599.479999999981"/>
  </r>
  <r>
    <s v="ORD01751"/>
    <d v="2024-06-04T00:00:00"/>
    <s v="SP05"/>
    <s v="Suresh Pillai"/>
    <s v="South"/>
    <s v="Chennai"/>
    <s v="PRD002"/>
    <x v="10"/>
    <x v="7"/>
    <n v="79999"/>
    <n v="12"/>
    <n v="0.27"/>
    <n v="700791.24"/>
    <s v="Net Banking"/>
    <s v="Delivered"/>
    <n v="2595523.111111111"/>
    <n v="2595523.111111111"/>
    <n v="959988"/>
    <n v="259196.76"/>
  </r>
  <r>
    <s v="ORD01785"/>
    <d v="2024-01-17T00:00:00"/>
    <s v="SP01"/>
    <s v="Arjun Sharma"/>
    <s v="North"/>
    <s v="Lucknow"/>
    <s v="PRD002"/>
    <x v="10"/>
    <x v="7"/>
    <n v="79999"/>
    <n v="13"/>
    <n v="0.08"/>
    <n v="956788.04"/>
    <s v="Net Banking"/>
    <s v="Pending"/>
    <n v="11959850.5"/>
    <n v="11959850.5"/>
    <n v="1039987"/>
    <n v="83198.959999999963"/>
  </r>
  <r>
    <s v="ORD01803"/>
    <d v="2024-11-27T00:00:00"/>
    <s v="SP010"/>
    <s v="Divya Iyer"/>
    <s v="South"/>
    <s v="Kochi"/>
    <s v="PRD002"/>
    <x v="10"/>
    <x v="7"/>
    <n v="79999"/>
    <n v="20"/>
    <n v="0.05"/>
    <n v="1519981"/>
    <s v="Cash"/>
    <s v="Delivered"/>
    <n v="30399620"/>
    <n v="30399620"/>
    <n v="1599980"/>
    <n v="79999"/>
  </r>
  <r>
    <s v="ORD01811"/>
    <d v="2024-06-05T00:00:00"/>
    <s v="SP08"/>
    <s v="Kavitha Reddy"/>
    <s v="West"/>
    <s v="Nagpur"/>
    <s v="PRD002"/>
    <x v="10"/>
    <x v="7"/>
    <n v="79999"/>
    <n v="14"/>
    <n v="0.04"/>
    <n v="1075186.56"/>
    <s v="Debit Card"/>
    <s v="Delivered"/>
    <n v="26879664"/>
    <n v="26879664"/>
    <n v="1119986"/>
    <n v="44799.439999999944"/>
  </r>
  <r>
    <s v="ORD01818"/>
    <d v="2024-02-15T00:00:00"/>
    <s v="SP09"/>
    <s v="Manish Gupta"/>
    <s v="North"/>
    <s v="Jaipur"/>
    <s v="PRD002"/>
    <x v="10"/>
    <x v="7"/>
    <n v="79999"/>
    <n v="14"/>
    <n v="0.16"/>
    <n v="940788.24"/>
    <s v="EMI"/>
    <s v="Cancelled"/>
    <n v="5879926.5"/>
    <n v="5879926.5"/>
    <n v="1119986"/>
    <n v="179197.76"/>
  </r>
  <r>
    <s v="ORD01825"/>
    <d v="2024-07-12T00:00:00"/>
    <s v="SP012"/>
    <s v="Sneha Patil"/>
    <s v="West"/>
    <s v="Ahmedabad"/>
    <s v="PRD002"/>
    <x v="10"/>
    <x v="7"/>
    <n v="79999"/>
    <n v="17"/>
    <n v="0.28000000000000003"/>
    <n v="979187.76"/>
    <s v="Cash"/>
    <s v="Cancelled"/>
    <n v="3497099.1428571427"/>
    <n v="3497099.1428571427"/>
    <n v="1359983"/>
    <n v="380795.24"/>
  </r>
  <r>
    <s v="ORD01910"/>
    <d v="2024-11-18T00:00:00"/>
    <s v="SP011"/>
    <s v="Nikhil Joshi"/>
    <s v="East"/>
    <s v="Bhubaneswar"/>
    <s v="PRD002"/>
    <x v="10"/>
    <x v="7"/>
    <n v="79999"/>
    <n v="7"/>
    <n v="0.05"/>
    <n v="531993.35"/>
    <s v="Credit Card"/>
    <s v="Delivered"/>
    <n v="10639866.999999998"/>
    <n v="10639866.999999998"/>
    <n v="559993"/>
    <n v="27999.650000000023"/>
  </r>
  <r>
    <s v="ORD01911"/>
    <d v="2024-06-20T00:00:00"/>
    <s v="SP03"/>
    <s v="Ravi Kumar"/>
    <s v="East"/>
    <s v="Kolkata"/>
    <s v="PRD002"/>
    <x v="10"/>
    <x v="7"/>
    <n v="79999"/>
    <n v="16"/>
    <n v="0.23"/>
    <n v="985587.68"/>
    <s v="Cash"/>
    <s v="Cancelled"/>
    <n v="4285163.826086957"/>
    <n v="4285163.826086957"/>
    <n v="1279984"/>
    <n v="294396.31999999995"/>
  </r>
  <r>
    <s v="ORD01960"/>
    <d v="2024-07-14T00:00:00"/>
    <s v="SP010"/>
    <s v="Divya Iyer"/>
    <s v="South"/>
    <s v="Chennai"/>
    <s v="PRD002"/>
    <x v="10"/>
    <x v="7"/>
    <n v="79999"/>
    <n v="18"/>
    <n v="0.02"/>
    <n v="1411182.36"/>
    <s v="Net Banking"/>
    <s v="Delivered"/>
    <n v="70559118"/>
    <n v="70559118"/>
    <n v="1439982.0000000002"/>
    <n v="28799.64000000013"/>
  </r>
  <r>
    <s v="ORD01971"/>
    <d v="2024-12-19T00:00:00"/>
    <s v="SP07"/>
    <s v="Rohit Verma"/>
    <s v="East"/>
    <s v="Guwahati"/>
    <s v="PRD002"/>
    <x v="10"/>
    <x v="7"/>
    <n v="79999"/>
    <n v="11"/>
    <n v="0"/>
    <n v="879989"/>
    <s v="Debit Card"/>
    <s v="Pending"/>
    <e v="#DIV/0!"/>
    <n v="0"/>
    <n v="879989"/>
    <n v="0"/>
  </r>
  <r>
    <s v="ORD02013"/>
    <d v="2024-01-19T00:00:00"/>
    <s v="SP09"/>
    <s v="Manish Gupta"/>
    <s v="North"/>
    <s v="Delhi"/>
    <s v="PRD002"/>
    <x v="10"/>
    <x v="7"/>
    <n v="79999"/>
    <n v="15"/>
    <n v="0.22"/>
    <n v="935988.3"/>
    <s v="EMI"/>
    <s v="Cancelled"/>
    <n v="4254492.2727272725"/>
    <n v="4254492.2727272725"/>
    <n v="1199985"/>
    <n v="263996.69999999995"/>
  </r>
  <r>
    <s v="ORD02050"/>
    <d v="2024-08-02T00:00:00"/>
    <s v="SP01"/>
    <s v="Arjun Sharma"/>
    <s v="North"/>
    <s v="Delhi"/>
    <s v="PRD002"/>
    <x v="10"/>
    <x v="7"/>
    <n v="79999"/>
    <n v="13"/>
    <n v="0.09"/>
    <n v="946388.17"/>
    <s v="Cash"/>
    <s v="Returned"/>
    <n v="10515424.111111112"/>
    <n v="10515424.111111112"/>
    <n v="1039987"/>
    <n v="93598.829999999958"/>
  </r>
  <r>
    <s v="ORD02062"/>
    <d v="2024-04-15T00:00:00"/>
    <s v="SP08"/>
    <s v="Kavitha Reddy"/>
    <s v="West"/>
    <s v="Mumbai"/>
    <s v="PRD002"/>
    <x v="10"/>
    <x v="7"/>
    <n v="79999"/>
    <n v="16"/>
    <n v="7.0000000000000007E-2"/>
    <n v="1190385.1200000001"/>
    <s v="EMI"/>
    <s v="Delivered"/>
    <n v="17005501.714285713"/>
    <n v="17005501.714285713"/>
    <n v="1279984.0000000002"/>
    <n v="89598.880000000121"/>
  </r>
  <r>
    <s v="ORD02078"/>
    <d v="2024-07-14T00:00:00"/>
    <s v="SP010"/>
    <s v="Divya Iyer"/>
    <s v="South"/>
    <s v="Hyderabad"/>
    <s v="PRD002"/>
    <x v="10"/>
    <x v="7"/>
    <n v="79999"/>
    <n v="15"/>
    <n v="0.15"/>
    <n v="1019987.25"/>
    <s v="Debit Card"/>
    <s v="Delivered"/>
    <n v="6799915"/>
    <n v="6799915"/>
    <n v="1199985"/>
    <n v="179997.75"/>
  </r>
  <r>
    <s v="ORD02104"/>
    <d v="2024-07-28T00:00:00"/>
    <s v="SP09"/>
    <s v="Manish Gupta"/>
    <s v="North"/>
    <s v="Jaipur"/>
    <s v="PRD002"/>
    <x v="10"/>
    <x v="7"/>
    <n v="79999"/>
    <n v="15"/>
    <n v="0.01"/>
    <n v="1187985.1499999999"/>
    <s v="EMI"/>
    <s v="Delivered"/>
    <n v="118798514.99999999"/>
    <n v="118798514.99999999"/>
    <n v="1199985"/>
    <n v="11999.850000000093"/>
  </r>
  <r>
    <s v="ORD02110"/>
    <d v="2024-08-02T00:00:00"/>
    <s v="SP012"/>
    <s v="Sneha Patil"/>
    <s v="West"/>
    <s v="Mumbai"/>
    <s v="PRD002"/>
    <x v="10"/>
    <x v="7"/>
    <n v="79999"/>
    <n v="17"/>
    <n v="0.19"/>
    <n v="1101586.23"/>
    <s v="Credit Card"/>
    <s v="Delivered"/>
    <n v="5797822.2631578948"/>
    <n v="5797822.2631578948"/>
    <n v="1359983"/>
    <n v="258396.77000000002"/>
  </r>
  <r>
    <s v="ORD02117"/>
    <d v="2024-08-04T00:00:00"/>
    <s v="SP06"/>
    <s v="Anjali Mehta"/>
    <s v="North"/>
    <s v="Jaipur"/>
    <s v="PRD002"/>
    <x v="10"/>
    <x v="7"/>
    <n v="79999"/>
    <n v="3"/>
    <n v="0.27"/>
    <n v="175197.81"/>
    <s v="Net Banking"/>
    <s v="Delivered"/>
    <n v="648880.77777777775"/>
    <n v="648880.77777777775"/>
    <n v="239997"/>
    <n v="64799.19"/>
  </r>
  <r>
    <s v="ORD02138"/>
    <d v="2024-06-21T00:00:00"/>
    <s v="SP06"/>
    <s v="Anjali Mehta"/>
    <s v="North"/>
    <s v="Chandigarh"/>
    <s v="PRD002"/>
    <x v="10"/>
    <x v="7"/>
    <n v="79999"/>
    <n v="13"/>
    <n v="0.28000000000000003"/>
    <n v="748790.64"/>
    <s v="Cash"/>
    <s v="Delivered"/>
    <n v="2674252.2857142854"/>
    <n v="2674252.2857142854"/>
    <n v="1039987"/>
    <n v="291196.36"/>
  </r>
  <r>
    <s v="ORD02156"/>
    <d v="2024-12-20T00:00:00"/>
    <s v="SP06"/>
    <s v="Anjali Mehta"/>
    <s v="North"/>
    <s v="Chandigarh"/>
    <s v="PRD002"/>
    <x v="10"/>
    <x v="7"/>
    <n v="79999"/>
    <n v="11"/>
    <n v="0.2"/>
    <n v="703991.2"/>
    <s v="Debit Card"/>
    <s v="Delivered"/>
    <n v="3519955.9999999995"/>
    <n v="3519955.9999999995"/>
    <n v="879988.99999999988"/>
    <n v="175997.79999999993"/>
  </r>
  <r>
    <s v="ORD02167"/>
    <d v="2024-06-26T00:00:00"/>
    <s v="SP05"/>
    <s v="Suresh Pillai"/>
    <s v="South"/>
    <s v="Kochi"/>
    <s v="PRD002"/>
    <x v="10"/>
    <x v="7"/>
    <n v="79999"/>
    <n v="19"/>
    <n v="0.16"/>
    <n v="1276784.04"/>
    <s v="Credit Card"/>
    <s v="Pending"/>
    <n v="7979900.25"/>
    <n v="7979900.25"/>
    <n v="1519981"/>
    <n v="243196.95999999996"/>
  </r>
  <r>
    <s v="ORD02190"/>
    <d v="2024-03-19T00:00:00"/>
    <s v="SP05"/>
    <s v="Suresh Pillai"/>
    <s v="South"/>
    <s v="Hyderabad"/>
    <s v="PRD002"/>
    <x v="10"/>
    <x v="7"/>
    <n v="79999"/>
    <n v="17"/>
    <n v="0.27"/>
    <n v="992787.59"/>
    <s v="Debit Card"/>
    <s v="Delivered"/>
    <n v="3676991.0740740737"/>
    <n v="3676991.0740740737"/>
    <n v="1359983"/>
    <n v="367195.41000000003"/>
  </r>
  <r>
    <s v="ORD02192"/>
    <d v="2024-03-20T00:00:00"/>
    <s v="SP02"/>
    <s v="Priya Nair"/>
    <s v="South"/>
    <s v="Bangalore"/>
    <s v="PRD002"/>
    <x v="10"/>
    <x v="7"/>
    <n v="79999"/>
    <n v="8"/>
    <n v="0.01"/>
    <n v="633592.07999999996"/>
    <s v="UPI"/>
    <s v="Delivered"/>
    <n v="63359207.999999993"/>
    <n v="63359207.999999993"/>
    <n v="639992"/>
    <n v="6399.9200000000419"/>
  </r>
  <r>
    <s v="ORD02215"/>
    <d v="2024-02-01T00:00:00"/>
    <s v="SP08"/>
    <s v="Kavitha Reddy"/>
    <s v="West"/>
    <s v="Surat"/>
    <s v="PRD002"/>
    <x v="10"/>
    <x v="7"/>
    <n v="79999"/>
    <n v="12"/>
    <n v="0"/>
    <n v="959988"/>
    <s v="Credit Card"/>
    <s v="Delivered"/>
    <e v="#DIV/0!"/>
    <n v="0"/>
    <n v="959988"/>
    <n v="0"/>
  </r>
  <r>
    <s v="ORD02231"/>
    <d v="2024-05-20T00:00:00"/>
    <s v="SP03"/>
    <s v="Ravi Kumar"/>
    <s v="East"/>
    <s v="Patna"/>
    <s v="PRD002"/>
    <x v="10"/>
    <x v="7"/>
    <n v="79999"/>
    <n v="1"/>
    <n v="0.02"/>
    <n v="78399.02"/>
    <s v="Debit Card"/>
    <s v="Delivered"/>
    <n v="3919951"/>
    <n v="3919951"/>
    <n v="79999"/>
    <n v="1599.9799999999959"/>
  </r>
  <r>
    <s v="ORD02237"/>
    <d v="2024-06-12T00:00:00"/>
    <s v="SP03"/>
    <s v="Ravi Kumar"/>
    <s v="East"/>
    <s v="Ranchi"/>
    <s v="PRD002"/>
    <x v="10"/>
    <x v="7"/>
    <n v="79999"/>
    <n v="5"/>
    <n v="0.06"/>
    <n v="375995.3"/>
    <s v="Net Banking"/>
    <s v="Returned"/>
    <n v="6266588.333333333"/>
    <n v="6266588.333333333"/>
    <n v="399995"/>
    <n v="23999.700000000012"/>
  </r>
  <r>
    <s v="ORD02284"/>
    <d v="2024-05-13T00:00:00"/>
    <s v="SP08"/>
    <s v="Kavitha Reddy"/>
    <s v="West"/>
    <s v="Ahmedabad"/>
    <s v="PRD002"/>
    <x v="10"/>
    <x v="7"/>
    <n v="79999"/>
    <n v="2"/>
    <n v="0.09"/>
    <n v="145598.18"/>
    <s v="Credit Card"/>
    <s v="Delivered"/>
    <n v="1617757.5555555555"/>
    <n v="1617757.5555555555"/>
    <n v="159998"/>
    <n v="14399.820000000007"/>
  </r>
  <r>
    <s v="ORD02290"/>
    <d v="2024-10-21T00:00:00"/>
    <s v="SP07"/>
    <s v="Rohit Verma"/>
    <s v="East"/>
    <s v="Ranchi"/>
    <s v="PRD002"/>
    <x v="10"/>
    <x v="7"/>
    <n v="79999"/>
    <n v="13"/>
    <n v="7.0000000000000007E-2"/>
    <n v="967187.91"/>
    <s v="UPI"/>
    <s v="Delivered"/>
    <n v="13816970.142857142"/>
    <n v="13816970.142857142"/>
    <n v="1039987.0000000001"/>
    <n v="72799.090000000084"/>
  </r>
  <r>
    <s v="ORD02303"/>
    <d v="2024-03-03T00:00:00"/>
    <s v="SP04"/>
    <s v="Fatima Sheikh"/>
    <s v="West"/>
    <s v="Surat"/>
    <s v="PRD002"/>
    <x v="10"/>
    <x v="7"/>
    <n v="79999"/>
    <n v="7"/>
    <n v="0.26"/>
    <n v="414394.82"/>
    <s v="EMI"/>
    <s v="Delivered"/>
    <n v="1593826.2307692308"/>
    <n v="1593826.2307692308"/>
    <n v="559993"/>
    <n v="145598.18"/>
  </r>
  <r>
    <s v="ORD02342"/>
    <d v="2024-09-12T00:00:00"/>
    <s v="SP03"/>
    <s v="Ravi Kumar"/>
    <s v="East"/>
    <s v="Guwahati"/>
    <s v="PRD002"/>
    <x v="10"/>
    <x v="7"/>
    <n v="79999"/>
    <n v="17"/>
    <n v="0.08"/>
    <n v="1251184.3600000001"/>
    <s v="EMI"/>
    <s v="Delivered"/>
    <n v="15639804.500000002"/>
    <n v="15639804.500000002"/>
    <n v="1359983"/>
    <n v="108798.6399999999"/>
  </r>
  <r>
    <s v="ORD02351"/>
    <d v="2024-12-10T00:00:00"/>
    <s v="SP09"/>
    <s v="Manish Gupta"/>
    <s v="North"/>
    <s v="Delhi"/>
    <s v="PRD002"/>
    <x v="10"/>
    <x v="7"/>
    <n v="79999"/>
    <n v="11"/>
    <n v="0.19"/>
    <n v="712791.09"/>
    <s v="Debit Card"/>
    <s v="Delivered"/>
    <n v="3751532.0526315789"/>
    <n v="3751532.0526315789"/>
    <n v="879988.99999999988"/>
    <n v="167197.90999999992"/>
  </r>
  <r>
    <s v="ORD02354"/>
    <d v="2024-07-08T00:00:00"/>
    <s v="SP04"/>
    <s v="Fatima Sheikh"/>
    <s v="West"/>
    <s v="Ahmedabad"/>
    <s v="PRD002"/>
    <x v="10"/>
    <x v="7"/>
    <n v="79999"/>
    <n v="1"/>
    <n v="0.04"/>
    <n v="76799.039999999994"/>
    <s v="EMI"/>
    <s v="Cancelled"/>
    <n v="1919975.9999999998"/>
    <n v="1919975.9999999998"/>
    <n v="79999"/>
    <n v="3199.9600000000064"/>
  </r>
  <r>
    <s v="ORD02447"/>
    <d v="2024-06-27T00:00:00"/>
    <s v="SP09"/>
    <s v="Manish Gupta"/>
    <s v="North"/>
    <s v="Lucknow"/>
    <s v="PRD002"/>
    <x v="10"/>
    <x v="7"/>
    <n v="79999"/>
    <n v="10"/>
    <n v="0.01"/>
    <n v="791990.1"/>
    <s v="Net Banking"/>
    <s v="Pending"/>
    <n v="79199010"/>
    <n v="79199010"/>
    <n v="799990"/>
    <n v="7999.9000000000233"/>
  </r>
  <r>
    <s v="ORD02449"/>
    <d v="2024-08-14T00:00:00"/>
    <s v="SP07"/>
    <s v="Rohit Verma"/>
    <s v="East"/>
    <s v="Patna"/>
    <s v="PRD002"/>
    <x v="10"/>
    <x v="7"/>
    <n v="79999"/>
    <n v="4"/>
    <n v="0.17"/>
    <n v="265596.68"/>
    <s v="Net Banking"/>
    <s v="Cancelled"/>
    <n v="1562333.4117647058"/>
    <n v="1562333.4117647058"/>
    <n v="319996"/>
    <n v="54399.320000000007"/>
  </r>
  <r>
    <s v="ORD02454"/>
    <d v="2024-10-03T00:00:00"/>
    <s v="SP08"/>
    <s v="Kavitha Reddy"/>
    <s v="West"/>
    <s v="Nagpur"/>
    <s v="PRD002"/>
    <x v="10"/>
    <x v="7"/>
    <n v="79999"/>
    <n v="12"/>
    <n v="0.14000000000000001"/>
    <n v="825589.68"/>
    <s v="Cash"/>
    <s v="Delivered"/>
    <n v="5897069.1428571427"/>
    <n v="5897069.1428571427"/>
    <n v="959988.00000000012"/>
    <n v="134398.32000000007"/>
  </r>
  <r>
    <s v="ORD02457"/>
    <d v="2024-09-23T00:00:00"/>
    <s v="SP02"/>
    <s v="Priya Nair"/>
    <s v="South"/>
    <s v="Kochi"/>
    <s v="PRD002"/>
    <x v="10"/>
    <x v="7"/>
    <n v="79999"/>
    <n v="6"/>
    <n v="0.21"/>
    <n v="379195.26"/>
    <s v="Cash"/>
    <s v="Delivered"/>
    <n v="1805691.7142857143"/>
    <n v="1805691.7142857143"/>
    <n v="479994"/>
    <n v="100798.73999999999"/>
  </r>
  <r>
    <s v="ORD02485"/>
    <d v="2024-06-07T00:00:00"/>
    <s v="SP010"/>
    <s v="Divya Iyer"/>
    <s v="South"/>
    <s v="Bangalore"/>
    <s v="PRD002"/>
    <x v="10"/>
    <x v="7"/>
    <n v="79999"/>
    <n v="18"/>
    <n v="0.16"/>
    <n v="1209584.8799999999"/>
    <s v="Cash"/>
    <s v="Delivered"/>
    <n v="7559905.4999999991"/>
    <n v="7559905.4999999991"/>
    <n v="1439982"/>
    <n v="230397.12000000011"/>
  </r>
  <r>
    <s v="ORD02490"/>
    <d v="2024-11-27T00:00:00"/>
    <s v="SP06"/>
    <s v="Anjali Mehta"/>
    <s v="North"/>
    <s v="Agra"/>
    <s v="PRD002"/>
    <x v="10"/>
    <x v="7"/>
    <n v="79999"/>
    <n v="14"/>
    <n v="0.03"/>
    <n v="1086386.42"/>
    <s v="Net Banking"/>
    <s v="Delivered"/>
    <n v="36212880.666666664"/>
    <n v="36212880.666666664"/>
    <n v="1119986"/>
    <n v="33599.580000000075"/>
  </r>
  <r>
    <s v="ORD02491"/>
    <d v="2024-11-07T00:00:00"/>
    <s v="SP011"/>
    <s v="Nikhil Joshi"/>
    <s v="East"/>
    <s v="Ranchi"/>
    <s v="PRD002"/>
    <x v="10"/>
    <x v="7"/>
    <n v="79999"/>
    <n v="1"/>
    <n v="7.0000000000000007E-2"/>
    <n v="74399.070000000007"/>
    <s v="UPI"/>
    <s v="Delivered"/>
    <n v="1062843.857142857"/>
    <n v="1062843.857142857"/>
    <n v="79999.000000000015"/>
    <n v="5599.9300000000076"/>
  </r>
  <r>
    <s v="ORD02589"/>
    <d v="2024-11-26T00:00:00"/>
    <s v="SP08"/>
    <s v="Kavitha Reddy"/>
    <s v="West"/>
    <s v="Mumbai"/>
    <s v="PRD002"/>
    <x v="10"/>
    <x v="7"/>
    <n v="79999"/>
    <n v="3"/>
    <n v="0.1"/>
    <n v="215997.3"/>
    <s v="EMI"/>
    <s v="Delivered"/>
    <n v="2159972.9999999995"/>
    <n v="2159972.9999999995"/>
    <n v="239996.99999999997"/>
    <n v="23999.699999999983"/>
  </r>
  <r>
    <s v="ORD02594"/>
    <d v="2024-01-14T00:00:00"/>
    <s v="SP09"/>
    <s v="Manish Gupta"/>
    <s v="North"/>
    <s v="Chandigarh"/>
    <s v="PRD002"/>
    <x v="10"/>
    <x v="7"/>
    <n v="79999"/>
    <n v="20"/>
    <n v="0.12"/>
    <n v="1407982.4"/>
    <s v="Credit Card"/>
    <s v="Delivered"/>
    <n v="11733186.666666666"/>
    <n v="11733186.666666666"/>
    <n v="1599980"/>
    <n v="191997.60000000009"/>
  </r>
  <r>
    <s v="ORD02615"/>
    <d v="2024-07-09T00:00:00"/>
    <s v="SP012"/>
    <s v="Sneha Patil"/>
    <s v="West"/>
    <s v="Surat"/>
    <s v="PRD002"/>
    <x v="10"/>
    <x v="7"/>
    <n v="79999"/>
    <n v="14"/>
    <n v="0.26"/>
    <n v="828789.64"/>
    <s v="Cash"/>
    <s v="Cancelled"/>
    <n v="3187652.4615384615"/>
    <n v="3187652.4615384615"/>
    <n v="1119986"/>
    <n v="291196.36"/>
  </r>
  <r>
    <s v="ORD02662"/>
    <d v="2024-09-28T00:00:00"/>
    <s v="SP09"/>
    <s v="Manish Gupta"/>
    <s v="North"/>
    <s v="Agra"/>
    <s v="PRD002"/>
    <x v="10"/>
    <x v="7"/>
    <n v="79999"/>
    <n v="17"/>
    <n v="0.11"/>
    <n v="1210384.8700000001"/>
    <s v="Cash"/>
    <s v="Delivered"/>
    <n v="11003498.818181818"/>
    <n v="11003498.818181818"/>
    <n v="1359983"/>
    <n v="149598.12999999989"/>
  </r>
  <r>
    <s v="ORD02721"/>
    <d v="2024-04-19T00:00:00"/>
    <s v="SP09"/>
    <s v="Manish Gupta"/>
    <s v="North"/>
    <s v="Jaipur"/>
    <s v="PRD002"/>
    <x v="10"/>
    <x v="7"/>
    <n v="79999"/>
    <n v="13"/>
    <n v="0.24"/>
    <n v="790390.12"/>
    <s v="Cash"/>
    <s v="Delivered"/>
    <n v="3293292.166666667"/>
    <n v="3293292.166666667"/>
    <n v="1039987"/>
    <n v="249596.88"/>
  </r>
  <r>
    <s v="ORD02732"/>
    <d v="2024-12-08T00:00:00"/>
    <s v="SP08"/>
    <s v="Kavitha Reddy"/>
    <s v="West"/>
    <s v="Ahmedabad"/>
    <s v="PRD002"/>
    <x v="10"/>
    <x v="7"/>
    <n v="79999"/>
    <n v="8"/>
    <n v="0.16"/>
    <n v="537593.28"/>
    <s v="UPI"/>
    <s v="Delivered"/>
    <n v="3359958"/>
    <n v="3359958"/>
    <n v="639992"/>
    <n v="102398.71999999997"/>
  </r>
  <r>
    <s v="ORD02751"/>
    <d v="2024-01-01T00:00:00"/>
    <s v="SP09"/>
    <s v="Manish Gupta"/>
    <s v="North"/>
    <s v="Delhi"/>
    <s v="PRD002"/>
    <x v="10"/>
    <x v="7"/>
    <n v="79999"/>
    <n v="12"/>
    <n v="0.03"/>
    <n v="931188.36"/>
    <s v="Net Banking"/>
    <s v="Pending"/>
    <n v="31039612"/>
    <n v="31039612"/>
    <n v="959988"/>
    <n v="28799.640000000014"/>
  </r>
  <r>
    <s v="ORD02759"/>
    <d v="2024-12-25T00:00:00"/>
    <s v="SP07"/>
    <s v="Rohit Verma"/>
    <s v="East"/>
    <s v="Guwahati"/>
    <s v="PRD002"/>
    <x v="10"/>
    <x v="7"/>
    <n v="79999"/>
    <n v="12"/>
    <n v="0.02"/>
    <n v="940788.24"/>
    <s v="EMI"/>
    <s v="Cancelled"/>
    <n v="47039412"/>
    <n v="47039412"/>
    <n v="959988"/>
    <n v="19199.760000000009"/>
  </r>
  <r>
    <s v="ORD02767"/>
    <d v="2024-06-03T00:00:00"/>
    <s v="SP06"/>
    <s v="Anjali Mehta"/>
    <s v="North"/>
    <s v="Chandigarh"/>
    <s v="PRD002"/>
    <x v="10"/>
    <x v="7"/>
    <n v="79999"/>
    <n v="7"/>
    <n v="0.03"/>
    <n v="543193.21"/>
    <s v="EMI"/>
    <s v="Cancelled"/>
    <n v="18106440.333333332"/>
    <n v="18106440.333333332"/>
    <n v="559993"/>
    <n v="16799.790000000037"/>
  </r>
  <r>
    <s v="ORD02770"/>
    <d v="2024-07-22T00:00:00"/>
    <s v="SP07"/>
    <s v="Rohit Verma"/>
    <s v="East"/>
    <s v="Bhubaneswar"/>
    <s v="PRD002"/>
    <x v="10"/>
    <x v="7"/>
    <n v="79999"/>
    <n v="5"/>
    <n v="0.04"/>
    <n v="383995.2"/>
    <s v="Credit Card"/>
    <s v="Delivered"/>
    <n v="9599880"/>
    <n v="9599880"/>
    <n v="399995"/>
    <n v="15999.799999999988"/>
  </r>
  <r>
    <s v="ORD02785"/>
    <d v="2024-01-19T00:00:00"/>
    <s v="SP010"/>
    <s v="Divya Iyer"/>
    <s v="South"/>
    <s v="Chennai"/>
    <s v="PRD002"/>
    <x v="10"/>
    <x v="7"/>
    <n v="79999"/>
    <n v="13"/>
    <n v="0.23"/>
    <n v="800789.99"/>
    <s v="EMI"/>
    <s v="Cancelled"/>
    <n v="3481695.6086956519"/>
    <n v="3481695.6086956519"/>
    <n v="1039987"/>
    <n v="239197.01"/>
  </r>
  <r>
    <s v="ORD02811"/>
    <d v="2024-09-02T00:00:00"/>
    <s v="SP06"/>
    <s v="Anjali Mehta"/>
    <s v="North"/>
    <s v="Jaipur"/>
    <s v="PRD002"/>
    <x v="10"/>
    <x v="7"/>
    <n v="79999"/>
    <n v="9"/>
    <n v="0.22"/>
    <n v="561592.98"/>
    <s v="Credit Card"/>
    <s v="Delivered"/>
    <n v="2552695.3636363638"/>
    <n v="2552695.3636363638"/>
    <n v="719991"/>
    <n v="158398.02000000002"/>
  </r>
  <r>
    <s v="ORD02813"/>
    <d v="2024-07-14T00:00:00"/>
    <s v="SP07"/>
    <s v="Rohit Verma"/>
    <s v="East"/>
    <s v="Patna"/>
    <s v="PRD002"/>
    <x v="10"/>
    <x v="7"/>
    <n v="79999"/>
    <n v="9"/>
    <n v="0.21"/>
    <n v="568792.89"/>
    <s v="Net Banking"/>
    <s v="Delivered"/>
    <n v="2708537.5714285718"/>
    <n v="2708537.5714285718"/>
    <n v="719991"/>
    <n v="151198.10999999999"/>
  </r>
  <r>
    <s v="ORD02845"/>
    <d v="2024-08-18T00:00:00"/>
    <s v="SP06"/>
    <s v="Anjali Mehta"/>
    <s v="North"/>
    <s v="Delhi"/>
    <s v="PRD002"/>
    <x v="10"/>
    <x v="7"/>
    <n v="79999"/>
    <n v="16"/>
    <n v="7.0000000000000007E-2"/>
    <n v="1190385.1200000001"/>
    <s v="Net Banking"/>
    <s v="Delivered"/>
    <n v="17005501.714285713"/>
    <n v="17005501.714285713"/>
    <n v="1279984.0000000002"/>
    <n v="89598.880000000121"/>
  </r>
  <r>
    <s v="ORD02874"/>
    <d v="2024-02-21T00:00:00"/>
    <s v="SP05"/>
    <s v="Suresh Pillai"/>
    <s v="South"/>
    <s v="Hyderabad"/>
    <s v="PRD002"/>
    <x v="10"/>
    <x v="7"/>
    <n v="79999"/>
    <n v="4"/>
    <n v="0.09"/>
    <n v="291196.36"/>
    <s v="UPI"/>
    <s v="Delivered"/>
    <n v="3235515.111111111"/>
    <n v="3235515.111111111"/>
    <n v="319996"/>
    <n v="28799.640000000014"/>
  </r>
  <r>
    <s v="ORD02881"/>
    <d v="2024-09-06T00:00:00"/>
    <s v="SP04"/>
    <s v="Fatima Sheikh"/>
    <s v="West"/>
    <s v="Nagpur"/>
    <s v="PRD002"/>
    <x v="10"/>
    <x v="7"/>
    <n v="79999"/>
    <n v="10"/>
    <n v="0.11"/>
    <n v="711991.1"/>
    <s v="Debit Card"/>
    <s v="Delivered"/>
    <n v="6472646.3636363633"/>
    <n v="6472646.3636363633"/>
    <n v="799990"/>
    <n v="87998.900000000023"/>
  </r>
  <r>
    <s v="ORD02906"/>
    <d v="2024-08-08T00:00:00"/>
    <s v="SP07"/>
    <s v="Rohit Verma"/>
    <s v="East"/>
    <s v="Patna"/>
    <s v="PRD002"/>
    <x v="10"/>
    <x v="7"/>
    <n v="79999"/>
    <n v="10"/>
    <n v="0.05"/>
    <n v="759990.5"/>
    <s v="Net Banking"/>
    <s v="Cancelled"/>
    <n v="15199810"/>
    <n v="15199810"/>
    <n v="799990"/>
    <n v="39999.5"/>
  </r>
  <r>
    <s v="ORD02978"/>
    <d v="2024-04-14T00:00:00"/>
    <s v="SP04"/>
    <s v="Fatima Sheikh"/>
    <s v="West"/>
    <s v="Pune"/>
    <s v="PRD002"/>
    <x v="10"/>
    <x v="7"/>
    <n v="79999"/>
    <n v="2"/>
    <n v="0.09"/>
    <n v="145598.18"/>
    <s v="Net Banking"/>
    <s v="Delivered"/>
    <n v="1617757.5555555555"/>
    <n v="1617757.5555555555"/>
    <n v="159998"/>
    <n v="14399.820000000007"/>
  </r>
  <r>
    <s v="ORD02988"/>
    <d v="2024-11-01T00:00:00"/>
    <s v="SP06"/>
    <s v="Anjali Mehta"/>
    <s v="North"/>
    <s v="Jaipur"/>
    <s v="PRD002"/>
    <x v="10"/>
    <x v="7"/>
    <n v="79999"/>
    <n v="14"/>
    <n v="0.12"/>
    <n v="985587.68"/>
    <s v="Debit Card"/>
    <s v="Delivered"/>
    <n v="8213230.666666667"/>
    <n v="8213230.666666667"/>
    <n v="1119986"/>
    <n v="134398.31999999995"/>
  </r>
  <r>
    <s v="ORD03004"/>
    <d v="2024-01-27T00:00:00"/>
    <s v="SP08"/>
    <s v="Kavitha Reddy"/>
    <s v="West"/>
    <s v="Pune"/>
    <s v="PRD002"/>
    <x v="10"/>
    <x v="7"/>
    <n v="79999"/>
    <n v="12"/>
    <n v="0.05"/>
    <n v="911988.6"/>
    <s v="Cash"/>
    <s v="Delivered"/>
    <n v="18239772"/>
    <n v="18239772"/>
    <n v="959988"/>
    <n v="47999.400000000023"/>
  </r>
  <r>
    <s v="ORD03042"/>
    <d v="2024-03-19T00:00:00"/>
    <s v="SP08"/>
    <s v="Kavitha Reddy"/>
    <s v="West"/>
    <s v="Surat"/>
    <s v="PRD002"/>
    <x v="10"/>
    <x v="7"/>
    <n v="79999"/>
    <n v="16"/>
    <n v="0.24"/>
    <n v="972787.84"/>
    <s v="Credit Card"/>
    <s v="Delivered"/>
    <n v="4053282.6666666665"/>
    <n v="4053282.6666666665"/>
    <n v="1279984"/>
    <n v="307196.16000000003"/>
  </r>
  <r>
    <s v="ORD03046"/>
    <d v="2024-05-12T00:00:00"/>
    <s v="SP04"/>
    <s v="Fatima Sheikh"/>
    <s v="West"/>
    <s v="Surat"/>
    <s v="PRD002"/>
    <x v="10"/>
    <x v="7"/>
    <n v="79999"/>
    <n v="14"/>
    <n v="0.06"/>
    <n v="1052786.8400000001"/>
    <s v="Net Banking"/>
    <s v="Delivered"/>
    <n v="17546447.333333336"/>
    <n v="17546447.333333336"/>
    <n v="1119986.0000000002"/>
    <n v="67199.160000000149"/>
  </r>
  <r>
    <s v="ORD03050"/>
    <d v="2024-07-05T00:00:00"/>
    <s v="SP012"/>
    <s v="Sneha Patil"/>
    <s v="West"/>
    <s v="Mumbai"/>
    <s v="PRD002"/>
    <x v="10"/>
    <x v="7"/>
    <n v="79999"/>
    <n v="8"/>
    <n v="0.3"/>
    <n v="447994.4"/>
    <s v="EMI"/>
    <s v="Unknown"/>
    <n v="1493314.6666666667"/>
    <n v="1493314.6666666667"/>
    <n v="639992.00000000012"/>
    <n v="191997.60000000009"/>
  </r>
  <r>
    <s v="ORD03077"/>
    <d v="2024-12-07T00:00:00"/>
    <s v="SP08"/>
    <s v="Kavitha Reddy"/>
    <s v="West"/>
    <s v="Pune"/>
    <s v="PRD002"/>
    <x v="10"/>
    <x v="7"/>
    <n v="79999"/>
    <n v="15"/>
    <n v="7.0000000000000007E-2"/>
    <n v="1115986.05"/>
    <s v="EMI"/>
    <s v="Delivered"/>
    <n v="15942657.857142856"/>
    <n v="15942657.857142856"/>
    <n v="1199985.0000000002"/>
    <n v="83998.950000000186"/>
  </r>
  <r>
    <s v="ORD03115"/>
    <d v="2024-04-07T00:00:00"/>
    <s v="SP012"/>
    <s v="Sneha Patil"/>
    <s v="West"/>
    <s v="Mumbai"/>
    <s v="PRD002"/>
    <x v="10"/>
    <x v="7"/>
    <n v="79999"/>
    <n v="11"/>
    <n v="0.01"/>
    <n v="871189.11"/>
    <s v="Unknown"/>
    <s v="Pending"/>
    <n v="87118911"/>
    <n v="87118911"/>
    <n v="879989"/>
    <n v="8799.890000000014"/>
  </r>
  <r>
    <s v="ORD03137"/>
    <d v="2024-08-25T00:00:00"/>
    <s v="SP012"/>
    <s v="Sneha Patil"/>
    <s v="West"/>
    <s v="Nagpur"/>
    <s v="PRD002"/>
    <x v="10"/>
    <x v="7"/>
    <n v="79999"/>
    <n v="4"/>
    <n v="7.0000000000000007E-2"/>
    <n v="297596.28000000003"/>
    <s v="Net Banking"/>
    <s v="Delivered"/>
    <n v="4251375.4285714282"/>
    <n v="4251375.4285714282"/>
    <n v="319996.00000000006"/>
    <n v="22399.72000000003"/>
  </r>
  <r>
    <s v="ORD03157"/>
    <d v="2024-01-01T00:00:00"/>
    <s v="SP011"/>
    <s v="Nikhil Joshi"/>
    <s v="East"/>
    <s v="Bhubaneswar"/>
    <s v="PRD002"/>
    <x v="10"/>
    <x v="7"/>
    <n v="79999"/>
    <n v="1"/>
    <n v="0.25"/>
    <n v="59999.25"/>
    <s v="UPI"/>
    <s v="Delivered"/>
    <n v="239997"/>
    <n v="239997"/>
    <n v="79999"/>
    <n v="19999.75"/>
  </r>
  <r>
    <s v="ORD03181"/>
    <d v="2024-09-25T00:00:00"/>
    <s v="SP012"/>
    <s v="Sneha Patil"/>
    <s v="West"/>
    <s v="Surat"/>
    <s v="PRD002"/>
    <x v="10"/>
    <x v="7"/>
    <n v="79999"/>
    <n v="13"/>
    <n v="0.26"/>
    <n v="769590.38"/>
    <s v="Debit Card"/>
    <s v="Delivered"/>
    <n v="2959963"/>
    <n v="2959963"/>
    <n v="1039987"/>
    <n v="270396.62"/>
  </r>
  <r>
    <s v="ORD03188"/>
    <d v="2024-11-27T00:00:00"/>
    <s v="SP03"/>
    <s v="Ravi Kumar"/>
    <s v="East"/>
    <s v="Ranchi"/>
    <s v="PRD002"/>
    <x v="10"/>
    <x v="7"/>
    <n v="79999"/>
    <n v="11"/>
    <n v="0.24"/>
    <n v="668791.64"/>
    <s v="UPI"/>
    <s v="Delivered"/>
    <n v="2786631.8333333335"/>
    <n v="2786631.8333333335"/>
    <n v="879989"/>
    <n v="211197.36"/>
  </r>
  <r>
    <s v="ORD03248"/>
    <d v="2024-09-16T00:00:00"/>
    <s v="SP012"/>
    <s v="Sneha Patil"/>
    <s v="West"/>
    <s v="Unknown"/>
    <s v="PRD002"/>
    <x v="10"/>
    <x v="7"/>
    <n v="79999"/>
    <n v="18"/>
    <n v="0.06"/>
    <n v="1353583.08"/>
    <s v="Credit Card"/>
    <s v="Cancelled"/>
    <n v="22559718.000000004"/>
    <n v="22559718.000000004"/>
    <n v="1439982.0000000002"/>
    <n v="86398.920000000158"/>
  </r>
  <r>
    <s v="ORD03255"/>
    <d v="2024-02-07T00:00:00"/>
    <s v="SP04"/>
    <s v="Fatima Sheikh"/>
    <s v="West"/>
    <s v="Mumbai"/>
    <s v="PRD002"/>
    <x v="10"/>
    <x v="7"/>
    <n v="79999"/>
    <n v="20"/>
    <n v="0.25"/>
    <n v="1199985"/>
    <s v="Debit Card"/>
    <s v="Delivered"/>
    <n v="4799940"/>
    <n v="4799940"/>
    <n v="1599980"/>
    <n v="399995"/>
  </r>
  <r>
    <s v="ORD03292"/>
    <d v="2024-05-21T00:00:00"/>
    <s v="SP03"/>
    <s v="Ravi Kumar"/>
    <s v="East"/>
    <s v="Ranchi"/>
    <s v="PRD002"/>
    <x v="10"/>
    <x v="7"/>
    <n v="79999"/>
    <n v="9"/>
    <n v="0.18"/>
    <n v="590392.62"/>
    <s v="Net Banking"/>
    <s v="Delivered"/>
    <n v="3279959"/>
    <n v="3279959"/>
    <n v="719990.99999999988"/>
    <n v="129598.37999999989"/>
  </r>
  <r>
    <s v="ORD03296"/>
    <d v="2024-06-14T00:00:00"/>
    <s v="SP05"/>
    <s v="Suresh Pillai"/>
    <s v="South"/>
    <s v="Hyderabad"/>
    <s v="PRD002"/>
    <x v="10"/>
    <x v="7"/>
    <n v="79999"/>
    <n v="16"/>
    <n v="0.14000000000000001"/>
    <n v="1100786.24"/>
    <s v="UPI"/>
    <s v="Delivered"/>
    <n v="7862758.8571428563"/>
    <n v="7862758.8571428563"/>
    <n v="1279984"/>
    <n v="179197.76"/>
  </r>
  <r>
    <s v="ORD03310"/>
    <d v="2024-05-26T00:00:00"/>
    <s v="SP011"/>
    <s v="Nikhil Joshi"/>
    <s v="East"/>
    <s v="Patna"/>
    <s v="PRD002"/>
    <x v="10"/>
    <x v="7"/>
    <n v="79999"/>
    <n v="9"/>
    <n v="0.01"/>
    <n v="712791.09"/>
    <s v="Cash"/>
    <s v="Delivered"/>
    <n v="71279109"/>
    <n v="71279109"/>
    <n v="719991"/>
    <n v="7199.9100000000326"/>
  </r>
  <r>
    <s v="ORD03327"/>
    <d v="2024-09-05T00:00:00"/>
    <s v="SP09"/>
    <s v="Manish Gupta"/>
    <s v="North"/>
    <s v="Delhi"/>
    <s v="PRD002"/>
    <x v="10"/>
    <x v="7"/>
    <n v="79999"/>
    <n v="18"/>
    <n v="0.16"/>
    <n v="1209584.8799999999"/>
    <s v="Debit Card"/>
    <s v="Cancelled"/>
    <n v="7559905.4999999991"/>
    <n v="7559905.4999999991"/>
    <n v="1439982"/>
    <n v="230397.12000000011"/>
  </r>
  <r>
    <s v="ORD03384"/>
    <d v="2024-02-01T00:00:00"/>
    <s v="SP012"/>
    <s v="Sneha Patil"/>
    <s v="West"/>
    <s v="Surat"/>
    <s v="PRD002"/>
    <x v="10"/>
    <x v="7"/>
    <n v="79999"/>
    <n v="14"/>
    <n v="0.13"/>
    <n v="974387.82"/>
    <s v="Cash"/>
    <s v="Delivered"/>
    <n v="7495290.9230769221"/>
    <n v="7495290.9230769221"/>
    <n v="1119986"/>
    <n v="145598.18000000005"/>
  </r>
  <r>
    <s v="ORD01044"/>
    <d v="2024-07-20T00:00:00"/>
    <s v="SP01"/>
    <s v="Arjun Sharma"/>
    <s v="North"/>
    <s v="Delhi"/>
    <s v="PRD012"/>
    <x v="19"/>
    <x v="6"/>
    <n v="2499"/>
    <n v="7"/>
    <n v="0.2"/>
    <n v="13994.4"/>
    <s v="Net Banking"/>
    <s v="Unknown"/>
    <n v="69972"/>
    <n v="69972"/>
    <n v="17493"/>
    <n v="3498.6000000000004"/>
  </r>
  <r>
    <s v="ORD01087"/>
    <d v="2024-04-11T00:00:00"/>
    <s v="SP06"/>
    <s v="Anjali Mehta"/>
    <s v="North"/>
    <s v="Lucknow"/>
    <s v="PRD012"/>
    <x v="19"/>
    <x v="6"/>
    <n v="2499"/>
    <n v="15"/>
    <n v="0.08"/>
    <n v="34486.199999999997"/>
    <s v="EMI"/>
    <s v="Delivered"/>
    <n v="431077.49999999994"/>
    <n v="431077.49999999994"/>
    <n v="37484.999999999993"/>
    <n v="2998.7999999999956"/>
  </r>
  <r>
    <s v="ORD01141"/>
    <d v="2024-11-12T00:00:00"/>
    <s v="SP01"/>
    <s v="Arjun Sharma"/>
    <s v="North"/>
    <s v="Chandigarh"/>
    <s v="PRD012"/>
    <x v="19"/>
    <x v="6"/>
    <n v="2499"/>
    <n v="7"/>
    <n v="0.13"/>
    <n v="15218.91"/>
    <s v="Cash"/>
    <s v="Cancelled"/>
    <n v="117068.53846153845"/>
    <n v="117068.53846153845"/>
    <n v="17493"/>
    <n v="2274.09"/>
  </r>
  <r>
    <s v="ORD01142"/>
    <d v="2024-02-22T00:00:00"/>
    <s v="SP09"/>
    <s v="Manish Gupta"/>
    <s v="North"/>
    <s v="Chandigarh"/>
    <s v="PRD012"/>
    <x v="19"/>
    <x v="6"/>
    <n v="2499"/>
    <n v="2"/>
    <n v="0.12"/>
    <n v="4398.24"/>
    <s v="Debit Card"/>
    <s v="Pending"/>
    <n v="36652"/>
    <n v="36652"/>
    <n v="4998"/>
    <n v="599.76000000000022"/>
  </r>
  <r>
    <s v="ORD01170"/>
    <d v="2024-07-17T00:00:00"/>
    <s v="SP012"/>
    <s v="Sneha Patil"/>
    <s v="West"/>
    <s v="Mumbai"/>
    <s v="PRD012"/>
    <x v="19"/>
    <x v="6"/>
    <n v="2499"/>
    <n v="3"/>
    <n v="0.13"/>
    <n v="6522.39"/>
    <s v="Net Banking"/>
    <s v="Delivered"/>
    <n v="50172.230769230773"/>
    <n v="50172.230769230773"/>
    <n v="7497"/>
    <n v="974.60999999999967"/>
  </r>
  <r>
    <s v="ORD01195"/>
    <d v="2024-04-06T00:00:00"/>
    <s v="SP09"/>
    <s v="Manish Gupta"/>
    <s v="North"/>
    <s v="Delhi"/>
    <s v="PRD012"/>
    <x v="19"/>
    <x v="6"/>
    <n v="2499"/>
    <n v="8"/>
    <n v="0.12"/>
    <n v="17592.96"/>
    <s v="Cash"/>
    <s v="Delivered"/>
    <n v="146608"/>
    <n v="146608"/>
    <n v="19992"/>
    <n v="2399.0400000000009"/>
  </r>
  <r>
    <s v="ORD01212"/>
    <d v="2024-02-22T00:00:00"/>
    <s v="SP01"/>
    <s v="Arjun Sharma"/>
    <s v="North"/>
    <s v="Lucknow"/>
    <s v="PRD012"/>
    <x v="19"/>
    <x v="6"/>
    <n v="2499"/>
    <n v="20"/>
    <n v="0.3"/>
    <n v="34986"/>
    <s v="Cash"/>
    <s v="Delivered"/>
    <n v="116620"/>
    <n v="116620"/>
    <n v="49980"/>
    <n v="14994"/>
  </r>
  <r>
    <s v="ORD01239"/>
    <d v="2024-09-10T00:00:00"/>
    <s v="SP07"/>
    <s v="Rohit Verma"/>
    <s v="East"/>
    <s v="Ranchi"/>
    <s v="PRD012"/>
    <x v="19"/>
    <x v="6"/>
    <n v="2499"/>
    <n v="2"/>
    <n v="0.12"/>
    <n v="4398.24"/>
    <s v="Credit Card"/>
    <s v="Delivered"/>
    <n v="36652"/>
    <n v="36652"/>
    <n v="4998"/>
    <n v="599.76000000000022"/>
  </r>
  <r>
    <s v="ORD01268"/>
    <d v="2024-07-22T00:00:00"/>
    <s v="SP05"/>
    <s v="Suresh Pillai"/>
    <s v="South"/>
    <s v="Chennai"/>
    <s v="PRD012"/>
    <x v="19"/>
    <x v="6"/>
    <n v="2499"/>
    <n v="8"/>
    <n v="0.02"/>
    <n v="19592.16"/>
    <s v="UPI"/>
    <s v="Delivered"/>
    <n v="979608"/>
    <n v="979608"/>
    <n v="19992"/>
    <n v="399.84000000000015"/>
  </r>
  <r>
    <s v="ORD01272"/>
    <d v="2024-09-07T00:00:00"/>
    <s v="SP09"/>
    <s v="Manish Gupta"/>
    <s v="North"/>
    <s v="Delhi"/>
    <s v="PRD012"/>
    <x v="19"/>
    <x v="6"/>
    <n v="2499"/>
    <n v="3"/>
    <n v="0.28000000000000003"/>
    <n v="5397.84"/>
    <s v="Net Banking"/>
    <s v="Delivered"/>
    <n v="19278"/>
    <n v="19278"/>
    <n v="7497.0000000000009"/>
    <n v="2099.1600000000008"/>
  </r>
  <r>
    <s v="ORD01312"/>
    <d v="2024-10-25T00:00:00"/>
    <s v="SP09"/>
    <s v="Manish Gupta"/>
    <s v="North"/>
    <s v="Chandigarh"/>
    <s v="PRD012"/>
    <x v="19"/>
    <x v="6"/>
    <n v="2499"/>
    <n v="2"/>
    <n v="0.03"/>
    <n v="4848.0600000000004"/>
    <s v="Credit Card"/>
    <s v="Cancelled"/>
    <n v="161602.00000000003"/>
    <n v="161602.00000000003"/>
    <n v="4998.0000000000009"/>
    <n v="149.94000000000051"/>
  </r>
  <r>
    <s v="ORD01314"/>
    <d v="2024-11-13T00:00:00"/>
    <s v="SP04"/>
    <s v="Fatima Sheikh"/>
    <s v="West"/>
    <s v="Surat"/>
    <s v="PRD012"/>
    <x v="19"/>
    <x v="6"/>
    <n v="2499"/>
    <n v="18"/>
    <n v="0.28000000000000003"/>
    <n v="32387.040000000001"/>
    <s v="Net Banking"/>
    <s v="Delivered"/>
    <n v="115667.99999999999"/>
    <n v="115667.99999999999"/>
    <n v="44982"/>
    <n v="12594.96"/>
  </r>
  <r>
    <s v="ORD01330"/>
    <d v="2024-11-22T00:00:00"/>
    <s v="SP01"/>
    <s v="Arjun Sharma"/>
    <s v="North"/>
    <s v="Delhi"/>
    <s v="PRD012"/>
    <x v="19"/>
    <x v="6"/>
    <n v="2499"/>
    <n v="18"/>
    <n v="0.18"/>
    <n v="36885.24"/>
    <s v="UPI"/>
    <s v="Delivered"/>
    <n v="204918"/>
    <n v="204918"/>
    <n v="44981.999999999993"/>
    <n v="8096.7599999999948"/>
  </r>
  <r>
    <s v="ORD01333"/>
    <d v="2024-06-01T00:00:00"/>
    <s v="SP08"/>
    <s v="Kavitha Reddy"/>
    <s v="West"/>
    <s v="Nagpur"/>
    <s v="PRD012"/>
    <x v="19"/>
    <x v="6"/>
    <n v="2499"/>
    <n v="13"/>
    <n v="0.14000000000000001"/>
    <n v="27938.82"/>
    <s v="UPI"/>
    <s v="Delivered"/>
    <n v="199562.99999999997"/>
    <n v="199562.99999999997"/>
    <n v="32487"/>
    <n v="4548.18"/>
  </r>
  <r>
    <s v="ORD01344"/>
    <d v="2024-07-14T00:00:00"/>
    <s v="SP03"/>
    <s v="Ravi Kumar"/>
    <s v="East"/>
    <s v="Guwahati"/>
    <s v="PRD012"/>
    <x v="19"/>
    <x v="6"/>
    <n v="2499"/>
    <n v="5"/>
    <n v="0.15"/>
    <n v="10620.75"/>
    <s v="Net Banking"/>
    <s v="Delivered"/>
    <n v="70805"/>
    <n v="70805"/>
    <n v="12495"/>
    <n v="1874.25"/>
  </r>
  <r>
    <s v="ORD01360"/>
    <d v="2024-04-16T00:00:00"/>
    <s v="SP08"/>
    <s v="Kavitha Reddy"/>
    <s v="West"/>
    <s v="Surat"/>
    <s v="PRD012"/>
    <x v="19"/>
    <x v="6"/>
    <n v="2499"/>
    <n v="3"/>
    <n v="0.24"/>
    <n v="5697.72"/>
    <s v="Debit Card"/>
    <s v="Delivered"/>
    <n v="23740.500000000004"/>
    <n v="23740.500000000004"/>
    <n v="7497"/>
    <n v="1799.2799999999997"/>
  </r>
  <r>
    <s v="ORD01368"/>
    <d v="2024-03-03T00:00:00"/>
    <s v="SP06"/>
    <s v="Anjali Mehta"/>
    <s v="North"/>
    <s v="Chandigarh"/>
    <s v="PRD012"/>
    <x v="19"/>
    <x v="6"/>
    <n v="2499"/>
    <n v="10"/>
    <n v="0.04"/>
    <n v="23990.400000000001"/>
    <s v="EMI"/>
    <s v="Delivered"/>
    <n v="599760"/>
    <n v="599760"/>
    <n v="24990.000000000004"/>
    <n v="999.60000000000218"/>
  </r>
  <r>
    <s v="ORD01375"/>
    <d v="2024-11-06T00:00:00"/>
    <s v="SP01"/>
    <s v="Arjun Sharma"/>
    <s v="North"/>
    <s v="Agra"/>
    <s v="PRD012"/>
    <x v="19"/>
    <x v="6"/>
    <n v="2499"/>
    <n v="11"/>
    <n v="0.04"/>
    <n v="26389.439999999999"/>
    <s v="Net Banking"/>
    <s v="Delivered"/>
    <n v="659736"/>
    <n v="659736"/>
    <n v="27489"/>
    <n v="1099.5600000000013"/>
  </r>
  <r>
    <s v="ORD01410"/>
    <d v="2024-09-11T00:00:00"/>
    <s v="SP012"/>
    <s v="Sneha Patil"/>
    <s v="West"/>
    <s v="Surat"/>
    <s v="PRD012"/>
    <x v="19"/>
    <x v="6"/>
    <n v="2499"/>
    <n v="16"/>
    <n v="0.16"/>
    <n v="33586.559999999998"/>
    <s v="Net Banking"/>
    <s v="Delivered"/>
    <n v="209915.99999999997"/>
    <n v="209915.99999999997"/>
    <n v="39984"/>
    <n v="6397.4400000000023"/>
  </r>
  <r>
    <s v="ORD01414"/>
    <d v="2024-12-12T00:00:00"/>
    <s v="SP07"/>
    <s v="Rohit Verma"/>
    <s v="East"/>
    <s v="Ranchi"/>
    <s v="PRD012"/>
    <x v="19"/>
    <x v="6"/>
    <n v="2499"/>
    <n v="6"/>
    <n v="0.05"/>
    <n v="14244.3"/>
    <s v="EMI"/>
    <s v="Delivered"/>
    <n v="284885.99999999994"/>
    <n v="284885.99999999994"/>
    <n v="14994"/>
    <n v="749.70000000000073"/>
  </r>
  <r>
    <s v="ORD01447"/>
    <d v="2024-12-22T00:00:00"/>
    <s v="SP05"/>
    <s v="Suresh Pillai"/>
    <s v="South"/>
    <s v="Hyderabad"/>
    <s v="PRD012"/>
    <x v="19"/>
    <x v="6"/>
    <n v="2499"/>
    <n v="1"/>
    <n v="0.1"/>
    <n v="2249.1"/>
    <s v="Debit Card"/>
    <s v="Delivered"/>
    <n v="22490.999999999996"/>
    <n v="22490.999999999996"/>
    <n v="2499"/>
    <n v="249.90000000000009"/>
  </r>
  <r>
    <s v="ORD01450"/>
    <d v="2024-09-13T00:00:00"/>
    <s v="SP09"/>
    <s v="Manish Gupta"/>
    <s v="North"/>
    <s v="Chandigarh"/>
    <s v="PRD012"/>
    <x v="19"/>
    <x v="6"/>
    <n v="2499"/>
    <n v="2"/>
    <n v="0.15"/>
    <n v="4248.3"/>
    <s v="EMI"/>
    <s v="Delivered"/>
    <n v="28322.000000000004"/>
    <n v="28322.000000000004"/>
    <n v="4998"/>
    <n v="749.69999999999982"/>
  </r>
  <r>
    <s v="ORD01454"/>
    <d v="2024-02-10T00:00:00"/>
    <s v="SP09"/>
    <s v="Manish Gupta"/>
    <s v="North"/>
    <s v="Lucknow"/>
    <s v="PRD012"/>
    <x v="19"/>
    <x v="6"/>
    <n v="2499"/>
    <n v="12"/>
    <n v="0.05"/>
    <n v="28488.6"/>
    <s v="EMI"/>
    <s v="Returned"/>
    <n v="569771.99999999988"/>
    <n v="569771.99999999988"/>
    <n v="29988"/>
    <n v="1499.4000000000015"/>
  </r>
  <r>
    <s v="ORD01496"/>
    <d v="2024-01-01T00:00:00"/>
    <s v="SP08"/>
    <s v="Kavitha Reddy"/>
    <s v="West"/>
    <s v="Nagpur"/>
    <s v="PRD012"/>
    <x v="19"/>
    <x v="6"/>
    <n v="2499"/>
    <n v="13"/>
    <n v="0.04"/>
    <n v="31187.52"/>
    <s v="Net Banking"/>
    <s v="Cancelled"/>
    <n v="779688"/>
    <n v="779688"/>
    <n v="32487"/>
    <n v="1299.4799999999996"/>
  </r>
  <r>
    <s v="ORD01502"/>
    <d v="2024-10-16T00:00:00"/>
    <s v="SP06"/>
    <s v="Anjali Mehta"/>
    <s v="North"/>
    <s v="Jaipur"/>
    <s v="PRD012"/>
    <x v="19"/>
    <x v="6"/>
    <n v="2499"/>
    <n v="2"/>
    <n v="0.24"/>
    <n v="3798.48"/>
    <s v="Net Banking"/>
    <s v="Delivered"/>
    <n v="15827"/>
    <n v="15827"/>
    <n v="4998"/>
    <n v="1199.52"/>
  </r>
  <r>
    <s v="ORD01503"/>
    <d v="2024-11-26T00:00:00"/>
    <s v="SP012"/>
    <s v="Sneha Patil"/>
    <s v="West"/>
    <s v="Pune"/>
    <s v="PRD012"/>
    <x v="19"/>
    <x v="6"/>
    <n v="2499"/>
    <n v="15"/>
    <n v="0.03"/>
    <n v="36360.449999999997"/>
    <s v="Credit Card"/>
    <s v="Delivered"/>
    <n v="1212015"/>
    <n v="1212015"/>
    <n v="37485"/>
    <n v="1124.5500000000029"/>
  </r>
  <r>
    <s v="ORD01520"/>
    <d v="2024-04-10T00:00:00"/>
    <s v="SP012"/>
    <s v="Sneha Patil"/>
    <s v="West"/>
    <s v="Nagpur"/>
    <s v="PRD012"/>
    <x v="19"/>
    <x v="6"/>
    <n v="2499"/>
    <n v="19"/>
    <n v="0.16"/>
    <n v="39884.04"/>
    <s v="EMI"/>
    <s v="Delivered"/>
    <n v="249275.25"/>
    <n v="249275.25"/>
    <n v="47481"/>
    <n v="7596.9599999999991"/>
  </r>
  <r>
    <s v="ORD01526"/>
    <d v="2024-04-25T00:00:00"/>
    <s v="SP02"/>
    <s v="Priya Nair"/>
    <s v="South"/>
    <s v="Unknown"/>
    <s v="PRD012"/>
    <x v="19"/>
    <x v="6"/>
    <n v="2499"/>
    <n v="8"/>
    <n v="0.27"/>
    <n v="14594.16"/>
    <s v="Credit Card"/>
    <s v="Delivered"/>
    <n v="54052.444444444438"/>
    <n v="54052.444444444438"/>
    <n v="19992"/>
    <n v="5397.84"/>
  </r>
  <r>
    <s v="ORD01544"/>
    <d v="2024-02-07T00:00:00"/>
    <s v="SP06"/>
    <s v="Anjali Mehta"/>
    <s v="North"/>
    <s v="Chandigarh"/>
    <s v="PRD012"/>
    <x v="19"/>
    <x v="6"/>
    <n v="2499"/>
    <n v="5"/>
    <n v="0.2"/>
    <n v="9996"/>
    <s v="Net Banking"/>
    <s v="Delivered"/>
    <n v="49980"/>
    <n v="49980"/>
    <n v="12495"/>
    <n v="2499"/>
  </r>
  <r>
    <s v="ORD01548"/>
    <d v="2024-02-27T00:00:00"/>
    <s v="SP08"/>
    <s v="Kavitha Reddy"/>
    <s v="West"/>
    <s v="Mumbai"/>
    <s v="PRD012"/>
    <x v="19"/>
    <x v="6"/>
    <n v="2499"/>
    <n v="10"/>
    <n v="0.15"/>
    <n v="21241.5"/>
    <s v="Net Banking"/>
    <s v="Delivered"/>
    <n v="141610"/>
    <n v="141610"/>
    <n v="24990"/>
    <n v="3748.5"/>
  </r>
  <r>
    <s v="ORD01555"/>
    <d v="2024-07-16T00:00:00"/>
    <s v="SP05"/>
    <s v="Suresh Pillai"/>
    <s v="South"/>
    <s v="Bangalore"/>
    <s v="PRD012"/>
    <x v="19"/>
    <x v="6"/>
    <n v="2499"/>
    <n v="8"/>
    <n v="0.01"/>
    <n v="19792.080000000002"/>
    <s v="Credit Card"/>
    <s v="Delivered"/>
    <n v="1979208.0000000002"/>
    <n v="1979208.0000000002"/>
    <n v="19992.000000000004"/>
    <n v="199.92000000000189"/>
  </r>
  <r>
    <s v="ORD01628"/>
    <d v="2024-01-09T00:00:00"/>
    <s v="SP08"/>
    <s v="Kavitha Reddy"/>
    <s v="West"/>
    <s v="Mumbai"/>
    <s v="PRD012"/>
    <x v="19"/>
    <x v="6"/>
    <n v="2499"/>
    <n v="15"/>
    <n v="0.21"/>
    <n v="29613.15"/>
    <s v="UPI"/>
    <s v="Delivered"/>
    <n v="141015"/>
    <n v="141015"/>
    <n v="37485"/>
    <n v="7871.8499999999985"/>
  </r>
  <r>
    <s v="ORD01677"/>
    <d v="2024-09-23T00:00:00"/>
    <s v="SP011"/>
    <s v="Nikhil Joshi"/>
    <s v="East"/>
    <s v="Guwahati"/>
    <s v="PRD012"/>
    <x v="19"/>
    <x v="6"/>
    <n v="2499"/>
    <n v="4"/>
    <n v="0.01"/>
    <n v="9896.0400000000009"/>
    <s v="Debit Card"/>
    <s v="Delivered"/>
    <n v="989604.00000000012"/>
    <n v="989604.00000000012"/>
    <n v="9996.0000000000018"/>
    <n v="99.960000000000946"/>
  </r>
  <r>
    <s v="ORD01690"/>
    <d v="2024-04-08T00:00:00"/>
    <s v="SP011"/>
    <s v="Nikhil Joshi"/>
    <s v="East"/>
    <s v="Guwahati"/>
    <s v="PRD012"/>
    <x v="19"/>
    <x v="6"/>
    <n v="2499"/>
    <n v="6"/>
    <n v="0.26"/>
    <n v="11095.56"/>
    <s v="UPI"/>
    <s v="Delivered"/>
    <n v="42675.230769230766"/>
    <n v="42675.230769230766"/>
    <n v="14994"/>
    <n v="3898.4400000000005"/>
  </r>
  <r>
    <s v="ORD01750"/>
    <d v="2024-03-28T00:00:00"/>
    <s v="SP012"/>
    <s v="Sneha Patil"/>
    <s v="West"/>
    <s v="Nagpur"/>
    <s v="PRD012"/>
    <x v="19"/>
    <x v="6"/>
    <n v="2499"/>
    <n v="3"/>
    <n v="0.17"/>
    <n v="6222.51"/>
    <s v="Debit Card"/>
    <s v="Pending"/>
    <n v="36603"/>
    <n v="36603"/>
    <n v="7497.0000000000009"/>
    <n v="1274.4900000000007"/>
  </r>
  <r>
    <s v="ORD01759"/>
    <d v="2024-09-28T00:00:00"/>
    <s v="SP012"/>
    <s v="Sneha Patil"/>
    <s v="West"/>
    <s v="Mumbai"/>
    <s v="PRD012"/>
    <x v="19"/>
    <x v="6"/>
    <n v="2499"/>
    <n v="4"/>
    <n v="0.17"/>
    <n v="8296.68"/>
    <s v="EMI"/>
    <s v="Delivered"/>
    <n v="48804"/>
    <n v="48804"/>
    <n v="9996"/>
    <n v="1699.3199999999997"/>
  </r>
  <r>
    <s v="ORD01770"/>
    <d v="2024-07-16T00:00:00"/>
    <s v="SP012"/>
    <s v="Sneha Patil"/>
    <s v="West"/>
    <s v="Mumbai"/>
    <s v="PRD012"/>
    <x v="19"/>
    <x v="6"/>
    <n v="2499"/>
    <n v="2"/>
    <n v="0.19"/>
    <n v="4048.38"/>
    <s v="Debit Card"/>
    <s v="Delivered"/>
    <n v="21307.263157894737"/>
    <n v="21307.263157894737"/>
    <n v="4998"/>
    <n v="949.61999999999989"/>
  </r>
  <r>
    <s v="ORD01790"/>
    <d v="2024-01-07T00:00:00"/>
    <s v="SP02"/>
    <s v="Priya Nair"/>
    <s v="South"/>
    <s v="Kochi"/>
    <s v="PRD012"/>
    <x v="19"/>
    <x v="6"/>
    <n v="2499"/>
    <n v="16"/>
    <n v="0.03"/>
    <n v="38784.480000000003"/>
    <s v="UPI"/>
    <s v="Returned"/>
    <n v="1292816.0000000002"/>
    <n v="1292816.0000000002"/>
    <n v="39984.000000000007"/>
    <n v="1199.5200000000041"/>
  </r>
  <r>
    <s v="ORD01804"/>
    <d v="2024-02-20T00:00:00"/>
    <s v="SP05"/>
    <s v="Suresh Pillai"/>
    <s v="South"/>
    <s v="Bangalore"/>
    <s v="PRD012"/>
    <x v="19"/>
    <x v="6"/>
    <n v="2499"/>
    <n v="14"/>
    <n v="0"/>
    <n v="34986"/>
    <s v="Net Banking"/>
    <s v="Delivered"/>
    <e v="#DIV/0!"/>
    <n v="0"/>
    <n v="34986"/>
    <n v="0"/>
  </r>
  <r>
    <s v="ORD01829"/>
    <d v="2024-08-23T00:00:00"/>
    <s v="SP02"/>
    <s v="Priya Nair"/>
    <s v="South"/>
    <s v="Coimbatore"/>
    <s v="PRD012"/>
    <x v="19"/>
    <x v="6"/>
    <n v="2499"/>
    <n v="12"/>
    <n v="0.14000000000000001"/>
    <n v="25789.68"/>
    <s v="Cash"/>
    <s v="Delivered"/>
    <n v="184211.99999999997"/>
    <n v="184211.99999999997"/>
    <n v="29988"/>
    <n v="4198.32"/>
  </r>
  <r>
    <s v="ORD01840"/>
    <d v="2024-03-12T00:00:00"/>
    <s v="SP05"/>
    <s v="Suresh Pillai"/>
    <s v="South"/>
    <s v="Chennai"/>
    <s v="PRD012"/>
    <x v="19"/>
    <x v="6"/>
    <n v="2499"/>
    <n v="6"/>
    <n v="0.06"/>
    <n v="14094.36"/>
    <s v="Credit Card"/>
    <s v="Delivered"/>
    <n v="234906.00000000003"/>
    <n v="234906.00000000003"/>
    <n v="14994.000000000002"/>
    <n v="899.64000000000124"/>
  </r>
  <r>
    <s v="ORD01848"/>
    <d v="2024-01-10T00:00:00"/>
    <s v="SP011"/>
    <s v="Nikhil Joshi"/>
    <s v="East"/>
    <s v="Guwahati"/>
    <s v="PRD012"/>
    <x v="19"/>
    <x v="6"/>
    <n v="2499"/>
    <n v="13"/>
    <n v="0.04"/>
    <n v="31187.52"/>
    <s v="Credit Card"/>
    <s v="Unknown"/>
    <n v="779688"/>
    <n v="779688"/>
    <n v="32487"/>
    <n v="1299.4799999999996"/>
  </r>
  <r>
    <s v="ORD01849"/>
    <d v="2024-08-24T00:00:00"/>
    <s v="SP06"/>
    <s v="Anjali Mehta"/>
    <s v="North"/>
    <s v="Agra"/>
    <s v="PRD012"/>
    <x v="19"/>
    <x v="6"/>
    <n v="2499"/>
    <n v="10"/>
    <n v="0.28999999999999998"/>
    <n v="17742.900000000001"/>
    <s v="EMI"/>
    <s v="Delivered"/>
    <n v="61182.413793103457"/>
    <n v="61182.413793103457"/>
    <n v="24990.000000000004"/>
    <n v="7247.1000000000022"/>
  </r>
  <r>
    <s v="ORD01858"/>
    <d v="2024-02-10T00:00:00"/>
    <s v="SP02"/>
    <s v="Priya Nair"/>
    <s v="South"/>
    <s v="Chennai"/>
    <s v="PRD012"/>
    <x v="19"/>
    <x v="6"/>
    <n v="2499"/>
    <n v="17"/>
    <n v="0.22"/>
    <n v="33136.74"/>
    <s v="UPI"/>
    <s v="Cancelled"/>
    <n v="150621.54545454544"/>
    <n v="150621.54545454544"/>
    <n v="42482.999999999993"/>
    <n v="9346.2599999999948"/>
  </r>
  <r>
    <s v="ORD01860"/>
    <d v="2024-09-07T00:00:00"/>
    <s v="SP07"/>
    <s v="Rohit Verma"/>
    <s v="East"/>
    <s v="Ranchi"/>
    <s v="PRD012"/>
    <x v="19"/>
    <x v="6"/>
    <n v="2499"/>
    <n v="2"/>
    <n v="0.09"/>
    <n v="4548.18"/>
    <s v="Cash"/>
    <s v="Delivered"/>
    <n v="50535.333333333336"/>
    <n v="50535.333333333336"/>
    <n v="4998"/>
    <n v="449.81999999999971"/>
  </r>
  <r>
    <s v="ORD01872"/>
    <d v="2024-04-17T00:00:00"/>
    <s v="SP010"/>
    <s v="Divya Iyer"/>
    <s v="South"/>
    <s v="Coimbatore"/>
    <s v="PRD012"/>
    <x v="19"/>
    <x v="6"/>
    <n v="2499"/>
    <n v="12"/>
    <n v="0.05"/>
    <n v="28488.6"/>
    <s v="Net Banking"/>
    <s v="Returned"/>
    <n v="569771.99999999988"/>
    <n v="569771.99999999988"/>
    <n v="29988"/>
    <n v="1499.4000000000015"/>
  </r>
  <r>
    <s v="ORD01877"/>
    <d v="2024-02-13T00:00:00"/>
    <s v="SP08"/>
    <s v="Kavitha Reddy"/>
    <s v="West"/>
    <s v="Mumbai"/>
    <s v="PRD012"/>
    <x v="19"/>
    <x v="6"/>
    <n v="2499"/>
    <n v="10"/>
    <n v="0.17"/>
    <n v="20741.7"/>
    <s v="Debit Card"/>
    <s v="Delivered"/>
    <n v="122010"/>
    <n v="122010"/>
    <n v="24990.000000000004"/>
    <n v="4248.3000000000029"/>
  </r>
  <r>
    <s v="ORD01895"/>
    <d v="2024-10-03T00:00:00"/>
    <s v="SP07"/>
    <s v="Rohit Verma"/>
    <s v="East"/>
    <s v="Bhubaneswar"/>
    <s v="PRD012"/>
    <x v="19"/>
    <x v="6"/>
    <n v="2499"/>
    <n v="2"/>
    <n v="0.2"/>
    <n v="3998.4"/>
    <s v="Credit Card"/>
    <s v="Delivered"/>
    <n v="19992"/>
    <n v="19992"/>
    <n v="4998"/>
    <n v="999.59999999999991"/>
  </r>
  <r>
    <s v="ORD01924"/>
    <d v="2024-12-01T00:00:00"/>
    <s v="SP02"/>
    <s v="Priya Nair"/>
    <s v="South"/>
    <s v="Coimbatore"/>
    <s v="PRD012"/>
    <x v="19"/>
    <x v="6"/>
    <n v="2499"/>
    <n v="14"/>
    <n v="0.18"/>
    <n v="28688.52"/>
    <s v="Debit Card"/>
    <s v="Returned"/>
    <n v="159380.66666666669"/>
    <n v="159380.66666666669"/>
    <n v="34986"/>
    <n v="6297.48"/>
  </r>
  <r>
    <s v="ORD01989"/>
    <d v="2024-02-03T00:00:00"/>
    <s v="SP09"/>
    <s v="Manish Gupta"/>
    <s v="North"/>
    <s v="Delhi"/>
    <s v="PRD012"/>
    <x v="19"/>
    <x v="6"/>
    <n v="2499"/>
    <n v="1"/>
    <n v="0.13"/>
    <n v="2174.13"/>
    <s v="Net Banking"/>
    <s v="Returned"/>
    <n v="16724.076923076922"/>
    <n v="16724.076923076922"/>
    <n v="2499"/>
    <n v="324.86999999999989"/>
  </r>
  <r>
    <s v="ORD01994"/>
    <d v="2024-06-13T00:00:00"/>
    <s v="SP08"/>
    <s v="Kavitha Reddy"/>
    <s v="West"/>
    <s v="Ahmedabad"/>
    <s v="PRD012"/>
    <x v="19"/>
    <x v="6"/>
    <n v="2499"/>
    <n v="13"/>
    <n v="0.23"/>
    <n v="25014.99"/>
    <s v="Net Banking"/>
    <s v="Delivered"/>
    <n v="108760.82608695653"/>
    <n v="108760.82608695653"/>
    <n v="32487"/>
    <n v="7472.0099999999984"/>
  </r>
  <r>
    <s v="ORD02026"/>
    <d v="2024-09-15T00:00:00"/>
    <s v="SP03"/>
    <s v="Ravi Kumar"/>
    <s v="East"/>
    <s v="Bhubaneswar"/>
    <s v="PRD012"/>
    <x v="19"/>
    <x v="6"/>
    <n v="2499"/>
    <n v="18"/>
    <n v="0.3"/>
    <n v="31487.4"/>
    <s v="Debit Card"/>
    <s v="Delivered"/>
    <n v="104958.00000000001"/>
    <n v="104958.00000000001"/>
    <n v="44982.000000000007"/>
    <n v="13494.600000000006"/>
  </r>
  <r>
    <s v="ORD02035"/>
    <d v="2024-04-15T00:00:00"/>
    <s v="SP010"/>
    <s v="Divya Iyer"/>
    <s v="South"/>
    <s v="Chennai"/>
    <s v="PRD012"/>
    <x v="19"/>
    <x v="6"/>
    <n v="2499"/>
    <n v="13"/>
    <n v="0.05"/>
    <n v="30862.65"/>
    <s v="Credit Card"/>
    <s v="Delivered"/>
    <n v="617253"/>
    <n v="617253"/>
    <n v="32487.000000000004"/>
    <n v="1624.3500000000022"/>
  </r>
  <r>
    <s v="ORD02044"/>
    <d v="2024-09-15T00:00:00"/>
    <s v="SP08"/>
    <s v="Kavitha Reddy"/>
    <s v="West"/>
    <s v="Pune"/>
    <s v="PRD012"/>
    <x v="19"/>
    <x v="6"/>
    <n v="2499"/>
    <n v="17"/>
    <n v="0.23"/>
    <n v="32711.91"/>
    <s v="Debit Card"/>
    <s v="Delivered"/>
    <n v="142225.69565217392"/>
    <n v="142225.69565217392"/>
    <n v="42483"/>
    <n v="9771.09"/>
  </r>
  <r>
    <s v="ORD02080"/>
    <d v="2024-02-26T00:00:00"/>
    <s v="SP02"/>
    <s v="Priya Nair"/>
    <s v="South"/>
    <s v="Coimbatore"/>
    <s v="PRD012"/>
    <x v="19"/>
    <x v="6"/>
    <n v="2499"/>
    <n v="3"/>
    <n v="0.09"/>
    <n v="6822.27"/>
    <s v="EMI"/>
    <s v="Delivered"/>
    <n v="75803.000000000015"/>
    <n v="75803.000000000015"/>
    <n v="7497"/>
    <n v="674.72999999999956"/>
  </r>
  <r>
    <s v="ORD02135"/>
    <d v="2024-06-13T00:00:00"/>
    <s v="SP09"/>
    <s v="Manish Gupta"/>
    <s v="North"/>
    <s v="Jaipur"/>
    <s v="PRD012"/>
    <x v="19"/>
    <x v="6"/>
    <n v="2499"/>
    <n v="16"/>
    <n v="0.12"/>
    <n v="35185.919999999998"/>
    <s v="EMI"/>
    <s v="Pending"/>
    <n v="293216"/>
    <n v="293216"/>
    <n v="39984"/>
    <n v="4798.0800000000017"/>
  </r>
  <r>
    <s v="ORD02157"/>
    <d v="2024-02-24T00:00:00"/>
    <s v="SP02"/>
    <s v="Priya Nair"/>
    <s v="South"/>
    <s v="Kochi"/>
    <s v="PRD012"/>
    <x v="19"/>
    <x v="6"/>
    <n v="2499"/>
    <n v="14"/>
    <n v="0.28000000000000003"/>
    <n v="25189.919999999998"/>
    <s v="EMI"/>
    <s v="Pending"/>
    <n v="89963.999999999985"/>
    <n v="89963.999999999985"/>
    <n v="34986"/>
    <n v="9796.0800000000017"/>
  </r>
  <r>
    <s v="ORD02196"/>
    <d v="2024-11-03T00:00:00"/>
    <s v="SP012"/>
    <s v="Sneha Patil"/>
    <s v="West"/>
    <s v="Nagpur"/>
    <s v="PRD012"/>
    <x v="19"/>
    <x v="6"/>
    <n v="2499"/>
    <n v="19"/>
    <n v="0.2"/>
    <n v="37984.800000000003"/>
    <s v="Debit Card"/>
    <s v="Delivered"/>
    <n v="189924"/>
    <n v="189924"/>
    <n v="47481"/>
    <n v="9496.1999999999971"/>
  </r>
  <r>
    <s v="ORD02204"/>
    <d v="2024-08-12T00:00:00"/>
    <s v="SP012"/>
    <s v="Sneha Patil"/>
    <s v="West"/>
    <s v="Surat"/>
    <s v="PRD012"/>
    <x v="19"/>
    <x v="6"/>
    <n v="2499"/>
    <n v="8"/>
    <n v="0.2"/>
    <n v="15993.6"/>
    <s v="UPI"/>
    <s v="Returned"/>
    <n v="79968"/>
    <n v="79968"/>
    <n v="19992"/>
    <n v="3998.3999999999996"/>
  </r>
  <r>
    <s v="ORD02223"/>
    <d v="2024-07-20T00:00:00"/>
    <s v="SP03"/>
    <s v="Ravi Kumar"/>
    <s v="East"/>
    <s v="Bhubaneswar"/>
    <s v="PRD012"/>
    <x v="19"/>
    <x v="6"/>
    <n v="2499"/>
    <n v="17"/>
    <n v="0"/>
    <n v="42483"/>
    <s v="Credit Card"/>
    <s v="Delivered"/>
    <e v="#DIV/0!"/>
    <n v="0"/>
    <n v="42483"/>
    <n v="0"/>
  </r>
  <r>
    <s v="ORD02247"/>
    <d v="2024-09-22T00:00:00"/>
    <s v="SP01"/>
    <s v="Arjun Sharma"/>
    <s v="North"/>
    <s v="Lucknow"/>
    <s v="PRD012"/>
    <x v="19"/>
    <x v="6"/>
    <n v="2499"/>
    <n v="8"/>
    <n v="0.22"/>
    <n v="15593.76"/>
    <s v="Cash"/>
    <s v="Delivered"/>
    <n v="70880.727272727279"/>
    <n v="70880.727272727279"/>
    <n v="19992"/>
    <n v="4398.24"/>
  </r>
  <r>
    <s v="ORD02360"/>
    <d v="2024-04-23T00:00:00"/>
    <s v="SP02"/>
    <s v="Priya Nair"/>
    <s v="South"/>
    <s v="Bangalore"/>
    <s v="PRD012"/>
    <x v="19"/>
    <x v="6"/>
    <n v="2499"/>
    <n v="18"/>
    <n v="0"/>
    <n v="44982"/>
    <s v="EMI"/>
    <s v="Delivered"/>
    <e v="#DIV/0!"/>
    <n v="0"/>
    <n v="44982"/>
    <n v="0"/>
  </r>
  <r>
    <s v="ORD02398"/>
    <d v="2024-07-05T00:00:00"/>
    <s v="SP09"/>
    <s v="Manish Gupta"/>
    <s v="North"/>
    <s v="Agra"/>
    <s v="PRD012"/>
    <x v="19"/>
    <x v="6"/>
    <n v="2499"/>
    <n v="5"/>
    <n v="0.19"/>
    <n v="10120.950000000001"/>
    <s v="Cash"/>
    <s v="Cancelled"/>
    <n v="53268.157894736847"/>
    <n v="53268.157894736847"/>
    <n v="12495"/>
    <n v="2374.0499999999993"/>
  </r>
  <r>
    <s v="ORD02408"/>
    <d v="2024-03-01T00:00:00"/>
    <s v="SP08"/>
    <s v="Kavitha Reddy"/>
    <s v="West"/>
    <s v="Mumbai"/>
    <s v="PRD012"/>
    <x v="19"/>
    <x v="6"/>
    <n v="2499"/>
    <n v="9"/>
    <n v="0.12"/>
    <n v="19792.080000000002"/>
    <s v="Debit Card"/>
    <s v="Delivered"/>
    <n v="164934.00000000003"/>
    <n v="164934.00000000003"/>
    <n v="22491.000000000004"/>
    <n v="2698.9200000000019"/>
  </r>
  <r>
    <s v="ORD02431"/>
    <d v="2024-09-16T00:00:00"/>
    <s v="SP01"/>
    <s v="Arjun Sharma"/>
    <s v="North"/>
    <s v="Agra"/>
    <s v="PRD012"/>
    <x v="19"/>
    <x v="6"/>
    <n v="2499"/>
    <n v="3"/>
    <n v="0.28000000000000003"/>
    <n v="5397.84"/>
    <s v="Cash"/>
    <s v="Returned"/>
    <n v="19278"/>
    <n v="19278"/>
    <n v="7497.0000000000009"/>
    <n v="2099.1600000000008"/>
  </r>
  <r>
    <s v="ORD02442"/>
    <d v="2024-04-05T00:00:00"/>
    <s v="SP01"/>
    <s v="Arjun Sharma"/>
    <s v="North"/>
    <s v="Agra"/>
    <s v="PRD012"/>
    <x v="19"/>
    <x v="6"/>
    <n v="2499"/>
    <n v="14"/>
    <n v="0"/>
    <n v="34986"/>
    <s v="Cash"/>
    <s v="Delivered"/>
    <e v="#DIV/0!"/>
    <n v="0"/>
    <n v="34986"/>
    <n v="0"/>
  </r>
  <r>
    <s v="ORD02464"/>
    <d v="2024-03-13T00:00:00"/>
    <s v="SP010"/>
    <s v="Divya Iyer"/>
    <s v="South"/>
    <s v="Coimbatore"/>
    <s v="PRD012"/>
    <x v="19"/>
    <x v="6"/>
    <n v="2499"/>
    <n v="7"/>
    <n v="0.11"/>
    <n v="15568.77"/>
    <s v="EMI"/>
    <s v="Delivered"/>
    <n v="141534.27272727274"/>
    <n v="141534.27272727274"/>
    <n v="17493"/>
    <n v="1924.2299999999996"/>
  </r>
  <r>
    <s v="ORD02468"/>
    <d v="2024-12-14T00:00:00"/>
    <s v="SP04"/>
    <s v="Fatima Sheikh"/>
    <s v="West"/>
    <s v="Mumbai"/>
    <s v="PRD012"/>
    <x v="19"/>
    <x v="6"/>
    <n v="2499"/>
    <n v="8"/>
    <n v="0.14000000000000001"/>
    <n v="17193.12"/>
    <s v="Debit Card"/>
    <s v="Delivered"/>
    <n v="122807.99999999999"/>
    <n v="122807.99999999999"/>
    <n v="19992"/>
    <n v="2798.880000000001"/>
  </r>
  <r>
    <s v="ORD02495"/>
    <d v="2024-05-22T00:00:00"/>
    <s v="SP011"/>
    <s v="Nikhil Joshi"/>
    <s v="East"/>
    <s v="Bhubaneswar"/>
    <s v="PRD012"/>
    <x v="19"/>
    <x v="6"/>
    <n v="2499"/>
    <n v="16"/>
    <n v="0.16"/>
    <n v="33586.559999999998"/>
    <s v="UPI"/>
    <s v="Cancelled"/>
    <n v="209915.99999999997"/>
    <n v="209915.99999999997"/>
    <n v="39984"/>
    <n v="6397.4400000000023"/>
  </r>
  <r>
    <s v="ORD02498"/>
    <d v="2024-10-14T00:00:00"/>
    <s v="SP02"/>
    <s v="Priya Nair"/>
    <s v="South"/>
    <s v="Kochi"/>
    <s v="PRD012"/>
    <x v="19"/>
    <x v="6"/>
    <n v="2499"/>
    <n v="13"/>
    <n v="0.21"/>
    <n v="25664.73"/>
    <s v="Debit Card"/>
    <s v="Cancelled"/>
    <n v="122213"/>
    <n v="122213"/>
    <n v="32486.999999999996"/>
    <n v="6822.2699999999968"/>
  </r>
  <r>
    <s v="ORD02525"/>
    <d v="2024-12-24T00:00:00"/>
    <s v="SP010"/>
    <s v="Divya Iyer"/>
    <s v="South"/>
    <s v="Kochi"/>
    <s v="PRD012"/>
    <x v="19"/>
    <x v="6"/>
    <n v="2499"/>
    <n v="17"/>
    <n v="0.18"/>
    <n v="34836.06"/>
    <s v="Credit Card"/>
    <s v="Delivered"/>
    <n v="193533.66666666666"/>
    <n v="193533.66666666666"/>
    <n v="42482.999999999993"/>
    <n v="7646.9399999999951"/>
  </r>
  <r>
    <s v="ORD02529"/>
    <d v="2024-10-24T00:00:00"/>
    <s v="SP04"/>
    <s v="Fatima Sheikh"/>
    <s v="West"/>
    <s v="Ahmedabad"/>
    <s v="PRD012"/>
    <x v="19"/>
    <x v="6"/>
    <n v="2499"/>
    <n v="1"/>
    <n v="0.28000000000000003"/>
    <n v="1799.28"/>
    <s v="Debit Card"/>
    <s v="Delivered"/>
    <n v="6425.9999999999991"/>
    <n v="6425.9999999999991"/>
    <n v="2499"/>
    <n v="699.72"/>
  </r>
  <r>
    <s v="ORD02530"/>
    <d v="2024-11-07T00:00:00"/>
    <s v="SP05"/>
    <s v="Suresh Pillai"/>
    <s v="South"/>
    <s v="Hyderabad"/>
    <s v="PRD012"/>
    <x v="19"/>
    <x v="6"/>
    <n v="2499"/>
    <n v="20"/>
    <n v="0.23"/>
    <n v="38484.6"/>
    <s v="EMI"/>
    <s v="Delivered"/>
    <n v="167324.34782608695"/>
    <n v="167324.34782608695"/>
    <n v="49980"/>
    <n v="11495.400000000001"/>
  </r>
  <r>
    <s v="ORD02539"/>
    <d v="2024-07-12T00:00:00"/>
    <s v="SP011"/>
    <s v="Nikhil Joshi"/>
    <s v="East"/>
    <s v="Ranchi"/>
    <s v="PRD012"/>
    <x v="19"/>
    <x v="6"/>
    <n v="2499"/>
    <n v="14"/>
    <n v="0.06"/>
    <n v="32886.839999999997"/>
    <s v="UPI"/>
    <s v="Cancelled"/>
    <n v="548114"/>
    <n v="548114"/>
    <n v="34986"/>
    <n v="2099.1600000000035"/>
  </r>
  <r>
    <s v="ORD02541"/>
    <d v="2024-11-09T00:00:00"/>
    <s v="SP02"/>
    <s v="Priya Nair"/>
    <s v="South"/>
    <s v="Chennai"/>
    <s v="PRD012"/>
    <x v="19"/>
    <x v="6"/>
    <n v="2499"/>
    <n v="9"/>
    <n v="0.15"/>
    <n v="19117.349999999999"/>
    <s v="Cash"/>
    <s v="Delivered"/>
    <n v="127449"/>
    <n v="127449"/>
    <n v="22491"/>
    <n v="3373.6500000000015"/>
  </r>
  <r>
    <s v="ORD02571"/>
    <d v="2024-11-13T00:00:00"/>
    <s v="SP03"/>
    <s v="Ravi Kumar"/>
    <s v="East"/>
    <s v="Guwahati"/>
    <s v="PRD012"/>
    <x v="19"/>
    <x v="6"/>
    <n v="2499"/>
    <n v="4"/>
    <n v="0.14000000000000001"/>
    <n v="8596.56"/>
    <s v="Debit Card"/>
    <s v="Delivered"/>
    <n v="61403.999999999993"/>
    <n v="61403.999999999993"/>
    <n v="9996"/>
    <n v="1399.4400000000005"/>
  </r>
  <r>
    <s v="ORD02588"/>
    <d v="2024-09-19T00:00:00"/>
    <s v="SP05"/>
    <s v="Suresh Pillai"/>
    <s v="South"/>
    <s v="Bangalore"/>
    <s v="PRD012"/>
    <x v="19"/>
    <x v="6"/>
    <n v="2499"/>
    <n v="15"/>
    <n v="0.21"/>
    <n v="29613.15"/>
    <s v="EMI"/>
    <s v="Pending"/>
    <n v="141015"/>
    <n v="141015"/>
    <n v="37485"/>
    <n v="7871.8499999999985"/>
  </r>
  <r>
    <s v="ORD02593"/>
    <d v="2024-03-09T00:00:00"/>
    <s v="SP01"/>
    <s v="Arjun Sharma"/>
    <s v="North"/>
    <s v="Jaipur"/>
    <s v="PRD012"/>
    <x v="19"/>
    <x v="6"/>
    <n v="2499"/>
    <n v="19"/>
    <n v="0.14000000000000001"/>
    <n v="40833.660000000003"/>
    <s v="EMI"/>
    <s v="Delivered"/>
    <n v="291669"/>
    <n v="291669"/>
    <n v="47481.000000000007"/>
    <n v="6647.3400000000038"/>
  </r>
  <r>
    <s v="ORD02605"/>
    <d v="2024-07-08T00:00:00"/>
    <s v="SP06"/>
    <s v="Anjali Mehta"/>
    <s v="North"/>
    <s v="Lucknow"/>
    <s v="PRD012"/>
    <x v="19"/>
    <x v="6"/>
    <n v="2499"/>
    <n v="4"/>
    <n v="0.2"/>
    <n v="7996.8"/>
    <s v="Net Banking"/>
    <s v="Delivered"/>
    <n v="39984"/>
    <n v="39984"/>
    <n v="9996"/>
    <n v="1999.1999999999998"/>
  </r>
  <r>
    <s v="ORD02672"/>
    <d v="2024-01-15T00:00:00"/>
    <s v="SP04"/>
    <s v="Fatima Sheikh"/>
    <s v="West"/>
    <s v="Surat"/>
    <s v="PRD012"/>
    <x v="19"/>
    <x v="6"/>
    <n v="2499"/>
    <n v="1"/>
    <n v="0.04"/>
    <n v="2399.04"/>
    <s v="Debit Card"/>
    <s v="Unknown"/>
    <n v="59976"/>
    <n v="59976"/>
    <n v="2499"/>
    <n v="99.960000000000036"/>
  </r>
  <r>
    <s v="ORD02681"/>
    <d v="2024-09-05T00:00:00"/>
    <s v="SP05"/>
    <s v="Suresh Pillai"/>
    <s v="South"/>
    <s v="Bangalore"/>
    <s v="PRD012"/>
    <x v="19"/>
    <x v="6"/>
    <n v="2499"/>
    <n v="20"/>
    <n v="0"/>
    <n v="49980"/>
    <s v="UPI"/>
    <s v="Delivered"/>
    <e v="#DIV/0!"/>
    <n v="0"/>
    <n v="49980"/>
    <n v="0"/>
  </r>
  <r>
    <s v="ORD02702"/>
    <d v="2024-02-22T00:00:00"/>
    <s v="SP09"/>
    <s v="Manish Gupta"/>
    <s v="North"/>
    <s v="Agra"/>
    <s v="PRD012"/>
    <x v="19"/>
    <x v="6"/>
    <n v="2499"/>
    <n v="18"/>
    <n v="7.0000000000000007E-2"/>
    <n v="41833.26"/>
    <s v="UPI"/>
    <s v="Delivered"/>
    <n v="597618"/>
    <n v="597618"/>
    <n v="44982.000000000007"/>
    <n v="3148.7400000000052"/>
  </r>
  <r>
    <s v="ORD02723"/>
    <d v="2024-06-15T00:00:00"/>
    <s v="SP05"/>
    <s v="Suresh Pillai"/>
    <s v="South"/>
    <s v="Bangalore"/>
    <s v="PRD012"/>
    <x v="19"/>
    <x v="6"/>
    <n v="2499"/>
    <n v="12"/>
    <n v="0.11"/>
    <n v="26689.32"/>
    <s v="Cash"/>
    <s v="Delivered"/>
    <n v="242630.18181818182"/>
    <n v="242630.18181818182"/>
    <n v="29988"/>
    <n v="3298.6800000000003"/>
  </r>
  <r>
    <s v="ORD02741"/>
    <d v="2024-02-24T00:00:00"/>
    <s v="SP01"/>
    <s v="Arjun Sharma"/>
    <s v="North"/>
    <s v="Chandigarh"/>
    <s v="PRD012"/>
    <x v="19"/>
    <x v="6"/>
    <n v="2499"/>
    <n v="16"/>
    <n v="0.26"/>
    <n v="29588.16"/>
    <s v="Credit Card"/>
    <s v="Delivered"/>
    <n v="113800.61538461538"/>
    <n v="113800.61538461538"/>
    <n v="39984"/>
    <n v="10395.84"/>
  </r>
  <r>
    <s v="ORD02750"/>
    <d v="2024-10-02T00:00:00"/>
    <s v="SP04"/>
    <s v="Fatima Sheikh"/>
    <s v="West"/>
    <s v="Mumbai"/>
    <s v="PRD012"/>
    <x v="19"/>
    <x v="6"/>
    <n v="2499"/>
    <n v="3"/>
    <n v="0.1"/>
    <n v="6747.3"/>
    <s v="Cash"/>
    <s v="Delivered"/>
    <n v="67473"/>
    <n v="67473"/>
    <n v="7497"/>
    <n v="749.69999999999982"/>
  </r>
  <r>
    <s v="ORD02754"/>
    <d v="2024-09-05T00:00:00"/>
    <s v="SP010"/>
    <s v="Divya Iyer"/>
    <s v="South"/>
    <s v="Kochi"/>
    <s v="PRD012"/>
    <x v="19"/>
    <x v="6"/>
    <n v="2499"/>
    <n v="19"/>
    <n v="0.05"/>
    <n v="45106.95"/>
    <s v="UPI"/>
    <s v="Returned"/>
    <n v="902138.99999999988"/>
    <n v="902138.99999999988"/>
    <n v="47481"/>
    <n v="2374.0500000000029"/>
  </r>
  <r>
    <s v="ORD02756"/>
    <d v="2024-04-20T00:00:00"/>
    <s v="SP02"/>
    <s v="Priya Nair"/>
    <s v="South"/>
    <s v="Bangalore"/>
    <s v="PRD012"/>
    <x v="19"/>
    <x v="6"/>
    <n v="2499"/>
    <n v="6"/>
    <n v="0.18"/>
    <n v="12295.08"/>
    <s v="Debit Card"/>
    <s v="Pending"/>
    <n v="68306"/>
    <n v="68306"/>
    <n v="14993.999999999998"/>
    <n v="2698.9199999999983"/>
  </r>
  <r>
    <s v="ORD02784"/>
    <d v="2024-07-01T00:00:00"/>
    <s v="SP06"/>
    <s v="Anjali Mehta"/>
    <s v="North"/>
    <s v="Delhi"/>
    <s v="PRD012"/>
    <x v="19"/>
    <x v="6"/>
    <n v="2499"/>
    <n v="2"/>
    <n v="0.04"/>
    <n v="4798.08"/>
    <s v="Cash"/>
    <s v="Delivered"/>
    <n v="119952"/>
    <n v="119952"/>
    <n v="4998"/>
    <n v="199.92000000000007"/>
  </r>
  <r>
    <s v="ORD02791"/>
    <d v="2024-12-15T00:00:00"/>
    <s v="SP011"/>
    <s v="Nikhil Joshi"/>
    <s v="East"/>
    <s v="Guwahati"/>
    <s v="PRD012"/>
    <x v="19"/>
    <x v="6"/>
    <n v="2499"/>
    <n v="7"/>
    <n v="0.28000000000000003"/>
    <n v="12594.96"/>
    <s v="Debit Card"/>
    <s v="Cancelled"/>
    <n v="44981.999999999993"/>
    <n v="44981.999999999993"/>
    <n v="17493"/>
    <n v="4898.0400000000009"/>
  </r>
  <r>
    <s v="ORD02794"/>
    <d v="2024-04-13T00:00:00"/>
    <s v="SP010"/>
    <s v="Divya Iyer"/>
    <s v="South"/>
    <s v="Unknown"/>
    <s v="PRD012"/>
    <x v="19"/>
    <x v="6"/>
    <n v="2499"/>
    <n v="15"/>
    <n v="0.16"/>
    <n v="31487.4"/>
    <s v="Credit Card"/>
    <s v="Delivered"/>
    <n v="196796.25"/>
    <n v="196796.25"/>
    <n v="37485"/>
    <n v="5997.5999999999985"/>
  </r>
  <r>
    <s v="ORD02807"/>
    <d v="2024-03-04T00:00:00"/>
    <s v="SP02"/>
    <s v="Priya Nair"/>
    <s v="South"/>
    <s v="Coimbatore"/>
    <s v="PRD012"/>
    <x v="19"/>
    <x v="6"/>
    <n v="2499"/>
    <n v="3"/>
    <n v="0.05"/>
    <n v="7122.15"/>
    <s v="Debit Card"/>
    <s v="Delivered"/>
    <n v="142442.99999999997"/>
    <n v="142442.99999999997"/>
    <n v="7497"/>
    <n v="374.85000000000036"/>
  </r>
  <r>
    <s v="ORD02856"/>
    <d v="2024-07-18T00:00:00"/>
    <s v="SP06"/>
    <s v="Anjali Mehta"/>
    <s v="North"/>
    <s v="Lucknow"/>
    <s v="PRD012"/>
    <x v="19"/>
    <x v="6"/>
    <n v="2499"/>
    <n v="11"/>
    <n v="0.02"/>
    <n v="26939.22"/>
    <s v="Debit Card"/>
    <s v="Returned"/>
    <n v="1346961"/>
    <n v="1346961"/>
    <n v="27489"/>
    <n v="549.77999999999884"/>
  </r>
  <r>
    <s v="ORD02868"/>
    <d v="2024-04-17T00:00:00"/>
    <s v="SP05"/>
    <s v="Suresh Pillai"/>
    <s v="South"/>
    <s v="Bangalore"/>
    <s v="PRD012"/>
    <x v="19"/>
    <x v="6"/>
    <n v="2499"/>
    <n v="15"/>
    <n v="0.02"/>
    <n v="36735.300000000003"/>
    <s v="Credit Card"/>
    <s v="Delivered"/>
    <n v="1836765"/>
    <n v="1836765"/>
    <n v="37485.000000000007"/>
    <n v="749.70000000000437"/>
  </r>
  <r>
    <s v="ORD02882"/>
    <d v="2024-07-06T00:00:00"/>
    <s v="SP06"/>
    <s v="Anjali Mehta"/>
    <s v="North"/>
    <s v="Lucknow"/>
    <s v="PRD012"/>
    <x v="19"/>
    <x v="6"/>
    <n v="2499"/>
    <n v="18"/>
    <n v="0.16"/>
    <n v="37784.879999999997"/>
    <s v="Credit Card"/>
    <s v="Returned"/>
    <n v="236155.49999999997"/>
    <n v="236155.49999999997"/>
    <n v="44982"/>
    <n v="7197.1200000000026"/>
  </r>
  <r>
    <s v="ORD02918"/>
    <d v="2024-01-28T00:00:00"/>
    <s v="SP07"/>
    <s v="Rohit Verma"/>
    <s v="East"/>
    <s v="Guwahati"/>
    <s v="PRD012"/>
    <x v="19"/>
    <x v="6"/>
    <n v="2499"/>
    <n v="8"/>
    <n v="0.25"/>
    <n v="14994"/>
    <s v="Debit Card"/>
    <s v="Delivered"/>
    <n v="59976"/>
    <n v="59976"/>
    <n v="19992"/>
    <n v="4998"/>
  </r>
  <r>
    <s v="ORD02929"/>
    <d v="2024-09-06T00:00:00"/>
    <s v="SP04"/>
    <s v="Fatima Sheikh"/>
    <s v="West"/>
    <s v="Pune"/>
    <s v="PRD012"/>
    <x v="19"/>
    <x v="6"/>
    <n v="2499"/>
    <n v="18"/>
    <n v="0.17"/>
    <n v="37335.06"/>
    <s v="Net Banking"/>
    <s v="Returned"/>
    <n v="219617.99999999997"/>
    <n v="219617.99999999997"/>
    <n v="44982"/>
    <n v="7646.9400000000023"/>
  </r>
  <r>
    <s v="ORD02951"/>
    <d v="2024-11-17T00:00:00"/>
    <s v="SP05"/>
    <s v="Suresh Pillai"/>
    <s v="South"/>
    <s v="Bangalore"/>
    <s v="PRD012"/>
    <x v="19"/>
    <x v="6"/>
    <n v="2499"/>
    <n v="9"/>
    <n v="0.14000000000000001"/>
    <n v="19342.259999999998"/>
    <s v="Net Banking"/>
    <s v="Delivered"/>
    <n v="138158.99999999997"/>
    <n v="138158.99999999997"/>
    <n v="22491"/>
    <n v="3148.7400000000016"/>
  </r>
  <r>
    <s v="ORD03054"/>
    <d v="2024-07-02T00:00:00"/>
    <s v="SP07"/>
    <s v="Rohit Verma"/>
    <s v="East"/>
    <s v="Bhubaneswar"/>
    <s v="PRD012"/>
    <x v="19"/>
    <x v="6"/>
    <n v="2499"/>
    <n v="7"/>
    <n v="0.26"/>
    <n v="12944.82"/>
    <s v="Credit Card"/>
    <s v="Delivered"/>
    <n v="49787.769230769227"/>
    <n v="49787.769230769227"/>
    <n v="17493"/>
    <n v="4548.18"/>
  </r>
  <r>
    <s v="ORD03060"/>
    <d v="2024-09-26T00:00:00"/>
    <s v="SP012"/>
    <s v="Sneha Patil"/>
    <s v="West"/>
    <s v="Mumbai"/>
    <s v="PRD012"/>
    <x v="19"/>
    <x v="6"/>
    <n v="2499"/>
    <n v="17"/>
    <n v="0.08"/>
    <n v="39084.36"/>
    <s v="EMI"/>
    <s v="Delivered"/>
    <n v="488554.5"/>
    <n v="488554.5"/>
    <n v="42483"/>
    <n v="3398.6399999999994"/>
  </r>
  <r>
    <s v="ORD03135"/>
    <d v="2024-10-04T00:00:00"/>
    <s v="SP06"/>
    <s v="Anjali Mehta"/>
    <s v="North"/>
    <s v="Agra"/>
    <s v="PRD012"/>
    <x v="19"/>
    <x v="6"/>
    <n v="2499"/>
    <n v="2"/>
    <n v="0.25"/>
    <n v="3748.5"/>
    <s v="Debit Card"/>
    <s v="Delivered"/>
    <n v="14994"/>
    <n v="14994"/>
    <n v="4998"/>
    <n v="1249.5"/>
  </r>
  <r>
    <s v="ORD03184"/>
    <d v="2024-11-09T00:00:00"/>
    <s v="SP011"/>
    <s v="Nikhil Joshi"/>
    <s v="East"/>
    <s v="Ranchi"/>
    <s v="PRD012"/>
    <x v="19"/>
    <x v="6"/>
    <n v="2499"/>
    <n v="1"/>
    <n v="0.23"/>
    <n v="1924.23"/>
    <s v="Cash"/>
    <s v="Pending"/>
    <n v="8366.217391304348"/>
    <n v="8366.217391304348"/>
    <n v="2499"/>
    <n v="574.77"/>
  </r>
  <r>
    <s v="ORD03223"/>
    <d v="2024-03-21T00:00:00"/>
    <s v="SP05"/>
    <s v="Suresh Pillai"/>
    <s v="South"/>
    <s v="Bangalore"/>
    <s v="PRD012"/>
    <x v="19"/>
    <x v="6"/>
    <n v="2499"/>
    <n v="8"/>
    <n v="0.18"/>
    <n v="16393.439999999999"/>
    <s v="UPI"/>
    <s v="Delivered"/>
    <n v="91074.666666666657"/>
    <n v="91074.666666666657"/>
    <n v="19991.999999999996"/>
    <n v="3598.5599999999977"/>
  </r>
  <r>
    <s v="ORD03250"/>
    <d v="2024-01-26T00:00:00"/>
    <s v="SP012"/>
    <s v="Sneha Patil"/>
    <s v="West"/>
    <s v="Pune"/>
    <s v="PRD012"/>
    <x v="19"/>
    <x v="6"/>
    <n v="2499"/>
    <n v="17"/>
    <n v="0.11"/>
    <n v="37809.870000000003"/>
    <s v="Debit Card"/>
    <s v="Delivered"/>
    <n v="343726.09090909094"/>
    <n v="343726.09090909094"/>
    <n v="42483"/>
    <n v="4673.1299999999974"/>
  </r>
  <r>
    <s v="ORD03254"/>
    <d v="2024-12-17T00:00:00"/>
    <s v="SP012"/>
    <s v="Sneha Patil"/>
    <s v="West"/>
    <s v="Pune"/>
    <s v="PRD012"/>
    <x v="19"/>
    <x v="6"/>
    <n v="2499"/>
    <n v="1"/>
    <n v="0.03"/>
    <n v="2424.0300000000002"/>
    <s v="EMI"/>
    <s v="Delivered"/>
    <n v="80801.000000000015"/>
    <n v="80801.000000000015"/>
    <n v="2499.0000000000005"/>
    <n v="74.970000000000255"/>
  </r>
  <r>
    <s v="ORD03270"/>
    <d v="2024-01-06T00:00:00"/>
    <s v="SP02"/>
    <s v="Priya Nair"/>
    <s v="South"/>
    <s v="Bangalore"/>
    <s v="PRD012"/>
    <x v="19"/>
    <x v="6"/>
    <n v="2499"/>
    <n v="20"/>
    <n v="0.05"/>
    <n v="47481"/>
    <s v="Credit Card"/>
    <s v="Delivered"/>
    <n v="949620"/>
    <n v="949620"/>
    <n v="49980"/>
    <n v="2499"/>
  </r>
  <r>
    <s v="ORD03274"/>
    <d v="2024-08-12T00:00:00"/>
    <s v="SP010"/>
    <s v="Divya Iyer"/>
    <s v="South"/>
    <s v="Coimbatore"/>
    <s v="PRD012"/>
    <x v="19"/>
    <x v="6"/>
    <n v="2499"/>
    <n v="13"/>
    <n v="0.28999999999999998"/>
    <n v="23065.77"/>
    <s v="EMI"/>
    <s v="Pending"/>
    <n v="79537.137931034493"/>
    <n v="79537.137931034493"/>
    <n v="32487.000000000004"/>
    <n v="9421.2300000000032"/>
  </r>
  <r>
    <s v="ORD03356"/>
    <d v="2024-02-04T00:00:00"/>
    <s v="SP05"/>
    <s v="Suresh Pillai"/>
    <s v="South"/>
    <s v="Hyderabad"/>
    <s v="PRD012"/>
    <x v="19"/>
    <x v="6"/>
    <n v="2499"/>
    <n v="10"/>
    <n v="0.2"/>
    <n v="19992"/>
    <s v="UPI"/>
    <s v="Returned"/>
    <n v="99960"/>
    <n v="99960"/>
    <n v="24990"/>
    <n v="4998"/>
  </r>
  <r>
    <s v="ORD01001"/>
    <d v="2024-04-17T00:00:00"/>
    <s v="SP012"/>
    <s v="Sneha Patil"/>
    <s v="West"/>
    <s v="Mumbai"/>
    <s v="PRD018"/>
    <x v="6"/>
    <x v="5"/>
    <n v="144"/>
    <n v="3"/>
    <n v="0.18"/>
    <n v="354.24"/>
    <s v="UPI"/>
    <s v="Delivered"/>
    <n v="1968.0000000000002"/>
    <n v="1968.0000000000002"/>
    <n v="432"/>
    <n v="77.759999999999991"/>
  </r>
  <r>
    <s v="ORD01009"/>
    <d v="2024-06-13T00:00:00"/>
    <s v="SP05"/>
    <s v="Suresh Pillai"/>
    <s v="South"/>
    <s v="Chennai"/>
    <s v="PRD018"/>
    <x v="6"/>
    <x v="5"/>
    <n v="144"/>
    <n v="8"/>
    <n v="0.21"/>
    <n v="910.08"/>
    <s v="Cash"/>
    <s v="Delivered"/>
    <n v="4333.7142857142862"/>
    <n v="4333.7142857142862"/>
    <n v="1152"/>
    <n v="241.91999999999996"/>
  </r>
  <r>
    <s v="ORD01027"/>
    <d v="2024-02-15T00:00:00"/>
    <s v="SP04"/>
    <s v="Fatima Sheikh"/>
    <s v="West"/>
    <s v="Pune"/>
    <s v="PRD018"/>
    <x v="6"/>
    <x v="5"/>
    <n v="144"/>
    <n v="15"/>
    <n v="0.04"/>
    <n v="2073.6"/>
    <s v="UPI"/>
    <s v="Delivered"/>
    <n v="51840"/>
    <n v="51840"/>
    <n v="2160"/>
    <n v="86.400000000000091"/>
  </r>
  <r>
    <s v="ORD01038"/>
    <d v="2024-05-22T00:00:00"/>
    <s v="SP08"/>
    <s v="Kavitha Reddy"/>
    <s v="West"/>
    <s v="Nagpur"/>
    <s v="PRD018"/>
    <x v="6"/>
    <x v="5"/>
    <n v="144"/>
    <n v="10"/>
    <n v="0.18"/>
    <n v="1180.8"/>
    <s v="Net Banking"/>
    <s v="Delivered"/>
    <n v="6560"/>
    <n v="6560"/>
    <n v="1439.9999999999998"/>
    <n v="259.19999999999982"/>
  </r>
  <r>
    <s v="ORD01061"/>
    <d v="2024-11-17T00:00:00"/>
    <s v="SP01"/>
    <s v="Arjun Sharma"/>
    <s v="North"/>
    <s v="Delhi"/>
    <s v="PRD018"/>
    <x v="6"/>
    <x v="5"/>
    <n v="144"/>
    <n v="8"/>
    <n v="0.28000000000000003"/>
    <n v="829.44"/>
    <s v="Debit Card"/>
    <s v="Delivered"/>
    <n v="2962.2857142857142"/>
    <n v="2962.2857142857142"/>
    <n v="1152.0000000000002"/>
    <n v="322.56000000000017"/>
  </r>
  <r>
    <s v="ORD01065"/>
    <d v="2024-12-07T00:00:00"/>
    <s v="SP06"/>
    <s v="Anjali Mehta"/>
    <s v="North"/>
    <s v="Chandigarh"/>
    <s v="PRD018"/>
    <x v="6"/>
    <x v="5"/>
    <n v="144"/>
    <n v="3"/>
    <n v="0.04"/>
    <n v="414.72"/>
    <s v="UPI"/>
    <s v="Delivered"/>
    <n v="10368"/>
    <n v="10368"/>
    <n v="432.00000000000006"/>
    <n v="17.28000000000003"/>
  </r>
  <r>
    <s v="ORD01068"/>
    <d v="2024-07-16T00:00:00"/>
    <s v="SP07"/>
    <s v="Rohit Verma"/>
    <s v="East"/>
    <s v="Bhubaneswar"/>
    <s v="PRD018"/>
    <x v="6"/>
    <x v="5"/>
    <n v="144"/>
    <n v="18"/>
    <n v="0.24"/>
    <n v="1969.92"/>
    <s v="Credit Card"/>
    <s v="Delivered"/>
    <n v="8208"/>
    <n v="8208"/>
    <n v="2592"/>
    <n v="622.07999999999993"/>
  </r>
  <r>
    <s v="ORD01088"/>
    <d v="2024-09-20T00:00:00"/>
    <s v="SP02"/>
    <s v="Priya Nair"/>
    <s v="South"/>
    <s v="Kochi"/>
    <s v="PRD018"/>
    <x v="6"/>
    <x v="5"/>
    <n v="144"/>
    <n v="6"/>
    <n v="0.06"/>
    <n v="812.16"/>
    <s v="Net Banking"/>
    <s v="Delivered"/>
    <n v="13536"/>
    <n v="13536"/>
    <n v="864"/>
    <n v="51.840000000000032"/>
  </r>
  <r>
    <s v="ORD01106"/>
    <d v="2024-07-28T00:00:00"/>
    <s v="SP07"/>
    <s v="Rohit Verma"/>
    <s v="East"/>
    <s v="Patna"/>
    <s v="PRD018"/>
    <x v="6"/>
    <x v="5"/>
    <n v="144"/>
    <n v="2"/>
    <n v="0.14000000000000001"/>
    <n v="247.68"/>
    <s v="Cash"/>
    <s v="Delivered"/>
    <n v="1769.1428571428571"/>
    <n v="1769.1428571428571"/>
    <n v="288"/>
    <n v="40.319999999999993"/>
  </r>
  <r>
    <s v="ORD01126"/>
    <d v="2024-11-14T00:00:00"/>
    <s v="SP011"/>
    <s v="Nikhil Joshi"/>
    <s v="East"/>
    <s v="Patna"/>
    <s v="PRD018"/>
    <x v="6"/>
    <x v="5"/>
    <n v="144"/>
    <n v="6"/>
    <n v="0.02"/>
    <n v="846.72"/>
    <s v="Credit Card"/>
    <s v="Pending"/>
    <n v="42336"/>
    <n v="42336"/>
    <n v="864"/>
    <n v="17.279999999999973"/>
  </r>
  <r>
    <s v="ORD01137"/>
    <d v="2024-08-23T00:00:00"/>
    <s v="SP010"/>
    <s v="Divya Iyer"/>
    <s v="South"/>
    <s v="Bangalore"/>
    <s v="PRD018"/>
    <x v="6"/>
    <x v="5"/>
    <n v="144"/>
    <n v="11"/>
    <n v="0.27"/>
    <n v="1156.32"/>
    <s v="EMI"/>
    <s v="Delivered"/>
    <n v="4282.6666666666661"/>
    <n v="4282.6666666666661"/>
    <n v="1584"/>
    <n v="427.68000000000006"/>
  </r>
  <r>
    <s v="ORD01139"/>
    <d v="2024-12-18T00:00:00"/>
    <s v="SP04"/>
    <s v="Fatima Sheikh"/>
    <s v="West"/>
    <s v="Ahmedabad"/>
    <s v="PRD018"/>
    <x v="6"/>
    <x v="5"/>
    <n v="144"/>
    <n v="5"/>
    <n v="0.12"/>
    <n v="633.6"/>
    <s v="EMI"/>
    <s v="Delivered"/>
    <n v="5280"/>
    <n v="5280"/>
    <n v="720"/>
    <n v="86.399999999999977"/>
  </r>
  <r>
    <s v="ORD01144"/>
    <d v="2024-10-01T00:00:00"/>
    <s v="SP02"/>
    <s v="Priya Nair"/>
    <s v="South"/>
    <s v="Bangalore"/>
    <s v="PRD018"/>
    <x v="6"/>
    <x v="5"/>
    <n v="144"/>
    <n v="7"/>
    <n v="0.18"/>
    <n v="826.56"/>
    <s v="UPI"/>
    <s v="Delivered"/>
    <n v="4592"/>
    <n v="4592"/>
    <n v="1007.9999999999999"/>
    <n v="181.43999999999994"/>
  </r>
  <r>
    <s v="ORD01159"/>
    <d v="2024-12-25T00:00:00"/>
    <s v="SP011"/>
    <s v="Nikhil Joshi"/>
    <s v="East"/>
    <s v="Patna"/>
    <s v="PRD018"/>
    <x v="6"/>
    <x v="5"/>
    <n v="144"/>
    <n v="1"/>
    <n v="0.18"/>
    <n v="118.08"/>
    <s v="Credit Card"/>
    <s v="Delivered"/>
    <n v="656"/>
    <n v="656"/>
    <n v="144"/>
    <n v="25.92"/>
  </r>
  <r>
    <s v="ORD01167"/>
    <d v="2024-01-14T00:00:00"/>
    <s v="SP07"/>
    <s v="Rohit Verma"/>
    <s v="East"/>
    <s v="Patna"/>
    <s v="PRD018"/>
    <x v="6"/>
    <x v="5"/>
    <n v="144"/>
    <n v="8"/>
    <n v="0.15"/>
    <n v="979.2"/>
    <s v="EMI"/>
    <s v="Delivered"/>
    <n v="6528.0000000000009"/>
    <n v="6528.0000000000009"/>
    <n v="1152"/>
    <n v="172.79999999999995"/>
  </r>
  <r>
    <s v="ORD01178"/>
    <d v="2024-10-16T00:00:00"/>
    <s v="SP010"/>
    <s v="Divya Iyer"/>
    <s v="South"/>
    <s v="Coimbatore"/>
    <s v="PRD018"/>
    <x v="6"/>
    <x v="5"/>
    <n v="144"/>
    <n v="2"/>
    <n v="0.13"/>
    <n v="250.56"/>
    <s v="Credit Card"/>
    <s v="Delivered"/>
    <n v="1927.3846153846152"/>
    <n v="1927.3846153846152"/>
    <n v="288"/>
    <n v="37.44"/>
  </r>
  <r>
    <s v="ORD01202"/>
    <d v="2024-06-09T00:00:00"/>
    <s v="SP09"/>
    <s v="Manish Gupta"/>
    <s v="North"/>
    <s v="Jaipur"/>
    <s v="PRD018"/>
    <x v="6"/>
    <x v="5"/>
    <n v="144"/>
    <n v="1"/>
    <n v="0.12"/>
    <n v="126.72"/>
    <s v="Debit Card"/>
    <s v="Delivered"/>
    <n v="1056"/>
    <n v="1056"/>
    <n v="144"/>
    <n v="17.28"/>
  </r>
  <r>
    <s v="ORD01230"/>
    <d v="2024-07-10T00:00:00"/>
    <s v="SP011"/>
    <s v="Nikhil Joshi"/>
    <s v="East"/>
    <s v="Patna"/>
    <s v="PRD018"/>
    <x v="6"/>
    <x v="5"/>
    <n v="144"/>
    <n v="10"/>
    <n v="0.19"/>
    <n v="1166.4000000000001"/>
    <s v="EMI"/>
    <s v="Delivered"/>
    <n v="6138.9473684210534"/>
    <n v="6138.9473684210534"/>
    <n v="1440"/>
    <n v="273.59999999999991"/>
  </r>
  <r>
    <s v="ORD01238"/>
    <d v="2024-12-12T00:00:00"/>
    <s v="SP05"/>
    <s v="Suresh Pillai"/>
    <s v="South"/>
    <s v="Kochi"/>
    <s v="PRD018"/>
    <x v="6"/>
    <x v="5"/>
    <n v="144"/>
    <n v="1"/>
    <n v="0.25"/>
    <n v="108"/>
    <s v="Credit Card"/>
    <s v="Delivered"/>
    <n v="432"/>
    <n v="432"/>
    <n v="144"/>
    <n v="36"/>
  </r>
  <r>
    <s v="ORD01273"/>
    <d v="2024-04-23T00:00:00"/>
    <s v="SP010"/>
    <s v="Divya Iyer"/>
    <s v="South"/>
    <s v="Coimbatore"/>
    <s v="PRD018"/>
    <x v="6"/>
    <x v="5"/>
    <n v="144"/>
    <n v="5"/>
    <n v="0.05"/>
    <n v="684"/>
    <s v="EMI"/>
    <s v="Delivered"/>
    <n v="13680"/>
    <n v="13680"/>
    <n v="720"/>
    <n v="36"/>
  </r>
  <r>
    <s v="ORD01277"/>
    <d v="2024-01-10T00:00:00"/>
    <s v="SP02"/>
    <s v="Priya Nair"/>
    <s v="South"/>
    <s v="Chennai"/>
    <s v="PRD018"/>
    <x v="6"/>
    <x v="5"/>
    <n v="144"/>
    <n v="2"/>
    <n v="0.28000000000000003"/>
    <n v="207.36"/>
    <s v="Debit Card"/>
    <s v="Pending"/>
    <n v="740.57142857142856"/>
    <n v="740.57142857142856"/>
    <n v="288.00000000000006"/>
    <n v="80.640000000000043"/>
  </r>
  <r>
    <s v="ORD01281"/>
    <d v="2024-03-09T00:00:00"/>
    <s v="SP011"/>
    <s v="Nikhil Joshi"/>
    <s v="East"/>
    <s v="Bhubaneswar"/>
    <s v="PRD018"/>
    <x v="6"/>
    <x v="5"/>
    <n v="144"/>
    <n v="14"/>
    <n v="0.16"/>
    <n v="1693.44"/>
    <s v="Credit Card"/>
    <s v="Delivered"/>
    <n v="10584"/>
    <n v="10584"/>
    <n v="2016.0000000000002"/>
    <n v="322.56000000000017"/>
  </r>
  <r>
    <s v="ORD01292"/>
    <d v="2024-04-07T00:00:00"/>
    <s v="SP010"/>
    <s v="Divya Iyer"/>
    <s v="South"/>
    <s v="Hyderabad"/>
    <s v="PRD018"/>
    <x v="6"/>
    <x v="5"/>
    <n v="144"/>
    <n v="7"/>
    <n v="0.14000000000000001"/>
    <n v="866.88"/>
    <s v="Cash"/>
    <s v="Delivered"/>
    <n v="6191.9999999999991"/>
    <n v="6191.9999999999991"/>
    <n v="1008"/>
    <n v="141.12"/>
  </r>
  <r>
    <s v="ORD01309"/>
    <d v="2024-01-07T00:00:00"/>
    <s v="SP05"/>
    <s v="Suresh Pillai"/>
    <s v="South"/>
    <s v="Bangalore"/>
    <s v="PRD018"/>
    <x v="6"/>
    <x v="5"/>
    <n v="144"/>
    <n v="19"/>
    <n v="0.2"/>
    <n v="2188.8000000000002"/>
    <s v="Credit Card"/>
    <s v="Pending"/>
    <n v="10944"/>
    <n v="10944"/>
    <n v="2736"/>
    <n v="547.19999999999982"/>
  </r>
  <r>
    <s v="ORD01311"/>
    <d v="2024-12-03T00:00:00"/>
    <s v="SP07"/>
    <s v="Rohit Verma"/>
    <s v="East"/>
    <s v="Bhubaneswar"/>
    <s v="PRD018"/>
    <x v="6"/>
    <x v="5"/>
    <n v="144"/>
    <n v="11"/>
    <n v="0.12"/>
    <n v="1393.92"/>
    <s v="EMI"/>
    <s v="Returned"/>
    <n v="11616.000000000002"/>
    <n v="11616.000000000002"/>
    <n v="1584"/>
    <n v="190.07999999999993"/>
  </r>
  <r>
    <s v="ORD01347"/>
    <d v="2024-12-27T00:00:00"/>
    <s v="SP07"/>
    <s v="Rohit Verma"/>
    <s v="East"/>
    <s v="Guwahati"/>
    <s v="PRD018"/>
    <x v="6"/>
    <x v="5"/>
    <n v="144"/>
    <n v="17"/>
    <n v="0.2"/>
    <n v="1958.4"/>
    <s v="Debit Card"/>
    <s v="Delivered"/>
    <n v="9792"/>
    <n v="9792"/>
    <n v="2448"/>
    <n v="489.59999999999991"/>
  </r>
  <r>
    <s v="ORD01378"/>
    <d v="2024-09-07T00:00:00"/>
    <s v="SP02"/>
    <s v="Priya Nair"/>
    <s v="South"/>
    <s v="Hyderabad"/>
    <s v="PRD018"/>
    <x v="6"/>
    <x v="5"/>
    <n v="144"/>
    <n v="18"/>
    <n v="0.18"/>
    <n v="2125.44"/>
    <s v="Cash"/>
    <s v="Delivered"/>
    <n v="11808"/>
    <n v="11808"/>
    <n v="2592"/>
    <n v="466.55999999999995"/>
  </r>
  <r>
    <s v="ORD01379"/>
    <d v="2024-12-28T00:00:00"/>
    <s v="SP03"/>
    <s v="Ravi Kumar"/>
    <s v="East"/>
    <s v="Kolkata"/>
    <s v="PRD018"/>
    <x v="6"/>
    <x v="5"/>
    <n v="144"/>
    <n v="11"/>
    <n v="0.12"/>
    <n v="1393.92"/>
    <s v="Debit Card"/>
    <s v="Delivered"/>
    <n v="11616.000000000002"/>
    <n v="11616.000000000002"/>
    <n v="1584"/>
    <n v="190.07999999999993"/>
  </r>
  <r>
    <s v="ORD01402"/>
    <d v="2024-02-01T00:00:00"/>
    <s v="SP08"/>
    <s v="Kavitha Reddy"/>
    <s v="West"/>
    <s v="Surat"/>
    <s v="PRD018"/>
    <x v="6"/>
    <x v="5"/>
    <n v="144"/>
    <n v="18"/>
    <n v="7.0000000000000007E-2"/>
    <n v="2410.56"/>
    <s v="UPI"/>
    <s v="Delivered"/>
    <n v="34436.571428571428"/>
    <n v="34436.571428571428"/>
    <n v="2592"/>
    <n v="181.44000000000005"/>
  </r>
  <r>
    <s v="ORD01426"/>
    <d v="2024-11-25T00:00:00"/>
    <s v="SP06"/>
    <s v="Anjali Mehta"/>
    <s v="North"/>
    <s v="Jaipur"/>
    <s v="PRD018"/>
    <x v="6"/>
    <x v="5"/>
    <n v="144"/>
    <n v="13"/>
    <n v="0.03"/>
    <n v="1815.84"/>
    <s v="Net Banking"/>
    <s v="Returned"/>
    <n v="60528"/>
    <n v="60528"/>
    <n v="1872"/>
    <n v="56.160000000000082"/>
  </r>
  <r>
    <s v="ORD01464"/>
    <d v="2024-11-18T00:00:00"/>
    <s v="SP04"/>
    <s v="Fatima Sheikh"/>
    <s v="West"/>
    <s v="Ahmedabad"/>
    <s v="PRD018"/>
    <x v="6"/>
    <x v="5"/>
    <n v="144"/>
    <n v="16"/>
    <n v="0.27"/>
    <n v="1681.92"/>
    <s v="UPI"/>
    <s v="Delivered"/>
    <n v="6229.333333333333"/>
    <n v="6229.333333333333"/>
    <n v="2304"/>
    <n v="622.07999999999993"/>
  </r>
  <r>
    <s v="ORD01479"/>
    <d v="2024-01-02T00:00:00"/>
    <s v="SP05"/>
    <s v="Suresh Pillai"/>
    <s v="South"/>
    <s v="Chennai"/>
    <s v="PRD018"/>
    <x v="6"/>
    <x v="5"/>
    <n v="144"/>
    <n v="20"/>
    <n v="0.01"/>
    <n v="2851.2"/>
    <s v="EMI"/>
    <s v="Delivered"/>
    <n v="285120"/>
    <n v="285120"/>
    <n v="2880"/>
    <n v="28.800000000000182"/>
  </r>
  <r>
    <s v="ORD01504"/>
    <d v="2024-08-05T00:00:00"/>
    <s v="SP05"/>
    <s v="Suresh Pillai"/>
    <s v="South"/>
    <s v="Chennai"/>
    <s v="PRD018"/>
    <x v="6"/>
    <x v="5"/>
    <n v="144"/>
    <n v="17"/>
    <n v="0.11"/>
    <n v="2178.7199999999998"/>
    <s v="UPI"/>
    <s v="Delivered"/>
    <n v="19806.545454545452"/>
    <n v="19806.545454545452"/>
    <n v="2447.9999999999995"/>
    <n v="269.27999999999975"/>
  </r>
  <r>
    <s v="ORD01508"/>
    <d v="2024-12-19T00:00:00"/>
    <s v="SP01"/>
    <s v="Arjun Sharma"/>
    <s v="North"/>
    <s v="Jaipur"/>
    <s v="PRD018"/>
    <x v="6"/>
    <x v="5"/>
    <n v="144"/>
    <n v="14"/>
    <n v="0.25"/>
    <n v="1512"/>
    <s v="UPI"/>
    <s v="Pending"/>
    <n v="6048"/>
    <n v="6048"/>
    <n v="2016"/>
    <n v="504"/>
  </r>
  <r>
    <s v="ORD01531"/>
    <d v="2024-11-14T00:00:00"/>
    <s v="SP09"/>
    <s v="Manish Gupta"/>
    <s v="North"/>
    <s v="Chandigarh"/>
    <s v="PRD018"/>
    <x v="6"/>
    <x v="5"/>
    <n v="144"/>
    <n v="1"/>
    <n v="0.19"/>
    <n v="116.64"/>
    <s v="UPI"/>
    <s v="Unknown"/>
    <n v="613.8947368421052"/>
    <n v="613.8947368421052"/>
    <n v="144"/>
    <n v="27.36"/>
  </r>
  <r>
    <s v="ORD01534"/>
    <d v="2024-07-15T00:00:00"/>
    <s v="SP05"/>
    <s v="Suresh Pillai"/>
    <s v="South"/>
    <s v="Bangalore"/>
    <s v="PRD018"/>
    <x v="6"/>
    <x v="5"/>
    <n v="144"/>
    <n v="3"/>
    <n v="0.17"/>
    <n v="358.56"/>
    <s v="Debit Card"/>
    <s v="Pending"/>
    <n v="2109.1764705882351"/>
    <n v="2109.1764705882351"/>
    <n v="432"/>
    <n v="73.44"/>
  </r>
  <r>
    <s v="ORD01551"/>
    <d v="2024-10-24T00:00:00"/>
    <s v="SP09"/>
    <s v="Manish Gupta"/>
    <s v="North"/>
    <s v="Chandigarh"/>
    <s v="PRD018"/>
    <x v="6"/>
    <x v="5"/>
    <n v="144"/>
    <n v="16"/>
    <n v="0.2"/>
    <n v="1843.2"/>
    <s v="UPI"/>
    <s v="Delivered"/>
    <n v="9216"/>
    <n v="9216"/>
    <n v="2304"/>
    <n v="460.79999999999995"/>
  </r>
  <r>
    <s v="ORD01576"/>
    <d v="2024-05-19T00:00:00"/>
    <s v="SP09"/>
    <s v="Manish Gupta"/>
    <s v="North"/>
    <s v="Agra"/>
    <s v="PRD018"/>
    <x v="6"/>
    <x v="5"/>
    <n v="144"/>
    <n v="16"/>
    <n v="0.05"/>
    <n v="2188.8000000000002"/>
    <s v="Credit Card"/>
    <s v="Delivered"/>
    <n v="43776"/>
    <n v="43776"/>
    <n v="2304.0000000000005"/>
    <n v="115.20000000000027"/>
  </r>
  <r>
    <s v="ORD01624"/>
    <d v="2024-02-21T00:00:00"/>
    <s v="SP011"/>
    <s v="Nikhil Joshi"/>
    <s v="East"/>
    <s v="Kolkata"/>
    <s v="PRD018"/>
    <x v="6"/>
    <x v="5"/>
    <n v="144"/>
    <n v="9"/>
    <n v="0.12"/>
    <n v="1140.48"/>
    <s v="Credit Card"/>
    <s v="Delivered"/>
    <n v="9504"/>
    <n v="9504"/>
    <n v="1296"/>
    <n v="155.51999999999998"/>
  </r>
  <r>
    <s v="ORD01626"/>
    <d v="2024-12-15T00:00:00"/>
    <s v="SP01"/>
    <s v="Arjun Sharma"/>
    <s v="North"/>
    <s v="Delhi"/>
    <s v="PRD018"/>
    <x v="6"/>
    <x v="5"/>
    <n v="144"/>
    <n v="1"/>
    <n v="0.06"/>
    <n v="135.36000000000001"/>
    <s v="UPI"/>
    <s v="Delivered"/>
    <n v="2256.0000000000005"/>
    <n v="2256.0000000000005"/>
    <n v="144.00000000000003"/>
    <n v="8.6400000000000148"/>
  </r>
  <r>
    <s v="ORD01655"/>
    <d v="2024-01-24T00:00:00"/>
    <s v="SP07"/>
    <s v="Rohit Verma"/>
    <s v="East"/>
    <s v="Guwahati"/>
    <s v="PRD018"/>
    <x v="6"/>
    <x v="5"/>
    <n v="144"/>
    <n v="9"/>
    <n v="0.11"/>
    <n v="1153.44"/>
    <s v="Debit Card"/>
    <s v="Delivered"/>
    <n v="10485.818181818182"/>
    <n v="10485.818181818182"/>
    <n v="1296"/>
    <n v="142.55999999999995"/>
  </r>
  <r>
    <s v="ORD01684"/>
    <d v="2024-04-28T00:00:00"/>
    <s v="SP08"/>
    <s v="Kavitha Reddy"/>
    <s v="West"/>
    <s v="Pune"/>
    <s v="PRD018"/>
    <x v="6"/>
    <x v="5"/>
    <n v="144"/>
    <n v="5"/>
    <n v="0.06"/>
    <n v="676.8"/>
    <s v="EMI"/>
    <s v="Delivered"/>
    <n v="11280"/>
    <n v="11280"/>
    <n v="720"/>
    <n v="43.200000000000045"/>
  </r>
  <r>
    <s v="ORD01702"/>
    <d v="2024-11-28T00:00:00"/>
    <s v="SP07"/>
    <s v="Rohit Verma"/>
    <s v="East"/>
    <s v="Bhubaneswar"/>
    <s v="PRD018"/>
    <x v="6"/>
    <x v="5"/>
    <n v="144"/>
    <n v="13"/>
    <n v="0.01"/>
    <n v="1853.28"/>
    <s v="Net Banking"/>
    <s v="Pending"/>
    <n v="185328"/>
    <n v="185328"/>
    <n v="1872"/>
    <n v="18.720000000000027"/>
  </r>
  <r>
    <s v="ORD01721"/>
    <d v="2024-10-09T00:00:00"/>
    <s v="SP08"/>
    <s v="Kavitha Reddy"/>
    <s v="West"/>
    <s v="Surat"/>
    <s v="PRD018"/>
    <x v="6"/>
    <x v="5"/>
    <n v="144"/>
    <n v="11"/>
    <n v="0.14000000000000001"/>
    <n v="1362.24"/>
    <s v="Cash"/>
    <s v="Pending"/>
    <n v="9730.2857142857138"/>
    <n v="9730.2857142857138"/>
    <n v="1584"/>
    <n v="221.76"/>
  </r>
  <r>
    <s v="ORD01733"/>
    <d v="2024-05-05T00:00:00"/>
    <s v="SP010"/>
    <s v="Divya Iyer"/>
    <s v="South"/>
    <s v="Coimbatore"/>
    <s v="PRD018"/>
    <x v="6"/>
    <x v="5"/>
    <n v="144"/>
    <n v="17"/>
    <n v="0.03"/>
    <n v="2374.56"/>
    <s v="Credit Card"/>
    <s v="Delivered"/>
    <n v="79152"/>
    <n v="79152"/>
    <n v="2448"/>
    <n v="73.440000000000055"/>
  </r>
  <r>
    <s v="ORD01737"/>
    <d v="2024-12-15T00:00:00"/>
    <s v="SP04"/>
    <s v="Fatima Sheikh"/>
    <s v="West"/>
    <s v="Surat"/>
    <s v="PRD018"/>
    <x v="6"/>
    <x v="5"/>
    <n v="144"/>
    <n v="3"/>
    <n v="0.28999999999999998"/>
    <n v="306.72000000000003"/>
    <s v="Cash"/>
    <s v="Delivered"/>
    <n v="1057.6551724137933"/>
    <n v="1057.6551724137933"/>
    <n v="432.00000000000006"/>
    <n v="125.28000000000003"/>
  </r>
  <r>
    <s v="ORD01805"/>
    <d v="2024-02-26T00:00:00"/>
    <s v="SP06"/>
    <s v="Anjali Mehta"/>
    <s v="North"/>
    <s v="Chandigarh"/>
    <s v="PRD018"/>
    <x v="6"/>
    <x v="5"/>
    <n v="144"/>
    <n v="17"/>
    <n v="7.0000000000000007E-2"/>
    <n v="2276.64"/>
    <s v="UPI"/>
    <s v="Delivered"/>
    <n v="32523.428571428565"/>
    <n v="32523.428571428565"/>
    <n v="2448"/>
    <n v="171.36000000000013"/>
  </r>
  <r>
    <s v="ORD01830"/>
    <d v="2024-02-07T00:00:00"/>
    <s v="SP09"/>
    <s v="Manish Gupta"/>
    <s v="North"/>
    <s v="Lucknow"/>
    <s v="PRD018"/>
    <x v="6"/>
    <x v="5"/>
    <n v="144"/>
    <n v="10"/>
    <n v="0.14000000000000001"/>
    <n v="1238.4000000000001"/>
    <s v="EMI"/>
    <s v="Returned"/>
    <n v="8845.7142857142862"/>
    <n v="8845.7142857142862"/>
    <n v="1440.0000000000002"/>
    <n v="201.60000000000014"/>
  </r>
  <r>
    <s v="ORD01833"/>
    <d v="2024-01-10T00:00:00"/>
    <s v="SP07"/>
    <s v="Rohit Verma"/>
    <s v="East"/>
    <s v="Guwahati"/>
    <s v="PRD018"/>
    <x v="6"/>
    <x v="5"/>
    <n v="144"/>
    <n v="5"/>
    <n v="0.14000000000000001"/>
    <n v="619.20000000000005"/>
    <s v="EMI"/>
    <s v="Delivered"/>
    <n v="4422.8571428571431"/>
    <n v="4422.8571428571431"/>
    <n v="720.00000000000011"/>
    <n v="100.80000000000007"/>
  </r>
  <r>
    <s v="ORD01841"/>
    <d v="2024-08-25T00:00:00"/>
    <s v="SP08"/>
    <s v="Kavitha Reddy"/>
    <s v="West"/>
    <s v="Mumbai"/>
    <s v="PRD018"/>
    <x v="6"/>
    <x v="5"/>
    <n v="144"/>
    <n v="6"/>
    <n v="0.16"/>
    <n v="725.76"/>
    <s v="Debit Card"/>
    <s v="Pending"/>
    <n v="4536"/>
    <n v="4536"/>
    <n v="864"/>
    <n v="138.24"/>
  </r>
  <r>
    <s v="ORD01874"/>
    <d v="2024-12-16T00:00:00"/>
    <s v="SP03"/>
    <s v="Ravi Kumar"/>
    <s v="East"/>
    <s v="Kolkata"/>
    <s v="PRD018"/>
    <x v="6"/>
    <x v="5"/>
    <n v="144"/>
    <n v="1"/>
    <n v="0.28999999999999998"/>
    <n v="102.24"/>
    <s v="Net Banking"/>
    <s v="Pending"/>
    <n v="352.55172413793105"/>
    <n v="352.55172413793105"/>
    <n v="144"/>
    <n v="41.760000000000005"/>
  </r>
  <r>
    <s v="ORD01888"/>
    <d v="2024-07-04T00:00:00"/>
    <s v="SP05"/>
    <s v="Suresh Pillai"/>
    <s v="South"/>
    <s v="Coimbatore"/>
    <s v="PRD018"/>
    <x v="6"/>
    <x v="5"/>
    <n v="144"/>
    <n v="11"/>
    <n v="0.24"/>
    <n v="1203.8399999999999"/>
    <s v="Cash"/>
    <s v="Delivered"/>
    <n v="5016"/>
    <n v="5016"/>
    <n v="1583.9999999999998"/>
    <n v="380.15999999999985"/>
  </r>
  <r>
    <s v="ORD01939"/>
    <d v="2024-06-15T00:00:00"/>
    <s v="SP03"/>
    <s v="Ravi Kumar"/>
    <s v="East"/>
    <s v="Patna"/>
    <s v="PRD018"/>
    <x v="6"/>
    <x v="5"/>
    <n v="144"/>
    <n v="2"/>
    <n v="0.17"/>
    <n v="239.04"/>
    <s v="Debit Card"/>
    <s v="Delivered"/>
    <n v="1406.1176470588234"/>
    <n v="1406.1176470588234"/>
    <n v="288"/>
    <n v="48.960000000000008"/>
  </r>
  <r>
    <s v="ORD01972"/>
    <d v="2024-12-20T00:00:00"/>
    <s v="SP010"/>
    <s v="Divya Iyer"/>
    <s v="South"/>
    <s v="Kochi"/>
    <s v="PRD018"/>
    <x v="6"/>
    <x v="5"/>
    <n v="144"/>
    <n v="10"/>
    <n v="0.01"/>
    <n v="1425.6"/>
    <s v="Net Banking"/>
    <s v="Delivered"/>
    <n v="142560"/>
    <n v="142560"/>
    <n v="1440"/>
    <n v="14.400000000000091"/>
  </r>
  <r>
    <s v="ORD01981"/>
    <d v="2024-09-09T00:00:00"/>
    <s v="SP02"/>
    <s v="Priya Nair"/>
    <s v="South"/>
    <s v="Hyderabad"/>
    <s v="PRD018"/>
    <x v="6"/>
    <x v="5"/>
    <n v="144"/>
    <n v="8"/>
    <n v="0.15"/>
    <n v="979.2"/>
    <s v="Cash"/>
    <s v="Returned"/>
    <n v="6528.0000000000009"/>
    <n v="6528.0000000000009"/>
    <n v="1152"/>
    <n v="172.79999999999995"/>
  </r>
  <r>
    <s v="ORD01992"/>
    <d v="2024-05-17T00:00:00"/>
    <s v="SP012"/>
    <s v="Sneha Patil"/>
    <s v="West"/>
    <s v="Ahmedabad"/>
    <s v="PRD018"/>
    <x v="6"/>
    <x v="5"/>
    <n v="144"/>
    <n v="10"/>
    <n v="0.22"/>
    <n v="1123.2"/>
    <s v="Cash"/>
    <s v="Pending"/>
    <n v="5105.454545454546"/>
    <n v="5105.454545454546"/>
    <n v="1440"/>
    <n v="316.79999999999995"/>
  </r>
  <r>
    <s v="ORD01999"/>
    <d v="2024-10-22T00:00:00"/>
    <s v="SP010"/>
    <s v="Divya Iyer"/>
    <s v="South"/>
    <s v="Hyderabad"/>
    <s v="PRD018"/>
    <x v="6"/>
    <x v="5"/>
    <n v="144"/>
    <n v="20"/>
    <n v="7.0000000000000007E-2"/>
    <n v="2678.4"/>
    <s v="EMI"/>
    <s v="Delivered"/>
    <n v="38262.857142857138"/>
    <n v="38262.857142857138"/>
    <n v="2880.0000000000005"/>
    <n v="201.60000000000036"/>
  </r>
  <r>
    <s v="ORD02017"/>
    <d v="2024-06-14T00:00:00"/>
    <s v="SP02"/>
    <s v="Priya Nair"/>
    <s v="South"/>
    <s v="Coimbatore"/>
    <s v="PRD018"/>
    <x v="6"/>
    <x v="5"/>
    <n v="144"/>
    <n v="20"/>
    <n v="0.1"/>
    <n v="2592"/>
    <s v="Cash"/>
    <s v="Delivered"/>
    <n v="25920"/>
    <n v="25920"/>
    <n v="2880"/>
    <n v="288"/>
  </r>
  <r>
    <s v="ORD02083"/>
    <d v="2024-07-13T00:00:00"/>
    <s v="SP012"/>
    <s v="Sneha Patil"/>
    <s v="West"/>
    <s v="Ahmedabad"/>
    <s v="PRD018"/>
    <x v="6"/>
    <x v="5"/>
    <n v="144"/>
    <n v="9"/>
    <n v="0"/>
    <n v="1296"/>
    <s v="Credit Card"/>
    <s v="Delivered"/>
    <e v="#DIV/0!"/>
    <n v="0"/>
    <n v="1296"/>
    <n v="0"/>
  </r>
  <r>
    <s v="ORD02118"/>
    <d v="2024-12-13T00:00:00"/>
    <s v="SP012"/>
    <s v="Sneha Patil"/>
    <s v="West"/>
    <s v="Mumbai"/>
    <s v="PRD018"/>
    <x v="6"/>
    <x v="5"/>
    <n v="144"/>
    <n v="19"/>
    <n v="0.05"/>
    <n v="2599.1999999999998"/>
    <s v="EMI"/>
    <s v="Delivered"/>
    <n v="51983.999999999993"/>
    <n v="51983.999999999993"/>
    <n v="2736"/>
    <n v="136.80000000000018"/>
  </r>
  <r>
    <s v="ORD02133"/>
    <d v="2024-07-18T00:00:00"/>
    <s v="SP03"/>
    <s v="Ravi Kumar"/>
    <s v="East"/>
    <s v="Guwahati"/>
    <s v="PRD018"/>
    <x v="6"/>
    <x v="5"/>
    <n v="144"/>
    <n v="6"/>
    <n v="0.08"/>
    <n v="794.88"/>
    <s v="Credit Card"/>
    <s v="Delivered"/>
    <n v="9936"/>
    <n v="9936"/>
    <n v="864"/>
    <n v="69.12"/>
  </r>
  <r>
    <s v="ORD02185"/>
    <d v="2024-09-16T00:00:00"/>
    <s v="SP02"/>
    <s v="Priya Nair"/>
    <s v="South"/>
    <s v="Chennai"/>
    <s v="PRD018"/>
    <x v="6"/>
    <x v="5"/>
    <n v="144"/>
    <n v="6"/>
    <n v="0.12"/>
    <n v="760.32"/>
    <s v="Net Banking"/>
    <s v="Delivered"/>
    <n v="6336.0000000000009"/>
    <n v="6336.0000000000009"/>
    <n v="864"/>
    <n v="103.67999999999995"/>
  </r>
  <r>
    <s v="ORD02198"/>
    <d v="2024-05-05T00:00:00"/>
    <s v="SP011"/>
    <s v="Nikhil Joshi"/>
    <s v="East"/>
    <s v="Kolkata"/>
    <s v="PRD018"/>
    <x v="6"/>
    <x v="5"/>
    <n v="144"/>
    <n v="14"/>
    <n v="0.02"/>
    <n v="1975.68"/>
    <s v="Credit Card"/>
    <s v="Delivered"/>
    <n v="98784"/>
    <n v="98784"/>
    <n v="2016"/>
    <n v="40.319999999999936"/>
  </r>
  <r>
    <s v="ORD02201"/>
    <d v="2024-03-12T00:00:00"/>
    <s v="SP05"/>
    <s v="Suresh Pillai"/>
    <s v="South"/>
    <s v="Chennai"/>
    <s v="PRD018"/>
    <x v="6"/>
    <x v="5"/>
    <n v="144"/>
    <n v="9"/>
    <n v="0.18"/>
    <n v="1062.72"/>
    <s v="Debit Card"/>
    <s v="Delivered"/>
    <n v="5904"/>
    <n v="5904"/>
    <n v="1296"/>
    <n v="233.27999999999997"/>
  </r>
  <r>
    <s v="ORD02202"/>
    <d v="2024-01-05T00:00:00"/>
    <s v="SP012"/>
    <s v="Sneha Patil"/>
    <s v="West"/>
    <s v="Surat"/>
    <s v="PRD018"/>
    <x v="6"/>
    <x v="5"/>
    <n v="144"/>
    <n v="18"/>
    <n v="0.18"/>
    <n v="2125.44"/>
    <s v="UPI"/>
    <s v="Delivered"/>
    <n v="11808"/>
    <n v="11808"/>
    <n v="2592"/>
    <n v="466.55999999999995"/>
  </r>
  <r>
    <s v="ORD02210"/>
    <d v="2024-10-15T00:00:00"/>
    <s v="SP07"/>
    <s v="Rohit Verma"/>
    <s v="East"/>
    <s v="Ranchi"/>
    <s v="PRD018"/>
    <x v="6"/>
    <x v="5"/>
    <n v="144"/>
    <n v="12"/>
    <n v="7.0000000000000007E-2"/>
    <n v="1607.04"/>
    <s v="Cash"/>
    <s v="Delivered"/>
    <n v="22957.714285714283"/>
    <n v="22957.714285714283"/>
    <n v="1728"/>
    <n v="120.96000000000004"/>
  </r>
  <r>
    <s v="ORD02243"/>
    <d v="2024-01-21T00:00:00"/>
    <s v="SP05"/>
    <s v="Suresh Pillai"/>
    <s v="South"/>
    <s v="Chennai"/>
    <s v="PRD018"/>
    <x v="6"/>
    <x v="5"/>
    <n v="144"/>
    <n v="4"/>
    <n v="0.05"/>
    <n v="547.20000000000005"/>
    <s v="Credit Card"/>
    <s v="Delivered"/>
    <n v="10944"/>
    <n v="10944"/>
    <n v="576.00000000000011"/>
    <n v="28.800000000000068"/>
  </r>
  <r>
    <s v="ORD02271"/>
    <d v="2024-02-23T00:00:00"/>
    <s v="SP03"/>
    <s v="Ravi Kumar"/>
    <s v="East"/>
    <s v="Bhubaneswar"/>
    <s v="PRD018"/>
    <x v="6"/>
    <x v="5"/>
    <n v="144"/>
    <n v="14"/>
    <n v="7.0000000000000007E-2"/>
    <n v="1874.88"/>
    <s v="UPI"/>
    <s v="Delivered"/>
    <n v="26784"/>
    <n v="26784"/>
    <n v="2016.0000000000002"/>
    <n v="141.12000000000012"/>
  </r>
  <r>
    <s v="ORD02297"/>
    <d v="2024-10-13T00:00:00"/>
    <s v="SP04"/>
    <s v="Fatima Sheikh"/>
    <s v="West"/>
    <s v="Mumbai"/>
    <s v="PRD018"/>
    <x v="6"/>
    <x v="5"/>
    <n v="144"/>
    <n v="1"/>
    <n v="0.05"/>
    <n v="136.80000000000001"/>
    <s v="UPI"/>
    <s v="Delivered"/>
    <n v="2736"/>
    <n v="2736"/>
    <n v="144.00000000000003"/>
    <n v="7.2000000000000171"/>
  </r>
  <r>
    <s v="ORD02329"/>
    <d v="2024-01-09T00:00:00"/>
    <s v="SP04"/>
    <s v="Fatima Sheikh"/>
    <s v="West"/>
    <s v="Surat"/>
    <s v="PRD018"/>
    <x v="6"/>
    <x v="5"/>
    <n v="144"/>
    <n v="8"/>
    <n v="0.22"/>
    <n v="898.56"/>
    <s v="EMI"/>
    <s v="Returned"/>
    <n v="4084.363636363636"/>
    <n v="4084.363636363636"/>
    <n v="1152"/>
    <n v="253.44000000000005"/>
  </r>
  <r>
    <s v="ORD02335"/>
    <d v="2024-10-01T00:00:00"/>
    <s v="SP010"/>
    <s v="Divya Iyer"/>
    <s v="South"/>
    <s v="Hyderabad"/>
    <s v="PRD018"/>
    <x v="6"/>
    <x v="5"/>
    <n v="144"/>
    <n v="1"/>
    <n v="0.05"/>
    <n v="136.80000000000001"/>
    <s v="UPI"/>
    <s v="Pending"/>
    <n v="2736"/>
    <n v="2736"/>
    <n v="144.00000000000003"/>
    <n v="7.2000000000000171"/>
  </r>
  <r>
    <s v="ORD02338"/>
    <d v="2024-04-09T00:00:00"/>
    <s v="SP06"/>
    <s v="Anjali Mehta"/>
    <s v="North"/>
    <s v="Jaipur"/>
    <s v="PRD018"/>
    <x v="6"/>
    <x v="5"/>
    <n v="144"/>
    <n v="10"/>
    <n v="0.14000000000000001"/>
    <n v="1238.4000000000001"/>
    <s v="Debit Card"/>
    <s v="Delivered"/>
    <n v="8845.7142857142862"/>
    <n v="8845.7142857142862"/>
    <n v="1440.0000000000002"/>
    <n v="201.60000000000014"/>
  </r>
  <r>
    <s v="ORD02390"/>
    <d v="2024-04-14T00:00:00"/>
    <s v="SP09"/>
    <s v="Manish Gupta"/>
    <s v="North"/>
    <s v="Lucknow"/>
    <s v="PRD018"/>
    <x v="6"/>
    <x v="5"/>
    <n v="144"/>
    <n v="5"/>
    <n v="0.28999999999999998"/>
    <n v="511.2"/>
    <s v="EMI"/>
    <s v="Delivered"/>
    <n v="1762.7586206896553"/>
    <n v="1762.7586206896553"/>
    <n v="720"/>
    <n v="208.8"/>
  </r>
  <r>
    <s v="ORD02424"/>
    <d v="2024-02-19T00:00:00"/>
    <s v="SP010"/>
    <s v="Divya Iyer"/>
    <s v="South"/>
    <s v="Kochi"/>
    <s v="PRD018"/>
    <x v="6"/>
    <x v="5"/>
    <n v="144"/>
    <n v="5"/>
    <n v="0.24"/>
    <n v="547.20000000000005"/>
    <s v="Debit Card"/>
    <s v="Delivered"/>
    <n v="2280.0000000000005"/>
    <n v="2280.0000000000005"/>
    <n v="720"/>
    <n v="172.79999999999995"/>
  </r>
  <r>
    <s v="ORD02437"/>
    <d v="2024-01-03T00:00:00"/>
    <s v="SP07"/>
    <s v="Rohit Verma"/>
    <s v="East"/>
    <s v="Kolkata"/>
    <s v="PRD018"/>
    <x v="6"/>
    <x v="5"/>
    <n v="144"/>
    <n v="19"/>
    <n v="0.01"/>
    <n v="2708.64"/>
    <s v="UPI"/>
    <s v="Cancelled"/>
    <n v="270864"/>
    <n v="270864"/>
    <n v="2736"/>
    <n v="27.360000000000127"/>
  </r>
  <r>
    <s v="ORD02502"/>
    <d v="2024-11-10T00:00:00"/>
    <s v="SP03"/>
    <s v="Ravi Kumar"/>
    <s v="East"/>
    <s v="Kolkata"/>
    <s v="PRD018"/>
    <x v="6"/>
    <x v="5"/>
    <n v="144"/>
    <n v="7"/>
    <n v="0.23"/>
    <n v="776.16"/>
    <s v="Net Banking"/>
    <s v="Pending"/>
    <n v="3374.6086956521735"/>
    <n v="3374.6086956521735"/>
    <n v="1007.9999999999999"/>
    <n v="231.83999999999992"/>
  </r>
  <r>
    <s v="ORD02504"/>
    <d v="2024-04-06T00:00:00"/>
    <s v="SP06"/>
    <s v="Anjali Mehta"/>
    <s v="North"/>
    <s v="Agra"/>
    <s v="PRD018"/>
    <x v="6"/>
    <x v="5"/>
    <n v="144"/>
    <n v="3"/>
    <n v="0.2"/>
    <n v="345.6"/>
    <s v="Net Banking"/>
    <s v="Delivered"/>
    <n v="1728"/>
    <n v="1728"/>
    <n v="432"/>
    <n v="86.399999999999977"/>
  </r>
  <r>
    <s v="ORD02563"/>
    <d v="2024-10-19T00:00:00"/>
    <s v="SP08"/>
    <s v="Kavitha Reddy"/>
    <s v="West"/>
    <s v="Surat"/>
    <s v="PRD018"/>
    <x v="6"/>
    <x v="5"/>
    <n v="144"/>
    <n v="6"/>
    <n v="0.23"/>
    <n v="665.28"/>
    <s v="Debit Card"/>
    <s v="Cancelled"/>
    <n v="2892.5217391304345"/>
    <n v="2892.5217391304345"/>
    <n v="864"/>
    <n v="198.72000000000003"/>
  </r>
  <r>
    <s v="ORD02600"/>
    <d v="2024-06-15T00:00:00"/>
    <s v="SP08"/>
    <s v="Kavitha Reddy"/>
    <s v="West"/>
    <s v="Nagpur"/>
    <s v="PRD018"/>
    <x v="6"/>
    <x v="5"/>
    <n v="144"/>
    <n v="12"/>
    <n v="0.02"/>
    <n v="1693.44"/>
    <s v="Credit Card"/>
    <s v="Delivered"/>
    <n v="84672"/>
    <n v="84672"/>
    <n v="1728"/>
    <n v="34.559999999999945"/>
  </r>
  <r>
    <s v="ORD02607"/>
    <d v="2024-07-19T00:00:00"/>
    <s v="SP01"/>
    <s v="Arjun Sharma"/>
    <s v="North"/>
    <s v="Chandigarh"/>
    <s v="PRD018"/>
    <x v="6"/>
    <x v="5"/>
    <n v="144"/>
    <n v="11"/>
    <n v="0.23"/>
    <n v="1219.68"/>
    <s v="Cash"/>
    <s v="Delivered"/>
    <n v="5302.95652173913"/>
    <n v="5302.95652173913"/>
    <n v="1584"/>
    <n v="364.31999999999994"/>
  </r>
  <r>
    <s v="ORD02616"/>
    <d v="2024-12-01T00:00:00"/>
    <s v="SP012"/>
    <s v="Sneha Patil"/>
    <s v="West"/>
    <s v="Nagpur"/>
    <s v="PRD018"/>
    <x v="6"/>
    <x v="5"/>
    <n v="144"/>
    <n v="4"/>
    <n v="0.21"/>
    <n v="455.04"/>
    <s v="Net Banking"/>
    <s v="Delivered"/>
    <n v="2166.8571428571431"/>
    <n v="2166.8571428571431"/>
    <n v="576"/>
    <n v="120.95999999999998"/>
  </r>
  <r>
    <s v="ORD02644"/>
    <d v="2024-05-17T00:00:00"/>
    <s v="SP011"/>
    <s v="Nikhil Joshi"/>
    <s v="East"/>
    <s v="Kolkata"/>
    <s v="PRD018"/>
    <x v="6"/>
    <x v="5"/>
    <n v="144"/>
    <n v="6"/>
    <n v="0.06"/>
    <n v="812.16"/>
    <s v="Unknown"/>
    <s v="Returned"/>
    <n v="13536"/>
    <n v="13536"/>
    <n v="864"/>
    <n v="51.840000000000032"/>
  </r>
  <r>
    <s v="ORD02663"/>
    <d v="2024-02-19T00:00:00"/>
    <s v="SP06"/>
    <s v="Anjali Mehta"/>
    <s v="North"/>
    <s v="Lucknow"/>
    <s v="PRD018"/>
    <x v="6"/>
    <x v="5"/>
    <n v="144"/>
    <n v="16"/>
    <n v="0.08"/>
    <n v="2119.6799999999998"/>
    <s v="EMI"/>
    <s v="Delivered"/>
    <n v="26495.999999999996"/>
    <n v="26495.999999999996"/>
    <n v="2303.9999999999995"/>
    <n v="184.31999999999971"/>
  </r>
  <r>
    <s v="ORD02664"/>
    <d v="2024-10-15T00:00:00"/>
    <s v="SP02"/>
    <s v="Priya Nair"/>
    <s v="South"/>
    <s v="Coimbatore"/>
    <s v="PRD018"/>
    <x v="6"/>
    <x v="5"/>
    <n v="144"/>
    <n v="4"/>
    <n v="0.16"/>
    <n v="483.84"/>
    <s v="Cash"/>
    <s v="Cancelled"/>
    <n v="3024"/>
    <n v="3024"/>
    <n v="576"/>
    <n v="92.160000000000025"/>
  </r>
  <r>
    <s v="ORD02698"/>
    <d v="2024-09-23T00:00:00"/>
    <s v="SP01"/>
    <s v="Arjun Sharma"/>
    <s v="North"/>
    <s v="Jaipur"/>
    <s v="PRD018"/>
    <x v="6"/>
    <x v="5"/>
    <n v="144"/>
    <n v="5"/>
    <n v="0.03"/>
    <n v="698.4"/>
    <s v="Cash"/>
    <s v="Cancelled"/>
    <n v="23280"/>
    <n v="23280"/>
    <n v="720"/>
    <n v="21.600000000000023"/>
  </r>
  <r>
    <s v="ORD02739"/>
    <d v="2024-10-15T00:00:00"/>
    <s v="SP011"/>
    <s v="Nikhil Joshi"/>
    <s v="East"/>
    <s v="Ranchi"/>
    <s v="PRD018"/>
    <x v="6"/>
    <x v="5"/>
    <n v="144"/>
    <n v="8"/>
    <n v="0.14000000000000001"/>
    <n v="990.72"/>
    <s v="Debit Card"/>
    <s v="Cancelled"/>
    <n v="7076.5714285714284"/>
    <n v="7076.5714285714284"/>
    <n v="1152"/>
    <n v="161.27999999999997"/>
  </r>
  <r>
    <s v="ORD02763"/>
    <d v="2024-11-23T00:00:00"/>
    <s v="SP06"/>
    <s v="Anjali Mehta"/>
    <s v="North"/>
    <s v="Lucknow"/>
    <s v="PRD018"/>
    <x v="6"/>
    <x v="5"/>
    <n v="144"/>
    <n v="16"/>
    <n v="0.18"/>
    <n v="1889.28"/>
    <s v="Credit Card"/>
    <s v="Unknown"/>
    <n v="10496"/>
    <n v="10496"/>
    <n v="2304"/>
    <n v="414.72"/>
  </r>
  <r>
    <s v="ORD02766"/>
    <d v="2024-03-17T00:00:00"/>
    <s v="SP06"/>
    <s v="Anjali Mehta"/>
    <s v="North"/>
    <s v="Jaipur"/>
    <s v="PRD018"/>
    <x v="6"/>
    <x v="5"/>
    <n v="144"/>
    <n v="2"/>
    <n v="0.25"/>
    <n v="216"/>
    <s v="Net Banking"/>
    <s v="Returned"/>
    <n v="864"/>
    <n v="864"/>
    <n v="288"/>
    <n v="72"/>
  </r>
  <r>
    <s v="ORD02876"/>
    <d v="2024-12-05T00:00:00"/>
    <s v="SP010"/>
    <s v="Divya Iyer"/>
    <s v="South"/>
    <s v="Coimbatore"/>
    <s v="PRD018"/>
    <x v="6"/>
    <x v="5"/>
    <n v="144"/>
    <n v="9"/>
    <n v="0.08"/>
    <n v="1192.32"/>
    <s v="EMI"/>
    <s v="Delivered"/>
    <n v="14903.999999999998"/>
    <n v="14903.999999999998"/>
    <n v="1295.9999999999998"/>
    <n v="103.67999999999984"/>
  </r>
  <r>
    <s v="ORD02884"/>
    <d v="2024-03-11T00:00:00"/>
    <s v="SP08"/>
    <s v="Kavitha Reddy"/>
    <s v="West"/>
    <s v="Surat"/>
    <s v="PRD018"/>
    <x v="6"/>
    <x v="5"/>
    <n v="144"/>
    <n v="14"/>
    <n v="0.11"/>
    <n v="1794.24"/>
    <s v="Credit Card"/>
    <s v="Delivered"/>
    <n v="16311.272727272728"/>
    <n v="16311.272727272728"/>
    <n v="2016"/>
    <n v="221.76"/>
  </r>
  <r>
    <s v="ORD02903"/>
    <d v="2024-03-15T00:00:00"/>
    <s v="SP07"/>
    <s v="Rohit Verma"/>
    <s v="East"/>
    <s v="Kolkata"/>
    <s v="PRD018"/>
    <x v="6"/>
    <x v="5"/>
    <n v="144"/>
    <n v="2"/>
    <n v="0.08"/>
    <n v="264.95999999999998"/>
    <s v="Debit Card"/>
    <s v="Delivered"/>
    <n v="3311.9999999999995"/>
    <n v="3311.9999999999995"/>
    <n v="287.99999999999994"/>
    <n v="23.039999999999964"/>
  </r>
  <r>
    <s v="ORD02909"/>
    <d v="2024-12-14T00:00:00"/>
    <s v="SP011"/>
    <s v="Nikhil Joshi"/>
    <s v="East"/>
    <s v="Kolkata"/>
    <s v="PRD018"/>
    <x v="6"/>
    <x v="5"/>
    <n v="144"/>
    <n v="4"/>
    <n v="0.13"/>
    <n v="501.12"/>
    <s v="Net Banking"/>
    <s v="Delivered"/>
    <n v="3854.7692307692305"/>
    <n v="3854.7692307692305"/>
    <n v="576"/>
    <n v="74.88"/>
  </r>
  <r>
    <s v="ORD02912"/>
    <d v="2024-02-09T00:00:00"/>
    <s v="SP06"/>
    <s v="Anjali Mehta"/>
    <s v="North"/>
    <s v="Chandigarh"/>
    <s v="PRD018"/>
    <x v="6"/>
    <x v="5"/>
    <n v="144"/>
    <n v="9"/>
    <n v="0.14000000000000001"/>
    <n v="1114.56"/>
    <s v="Cash"/>
    <s v="Delivered"/>
    <n v="7961.142857142856"/>
    <n v="7961.142857142856"/>
    <n v="1296"/>
    <n v="181.44000000000005"/>
  </r>
  <r>
    <s v="ORD02916"/>
    <d v="2024-09-05T00:00:00"/>
    <s v="SP07"/>
    <s v="Rohit Verma"/>
    <s v="East"/>
    <s v="Kolkata"/>
    <s v="PRD018"/>
    <x v="6"/>
    <x v="5"/>
    <n v="144"/>
    <n v="18"/>
    <n v="0.26"/>
    <n v="1918.08"/>
    <s v="UPI"/>
    <s v="Delivered"/>
    <n v="7377.2307692307686"/>
    <n v="7377.2307692307686"/>
    <n v="2592"/>
    <n v="673.92000000000007"/>
  </r>
  <r>
    <s v="ORD02939"/>
    <d v="2024-06-25T00:00:00"/>
    <s v="SP05"/>
    <s v="Suresh Pillai"/>
    <s v="South"/>
    <s v="Bangalore"/>
    <s v="PRD018"/>
    <x v="6"/>
    <x v="5"/>
    <n v="144"/>
    <n v="12"/>
    <n v="0.25"/>
    <n v="1296"/>
    <s v="Net Banking"/>
    <s v="Delivered"/>
    <n v="5184"/>
    <n v="5184"/>
    <n v="1728"/>
    <n v="432"/>
  </r>
  <r>
    <s v="ORD02958"/>
    <d v="2024-04-26T00:00:00"/>
    <s v="SP08"/>
    <s v="Kavitha Reddy"/>
    <s v="West"/>
    <s v="Pune"/>
    <s v="PRD018"/>
    <x v="6"/>
    <x v="5"/>
    <n v="144"/>
    <n v="12"/>
    <n v="0.22"/>
    <n v="1347.84"/>
    <s v="UPI"/>
    <s v="Delivered"/>
    <n v="6126.545454545454"/>
    <n v="6126.545454545454"/>
    <n v="1727.9999999999998"/>
    <n v="380.15999999999985"/>
  </r>
  <r>
    <s v="ORD02973"/>
    <d v="2024-06-01T00:00:00"/>
    <s v="SP012"/>
    <s v="Sneha Patil"/>
    <s v="West"/>
    <s v="Nagpur"/>
    <s v="PRD018"/>
    <x v="6"/>
    <x v="5"/>
    <n v="144"/>
    <n v="9"/>
    <n v="0.02"/>
    <n v="1270.08"/>
    <s v="Net Banking"/>
    <s v="Unknown"/>
    <n v="63503.999999999993"/>
    <n v="63503.999999999993"/>
    <n v="1296"/>
    <n v="25.920000000000073"/>
  </r>
  <r>
    <s v="ORD02976"/>
    <d v="2024-06-22T00:00:00"/>
    <s v="SP011"/>
    <s v="Nikhil Joshi"/>
    <s v="East"/>
    <s v="Bhubaneswar"/>
    <s v="PRD018"/>
    <x v="6"/>
    <x v="5"/>
    <n v="144"/>
    <n v="19"/>
    <n v="0.15"/>
    <n v="2325.6"/>
    <s v="Debit Card"/>
    <s v="Pending"/>
    <n v="15504"/>
    <n v="15504"/>
    <n v="2736"/>
    <n v="410.40000000000009"/>
  </r>
  <r>
    <s v="ORD02982"/>
    <d v="2024-09-05T00:00:00"/>
    <s v="SP010"/>
    <s v="Divya Iyer"/>
    <s v="South"/>
    <s v="Hyderabad"/>
    <s v="PRD018"/>
    <x v="6"/>
    <x v="5"/>
    <n v="144"/>
    <n v="18"/>
    <n v="0.27"/>
    <n v="1892.16"/>
    <s v="Credit Card"/>
    <s v="Delivered"/>
    <n v="7008"/>
    <n v="7008"/>
    <n v="2592"/>
    <n v="699.83999999999992"/>
  </r>
  <r>
    <s v="ORD03012"/>
    <d v="2024-11-26T00:00:00"/>
    <s v="SP05"/>
    <s v="Suresh Pillai"/>
    <s v="South"/>
    <s v="Unknown"/>
    <s v="PRD018"/>
    <x v="6"/>
    <x v="5"/>
    <n v="144"/>
    <n v="15"/>
    <n v="0.01"/>
    <n v="2138.4"/>
    <s v="Net Banking"/>
    <s v="Delivered"/>
    <n v="213840"/>
    <n v="213840"/>
    <n v="2160"/>
    <n v="21.599999999999909"/>
  </r>
  <r>
    <s v="ORD03039"/>
    <d v="2024-09-10T00:00:00"/>
    <s v="SP09"/>
    <s v="Manish Gupta"/>
    <s v="North"/>
    <s v="Agra"/>
    <s v="PRD018"/>
    <x v="6"/>
    <x v="5"/>
    <n v="144"/>
    <n v="3"/>
    <n v="0.24"/>
    <n v="328.32"/>
    <s v="Unknown"/>
    <s v="Pending"/>
    <n v="1368"/>
    <n v="1368"/>
    <n v="432"/>
    <n v="103.68"/>
  </r>
  <r>
    <s v="ORD03062"/>
    <d v="2024-08-17T00:00:00"/>
    <s v="SP04"/>
    <s v="Fatima Sheikh"/>
    <s v="West"/>
    <s v="Nagpur"/>
    <s v="PRD018"/>
    <x v="6"/>
    <x v="5"/>
    <n v="144"/>
    <n v="20"/>
    <n v="0.17"/>
    <n v="2390.4"/>
    <s v="EMI"/>
    <s v="Pending"/>
    <n v="14061.176470588234"/>
    <n v="14061.176470588234"/>
    <n v="2880.0000000000005"/>
    <n v="489.60000000000036"/>
  </r>
  <r>
    <s v="ORD03069"/>
    <d v="2024-06-04T00:00:00"/>
    <s v="SP011"/>
    <s v="Nikhil Joshi"/>
    <s v="East"/>
    <s v="Bhubaneswar"/>
    <s v="PRD018"/>
    <x v="6"/>
    <x v="5"/>
    <n v="144"/>
    <n v="15"/>
    <n v="0.22"/>
    <n v="1684.8"/>
    <s v="UPI"/>
    <s v="Returned"/>
    <n v="7658.181818181818"/>
    <n v="7658.181818181818"/>
    <n v="2160"/>
    <n v="475.20000000000005"/>
  </r>
  <r>
    <s v="ORD03072"/>
    <d v="2024-12-24T00:00:00"/>
    <s v="SP010"/>
    <s v="Divya Iyer"/>
    <s v="South"/>
    <s v="Hyderabad"/>
    <s v="PRD018"/>
    <x v="6"/>
    <x v="5"/>
    <n v="144"/>
    <n v="8"/>
    <n v="0.01"/>
    <n v="1140.48"/>
    <s v="EMI"/>
    <s v="Delivered"/>
    <n v="114048"/>
    <n v="114048"/>
    <n v="1152"/>
    <n v="11.519999999999982"/>
  </r>
  <r>
    <s v="ORD03088"/>
    <d v="2024-01-14T00:00:00"/>
    <s v="SP09"/>
    <s v="Manish Gupta"/>
    <s v="North"/>
    <s v="Lucknow"/>
    <s v="PRD018"/>
    <x v="6"/>
    <x v="5"/>
    <n v="144"/>
    <n v="3"/>
    <n v="0.08"/>
    <n v="397.44"/>
    <s v="UPI"/>
    <s v="Delivered"/>
    <n v="4968"/>
    <n v="4968"/>
    <n v="432"/>
    <n v="34.56"/>
  </r>
  <r>
    <s v="ORD03114"/>
    <d v="2024-08-20T00:00:00"/>
    <s v="SP04"/>
    <s v="Fatima Sheikh"/>
    <s v="West"/>
    <s v="Ahmedabad"/>
    <s v="PRD018"/>
    <x v="6"/>
    <x v="5"/>
    <n v="144"/>
    <n v="17"/>
    <n v="0.16"/>
    <n v="2056.3200000000002"/>
    <s v="UPI"/>
    <s v="Delivered"/>
    <n v="12852"/>
    <n v="12852"/>
    <n v="2448.0000000000005"/>
    <n v="391.68000000000029"/>
  </r>
  <r>
    <s v="ORD03165"/>
    <d v="2024-07-02T00:00:00"/>
    <s v="SP01"/>
    <s v="Arjun Sharma"/>
    <s v="North"/>
    <s v="Jaipur"/>
    <s v="PRD018"/>
    <x v="6"/>
    <x v="5"/>
    <n v="144"/>
    <n v="3"/>
    <n v="0"/>
    <n v="432"/>
    <s v="Debit Card"/>
    <s v="Returned"/>
    <e v="#DIV/0!"/>
    <n v="0"/>
    <n v="432"/>
    <n v="0"/>
  </r>
  <r>
    <s v="ORD03202"/>
    <d v="2024-04-18T00:00:00"/>
    <s v="SP03"/>
    <s v="Ravi Kumar"/>
    <s v="East"/>
    <s v="Guwahati"/>
    <s v="PRD018"/>
    <x v="6"/>
    <x v="5"/>
    <n v="144"/>
    <n v="19"/>
    <n v="0.25"/>
    <n v="2052"/>
    <s v="UPI"/>
    <s v="Cancelled"/>
    <n v="8208"/>
    <n v="8208"/>
    <n v="2736"/>
    <n v="684"/>
  </r>
  <r>
    <s v="ORD03241"/>
    <d v="2024-08-24T00:00:00"/>
    <s v="SP010"/>
    <s v="Divya Iyer"/>
    <s v="South"/>
    <s v="Hyderabad"/>
    <s v="PRD018"/>
    <x v="6"/>
    <x v="5"/>
    <n v="144"/>
    <n v="7"/>
    <n v="0.1"/>
    <n v="907.2"/>
    <s v="Cash"/>
    <s v="Delivered"/>
    <n v="9072"/>
    <n v="9072"/>
    <n v="1008"/>
    <n v="100.79999999999995"/>
  </r>
  <r>
    <s v="ORD03268"/>
    <d v="2024-04-28T00:00:00"/>
    <s v="SP06"/>
    <s v="Anjali Mehta"/>
    <s v="North"/>
    <s v="Jaipur"/>
    <s v="PRD018"/>
    <x v="6"/>
    <x v="5"/>
    <n v="144"/>
    <n v="11"/>
    <n v="0.16"/>
    <n v="1330.56"/>
    <s v="UPI"/>
    <s v="Delivered"/>
    <n v="8316"/>
    <n v="8316"/>
    <n v="1584"/>
    <n v="253.44000000000005"/>
  </r>
  <r>
    <s v="ORD03284"/>
    <d v="2024-10-09T00:00:00"/>
    <s v="SP06"/>
    <s v="Anjali Mehta"/>
    <s v="North"/>
    <s v="Unknown"/>
    <s v="PRD018"/>
    <x v="6"/>
    <x v="5"/>
    <n v="144"/>
    <n v="17"/>
    <n v="0.2"/>
    <n v="1958.4"/>
    <s v="Debit Card"/>
    <s v="Delivered"/>
    <n v="9792"/>
    <n v="9792"/>
    <n v="2448"/>
    <n v="489.59999999999991"/>
  </r>
  <r>
    <s v="ORD03301"/>
    <d v="2024-09-25T00:00:00"/>
    <s v="SP02"/>
    <s v="Priya Nair"/>
    <s v="South"/>
    <s v="Coimbatore"/>
    <s v="PRD018"/>
    <x v="6"/>
    <x v="5"/>
    <n v="144"/>
    <n v="3"/>
    <n v="7.0000000000000007E-2"/>
    <n v="401.76"/>
    <s v="Net Banking"/>
    <s v="Delivered"/>
    <n v="5739.4285714285706"/>
    <n v="5739.4285714285706"/>
    <n v="432"/>
    <n v="30.240000000000009"/>
  </r>
  <r>
    <s v="ORD03309"/>
    <d v="2024-08-22T00:00:00"/>
    <s v="SP07"/>
    <s v="Rohit Verma"/>
    <s v="East"/>
    <s v="Guwahati"/>
    <s v="PRD018"/>
    <x v="6"/>
    <x v="5"/>
    <n v="144"/>
    <n v="17"/>
    <n v="0.05"/>
    <n v="2325.6"/>
    <s v="EMI"/>
    <s v="Delivered"/>
    <n v="46511.999999999993"/>
    <n v="46511.999999999993"/>
    <n v="2448"/>
    <n v="122.40000000000009"/>
  </r>
  <r>
    <s v="ORD03317"/>
    <d v="2024-05-18T00:00:00"/>
    <s v="SP05"/>
    <s v="Suresh Pillai"/>
    <s v="South"/>
    <s v="Coimbatore"/>
    <s v="PRD018"/>
    <x v="6"/>
    <x v="5"/>
    <n v="144"/>
    <n v="18"/>
    <n v="0.04"/>
    <n v="2488.3200000000002"/>
    <s v="UPI"/>
    <s v="Pending"/>
    <n v="62208"/>
    <n v="62208"/>
    <n v="2592.0000000000005"/>
    <n v="103.68000000000029"/>
  </r>
  <r>
    <s v="ORD03318"/>
    <d v="2024-05-13T00:00:00"/>
    <s v="SP07"/>
    <s v="Rohit Verma"/>
    <s v="East"/>
    <s v="Kolkata"/>
    <s v="PRD018"/>
    <x v="6"/>
    <x v="5"/>
    <n v="144"/>
    <n v="17"/>
    <n v="7.0000000000000007E-2"/>
    <n v="2276.64"/>
    <s v="UPI"/>
    <s v="Cancelled"/>
    <n v="32523.428571428565"/>
    <n v="32523.428571428565"/>
    <n v="2448"/>
    <n v="171.36000000000013"/>
  </r>
  <r>
    <s v="ORD03330"/>
    <d v="2024-07-23T00:00:00"/>
    <s v="SP011"/>
    <s v="Nikhil Joshi"/>
    <s v="East"/>
    <s v="Bhubaneswar"/>
    <s v="PRD018"/>
    <x v="6"/>
    <x v="5"/>
    <n v="144"/>
    <n v="20"/>
    <n v="0.24"/>
    <n v="2188.8000000000002"/>
    <s v="Net Banking"/>
    <s v="Unknown"/>
    <n v="9120.0000000000018"/>
    <n v="9120.0000000000018"/>
    <n v="2880"/>
    <n v="691.19999999999982"/>
  </r>
  <r>
    <s v="ORD03331"/>
    <d v="2024-12-28T00:00:00"/>
    <s v="SP010"/>
    <s v="Divya Iyer"/>
    <s v="South"/>
    <s v="Coimbatore"/>
    <s v="PRD018"/>
    <x v="6"/>
    <x v="5"/>
    <n v="144"/>
    <n v="15"/>
    <n v="0.09"/>
    <n v="1965.6"/>
    <s v="Credit Card"/>
    <s v="Delivered"/>
    <n v="21840"/>
    <n v="21840"/>
    <n v="2160"/>
    <n v="194.40000000000009"/>
  </r>
  <r>
    <s v="ORD03373"/>
    <d v="2024-10-26T00:00:00"/>
    <s v="SP04"/>
    <s v="Fatima Sheikh"/>
    <s v="West"/>
    <s v="Pune"/>
    <s v="PRD018"/>
    <x v="6"/>
    <x v="5"/>
    <n v="144"/>
    <n v="8"/>
    <n v="0.18"/>
    <n v="944.64"/>
    <s v="UPI"/>
    <s v="Delivered"/>
    <n v="5248"/>
    <n v="5248"/>
    <n v="1152"/>
    <n v="207.36"/>
  </r>
  <r>
    <s v="ORD03381"/>
    <d v="2024-06-27T00:00:00"/>
    <s v="SP07"/>
    <s v="Rohit Verma"/>
    <s v="East"/>
    <s v="Patna"/>
    <s v="PRD018"/>
    <x v="6"/>
    <x v="5"/>
    <n v="144"/>
    <n v="5"/>
    <n v="0.06"/>
    <n v="676.8"/>
    <s v="Net Banking"/>
    <s v="Delivered"/>
    <n v="11280"/>
    <n v="11280"/>
    <n v="720"/>
    <n v="43.200000000000045"/>
  </r>
  <r>
    <s v="ORD03388"/>
    <d v="2024-10-19T00:00:00"/>
    <s v="SP07"/>
    <s v="Rohit Verma"/>
    <s v="East"/>
    <s v="Bhubaneswar"/>
    <s v="PRD018"/>
    <x v="6"/>
    <x v="5"/>
    <n v="144"/>
    <n v="7"/>
    <n v="0.09"/>
    <n v="917.28"/>
    <s v="EMI"/>
    <s v="Delivered"/>
    <n v="10192"/>
    <n v="10192"/>
    <n v="1007.9999999999999"/>
    <n v="90.719999999999914"/>
  </r>
  <r>
    <s v="ORD03390"/>
    <d v="2024-11-22T00:00:00"/>
    <s v="SP07"/>
    <s v="Rohit Verma"/>
    <s v="East"/>
    <s v="Ranchi"/>
    <s v="PRD018"/>
    <x v="6"/>
    <x v="5"/>
    <n v="144"/>
    <n v="18"/>
    <n v="0.16"/>
    <n v="2177.2800000000002"/>
    <s v="Net Banking"/>
    <s v="Delivered"/>
    <n v="13608.000000000002"/>
    <n v="13608.000000000002"/>
    <n v="2592.0000000000005"/>
    <n v="414.72000000000025"/>
  </r>
  <r>
    <s v="ORD01018"/>
    <d v="2024-04-02T00:00:00"/>
    <s v="SP010"/>
    <s v="Divya Iyer"/>
    <s v="South"/>
    <s v="Hyderabad"/>
    <s v="PRD011"/>
    <x v="9"/>
    <x v="6"/>
    <n v="1199"/>
    <n v="16"/>
    <n v="0.01"/>
    <n v="18992.16"/>
    <s v="Credit Card"/>
    <s v="Cancelled"/>
    <n v="1899216"/>
    <n v="1899216"/>
    <n v="19184"/>
    <n v="191.84000000000015"/>
  </r>
  <r>
    <s v="ORD01035"/>
    <d v="2024-11-08T00:00:00"/>
    <s v="SP011"/>
    <s v="Nikhil Joshi"/>
    <s v="East"/>
    <s v="Bhubaneswar"/>
    <s v="PRD011"/>
    <x v="9"/>
    <x v="6"/>
    <n v="1199"/>
    <n v="8"/>
    <n v="0.08"/>
    <n v="8824.64"/>
    <s v="Credit Card"/>
    <s v="Delivered"/>
    <n v="110307.99999999999"/>
    <n v="110307.99999999999"/>
    <n v="9591.9999999999982"/>
    <n v="767.35999999999876"/>
  </r>
  <r>
    <s v="ORD01049"/>
    <d v="2024-01-04T00:00:00"/>
    <s v="SP09"/>
    <s v="Manish Gupta"/>
    <s v="North"/>
    <s v="Lucknow"/>
    <s v="PRD011"/>
    <x v="9"/>
    <x v="6"/>
    <n v="1199"/>
    <n v="1"/>
    <n v="0.03"/>
    <n v="1163.03"/>
    <s v="Credit Card"/>
    <s v="Delivered"/>
    <n v="38767.666666666664"/>
    <n v="38767.666666666664"/>
    <n v="1199"/>
    <n v="35.970000000000027"/>
  </r>
  <r>
    <s v="ORD01105"/>
    <d v="2024-05-22T00:00:00"/>
    <s v="SP06"/>
    <s v="Anjali Mehta"/>
    <s v="North"/>
    <s v="Lucknow"/>
    <s v="PRD011"/>
    <x v="9"/>
    <x v="6"/>
    <n v="1199"/>
    <n v="4"/>
    <n v="0.26"/>
    <n v="3549.04"/>
    <s v="Debit Card"/>
    <s v="Delivered"/>
    <n v="13650.153846153846"/>
    <n v="13650.153846153846"/>
    <n v="4796"/>
    <n v="1246.96"/>
  </r>
  <r>
    <s v="ORD01120"/>
    <d v="2024-09-02T00:00:00"/>
    <s v="SP02"/>
    <s v="Priya Nair"/>
    <s v="South"/>
    <s v="Hyderabad"/>
    <s v="PRD011"/>
    <x v="9"/>
    <x v="6"/>
    <n v="1199"/>
    <n v="18"/>
    <n v="0.11"/>
    <n v="19207.98"/>
    <s v="Debit Card"/>
    <s v="Delivered"/>
    <n v="174618"/>
    <n v="174618"/>
    <n v="21582"/>
    <n v="2374.0200000000004"/>
  </r>
  <r>
    <s v="ORD01160"/>
    <d v="2024-02-05T00:00:00"/>
    <s v="SP05"/>
    <s v="Suresh Pillai"/>
    <s v="South"/>
    <s v="Bangalore"/>
    <s v="PRD011"/>
    <x v="9"/>
    <x v="6"/>
    <n v="1199"/>
    <n v="12"/>
    <n v="0"/>
    <n v="14388"/>
    <s v="Debit Card"/>
    <s v="Delivered"/>
    <e v="#DIV/0!"/>
    <n v="0"/>
    <n v="14388"/>
    <n v="0"/>
  </r>
  <r>
    <s v="ORD01175"/>
    <d v="2024-05-26T00:00:00"/>
    <s v="SP010"/>
    <s v="Divya Iyer"/>
    <s v="South"/>
    <s v="Chennai"/>
    <s v="PRD011"/>
    <x v="9"/>
    <x v="6"/>
    <n v="1199"/>
    <n v="11"/>
    <n v="0.05"/>
    <n v="12529.55"/>
    <s v="EMI"/>
    <s v="Delivered"/>
    <n v="250590.99999999997"/>
    <n v="250590.99999999997"/>
    <n v="13189"/>
    <n v="659.45000000000073"/>
  </r>
  <r>
    <s v="ORD01183"/>
    <d v="2024-11-23T00:00:00"/>
    <s v="SP03"/>
    <s v="Ravi Kumar"/>
    <s v="East"/>
    <s v="Bhubaneswar"/>
    <s v="PRD011"/>
    <x v="9"/>
    <x v="6"/>
    <n v="1199"/>
    <n v="3"/>
    <n v="0.17"/>
    <n v="2985.51"/>
    <s v="Credit Card"/>
    <s v="Pending"/>
    <n v="17561.823529411766"/>
    <n v="17561.823529411766"/>
    <n v="3597.0000000000005"/>
    <n v="611.49000000000024"/>
  </r>
  <r>
    <s v="ORD01196"/>
    <d v="2024-12-27T00:00:00"/>
    <s v="SP012"/>
    <s v="Sneha Patil"/>
    <s v="West"/>
    <s v="Ahmedabad"/>
    <s v="PRD011"/>
    <x v="9"/>
    <x v="6"/>
    <n v="1199"/>
    <n v="5"/>
    <n v="0.04"/>
    <n v="5755.2"/>
    <s v="Debit Card"/>
    <s v="Pending"/>
    <n v="143880"/>
    <n v="143880"/>
    <n v="5995"/>
    <n v="239.80000000000018"/>
  </r>
  <r>
    <s v="ORD01204"/>
    <d v="2024-03-27T00:00:00"/>
    <s v="SP010"/>
    <s v="Divya Iyer"/>
    <s v="South"/>
    <s v="Coimbatore"/>
    <s v="PRD011"/>
    <x v="9"/>
    <x v="6"/>
    <n v="1199"/>
    <n v="5"/>
    <n v="0.01"/>
    <n v="5935.05"/>
    <s v="EMI"/>
    <s v="Unknown"/>
    <n v="593505"/>
    <n v="593505"/>
    <n v="5995"/>
    <n v="59.949999999999818"/>
  </r>
  <r>
    <s v="ORD01219"/>
    <d v="2024-03-23T00:00:00"/>
    <s v="SP011"/>
    <s v="Nikhil Joshi"/>
    <s v="East"/>
    <s v="Ranchi"/>
    <s v="PRD011"/>
    <x v="9"/>
    <x v="6"/>
    <n v="1199"/>
    <n v="12"/>
    <n v="0.21"/>
    <n v="11366.52"/>
    <s v="Credit Card"/>
    <s v="Delivered"/>
    <n v="54126.285714285717"/>
    <n v="54126.285714285717"/>
    <n v="14388"/>
    <n v="3021.4799999999996"/>
  </r>
  <r>
    <s v="ORD01223"/>
    <d v="2024-11-19T00:00:00"/>
    <s v="SP03"/>
    <s v="Ravi Kumar"/>
    <s v="East"/>
    <s v="Ranchi"/>
    <s v="PRD011"/>
    <x v="9"/>
    <x v="6"/>
    <n v="1199"/>
    <n v="3"/>
    <n v="0.13"/>
    <n v="3129.39"/>
    <s v="Net Banking"/>
    <s v="Delivered"/>
    <n v="24072.230769230766"/>
    <n v="24072.230769230766"/>
    <n v="3597"/>
    <n v="467.61000000000013"/>
  </r>
  <r>
    <s v="ORD01232"/>
    <d v="2024-06-17T00:00:00"/>
    <s v="SP03"/>
    <s v="Ravi Kumar"/>
    <s v="East"/>
    <s v="Unknown"/>
    <s v="PRD011"/>
    <x v="9"/>
    <x v="6"/>
    <n v="1199"/>
    <n v="11"/>
    <n v="0.22"/>
    <n v="10287.42"/>
    <s v="UPI"/>
    <s v="Pending"/>
    <n v="46761"/>
    <n v="46761"/>
    <n v="13189"/>
    <n v="2901.58"/>
  </r>
  <r>
    <s v="ORD01235"/>
    <d v="2024-08-10T00:00:00"/>
    <s v="SP012"/>
    <s v="Sneha Patil"/>
    <s v="West"/>
    <s v="Surat"/>
    <s v="PRD011"/>
    <x v="9"/>
    <x v="6"/>
    <n v="1199"/>
    <n v="7"/>
    <n v="0.23"/>
    <n v="6462.61"/>
    <s v="Debit Card"/>
    <s v="Pending"/>
    <n v="28098.304347826084"/>
    <n v="28098.304347826084"/>
    <n v="8393"/>
    <n v="1930.3900000000003"/>
  </r>
  <r>
    <s v="ORD01288"/>
    <d v="2024-08-08T00:00:00"/>
    <s v="SP09"/>
    <s v="Manish Gupta"/>
    <s v="North"/>
    <s v="Lucknow"/>
    <s v="PRD011"/>
    <x v="9"/>
    <x v="6"/>
    <n v="1199"/>
    <n v="14"/>
    <n v="0.12"/>
    <n v="14771.68"/>
    <s v="Net Banking"/>
    <s v="Delivered"/>
    <n v="123097.33333333334"/>
    <n v="123097.33333333334"/>
    <n v="16786"/>
    <n v="2014.3199999999997"/>
  </r>
  <r>
    <s v="ORD01298"/>
    <d v="2024-12-16T00:00:00"/>
    <s v="SP011"/>
    <s v="Nikhil Joshi"/>
    <s v="East"/>
    <s v="Guwahati"/>
    <s v="PRD011"/>
    <x v="9"/>
    <x v="6"/>
    <n v="1199"/>
    <n v="9"/>
    <n v="0.23"/>
    <n v="8309.07"/>
    <s v="EMI"/>
    <s v="Pending"/>
    <n v="36126.391304347824"/>
    <n v="36126.391304347824"/>
    <n v="10791"/>
    <n v="2481.9300000000003"/>
  </r>
  <r>
    <s v="ORD01324"/>
    <d v="2024-07-11T00:00:00"/>
    <s v="SP05"/>
    <s v="Suresh Pillai"/>
    <s v="South"/>
    <s v="Bangalore"/>
    <s v="PRD011"/>
    <x v="9"/>
    <x v="6"/>
    <n v="1199"/>
    <n v="20"/>
    <n v="0.28000000000000003"/>
    <n v="17265.599999999999"/>
    <s v="UPI"/>
    <s v="Delivered"/>
    <n v="61662.85714285713"/>
    <n v="61662.85714285713"/>
    <n v="23980"/>
    <n v="6714.4000000000015"/>
  </r>
  <r>
    <s v="ORD01335"/>
    <d v="2024-02-15T00:00:00"/>
    <s v="SP05"/>
    <s v="Suresh Pillai"/>
    <s v="South"/>
    <s v="Coimbatore"/>
    <s v="PRD011"/>
    <x v="9"/>
    <x v="6"/>
    <n v="1199"/>
    <n v="15"/>
    <n v="0.24"/>
    <n v="13668.6"/>
    <s v="Debit Card"/>
    <s v="Delivered"/>
    <n v="56952.5"/>
    <n v="56952.5"/>
    <n v="17985"/>
    <n v="4316.3999999999996"/>
  </r>
  <r>
    <s v="ORD01346"/>
    <d v="2024-07-03T00:00:00"/>
    <s v="SP03"/>
    <s v="Ravi Kumar"/>
    <s v="East"/>
    <s v="Patna"/>
    <s v="PRD011"/>
    <x v="9"/>
    <x v="6"/>
    <n v="1199"/>
    <n v="15"/>
    <n v="0.19"/>
    <n v="14567.85"/>
    <s v="Debit Card"/>
    <s v="Pending"/>
    <n v="76672.894736842107"/>
    <n v="76672.894736842107"/>
    <n v="17985"/>
    <n v="3417.1499999999996"/>
  </r>
  <r>
    <s v="ORD01357"/>
    <d v="2024-09-11T00:00:00"/>
    <s v="SP012"/>
    <s v="Sneha Patil"/>
    <s v="West"/>
    <s v="Surat"/>
    <s v="PRD011"/>
    <x v="9"/>
    <x v="6"/>
    <n v="1199"/>
    <n v="8"/>
    <n v="0.23"/>
    <n v="7385.84"/>
    <s v="Net Banking"/>
    <s v="Delivered"/>
    <n v="32112.347826086956"/>
    <n v="32112.347826086956"/>
    <n v="9592"/>
    <n v="2206.16"/>
  </r>
  <r>
    <s v="ORD01361"/>
    <d v="2024-06-22T00:00:00"/>
    <s v="SP05"/>
    <s v="Suresh Pillai"/>
    <s v="South"/>
    <s v="Coimbatore"/>
    <s v="PRD011"/>
    <x v="9"/>
    <x v="6"/>
    <n v="1199"/>
    <n v="10"/>
    <n v="0.1"/>
    <n v="10791"/>
    <s v="Debit Card"/>
    <s v="Delivered"/>
    <n v="107910"/>
    <n v="107910"/>
    <n v="11990"/>
    <n v="1199"/>
  </r>
  <r>
    <s v="ORD01383"/>
    <d v="2024-11-03T00:00:00"/>
    <s v="SP01"/>
    <s v="Arjun Sharma"/>
    <s v="North"/>
    <s v="Delhi"/>
    <s v="PRD011"/>
    <x v="9"/>
    <x v="6"/>
    <n v="1199"/>
    <n v="14"/>
    <n v="0"/>
    <n v="16786"/>
    <s v="Net Banking"/>
    <s v="Delivered"/>
    <e v="#DIV/0!"/>
    <n v="0"/>
    <n v="16786"/>
    <n v="0"/>
  </r>
  <r>
    <s v="ORD01397"/>
    <d v="2024-03-25T00:00:00"/>
    <s v="SP012"/>
    <s v="Sneha Patil"/>
    <s v="West"/>
    <s v="Pune"/>
    <s v="PRD011"/>
    <x v="9"/>
    <x v="6"/>
    <n v="1199"/>
    <n v="11"/>
    <n v="0.14000000000000001"/>
    <n v="11342.54"/>
    <s v="UPI"/>
    <s v="Delivered"/>
    <n v="81018.142857142855"/>
    <n v="81018.142857142855"/>
    <n v="13189.000000000002"/>
    <n v="1846.4600000000009"/>
  </r>
  <r>
    <s v="ORD01424"/>
    <d v="2024-06-09T00:00:00"/>
    <s v="SP02"/>
    <s v="Priya Nair"/>
    <s v="South"/>
    <s v="Unknown"/>
    <s v="PRD011"/>
    <x v="9"/>
    <x v="6"/>
    <n v="1199"/>
    <n v="15"/>
    <n v="0"/>
    <n v="17985"/>
    <s v="Cash"/>
    <s v="Delivered"/>
    <e v="#DIV/0!"/>
    <n v="0"/>
    <n v="17985"/>
    <n v="0"/>
  </r>
  <r>
    <s v="ORD01428"/>
    <d v="2024-02-11T00:00:00"/>
    <s v="SP02"/>
    <s v="Priya Nair"/>
    <s v="South"/>
    <s v="Bangalore"/>
    <s v="PRD011"/>
    <x v="9"/>
    <x v="6"/>
    <n v="1199"/>
    <n v="6"/>
    <n v="0.27"/>
    <n v="5251.62"/>
    <s v="Net Banking"/>
    <s v="Returned"/>
    <n v="19450.444444444442"/>
    <n v="19450.444444444442"/>
    <n v="7194"/>
    <n v="1942.38"/>
  </r>
  <r>
    <s v="ORD01471"/>
    <d v="2024-10-25T00:00:00"/>
    <s v="SP03"/>
    <s v="Ravi Kumar"/>
    <s v="East"/>
    <s v="Patna"/>
    <s v="PRD011"/>
    <x v="9"/>
    <x v="6"/>
    <n v="1199"/>
    <n v="2"/>
    <n v="0"/>
    <n v="2398"/>
    <s v="UPI"/>
    <s v="Delivered"/>
    <e v="#DIV/0!"/>
    <n v="0"/>
    <n v="2398"/>
    <n v="0"/>
  </r>
  <r>
    <s v="ORD01488"/>
    <d v="2024-01-28T00:00:00"/>
    <s v="SP011"/>
    <s v="Nikhil Joshi"/>
    <s v="East"/>
    <s v="Kolkata"/>
    <s v="PRD011"/>
    <x v="9"/>
    <x v="6"/>
    <n v="1199"/>
    <n v="14"/>
    <n v="0.22"/>
    <n v="13093.08"/>
    <s v="Cash"/>
    <s v="Cancelled"/>
    <n v="59514"/>
    <n v="59514"/>
    <n v="16786"/>
    <n v="3692.92"/>
  </r>
  <r>
    <s v="ORD01490"/>
    <d v="2024-07-23T00:00:00"/>
    <s v="SP06"/>
    <s v="Anjali Mehta"/>
    <s v="North"/>
    <s v="Jaipur"/>
    <s v="PRD011"/>
    <x v="9"/>
    <x v="6"/>
    <n v="1199"/>
    <n v="6"/>
    <n v="0.03"/>
    <n v="6978.18"/>
    <s v="Credit Card"/>
    <s v="Pending"/>
    <n v="232606.00000000003"/>
    <n v="232606.00000000003"/>
    <n v="7194.0000000000009"/>
    <n v="215.82000000000062"/>
  </r>
  <r>
    <s v="ORD01494"/>
    <d v="2024-12-19T00:00:00"/>
    <s v="SP05"/>
    <s v="Suresh Pillai"/>
    <s v="South"/>
    <s v="Coimbatore"/>
    <s v="PRD011"/>
    <x v="9"/>
    <x v="6"/>
    <n v="1199"/>
    <n v="1"/>
    <n v="0.21"/>
    <n v="947.21"/>
    <s v="Net Banking"/>
    <s v="Returned"/>
    <n v="4510.5238095238101"/>
    <n v="4510.5238095238101"/>
    <n v="1199"/>
    <n v="251.78999999999996"/>
  </r>
  <r>
    <s v="ORD01495"/>
    <d v="2024-12-08T00:00:00"/>
    <s v="SP04"/>
    <s v="Fatima Sheikh"/>
    <s v="West"/>
    <s v="Nagpur"/>
    <s v="PRD011"/>
    <x v="9"/>
    <x v="6"/>
    <n v="1199"/>
    <n v="17"/>
    <n v="0.16"/>
    <n v="17121.72"/>
    <s v="EMI"/>
    <s v="Delivered"/>
    <n v="107010.75"/>
    <n v="107010.75"/>
    <n v="20383.000000000004"/>
    <n v="3261.2800000000025"/>
  </r>
  <r>
    <s v="ORD01498"/>
    <d v="2024-07-27T00:00:00"/>
    <s v="SP04"/>
    <s v="Fatima Sheikh"/>
    <s v="West"/>
    <s v="Pune"/>
    <s v="PRD011"/>
    <x v="9"/>
    <x v="6"/>
    <n v="1199"/>
    <n v="9"/>
    <n v="0.02"/>
    <n v="10575.18"/>
    <s v="Debit Card"/>
    <s v="Delivered"/>
    <n v="528759"/>
    <n v="528759"/>
    <n v="10791"/>
    <n v="215.81999999999971"/>
  </r>
  <r>
    <s v="ORD01506"/>
    <d v="2024-10-04T00:00:00"/>
    <s v="SP04"/>
    <s v="Fatima Sheikh"/>
    <s v="West"/>
    <s v="Mumbai"/>
    <s v="PRD011"/>
    <x v="9"/>
    <x v="6"/>
    <n v="1199"/>
    <n v="4"/>
    <n v="0.23"/>
    <n v="3692.92"/>
    <s v="EMI"/>
    <s v="Pending"/>
    <n v="16056.173913043478"/>
    <n v="16056.173913043478"/>
    <n v="4796"/>
    <n v="1103.08"/>
  </r>
  <r>
    <s v="ORD01519"/>
    <d v="2024-04-21T00:00:00"/>
    <s v="SP07"/>
    <s v="Rohit Verma"/>
    <s v="East"/>
    <s v="Patna"/>
    <s v="PRD011"/>
    <x v="9"/>
    <x v="6"/>
    <n v="1199"/>
    <n v="18"/>
    <n v="0.02"/>
    <n v="21150.36"/>
    <s v="Debit Card"/>
    <s v="Delivered"/>
    <n v="1057518"/>
    <n v="1057518"/>
    <n v="21582"/>
    <n v="431.63999999999942"/>
  </r>
  <r>
    <s v="ORD01546"/>
    <d v="2024-12-24T00:00:00"/>
    <s v="SP06"/>
    <s v="Anjali Mehta"/>
    <s v="North"/>
    <s v="Lucknow"/>
    <s v="PRD011"/>
    <x v="9"/>
    <x v="6"/>
    <n v="1199"/>
    <n v="14"/>
    <n v="0.05"/>
    <n v="15946.7"/>
    <s v="UPI"/>
    <s v="Delivered"/>
    <n v="318934"/>
    <n v="318934"/>
    <n v="16786"/>
    <n v="839.29999999999927"/>
  </r>
  <r>
    <s v="ORD01592"/>
    <d v="2024-04-19T00:00:00"/>
    <s v="SP012"/>
    <s v="Sneha Patil"/>
    <s v="West"/>
    <s v="Pune"/>
    <s v="PRD011"/>
    <x v="9"/>
    <x v="6"/>
    <n v="1199"/>
    <n v="3"/>
    <n v="0.17"/>
    <n v="2985.51"/>
    <s v="Credit Card"/>
    <s v="Delivered"/>
    <n v="17561.823529411766"/>
    <n v="17561.823529411766"/>
    <n v="3597.0000000000005"/>
    <n v="611.49000000000024"/>
  </r>
  <r>
    <s v="ORD01604"/>
    <d v="2024-07-04T00:00:00"/>
    <s v="SP09"/>
    <s v="Manish Gupta"/>
    <s v="North"/>
    <s v="Agra"/>
    <s v="PRD011"/>
    <x v="9"/>
    <x v="6"/>
    <n v="1199"/>
    <n v="16"/>
    <n v="0.09"/>
    <n v="17457.439999999999"/>
    <s v="Cash"/>
    <s v="Cancelled"/>
    <n v="193971.55555555556"/>
    <n v="193971.55555555556"/>
    <n v="19183.999999999996"/>
    <n v="1726.5599999999977"/>
  </r>
  <r>
    <s v="ORD01606"/>
    <d v="2024-06-01T00:00:00"/>
    <s v="SP012"/>
    <s v="Sneha Patil"/>
    <s v="West"/>
    <s v="Nagpur"/>
    <s v="PRD011"/>
    <x v="9"/>
    <x v="6"/>
    <n v="1199"/>
    <n v="9"/>
    <n v="0.11"/>
    <n v="9603.99"/>
    <s v="Credit Card"/>
    <s v="Delivered"/>
    <n v="87309"/>
    <n v="87309"/>
    <n v="10791"/>
    <n v="1187.0100000000002"/>
  </r>
  <r>
    <s v="ORD01637"/>
    <d v="2024-12-07T00:00:00"/>
    <s v="SP04"/>
    <s v="Fatima Sheikh"/>
    <s v="West"/>
    <s v="Ahmedabad"/>
    <s v="PRD011"/>
    <x v="9"/>
    <x v="6"/>
    <n v="1199"/>
    <n v="18"/>
    <n v="0.24"/>
    <n v="16402.32"/>
    <s v="Debit Card"/>
    <s v="Cancelled"/>
    <n v="68343"/>
    <n v="68343"/>
    <n v="21582"/>
    <n v="5179.68"/>
  </r>
  <r>
    <s v="ORD01660"/>
    <d v="2024-10-21T00:00:00"/>
    <s v="SP02"/>
    <s v="Priya Nair"/>
    <s v="South"/>
    <s v="Coimbatore"/>
    <s v="PRD011"/>
    <x v="9"/>
    <x v="6"/>
    <n v="1199"/>
    <n v="16"/>
    <n v="0.05"/>
    <n v="18224.8"/>
    <s v="Cash"/>
    <s v="Cancelled"/>
    <n v="364495.99999999994"/>
    <n v="364495.99999999994"/>
    <n v="19184"/>
    <n v="959.20000000000073"/>
  </r>
  <r>
    <s v="ORD01678"/>
    <d v="2024-09-15T00:00:00"/>
    <s v="SP02"/>
    <s v="Priya Nair"/>
    <s v="South"/>
    <s v="Coimbatore"/>
    <s v="PRD011"/>
    <x v="9"/>
    <x v="6"/>
    <n v="1199"/>
    <n v="16"/>
    <n v="0.26"/>
    <n v="14196.16"/>
    <s v="UPI"/>
    <s v="Delivered"/>
    <n v="54600.615384615383"/>
    <n v="54600.615384615383"/>
    <n v="19184"/>
    <n v="4987.84"/>
  </r>
  <r>
    <s v="ORD01686"/>
    <d v="2024-12-01T00:00:00"/>
    <s v="SP03"/>
    <s v="Ravi Kumar"/>
    <s v="East"/>
    <s v="Kolkata"/>
    <s v="PRD011"/>
    <x v="9"/>
    <x v="6"/>
    <n v="1199"/>
    <n v="3"/>
    <n v="0.17"/>
    <n v="2985.51"/>
    <s v="UPI"/>
    <s v="Delivered"/>
    <n v="17561.823529411766"/>
    <n v="17561.823529411766"/>
    <n v="3597.0000000000005"/>
    <n v="611.49000000000024"/>
  </r>
  <r>
    <s v="ORD01720"/>
    <d v="2024-03-21T00:00:00"/>
    <s v="SP06"/>
    <s v="Anjali Mehta"/>
    <s v="North"/>
    <s v="Delhi"/>
    <s v="PRD011"/>
    <x v="9"/>
    <x v="6"/>
    <n v="1199"/>
    <n v="16"/>
    <n v="0.27"/>
    <n v="14004.32"/>
    <s v="Debit Card"/>
    <s v="Delivered"/>
    <n v="51867.851851851847"/>
    <n v="51867.851851851847"/>
    <n v="19184"/>
    <n v="5179.68"/>
  </r>
  <r>
    <s v="ORD01722"/>
    <d v="2024-06-03T00:00:00"/>
    <s v="SP010"/>
    <s v="Divya Iyer"/>
    <s v="South"/>
    <s v="Bangalore"/>
    <s v="PRD011"/>
    <x v="9"/>
    <x v="6"/>
    <n v="1199"/>
    <n v="18"/>
    <n v="0.16"/>
    <n v="18128.88"/>
    <s v="Credit Card"/>
    <s v="Delivered"/>
    <n v="113305.5"/>
    <n v="113305.5"/>
    <n v="21582.000000000004"/>
    <n v="3453.1200000000026"/>
  </r>
  <r>
    <s v="ORD01732"/>
    <d v="2024-02-01T00:00:00"/>
    <s v="SP09"/>
    <s v="Manish Gupta"/>
    <s v="North"/>
    <s v="Lucknow"/>
    <s v="PRD011"/>
    <x v="9"/>
    <x v="6"/>
    <n v="1199"/>
    <n v="15"/>
    <n v="0.2"/>
    <n v="14388"/>
    <s v="Credit Card"/>
    <s v="Delivered"/>
    <n v="71940"/>
    <n v="71940"/>
    <n v="17985"/>
    <n v="3597"/>
  </r>
  <r>
    <s v="ORD01747"/>
    <d v="2024-10-25T00:00:00"/>
    <s v="SP07"/>
    <s v="Rohit Verma"/>
    <s v="East"/>
    <s v="Kolkata"/>
    <s v="PRD011"/>
    <x v="9"/>
    <x v="6"/>
    <n v="1199"/>
    <n v="16"/>
    <n v="0.19"/>
    <n v="15539.04"/>
    <s v="UPI"/>
    <s v="Delivered"/>
    <n v="81784.421052631587"/>
    <n v="81784.421052631587"/>
    <n v="19184"/>
    <n v="3644.9599999999991"/>
  </r>
  <r>
    <s v="ORD01798"/>
    <d v="2024-02-09T00:00:00"/>
    <s v="SP03"/>
    <s v="Ravi Kumar"/>
    <s v="East"/>
    <s v="Ranchi"/>
    <s v="PRD011"/>
    <x v="9"/>
    <x v="6"/>
    <n v="1199"/>
    <n v="7"/>
    <n v="0.23"/>
    <n v="6462.61"/>
    <s v="Cash"/>
    <s v="Delivered"/>
    <n v="28098.304347826084"/>
    <n v="28098.304347826084"/>
    <n v="8393"/>
    <n v="1930.3900000000003"/>
  </r>
  <r>
    <s v="ORD01859"/>
    <d v="2024-05-12T00:00:00"/>
    <s v="SP03"/>
    <s v="Ravi Kumar"/>
    <s v="East"/>
    <s v="Bhubaneswar"/>
    <s v="PRD011"/>
    <x v="9"/>
    <x v="6"/>
    <n v="1199"/>
    <n v="15"/>
    <n v="0.26"/>
    <n v="13308.9"/>
    <s v="Cash"/>
    <s v="Delivered"/>
    <n v="51188.076923076922"/>
    <n v="51188.076923076922"/>
    <n v="17985"/>
    <n v="4676.1000000000004"/>
  </r>
  <r>
    <s v="ORD01898"/>
    <d v="2024-02-23T00:00:00"/>
    <s v="SP01"/>
    <s v="Arjun Sharma"/>
    <s v="North"/>
    <s v="Lucknow"/>
    <s v="PRD011"/>
    <x v="9"/>
    <x v="6"/>
    <n v="1199"/>
    <n v="13"/>
    <n v="0.17"/>
    <n v="12937.21"/>
    <s v="Debit Card"/>
    <s v="Delivered"/>
    <n v="76101.235294117636"/>
    <n v="76101.235294117636"/>
    <n v="15587"/>
    <n v="2649.7900000000009"/>
  </r>
  <r>
    <s v="ORD01923"/>
    <d v="2024-05-17T00:00:00"/>
    <s v="SP07"/>
    <s v="Rohit Verma"/>
    <s v="East"/>
    <s v="Kolkata"/>
    <s v="PRD011"/>
    <x v="9"/>
    <x v="6"/>
    <n v="1199"/>
    <n v="14"/>
    <n v="0.26"/>
    <n v="12421.64"/>
    <s v="EMI"/>
    <s v="Cancelled"/>
    <n v="47775.538461538461"/>
    <n v="47775.538461538461"/>
    <n v="16786"/>
    <n v="4364.3600000000006"/>
  </r>
  <r>
    <s v="ORD01950"/>
    <d v="2024-12-26T00:00:00"/>
    <s v="SP01"/>
    <s v="Arjun Sharma"/>
    <s v="North"/>
    <s v="Jaipur"/>
    <s v="PRD011"/>
    <x v="9"/>
    <x v="6"/>
    <n v="1199"/>
    <n v="2"/>
    <n v="0.2"/>
    <n v="1918.4"/>
    <s v="EMI"/>
    <s v="Delivered"/>
    <n v="9592"/>
    <n v="9592"/>
    <n v="2398"/>
    <n v="479.59999999999991"/>
  </r>
  <r>
    <s v="ORD01990"/>
    <d v="2024-01-22T00:00:00"/>
    <s v="SP06"/>
    <s v="Anjali Mehta"/>
    <s v="North"/>
    <s v="Chandigarh"/>
    <s v="PRD011"/>
    <x v="9"/>
    <x v="6"/>
    <n v="1199"/>
    <n v="13"/>
    <n v="0.28999999999999998"/>
    <n v="11066.77"/>
    <s v="Debit Card"/>
    <s v="Delivered"/>
    <n v="38161.275862068971"/>
    <n v="38161.275862068971"/>
    <n v="15587.000000000002"/>
    <n v="4520.2300000000014"/>
  </r>
  <r>
    <s v="ORD01996"/>
    <d v="2024-05-24T00:00:00"/>
    <s v="SP09"/>
    <s v="Manish Gupta"/>
    <s v="North"/>
    <s v="Agra"/>
    <s v="PRD011"/>
    <x v="9"/>
    <x v="6"/>
    <n v="1199"/>
    <n v="6"/>
    <n v="0.01"/>
    <n v="7122.06"/>
    <s v="UPI"/>
    <s v="Delivered"/>
    <n v="712206"/>
    <n v="712206"/>
    <n v="7194.0000000000009"/>
    <n v="71.940000000000509"/>
  </r>
  <r>
    <s v="ORD02012"/>
    <d v="2024-07-11T00:00:00"/>
    <s v="SP012"/>
    <s v="Sneha Patil"/>
    <s v="West"/>
    <s v="Nagpur"/>
    <s v="PRD011"/>
    <x v="9"/>
    <x v="6"/>
    <n v="1199"/>
    <n v="3"/>
    <n v="0.24"/>
    <n v="2733.72"/>
    <s v="UPI"/>
    <s v="Delivered"/>
    <n v="11390.5"/>
    <n v="11390.5"/>
    <n v="3596.9999999999995"/>
    <n v="863.27999999999975"/>
  </r>
  <r>
    <s v="ORD02023"/>
    <d v="2024-11-08T00:00:00"/>
    <s v="SP01"/>
    <s v="Arjun Sharma"/>
    <s v="North"/>
    <s v="Delhi"/>
    <s v="PRD011"/>
    <x v="9"/>
    <x v="6"/>
    <n v="1199"/>
    <n v="15"/>
    <n v="0.17"/>
    <n v="14927.55"/>
    <s v="Debit Card"/>
    <s v="Delivered"/>
    <n v="87809.117647058811"/>
    <n v="87809.117647058811"/>
    <n v="17985"/>
    <n v="3057.4500000000007"/>
  </r>
  <r>
    <s v="ORD02031"/>
    <d v="2024-06-11T00:00:00"/>
    <s v="SP06"/>
    <s v="Anjali Mehta"/>
    <s v="North"/>
    <s v="Jaipur"/>
    <s v="PRD011"/>
    <x v="9"/>
    <x v="6"/>
    <n v="1199"/>
    <n v="9"/>
    <n v="0.28999999999999998"/>
    <n v="7661.61"/>
    <s v="EMI"/>
    <s v="Delivered"/>
    <n v="26419.344827586207"/>
    <n v="26419.344827586207"/>
    <n v="10791"/>
    <n v="3129.3900000000003"/>
  </r>
  <r>
    <s v="ORD02043"/>
    <d v="2024-09-15T00:00:00"/>
    <s v="SP01"/>
    <s v="Arjun Sharma"/>
    <s v="North"/>
    <s v="Jaipur"/>
    <s v="PRD011"/>
    <x v="9"/>
    <x v="6"/>
    <n v="1199"/>
    <n v="14"/>
    <n v="0.25"/>
    <n v="12589.5"/>
    <s v="EMI"/>
    <s v="Delivered"/>
    <n v="50358"/>
    <n v="50358"/>
    <n v="16786"/>
    <n v="4196.5"/>
  </r>
  <r>
    <s v="ORD02082"/>
    <d v="2024-03-28T00:00:00"/>
    <s v="SP011"/>
    <s v="Nikhil Joshi"/>
    <s v="East"/>
    <s v="Patna"/>
    <s v="PRD011"/>
    <x v="9"/>
    <x v="6"/>
    <n v="1199"/>
    <n v="9"/>
    <n v="0.09"/>
    <n v="9819.81"/>
    <s v="Net Banking"/>
    <s v="Delivered"/>
    <n v="109109"/>
    <n v="109109"/>
    <n v="10790.999999999998"/>
    <n v="971.18999999999869"/>
  </r>
  <r>
    <s v="ORD02086"/>
    <d v="2024-07-07T00:00:00"/>
    <s v="SP08"/>
    <s v="Kavitha Reddy"/>
    <s v="West"/>
    <s v="Pune"/>
    <s v="PRD011"/>
    <x v="9"/>
    <x v="6"/>
    <n v="1199"/>
    <n v="3"/>
    <n v="0.09"/>
    <n v="3273.27"/>
    <s v="EMI"/>
    <s v="Delivered"/>
    <n v="36369.666666666664"/>
    <n v="36369.666666666664"/>
    <n v="3597"/>
    <n v="323.73"/>
  </r>
  <r>
    <s v="ORD02089"/>
    <d v="2024-06-19T00:00:00"/>
    <s v="SP05"/>
    <s v="Suresh Pillai"/>
    <s v="South"/>
    <s v="Chennai"/>
    <s v="PRD011"/>
    <x v="9"/>
    <x v="6"/>
    <n v="1199"/>
    <n v="19"/>
    <n v="0.01"/>
    <n v="22553.19"/>
    <s v="UPI"/>
    <s v="Pending"/>
    <n v="2255319"/>
    <n v="2255319"/>
    <n v="22781"/>
    <n v="227.81000000000131"/>
  </r>
  <r>
    <s v="ORD02114"/>
    <d v="2024-07-14T00:00:00"/>
    <s v="SP02"/>
    <s v="Priya Nair"/>
    <s v="South"/>
    <s v="Bangalore"/>
    <s v="PRD011"/>
    <x v="9"/>
    <x v="6"/>
    <n v="1199"/>
    <n v="11"/>
    <n v="0.17"/>
    <n v="10946.87"/>
    <s v="Net Banking"/>
    <s v="Delivered"/>
    <n v="64393.352941176468"/>
    <n v="64393.352941176468"/>
    <n v="13189.000000000002"/>
    <n v="2242.130000000001"/>
  </r>
  <r>
    <s v="ORD02152"/>
    <d v="2024-02-10T00:00:00"/>
    <s v="SP06"/>
    <s v="Anjali Mehta"/>
    <s v="North"/>
    <s v="Lucknow"/>
    <s v="PRD011"/>
    <x v="9"/>
    <x v="6"/>
    <n v="1199"/>
    <n v="11"/>
    <n v="0.25"/>
    <n v="9891.75"/>
    <s v="Debit Card"/>
    <s v="Delivered"/>
    <n v="39567"/>
    <n v="39567"/>
    <n v="13189"/>
    <n v="3297.25"/>
  </r>
  <r>
    <s v="ORD02153"/>
    <d v="2024-01-20T00:00:00"/>
    <s v="SP06"/>
    <s v="Anjali Mehta"/>
    <s v="North"/>
    <s v="Jaipur"/>
    <s v="PRD011"/>
    <x v="9"/>
    <x v="6"/>
    <n v="1199"/>
    <n v="4"/>
    <n v="0"/>
    <n v="4796"/>
    <s v="UPI"/>
    <s v="Returned"/>
    <e v="#DIV/0!"/>
    <n v="0"/>
    <n v="4796"/>
    <n v="0"/>
  </r>
  <r>
    <s v="ORD02169"/>
    <d v="2024-11-15T00:00:00"/>
    <s v="SP08"/>
    <s v="Kavitha Reddy"/>
    <s v="West"/>
    <s v="Ahmedabad"/>
    <s v="PRD011"/>
    <x v="9"/>
    <x v="6"/>
    <n v="1199"/>
    <n v="5"/>
    <n v="0.24"/>
    <n v="4556.2"/>
    <s v="Debit Card"/>
    <s v="Cancelled"/>
    <n v="18984.166666666668"/>
    <n v="18984.166666666668"/>
    <n v="5995"/>
    <n v="1438.8000000000002"/>
  </r>
  <r>
    <s v="ORD02191"/>
    <d v="2024-04-23T00:00:00"/>
    <s v="SP08"/>
    <s v="Kavitha Reddy"/>
    <s v="West"/>
    <s v="Ahmedabad"/>
    <s v="PRD011"/>
    <x v="9"/>
    <x v="6"/>
    <n v="1199"/>
    <n v="17"/>
    <n v="0.27"/>
    <n v="14879.59"/>
    <s v="Net Banking"/>
    <s v="Delivered"/>
    <n v="55109.592592592591"/>
    <n v="55109.592592592591"/>
    <n v="20383"/>
    <n v="5503.41"/>
  </r>
  <r>
    <s v="ORD02300"/>
    <d v="2024-12-16T00:00:00"/>
    <s v="SP07"/>
    <s v="Rohit Verma"/>
    <s v="East"/>
    <s v="Ranchi"/>
    <s v="PRD011"/>
    <x v="9"/>
    <x v="6"/>
    <n v="1199"/>
    <n v="3"/>
    <n v="0.1"/>
    <n v="3237.3"/>
    <s v="EMI"/>
    <s v="Delivered"/>
    <n v="32373"/>
    <n v="32373"/>
    <n v="3597"/>
    <n v="359.69999999999982"/>
  </r>
  <r>
    <s v="ORD02309"/>
    <d v="2024-06-04T00:00:00"/>
    <s v="SP012"/>
    <s v="Sneha Patil"/>
    <s v="West"/>
    <s v="Surat"/>
    <s v="PRD011"/>
    <x v="9"/>
    <x v="6"/>
    <n v="1199"/>
    <n v="1"/>
    <n v="0.05"/>
    <n v="1139.05"/>
    <s v="Debit Card"/>
    <s v="Pending"/>
    <n v="22780.999999999996"/>
    <n v="22780.999999999996"/>
    <n v="1199"/>
    <n v="59.950000000000045"/>
  </r>
  <r>
    <s v="ORD02337"/>
    <d v="2024-04-03T00:00:00"/>
    <s v="SP01"/>
    <s v="Arjun Sharma"/>
    <s v="North"/>
    <s v="Chandigarh"/>
    <s v="PRD011"/>
    <x v="9"/>
    <x v="6"/>
    <n v="1199"/>
    <n v="5"/>
    <n v="7.0000000000000007E-2"/>
    <n v="5575.35"/>
    <s v="Debit Card"/>
    <s v="Unknown"/>
    <n v="79647.857142857145"/>
    <n v="79647.857142857145"/>
    <n v="5995.0000000000009"/>
    <n v="419.65000000000055"/>
  </r>
  <r>
    <s v="ORD02345"/>
    <d v="2024-02-13T00:00:00"/>
    <s v="SP012"/>
    <s v="Sneha Patil"/>
    <s v="West"/>
    <s v="Ahmedabad"/>
    <s v="PRD011"/>
    <x v="9"/>
    <x v="6"/>
    <n v="1199"/>
    <n v="7"/>
    <n v="0.14000000000000001"/>
    <n v="7217.98"/>
    <s v="Net Banking"/>
    <s v="Cancelled"/>
    <n v="51556.999999999993"/>
    <n v="51556.999999999993"/>
    <n v="8393"/>
    <n v="1175.0200000000004"/>
  </r>
  <r>
    <s v="ORD02352"/>
    <d v="2024-10-02T00:00:00"/>
    <s v="SP05"/>
    <s v="Suresh Pillai"/>
    <s v="South"/>
    <s v="Coimbatore"/>
    <s v="PRD011"/>
    <x v="9"/>
    <x v="6"/>
    <n v="1199"/>
    <n v="12"/>
    <n v="0.12"/>
    <n v="12661.44"/>
    <s v="Debit Card"/>
    <s v="Returned"/>
    <n v="105512.00000000001"/>
    <n v="105512.00000000001"/>
    <n v="14388"/>
    <n v="1726.5599999999995"/>
  </r>
  <r>
    <s v="ORD02368"/>
    <d v="2024-07-24T00:00:00"/>
    <s v="SP09"/>
    <s v="Manish Gupta"/>
    <s v="North"/>
    <s v="Lucknow"/>
    <s v="PRD011"/>
    <x v="9"/>
    <x v="6"/>
    <n v="1199"/>
    <n v="2"/>
    <n v="0.13"/>
    <n v="2086.2600000000002"/>
    <s v="EMI"/>
    <s v="Delivered"/>
    <n v="16048.153846153848"/>
    <n v="16048.153846153848"/>
    <n v="2398.0000000000005"/>
    <n v="311.74000000000024"/>
  </r>
  <r>
    <s v="ORD02375"/>
    <d v="2024-01-22T00:00:00"/>
    <s v="SP03"/>
    <s v="Ravi Kumar"/>
    <s v="East"/>
    <s v="Patna"/>
    <s v="PRD011"/>
    <x v="9"/>
    <x v="6"/>
    <n v="1199"/>
    <n v="3"/>
    <n v="0.05"/>
    <n v="3417.15"/>
    <s v="UPI"/>
    <s v="Cancelled"/>
    <n v="68343"/>
    <n v="68343"/>
    <n v="3597.0000000000005"/>
    <n v="179.85000000000036"/>
  </r>
  <r>
    <s v="ORD02436"/>
    <d v="2024-01-08T00:00:00"/>
    <s v="SP04"/>
    <s v="Fatima Sheikh"/>
    <s v="West"/>
    <s v="Pune"/>
    <s v="PRD011"/>
    <x v="9"/>
    <x v="6"/>
    <n v="1199"/>
    <n v="14"/>
    <n v="0.28000000000000003"/>
    <n v="12085.92"/>
    <s v="Net Banking"/>
    <s v="Delivered"/>
    <n v="43163.999999999993"/>
    <n v="43163.999999999993"/>
    <n v="16786"/>
    <n v="4700.08"/>
  </r>
  <r>
    <s v="ORD02461"/>
    <d v="2024-06-16T00:00:00"/>
    <s v="SP01"/>
    <s v="Arjun Sharma"/>
    <s v="North"/>
    <s v="Lucknow"/>
    <s v="PRD011"/>
    <x v="9"/>
    <x v="6"/>
    <n v="1199"/>
    <n v="20"/>
    <n v="0.24"/>
    <n v="18224.8"/>
    <s v="EMI"/>
    <s v="Pending"/>
    <n v="75936.666666666672"/>
    <n v="75936.666666666672"/>
    <n v="23980"/>
    <n v="5755.2000000000007"/>
  </r>
  <r>
    <s v="ORD02547"/>
    <d v="2024-09-01T00:00:00"/>
    <s v="SP011"/>
    <s v="Nikhil Joshi"/>
    <s v="East"/>
    <s v="Ranchi"/>
    <s v="PRD011"/>
    <x v="9"/>
    <x v="6"/>
    <n v="1199"/>
    <n v="6"/>
    <n v="0.27"/>
    <n v="5251.62"/>
    <s v="Credit Card"/>
    <s v="Returned"/>
    <n v="19450.444444444442"/>
    <n v="19450.444444444442"/>
    <n v="7194"/>
    <n v="1942.38"/>
  </r>
  <r>
    <s v="ORD02562"/>
    <d v="2024-05-06T00:00:00"/>
    <s v="SP08"/>
    <s v="Kavitha Reddy"/>
    <s v="West"/>
    <s v="Unknown"/>
    <s v="PRD011"/>
    <x v="9"/>
    <x v="6"/>
    <n v="1199"/>
    <n v="11"/>
    <n v="0.19"/>
    <n v="10683.09"/>
    <s v="Credit Card"/>
    <s v="Delivered"/>
    <n v="56226.789473684214"/>
    <n v="56226.789473684214"/>
    <n v="13189"/>
    <n v="2505.91"/>
  </r>
  <r>
    <s v="ORD02598"/>
    <d v="2024-08-07T00:00:00"/>
    <s v="SP01"/>
    <s v="Arjun Sharma"/>
    <s v="North"/>
    <s v="Jaipur"/>
    <s v="PRD011"/>
    <x v="9"/>
    <x v="6"/>
    <n v="1199"/>
    <n v="11"/>
    <n v="0.1"/>
    <n v="11870.1"/>
    <s v="EMI"/>
    <s v="Delivered"/>
    <n v="118701"/>
    <n v="118701"/>
    <n v="13189"/>
    <n v="1318.8999999999996"/>
  </r>
  <r>
    <s v="ORD02629"/>
    <d v="2024-12-26T00:00:00"/>
    <s v="SP02"/>
    <s v="Priya Nair"/>
    <s v="South"/>
    <s v="Bangalore"/>
    <s v="PRD011"/>
    <x v="9"/>
    <x v="6"/>
    <n v="1199"/>
    <n v="8"/>
    <n v="0.09"/>
    <n v="8728.7199999999993"/>
    <s v="Net Banking"/>
    <s v="Delivered"/>
    <n v="96985.777777777781"/>
    <n v="96985.777777777781"/>
    <n v="9591.9999999999982"/>
    <n v="863.27999999999884"/>
  </r>
  <r>
    <s v="ORD02645"/>
    <d v="2024-10-22T00:00:00"/>
    <s v="SP05"/>
    <s v="Suresh Pillai"/>
    <s v="South"/>
    <s v="Hyderabad"/>
    <s v="PRD011"/>
    <x v="9"/>
    <x v="6"/>
    <n v="1199"/>
    <n v="17"/>
    <n v="0.14000000000000001"/>
    <n v="17529.38"/>
    <s v="UPI"/>
    <s v="Pending"/>
    <n v="125209.85714285714"/>
    <n v="125209.85714285714"/>
    <n v="20383"/>
    <n v="2853.619999999999"/>
  </r>
  <r>
    <s v="ORD02646"/>
    <d v="2024-10-22T00:00:00"/>
    <s v="SP03"/>
    <s v="Ravi Kumar"/>
    <s v="East"/>
    <s v="Guwahati"/>
    <s v="PRD011"/>
    <x v="9"/>
    <x v="6"/>
    <n v="1199"/>
    <n v="6"/>
    <n v="0"/>
    <n v="7194"/>
    <s v="UPI"/>
    <s v="Returned"/>
    <e v="#DIV/0!"/>
    <n v="0"/>
    <n v="7194"/>
    <n v="0"/>
  </r>
  <r>
    <s v="ORD02647"/>
    <d v="2024-05-08T00:00:00"/>
    <s v="SP03"/>
    <s v="Ravi Kumar"/>
    <s v="East"/>
    <s v="Ranchi"/>
    <s v="PRD011"/>
    <x v="9"/>
    <x v="6"/>
    <n v="1199"/>
    <n v="17"/>
    <n v="0.28999999999999998"/>
    <n v="14471.93"/>
    <s v="EMI"/>
    <s v="Returned"/>
    <n v="49903.206896551732"/>
    <n v="49903.206896551732"/>
    <n v="20383"/>
    <n v="5911.07"/>
  </r>
  <r>
    <s v="ORD02653"/>
    <d v="2024-11-13T00:00:00"/>
    <s v="SP03"/>
    <s v="Ravi Kumar"/>
    <s v="East"/>
    <s v="Ranchi"/>
    <s v="PRD011"/>
    <x v="9"/>
    <x v="6"/>
    <n v="1199"/>
    <n v="16"/>
    <n v="0.28000000000000003"/>
    <n v="13812.48"/>
    <s v="Cash"/>
    <s v="Delivered"/>
    <n v="49330.28571428571"/>
    <n v="49330.28571428571"/>
    <n v="19184"/>
    <n v="5371.52"/>
  </r>
  <r>
    <s v="ORD02655"/>
    <d v="2024-08-05T00:00:00"/>
    <s v="SP011"/>
    <s v="Nikhil Joshi"/>
    <s v="East"/>
    <s v="Guwahati"/>
    <s v="PRD011"/>
    <x v="9"/>
    <x v="6"/>
    <n v="1199"/>
    <n v="9"/>
    <n v="0.16"/>
    <n v="9064.44"/>
    <s v="Cash"/>
    <s v="Pending"/>
    <n v="56652.75"/>
    <n v="56652.75"/>
    <n v="10791.000000000002"/>
    <n v="1726.5600000000013"/>
  </r>
  <r>
    <s v="ORD02659"/>
    <d v="2024-03-11T00:00:00"/>
    <s v="SP012"/>
    <s v="Sneha Patil"/>
    <s v="West"/>
    <s v="Surat"/>
    <s v="PRD011"/>
    <x v="9"/>
    <x v="6"/>
    <n v="1199"/>
    <n v="12"/>
    <n v="0.27"/>
    <n v="10503.24"/>
    <s v="UPI"/>
    <s v="Returned"/>
    <n v="38900.888888888883"/>
    <n v="38900.888888888883"/>
    <n v="14388"/>
    <n v="3884.76"/>
  </r>
  <r>
    <s v="ORD02666"/>
    <d v="2024-12-24T00:00:00"/>
    <s v="SP03"/>
    <s v="Ravi Kumar"/>
    <s v="East"/>
    <s v="Ranchi"/>
    <s v="PRD011"/>
    <x v="9"/>
    <x v="6"/>
    <n v="1199"/>
    <n v="3"/>
    <n v="0.05"/>
    <n v="3417.15"/>
    <s v="Net Banking"/>
    <s v="Delivered"/>
    <n v="68343"/>
    <n v="68343"/>
    <n v="3597.0000000000005"/>
    <n v="179.85000000000036"/>
  </r>
  <r>
    <s v="ORD02668"/>
    <d v="2024-09-15T00:00:00"/>
    <s v="SP04"/>
    <s v="Fatima Sheikh"/>
    <s v="West"/>
    <s v="Pune"/>
    <s v="PRD011"/>
    <x v="9"/>
    <x v="6"/>
    <n v="1199"/>
    <n v="14"/>
    <n v="0.05"/>
    <n v="15946.7"/>
    <s v="Credit Card"/>
    <s v="Delivered"/>
    <n v="318934"/>
    <n v="318934"/>
    <n v="16786"/>
    <n v="839.29999999999927"/>
  </r>
  <r>
    <s v="ORD02671"/>
    <d v="2024-05-08T00:00:00"/>
    <s v="SP06"/>
    <s v="Anjali Mehta"/>
    <s v="North"/>
    <s v="Chandigarh"/>
    <s v="PRD011"/>
    <x v="9"/>
    <x v="6"/>
    <n v="1199"/>
    <n v="8"/>
    <n v="0.2"/>
    <n v="7673.6"/>
    <s v="Debit Card"/>
    <s v="Delivered"/>
    <n v="38368"/>
    <n v="38368"/>
    <n v="9592"/>
    <n v="1918.3999999999996"/>
  </r>
  <r>
    <s v="ORD02679"/>
    <d v="2024-03-17T00:00:00"/>
    <s v="SP05"/>
    <s v="Suresh Pillai"/>
    <s v="South"/>
    <s v="Bangalore"/>
    <s v="PRD011"/>
    <x v="9"/>
    <x v="6"/>
    <n v="1199"/>
    <n v="2"/>
    <n v="0.04"/>
    <n v="2302.08"/>
    <s v="Cash"/>
    <s v="Delivered"/>
    <n v="57552"/>
    <n v="57552"/>
    <n v="2398"/>
    <n v="95.920000000000073"/>
  </r>
  <r>
    <s v="ORD02696"/>
    <d v="2024-09-15T00:00:00"/>
    <s v="SP09"/>
    <s v="Manish Gupta"/>
    <s v="North"/>
    <s v="Chandigarh"/>
    <s v="PRD011"/>
    <x v="9"/>
    <x v="6"/>
    <n v="1199"/>
    <n v="11"/>
    <n v="0.3"/>
    <n v="9232.2999999999993"/>
    <s v="Debit Card"/>
    <s v="Delivered"/>
    <n v="30774.333333333332"/>
    <n v="30774.333333333332"/>
    <n v="13189"/>
    <n v="3956.7000000000007"/>
  </r>
  <r>
    <s v="ORD02705"/>
    <d v="2024-12-18T00:00:00"/>
    <s v="SP08"/>
    <s v="Kavitha Reddy"/>
    <s v="West"/>
    <s v="Ahmedabad"/>
    <s v="PRD011"/>
    <x v="9"/>
    <x v="6"/>
    <n v="1199"/>
    <n v="5"/>
    <n v="0.22"/>
    <n v="4676.1000000000004"/>
    <s v="Credit Card"/>
    <s v="Delivered"/>
    <n v="21255"/>
    <n v="21255"/>
    <n v="5995"/>
    <n v="1318.8999999999996"/>
  </r>
  <r>
    <s v="ORD02726"/>
    <d v="2024-10-16T00:00:00"/>
    <s v="SP04"/>
    <s v="Fatima Sheikh"/>
    <s v="West"/>
    <s v="Mumbai"/>
    <s v="PRD011"/>
    <x v="9"/>
    <x v="6"/>
    <n v="1199"/>
    <n v="10"/>
    <n v="0.03"/>
    <n v="11630.3"/>
    <s v="Credit Card"/>
    <s v="Delivered"/>
    <n v="387676.66666666663"/>
    <n v="387676.66666666663"/>
    <n v="11990"/>
    <n v="359.70000000000073"/>
  </r>
  <r>
    <s v="ORD02737"/>
    <d v="2024-12-16T00:00:00"/>
    <s v="SP03"/>
    <s v="Ravi Kumar"/>
    <s v="East"/>
    <s v="Ranchi"/>
    <s v="PRD011"/>
    <x v="9"/>
    <x v="6"/>
    <n v="1199"/>
    <n v="8"/>
    <n v="0.24"/>
    <n v="7289.92"/>
    <s v="Net Banking"/>
    <s v="Delivered"/>
    <n v="30374.666666666668"/>
    <n v="30374.666666666668"/>
    <n v="9592"/>
    <n v="2302.08"/>
  </r>
  <r>
    <s v="ORD02738"/>
    <d v="2024-12-23T00:00:00"/>
    <s v="SP09"/>
    <s v="Manish Gupta"/>
    <s v="North"/>
    <s v="Agra"/>
    <s v="PRD011"/>
    <x v="9"/>
    <x v="6"/>
    <n v="1199"/>
    <n v="4"/>
    <n v="0.24"/>
    <n v="3644.96"/>
    <s v="Credit Card"/>
    <s v="Delivered"/>
    <n v="15187.333333333334"/>
    <n v="15187.333333333334"/>
    <n v="4796"/>
    <n v="1151.04"/>
  </r>
  <r>
    <s v="ORD02810"/>
    <d v="2024-08-14T00:00:00"/>
    <s v="SP08"/>
    <s v="Kavitha Reddy"/>
    <s v="West"/>
    <s v="Pune"/>
    <s v="PRD011"/>
    <x v="9"/>
    <x v="6"/>
    <n v="1199"/>
    <n v="6"/>
    <n v="0.02"/>
    <n v="7050.12"/>
    <s v="Credit Card"/>
    <s v="Returned"/>
    <n v="352506"/>
    <n v="352506"/>
    <n v="7194"/>
    <n v="143.88000000000011"/>
  </r>
  <r>
    <s v="ORD02814"/>
    <d v="2024-05-09T00:00:00"/>
    <s v="SP012"/>
    <s v="Sneha Patil"/>
    <s v="West"/>
    <s v="Ahmedabad"/>
    <s v="PRD011"/>
    <x v="9"/>
    <x v="6"/>
    <n v="1199"/>
    <n v="5"/>
    <n v="0.28000000000000003"/>
    <n v="4316.3999999999996"/>
    <s v="Debit Card"/>
    <s v="Delivered"/>
    <n v="15415.714285714283"/>
    <n v="15415.714285714283"/>
    <n v="5995"/>
    <n v="1678.6000000000004"/>
  </r>
  <r>
    <s v="ORD02852"/>
    <d v="2024-07-18T00:00:00"/>
    <s v="SP01"/>
    <s v="Arjun Sharma"/>
    <s v="North"/>
    <s v="Chandigarh"/>
    <s v="PRD011"/>
    <x v="9"/>
    <x v="6"/>
    <n v="1199"/>
    <n v="18"/>
    <n v="0.14000000000000001"/>
    <n v="18560.52"/>
    <s v="EMI"/>
    <s v="Delivered"/>
    <n v="132575.14285714284"/>
    <n v="132575.14285714284"/>
    <n v="21582"/>
    <n v="3021.4799999999996"/>
  </r>
  <r>
    <s v="ORD02870"/>
    <d v="2024-08-18T00:00:00"/>
    <s v="SP07"/>
    <s v="Rohit Verma"/>
    <s v="East"/>
    <s v="Ranchi"/>
    <s v="PRD011"/>
    <x v="9"/>
    <x v="6"/>
    <n v="1199"/>
    <n v="15"/>
    <n v="0.3"/>
    <n v="12589.5"/>
    <s v="Debit Card"/>
    <s v="Returned"/>
    <n v="41965"/>
    <n v="41965"/>
    <n v="17985"/>
    <n v="5395.5"/>
  </r>
  <r>
    <s v="ORD02889"/>
    <d v="2024-09-22T00:00:00"/>
    <s v="SP011"/>
    <s v="Nikhil Joshi"/>
    <s v="East"/>
    <s v="Patna"/>
    <s v="PRD011"/>
    <x v="9"/>
    <x v="6"/>
    <n v="1199"/>
    <n v="16"/>
    <n v="0.04"/>
    <n v="18416.64"/>
    <s v="Debit Card"/>
    <s v="Delivered"/>
    <n v="460416"/>
    <n v="460416"/>
    <n v="19184"/>
    <n v="767.36000000000058"/>
  </r>
  <r>
    <s v="ORD02923"/>
    <d v="2024-08-17T00:00:00"/>
    <s v="SP011"/>
    <s v="Nikhil Joshi"/>
    <s v="East"/>
    <s v="Ranchi"/>
    <s v="PRD011"/>
    <x v="9"/>
    <x v="6"/>
    <n v="1199"/>
    <n v="10"/>
    <n v="0.25"/>
    <n v="8992.5"/>
    <s v="Unknown"/>
    <s v="Delivered"/>
    <n v="35970"/>
    <n v="35970"/>
    <n v="11990"/>
    <n v="2997.5"/>
  </r>
  <r>
    <s v="ORD02959"/>
    <d v="2024-09-02T00:00:00"/>
    <s v="SP01"/>
    <s v="Arjun Sharma"/>
    <s v="North"/>
    <s v="Agra"/>
    <s v="PRD011"/>
    <x v="9"/>
    <x v="6"/>
    <n v="1199"/>
    <n v="6"/>
    <n v="0.23"/>
    <n v="5539.38"/>
    <s v="Net Banking"/>
    <s v="Cancelled"/>
    <n v="24084.260869565216"/>
    <n v="24084.260869565216"/>
    <n v="7194"/>
    <n v="1654.62"/>
  </r>
  <r>
    <s v="ORD02972"/>
    <d v="2024-03-24T00:00:00"/>
    <s v="SP06"/>
    <s v="Anjali Mehta"/>
    <s v="North"/>
    <s v="Agra"/>
    <s v="PRD011"/>
    <x v="9"/>
    <x v="6"/>
    <n v="1199"/>
    <n v="7"/>
    <n v="0.09"/>
    <n v="7637.63"/>
    <s v="Cash"/>
    <s v="Delivered"/>
    <n v="84862.555555555562"/>
    <n v="84862.555555555562"/>
    <n v="8393"/>
    <n v="755.36999999999989"/>
  </r>
  <r>
    <s v="ORD03052"/>
    <d v="2024-06-11T00:00:00"/>
    <s v="SP02"/>
    <s v="Priya Nair"/>
    <s v="South"/>
    <s v="Bangalore"/>
    <s v="PRD011"/>
    <x v="9"/>
    <x v="6"/>
    <n v="1199"/>
    <n v="7"/>
    <n v="0.13"/>
    <n v="7301.91"/>
    <s v="Cash"/>
    <s v="Returned"/>
    <n v="56168.538461538461"/>
    <n v="56168.538461538461"/>
    <n v="8393"/>
    <n v="1091.0900000000001"/>
  </r>
  <r>
    <s v="ORD03066"/>
    <d v="2024-09-11T00:00:00"/>
    <s v="SP04"/>
    <s v="Fatima Sheikh"/>
    <s v="West"/>
    <s v="Ahmedabad"/>
    <s v="PRD011"/>
    <x v="9"/>
    <x v="6"/>
    <n v="1199"/>
    <n v="2"/>
    <n v="0.26"/>
    <n v="1774.52"/>
    <s v="UPI"/>
    <s v="Delivered"/>
    <n v="6825.0769230769229"/>
    <n v="6825.0769230769229"/>
    <n v="2398"/>
    <n v="623.48"/>
  </r>
  <r>
    <s v="ORD03097"/>
    <d v="2024-01-20T00:00:00"/>
    <s v="SP01"/>
    <s v="Arjun Sharma"/>
    <s v="North"/>
    <s v="Agra"/>
    <s v="PRD011"/>
    <x v="9"/>
    <x v="6"/>
    <n v="1199"/>
    <n v="13"/>
    <n v="0.14000000000000001"/>
    <n v="13404.82"/>
    <s v="Cash"/>
    <s v="Delivered"/>
    <n v="95748.714285714275"/>
    <n v="95748.714285714275"/>
    <n v="15587"/>
    <n v="2182.1800000000003"/>
  </r>
  <r>
    <s v="ORD03129"/>
    <d v="2024-12-28T00:00:00"/>
    <s v="SP06"/>
    <s v="Anjali Mehta"/>
    <s v="North"/>
    <s v="Lucknow"/>
    <s v="PRD011"/>
    <x v="9"/>
    <x v="6"/>
    <n v="1199"/>
    <n v="14"/>
    <n v="0.02"/>
    <n v="16450.28"/>
    <s v="EMI"/>
    <s v="Pending"/>
    <n v="822513.99999999988"/>
    <n v="822513.99999999988"/>
    <n v="16786"/>
    <n v="335.72000000000116"/>
  </r>
  <r>
    <s v="ORD03131"/>
    <d v="2024-01-17T00:00:00"/>
    <s v="SP01"/>
    <s v="Arjun Sharma"/>
    <s v="North"/>
    <s v="Jaipur"/>
    <s v="PRD011"/>
    <x v="9"/>
    <x v="6"/>
    <n v="1199"/>
    <n v="8"/>
    <n v="0.15"/>
    <n v="8153.2"/>
    <s v="EMI"/>
    <s v="Delivered"/>
    <n v="54354.666666666664"/>
    <n v="54354.666666666664"/>
    <n v="9592"/>
    <n v="1438.8000000000002"/>
  </r>
  <r>
    <s v="ORD03138"/>
    <d v="2024-03-14T00:00:00"/>
    <s v="SP04"/>
    <s v="Fatima Sheikh"/>
    <s v="West"/>
    <s v="Nagpur"/>
    <s v="PRD011"/>
    <x v="9"/>
    <x v="6"/>
    <n v="1199"/>
    <n v="10"/>
    <n v="7.0000000000000007E-2"/>
    <n v="11150.7"/>
    <s v="Net Banking"/>
    <s v="Returned"/>
    <n v="159295.71428571429"/>
    <n v="159295.71428571429"/>
    <n v="11990.000000000002"/>
    <n v="839.30000000000109"/>
  </r>
  <r>
    <s v="ORD03152"/>
    <d v="2024-09-22T00:00:00"/>
    <s v="SP07"/>
    <s v="Rohit Verma"/>
    <s v="East"/>
    <s v="Bhubaneswar"/>
    <s v="PRD011"/>
    <x v="9"/>
    <x v="6"/>
    <n v="1199"/>
    <n v="1"/>
    <n v="0.16"/>
    <n v="1007.16"/>
    <s v="Credit Card"/>
    <s v="Delivered"/>
    <n v="6294.75"/>
    <n v="6294.75"/>
    <n v="1199"/>
    <n v="191.84000000000003"/>
  </r>
  <r>
    <s v="ORD03161"/>
    <d v="2024-04-28T00:00:00"/>
    <s v="SP012"/>
    <s v="Sneha Patil"/>
    <s v="West"/>
    <s v="Pune"/>
    <s v="PRD011"/>
    <x v="9"/>
    <x v="6"/>
    <n v="1199"/>
    <n v="2"/>
    <n v="0.14000000000000001"/>
    <n v="2062.2800000000002"/>
    <s v="Net Banking"/>
    <s v="Cancelled"/>
    <n v="14730.571428571429"/>
    <n v="14730.571428571429"/>
    <n v="2398.0000000000005"/>
    <n v="335.72000000000025"/>
  </r>
  <r>
    <s v="ORD03179"/>
    <d v="2024-12-01T00:00:00"/>
    <s v="SP09"/>
    <s v="Manish Gupta"/>
    <s v="North"/>
    <s v="Chandigarh"/>
    <s v="PRD011"/>
    <x v="9"/>
    <x v="6"/>
    <n v="1199"/>
    <n v="14"/>
    <n v="0.01"/>
    <n v="16618.14"/>
    <s v="Debit Card"/>
    <s v="Delivered"/>
    <n v="1661814"/>
    <n v="1661814"/>
    <n v="16786"/>
    <n v="167.86000000000058"/>
  </r>
  <r>
    <s v="ORD03186"/>
    <d v="2024-09-19T00:00:00"/>
    <s v="SP03"/>
    <s v="Ravi Kumar"/>
    <s v="East"/>
    <s v="Unknown"/>
    <s v="PRD011"/>
    <x v="9"/>
    <x v="6"/>
    <n v="1199"/>
    <n v="19"/>
    <n v="0.12"/>
    <n v="20047.28"/>
    <s v="Cash"/>
    <s v="Returned"/>
    <n v="167060.66666666666"/>
    <n v="167060.66666666666"/>
    <n v="22781"/>
    <n v="2733.7200000000012"/>
  </r>
  <r>
    <s v="ORD03196"/>
    <d v="2024-11-18T00:00:00"/>
    <s v="SP03"/>
    <s v="Ravi Kumar"/>
    <s v="East"/>
    <s v="Guwahati"/>
    <s v="PRD011"/>
    <x v="9"/>
    <x v="6"/>
    <n v="1199"/>
    <n v="17"/>
    <n v="0.17"/>
    <n v="16917.89"/>
    <s v="Cash"/>
    <s v="Unknown"/>
    <n v="99516.999999999985"/>
    <n v="99516.999999999985"/>
    <n v="20383"/>
    <n v="3465.1100000000006"/>
  </r>
  <r>
    <s v="ORD03199"/>
    <d v="2024-05-18T00:00:00"/>
    <s v="SP010"/>
    <s v="Divya Iyer"/>
    <s v="South"/>
    <s v="Chennai"/>
    <s v="PRD011"/>
    <x v="9"/>
    <x v="6"/>
    <n v="1199"/>
    <n v="15"/>
    <n v="0.17"/>
    <n v="14927.55"/>
    <s v="UPI"/>
    <s v="Delivered"/>
    <n v="87809.117647058811"/>
    <n v="87809.117647058811"/>
    <n v="17985"/>
    <n v="3057.4500000000007"/>
  </r>
  <r>
    <s v="ORD03200"/>
    <d v="2024-08-19T00:00:00"/>
    <s v="SP03"/>
    <s v="Ravi Kumar"/>
    <s v="East"/>
    <s v="Bhubaneswar"/>
    <s v="PRD011"/>
    <x v="9"/>
    <x v="6"/>
    <n v="1199"/>
    <n v="12"/>
    <n v="0.08"/>
    <n v="13236.96"/>
    <s v="Debit Card"/>
    <s v="Pending"/>
    <n v="165462"/>
    <n v="165462"/>
    <n v="14387.999999999998"/>
    <n v="1151.0399999999991"/>
  </r>
  <r>
    <s v="ORD03204"/>
    <d v="2024-03-13T00:00:00"/>
    <s v="SP09"/>
    <s v="Manish Gupta"/>
    <s v="North"/>
    <s v="Lucknow"/>
    <s v="PRD011"/>
    <x v="9"/>
    <x v="6"/>
    <n v="1199"/>
    <n v="16"/>
    <n v="0.05"/>
    <n v="18224.8"/>
    <s v="Net Banking"/>
    <s v="Delivered"/>
    <n v="364495.99999999994"/>
    <n v="364495.99999999994"/>
    <n v="19184"/>
    <n v="959.20000000000073"/>
  </r>
  <r>
    <s v="ORD03210"/>
    <d v="2024-04-13T00:00:00"/>
    <s v="SP012"/>
    <s v="Sneha Patil"/>
    <s v="West"/>
    <s v="Mumbai"/>
    <s v="PRD011"/>
    <x v="9"/>
    <x v="6"/>
    <n v="1199"/>
    <n v="19"/>
    <n v="7.0000000000000007E-2"/>
    <n v="21186.33"/>
    <s v="Credit Card"/>
    <s v="Delivered"/>
    <n v="302661.85714285716"/>
    <n v="302661.85714285716"/>
    <n v="22781.000000000004"/>
    <n v="1594.6700000000019"/>
  </r>
  <r>
    <s v="ORD03224"/>
    <d v="2024-01-17T00:00:00"/>
    <s v="SP02"/>
    <s v="Priya Nair"/>
    <s v="South"/>
    <s v="Chennai"/>
    <s v="PRD011"/>
    <x v="9"/>
    <x v="6"/>
    <n v="1199"/>
    <n v="11"/>
    <n v="0.02"/>
    <n v="12925.22"/>
    <s v="Debit Card"/>
    <s v="Delivered"/>
    <n v="646261"/>
    <n v="646261"/>
    <n v="13189"/>
    <n v="263.78000000000065"/>
  </r>
  <r>
    <s v="ORD03233"/>
    <d v="2024-08-05T00:00:00"/>
    <s v="SP08"/>
    <s v="Kavitha Reddy"/>
    <s v="West"/>
    <s v="Ahmedabad"/>
    <s v="PRD011"/>
    <x v="9"/>
    <x v="6"/>
    <n v="1199"/>
    <n v="9"/>
    <n v="0.22"/>
    <n v="8416.98"/>
    <s v="Credit Card"/>
    <s v="Delivered"/>
    <n v="38259"/>
    <n v="38259"/>
    <n v="10790.999999999998"/>
    <n v="2374.0199999999986"/>
  </r>
  <r>
    <s v="ORD03245"/>
    <d v="2024-08-24T00:00:00"/>
    <s v="SP01"/>
    <s v="Arjun Sharma"/>
    <s v="North"/>
    <s v="Agra"/>
    <s v="PRD011"/>
    <x v="9"/>
    <x v="6"/>
    <n v="1199"/>
    <n v="8"/>
    <n v="0.2"/>
    <n v="7673.6"/>
    <s v="Net Banking"/>
    <s v="Unknown"/>
    <n v="38368"/>
    <n v="38368"/>
    <n v="9592"/>
    <n v="1918.3999999999996"/>
  </r>
  <r>
    <s v="ORD03282"/>
    <d v="2024-05-16T00:00:00"/>
    <s v="SP04"/>
    <s v="Fatima Sheikh"/>
    <s v="West"/>
    <s v="Ahmedabad"/>
    <s v="PRD011"/>
    <x v="9"/>
    <x v="6"/>
    <n v="1199"/>
    <n v="3"/>
    <n v="0.28000000000000003"/>
    <n v="2589.84"/>
    <s v="Net Banking"/>
    <s v="Delivered"/>
    <n v="9249.4285714285706"/>
    <n v="9249.4285714285706"/>
    <n v="3597.0000000000005"/>
    <n v="1007.1600000000003"/>
  </r>
  <r>
    <s v="ORD03332"/>
    <d v="2024-02-04T00:00:00"/>
    <s v="SP02"/>
    <s v="Priya Nair"/>
    <s v="South"/>
    <s v="Hyderabad"/>
    <s v="PRD011"/>
    <x v="9"/>
    <x v="6"/>
    <n v="1199"/>
    <n v="11"/>
    <n v="0.18"/>
    <n v="10814.98"/>
    <s v="Cash"/>
    <s v="Cancelled"/>
    <n v="60083.222222222219"/>
    <n v="60083.222222222219"/>
    <n v="13188.999999999998"/>
    <n v="2374.0199999999986"/>
  </r>
  <r>
    <s v="ORD03341"/>
    <d v="2024-06-08T00:00:00"/>
    <s v="SP08"/>
    <s v="Kavitha Reddy"/>
    <s v="West"/>
    <s v="Nagpur"/>
    <s v="PRD011"/>
    <x v="9"/>
    <x v="6"/>
    <n v="1199"/>
    <n v="18"/>
    <n v="0.27"/>
    <n v="15754.86"/>
    <s v="Credit Card"/>
    <s v="Delivered"/>
    <n v="58351.333333333328"/>
    <n v="58351.333333333328"/>
    <n v="21582"/>
    <n v="5827.1399999999994"/>
  </r>
  <r>
    <s v="ORD03368"/>
    <d v="2024-09-17T00:00:00"/>
    <s v="SP012"/>
    <s v="Sneha Patil"/>
    <s v="West"/>
    <s v="Mumbai"/>
    <s v="PRD011"/>
    <x v="9"/>
    <x v="6"/>
    <n v="1199"/>
    <n v="8"/>
    <n v="0.19"/>
    <n v="7769.52"/>
    <s v="Debit Card"/>
    <s v="Delivered"/>
    <n v="40892.210526315794"/>
    <n v="40892.210526315794"/>
    <n v="9592"/>
    <n v="1822.4799999999996"/>
  </r>
  <r>
    <s v="ORD03380"/>
    <d v="2024-08-09T00:00:00"/>
    <s v="SP05"/>
    <s v="Suresh Pillai"/>
    <s v="South"/>
    <s v="Chennai"/>
    <s v="PRD011"/>
    <x v="9"/>
    <x v="6"/>
    <n v="1199"/>
    <n v="8"/>
    <n v="0.19"/>
    <n v="7769.52"/>
    <s v="Cash"/>
    <s v="Delivered"/>
    <n v="40892.210526315794"/>
    <n v="40892.210526315794"/>
    <n v="9592"/>
    <n v="1822.4799999999996"/>
  </r>
  <r>
    <s v="ORD01000"/>
    <d v="2024-02-22T00:00:00"/>
    <s v="SP011"/>
    <s v="Nikhil Joshi"/>
    <s v="East"/>
    <s v="Bhubaneswar"/>
    <s v="PRD004"/>
    <x v="13"/>
    <x v="1"/>
    <n v="3200"/>
    <n v="1"/>
    <n v="0.22"/>
    <n v="2496"/>
    <s v="EMI"/>
    <s v="Delivered"/>
    <n v="11345.454545454546"/>
    <n v="11345.454545454546"/>
    <n v="3200"/>
    <n v="704"/>
  </r>
  <r>
    <s v="ORD01004"/>
    <d v="2024-12-15T00:00:00"/>
    <s v="SP07"/>
    <s v="Rohit Verma"/>
    <s v="East"/>
    <s v="Ranchi"/>
    <s v="PRD004"/>
    <x v="13"/>
    <x v="1"/>
    <n v="3200"/>
    <n v="12"/>
    <n v="0.25"/>
    <n v="28800"/>
    <s v="Cash"/>
    <s v="Delivered"/>
    <n v="115200"/>
    <n v="115200"/>
    <n v="38400"/>
    <n v="9600"/>
  </r>
  <r>
    <s v="ORD01005"/>
    <d v="2024-06-19T00:00:00"/>
    <s v="SP09"/>
    <s v="Manish Gupta"/>
    <s v="North"/>
    <s v="Lucknow"/>
    <s v="PRD004"/>
    <x v="13"/>
    <x v="1"/>
    <n v="3200"/>
    <n v="13"/>
    <n v="0.02"/>
    <n v="40768"/>
    <s v="Net Banking"/>
    <s v="Cancelled"/>
    <n v="2038400"/>
    <n v="2038400"/>
    <n v="41600"/>
    <n v="832"/>
  </r>
  <r>
    <s v="ORD01015"/>
    <d v="2024-03-15T00:00:00"/>
    <s v="SP012"/>
    <s v="Sneha Patil"/>
    <s v="West"/>
    <s v="Ahmedabad"/>
    <s v="PRD004"/>
    <x v="13"/>
    <x v="1"/>
    <n v="3200"/>
    <n v="18"/>
    <n v="0.23"/>
    <n v="44352"/>
    <s v="Debit Card"/>
    <s v="Delivered"/>
    <n v="192834.78260869565"/>
    <n v="192834.78260869565"/>
    <n v="57600"/>
    <n v="13248"/>
  </r>
  <r>
    <s v="ORD01028"/>
    <d v="2024-04-06T00:00:00"/>
    <s v="SP09"/>
    <s v="Manish Gupta"/>
    <s v="North"/>
    <s v="Agra"/>
    <s v="PRD004"/>
    <x v="13"/>
    <x v="1"/>
    <n v="3200"/>
    <n v="2"/>
    <n v="0.2"/>
    <n v="5120"/>
    <s v="Cash"/>
    <s v="Cancelled"/>
    <n v="25600"/>
    <n v="25600"/>
    <n v="6400"/>
    <n v="1280"/>
  </r>
  <r>
    <s v="ORD01089"/>
    <d v="2024-12-18T00:00:00"/>
    <s v="SP05"/>
    <s v="Suresh Pillai"/>
    <s v="South"/>
    <s v="Hyderabad"/>
    <s v="PRD004"/>
    <x v="13"/>
    <x v="1"/>
    <n v="3200"/>
    <n v="7"/>
    <n v="0.09"/>
    <n v="20384"/>
    <s v="Cash"/>
    <s v="Delivered"/>
    <n v="226488.88888888891"/>
    <n v="226488.88888888891"/>
    <n v="22400"/>
    <n v="2016"/>
  </r>
  <r>
    <s v="ORD01091"/>
    <d v="2024-03-02T00:00:00"/>
    <s v="SP08"/>
    <s v="Kavitha Reddy"/>
    <s v="West"/>
    <s v="Surat"/>
    <s v="PRD004"/>
    <x v="13"/>
    <x v="1"/>
    <n v="3200"/>
    <n v="1"/>
    <n v="0.17"/>
    <n v="2656"/>
    <s v="Credit Card"/>
    <s v="Delivered"/>
    <n v="15623.529411764704"/>
    <n v="15623.529411764704"/>
    <n v="3200"/>
    <n v="544"/>
  </r>
  <r>
    <s v="ORD01109"/>
    <d v="2024-03-10T00:00:00"/>
    <s v="SP08"/>
    <s v="Kavitha Reddy"/>
    <s v="West"/>
    <s v="Nagpur"/>
    <s v="PRD004"/>
    <x v="13"/>
    <x v="1"/>
    <n v="3200"/>
    <n v="1"/>
    <n v="0.28999999999999998"/>
    <n v="2272"/>
    <s v="EMI"/>
    <s v="Returned"/>
    <n v="7834.4827586206902"/>
    <n v="7834.4827586206902"/>
    <n v="3200"/>
    <n v="928"/>
  </r>
  <r>
    <s v="ORD01122"/>
    <d v="2024-06-26T00:00:00"/>
    <s v="SP02"/>
    <s v="Priya Nair"/>
    <s v="South"/>
    <s v="Hyderabad"/>
    <s v="PRD004"/>
    <x v="13"/>
    <x v="1"/>
    <n v="3200"/>
    <n v="15"/>
    <n v="0.05"/>
    <n v="45600"/>
    <s v="Cash"/>
    <s v="Pending"/>
    <n v="912000"/>
    <n v="912000"/>
    <n v="48000"/>
    <n v="2400"/>
  </r>
  <r>
    <s v="ORD01134"/>
    <d v="2024-11-24T00:00:00"/>
    <s v="SP06"/>
    <s v="Anjali Mehta"/>
    <s v="North"/>
    <s v="Chandigarh"/>
    <s v="PRD004"/>
    <x v="13"/>
    <x v="1"/>
    <n v="3200"/>
    <n v="15"/>
    <n v="0.28999999999999998"/>
    <n v="34080"/>
    <s v="UPI"/>
    <s v="Returned"/>
    <n v="117517.24137931035"/>
    <n v="117517.24137931035"/>
    <n v="48000"/>
    <n v="13920"/>
  </r>
  <r>
    <s v="ORD01147"/>
    <d v="2024-08-17T00:00:00"/>
    <s v="SP09"/>
    <s v="Manish Gupta"/>
    <s v="North"/>
    <s v="Lucknow"/>
    <s v="PRD004"/>
    <x v="13"/>
    <x v="1"/>
    <n v="3200"/>
    <n v="3"/>
    <n v="0.14000000000000001"/>
    <n v="8256"/>
    <s v="Cash"/>
    <s v="Delivered"/>
    <n v="58971.428571428565"/>
    <n v="58971.428571428565"/>
    <n v="9600"/>
    <n v="1344"/>
  </r>
  <r>
    <s v="ORD01152"/>
    <d v="2024-07-11T00:00:00"/>
    <s v="SP012"/>
    <s v="Sneha Patil"/>
    <s v="West"/>
    <s v="Pune"/>
    <s v="PRD004"/>
    <x v="13"/>
    <x v="1"/>
    <n v="3200"/>
    <n v="18"/>
    <n v="0.22"/>
    <n v="44928"/>
    <s v="UPI"/>
    <s v="Delivered"/>
    <n v="204218.18181818182"/>
    <n v="204218.18181818182"/>
    <n v="57600"/>
    <n v="12672"/>
  </r>
  <r>
    <s v="ORD01172"/>
    <d v="2024-03-08T00:00:00"/>
    <s v="SP011"/>
    <s v="Nikhil Joshi"/>
    <s v="East"/>
    <s v="Patna"/>
    <s v="PRD004"/>
    <x v="13"/>
    <x v="1"/>
    <n v="3200"/>
    <n v="17"/>
    <n v="0.15"/>
    <n v="46240"/>
    <s v="EMI"/>
    <s v="Delivered"/>
    <n v="308266.66666666669"/>
    <n v="308266.66666666669"/>
    <n v="54400"/>
    <n v="8160"/>
  </r>
  <r>
    <s v="ORD01187"/>
    <d v="2024-10-05T00:00:00"/>
    <s v="SP05"/>
    <s v="Suresh Pillai"/>
    <s v="South"/>
    <s v="Coimbatore"/>
    <s v="PRD004"/>
    <x v="13"/>
    <x v="1"/>
    <n v="3200"/>
    <n v="17"/>
    <n v="0.23"/>
    <n v="41888"/>
    <s v="Credit Card"/>
    <s v="Delivered"/>
    <n v="182121.73913043478"/>
    <n v="182121.73913043478"/>
    <n v="54400"/>
    <n v="12512"/>
  </r>
  <r>
    <s v="ORD01208"/>
    <d v="2024-06-06T00:00:00"/>
    <s v="SP05"/>
    <s v="Suresh Pillai"/>
    <s v="South"/>
    <s v="Kochi"/>
    <s v="PRD004"/>
    <x v="13"/>
    <x v="1"/>
    <n v="3200"/>
    <n v="12"/>
    <n v="0.13"/>
    <n v="33408"/>
    <s v="Debit Card"/>
    <s v="Returned"/>
    <n v="256984.61538461538"/>
    <n v="256984.61538461538"/>
    <n v="38400"/>
    <n v="4992"/>
  </r>
  <r>
    <s v="ORD01217"/>
    <d v="2024-05-23T00:00:00"/>
    <s v="SP09"/>
    <s v="Manish Gupta"/>
    <s v="North"/>
    <s v="Jaipur"/>
    <s v="PRD004"/>
    <x v="13"/>
    <x v="1"/>
    <n v="3200"/>
    <n v="9"/>
    <n v="0.23"/>
    <n v="22176"/>
    <s v="Net Banking"/>
    <s v="Delivered"/>
    <n v="96417.391304347824"/>
    <n v="96417.391304347824"/>
    <n v="28800"/>
    <n v="6624"/>
  </r>
  <r>
    <s v="ORD01233"/>
    <d v="2024-03-04T00:00:00"/>
    <s v="SP09"/>
    <s v="Manish Gupta"/>
    <s v="North"/>
    <s v="Delhi"/>
    <s v="PRD004"/>
    <x v="13"/>
    <x v="1"/>
    <n v="3200"/>
    <n v="11"/>
    <n v="7.0000000000000007E-2"/>
    <n v="32736"/>
    <s v="UPI"/>
    <s v="Delivered"/>
    <n v="467657.14285714284"/>
    <n v="467657.14285714284"/>
    <n v="35200"/>
    <n v="2464"/>
  </r>
  <r>
    <s v="ORD01258"/>
    <d v="2024-07-21T00:00:00"/>
    <s v="SP08"/>
    <s v="Kavitha Reddy"/>
    <s v="West"/>
    <s v="Nagpur"/>
    <s v="PRD004"/>
    <x v="13"/>
    <x v="1"/>
    <n v="3200"/>
    <n v="5"/>
    <n v="0"/>
    <n v="16000"/>
    <s v="UPI"/>
    <s v="Pending"/>
    <e v="#DIV/0!"/>
    <n v="0"/>
    <n v="16000"/>
    <n v="0"/>
  </r>
  <r>
    <s v="ORD01266"/>
    <d v="2024-01-09T00:00:00"/>
    <s v="SP07"/>
    <s v="Rohit Verma"/>
    <s v="East"/>
    <s v="Guwahati"/>
    <s v="PRD004"/>
    <x v="13"/>
    <x v="1"/>
    <n v="3200"/>
    <n v="6"/>
    <n v="0.28999999999999998"/>
    <n v="13632"/>
    <s v="UPI"/>
    <s v="Unknown"/>
    <n v="47006.896551724138"/>
    <n v="47006.896551724138"/>
    <n v="19200"/>
    <n v="5568"/>
  </r>
  <r>
    <s v="ORD01282"/>
    <d v="2024-04-07T00:00:00"/>
    <s v="SP04"/>
    <s v="Fatima Sheikh"/>
    <s v="West"/>
    <s v="Surat"/>
    <s v="PRD004"/>
    <x v="13"/>
    <x v="1"/>
    <n v="3200"/>
    <n v="2"/>
    <n v="0.24"/>
    <n v="4864"/>
    <s v="Cash"/>
    <s v="Delivered"/>
    <n v="20266.666666666668"/>
    <n v="20266.666666666668"/>
    <n v="6400"/>
    <n v="1536"/>
  </r>
  <r>
    <s v="ORD01283"/>
    <d v="2024-04-24T00:00:00"/>
    <s v="SP02"/>
    <s v="Priya Nair"/>
    <s v="South"/>
    <s v="Coimbatore"/>
    <s v="PRD004"/>
    <x v="13"/>
    <x v="1"/>
    <n v="3200"/>
    <n v="20"/>
    <n v="0.01"/>
    <n v="63360"/>
    <s v="Cash"/>
    <s v="Delivered"/>
    <n v="6336000"/>
    <n v="6336000"/>
    <n v="64000"/>
    <n v="640"/>
  </r>
  <r>
    <s v="ORD01293"/>
    <d v="2024-04-18T00:00:00"/>
    <s v="SP012"/>
    <s v="Sneha Patil"/>
    <s v="West"/>
    <s v="Nagpur"/>
    <s v="PRD004"/>
    <x v="13"/>
    <x v="1"/>
    <n v="3200"/>
    <n v="16"/>
    <n v="0.27"/>
    <n v="37376"/>
    <s v="Unknown"/>
    <s v="Returned"/>
    <n v="138429.62962962964"/>
    <n v="138429.62962962964"/>
    <n v="51200"/>
    <n v="13824"/>
  </r>
  <r>
    <s v="ORD01295"/>
    <d v="2024-06-14T00:00:00"/>
    <s v="SP08"/>
    <s v="Kavitha Reddy"/>
    <s v="West"/>
    <s v="Ahmedabad"/>
    <s v="PRD004"/>
    <x v="13"/>
    <x v="1"/>
    <n v="3200"/>
    <n v="16"/>
    <n v="0.23"/>
    <n v="39424"/>
    <s v="Credit Card"/>
    <s v="Pending"/>
    <n v="171408.69565217392"/>
    <n v="171408.69565217392"/>
    <n v="51200"/>
    <n v="11776"/>
  </r>
  <r>
    <s v="ORD01304"/>
    <d v="2024-05-27T00:00:00"/>
    <s v="SP03"/>
    <s v="Ravi Kumar"/>
    <s v="East"/>
    <s v="Bhubaneswar"/>
    <s v="PRD004"/>
    <x v="13"/>
    <x v="1"/>
    <n v="3200"/>
    <n v="4"/>
    <n v="0.16"/>
    <n v="10752"/>
    <s v="Net Banking"/>
    <s v="Delivered"/>
    <n v="67200"/>
    <n v="67200"/>
    <n v="12800"/>
    <n v="2048"/>
  </r>
  <r>
    <s v="ORD01317"/>
    <d v="2024-09-14T00:00:00"/>
    <s v="SP05"/>
    <s v="Suresh Pillai"/>
    <s v="South"/>
    <s v="Kochi"/>
    <s v="PRD004"/>
    <x v="13"/>
    <x v="1"/>
    <n v="3200"/>
    <n v="5"/>
    <n v="0.03"/>
    <n v="15520"/>
    <s v="Net Banking"/>
    <s v="Delivered"/>
    <n v="517333.33333333337"/>
    <n v="517333.33333333337"/>
    <n v="16000"/>
    <n v="480"/>
  </r>
  <r>
    <s v="ORD01332"/>
    <d v="2024-08-10T00:00:00"/>
    <s v="SP01"/>
    <s v="Arjun Sharma"/>
    <s v="North"/>
    <s v="Agra"/>
    <s v="PRD004"/>
    <x v="13"/>
    <x v="1"/>
    <n v="3200"/>
    <n v="9"/>
    <n v="7.0000000000000007E-2"/>
    <n v="26784"/>
    <s v="EMI"/>
    <s v="Delivered"/>
    <n v="382628.57142857142"/>
    <n v="382628.57142857142"/>
    <n v="28800.000000000004"/>
    <n v="2016.0000000000036"/>
  </r>
  <r>
    <s v="ORD01334"/>
    <d v="2024-03-12T00:00:00"/>
    <s v="SP08"/>
    <s v="Kavitha Reddy"/>
    <s v="West"/>
    <s v="Mumbai"/>
    <s v="PRD004"/>
    <x v="13"/>
    <x v="1"/>
    <n v="3200"/>
    <n v="10"/>
    <n v="0.12"/>
    <n v="28160"/>
    <s v="EMI"/>
    <s v="Delivered"/>
    <n v="234666.66666666669"/>
    <n v="234666.66666666669"/>
    <n v="32000"/>
    <n v="3840"/>
  </r>
  <r>
    <s v="ORD01337"/>
    <d v="2024-03-11T00:00:00"/>
    <s v="SP06"/>
    <s v="Anjali Mehta"/>
    <s v="North"/>
    <s v="Chandigarh"/>
    <s v="PRD004"/>
    <x v="13"/>
    <x v="1"/>
    <n v="3200"/>
    <n v="6"/>
    <n v="0.28000000000000003"/>
    <n v="13824"/>
    <s v="Net Banking"/>
    <s v="Delivered"/>
    <n v="49371.428571428565"/>
    <n v="49371.428571428565"/>
    <n v="19200"/>
    <n v="5376"/>
  </r>
  <r>
    <s v="ORD01385"/>
    <d v="2024-01-02T00:00:00"/>
    <s v="SP05"/>
    <s v="Suresh Pillai"/>
    <s v="South"/>
    <s v="Chennai"/>
    <s v="PRD004"/>
    <x v="13"/>
    <x v="1"/>
    <n v="3200"/>
    <n v="19"/>
    <n v="0.2"/>
    <n v="48640"/>
    <s v="Net Banking"/>
    <s v="Delivered"/>
    <n v="243200"/>
    <n v="243200"/>
    <n v="60800"/>
    <n v="12160"/>
  </r>
  <r>
    <s v="ORD01398"/>
    <d v="2024-02-18T00:00:00"/>
    <s v="SP010"/>
    <s v="Divya Iyer"/>
    <s v="South"/>
    <s v="Kochi"/>
    <s v="PRD004"/>
    <x v="13"/>
    <x v="1"/>
    <n v="3200"/>
    <n v="5"/>
    <n v="0.03"/>
    <n v="15520"/>
    <s v="Debit Card"/>
    <s v="Unknown"/>
    <n v="517333.33333333337"/>
    <n v="517333.33333333337"/>
    <n v="16000"/>
    <n v="480"/>
  </r>
  <r>
    <s v="ORD01423"/>
    <d v="2024-03-21T00:00:00"/>
    <s v="SP010"/>
    <s v="Divya Iyer"/>
    <s v="South"/>
    <s v="Chennai"/>
    <s v="PRD004"/>
    <x v="13"/>
    <x v="1"/>
    <n v="3200"/>
    <n v="16"/>
    <n v="0.04"/>
    <n v="49152"/>
    <s v="Credit Card"/>
    <s v="Delivered"/>
    <n v="1228800"/>
    <n v="1228800"/>
    <n v="51200"/>
    <n v="2048"/>
  </r>
  <r>
    <s v="ORD01443"/>
    <d v="2024-02-19T00:00:00"/>
    <s v="SP07"/>
    <s v="Rohit Verma"/>
    <s v="East"/>
    <s v="Ranchi"/>
    <s v="PRD004"/>
    <x v="13"/>
    <x v="1"/>
    <n v="3200"/>
    <n v="14"/>
    <n v="0.04"/>
    <n v="43008"/>
    <s v="Cash"/>
    <s v="Delivered"/>
    <n v="1075200"/>
    <n v="1075200"/>
    <n v="44800"/>
    <n v="1792"/>
  </r>
  <r>
    <s v="ORD01453"/>
    <d v="2024-08-19T00:00:00"/>
    <s v="SP011"/>
    <s v="Nikhil Joshi"/>
    <s v="East"/>
    <s v="Guwahati"/>
    <s v="PRD004"/>
    <x v="13"/>
    <x v="1"/>
    <n v="3200"/>
    <n v="1"/>
    <n v="7.0000000000000007E-2"/>
    <n v="2976"/>
    <s v="UPI"/>
    <s v="Delivered"/>
    <n v="42514.28571428571"/>
    <n v="42514.28571428571"/>
    <n v="3200"/>
    <n v="224"/>
  </r>
  <r>
    <s v="ORD01480"/>
    <d v="2024-12-05T00:00:00"/>
    <s v="SP012"/>
    <s v="Sneha Patil"/>
    <s v="West"/>
    <s v="Mumbai"/>
    <s v="PRD004"/>
    <x v="13"/>
    <x v="1"/>
    <n v="3200"/>
    <n v="14"/>
    <n v="0.13"/>
    <n v="38976"/>
    <s v="Debit Card"/>
    <s v="Delivered"/>
    <n v="299815.38461538462"/>
    <n v="299815.38461538462"/>
    <n v="44800"/>
    <n v="5824"/>
  </r>
  <r>
    <s v="ORD01483"/>
    <d v="2024-04-12T00:00:00"/>
    <s v="SP02"/>
    <s v="Priya Nair"/>
    <s v="South"/>
    <s v="Bangalore"/>
    <s v="PRD004"/>
    <x v="13"/>
    <x v="1"/>
    <n v="3200"/>
    <n v="16"/>
    <n v="0.06"/>
    <n v="48128"/>
    <s v="Net Banking"/>
    <s v="Returned"/>
    <n v="802133.33333333337"/>
    <n v="802133.33333333337"/>
    <n v="51200"/>
    <n v="3072"/>
  </r>
  <r>
    <s v="ORD01517"/>
    <d v="2024-11-18T00:00:00"/>
    <s v="SP08"/>
    <s v="Kavitha Reddy"/>
    <s v="West"/>
    <s v="Nagpur"/>
    <s v="PRD004"/>
    <x v="13"/>
    <x v="1"/>
    <n v="3200"/>
    <n v="20"/>
    <n v="0.26"/>
    <n v="47360"/>
    <s v="EMI"/>
    <s v="Cancelled"/>
    <n v="182153.84615384616"/>
    <n v="182153.84615384616"/>
    <n v="64000"/>
    <n v="16640"/>
  </r>
  <r>
    <s v="ORD01607"/>
    <d v="2024-11-21T00:00:00"/>
    <s v="SP07"/>
    <s v="Rohit Verma"/>
    <s v="East"/>
    <s v="Ranchi"/>
    <s v="PRD004"/>
    <x v="13"/>
    <x v="1"/>
    <n v="3200"/>
    <n v="12"/>
    <n v="0.26"/>
    <n v="28416"/>
    <s v="Net Banking"/>
    <s v="Delivered"/>
    <n v="109292.30769230769"/>
    <n v="109292.30769230769"/>
    <n v="38400"/>
    <n v="9984"/>
  </r>
  <r>
    <s v="ORD01630"/>
    <d v="2024-04-15T00:00:00"/>
    <s v="SP01"/>
    <s v="Arjun Sharma"/>
    <s v="North"/>
    <s v="Jaipur"/>
    <s v="PRD004"/>
    <x v="13"/>
    <x v="1"/>
    <n v="3200"/>
    <n v="8"/>
    <n v="0.12"/>
    <n v="22528"/>
    <s v="Cash"/>
    <s v="Delivered"/>
    <n v="187733.33333333334"/>
    <n v="187733.33333333334"/>
    <n v="25600"/>
    <n v="3072"/>
  </r>
  <r>
    <s v="ORD01631"/>
    <d v="2024-11-05T00:00:00"/>
    <s v="SP012"/>
    <s v="Sneha Patil"/>
    <s v="West"/>
    <s v="Pune"/>
    <s v="PRD004"/>
    <x v="13"/>
    <x v="1"/>
    <n v="3200"/>
    <n v="17"/>
    <n v="0.2"/>
    <n v="43520"/>
    <s v="EMI"/>
    <s v="Delivered"/>
    <n v="217600"/>
    <n v="217600"/>
    <n v="54400"/>
    <n v="10880"/>
  </r>
  <r>
    <s v="ORD01650"/>
    <d v="2024-04-19T00:00:00"/>
    <s v="SP02"/>
    <s v="Priya Nair"/>
    <s v="South"/>
    <s v="Bangalore"/>
    <s v="PRD004"/>
    <x v="13"/>
    <x v="1"/>
    <n v="3200"/>
    <n v="8"/>
    <n v="0.16"/>
    <n v="21504"/>
    <s v="EMI"/>
    <s v="Delivered"/>
    <n v="134400"/>
    <n v="134400"/>
    <n v="25600"/>
    <n v="4096"/>
  </r>
  <r>
    <s v="ORD01669"/>
    <d v="2024-10-21T00:00:00"/>
    <s v="SP02"/>
    <s v="Priya Nair"/>
    <s v="South"/>
    <s v="Hyderabad"/>
    <s v="PRD004"/>
    <x v="13"/>
    <x v="1"/>
    <n v="3200"/>
    <n v="14"/>
    <n v="0.13"/>
    <n v="38976"/>
    <s v="Credit Card"/>
    <s v="Delivered"/>
    <n v="299815.38461538462"/>
    <n v="299815.38461538462"/>
    <n v="44800"/>
    <n v="5824"/>
  </r>
  <r>
    <s v="ORD01673"/>
    <d v="2024-07-09T00:00:00"/>
    <s v="SP012"/>
    <s v="Sneha Patil"/>
    <s v="West"/>
    <s v="Mumbai"/>
    <s v="PRD004"/>
    <x v="13"/>
    <x v="1"/>
    <n v="3200"/>
    <n v="10"/>
    <n v="0.14000000000000001"/>
    <n v="27520"/>
    <s v="EMI"/>
    <s v="Delivered"/>
    <n v="196571.42857142855"/>
    <n v="196571.42857142855"/>
    <n v="32000"/>
    <n v="4480"/>
  </r>
  <r>
    <s v="ORD01719"/>
    <d v="2024-03-07T00:00:00"/>
    <s v="SP01"/>
    <s v="Arjun Sharma"/>
    <s v="North"/>
    <s v="Agra"/>
    <s v="PRD004"/>
    <x v="13"/>
    <x v="1"/>
    <n v="3200"/>
    <n v="11"/>
    <n v="0.1"/>
    <n v="31680"/>
    <s v="Cash"/>
    <s v="Unknown"/>
    <n v="316800"/>
    <n v="316800"/>
    <n v="35200"/>
    <n v="3520"/>
  </r>
  <r>
    <s v="ORD01773"/>
    <d v="2024-05-11T00:00:00"/>
    <s v="SP01"/>
    <s v="Arjun Sharma"/>
    <s v="North"/>
    <s v="Jaipur"/>
    <s v="PRD004"/>
    <x v="13"/>
    <x v="1"/>
    <n v="3200"/>
    <n v="18"/>
    <n v="0.19"/>
    <n v="46656"/>
    <s v="EMI"/>
    <s v="Delivered"/>
    <n v="245557.89473684211"/>
    <n v="245557.89473684211"/>
    <n v="57599.999999999993"/>
    <n v="10943.999999999993"/>
  </r>
  <r>
    <s v="ORD01787"/>
    <d v="2024-07-02T00:00:00"/>
    <s v="SP08"/>
    <s v="Kavitha Reddy"/>
    <s v="West"/>
    <s v="Ahmedabad"/>
    <s v="PRD004"/>
    <x v="13"/>
    <x v="1"/>
    <n v="3200"/>
    <n v="19"/>
    <n v="0.16"/>
    <n v="51072"/>
    <s v="Credit Card"/>
    <s v="Delivered"/>
    <n v="319200"/>
    <n v="319200"/>
    <n v="60800"/>
    <n v="9728"/>
  </r>
  <r>
    <s v="ORD01800"/>
    <d v="2024-02-01T00:00:00"/>
    <s v="SP03"/>
    <s v="Ravi Kumar"/>
    <s v="East"/>
    <s v="Bhubaneswar"/>
    <s v="PRD004"/>
    <x v="13"/>
    <x v="1"/>
    <n v="3200"/>
    <n v="20"/>
    <n v="0.11"/>
    <n v="56960"/>
    <s v="Debit Card"/>
    <s v="Delivered"/>
    <n v="517818.18181818182"/>
    <n v="517818.18181818182"/>
    <n v="64000"/>
    <n v="7040"/>
  </r>
  <r>
    <s v="ORD01832"/>
    <d v="2024-01-10T00:00:00"/>
    <s v="SP05"/>
    <s v="Suresh Pillai"/>
    <s v="South"/>
    <s v="Bangalore"/>
    <s v="PRD004"/>
    <x v="13"/>
    <x v="1"/>
    <n v="3200"/>
    <n v="5"/>
    <n v="0.15"/>
    <n v="13600"/>
    <s v="EMI"/>
    <s v="Delivered"/>
    <n v="90666.666666666672"/>
    <n v="90666.666666666672"/>
    <n v="16000"/>
    <n v="2400"/>
  </r>
  <r>
    <s v="ORD01844"/>
    <d v="2024-05-01T00:00:00"/>
    <s v="SP06"/>
    <s v="Anjali Mehta"/>
    <s v="North"/>
    <s v="Chandigarh"/>
    <s v="PRD004"/>
    <x v="13"/>
    <x v="1"/>
    <n v="3200"/>
    <n v="16"/>
    <n v="0.27"/>
    <n v="37376"/>
    <s v="Cash"/>
    <s v="Delivered"/>
    <n v="138429.62962962964"/>
    <n v="138429.62962962964"/>
    <n v="51200"/>
    <n v="13824"/>
  </r>
  <r>
    <s v="ORD01865"/>
    <d v="2024-01-16T00:00:00"/>
    <s v="SP09"/>
    <s v="Manish Gupta"/>
    <s v="North"/>
    <s v="Delhi"/>
    <s v="PRD004"/>
    <x v="13"/>
    <x v="1"/>
    <n v="3200"/>
    <n v="14"/>
    <n v="0.14000000000000001"/>
    <n v="38528"/>
    <s v="UPI"/>
    <s v="Delivered"/>
    <n v="275200"/>
    <n v="275200"/>
    <n v="44800"/>
    <n v="6272"/>
  </r>
  <r>
    <s v="ORD01870"/>
    <d v="2024-02-20T00:00:00"/>
    <s v="SP08"/>
    <s v="Kavitha Reddy"/>
    <s v="West"/>
    <s v="Ahmedabad"/>
    <s v="PRD004"/>
    <x v="13"/>
    <x v="1"/>
    <n v="3200"/>
    <n v="9"/>
    <n v="0.01"/>
    <n v="28512"/>
    <s v="Cash"/>
    <s v="Delivered"/>
    <n v="2851200"/>
    <n v="2851200"/>
    <n v="28800"/>
    <n v="288"/>
  </r>
  <r>
    <s v="ORD01948"/>
    <d v="2024-02-27T00:00:00"/>
    <s v="SP08"/>
    <s v="Kavitha Reddy"/>
    <s v="West"/>
    <s v="Mumbai"/>
    <s v="PRD004"/>
    <x v="13"/>
    <x v="1"/>
    <n v="3200"/>
    <n v="11"/>
    <n v="0.01"/>
    <n v="34848"/>
    <s v="Net Banking"/>
    <s v="Delivered"/>
    <n v="3484800"/>
    <n v="3484800"/>
    <n v="35200"/>
    <n v="352"/>
  </r>
  <r>
    <s v="ORD01955"/>
    <d v="2024-08-09T00:00:00"/>
    <s v="SP011"/>
    <s v="Nikhil Joshi"/>
    <s v="East"/>
    <s v="Guwahati"/>
    <s v="PRD004"/>
    <x v="13"/>
    <x v="1"/>
    <n v="3200"/>
    <n v="12"/>
    <n v="0.15"/>
    <n v="32640"/>
    <s v="Debit Card"/>
    <s v="Delivered"/>
    <n v="217600"/>
    <n v="217600"/>
    <n v="38400"/>
    <n v="5760"/>
  </r>
  <r>
    <s v="ORD01983"/>
    <d v="2024-09-04T00:00:00"/>
    <s v="SP02"/>
    <s v="Priya Nair"/>
    <s v="South"/>
    <s v="Chennai"/>
    <s v="PRD004"/>
    <x v="13"/>
    <x v="1"/>
    <n v="3200"/>
    <n v="20"/>
    <n v="0.18"/>
    <n v="52480"/>
    <s v="Cash"/>
    <s v="Cancelled"/>
    <n v="291555.55555555556"/>
    <n v="291555.55555555556"/>
    <n v="63999.999999999993"/>
    <n v="11519.999999999993"/>
  </r>
  <r>
    <s v="ORD01984"/>
    <d v="2024-08-25T00:00:00"/>
    <s v="SP03"/>
    <s v="Ravi Kumar"/>
    <s v="East"/>
    <s v="Bhubaneswar"/>
    <s v="PRD004"/>
    <x v="13"/>
    <x v="1"/>
    <n v="3200"/>
    <n v="7"/>
    <n v="0.27"/>
    <n v="16352"/>
    <s v="EMI"/>
    <s v="Returned"/>
    <n v="60562.962962962956"/>
    <n v="60562.962962962956"/>
    <n v="22400"/>
    <n v="6048"/>
  </r>
  <r>
    <s v="ORD01998"/>
    <d v="2024-12-19T00:00:00"/>
    <s v="SP01"/>
    <s v="Arjun Sharma"/>
    <s v="North"/>
    <s v="Delhi"/>
    <s v="PRD004"/>
    <x v="13"/>
    <x v="1"/>
    <n v="3200"/>
    <n v="15"/>
    <n v="0"/>
    <n v="48000"/>
    <s v="UPI"/>
    <s v="Delivered"/>
    <e v="#DIV/0!"/>
    <n v="0"/>
    <n v="48000"/>
    <n v="0"/>
  </r>
  <r>
    <s v="ORD02006"/>
    <d v="2024-02-05T00:00:00"/>
    <s v="SP06"/>
    <s v="Anjali Mehta"/>
    <s v="North"/>
    <s v="Delhi"/>
    <s v="PRD004"/>
    <x v="13"/>
    <x v="1"/>
    <n v="3200"/>
    <n v="20"/>
    <n v="0.26"/>
    <n v="47360"/>
    <s v="Net Banking"/>
    <s v="Delivered"/>
    <n v="182153.84615384616"/>
    <n v="182153.84615384616"/>
    <n v="64000"/>
    <n v="16640"/>
  </r>
  <r>
    <s v="ORD02021"/>
    <d v="2024-01-07T00:00:00"/>
    <s v="SP07"/>
    <s v="Rohit Verma"/>
    <s v="East"/>
    <s v="Patna"/>
    <s v="PRD004"/>
    <x v="13"/>
    <x v="1"/>
    <n v="3200"/>
    <n v="11"/>
    <n v="0.04"/>
    <n v="33792"/>
    <s v="Cash"/>
    <s v="Delivered"/>
    <n v="844800"/>
    <n v="844800"/>
    <n v="35200"/>
    <n v="1408"/>
  </r>
  <r>
    <s v="ORD02030"/>
    <d v="2024-10-17T00:00:00"/>
    <s v="SP012"/>
    <s v="Sneha Patil"/>
    <s v="West"/>
    <s v="Ahmedabad"/>
    <s v="PRD004"/>
    <x v="13"/>
    <x v="1"/>
    <n v="3200"/>
    <n v="5"/>
    <n v="0.22"/>
    <n v="12480"/>
    <s v="UPI"/>
    <s v="Cancelled"/>
    <n v="56727.272727272728"/>
    <n v="56727.272727272728"/>
    <n v="16000"/>
    <n v="3520"/>
  </r>
  <r>
    <s v="ORD02047"/>
    <d v="2024-06-27T00:00:00"/>
    <s v="SP011"/>
    <s v="Nikhil Joshi"/>
    <s v="East"/>
    <s v="Kolkata"/>
    <s v="PRD004"/>
    <x v="13"/>
    <x v="1"/>
    <n v="3200"/>
    <n v="1"/>
    <n v="0.14000000000000001"/>
    <n v="2752"/>
    <s v="EMI"/>
    <s v="Delivered"/>
    <n v="19657.142857142855"/>
    <n v="19657.142857142855"/>
    <n v="3200"/>
    <n v="448"/>
  </r>
  <r>
    <s v="ORD02068"/>
    <d v="2024-06-22T00:00:00"/>
    <s v="SP011"/>
    <s v="Nikhil Joshi"/>
    <s v="East"/>
    <s v="Patna"/>
    <s v="PRD004"/>
    <x v="13"/>
    <x v="1"/>
    <n v="3200"/>
    <n v="11"/>
    <n v="0.28000000000000003"/>
    <n v="25344"/>
    <s v="Credit Card"/>
    <s v="Delivered"/>
    <n v="90514.28571428571"/>
    <n v="90514.28571428571"/>
    <n v="35200"/>
    <n v="9856"/>
  </r>
  <r>
    <s v="ORD02095"/>
    <d v="2024-05-04T00:00:00"/>
    <s v="SP03"/>
    <s v="Ravi Kumar"/>
    <s v="East"/>
    <s v="Guwahati"/>
    <s v="PRD004"/>
    <x v="13"/>
    <x v="1"/>
    <n v="3200"/>
    <n v="5"/>
    <n v="0.16"/>
    <n v="13440"/>
    <s v="Debit Card"/>
    <s v="Returned"/>
    <n v="84000"/>
    <n v="84000"/>
    <n v="16000"/>
    <n v="2560"/>
  </r>
  <r>
    <s v="ORD02108"/>
    <d v="2024-11-09T00:00:00"/>
    <s v="SP05"/>
    <s v="Suresh Pillai"/>
    <s v="South"/>
    <s v="Bangalore"/>
    <s v="PRD004"/>
    <x v="13"/>
    <x v="1"/>
    <n v="3200"/>
    <n v="18"/>
    <n v="0.22"/>
    <n v="44928"/>
    <s v="Cash"/>
    <s v="Delivered"/>
    <n v="204218.18181818182"/>
    <n v="204218.18181818182"/>
    <n v="57600"/>
    <n v="12672"/>
  </r>
  <r>
    <s v="ORD02160"/>
    <d v="2024-11-23T00:00:00"/>
    <s v="SP08"/>
    <s v="Kavitha Reddy"/>
    <s v="West"/>
    <s v="Pune"/>
    <s v="PRD004"/>
    <x v="13"/>
    <x v="1"/>
    <n v="3200"/>
    <n v="16"/>
    <n v="0.2"/>
    <n v="40960"/>
    <s v="UPI"/>
    <s v="Delivered"/>
    <n v="204800"/>
    <n v="204800"/>
    <n v="51200"/>
    <n v="10240"/>
  </r>
  <r>
    <s v="ORD02161"/>
    <d v="2024-07-25T00:00:00"/>
    <s v="SP02"/>
    <s v="Priya Nair"/>
    <s v="South"/>
    <s v="Chennai"/>
    <s v="PRD004"/>
    <x v="13"/>
    <x v="1"/>
    <n v="3200"/>
    <n v="14"/>
    <n v="0.3"/>
    <n v="31360"/>
    <s v="Credit Card"/>
    <s v="Delivered"/>
    <n v="104533.33333333334"/>
    <n v="104533.33333333334"/>
    <n v="44800"/>
    <n v="13440"/>
  </r>
  <r>
    <s v="ORD02165"/>
    <d v="2024-04-24T00:00:00"/>
    <s v="SP05"/>
    <s v="Suresh Pillai"/>
    <s v="South"/>
    <s v="Chennai"/>
    <s v="PRD004"/>
    <x v="13"/>
    <x v="1"/>
    <n v="3200"/>
    <n v="10"/>
    <n v="0.03"/>
    <n v="31040"/>
    <s v="Net Banking"/>
    <s v="Delivered"/>
    <n v="1034666.6666666667"/>
    <n v="1034666.6666666667"/>
    <n v="32000"/>
    <n v="960"/>
  </r>
  <r>
    <s v="ORD02178"/>
    <d v="2024-04-01T00:00:00"/>
    <s v="SP010"/>
    <s v="Divya Iyer"/>
    <s v="South"/>
    <s v="Kochi"/>
    <s v="PRD004"/>
    <x v="13"/>
    <x v="1"/>
    <n v="3200"/>
    <n v="5"/>
    <n v="0.11"/>
    <n v="14240"/>
    <s v="UPI"/>
    <s v="Delivered"/>
    <n v="129454.54545454546"/>
    <n v="129454.54545454546"/>
    <n v="16000"/>
    <n v="1760"/>
  </r>
  <r>
    <s v="ORD02209"/>
    <d v="2024-01-23T00:00:00"/>
    <s v="SP09"/>
    <s v="Manish Gupta"/>
    <s v="North"/>
    <s v="Chandigarh"/>
    <s v="PRD004"/>
    <x v="13"/>
    <x v="1"/>
    <n v="3200"/>
    <n v="13"/>
    <n v="0"/>
    <n v="41600"/>
    <s v="EMI"/>
    <s v="Pending"/>
    <e v="#DIV/0!"/>
    <n v="0"/>
    <n v="41600"/>
    <n v="0"/>
  </r>
  <r>
    <s v="ORD02213"/>
    <d v="2024-12-21T00:00:00"/>
    <s v="SP09"/>
    <s v="Manish Gupta"/>
    <s v="North"/>
    <s v="Lucknow"/>
    <s v="PRD004"/>
    <x v="13"/>
    <x v="1"/>
    <n v="3200"/>
    <n v="10"/>
    <n v="0.09"/>
    <n v="29120"/>
    <s v="Cash"/>
    <s v="Delivered"/>
    <n v="323555.55555555556"/>
    <n v="323555.55555555556"/>
    <n v="32000"/>
    <n v="2880"/>
  </r>
  <r>
    <s v="ORD02230"/>
    <d v="2024-06-02T00:00:00"/>
    <s v="SP05"/>
    <s v="Suresh Pillai"/>
    <s v="South"/>
    <s v="Hyderabad"/>
    <s v="PRD004"/>
    <x v="13"/>
    <x v="1"/>
    <n v="3200"/>
    <n v="9"/>
    <n v="0.11"/>
    <n v="25632"/>
    <s v="UPI"/>
    <s v="Returned"/>
    <n v="233018.18181818182"/>
    <n v="233018.18181818182"/>
    <n v="28800"/>
    <n v="3168"/>
  </r>
  <r>
    <s v="ORD02238"/>
    <d v="2024-01-06T00:00:00"/>
    <s v="SP08"/>
    <s v="Kavitha Reddy"/>
    <s v="West"/>
    <s v="Surat"/>
    <s v="PRD004"/>
    <x v="13"/>
    <x v="1"/>
    <n v="3200"/>
    <n v="14"/>
    <n v="0.02"/>
    <n v="43904"/>
    <s v="Net Banking"/>
    <s v="Delivered"/>
    <n v="2195200"/>
    <n v="2195200"/>
    <n v="44800"/>
    <n v="896"/>
  </r>
  <r>
    <s v="ORD02248"/>
    <d v="2024-10-18T00:00:00"/>
    <s v="SP010"/>
    <s v="Divya Iyer"/>
    <s v="South"/>
    <s v="Hyderabad"/>
    <s v="PRD004"/>
    <x v="13"/>
    <x v="1"/>
    <n v="3200"/>
    <n v="13"/>
    <n v="0.28000000000000003"/>
    <n v="29952"/>
    <s v="EMI"/>
    <s v="Cancelled"/>
    <n v="106971.42857142857"/>
    <n v="106971.42857142857"/>
    <n v="41600"/>
    <n v="11648"/>
  </r>
  <r>
    <s v="ORD02253"/>
    <d v="2024-07-01T00:00:00"/>
    <s v="SP07"/>
    <s v="Rohit Verma"/>
    <s v="East"/>
    <s v="Kolkata"/>
    <s v="PRD004"/>
    <x v="13"/>
    <x v="1"/>
    <n v="3200"/>
    <n v="17"/>
    <n v="0.04"/>
    <n v="52224"/>
    <s v="Debit Card"/>
    <s v="Delivered"/>
    <n v="1305600"/>
    <n v="1305600"/>
    <n v="54400"/>
    <n v="2176"/>
  </r>
  <r>
    <s v="ORD02255"/>
    <d v="2024-05-04T00:00:00"/>
    <s v="SP01"/>
    <s v="Arjun Sharma"/>
    <s v="North"/>
    <s v="Lucknow"/>
    <s v="PRD004"/>
    <x v="13"/>
    <x v="1"/>
    <n v="3200"/>
    <n v="18"/>
    <n v="0.22"/>
    <n v="44928"/>
    <s v="Cash"/>
    <s v="Cancelled"/>
    <n v="204218.18181818182"/>
    <n v="204218.18181818182"/>
    <n v="57600"/>
    <n v="12672"/>
  </r>
  <r>
    <s v="ORD02260"/>
    <d v="2024-06-04T00:00:00"/>
    <s v="SP03"/>
    <s v="Ravi Kumar"/>
    <s v="East"/>
    <s v="Patna"/>
    <s v="PRD004"/>
    <x v="13"/>
    <x v="1"/>
    <n v="3200"/>
    <n v="8"/>
    <n v="0.03"/>
    <n v="24832"/>
    <s v="Net Banking"/>
    <s v="Delivered"/>
    <n v="827733.33333333337"/>
    <n v="827733.33333333337"/>
    <n v="25600"/>
    <n v="768"/>
  </r>
  <r>
    <s v="ORD02276"/>
    <d v="2024-09-06T00:00:00"/>
    <s v="SP05"/>
    <s v="Suresh Pillai"/>
    <s v="South"/>
    <s v="Chennai"/>
    <s v="PRD004"/>
    <x v="13"/>
    <x v="1"/>
    <n v="3200"/>
    <n v="5"/>
    <n v="0.02"/>
    <n v="15680"/>
    <s v="UPI"/>
    <s v="Delivered"/>
    <n v="784000"/>
    <n v="784000"/>
    <n v="16000"/>
    <n v="320"/>
  </r>
  <r>
    <s v="ORD02291"/>
    <d v="2024-08-04T00:00:00"/>
    <s v="SP08"/>
    <s v="Kavitha Reddy"/>
    <s v="West"/>
    <s v="Ahmedabad"/>
    <s v="PRD004"/>
    <x v="13"/>
    <x v="1"/>
    <n v="3200"/>
    <n v="1"/>
    <n v="0.04"/>
    <n v="3072"/>
    <s v="Cash"/>
    <s v="Delivered"/>
    <n v="76800"/>
    <n v="76800"/>
    <n v="3200"/>
    <n v="128"/>
  </r>
  <r>
    <s v="ORD02299"/>
    <d v="2024-07-07T00:00:00"/>
    <s v="SP08"/>
    <s v="Kavitha Reddy"/>
    <s v="West"/>
    <s v="Mumbai"/>
    <s v="PRD004"/>
    <x v="13"/>
    <x v="1"/>
    <n v="3200"/>
    <n v="3"/>
    <n v="0.05"/>
    <n v="9120"/>
    <s v="Unknown"/>
    <s v="Pending"/>
    <n v="182400"/>
    <n v="182400"/>
    <n v="9600"/>
    <n v="480"/>
  </r>
  <r>
    <s v="ORD02315"/>
    <d v="2024-03-18T00:00:00"/>
    <s v="SP06"/>
    <s v="Anjali Mehta"/>
    <s v="North"/>
    <s v="Lucknow"/>
    <s v="PRD004"/>
    <x v="13"/>
    <x v="1"/>
    <n v="3200"/>
    <n v="6"/>
    <n v="0.14000000000000001"/>
    <n v="16512"/>
    <s v="Net Banking"/>
    <s v="Delivered"/>
    <n v="117942.85714285713"/>
    <n v="117942.85714285713"/>
    <n v="19200"/>
    <n v="2688"/>
  </r>
  <r>
    <s v="ORD02331"/>
    <d v="2024-06-27T00:00:00"/>
    <s v="SP02"/>
    <s v="Priya Nair"/>
    <s v="South"/>
    <s v="Bangalore"/>
    <s v="PRD004"/>
    <x v="13"/>
    <x v="1"/>
    <n v="3200"/>
    <n v="5"/>
    <n v="0.08"/>
    <n v="14720"/>
    <s v="Debit Card"/>
    <s v="Delivered"/>
    <n v="184000"/>
    <n v="184000"/>
    <n v="16000"/>
    <n v="1280"/>
  </r>
  <r>
    <s v="ORD02362"/>
    <d v="2024-06-25T00:00:00"/>
    <s v="SP08"/>
    <s v="Kavitha Reddy"/>
    <s v="West"/>
    <s v="Nagpur"/>
    <s v="PRD004"/>
    <x v="13"/>
    <x v="1"/>
    <n v="3200"/>
    <n v="11"/>
    <n v="0.06"/>
    <n v="33088"/>
    <s v="Net Banking"/>
    <s v="Returned"/>
    <n v="551466.66666666674"/>
    <n v="551466.66666666674"/>
    <n v="35200"/>
    <n v="2112"/>
  </r>
  <r>
    <s v="ORD02367"/>
    <d v="2024-09-14T00:00:00"/>
    <s v="SP05"/>
    <s v="Suresh Pillai"/>
    <s v="South"/>
    <s v="Kochi"/>
    <s v="PRD004"/>
    <x v="13"/>
    <x v="1"/>
    <n v="3200"/>
    <n v="18"/>
    <n v="0.03"/>
    <n v="55872"/>
    <s v="Debit Card"/>
    <s v="Delivered"/>
    <n v="1862400"/>
    <n v="1862400"/>
    <n v="57600"/>
    <n v="1728"/>
  </r>
  <r>
    <s v="ORD02379"/>
    <d v="2024-06-18T00:00:00"/>
    <s v="SP03"/>
    <s v="Ravi Kumar"/>
    <s v="East"/>
    <s v="Patna"/>
    <s v="PRD004"/>
    <x v="13"/>
    <x v="1"/>
    <n v="3200"/>
    <n v="4"/>
    <n v="0.09"/>
    <n v="11648"/>
    <s v="EMI"/>
    <s v="Delivered"/>
    <n v="129422.22222222223"/>
    <n v="129422.22222222223"/>
    <n v="12800"/>
    <n v="1152"/>
  </r>
  <r>
    <s v="ORD02400"/>
    <d v="2024-06-28T00:00:00"/>
    <s v="SP05"/>
    <s v="Suresh Pillai"/>
    <s v="South"/>
    <s v="Hyderabad"/>
    <s v="PRD004"/>
    <x v="13"/>
    <x v="1"/>
    <n v="3200"/>
    <n v="11"/>
    <n v="0.18"/>
    <n v="28864"/>
    <s v="EMI"/>
    <s v="Delivered"/>
    <n v="160355.55555555556"/>
    <n v="160355.55555555556"/>
    <n v="35200"/>
    <n v="6336"/>
  </r>
  <r>
    <s v="ORD02401"/>
    <d v="2024-03-18T00:00:00"/>
    <s v="SP01"/>
    <s v="Arjun Sharma"/>
    <s v="North"/>
    <s v="Delhi"/>
    <s v="PRD004"/>
    <x v="13"/>
    <x v="1"/>
    <n v="3200"/>
    <n v="19"/>
    <n v="0.2"/>
    <n v="48640"/>
    <s v="Net Banking"/>
    <s v="Returned"/>
    <n v="243200"/>
    <n v="243200"/>
    <n v="60800"/>
    <n v="12160"/>
  </r>
  <r>
    <s v="ORD02487"/>
    <d v="2024-05-24T00:00:00"/>
    <s v="SP012"/>
    <s v="Sneha Patil"/>
    <s v="West"/>
    <s v="Surat"/>
    <s v="PRD004"/>
    <x v="13"/>
    <x v="1"/>
    <n v="3200"/>
    <n v="15"/>
    <n v="0.27"/>
    <n v="35040"/>
    <s v="UPI"/>
    <s v="Delivered"/>
    <n v="129777.77777777777"/>
    <n v="129777.77777777777"/>
    <n v="48000"/>
    <n v="12960"/>
  </r>
  <r>
    <s v="ORD02488"/>
    <d v="2024-03-17T00:00:00"/>
    <s v="SP011"/>
    <s v="Nikhil Joshi"/>
    <s v="East"/>
    <s v="Bhubaneswar"/>
    <s v="PRD004"/>
    <x v="13"/>
    <x v="1"/>
    <n v="3200"/>
    <n v="12"/>
    <n v="0.24"/>
    <n v="29184"/>
    <s v="Credit Card"/>
    <s v="Returned"/>
    <n v="121600"/>
    <n v="121600"/>
    <n v="38400"/>
    <n v="9216"/>
  </r>
  <r>
    <s v="ORD02510"/>
    <d v="2024-06-14T00:00:00"/>
    <s v="SP03"/>
    <s v="Ravi Kumar"/>
    <s v="East"/>
    <s v="Bhubaneswar"/>
    <s v="PRD004"/>
    <x v="13"/>
    <x v="1"/>
    <n v="3200"/>
    <n v="19"/>
    <n v="0.24"/>
    <n v="46208"/>
    <s v="Credit Card"/>
    <s v="Cancelled"/>
    <n v="192533.33333333334"/>
    <n v="192533.33333333334"/>
    <n v="60800"/>
    <n v="14592"/>
  </r>
  <r>
    <s v="ORD02528"/>
    <d v="2024-11-18T00:00:00"/>
    <s v="SP06"/>
    <s v="Anjali Mehta"/>
    <s v="North"/>
    <s v="Agra"/>
    <s v="PRD004"/>
    <x v="13"/>
    <x v="1"/>
    <n v="3200"/>
    <n v="2"/>
    <n v="0.19"/>
    <n v="5184"/>
    <s v="Credit Card"/>
    <s v="Delivered"/>
    <n v="27284.21052631579"/>
    <n v="27284.21052631579"/>
    <n v="6400"/>
    <n v="1216"/>
  </r>
  <r>
    <s v="ORD02538"/>
    <d v="2024-08-25T00:00:00"/>
    <s v="SP05"/>
    <s v="Suresh Pillai"/>
    <s v="South"/>
    <s v="Hyderabad"/>
    <s v="PRD004"/>
    <x v="13"/>
    <x v="1"/>
    <n v="3200"/>
    <n v="18"/>
    <n v="0.27"/>
    <n v="42048"/>
    <s v="Credit Card"/>
    <s v="Delivered"/>
    <n v="155733.33333333331"/>
    <n v="155733.33333333331"/>
    <n v="57600"/>
    <n v="15552"/>
  </r>
  <r>
    <s v="ORD02544"/>
    <d v="2024-12-24T00:00:00"/>
    <s v="SP09"/>
    <s v="Manish Gupta"/>
    <s v="North"/>
    <s v="Agra"/>
    <s v="PRD004"/>
    <x v="13"/>
    <x v="1"/>
    <n v="3200"/>
    <n v="2"/>
    <n v="0.11"/>
    <n v="5696"/>
    <s v="UPI"/>
    <s v="Cancelled"/>
    <n v="51781.818181818184"/>
    <n v="51781.818181818184"/>
    <n v="6400"/>
    <n v="704"/>
  </r>
  <r>
    <s v="ORD02546"/>
    <d v="2024-11-01T00:00:00"/>
    <s v="SP06"/>
    <s v="Anjali Mehta"/>
    <s v="North"/>
    <s v="Chandigarh"/>
    <s v="PRD004"/>
    <x v="13"/>
    <x v="1"/>
    <n v="3200"/>
    <n v="18"/>
    <n v="0.08"/>
    <n v="52992"/>
    <s v="EMI"/>
    <s v="Delivered"/>
    <n v="662400"/>
    <n v="662400"/>
    <n v="57600"/>
    <n v="4608"/>
  </r>
  <r>
    <s v="ORD02592"/>
    <d v="2024-04-23T00:00:00"/>
    <s v="SP07"/>
    <s v="Rohit Verma"/>
    <s v="East"/>
    <s v="Patna"/>
    <s v="PRD004"/>
    <x v="13"/>
    <x v="1"/>
    <n v="3200"/>
    <n v="7"/>
    <n v="0.17"/>
    <n v="18592"/>
    <s v="Net Banking"/>
    <s v="Delivered"/>
    <n v="109364.70588235294"/>
    <n v="109364.70588235294"/>
    <n v="22400"/>
    <n v="3808"/>
  </r>
  <r>
    <s v="ORD02620"/>
    <d v="2024-08-25T00:00:00"/>
    <s v="SP05"/>
    <s v="Suresh Pillai"/>
    <s v="South"/>
    <s v="Chennai"/>
    <s v="PRD004"/>
    <x v="13"/>
    <x v="1"/>
    <n v="3200"/>
    <n v="11"/>
    <n v="0.19"/>
    <n v="28512"/>
    <s v="EMI"/>
    <s v="Delivered"/>
    <n v="150063.15789473685"/>
    <n v="150063.15789473685"/>
    <n v="35200"/>
    <n v="6688"/>
  </r>
  <r>
    <s v="ORD02637"/>
    <d v="2024-04-20T00:00:00"/>
    <s v="SP08"/>
    <s v="Kavitha Reddy"/>
    <s v="West"/>
    <s v="Pune"/>
    <s v="PRD004"/>
    <x v="13"/>
    <x v="1"/>
    <n v="3200"/>
    <n v="15"/>
    <n v="0.03"/>
    <n v="46560"/>
    <s v="Net Banking"/>
    <s v="Delivered"/>
    <n v="1552000"/>
    <n v="1552000"/>
    <n v="48000"/>
    <n v="1440"/>
  </r>
  <r>
    <s v="ORD02670"/>
    <d v="2024-06-03T00:00:00"/>
    <s v="SP03"/>
    <s v="Ravi Kumar"/>
    <s v="East"/>
    <s v="Kolkata"/>
    <s v="PRD004"/>
    <x v="13"/>
    <x v="1"/>
    <n v="3200"/>
    <n v="1"/>
    <n v="0.16"/>
    <n v="2688"/>
    <s v="Net Banking"/>
    <s v="Returned"/>
    <n v="16800"/>
    <n v="16800"/>
    <n v="3200"/>
    <n v="512"/>
  </r>
  <r>
    <s v="ORD02675"/>
    <d v="2024-07-07T00:00:00"/>
    <s v="SP04"/>
    <s v="Fatima Sheikh"/>
    <s v="West"/>
    <s v="Ahmedabad"/>
    <s v="PRD004"/>
    <x v="13"/>
    <x v="1"/>
    <n v="3200"/>
    <n v="16"/>
    <n v="0.22"/>
    <n v="39936"/>
    <s v="Credit Card"/>
    <s v="Returned"/>
    <n v="181527.27272727274"/>
    <n v="181527.27272727274"/>
    <n v="51200"/>
    <n v="11264"/>
  </r>
  <r>
    <s v="ORD02686"/>
    <d v="2024-08-05T00:00:00"/>
    <s v="SP02"/>
    <s v="Priya Nair"/>
    <s v="South"/>
    <s v="Kochi"/>
    <s v="PRD004"/>
    <x v="13"/>
    <x v="1"/>
    <n v="3200"/>
    <n v="16"/>
    <n v="0.14000000000000001"/>
    <n v="44032"/>
    <s v="Net Banking"/>
    <s v="Cancelled"/>
    <n v="314514.28571428568"/>
    <n v="314514.28571428568"/>
    <n v="51200"/>
    <n v="7168"/>
  </r>
  <r>
    <s v="ORD02688"/>
    <d v="2024-09-05T00:00:00"/>
    <s v="SP010"/>
    <s v="Divya Iyer"/>
    <s v="South"/>
    <s v="Coimbatore"/>
    <s v="PRD004"/>
    <x v="13"/>
    <x v="1"/>
    <n v="3200"/>
    <n v="16"/>
    <n v="0.15"/>
    <n v="43520"/>
    <s v="UPI"/>
    <s v="Delivered"/>
    <n v="290133.33333333337"/>
    <n v="290133.33333333337"/>
    <n v="51200"/>
    <n v="7680"/>
  </r>
  <r>
    <s v="ORD02697"/>
    <d v="2024-07-21T00:00:00"/>
    <s v="SP011"/>
    <s v="Nikhil Joshi"/>
    <s v="East"/>
    <s v="Patna"/>
    <s v="PRD004"/>
    <x v="13"/>
    <x v="1"/>
    <n v="3200"/>
    <n v="11"/>
    <n v="0.23"/>
    <n v="27104"/>
    <s v="Credit Card"/>
    <s v="Delivered"/>
    <n v="117843.47826086955"/>
    <n v="117843.47826086955"/>
    <n v="35200"/>
    <n v="8096"/>
  </r>
  <r>
    <s v="ORD02713"/>
    <d v="2024-08-25T00:00:00"/>
    <s v="SP05"/>
    <s v="Suresh Pillai"/>
    <s v="South"/>
    <s v="Bangalore"/>
    <s v="PRD004"/>
    <x v="13"/>
    <x v="1"/>
    <n v="3200"/>
    <n v="15"/>
    <n v="0.13"/>
    <n v="41760"/>
    <s v="EMI"/>
    <s v="Cancelled"/>
    <n v="321230.76923076925"/>
    <n v="321230.76923076925"/>
    <n v="48000"/>
    <n v="6240"/>
  </r>
  <r>
    <s v="ORD02760"/>
    <d v="2024-10-23T00:00:00"/>
    <s v="SP010"/>
    <s v="Divya Iyer"/>
    <s v="South"/>
    <s v="Hyderabad"/>
    <s v="PRD004"/>
    <x v="13"/>
    <x v="1"/>
    <n v="3200"/>
    <n v="17"/>
    <n v="0.03"/>
    <n v="52768"/>
    <s v="Net Banking"/>
    <s v="Pending"/>
    <n v="1758933.3333333335"/>
    <n v="1758933.3333333335"/>
    <n v="54400"/>
    <n v="1632"/>
  </r>
  <r>
    <s v="ORD02774"/>
    <d v="2024-06-06T00:00:00"/>
    <s v="SP011"/>
    <s v="Nikhil Joshi"/>
    <s v="East"/>
    <s v="Guwahati"/>
    <s v="PRD004"/>
    <x v="13"/>
    <x v="1"/>
    <n v="3200"/>
    <n v="4"/>
    <n v="0.05"/>
    <n v="12160"/>
    <s v="Net Banking"/>
    <s v="Delivered"/>
    <n v="243200"/>
    <n v="243200"/>
    <n v="12800"/>
    <n v="640"/>
  </r>
  <r>
    <s v="ORD02783"/>
    <d v="2024-03-24T00:00:00"/>
    <s v="SP01"/>
    <s v="Arjun Sharma"/>
    <s v="North"/>
    <s v="Agra"/>
    <s v="PRD004"/>
    <x v="13"/>
    <x v="1"/>
    <n v="3200"/>
    <n v="3"/>
    <n v="0.12"/>
    <n v="8448"/>
    <s v="EMI"/>
    <s v="Delivered"/>
    <n v="70400"/>
    <n v="70400"/>
    <n v="9600"/>
    <n v="1152"/>
  </r>
  <r>
    <s v="ORD02816"/>
    <d v="2024-04-25T00:00:00"/>
    <s v="SP03"/>
    <s v="Ravi Kumar"/>
    <s v="East"/>
    <s v="Patna"/>
    <s v="PRD004"/>
    <x v="13"/>
    <x v="1"/>
    <n v="3200"/>
    <n v="8"/>
    <n v="0.02"/>
    <n v="25088"/>
    <s v="Net Banking"/>
    <s v="Delivered"/>
    <n v="1254400"/>
    <n v="1254400"/>
    <n v="25600"/>
    <n v="512"/>
  </r>
  <r>
    <s v="ORD02823"/>
    <d v="2024-03-13T00:00:00"/>
    <s v="SP012"/>
    <s v="Sneha Patil"/>
    <s v="West"/>
    <s v="Ahmedabad"/>
    <s v="PRD004"/>
    <x v="13"/>
    <x v="1"/>
    <n v="3200"/>
    <n v="3"/>
    <n v="0.06"/>
    <n v="9024"/>
    <s v="UPI"/>
    <s v="Returned"/>
    <n v="150400"/>
    <n v="150400"/>
    <n v="9600"/>
    <n v="576"/>
  </r>
  <r>
    <s v="ORD02843"/>
    <d v="2024-08-15T00:00:00"/>
    <s v="SP09"/>
    <s v="Manish Gupta"/>
    <s v="North"/>
    <s v="Agra"/>
    <s v="PRD004"/>
    <x v="13"/>
    <x v="1"/>
    <n v="3200"/>
    <n v="13"/>
    <n v="0.23"/>
    <n v="32032"/>
    <s v="Net Banking"/>
    <s v="Delivered"/>
    <n v="139269.5652173913"/>
    <n v="139269.5652173913"/>
    <n v="41600"/>
    <n v="9568"/>
  </r>
  <r>
    <s v="ORD02914"/>
    <d v="2024-03-11T00:00:00"/>
    <s v="SP01"/>
    <s v="Arjun Sharma"/>
    <s v="North"/>
    <s v="Agra"/>
    <s v="PRD004"/>
    <x v="13"/>
    <x v="1"/>
    <n v="3200"/>
    <n v="17"/>
    <n v="0.2"/>
    <n v="43520"/>
    <s v="Credit Card"/>
    <s v="Delivered"/>
    <n v="217600"/>
    <n v="217600"/>
    <n v="54400"/>
    <n v="10880"/>
  </r>
  <r>
    <s v="ORD02970"/>
    <d v="2024-11-28T00:00:00"/>
    <s v="SP03"/>
    <s v="Ravi Kumar"/>
    <s v="East"/>
    <s v="Patna"/>
    <s v="PRD004"/>
    <x v="13"/>
    <x v="1"/>
    <n v="3200"/>
    <n v="10"/>
    <n v="0.11"/>
    <n v="28480"/>
    <s v="Debit Card"/>
    <s v="Delivered"/>
    <n v="258909.09090909091"/>
    <n v="258909.09090909091"/>
    <n v="32000"/>
    <n v="3520"/>
  </r>
  <r>
    <s v="ORD02986"/>
    <d v="2024-10-11T00:00:00"/>
    <s v="SP03"/>
    <s v="Ravi Kumar"/>
    <s v="East"/>
    <s v="Guwahati"/>
    <s v="PRD004"/>
    <x v="13"/>
    <x v="1"/>
    <n v="3200"/>
    <n v="18"/>
    <n v="0.15"/>
    <n v="48960"/>
    <s v="Debit Card"/>
    <s v="Returned"/>
    <n v="326400"/>
    <n v="326400"/>
    <n v="57600"/>
    <n v="8640"/>
  </r>
  <r>
    <s v="ORD02989"/>
    <d v="2024-10-07T00:00:00"/>
    <s v="SP06"/>
    <s v="Anjali Mehta"/>
    <s v="North"/>
    <s v="Jaipur"/>
    <s v="PRD004"/>
    <x v="13"/>
    <x v="1"/>
    <n v="3200"/>
    <n v="10"/>
    <n v="7.0000000000000007E-2"/>
    <n v="29760"/>
    <s v="Debit Card"/>
    <s v="Pending"/>
    <n v="425142.8571428571"/>
    <n v="425142.8571428571"/>
    <n v="32000.000000000004"/>
    <n v="2240.0000000000036"/>
  </r>
  <r>
    <s v="ORD03032"/>
    <d v="2024-12-25T00:00:00"/>
    <s v="SP09"/>
    <s v="Manish Gupta"/>
    <s v="North"/>
    <s v="Jaipur"/>
    <s v="PRD004"/>
    <x v="13"/>
    <x v="1"/>
    <n v="3200"/>
    <n v="19"/>
    <n v="0.04"/>
    <n v="58368"/>
    <s v="Net Banking"/>
    <s v="Delivered"/>
    <n v="1459200"/>
    <n v="1459200"/>
    <n v="60800"/>
    <n v="2432"/>
  </r>
  <r>
    <s v="ORD03033"/>
    <d v="2024-07-10T00:00:00"/>
    <s v="SP06"/>
    <s v="Anjali Mehta"/>
    <s v="North"/>
    <s v="Lucknow"/>
    <s v="PRD004"/>
    <x v="13"/>
    <x v="1"/>
    <n v="3200"/>
    <n v="20"/>
    <n v="0.24"/>
    <n v="48640"/>
    <s v="Net Banking"/>
    <s v="Delivered"/>
    <n v="202666.66666666669"/>
    <n v="202666.66666666669"/>
    <n v="64000"/>
    <n v="15360"/>
  </r>
  <r>
    <s v="ORD03034"/>
    <d v="2024-09-03T00:00:00"/>
    <s v="SP01"/>
    <s v="Arjun Sharma"/>
    <s v="North"/>
    <s v="Chandigarh"/>
    <s v="PRD004"/>
    <x v="13"/>
    <x v="1"/>
    <n v="3200"/>
    <n v="2"/>
    <n v="0.28000000000000003"/>
    <n v="4608"/>
    <s v="Debit Card"/>
    <s v="Delivered"/>
    <n v="16457.142857142855"/>
    <n v="16457.142857142855"/>
    <n v="6400"/>
    <n v="1792"/>
  </r>
  <r>
    <s v="ORD03118"/>
    <d v="2024-11-22T00:00:00"/>
    <s v="SP08"/>
    <s v="Kavitha Reddy"/>
    <s v="West"/>
    <s v="Pune"/>
    <s v="PRD004"/>
    <x v="13"/>
    <x v="1"/>
    <n v="3200"/>
    <n v="18"/>
    <n v="0.01"/>
    <n v="57024"/>
    <s v="Cash"/>
    <s v="Delivered"/>
    <n v="5702400"/>
    <n v="5702400"/>
    <n v="57600"/>
    <n v="576"/>
  </r>
  <r>
    <s v="ORD03132"/>
    <d v="2024-01-07T00:00:00"/>
    <s v="SP012"/>
    <s v="Sneha Patil"/>
    <s v="West"/>
    <s v="Surat"/>
    <s v="PRD004"/>
    <x v="13"/>
    <x v="1"/>
    <n v="3200"/>
    <n v="4"/>
    <n v="0.22"/>
    <n v="9984"/>
    <s v="Cash"/>
    <s v="Returned"/>
    <n v="45381.818181818184"/>
    <n v="45381.818181818184"/>
    <n v="12800"/>
    <n v="2816"/>
  </r>
  <r>
    <s v="ORD03203"/>
    <d v="2024-06-06T00:00:00"/>
    <s v="SP010"/>
    <s v="Divya Iyer"/>
    <s v="South"/>
    <s v="Hyderabad"/>
    <s v="PRD004"/>
    <x v="13"/>
    <x v="1"/>
    <n v="3200"/>
    <n v="11"/>
    <n v="0.12"/>
    <n v="30976"/>
    <s v="EMI"/>
    <s v="Delivered"/>
    <n v="258133.33333333334"/>
    <n v="258133.33333333334"/>
    <n v="35200"/>
    <n v="4224"/>
  </r>
  <r>
    <s v="ORD03206"/>
    <d v="2024-08-17T00:00:00"/>
    <s v="SP09"/>
    <s v="Manish Gupta"/>
    <s v="North"/>
    <s v="Lucknow"/>
    <s v="PRD004"/>
    <x v="13"/>
    <x v="1"/>
    <n v="3200"/>
    <n v="18"/>
    <n v="0.21"/>
    <n v="45504"/>
    <s v="EMI"/>
    <s v="Delivered"/>
    <n v="216685.71428571429"/>
    <n v="216685.71428571429"/>
    <n v="57600"/>
    <n v="12096"/>
  </r>
  <r>
    <s v="ORD03213"/>
    <d v="2024-01-20T00:00:00"/>
    <s v="SP09"/>
    <s v="Manish Gupta"/>
    <s v="North"/>
    <s v="Jaipur"/>
    <s v="PRD004"/>
    <x v="13"/>
    <x v="1"/>
    <n v="3200"/>
    <n v="8"/>
    <n v="0.24"/>
    <n v="19456"/>
    <s v="Cash"/>
    <s v="Cancelled"/>
    <n v="81066.666666666672"/>
    <n v="81066.666666666672"/>
    <n v="25600"/>
    <n v="6144"/>
  </r>
  <r>
    <s v="ORD03277"/>
    <d v="2024-02-02T00:00:00"/>
    <s v="SP01"/>
    <s v="Arjun Sharma"/>
    <s v="North"/>
    <s v="Delhi"/>
    <s v="PRD004"/>
    <x v="13"/>
    <x v="1"/>
    <n v="3200"/>
    <n v="2"/>
    <n v="0.17"/>
    <n v="5312"/>
    <s v="Net Banking"/>
    <s v="Returned"/>
    <n v="31247.058823529409"/>
    <n v="31247.058823529409"/>
    <n v="6400"/>
    <n v="1088"/>
  </r>
  <r>
    <s v="ORD03313"/>
    <d v="2024-01-20T00:00:00"/>
    <s v="SP06"/>
    <s v="Anjali Mehta"/>
    <s v="North"/>
    <s v="Jaipur"/>
    <s v="PRD004"/>
    <x v="13"/>
    <x v="1"/>
    <n v="3200"/>
    <n v="15"/>
    <n v="0.17"/>
    <n v="39840"/>
    <s v="EMI"/>
    <s v="Delivered"/>
    <n v="234352.94117647057"/>
    <n v="234352.94117647057"/>
    <n v="48000"/>
    <n v="8160"/>
  </r>
  <r>
    <s v="ORD03316"/>
    <d v="2024-11-14T00:00:00"/>
    <s v="SP06"/>
    <s v="Anjali Mehta"/>
    <s v="North"/>
    <s v="Lucknow"/>
    <s v="PRD004"/>
    <x v="13"/>
    <x v="1"/>
    <n v="3200"/>
    <n v="13"/>
    <n v="0.04"/>
    <n v="39936"/>
    <s v="UPI"/>
    <s v="Delivered"/>
    <n v="998400"/>
    <n v="998400"/>
    <n v="41600"/>
    <n v="1664"/>
  </r>
  <r>
    <s v="ORD03323"/>
    <d v="2024-05-25T00:00:00"/>
    <s v="SP09"/>
    <s v="Manish Gupta"/>
    <s v="North"/>
    <s v="Delhi"/>
    <s v="PRD004"/>
    <x v="13"/>
    <x v="1"/>
    <n v="3200"/>
    <n v="13"/>
    <n v="0.1"/>
    <n v="37440"/>
    <s v="Credit Card"/>
    <s v="Pending"/>
    <n v="374400"/>
    <n v="374400"/>
    <n v="41600"/>
    <n v="4160"/>
  </r>
  <r>
    <s v="ORD03344"/>
    <d v="2024-01-01T00:00:00"/>
    <s v="SP01"/>
    <s v="Arjun Sharma"/>
    <s v="North"/>
    <s v="Agra"/>
    <s v="PRD004"/>
    <x v="13"/>
    <x v="1"/>
    <n v="3200"/>
    <n v="13"/>
    <n v="0.19"/>
    <n v="33696"/>
    <s v="UPI"/>
    <s v="Delivered"/>
    <n v="177347.36842105264"/>
    <n v="177347.36842105264"/>
    <n v="41600"/>
    <n v="7904"/>
  </r>
  <r>
    <s v="ORD03364"/>
    <d v="2024-05-17T00:00:00"/>
    <s v="SP012"/>
    <s v="Sneha Patil"/>
    <s v="West"/>
    <s v="Surat"/>
    <s v="PRD004"/>
    <x v="13"/>
    <x v="1"/>
    <n v="3200"/>
    <n v="17"/>
    <n v="0.02"/>
    <n v="53312"/>
    <s v="Net Banking"/>
    <s v="Delivered"/>
    <n v="2665600"/>
    <n v="2665600"/>
    <n v="54400"/>
    <n v="1088"/>
  </r>
  <r>
    <s v="ORD03371"/>
    <d v="2024-01-26T00:00:00"/>
    <s v="SP08"/>
    <s v="Kavitha Reddy"/>
    <s v="West"/>
    <s v="Pune"/>
    <s v="PRD004"/>
    <x v="13"/>
    <x v="1"/>
    <n v="3200"/>
    <n v="9"/>
    <n v="0.25"/>
    <n v="21600"/>
    <s v="UPI"/>
    <s v="Delivered"/>
    <n v="86400"/>
    <n v="86400"/>
    <n v="28800"/>
    <n v="7200"/>
  </r>
  <r>
    <s v="ORD03376"/>
    <d v="2024-01-01T00:00:00"/>
    <s v="SP03"/>
    <s v="Ravi Kumar"/>
    <s v="East"/>
    <s v="Kolkata"/>
    <s v="PRD004"/>
    <x v="13"/>
    <x v="1"/>
    <n v="3200"/>
    <n v="2"/>
    <n v="0.24"/>
    <n v="4864"/>
    <s v="UPI"/>
    <s v="Delivered"/>
    <n v="20266.666666666668"/>
    <n v="20266.666666666668"/>
    <n v="6400"/>
    <n v="1536"/>
  </r>
  <r>
    <s v="ORD03382"/>
    <d v="2024-03-01T00:00:00"/>
    <s v="SP011"/>
    <s v="Nikhil Joshi"/>
    <s v="East"/>
    <s v="Unknown"/>
    <s v="PRD004"/>
    <x v="13"/>
    <x v="1"/>
    <n v="3200"/>
    <n v="2"/>
    <n v="0"/>
    <n v="6400"/>
    <s v="Debit Card"/>
    <s v="Delivered"/>
    <e v="#DIV/0!"/>
    <n v="0"/>
    <n v="6400"/>
    <n v="0"/>
  </r>
  <r>
    <s v="ORD03397"/>
    <d v="2024-10-23T00:00:00"/>
    <s v="SP02"/>
    <s v="Priya Nair"/>
    <s v="South"/>
    <s v="Coimbatore"/>
    <s v="PRD004"/>
    <x v="13"/>
    <x v="1"/>
    <n v="3200"/>
    <n v="18"/>
    <n v="0.2"/>
    <n v="46080"/>
    <s v="Cash"/>
    <s v="Delivered"/>
    <n v="230400"/>
    <n v="230400"/>
    <n v="57600"/>
    <n v="11520"/>
  </r>
  <r>
    <s v="ORD01002"/>
    <d v="2024-10-09T00:00:00"/>
    <s v="SP010"/>
    <s v="Divya Iyer"/>
    <s v="South"/>
    <s v="Coimbatore"/>
    <s v="PRD001"/>
    <x v="12"/>
    <x v="7"/>
    <n v="45000"/>
    <n v="18"/>
    <n v="0.06"/>
    <n v="761400"/>
    <s v="Debit Card"/>
    <s v="Delivered"/>
    <n v="12690000"/>
    <n v="12690000"/>
    <n v="810000"/>
    <n v="48600"/>
  </r>
  <r>
    <s v="ORD01036"/>
    <d v="2024-09-07T00:00:00"/>
    <s v="SP02"/>
    <s v="Priya Nair"/>
    <s v="South"/>
    <s v="Coimbatore"/>
    <s v="PRD001"/>
    <x v="12"/>
    <x v="7"/>
    <n v="45000"/>
    <n v="15"/>
    <n v="0.19"/>
    <n v="546750"/>
    <s v="Cash"/>
    <s v="Pending"/>
    <n v="2877631.5789473685"/>
    <n v="2877631.5789473685"/>
    <n v="675000"/>
    <n v="128250"/>
  </r>
  <r>
    <s v="ORD01060"/>
    <d v="2024-09-15T00:00:00"/>
    <s v="SP012"/>
    <s v="Sneha Patil"/>
    <s v="West"/>
    <s v="Pune"/>
    <s v="PRD001"/>
    <x v="12"/>
    <x v="7"/>
    <n v="45000"/>
    <n v="4"/>
    <n v="0.23"/>
    <n v="138600"/>
    <s v="EMI"/>
    <s v="Delivered"/>
    <n v="602608.69565217383"/>
    <n v="602608.69565217383"/>
    <n v="180000"/>
    <n v="41400"/>
  </r>
  <r>
    <s v="ORD01067"/>
    <d v="2024-07-28T00:00:00"/>
    <s v="SP010"/>
    <s v="Divya Iyer"/>
    <s v="South"/>
    <s v="Chennai"/>
    <s v="PRD001"/>
    <x v="12"/>
    <x v="7"/>
    <n v="45000"/>
    <n v="19"/>
    <n v="0.11"/>
    <n v="760950"/>
    <s v="Credit Card"/>
    <s v="Pending"/>
    <n v="6917727.2727272725"/>
    <n v="6917727.2727272725"/>
    <n v="855000"/>
    <n v="94050"/>
  </r>
  <r>
    <s v="ORD01070"/>
    <d v="2024-03-28T00:00:00"/>
    <s v="SP09"/>
    <s v="Manish Gupta"/>
    <s v="North"/>
    <s v="Delhi"/>
    <s v="PRD001"/>
    <x v="12"/>
    <x v="7"/>
    <n v="45000"/>
    <n v="13"/>
    <n v="0.18"/>
    <n v="479700"/>
    <s v="Debit Card"/>
    <s v="Delivered"/>
    <n v="2665000"/>
    <n v="2665000"/>
    <n v="585000"/>
    <n v="105300"/>
  </r>
  <r>
    <s v="ORD01079"/>
    <d v="2024-11-27T00:00:00"/>
    <s v="SP06"/>
    <s v="Anjali Mehta"/>
    <s v="North"/>
    <s v="Delhi"/>
    <s v="PRD001"/>
    <x v="12"/>
    <x v="7"/>
    <n v="45000"/>
    <n v="14"/>
    <n v="0.25"/>
    <n v="472500"/>
    <s v="Credit Card"/>
    <s v="Delivered"/>
    <n v="1890000"/>
    <n v="1890000"/>
    <n v="630000"/>
    <n v="157500"/>
  </r>
  <r>
    <s v="ORD01084"/>
    <d v="2024-08-18T00:00:00"/>
    <s v="SP09"/>
    <s v="Manish Gupta"/>
    <s v="North"/>
    <s v="Delhi"/>
    <s v="PRD001"/>
    <x v="12"/>
    <x v="7"/>
    <n v="45000"/>
    <n v="17"/>
    <n v="0.28000000000000003"/>
    <n v="550800"/>
    <s v="Debit Card"/>
    <s v="Delivered"/>
    <n v="1967142.857142857"/>
    <n v="1967142.857142857"/>
    <n v="765000"/>
    <n v="214200"/>
  </r>
  <r>
    <s v="ORD01107"/>
    <d v="2024-10-25T00:00:00"/>
    <s v="SP09"/>
    <s v="Manish Gupta"/>
    <s v="North"/>
    <s v="Delhi"/>
    <s v="PRD001"/>
    <x v="12"/>
    <x v="7"/>
    <n v="45000"/>
    <n v="18"/>
    <n v="0.14000000000000001"/>
    <n v="696600"/>
    <s v="Credit Card"/>
    <s v="Delivered"/>
    <n v="4975714.2857142854"/>
    <n v="4975714.2857142854"/>
    <n v="810000"/>
    <n v="113400"/>
  </r>
  <r>
    <s v="ORD01110"/>
    <d v="2024-08-04T00:00:00"/>
    <s v="SP09"/>
    <s v="Manish Gupta"/>
    <s v="North"/>
    <s v="Chandigarh"/>
    <s v="PRD001"/>
    <x v="12"/>
    <x v="7"/>
    <n v="45000"/>
    <n v="18"/>
    <n v="0.12"/>
    <n v="712800"/>
    <s v="Cash"/>
    <s v="Pending"/>
    <n v="5940000"/>
    <n v="5940000"/>
    <n v="810000"/>
    <n v="97200"/>
  </r>
  <r>
    <s v="ORD01161"/>
    <d v="2024-06-06T00:00:00"/>
    <s v="SP012"/>
    <s v="Sneha Patil"/>
    <s v="West"/>
    <s v="Pune"/>
    <s v="PRD001"/>
    <x v="12"/>
    <x v="7"/>
    <n v="45000"/>
    <n v="3"/>
    <n v="0.22"/>
    <n v="105300"/>
    <s v="Debit Card"/>
    <s v="Delivered"/>
    <n v="478636.36363636365"/>
    <n v="478636.36363636365"/>
    <n v="135000"/>
    <n v="29700"/>
  </r>
  <r>
    <s v="ORD01203"/>
    <d v="2024-11-04T00:00:00"/>
    <s v="SP012"/>
    <s v="Sneha Patil"/>
    <s v="West"/>
    <s v="Ahmedabad"/>
    <s v="PRD001"/>
    <x v="12"/>
    <x v="7"/>
    <n v="45000"/>
    <n v="12"/>
    <n v="0.24"/>
    <n v="410400"/>
    <s v="EMI"/>
    <s v="Delivered"/>
    <n v="1710000"/>
    <n v="1710000"/>
    <n v="540000"/>
    <n v="129600"/>
  </r>
  <r>
    <s v="ORD01221"/>
    <d v="2024-03-20T00:00:00"/>
    <s v="SP08"/>
    <s v="Kavitha Reddy"/>
    <s v="West"/>
    <s v="Ahmedabad"/>
    <s v="PRD001"/>
    <x v="12"/>
    <x v="7"/>
    <n v="45000"/>
    <n v="12"/>
    <n v="0.17"/>
    <n v="448200"/>
    <s v="Net Banking"/>
    <s v="Delivered"/>
    <n v="2636470.588235294"/>
    <n v="2636470.588235294"/>
    <n v="540000"/>
    <n v="91800"/>
  </r>
  <r>
    <s v="ORD01236"/>
    <d v="2024-04-19T00:00:00"/>
    <s v="SP08"/>
    <s v="Kavitha Reddy"/>
    <s v="West"/>
    <s v="Nagpur"/>
    <s v="PRD001"/>
    <x v="12"/>
    <x v="7"/>
    <n v="45000"/>
    <n v="3"/>
    <n v="0.28000000000000003"/>
    <n v="97200"/>
    <s v="UPI"/>
    <s v="Delivered"/>
    <n v="347142.8571428571"/>
    <n v="347142.8571428571"/>
    <n v="135000"/>
    <n v="37800"/>
  </r>
  <r>
    <s v="ORD01246"/>
    <d v="2024-01-19T00:00:00"/>
    <s v="SP05"/>
    <s v="Suresh Pillai"/>
    <s v="South"/>
    <s v="Coimbatore"/>
    <s v="PRD001"/>
    <x v="12"/>
    <x v="7"/>
    <n v="45000"/>
    <n v="20"/>
    <n v="0.14000000000000001"/>
    <n v="774000"/>
    <s v="EMI"/>
    <s v="Delivered"/>
    <n v="5528571.4285714282"/>
    <n v="5528571.4285714282"/>
    <n v="900000"/>
    <n v="126000"/>
  </r>
  <r>
    <s v="ORD01318"/>
    <d v="2024-07-01T00:00:00"/>
    <s v="SP02"/>
    <s v="Priya Nair"/>
    <s v="South"/>
    <s v="Chennai"/>
    <s v="PRD001"/>
    <x v="12"/>
    <x v="7"/>
    <n v="45000"/>
    <n v="3"/>
    <n v="0.11"/>
    <n v="120150"/>
    <s v="Credit Card"/>
    <s v="Delivered"/>
    <n v="1092272.7272727273"/>
    <n v="1092272.7272727273"/>
    <n v="135000"/>
    <n v="14850"/>
  </r>
  <r>
    <s v="ORD01392"/>
    <d v="2024-11-13T00:00:00"/>
    <s v="SP07"/>
    <s v="Rohit Verma"/>
    <s v="East"/>
    <s v="Kolkata"/>
    <s v="PRD001"/>
    <x v="12"/>
    <x v="7"/>
    <n v="45000"/>
    <n v="8"/>
    <n v="0.16"/>
    <n v="302400"/>
    <s v="Cash"/>
    <s v="Pending"/>
    <n v="1890000"/>
    <n v="1890000"/>
    <n v="360000"/>
    <n v="57600"/>
  </r>
  <r>
    <s v="ORD01415"/>
    <d v="2024-08-18T00:00:00"/>
    <s v="SP010"/>
    <s v="Divya Iyer"/>
    <s v="South"/>
    <s v="Coimbatore"/>
    <s v="PRD001"/>
    <x v="12"/>
    <x v="7"/>
    <n v="45000"/>
    <n v="12"/>
    <n v="0.28000000000000003"/>
    <n v="388800"/>
    <s v="UPI"/>
    <s v="Delivered"/>
    <n v="1388571.4285714284"/>
    <n v="1388571.4285714284"/>
    <n v="540000"/>
    <n v="151200"/>
  </r>
  <r>
    <s v="ORD01417"/>
    <d v="2024-12-06T00:00:00"/>
    <s v="SP08"/>
    <s v="Kavitha Reddy"/>
    <s v="West"/>
    <s v="Pune"/>
    <s v="PRD001"/>
    <x v="12"/>
    <x v="7"/>
    <n v="45000"/>
    <n v="11"/>
    <n v="0.28000000000000003"/>
    <n v="356400"/>
    <s v="Credit Card"/>
    <s v="Cancelled"/>
    <n v="1272857.1428571427"/>
    <n v="1272857.1428571427"/>
    <n v="495000"/>
    <n v="138600"/>
  </r>
  <r>
    <s v="ORD01425"/>
    <d v="2024-08-13T00:00:00"/>
    <s v="SP02"/>
    <s v="Priya Nair"/>
    <s v="South"/>
    <s v="Kochi"/>
    <s v="PRD001"/>
    <x v="12"/>
    <x v="7"/>
    <n v="45000"/>
    <n v="2"/>
    <n v="0.12"/>
    <n v="79200"/>
    <s v="Debit Card"/>
    <s v="Pending"/>
    <n v="660000"/>
    <n v="660000"/>
    <n v="90000"/>
    <n v="10800"/>
  </r>
  <r>
    <s v="ORD01473"/>
    <d v="2024-09-07T00:00:00"/>
    <s v="SP07"/>
    <s v="Rohit Verma"/>
    <s v="East"/>
    <s v="Patna"/>
    <s v="PRD001"/>
    <x v="12"/>
    <x v="7"/>
    <n v="45000"/>
    <n v="2"/>
    <n v="0.16"/>
    <n v="75600"/>
    <s v="Credit Card"/>
    <s v="Pending"/>
    <n v="472500"/>
    <n v="472500"/>
    <n v="90000"/>
    <n v="14400"/>
  </r>
  <r>
    <s v="ORD01474"/>
    <d v="2024-07-17T00:00:00"/>
    <s v="SP01"/>
    <s v="Arjun Sharma"/>
    <s v="North"/>
    <s v="Lucknow"/>
    <s v="PRD001"/>
    <x v="12"/>
    <x v="7"/>
    <n v="45000"/>
    <n v="8"/>
    <n v="7.0000000000000007E-2"/>
    <n v="334800"/>
    <s v="Cash"/>
    <s v="Delivered"/>
    <n v="4782857.1428571427"/>
    <n v="4782857.1428571427"/>
    <n v="360000"/>
    <n v="25200"/>
  </r>
  <r>
    <s v="ORD01481"/>
    <d v="2024-10-20T00:00:00"/>
    <s v="SP04"/>
    <s v="Fatima Sheikh"/>
    <s v="West"/>
    <s v="Mumbai"/>
    <s v="PRD001"/>
    <x v="12"/>
    <x v="7"/>
    <n v="45000"/>
    <n v="10"/>
    <n v="0.13"/>
    <n v="391500"/>
    <s v="Credit Card"/>
    <s v="Delivered"/>
    <n v="3011538.4615384615"/>
    <n v="3011538.4615384615"/>
    <n v="450000"/>
    <n v="58500"/>
  </r>
  <r>
    <s v="ORD01515"/>
    <d v="2024-05-22T00:00:00"/>
    <s v="SP02"/>
    <s v="Priya Nair"/>
    <s v="South"/>
    <s v="Chennai"/>
    <s v="PRD001"/>
    <x v="12"/>
    <x v="7"/>
    <n v="45000"/>
    <n v="13"/>
    <n v="0.04"/>
    <n v="561600"/>
    <s v="UPI"/>
    <s v="Delivered"/>
    <n v="14040000"/>
    <n v="14040000"/>
    <n v="585000"/>
    <n v="23400"/>
  </r>
  <r>
    <s v="ORD01533"/>
    <d v="2024-03-26T00:00:00"/>
    <s v="SP03"/>
    <s v="Ravi Kumar"/>
    <s v="East"/>
    <s v="Kolkata"/>
    <s v="PRD001"/>
    <x v="12"/>
    <x v="7"/>
    <n v="45000"/>
    <n v="15"/>
    <n v="0.22"/>
    <n v="526500"/>
    <s v="Cash"/>
    <s v="Delivered"/>
    <n v="2393181.8181818184"/>
    <n v="2393181.8181818184"/>
    <n v="675000"/>
    <n v="148500"/>
  </r>
  <r>
    <s v="ORD01538"/>
    <d v="2024-09-10T00:00:00"/>
    <s v="SP011"/>
    <s v="Nikhil Joshi"/>
    <s v="East"/>
    <s v="Bhubaneswar"/>
    <s v="PRD001"/>
    <x v="12"/>
    <x v="7"/>
    <n v="45000"/>
    <n v="16"/>
    <n v="0.05"/>
    <n v="684000"/>
    <s v="Debit Card"/>
    <s v="Delivered"/>
    <n v="13680000"/>
    <n v="13680000"/>
    <n v="720000"/>
    <n v="36000"/>
  </r>
  <r>
    <s v="ORD01573"/>
    <d v="2024-04-23T00:00:00"/>
    <s v="SP012"/>
    <s v="Sneha Patil"/>
    <s v="West"/>
    <s v="Nagpur"/>
    <s v="PRD001"/>
    <x v="12"/>
    <x v="7"/>
    <n v="45000"/>
    <n v="19"/>
    <n v="0.16"/>
    <n v="718200"/>
    <s v="EMI"/>
    <s v="Delivered"/>
    <n v="4488750"/>
    <n v="4488750"/>
    <n v="855000"/>
    <n v="136800"/>
  </r>
  <r>
    <s v="ORD01582"/>
    <d v="2024-10-17T00:00:00"/>
    <s v="SP08"/>
    <s v="Kavitha Reddy"/>
    <s v="West"/>
    <s v="Nagpur"/>
    <s v="PRD001"/>
    <x v="12"/>
    <x v="7"/>
    <n v="45000"/>
    <n v="7"/>
    <n v="0.26"/>
    <n v="233100"/>
    <s v="Cash"/>
    <s v="Delivered"/>
    <n v="896538.4615384615"/>
    <n v="896538.4615384615"/>
    <n v="315000"/>
    <n v="81900"/>
  </r>
  <r>
    <s v="ORD01599"/>
    <d v="2024-05-06T00:00:00"/>
    <s v="SP01"/>
    <s v="Arjun Sharma"/>
    <s v="North"/>
    <s v="Delhi"/>
    <s v="PRD001"/>
    <x v="12"/>
    <x v="7"/>
    <n v="45000"/>
    <n v="7"/>
    <n v="0.11"/>
    <n v="280350"/>
    <s v="Net Banking"/>
    <s v="Delivered"/>
    <n v="2548636.3636363638"/>
    <n v="2548636.3636363638"/>
    <n v="315000"/>
    <n v="34650"/>
  </r>
  <r>
    <s v="ORD01614"/>
    <d v="2024-03-03T00:00:00"/>
    <s v="SP01"/>
    <s v="Arjun Sharma"/>
    <s v="North"/>
    <s v="Delhi"/>
    <s v="PRD001"/>
    <x v="12"/>
    <x v="7"/>
    <n v="45000"/>
    <n v="13"/>
    <n v="0.16"/>
    <n v="491400"/>
    <s v="Net Banking"/>
    <s v="Delivered"/>
    <n v="3071250"/>
    <n v="3071250"/>
    <n v="585000"/>
    <n v="93600"/>
  </r>
  <r>
    <s v="ORD01616"/>
    <d v="2024-09-09T00:00:00"/>
    <s v="SP03"/>
    <s v="Ravi Kumar"/>
    <s v="East"/>
    <s v="Patna"/>
    <s v="PRD001"/>
    <x v="12"/>
    <x v="7"/>
    <n v="45000"/>
    <n v="2"/>
    <n v="0.2"/>
    <n v="72000"/>
    <s v="Debit Card"/>
    <s v="Cancelled"/>
    <n v="360000"/>
    <n v="360000"/>
    <n v="90000"/>
    <n v="18000"/>
  </r>
  <r>
    <s v="ORD01627"/>
    <d v="2024-07-10T00:00:00"/>
    <s v="SP012"/>
    <s v="Sneha Patil"/>
    <s v="West"/>
    <s v="Mumbai"/>
    <s v="PRD001"/>
    <x v="12"/>
    <x v="7"/>
    <n v="45000"/>
    <n v="8"/>
    <n v="0.03"/>
    <n v="349200"/>
    <s v="Credit Card"/>
    <s v="Delivered"/>
    <n v="11640000"/>
    <n v="11640000"/>
    <n v="360000"/>
    <n v="10800"/>
  </r>
  <r>
    <s v="ORD01675"/>
    <d v="2024-01-10T00:00:00"/>
    <s v="SP012"/>
    <s v="Sneha Patil"/>
    <s v="West"/>
    <s v="Nagpur"/>
    <s v="PRD001"/>
    <x v="12"/>
    <x v="7"/>
    <n v="45000"/>
    <n v="13"/>
    <n v="0.17"/>
    <n v="485550"/>
    <s v="UPI"/>
    <s v="Delivered"/>
    <n v="2856176.4705882352"/>
    <n v="2856176.4705882352"/>
    <n v="585000"/>
    <n v="99450"/>
  </r>
  <r>
    <s v="ORD01679"/>
    <d v="2024-07-24T00:00:00"/>
    <s v="SP09"/>
    <s v="Manish Gupta"/>
    <s v="North"/>
    <s v="Agra"/>
    <s v="PRD001"/>
    <x v="12"/>
    <x v="7"/>
    <n v="45000"/>
    <n v="2"/>
    <n v="7.0000000000000007E-2"/>
    <n v="83700"/>
    <s v="Debit Card"/>
    <s v="Delivered"/>
    <n v="1195714.2857142857"/>
    <n v="1195714.2857142857"/>
    <n v="90000"/>
    <n v="6300"/>
  </r>
  <r>
    <s v="ORD01680"/>
    <d v="2024-09-09T00:00:00"/>
    <s v="SP03"/>
    <s v="Ravi Kumar"/>
    <s v="East"/>
    <s v="Patna"/>
    <s v="PRD001"/>
    <x v="12"/>
    <x v="7"/>
    <n v="45000"/>
    <n v="12"/>
    <n v="0.21"/>
    <n v="426600"/>
    <s v="UPI"/>
    <s v="Delivered"/>
    <n v="2031428.5714285716"/>
    <n v="2031428.5714285716"/>
    <n v="540000"/>
    <n v="113400"/>
  </r>
  <r>
    <s v="ORD01688"/>
    <d v="2024-10-08T00:00:00"/>
    <s v="SP03"/>
    <s v="Ravi Kumar"/>
    <s v="East"/>
    <s v="Ranchi"/>
    <s v="PRD001"/>
    <x v="12"/>
    <x v="7"/>
    <n v="45000"/>
    <n v="20"/>
    <n v="0.19"/>
    <n v="729000"/>
    <s v="UPI"/>
    <s v="Delivered"/>
    <n v="3836842.1052631577"/>
    <n v="3836842.1052631577"/>
    <n v="899999.99999999988"/>
    <n v="170999.99999999988"/>
  </r>
  <r>
    <s v="ORD01689"/>
    <d v="2024-08-23T00:00:00"/>
    <s v="SP04"/>
    <s v="Fatima Sheikh"/>
    <s v="West"/>
    <s v="Surat"/>
    <s v="PRD001"/>
    <x v="12"/>
    <x v="7"/>
    <n v="45000"/>
    <n v="12"/>
    <n v="0.02"/>
    <n v="529200"/>
    <s v="Net Banking"/>
    <s v="Delivered"/>
    <n v="26460000"/>
    <n v="26460000"/>
    <n v="540000"/>
    <n v="10800"/>
  </r>
  <r>
    <s v="ORD01705"/>
    <d v="2024-10-16T00:00:00"/>
    <s v="SP05"/>
    <s v="Suresh Pillai"/>
    <s v="South"/>
    <s v="Kochi"/>
    <s v="PRD001"/>
    <x v="12"/>
    <x v="7"/>
    <n v="45000"/>
    <n v="15"/>
    <n v="0.15"/>
    <n v="573750"/>
    <s v="Cash"/>
    <s v="Delivered"/>
    <n v="3825000"/>
    <n v="3825000"/>
    <n v="675000"/>
    <n v="101250"/>
  </r>
  <r>
    <s v="ORD01748"/>
    <d v="2024-10-19T00:00:00"/>
    <s v="SP011"/>
    <s v="Nikhil Joshi"/>
    <s v="East"/>
    <s v="Guwahati"/>
    <s v="PRD001"/>
    <x v="12"/>
    <x v="7"/>
    <n v="45000"/>
    <n v="5"/>
    <n v="0.2"/>
    <n v="180000"/>
    <s v="Debit Card"/>
    <s v="Delivered"/>
    <n v="900000"/>
    <n v="900000"/>
    <n v="225000"/>
    <n v="45000"/>
  </r>
  <r>
    <s v="ORD01752"/>
    <d v="2024-12-13T00:00:00"/>
    <s v="SP05"/>
    <s v="Suresh Pillai"/>
    <s v="South"/>
    <s v="Coimbatore"/>
    <s v="PRD001"/>
    <x v="12"/>
    <x v="7"/>
    <n v="45000"/>
    <n v="8"/>
    <n v="0.13"/>
    <n v="313200"/>
    <s v="Credit Card"/>
    <s v="Delivered"/>
    <n v="2409230.769230769"/>
    <n v="2409230.769230769"/>
    <n v="360000"/>
    <n v="46800"/>
  </r>
  <r>
    <s v="ORD01772"/>
    <d v="2024-09-22T00:00:00"/>
    <s v="SP07"/>
    <s v="Rohit Verma"/>
    <s v="East"/>
    <s v="Guwahati"/>
    <s v="PRD001"/>
    <x v="12"/>
    <x v="7"/>
    <n v="45000"/>
    <n v="10"/>
    <n v="0.28000000000000003"/>
    <n v="324000"/>
    <s v="Credit Card"/>
    <s v="Delivered"/>
    <n v="1157142.857142857"/>
    <n v="1157142.857142857"/>
    <n v="450000"/>
    <n v="126000"/>
  </r>
  <r>
    <s v="ORD01776"/>
    <d v="2024-04-24T00:00:00"/>
    <s v="SP02"/>
    <s v="Priya Nair"/>
    <s v="South"/>
    <s v="Chennai"/>
    <s v="PRD001"/>
    <x v="12"/>
    <x v="7"/>
    <n v="45000"/>
    <n v="14"/>
    <n v="0.03"/>
    <n v="611100"/>
    <s v="Credit Card"/>
    <s v="Delivered"/>
    <n v="20370000"/>
    <n v="20370000"/>
    <n v="630000"/>
    <n v="18900"/>
  </r>
  <r>
    <s v="ORD01856"/>
    <d v="2024-10-24T00:00:00"/>
    <s v="SP04"/>
    <s v="Fatima Sheikh"/>
    <s v="West"/>
    <s v="Surat"/>
    <s v="PRD001"/>
    <x v="12"/>
    <x v="7"/>
    <n v="45000"/>
    <n v="4"/>
    <n v="0.23"/>
    <n v="138600"/>
    <s v="Cash"/>
    <s v="Pending"/>
    <n v="602608.69565217383"/>
    <n v="602608.69565217383"/>
    <n v="180000"/>
    <n v="41400"/>
  </r>
  <r>
    <s v="ORD01918"/>
    <d v="2024-04-09T00:00:00"/>
    <s v="SP05"/>
    <s v="Suresh Pillai"/>
    <s v="South"/>
    <s v="Chennai"/>
    <s v="PRD001"/>
    <x v="12"/>
    <x v="7"/>
    <n v="45000"/>
    <n v="20"/>
    <n v="0.01"/>
    <n v="891000"/>
    <s v="EMI"/>
    <s v="Delivered"/>
    <n v="89100000"/>
    <n v="89100000"/>
    <n v="900000"/>
    <n v="9000"/>
  </r>
  <r>
    <s v="ORD01929"/>
    <d v="2024-04-09T00:00:00"/>
    <s v="SP01"/>
    <s v="Arjun Sharma"/>
    <s v="North"/>
    <s v="Chandigarh"/>
    <s v="PRD001"/>
    <x v="12"/>
    <x v="7"/>
    <n v="45000"/>
    <n v="18"/>
    <n v="0.19"/>
    <n v="656100"/>
    <s v="Debit Card"/>
    <s v="Pending"/>
    <n v="3453157.8947368423"/>
    <n v="3453157.8947368423"/>
    <n v="810000"/>
    <n v="153900"/>
  </r>
  <r>
    <s v="ORD01938"/>
    <d v="2024-11-12T00:00:00"/>
    <s v="SP01"/>
    <s v="Arjun Sharma"/>
    <s v="North"/>
    <s v="Jaipur"/>
    <s v="PRD001"/>
    <x v="12"/>
    <x v="7"/>
    <n v="45000"/>
    <n v="9"/>
    <n v="0.15"/>
    <n v="344250"/>
    <s v="Debit Card"/>
    <s v="Delivered"/>
    <n v="2295000"/>
    <n v="2295000"/>
    <n v="405000"/>
    <n v="60750"/>
  </r>
  <r>
    <s v="ORD01947"/>
    <d v="2024-04-25T00:00:00"/>
    <s v="SP010"/>
    <s v="Divya Iyer"/>
    <s v="South"/>
    <s v="Bangalore"/>
    <s v="PRD001"/>
    <x v="12"/>
    <x v="7"/>
    <n v="45000"/>
    <n v="17"/>
    <n v="0.23"/>
    <n v="589050"/>
    <s v="Cash"/>
    <s v="Delivered"/>
    <n v="2561086.9565217393"/>
    <n v="2561086.9565217393"/>
    <n v="765000"/>
    <n v="175950"/>
  </r>
  <r>
    <s v="ORD01965"/>
    <d v="2024-08-23T00:00:00"/>
    <s v="SP09"/>
    <s v="Manish Gupta"/>
    <s v="North"/>
    <s v="Delhi"/>
    <s v="PRD001"/>
    <x v="12"/>
    <x v="7"/>
    <n v="45000"/>
    <n v="1"/>
    <n v="0.12"/>
    <n v="39600"/>
    <s v="Debit Card"/>
    <s v="Delivered"/>
    <n v="330000"/>
    <n v="330000"/>
    <n v="45000"/>
    <n v="5400"/>
  </r>
  <r>
    <s v="ORD02027"/>
    <d v="2024-01-02T00:00:00"/>
    <s v="SP01"/>
    <s v="Arjun Sharma"/>
    <s v="North"/>
    <s v="Agra"/>
    <s v="PRD001"/>
    <x v="12"/>
    <x v="7"/>
    <n v="45000"/>
    <n v="15"/>
    <n v="0.28999999999999998"/>
    <n v="479250"/>
    <s v="UPI"/>
    <s v="Delivered"/>
    <n v="1652586.2068965519"/>
    <n v="1652586.2068965519"/>
    <n v="675000"/>
    <n v="195750"/>
  </r>
  <r>
    <s v="ORD02033"/>
    <d v="2024-02-26T00:00:00"/>
    <s v="SP01"/>
    <s v="Arjun Sharma"/>
    <s v="North"/>
    <s v="Jaipur"/>
    <s v="PRD001"/>
    <x v="12"/>
    <x v="7"/>
    <n v="45000"/>
    <n v="6"/>
    <n v="0.12"/>
    <n v="237600"/>
    <s v="Net Banking"/>
    <s v="Returned"/>
    <n v="1980000"/>
    <n v="1980000"/>
    <n v="270000"/>
    <n v="32400"/>
  </r>
  <r>
    <s v="ORD02045"/>
    <d v="2024-12-08T00:00:00"/>
    <s v="SP06"/>
    <s v="Anjali Mehta"/>
    <s v="North"/>
    <s v="Delhi"/>
    <s v="PRD001"/>
    <x v="12"/>
    <x v="7"/>
    <n v="45000"/>
    <n v="13"/>
    <n v="0.06"/>
    <n v="549900"/>
    <s v="Cash"/>
    <s v="Cancelled"/>
    <n v="9165000"/>
    <n v="9165000"/>
    <n v="585000"/>
    <n v="35100"/>
  </r>
  <r>
    <s v="ORD02064"/>
    <d v="2024-03-10T00:00:00"/>
    <s v="SP03"/>
    <s v="Ravi Kumar"/>
    <s v="East"/>
    <s v="Patna"/>
    <s v="PRD001"/>
    <x v="12"/>
    <x v="7"/>
    <n v="45000"/>
    <n v="12"/>
    <n v="0"/>
    <n v="540000"/>
    <s v="Cash"/>
    <s v="Delivered"/>
    <e v="#DIV/0!"/>
    <n v="0"/>
    <n v="540000"/>
    <n v="0"/>
  </r>
  <r>
    <s v="ORD02067"/>
    <d v="2024-03-13T00:00:00"/>
    <s v="SP04"/>
    <s v="Fatima Sheikh"/>
    <s v="West"/>
    <s v="Mumbai"/>
    <s v="PRD001"/>
    <x v="12"/>
    <x v="7"/>
    <n v="45000"/>
    <n v="6"/>
    <n v="0.25"/>
    <n v="202500"/>
    <s v="EMI"/>
    <s v="Delivered"/>
    <n v="810000"/>
    <n v="810000"/>
    <n v="270000"/>
    <n v="67500"/>
  </r>
  <r>
    <s v="ORD02084"/>
    <d v="2024-04-24T00:00:00"/>
    <s v="SP010"/>
    <s v="Divya Iyer"/>
    <s v="South"/>
    <s v="Bangalore"/>
    <s v="PRD001"/>
    <x v="12"/>
    <x v="7"/>
    <n v="45000"/>
    <n v="16"/>
    <n v="0.2"/>
    <n v="576000"/>
    <s v="UPI"/>
    <s v="Cancelled"/>
    <n v="2880000"/>
    <n v="2880000"/>
    <n v="720000"/>
    <n v="144000"/>
  </r>
  <r>
    <s v="ORD02111"/>
    <d v="2024-04-07T00:00:00"/>
    <s v="SP010"/>
    <s v="Divya Iyer"/>
    <s v="South"/>
    <s v="Bangalore"/>
    <s v="PRD001"/>
    <x v="12"/>
    <x v="7"/>
    <n v="45000"/>
    <n v="2"/>
    <n v="0.23"/>
    <n v="69300"/>
    <s v="Credit Card"/>
    <s v="Pending"/>
    <n v="301304.34782608692"/>
    <n v="301304.34782608692"/>
    <n v="90000"/>
    <n v="20700"/>
  </r>
  <r>
    <s v="ORD02112"/>
    <d v="2024-11-22T00:00:00"/>
    <s v="SP02"/>
    <s v="Priya Nair"/>
    <s v="South"/>
    <s v="Chennai"/>
    <s v="PRD001"/>
    <x v="12"/>
    <x v="7"/>
    <n v="45000"/>
    <n v="14"/>
    <n v="0.01"/>
    <n v="623700"/>
    <s v="UPI"/>
    <s v="Delivered"/>
    <n v="62370000"/>
    <n v="62370000"/>
    <n v="630000"/>
    <n v="6300"/>
  </r>
  <r>
    <s v="ORD02120"/>
    <d v="2024-12-08T00:00:00"/>
    <s v="SP06"/>
    <s v="Anjali Mehta"/>
    <s v="North"/>
    <s v="Jaipur"/>
    <s v="PRD001"/>
    <x v="12"/>
    <x v="7"/>
    <n v="45000"/>
    <n v="20"/>
    <n v="0.27"/>
    <n v="657000"/>
    <s v="EMI"/>
    <s v="Delivered"/>
    <n v="2433333.333333333"/>
    <n v="2433333.333333333"/>
    <n v="900000"/>
    <n v="243000"/>
  </r>
  <r>
    <s v="ORD02125"/>
    <d v="2024-09-02T00:00:00"/>
    <s v="SP05"/>
    <s v="Suresh Pillai"/>
    <s v="South"/>
    <s v="Hyderabad"/>
    <s v="PRD001"/>
    <x v="12"/>
    <x v="7"/>
    <n v="45000"/>
    <n v="8"/>
    <n v="0.25"/>
    <n v="270000"/>
    <s v="UPI"/>
    <s v="Delivered"/>
    <n v="1080000"/>
    <n v="1080000"/>
    <n v="360000"/>
    <n v="90000"/>
  </r>
  <r>
    <s v="ORD02139"/>
    <d v="2024-05-08T00:00:00"/>
    <s v="SP012"/>
    <s v="Sneha Patil"/>
    <s v="West"/>
    <s v="Surat"/>
    <s v="PRD001"/>
    <x v="12"/>
    <x v="7"/>
    <n v="45000"/>
    <n v="5"/>
    <n v="0.08"/>
    <n v="207000"/>
    <s v="UPI"/>
    <s v="Pending"/>
    <n v="2587500"/>
    <n v="2587500"/>
    <n v="225000"/>
    <n v="18000"/>
  </r>
  <r>
    <s v="ORD02224"/>
    <d v="2024-04-20T00:00:00"/>
    <s v="SP012"/>
    <s v="Sneha Patil"/>
    <s v="West"/>
    <s v="Ahmedabad"/>
    <s v="PRD001"/>
    <x v="12"/>
    <x v="7"/>
    <n v="45000"/>
    <n v="14"/>
    <n v="0.14000000000000001"/>
    <n v="541800"/>
    <s v="Debit Card"/>
    <s v="Delivered"/>
    <n v="3869999.9999999995"/>
    <n v="3869999.9999999995"/>
    <n v="630000"/>
    <n v="88200"/>
  </r>
  <r>
    <s v="ORD02228"/>
    <d v="2024-05-23T00:00:00"/>
    <s v="SP07"/>
    <s v="Rohit Verma"/>
    <s v="East"/>
    <s v="Kolkata"/>
    <s v="PRD001"/>
    <x v="12"/>
    <x v="7"/>
    <n v="45000"/>
    <n v="20"/>
    <n v="0.06"/>
    <n v="846000"/>
    <s v="Net Banking"/>
    <s v="Delivered"/>
    <n v="14100000"/>
    <n v="14100000"/>
    <n v="900000"/>
    <n v="54000"/>
  </r>
  <r>
    <s v="ORD02233"/>
    <d v="2024-06-24T00:00:00"/>
    <s v="SP011"/>
    <s v="Nikhil Joshi"/>
    <s v="East"/>
    <s v="Bhubaneswar"/>
    <s v="PRD001"/>
    <x v="12"/>
    <x v="7"/>
    <n v="45000"/>
    <n v="18"/>
    <n v="0.23"/>
    <n v="623700"/>
    <s v="EMI"/>
    <s v="Delivered"/>
    <n v="2711739.1304347827"/>
    <n v="2711739.1304347827"/>
    <n v="810000"/>
    <n v="186300"/>
  </r>
  <r>
    <s v="ORD02242"/>
    <d v="2024-05-23T00:00:00"/>
    <s v="SP012"/>
    <s v="Sneha Patil"/>
    <s v="West"/>
    <s v="Nagpur"/>
    <s v="PRD001"/>
    <x v="12"/>
    <x v="7"/>
    <n v="45000"/>
    <n v="17"/>
    <n v="0.14000000000000001"/>
    <n v="657900"/>
    <s v="UPI"/>
    <s v="Delivered"/>
    <n v="4699285.7142857136"/>
    <n v="4699285.7142857136"/>
    <n v="765000"/>
    <n v="107100"/>
  </r>
  <r>
    <s v="ORD02245"/>
    <d v="2024-09-09T00:00:00"/>
    <s v="SP02"/>
    <s v="Priya Nair"/>
    <s v="South"/>
    <s v="Hyderabad"/>
    <s v="PRD001"/>
    <x v="12"/>
    <x v="7"/>
    <n v="45000"/>
    <n v="12"/>
    <n v="0.19"/>
    <n v="437400"/>
    <s v="EMI"/>
    <s v="Delivered"/>
    <n v="2302105.2631578948"/>
    <n v="2302105.2631578948"/>
    <n v="540000"/>
    <n v="102600"/>
  </r>
  <r>
    <s v="ORD02254"/>
    <d v="2024-10-01T00:00:00"/>
    <s v="SP02"/>
    <s v="Priya Nair"/>
    <s v="South"/>
    <s v="Chennai"/>
    <s v="PRD001"/>
    <x v="12"/>
    <x v="7"/>
    <n v="45000"/>
    <n v="2"/>
    <n v="0.04"/>
    <n v="86400"/>
    <s v="EMI"/>
    <s v="Delivered"/>
    <n v="2160000"/>
    <n v="2160000"/>
    <n v="90000"/>
    <n v="3600"/>
  </r>
  <r>
    <s v="ORD02313"/>
    <d v="2024-12-16T00:00:00"/>
    <s v="SP06"/>
    <s v="Anjali Mehta"/>
    <s v="North"/>
    <s v="Agra"/>
    <s v="PRD001"/>
    <x v="12"/>
    <x v="7"/>
    <n v="45000"/>
    <n v="10"/>
    <n v="0.27"/>
    <n v="328500"/>
    <s v="Cash"/>
    <s v="Cancelled"/>
    <n v="1216666.6666666665"/>
    <n v="1216666.6666666665"/>
    <n v="450000"/>
    <n v="121500"/>
  </r>
  <r>
    <s v="ORD02322"/>
    <d v="2024-11-06T00:00:00"/>
    <s v="SP01"/>
    <s v="Arjun Sharma"/>
    <s v="North"/>
    <s v="Agra"/>
    <s v="PRD001"/>
    <x v="12"/>
    <x v="7"/>
    <n v="45000"/>
    <n v="5"/>
    <n v="0.24"/>
    <n v="171000"/>
    <s v="Net Banking"/>
    <s v="Cancelled"/>
    <n v="712500"/>
    <n v="712500"/>
    <n v="225000"/>
    <n v="54000"/>
  </r>
  <r>
    <s v="ORD02336"/>
    <d v="2024-02-07T00:00:00"/>
    <s v="SP09"/>
    <s v="Manish Gupta"/>
    <s v="North"/>
    <s v="Chandigarh"/>
    <s v="PRD001"/>
    <x v="12"/>
    <x v="7"/>
    <n v="45000"/>
    <n v="17"/>
    <n v="0.15"/>
    <n v="650250"/>
    <s v="Credit Card"/>
    <s v="Delivered"/>
    <n v="4335000"/>
    <n v="4335000"/>
    <n v="765000"/>
    <n v="114750"/>
  </r>
  <r>
    <s v="ORD02343"/>
    <d v="2024-06-08T00:00:00"/>
    <s v="SP07"/>
    <s v="Rohit Verma"/>
    <s v="East"/>
    <s v="Patna"/>
    <s v="PRD001"/>
    <x v="12"/>
    <x v="7"/>
    <n v="45000"/>
    <n v="4"/>
    <n v="0.05"/>
    <n v="171000"/>
    <s v="UPI"/>
    <s v="Delivered"/>
    <n v="3420000"/>
    <n v="3420000"/>
    <n v="180000"/>
    <n v="9000"/>
  </r>
  <r>
    <s v="ORD02366"/>
    <d v="2024-08-12T00:00:00"/>
    <s v="SP04"/>
    <s v="Fatima Sheikh"/>
    <s v="West"/>
    <s v="Mumbai"/>
    <s v="PRD001"/>
    <x v="12"/>
    <x v="7"/>
    <n v="45000"/>
    <n v="15"/>
    <n v="0.06"/>
    <n v="634500"/>
    <s v="Net Banking"/>
    <s v="Unknown"/>
    <n v="10575000"/>
    <n v="10575000"/>
    <n v="675000"/>
    <n v="40500"/>
  </r>
  <r>
    <s v="ORD02378"/>
    <d v="2024-09-06T00:00:00"/>
    <s v="SP01"/>
    <s v="Arjun Sharma"/>
    <s v="North"/>
    <s v="Lucknow"/>
    <s v="PRD001"/>
    <x v="12"/>
    <x v="7"/>
    <n v="45000"/>
    <n v="19"/>
    <n v="0.2"/>
    <n v="684000"/>
    <s v="Net Banking"/>
    <s v="Cancelled"/>
    <n v="3420000"/>
    <n v="3420000"/>
    <n v="855000"/>
    <n v="171000"/>
  </r>
  <r>
    <s v="ORD02397"/>
    <d v="2024-04-19T00:00:00"/>
    <s v="SP09"/>
    <s v="Manish Gupta"/>
    <s v="North"/>
    <s v="Chandigarh"/>
    <s v="PRD001"/>
    <x v="12"/>
    <x v="7"/>
    <n v="45000"/>
    <n v="14"/>
    <n v="0.03"/>
    <n v="611100"/>
    <s v="Credit Card"/>
    <s v="Delivered"/>
    <n v="20370000"/>
    <n v="20370000"/>
    <n v="630000"/>
    <n v="18900"/>
  </r>
  <r>
    <s v="ORD02399"/>
    <d v="2024-02-02T00:00:00"/>
    <s v="SP07"/>
    <s v="Rohit Verma"/>
    <s v="East"/>
    <s v="Ranchi"/>
    <s v="PRD001"/>
    <x v="12"/>
    <x v="7"/>
    <n v="45000"/>
    <n v="15"/>
    <n v="0.24"/>
    <n v="513000"/>
    <s v="Cash"/>
    <s v="Delivered"/>
    <n v="2137500"/>
    <n v="2137500"/>
    <n v="675000"/>
    <n v="162000"/>
  </r>
  <r>
    <s v="ORD02411"/>
    <d v="2024-09-13T00:00:00"/>
    <s v="SP05"/>
    <s v="Suresh Pillai"/>
    <s v="South"/>
    <s v="Coimbatore"/>
    <s v="PRD001"/>
    <x v="12"/>
    <x v="7"/>
    <n v="45000"/>
    <n v="6"/>
    <n v="0.11"/>
    <n v="240300"/>
    <s v="EMI"/>
    <s v="Delivered"/>
    <n v="2184545.4545454546"/>
    <n v="2184545.4545454546"/>
    <n v="270000"/>
    <n v="29700"/>
  </r>
  <r>
    <s v="ORD02416"/>
    <d v="2024-08-11T00:00:00"/>
    <s v="SP01"/>
    <s v="Arjun Sharma"/>
    <s v="North"/>
    <s v="Delhi"/>
    <s v="PRD001"/>
    <x v="12"/>
    <x v="7"/>
    <n v="45000"/>
    <n v="6"/>
    <n v="7.0000000000000007E-2"/>
    <n v="251100"/>
    <s v="EMI"/>
    <s v="Delivered"/>
    <n v="3587142.8571428568"/>
    <n v="3587142.8571428568"/>
    <n v="270000"/>
    <n v="18900"/>
  </r>
  <r>
    <s v="ORD02426"/>
    <d v="2024-07-23T00:00:00"/>
    <s v="SP06"/>
    <s v="Anjali Mehta"/>
    <s v="North"/>
    <s v="Lucknow"/>
    <s v="PRD001"/>
    <x v="12"/>
    <x v="7"/>
    <n v="45000"/>
    <n v="8"/>
    <n v="0.25"/>
    <n v="270000"/>
    <s v="Credit Card"/>
    <s v="Pending"/>
    <n v="1080000"/>
    <n v="1080000"/>
    <n v="360000"/>
    <n v="90000"/>
  </r>
  <r>
    <s v="ORD02429"/>
    <d v="2024-03-07T00:00:00"/>
    <s v="SP05"/>
    <s v="Suresh Pillai"/>
    <s v="South"/>
    <s v="Hyderabad"/>
    <s v="PRD001"/>
    <x v="12"/>
    <x v="7"/>
    <n v="45000"/>
    <n v="2"/>
    <n v="0.1"/>
    <n v="81000"/>
    <s v="Cash"/>
    <s v="Delivered"/>
    <n v="810000"/>
    <n v="810000"/>
    <n v="90000"/>
    <n v="9000"/>
  </r>
  <r>
    <s v="ORD02434"/>
    <d v="2024-03-14T00:00:00"/>
    <s v="SP07"/>
    <s v="Rohit Verma"/>
    <s v="East"/>
    <s v="Guwahati"/>
    <s v="PRD001"/>
    <x v="12"/>
    <x v="7"/>
    <n v="45000"/>
    <n v="18"/>
    <n v="0.14000000000000001"/>
    <n v="696600"/>
    <s v="EMI"/>
    <s v="Returned"/>
    <n v="4975714.2857142854"/>
    <n v="4975714.2857142854"/>
    <n v="810000"/>
    <n v="113400"/>
  </r>
  <r>
    <s v="ORD02474"/>
    <d v="2024-07-14T00:00:00"/>
    <s v="SP07"/>
    <s v="Rohit Verma"/>
    <s v="East"/>
    <s v="Bhubaneswar"/>
    <s v="PRD001"/>
    <x v="12"/>
    <x v="7"/>
    <n v="45000"/>
    <n v="6"/>
    <n v="0.3"/>
    <n v="189000"/>
    <s v="Net Banking"/>
    <s v="Delivered"/>
    <n v="630000"/>
    <n v="630000"/>
    <n v="270000"/>
    <n v="81000"/>
  </r>
  <r>
    <s v="ORD02511"/>
    <d v="2024-10-16T00:00:00"/>
    <s v="SP09"/>
    <s v="Manish Gupta"/>
    <s v="North"/>
    <s v="Chandigarh"/>
    <s v="PRD001"/>
    <x v="12"/>
    <x v="7"/>
    <n v="45000"/>
    <n v="10"/>
    <n v="0.08"/>
    <n v="414000"/>
    <s v="EMI"/>
    <s v="Delivered"/>
    <n v="5175000"/>
    <n v="5175000"/>
    <n v="450000"/>
    <n v="36000"/>
  </r>
  <r>
    <s v="ORD02523"/>
    <d v="2024-05-17T00:00:00"/>
    <s v="SP07"/>
    <s v="Rohit Verma"/>
    <s v="East"/>
    <s v="Patna"/>
    <s v="PRD001"/>
    <x v="12"/>
    <x v="7"/>
    <n v="45000"/>
    <n v="10"/>
    <n v="0.04"/>
    <n v="432000"/>
    <s v="EMI"/>
    <s v="Returned"/>
    <n v="10800000"/>
    <n v="10800000"/>
    <n v="450000"/>
    <n v="18000"/>
  </r>
  <r>
    <s v="ORD02540"/>
    <d v="2024-05-11T00:00:00"/>
    <s v="SP03"/>
    <s v="Ravi Kumar"/>
    <s v="East"/>
    <s v="Ranchi"/>
    <s v="PRD001"/>
    <x v="12"/>
    <x v="7"/>
    <n v="45000"/>
    <n v="7"/>
    <n v="0.13"/>
    <n v="274050"/>
    <s v="Net Banking"/>
    <s v="Delivered"/>
    <n v="2108076.923076923"/>
    <n v="2108076.923076923"/>
    <n v="315000"/>
    <n v="40950"/>
  </r>
  <r>
    <s v="ORD02550"/>
    <d v="2024-10-27T00:00:00"/>
    <s v="SP03"/>
    <s v="Ravi Kumar"/>
    <s v="East"/>
    <s v="Patna"/>
    <s v="PRD001"/>
    <x v="12"/>
    <x v="7"/>
    <n v="45000"/>
    <n v="10"/>
    <n v="0.08"/>
    <n v="414000"/>
    <s v="Debit Card"/>
    <s v="Unknown"/>
    <n v="5175000"/>
    <n v="5175000"/>
    <n v="450000"/>
    <n v="36000"/>
  </r>
  <r>
    <s v="ORD02569"/>
    <d v="2024-03-08T00:00:00"/>
    <s v="SP08"/>
    <s v="Kavitha Reddy"/>
    <s v="West"/>
    <s v="Pune"/>
    <s v="PRD001"/>
    <x v="12"/>
    <x v="7"/>
    <n v="45000"/>
    <n v="5"/>
    <n v="0.06"/>
    <n v="211500"/>
    <s v="Cash"/>
    <s v="Delivered"/>
    <n v="3525000"/>
    <n v="3525000"/>
    <n v="225000"/>
    <n v="13500"/>
  </r>
  <r>
    <s v="ORD02574"/>
    <d v="2024-06-11T00:00:00"/>
    <s v="SP010"/>
    <s v="Divya Iyer"/>
    <s v="South"/>
    <s v="Bangalore"/>
    <s v="PRD001"/>
    <x v="12"/>
    <x v="7"/>
    <n v="45000"/>
    <n v="8"/>
    <n v="0.27"/>
    <n v="262800"/>
    <s v="Credit Card"/>
    <s v="Returned"/>
    <n v="973333.33333333326"/>
    <n v="973333.33333333326"/>
    <n v="360000"/>
    <n v="97200"/>
  </r>
  <r>
    <s v="ORD02575"/>
    <d v="2024-04-05T00:00:00"/>
    <s v="SP09"/>
    <s v="Manish Gupta"/>
    <s v="North"/>
    <s v="Jaipur"/>
    <s v="PRD001"/>
    <x v="12"/>
    <x v="7"/>
    <n v="45000"/>
    <n v="20"/>
    <n v="0.18"/>
    <n v="738000"/>
    <s v="EMI"/>
    <s v="Pending"/>
    <n v="4100000"/>
    <n v="4100000"/>
    <n v="899999.99999999988"/>
    <n v="161999.99999999988"/>
  </r>
  <r>
    <s v="ORD02579"/>
    <d v="2024-08-01T00:00:00"/>
    <s v="SP07"/>
    <s v="Rohit Verma"/>
    <s v="East"/>
    <s v="Ranchi"/>
    <s v="PRD001"/>
    <x v="12"/>
    <x v="7"/>
    <n v="45000"/>
    <n v="6"/>
    <n v="0.1"/>
    <n v="243000"/>
    <s v="Unknown"/>
    <s v="Delivered"/>
    <n v="2430000"/>
    <n v="2430000"/>
    <n v="270000"/>
    <n v="27000"/>
  </r>
  <r>
    <s v="ORD02595"/>
    <d v="2024-11-11T00:00:00"/>
    <s v="SP04"/>
    <s v="Fatima Sheikh"/>
    <s v="West"/>
    <s v="Ahmedabad"/>
    <s v="PRD001"/>
    <x v="12"/>
    <x v="7"/>
    <n v="45000"/>
    <n v="14"/>
    <n v="0.2"/>
    <n v="504000"/>
    <s v="Net Banking"/>
    <s v="Delivered"/>
    <n v="2520000"/>
    <n v="2520000"/>
    <n v="630000"/>
    <n v="126000"/>
  </r>
  <r>
    <s v="ORD02602"/>
    <d v="2024-09-05T00:00:00"/>
    <s v="SP07"/>
    <s v="Rohit Verma"/>
    <s v="East"/>
    <s v="Guwahati"/>
    <s v="PRD001"/>
    <x v="12"/>
    <x v="7"/>
    <n v="45000"/>
    <n v="10"/>
    <n v="0.17"/>
    <n v="373500"/>
    <s v="Debit Card"/>
    <s v="Pending"/>
    <n v="2197058.8235294116"/>
    <n v="2197058.8235294116"/>
    <n v="450000"/>
    <n v="76500"/>
  </r>
  <r>
    <s v="ORD02661"/>
    <d v="2024-01-27T00:00:00"/>
    <s v="SP010"/>
    <s v="Divya Iyer"/>
    <s v="South"/>
    <s v="Kochi"/>
    <s v="PRD001"/>
    <x v="12"/>
    <x v="7"/>
    <n v="45000"/>
    <n v="5"/>
    <n v="0.04"/>
    <n v="216000"/>
    <s v="Debit Card"/>
    <s v="Delivered"/>
    <n v="5400000"/>
    <n v="5400000"/>
    <n v="225000"/>
    <n v="9000"/>
  </r>
  <r>
    <s v="ORD02667"/>
    <d v="2024-01-01T00:00:00"/>
    <s v="SP07"/>
    <s v="Rohit Verma"/>
    <s v="East"/>
    <s v="Kolkata"/>
    <s v="PRD001"/>
    <x v="12"/>
    <x v="7"/>
    <n v="45000"/>
    <n v="13"/>
    <n v="0.17"/>
    <n v="485550"/>
    <s v="Debit Card"/>
    <s v="Delivered"/>
    <n v="2856176.4705882352"/>
    <n v="2856176.4705882352"/>
    <n v="585000"/>
    <n v="99450"/>
  </r>
  <r>
    <s v="ORD02687"/>
    <d v="2024-09-12T00:00:00"/>
    <s v="SP010"/>
    <s v="Divya Iyer"/>
    <s v="South"/>
    <s v="Hyderabad"/>
    <s v="PRD001"/>
    <x v="12"/>
    <x v="7"/>
    <n v="45000"/>
    <n v="10"/>
    <n v="0.14000000000000001"/>
    <n v="387000"/>
    <s v="EMI"/>
    <s v="Unknown"/>
    <n v="2764285.7142857141"/>
    <n v="2764285.7142857141"/>
    <n v="450000"/>
    <n v="63000"/>
  </r>
  <r>
    <s v="ORD02694"/>
    <d v="2024-07-15T00:00:00"/>
    <s v="SP06"/>
    <s v="Anjali Mehta"/>
    <s v="North"/>
    <s v="Lucknow"/>
    <s v="PRD001"/>
    <x v="12"/>
    <x v="7"/>
    <n v="45000"/>
    <n v="19"/>
    <n v="0.14000000000000001"/>
    <n v="735300"/>
    <s v="Net Banking"/>
    <s v="Delivered"/>
    <n v="5252142.8571428563"/>
    <n v="5252142.8571428563"/>
    <n v="855000"/>
    <n v="119700"/>
  </r>
  <r>
    <s v="ORD02722"/>
    <d v="2024-08-28T00:00:00"/>
    <s v="SP03"/>
    <s v="Ravi Kumar"/>
    <s v="East"/>
    <s v="Guwahati"/>
    <s v="PRD001"/>
    <x v="12"/>
    <x v="7"/>
    <n v="45000"/>
    <n v="11"/>
    <n v="0.03"/>
    <n v="480150"/>
    <s v="EMI"/>
    <s v="Cancelled"/>
    <n v="16005000"/>
    <n v="16005000"/>
    <n v="495000"/>
    <n v="14850"/>
  </r>
  <r>
    <s v="ORD02755"/>
    <d v="2024-05-10T00:00:00"/>
    <s v="SP08"/>
    <s v="Kavitha Reddy"/>
    <s v="West"/>
    <s v="Nagpur"/>
    <s v="PRD001"/>
    <x v="12"/>
    <x v="7"/>
    <n v="45000"/>
    <n v="20"/>
    <n v="0.01"/>
    <n v="891000"/>
    <s v="Cash"/>
    <s v="Cancelled"/>
    <n v="89100000"/>
    <n v="89100000"/>
    <n v="900000"/>
    <n v="9000"/>
  </r>
  <r>
    <s v="ORD02797"/>
    <d v="2024-11-19T00:00:00"/>
    <s v="SP08"/>
    <s v="Kavitha Reddy"/>
    <s v="West"/>
    <s v="Pune"/>
    <s v="PRD001"/>
    <x v="12"/>
    <x v="7"/>
    <n v="45000"/>
    <n v="7"/>
    <n v="0.12"/>
    <n v="277200"/>
    <s v="EMI"/>
    <s v="Delivered"/>
    <n v="2310000"/>
    <n v="2310000"/>
    <n v="315000"/>
    <n v="37800"/>
  </r>
  <r>
    <s v="ORD02822"/>
    <d v="2024-10-07T00:00:00"/>
    <s v="SP09"/>
    <s v="Manish Gupta"/>
    <s v="North"/>
    <s v="Chandigarh"/>
    <s v="PRD001"/>
    <x v="12"/>
    <x v="7"/>
    <n v="45000"/>
    <n v="3"/>
    <n v="0.05"/>
    <n v="128250"/>
    <s v="Net Banking"/>
    <s v="Delivered"/>
    <n v="2565000"/>
    <n v="2565000"/>
    <n v="135000"/>
    <n v="6750"/>
  </r>
  <r>
    <s v="ORD02859"/>
    <d v="2024-04-25T00:00:00"/>
    <s v="SP09"/>
    <s v="Manish Gupta"/>
    <s v="North"/>
    <s v="Chandigarh"/>
    <s v="PRD001"/>
    <x v="12"/>
    <x v="7"/>
    <n v="45000"/>
    <n v="2"/>
    <n v="0.19"/>
    <n v="72900"/>
    <s v="Cash"/>
    <s v="Delivered"/>
    <n v="383684.21052631579"/>
    <n v="383684.21052631579"/>
    <n v="90000"/>
    <n v="17100"/>
  </r>
  <r>
    <s v="ORD02875"/>
    <d v="2024-08-28T00:00:00"/>
    <s v="SP012"/>
    <s v="Sneha Patil"/>
    <s v="West"/>
    <s v="Mumbai"/>
    <s v="PRD001"/>
    <x v="12"/>
    <x v="7"/>
    <n v="45000"/>
    <n v="16"/>
    <n v="0.05"/>
    <n v="684000"/>
    <s v="UPI"/>
    <s v="Delivered"/>
    <n v="13680000"/>
    <n v="13680000"/>
    <n v="720000"/>
    <n v="36000"/>
  </r>
  <r>
    <s v="ORD02878"/>
    <d v="2024-12-10T00:00:00"/>
    <s v="SP03"/>
    <s v="Ravi Kumar"/>
    <s v="East"/>
    <s v="Kolkata"/>
    <s v="PRD001"/>
    <x v="12"/>
    <x v="7"/>
    <n v="45000"/>
    <n v="19"/>
    <n v="0.27"/>
    <n v="624150"/>
    <s v="Credit Card"/>
    <s v="Pending"/>
    <n v="2311666.6666666665"/>
    <n v="2311666.6666666665"/>
    <n v="855000"/>
    <n v="230850"/>
  </r>
  <r>
    <s v="ORD02880"/>
    <d v="2024-08-26T00:00:00"/>
    <s v="SP08"/>
    <s v="Kavitha Reddy"/>
    <s v="West"/>
    <s v="Surat"/>
    <s v="PRD001"/>
    <x v="12"/>
    <x v="7"/>
    <n v="45000"/>
    <n v="2"/>
    <n v="0.26"/>
    <n v="66600"/>
    <s v="EMI"/>
    <s v="Delivered"/>
    <n v="256153.84615384616"/>
    <n v="256153.84615384616"/>
    <n v="90000"/>
    <n v="23400"/>
  </r>
  <r>
    <s v="ORD02902"/>
    <d v="2024-12-19T00:00:00"/>
    <s v="SP011"/>
    <s v="Nikhil Joshi"/>
    <s v="East"/>
    <s v="Ranchi"/>
    <s v="PRD001"/>
    <x v="12"/>
    <x v="7"/>
    <n v="45000"/>
    <n v="17"/>
    <n v="0.13"/>
    <n v="665550"/>
    <s v="Credit Card"/>
    <s v="Delivered"/>
    <n v="5119615.384615384"/>
    <n v="5119615.384615384"/>
    <n v="765000"/>
    <n v="99450"/>
  </r>
  <r>
    <s v="ORD02911"/>
    <d v="2024-11-18T00:00:00"/>
    <s v="SP02"/>
    <s v="Priya Nair"/>
    <s v="South"/>
    <s v="Bangalore"/>
    <s v="PRD001"/>
    <x v="12"/>
    <x v="7"/>
    <n v="45000"/>
    <n v="6"/>
    <n v="0.03"/>
    <n v="261900"/>
    <s v="Debit Card"/>
    <s v="Delivered"/>
    <n v="8730000"/>
    <n v="8730000"/>
    <n v="270000"/>
    <n v="8100"/>
  </r>
  <r>
    <s v="ORD03009"/>
    <d v="2024-02-16T00:00:00"/>
    <s v="SP01"/>
    <s v="Arjun Sharma"/>
    <s v="North"/>
    <s v="Agra"/>
    <s v="PRD001"/>
    <x v="12"/>
    <x v="7"/>
    <n v="45000"/>
    <n v="12"/>
    <n v="0.21"/>
    <n v="426600"/>
    <s v="Cash"/>
    <s v="Delivered"/>
    <n v="2031428.5714285716"/>
    <n v="2031428.5714285716"/>
    <n v="540000"/>
    <n v="113400"/>
  </r>
  <r>
    <s v="ORD03036"/>
    <d v="2024-03-17T00:00:00"/>
    <s v="SP07"/>
    <s v="Rohit Verma"/>
    <s v="East"/>
    <s v="Patna"/>
    <s v="PRD001"/>
    <x v="12"/>
    <x v="7"/>
    <n v="45000"/>
    <n v="1"/>
    <n v="0.28999999999999998"/>
    <n v="31950"/>
    <s v="Cash"/>
    <s v="Delivered"/>
    <n v="110172.41379310345"/>
    <n v="110172.41379310345"/>
    <n v="45000"/>
    <n v="13050"/>
  </r>
  <r>
    <s v="ORD03055"/>
    <d v="2024-12-15T00:00:00"/>
    <s v="SP05"/>
    <s v="Suresh Pillai"/>
    <s v="South"/>
    <s v="Chennai"/>
    <s v="PRD001"/>
    <x v="12"/>
    <x v="7"/>
    <n v="45000"/>
    <n v="14"/>
    <n v="0.14000000000000001"/>
    <n v="541800"/>
    <s v="Cash"/>
    <s v="Returned"/>
    <n v="3869999.9999999995"/>
    <n v="3869999.9999999995"/>
    <n v="630000"/>
    <n v="88200"/>
  </r>
  <r>
    <s v="ORD03075"/>
    <d v="2024-04-06T00:00:00"/>
    <s v="SP03"/>
    <s v="Ravi Kumar"/>
    <s v="East"/>
    <s v="Ranchi"/>
    <s v="PRD001"/>
    <x v="12"/>
    <x v="7"/>
    <n v="45000"/>
    <n v="4"/>
    <n v="0.28999999999999998"/>
    <n v="127800"/>
    <s v="Credit Card"/>
    <s v="Delivered"/>
    <n v="440689.6551724138"/>
    <n v="440689.6551724138"/>
    <n v="180000"/>
    <n v="52200"/>
  </r>
  <r>
    <s v="ORD03092"/>
    <d v="2024-04-16T00:00:00"/>
    <s v="SP012"/>
    <s v="Sneha Patil"/>
    <s v="West"/>
    <s v="Nagpur"/>
    <s v="PRD001"/>
    <x v="12"/>
    <x v="7"/>
    <n v="45000"/>
    <n v="3"/>
    <n v="0.1"/>
    <n v="121500"/>
    <s v="EMI"/>
    <s v="Delivered"/>
    <n v="1215000"/>
    <n v="1215000"/>
    <n v="135000"/>
    <n v="13500"/>
  </r>
  <r>
    <s v="ORD03098"/>
    <d v="2024-02-12T00:00:00"/>
    <s v="SP01"/>
    <s v="Arjun Sharma"/>
    <s v="North"/>
    <s v="Jaipur"/>
    <s v="PRD001"/>
    <x v="12"/>
    <x v="7"/>
    <n v="45000"/>
    <n v="9"/>
    <n v="0.27"/>
    <n v="295650"/>
    <s v="Credit Card"/>
    <s v="Delivered"/>
    <n v="1095000"/>
    <n v="1095000"/>
    <n v="405000"/>
    <n v="109350"/>
  </r>
  <r>
    <s v="ORD03112"/>
    <d v="2024-05-17T00:00:00"/>
    <s v="SP04"/>
    <s v="Fatima Sheikh"/>
    <s v="West"/>
    <s v="Ahmedabad"/>
    <s v="PRD001"/>
    <x v="12"/>
    <x v="7"/>
    <n v="45000"/>
    <n v="3"/>
    <n v="0.14000000000000001"/>
    <n v="116100"/>
    <s v="Credit Card"/>
    <s v="Delivered"/>
    <n v="829285.7142857142"/>
    <n v="829285.7142857142"/>
    <n v="135000"/>
    <n v="18900"/>
  </r>
  <r>
    <s v="ORD03151"/>
    <d v="2024-10-20T00:00:00"/>
    <s v="SP05"/>
    <s v="Suresh Pillai"/>
    <s v="South"/>
    <s v="Chennai"/>
    <s v="PRD001"/>
    <x v="12"/>
    <x v="7"/>
    <n v="45000"/>
    <n v="12"/>
    <n v="0.28999999999999998"/>
    <n v="383400"/>
    <s v="EMI"/>
    <s v="Pending"/>
    <n v="1322068.9655172415"/>
    <n v="1322068.9655172415"/>
    <n v="540000"/>
    <n v="156600"/>
  </r>
  <r>
    <s v="ORD03163"/>
    <d v="2024-01-23T00:00:00"/>
    <s v="SP05"/>
    <s v="Suresh Pillai"/>
    <s v="South"/>
    <s v="Coimbatore"/>
    <s v="PRD001"/>
    <x v="12"/>
    <x v="7"/>
    <n v="45000"/>
    <n v="16"/>
    <n v="0.13"/>
    <n v="626400"/>
    <s v="UPI"/>
    <s v="Delivered"/>
    <n v="4818461.538461538"/>
    <n v="4818461.538461538"/>
    <n v="720000"/>
    <n v="93600"/>
  </r>
  <r>
    <s v="ORD03182"/>
    <d v="2024-11-27T00:00:00"/>
    <s v="SP03"/>
    <s v="Ravi Kumar"/>
    <s v="East"/>
    <s v="Guwahati"/>
    <s v="PRD001"/>
    <x v="12"/>
    <x v="7"/>
    <n v="45000"/>
    <n v="12"/>
    <n v="0.23"/>
    <n v="415800"/>
    <s v="Cash"/>
    <s v="Unknown"/>
    <n v="1807826.0869565217"/>
    <n v="1807826.0869565217"/>
    <n v="540000"/>
    <n v="124200"/>
  </r>
  <r>
    <s v="ORD03266"/>
    <d v="2024-12-19T00:00:00"/>
    <s v="SP011"/>
    <s v="Nikhil Joshi"/>
    <s v="East"/>
    <s v="Ranchi"/>
    <s v="PRD001"/>
    <x v="12"/>
    <x v="7"/>
    <n v="45000"/>
    <n v="7"/>
    <n v="0.21"/>
    <n v="248850"/>
    <s v="UPI"/>
    <s v="Delivered"/>
    <n v="1185000"/>
    <n v="1185000"/>
    <n v="315000"/>
    <n v="66150"/>
  </r>
  <r>
    <s v="ORD03267"/>
    <d v="2024-04-14T00:00:00"/>
    <s v="SP08"/>
    <s v="Kavitha Reddy"/>
    <s v="West"/>
    <s v="Surat"/>
    <s v="PRD001"/>
    <x v="12"/>
    <x v="7"/>
    <n v="45000"/>
    <n v="4"/>
    <n v="7.0000000000000007E-2"/>
    <n v="167400"/>
    <s v="Credit Card"/>
    <s v="Delivered"/>
    <n v="2391428.5714285714"/>
    <n v="2391428.5714285714"/>
    <n v="180000"/>
    <n v="12600"/>
  </r>
  <r>
    <s v="ORD03278"/>
    <d v="2024-02-16T00:00:00"/>
    <s v="SP04"/>
    <s v="Fatima Sheikh"/>
    <s v="West"/>
    <s v="Mumbai"/>
    <s v="PRD001"/>
    <x v="12"/>
    <x v="7"/>
    <n v="45000"/>
    <n v="14"/>
    <n v="0.17"/>
    <n v="522900"/>
    <s v="Credit Card"/>
    <s v="Delivered"/>
    <n v="3075882.3529411764"/>
    <n v="3075882.3529411764"/>
    <n v="630000"/>
    <n v="107100"/>
  </r>
  <r>
    <s v="ORD03285"/>
    <d v="2024-04-20T00:00:00"/>
    <s v="SP08"/>
    <s v="Kavitha Reddy"/>
    <s v="West"/>
    <s v="Mumbai"/>
    <s v="PRD001"/>
    <x v="12"/>
    <x v="7"/>
    <n v="45000"/>
    <n v="7"/>
    <n v="0.04"/>
    <n v="302400"/>
    <s v="EMI"/>
    <s v="Delivered"/>
    <n v="7560000"/>
    <n v="7560000"/>
    <n v="315000"/>
    <n v="12600"/>
  </r>
  <r>
    <s v="ORD03290"/>
    <d v="2024-02-27T00:00:00"/>
    <s v="SP01"/>
    <s v="Arjun Sharma"/>
    <s v="North"/>
    <s v="Agra"/>
    <s v="PRD001"/>
    <x v="12"/>
    <x v="7"/>
    <n v="45000"/>
    <n v="9"/>
    <n v="0.18"/>
    <n v="332100"/>
    <s v="Net Banking"/>
    <s v="Returned"/>
    <n v="1845000"/>
    <n v="1845000"/>
    <n v="404999.99999999994"/>
    <n v="72899.999999999942"/>
  </r>
  <r>
    <s v="ORD03298"/>
    <d v="2024-11-05T00:00:00"/>
    <s v="SP08"/>
    <s v="Kavitha Reddy"/>
    <s v="West"/>
    <s v="Ahmedabad"/>
    <s v="PRD001"/>
    <x v="12"/>
    <x v="7"/>
    <n v="45000"/>
    <n v="3"/>
    <n v="0.21"/>
    <n v="106650"/>
    <s v="Debit Card"/>
    <s v="Delivered"/>
    <n v="507857.1428571429"/>
    <n v="507857.1428571429"/>
    <n v="135000"/>
    <n v="28350"/>
  </r>
  <r>
    <s v="ORD03306"/>
    <d v="2024-11-03T00:00:00"/>
    <s v="SP01"/>
    <s v="Arjun Sharma"/>
    <s v="North"/>
    <s v="Jaipur"/>
    <s v="PRD001"/>
    <x v="12"/>
    <x v="7"/>
    <n v="45000"/>
    <n v="9"/>
    <n v="0.16"/>
    <n v="340200"/>
    <s v="Debit Card"/>
    <s v="Delivered"/>
    <n v="2126250"/>
    <n v="2126250"/>
    <n v="405000"/>
    <n v="64800"/>
  </r>
  <r>
    <s v="ORD01017"/>
    <d v="2024-09-01T00:00:00"/>
    <s v="SP011"/>
    <s v="Nikhil Joshi"/>
    <s v="East"/>
    <s v="Patna"/>
    <s v="PRD017"/>
    <x v="7"/>
    <x v="5"/>
    <n v="299"/>
    <n v="20"/>
    <n v="0.06"/>
    <n v="5621.2"/>
    <s v="Net Banking"/>
    <s v="Returned"/>
    <n v="93686.666666666672"/>
    <n v="93686.666666666672"/>
    <n v="5980"/>
    <n v="358.80000000000018"/>
  </r>
  <r>
    <s v="ORD01053"/>
    <d v="2024-09-05T00:00:00"/>
    <s v="SP05"/>
    <s v="Suresh Pillai"/>
    <s v="South"/>
    <s v="Hyderabad"/>
    <s v="PRD017"/>
    <x v="7"/>
    <x v="5"/>
    <n v="299"/>
    <n v="10"/>
    <n v="0.2"/>
    <n v="2392"/>
    <s v="Credit Card"/>
    <s v="Delivered"/>
    <n v="11960"/>
    <n v="11960"/>
    <n v="2990"/>
    <n v="598"/>
  </r>
  <r>
    <s v="ORD01164"/>
    <d v="2024-10-16T00:00:00"/>
    <s v="SP04"/>
    <s v="Fatima Sheikh"/>
    <s v="West"/>
    <s v="Mumbai"/>
    <s v="PRD017"/>
    <x v="7"/>
    <x v="5"/>
    <n v="299"/>
    <n v="4"/>
    <n v="0.1"/>
    <n v="1076.4000000000001"/>
    <s v="EMI"/>
    <s v="Delivered"/>
    <n v="10764"/>
    <n v="10764"/>
    <n v="1196"/>
    <n v="119.59999999999991"/>
  </r>
  <r>
    <s v="ORD01193"/>
    <d v="2024-03-27T00:00:00"/>
    <s v="SP02"/>
    <s v="Priya Nair"/>
    <s v="South"/>
    <s v="Bangalore"/>
    <s v="PRD017"/>
    <x v="7"/>
    <x v="5"/>
    <n v="299"/>
    <n v="4"/>
    <n v="0.09"/>
    <n v="1088.3599999999999"/>
    <s v="Net Banking"/>
    <s v="Delivered"/>
    <n v="12092.888888888889"/>
    <n v="12092.888888888889"/>
    <n v="1195.9999999999998"/>
    <n v="107.63999999999987"/>
  </r>
  <r>
    <s v="ORD01242"/>
    <d v="2024-06-26T00:00:00"/>
    <s v="SP010"/>
    <s v="Divya Iyer"/>
    <s v="South"/>
    <s v="Chennai"/>
    <s v="PRD017"/>
    <x v="7"/>
    <x v="5"/>
    <n v="299"/>
    <n v="13"/>
    <n v="0.15"/>
    <n v="3303.95"/>
    <s v="EMI"/>
    <s v="Delivered"/>
    <n v="22026.333333333332"/>
    <n v="22026.333333333332"/>
    <n v="3887"/>
    <n v="583.05000000000018"/>
  </r>
  <r>
    <s v="ORD01243"/>
    <d v="2024-06-06T00:00:00"/>
    <s v="SP08"/>
    <s v="Kavitha Reddy"/>
    <s v="West"/>
    <s v="Nagpur"/>
    <s v="PRD017"/>
    <x v="7"/>
    <x v="5"/>
    <n v="299"/>
    <n v="15"/>
    <n v="0.04"/>
    <n v="4305.6000000000004"/>
    <s v="Net Banking"/>
    <s v="Delivered"/>
    <n v="107640"/>
    <n v="107640"/>
    <n v="4485.0000000000009"/>
    <n v="179.40000000000055"/>
  </r>
  <r>
    <s v="ORD01286"/>
    <d v="2024-06-12T00:00:00"/>
    <s v="SP03"/>
    <s v="Ravi Kumar"/>
    <s v="East"/>
    <s v="Patna"/>
    <s v="PRD017"/>
    <x v="7"/>
    <x v="5"/>
    <n v="299"/>
    <n v="8"/>
    <n v="0.12"/>
    <n v="2104.96"/>
    <s v="Net Banking"/>
    <s v="Delivered"/>
    <n v="17541.333333333336"/>
    <n v="17541.333333333336"/>
    <n v="2392"/>
    <n v="287.03999999999996"/>
  </r>
  <r>
    <s v="ORD01303"/>
    <d v="2024-11-14T00:00:00"/>
    <s v="SP01"/>
    <s v="Arjun Sharma"/>
    <s v="North"/>
    <s v="Lucknow"/>
    <s v="PRD017"/>
    <x v="7"/>
    <x v="5"/>
    <n v="299"/>
    <n v="9"/>
    <n v="0.16"/>
    <n v="2260.44"/>
    <s v="EMI"/>
    <s v="Delivered"/>
    <n v="14127.75"/>
    <n v="14127.75"/>
    <n v="2691"/>
    <n v="430.55999999999995"/>
  </r>
  <r>
    <s v="ORD01308"/>
    <d v="2024-02-22T00:00:00"/>
    <s v="SP02"/>
    <s v="Priya Nair"/>
    <s v="South"/>
    <s v="Coimbatore"/>
    <s v="PRD017"/>
    <x v="7"/>
    <x v="5"/>
    <n v="299"/>
    <n v="2"/>
    <n v="7.0000000000000007E-2"/>
    <n v="556.14"/>
    <s v="Cash"/>
    <s v="Delivered"/>
    <n v="7944.8571428571422"/>
    <n v="7944.8571428571422"/>
    <n v="598"/>
    <n v="41.860000000000014"/>
  </r>
  <r>
    <s v="ORD01377"/>
    <d v="2024-12-13T00:00:00"/>
    <s v="SP07"/>
    <s v="Rohit Verma"/>
    <s v="East"/>
    <s v="Ranchi"/>
    <s v="PRD017"/>
    <x v="7"/>
    <x v="5"/>
    <n v="299"/>
    <n v="10"/>
    <n v="0.19"/>
    <n v="2421.9"/>
    <s v="Debit Card"/>
    <s v="Returned"/>
    <n v="12746.842105263158"/>
    <n v="12746.842105263158"/>
    <n v="2990"/>
    <n v="568.09999999999991"/>
  </r>
  <r>
    <s v="ORD01382"/>
    <d v="2024-12-04T00:00:00"/>
    <s v="SP09"/>
    <s v="Manish Gupta"/>
    <s v="North"/>
    <s v="Chandigarh"/>
    <s v="PRD017"/>
    <x v="7"/>
    <x v="5"/>
    <n v="299"/>
    <n v="9"/>
    <n v="0.05"/>
    <n v="2556.4499999999998"/>
    <s v="Credit Card"/>
    <s v="Returned"/>
    <n v="51128.999999999993"/>
    <n v="51128.999999999993"/>
    <n v="2691"/>
    <n v="134.55000000000018"/>
  </r>
  <r>
    <s v="ORD01401"/>
    <d v="2024-01-13T00:00:00"/>
    <s v="SP07"/>
    <s v="Rohit Verma"/>
    <s v="East"/>
    <s v="Patna"/>
    <s v="PRD017"/>
    <x v="7"/>
    <x v="5"/>
    <n v="299"/>
    <n v="2"/>
    <n v="0.2"/>
    <n v="478.4"/>
    <s v="UPI"/>
    <s v="Cancelled"/>
    <n v="2391.9999999999995"/>
    <n v="2391.9999999999995"/>
    <n v="597.99999999999989"/>
    <n v="119.59999999999991"/>
  </r>
  <r>
    <s v="ORD01412"/>
    <d v="2024-04-22T00:00:00"/>
    <s v="SP08"/>
    <s v="Kavitha Reddy"/>
    <s v="West"/>
    <s v="Pune"/>
    <s v="PRD017"/>
    <x v="7"/>
    <x v="5"/>
    <n v="299"/>
    <n v="12"/>
    <n v="0.23"/>
    <n v="2762.76"/>
    <s v="Cash"/>
    <s v="Pending"/>
    <n v="12012"/>
    <n v="12012"/>
    <n v="3588"/>
    <n v="825.23999999999978"/>
  </r>
  <r>
    <s v="ORD01439"/>
    <d v="2024-03-06T00:00:00"/>
    <s v="SP010"/>
    <s v="Divya Iyer"/>
    <s v="South"/>
    <s v="Coimbatore"/>
    <s v="PRD017"/>
    <x v="7"/>
    <x v="5"/>
    <n v="299"/>
    <n v="19"/>
    <n v="0.2"/>
    <n v="4544.8"/>
    <s v="Debit Card"/>
    <s v="Delivered"/>
    <n v="22724"/>
    <n v="22724"/>
    <n v="5681"/>
    <n v="1136.1999999999998"/>
  </r>
  <r>
    <s v="ORD01451"/>
    <d v="2024-01-08T00:00:00"/>
    <s v="SP03"/>
    <s v="Ravi Kumar"/>
    <s v="East"/>
    <s v="Bhubaneswar"/>
    <s v="PRD017"/>
    <x v="7"/>
    <x v="5"/>
    <n v="299"/>
    <n v="19"/>
    <n v="0.01"/>
    <n v="5624.19"/>
    <s v="UPI"/>
    <s v="Cancelled"/>
    <n v="562419"/>
    <n v="562419"/>
    <n v="5681"/>
    <n v="56.8100000000004"/>
  </r>
  <r>
    <s v="ORD01459"/>
    <d v="2024-06-18T00:00:00"/>
    <s v="SP011"/>
    <s v="Nikhil Joshi"/>
    <s v="East"/>
    <s v="Kolkata"/>
    <s v="PRD017"/>
    <x v="7"/>
    <x v="5"/>
    <n v="299"/>
    <n v="20"/>
    <n v="0.12"/>
    <n v="5262.4"/>
    <s v="EMI"/>
    <s v="Delivered"/>
    <n v="43853.333333333328"/>
    <n v="43853.333333333328"/>
    <n v="5980"/>
    <n v="717.60000000000036"/>
  </r>
  <r>
    <s v="ORD01527"/>
    <d v="2024-08-08T00:00:00"/>
    <s v="SP010"/>
    <s v="Divya Iyer"/>
    <s v="South"/>
    <s v="Chennai"/>
    <s v="PRD017"/>
    <x v="7"/>
    <x v="5"/>
    <n v="299"/>
    <n v="16"/>
    <n v="0.3"/>
    <n v="3348.8"/>
    <s v="Credit Card"/>
    <s v="Delivered"/>
    <n v="11162.666666666668"/>
    <n v="11162.666666666668"/>
    <n v="4784.0000000000009"/>
    <n v="1435.2000000000007"/>
  </r>
  <r>
    <s v="ORD01566"/>
    <d v="2024-10-03T00:00:00"/>
    <s v="SP011"/>
    <s v="Nikhil Joshi"/>
    <s v="East"/>
    <s v="Patna"/>
    <s v="PRD017"/>
    <x v="7"/>
    <x v="5"/>
    <n v="299"/>
    <n v="9"/>
    <n v="0.05"/>
    <n v="2556.4499999999998"/>
    <s v="Net Banking"/>
    <s v="Pending"/>
    <n v="51128.999999999993"/>
    <n v="51128.999999999993"/>
    <n v="2691"/>
    <n v="134.55000000000018"/>
  </r>
  <r>
    <s v="ORD01570"/>
    <d v="2024-04-26T00:00:00"/>
    <s v="SP07"/>
    <s v="Rohit Verma"/>
    <s v="East"/>
    <s v="Kolkata"/>
    <s v="PRD017"/>
    <x v="7"/>
    <x v="5"/>
    <n v="299"/>
    <n v="14"/>
    <n v="0.11"/>
    <n v="3725.54"/>
    <s v="Debit Card"/>
    <s v="Delivered"/>
    <n v="33868.545454545456"/>
    <n v="33868.545454545456"/>
    <n v="4186"/>
    <n v="460.46000000000004"/>
  </r>
  <r>
    <s v="ORD01591"/>
    <d v="2024-07-22T00:00:00"/>
    <s v="SP06"/>
    <s v="Anjali Mehta"/>
    <s v="North"/>
    <s v="Lucknow"/>
    <s v="PRD017"/>
    <x v="7"/>
    <x v="5"/>
    <n v="299"/>
    <n v="18"/>
    <n v="0"/>
    <n v="5382"/>
    <s v="Cash"/>
    <s v="Delivered"/>
    <e v="#DIV/0!"/>
    <n v="0"/>
    <n v="5382"/>
    <n v="0"/>
  </r>
  <r>
    <s v="ORD01612"/>
    <d v="2024-08-12T00:00:00"/>
    <s v="SP010"/>
    <s v="Divya Iyer"/>
    <s v="South"/>
    <s v="Bangalore"/>
    <s v="PRD017"/>
    <x v="7"/>
    <x v="5"/>
    <n v="299"/>
    <n v="15"/>
    <n v="0.12"/>
    <n v="3946.8"/>
    <s v="UPI"/>
    <s v="Cancelled"/>
    <n v="32890"/>
    <n v="32890"/>
    <n v="4485"/>
    <n v="538.19999999999982"/>
  </r>
  <r>
    <s v="ORD01642"/>
    <d v="2024-10-08T00:00:00"/>
    <s v="SP011"/>
    <s v="Nikhil Joshi"/>
    <s v="East"/>
    <s v="Kolkata"/>
    <s v="PRD017"/>
    <x v="7"/>
    <x v="5"/>
    <n v="299"/>
    <n v="13"/>
    <n v="0.22"/>
    <n v="3031.86"/>
    <s v="Credit Card"/>
    <s v="Delivered"/>
    <n v="13781.181818181818"/>
    <n v="13781.181818181818"/>
    <n v="3887"/>
    <n v="855.13999999999987"/>
  </r>
  <r>
    <s v="ORD01668"/>
    <d v="2024-11-19T00:00:00"/>
    <s v="SP012"/>
    <s v="Sneha Patil"/>
    <s v="West"/>
    <s v="Ahmedabad"/>
    <s v="PRD017"/>
    <x v="7"/>
    <x v="5"/>
    <n v="299"/>
    <n v="8"/>
    <n v="7.0000000000000007E-2"/>
    <n v="2224.56"/>
    <s v="Credit Card"/>
    <s v="Returned"/>
    <n v="31779.428571428569"/>
    <n v="31779.428571428569"/>
    <n v="2392"/>
    <n v="167.44000000000005"/>
  </r>
  <r>
    <s v="ORD01768"/>
    <d v="2024-03-27T00:00:00"/>
    <s v="SP03"/>
    <s v="Ravi Kumar"/>
    <s v="East"/>
    <s v="Kolkata"/>
    <s v="PRD017"/>
    <x v="7"/>
    <x v="5"/>
    <n v="299"/>
    <n v="2"/>
    <n v="0.1"/>
    <n v="538.20000000000005"/>
    <s v="Net Banking"/>
    <s v="Pending"/>
    <n v="5382"/>
    <n v="5382"/>
    <n v="598"/>
    <n v="59.799999999999955"/>
  </r>
  <r>
    <s v="ORD01864"/>
    <d v="2024-09-23T00:00:00"/>
    <s v="SP03"/>
    <s v="Ravi Kumar"/>
    <s v="East"/>
    <s v="Ranchi"/>
    <s v="PRD017"/>
    <x v="7"/>
    <x v="5"/>
    <n v="299"/>
    <n v="8"/>
    <n v="0.25"/>
    <n v="1794"/>
    <s v="Net Banking"/>
    <s v="Delivered"/>
    <n v="7176"/>
    <n v="7176"/>
    <n v="2392"/>
    <n v="598"/>
  </r>
  <r>
    <s v="ORD01876"/>
    <d v="2024-09-05T00:00:00"/>
    <s v="SP04"/>
    <s v="Fatima Sheikh"/>
    <s v="West"/>
    <s v="Ahmedabad"/>
    <s v="PRD017"/>
    <x v="7"/>
    <x v="5"/>
    <n v="299"/>
    <n v="8"/>
    <n v="0.12"/>
    <n v="2104.96"/>
    <s v="Cash"/>
    <s v="Delivered"/>
    <n v="17541.333333333336"/>
    <n v="17541.333333333336"/>
    <n v="2392"/>
    <n v="287.03999999999996"/>
  </r>
  <r>
    <s v="ORD01884"/>
    <d v="2024-08-16T00:00:00"/>
    <s v="SP08"/>
    <s v="Kavitha Reddy"/>
    <s v="West"/>
    <s v="Surat"/>
    <s v="PRD017"/>
    <x v="7"/>
    <x v="5"/>
    <n v="299"/>
    <n v="9"/>
    <n v="0.04"/>
    <n v="2583.36"/>
    <s v="Credit Card"/>
    <s v="Delivered"/>
    <n v="64584"/>
    <n v="64584"/>
    <n v="2691.0000000000005"/>
    <n v="107.64000000000033"/>
  </r>
  <r>
    <s v="ORD01887"/>
    <d v="2024-08-17T00:00:00"/>
    <s v="SP02"/>
    <s v="Priya Nair"/>
    <s v="South"/>
    <s v="Bangalore"/>
    <s v="PRD017"/>
    <x v="7"/>
    <x v="5"/>
    <n v="299"/>
    <n v="16"/>
    <n v="0.24"/>
    <n v="3635.84"/>
    <s v="Debit Card"/>
    <s v="Delivered"/>
    <n v="15149.333333333334"/>
    <n v="15149.333333333334"/>
    <n v="4784"/>
    <n v="1148.1599999999999"/>
  </r>
  <r>
    <s v="ORD01892"/>
    <d v="2024-10-22T00:00:00"/>
    <s v="SP03"/>
    <s v="Ravi Kumar"/>
    <s v="East"/>
    <s v="Guwahati"/>
    <s v="PRD017"/>
    <x v="7"/>
    <x v="5"/>
    <n v="299"/>
    <n v="2"/>
    <n v="0.12"/>
    <n v="526.24"/>
    <s v="Debit Card"/>
    <s v="Delivered"/>
    <n v="4385.3333333333339"/>
    <n v="4385.3333333333339"/>
    <n v="598"/>
    <n v="71.759999999999991"/>
  </r>
  <r>
    <s v="ORD01942"/>
    <d v="2024-03-18T00:00:00"/>
    <s v="SP05"/>
    <s v="Suresh Pillai"/>
    <s v="South"/>
    <s v="Bangalore"/>
    <s v="PRD017"/>
    <x v="7"/>
    <x v="5"/>
    <n v="299"/>
    <n v="11"/>
    <n v="0.13"/>
    <n v="2861.43"/>
    <s v="Debit Card"/>
    <s v="Delivered"/>
    <n v="22010.999999999996"/>
    <n v="22010.999999999996"/>
    <n v="3289"/>
    <n v="427.57000000000016"/>
  </r>
  <r>
    <s v="ORD01982"/>
    <d v="2024-08-27T00:00:00"/>
    <s v="SP03"/>
    <s v="Ravi Kumar"/>
    <s v="East"/>
    <s v="Kolkata"/>
    <s v="PRD017"/>
    <x v="7"/>
    <x v="5"/>
    <n v="299"/>
    <n v="20"/>
    <n v="0.2"/>
    <n v="4784"/>
    <s v="Debit Card"/>
    <s v="Pending"/>
    <n v="23920"/>
    <n v="23920"/>
    <n v="5980"/>
    <n v="1196"/>
  </r>
  <r>
    <s v="ORD01997"/>
    <d v="2024-06-04T00:00:00"/>
    <s v="SP07"/>
    <s v="Rohit Verma"/>
    <s v="East"/>
    <s v="Patna"/>
    <s v="PRD017"/>
    <x v="7"/>
    <x v="5"/>
    <n v="299"/>
    <n v="4"/>
    <n v="0.22"/>
    <n v="932.88"/>
    <s v="Net Banking"/>
    <s v="Delivered"/>
    <n v="4240.363636363636"/>
    <n v="4240.363636363636"/>
    <n v="1196"/>
    <n v="263.12"/>
  </r>
  <r>
    <s v="ORD02003"/>
    <d v="2024-08-23T00:00:00"/>
    <s v="SP09"/>
    <s v="Manish Gupta"/>
    <s v="North"/>
    <s v="Agra"/>
    <s v="PRD017"/>
    <x v="7"/>
    <x v="5"/>
    <n v="299"/>
    <n v="13"/>
    <n v="0.26"/>
    <n v="2876.38"/>
    <s v="Debit Card"/>
    <s v="Delivered"/>
    <n v="11063"/>
    <n v="11063"/>
    <n v="3887"/>
    <n v="1010.6199999999999"/>
  </r>
  <r>
    <s v="ORD02005"/>
    <d v="2024-03-18T00:00:00"/>
    <s v="SP09"/>
    <s v="Manish Gupta"/>
    <s v="North"/>
    <s v="Jaipur"/>
    <s v="PRD017"/>
    <x v="7"/>
    <x v="5"/>
    <n v="299"/>
    <n v="4"/>
    <n v="0.21"/>
    <n v="944.84"/>
    <s v="EMI"/>
    <s v="Delivered"/>
    <n v="4499.2380952380954"/>
    <n v="4499.2380952380954"/>
    <n v="1196"/>
    <n v="251.15999999999997"/>
  </r>
  <r>
    <s v="ORD02069"/>
    <d v="2024-04-07T00:00:00"/>
    <s v="SP03"/>
    <s v="Ravi Kumar"/>
    <s v="East"/>
    <s v="Kolkata"/>
    <s v="PRD017"/>
    <x v="7"/>
    <x v="5"/>
    <n v="299"/>
    <n v="20"/>
    <n v="0.26"/>
    <n v="4425.2"/>
    <s v="UPI"/>
    <s v="Delivered"/>
    <n v="17020"/>
    <n v="17020"/>
    <n v="5980"/>
    <n v="1554.8000000000002"/>
  </r>
  <r>
    <s v="ORD02074"/>
    <d v="2024-12-16T00:00:00"/>
    <s v="SP08"/>
    <s v="Kavitha Reddy"/>
    <s v="West"/>
    <s v="Ahmedabad"/>
    <s v="PRD017"/>
    <x v="7"/>
    <x v="5"/>
    <n v="299"/>
    <n v="15"/>
    <n v="0.05"/>
    <n v="4260.75"/>
    <s v="Debit Card"/>
    <s v="Delivered"/>
    <n v="85215"/>
    <n v="85215"/>
    <n v="4485"/>
    <n v="224.25"/>
  </r>
  <r>
    <s v="ORD02097"/>
    <d v="2024-02-27T00:00:00"/>
    <s v="SP04"/>
    <s v="Fatima Sheikh"/>
    <s v="West"/>
    <s v="Mumbai"/>
    <s v="PRD017"/>
    <x v="7"/>
    <x v="5"/>
    <n v="299"/>
    <n v="15"/>
    <n v="0.08"/>
    <n v="4126.2"/>
    <s v="Debit Card"/>
    <s v="Pending"/>
    <n v="51577.5"/>
    <n v="51577.5"/>
    <n v="4485"/>
    <n v="358.80000000000018"/>
  </r>
  <r>
    <s v="ORD02142"/>
    <d v="2024-07-25T00:00:00"/>
    <s v="SP05"/>
    <s v="Suresh Pillai"/>
    <s v="South"/>
    <s v="Kochi"/>
    <s v="PRD017"/>
    <x v="7"/>
    <x v="5"/>
    <n v="299"/>
    <n v="18"/>
    <n v="0.2"/>
    <n v="4305.6000000000004"/>
    <s v="EMI"/>
    <s v="Delivered"/>
    <n v="21528"/>
    <n v="21528"/>
    <n v="5382"/>
    <n v="1076.3999999999996"/>
  </r>
  <r>
    <s v="ORD02151"/>
    <d v="2024-07-11T00:00:00"/>
    <s v="SP010"/>
    <s v="Divya Iyer"/>
    <s v="South"/>
    <s v="Kochi"/>
    <s v="PRD017"/>
    <x v="7"/>
    <x v="5"/>
    <n v="299"/>
    <n v="9"/>
    <n v="0.28000000000000003"/>
    <n v="1937.52"/>
    <s v="Net Banking"/>
    <s v="Returned"/>
    <n v="6919.7142857142853"/>
    <n v="6919.7142857142853"/>
    <n v="2691"/>
    <n v="753.48"/>
  </r>
  <r>
    <s v="ORD02154"/>
    <d v="2024-11-22T00:00:00"/>
    <s v="SP02"/>
    <s v="Priya Nair"/>
    <s v="South"/>
    <s v="Bangalore"/>
    <s v="PRD017"/>
    <x v="7"/>
    <x v="5"/>
    <n v="299"/>
    <n v="9"/>
    <n v="0.28999999999999998"/>
    <n v="1910.61"/>
    <s v="Net Banking"/>
    <s v="Delivered"/>
    <n v="6588.3103448275861"/>
    <n v="6588.3103448275861"/>
    <n v="2691"/>
    <n v="780.3900000000001"/>
  </r>
  <r>
    <s v="ORD02155"/>
    <d v="2024-01-21T00:00:00"/>
    <s v="SP08"/>
    <s v="Kavitha Reddy"/>
    <s v="West"/>
    <s v="Mumbai"/>
    <s v="PRD017"/>
    <x v="7"/>
    <x v="5"/>
    <n v="299"/>
    <n v="14"/>
    <n v="0.2"/>
    <n v="3348.8"/>
    <s v="Credit Card"/>
    <s v="Pending"/>
    <n v="16744"/>
    <n v="16744"/>
    <n v="4186"/>
    <n v="837.19999999999982"/>
  </r>
  <r>
    <s v="ORD02186"/>
    <d v="2024-11-04T00:00:00"/>
    <s v="SP02"/>
    <s v="Priya Nair"/>
    <s v="South"/>
    <s v="Chennai"/>
    <s v="PRD017"/>
    <x v="7"/>
    <x v="5"/>
    <n v="299"/>
    <n v="19"/>
    <n v="0.16"/>
    <n v="4772.04"/>
    <s v="UPI"/>
    <s v="Returned"/>
    <n v="29825.25"/>
    <n v="29825.25"/>
    <n v="5681"/>
    <n v="908.96"/>
  </r>
  <r>
    <s v="ORD02203"/>
    <d v="2024-05-02T00:00:00"/>
    <s v="SP011"/>
    <s v="Nikhil Joshi"/>
    <s v="East"/>
    <s v="Bhubaneswar"/>
    <s v="PRD017"/>
    <x v="7"/>
    <x v="5"/>
    <n v="299"/>
    <n v="5"/>
    <n v="0.2"/>
    <n v="1196"/>
    <s v="EMI"/>
    <s v="Delivered"/>
    <n v="5980"/>
    <n v="5980"/>
    <n v="1495"/>
    <n v="299"/>
  </r>
  <r>
    <s v="ORD02205"/>
    <d v="2024-04-10T00:00:00"/>
    <s v="SP08"/>
    <s v="Kavitha Reddy"/>
    <s v="West"/>
    <s v="Surat"/>
    <s v="PRD017"/>
    <x v="7"/>
    <x v="5"/>
    <n v="299"/>
    <n v="10"/>
    <n v="0.08"/>
    <n v="2750.8"/>
    <s v="EMI"/>
    <s v="Delivered"/>
    <n v="34385"/>
    <n v="34385"/>
    <n v="2990"/>
    <n v="239.19999999999982"/>
  </r>
  <r>
    <s v="ORD02211"/>
    <d v="2024-06-02T00:00:00"/>
    <s v="SP03"/>
    <s v="Ravi Kumar"/>
    <s v="East"/>
    <s v="Patna"/>
    <s v="PRD017"/>
    <x v="7"/>
    <x v="5"/>
    <n v="299"/>
    <n v="8"/>
    <n v="0.05"/>
    <n v="2272.4"/>
    <s v="Net Banking"/>
    <s v="Cancelled"/>
    <n v="45448"/>
    <n v="45448"/>
    <n v="2392"/>
    <n v="119.59999999999991"/>
  </r>
  <r>
    <s v="ORD02225"/>
    <d v="2024-04-22T00:00:00"/>
    <s v="SP03"/>
    <s v="Ravi Kumar"/>
    <s v="East"/>
    <s v="Kolkata"/>
    <s v="PRD017"/>
    <x v="7"/>
    <x v="5"/>
    <n v="299"/>
    <n v="6"/>
    <n v="7.0000000000000007E-2"/>
    <n v="1668.42"/>
    <s v="EMI"/>
    <s v="Cancelled"/>
    <n v="23834.571428571428"/>
    <n v="23834.571428571428"/>
    <n v="1794.0000000000002"/>
    <n v="125.58000000000015"/>
  </r>
  <r>
    <s v="ORD02234"/>
    <d v="2024-02-04T00:00:00"/>
    <s v="SP010"/>
    <s v="Divya Iyer"/>
    <s v="South"/>
    <s v="Hyderabad"/>
    <s v="PRD017"/>
    <x v="7"/>
    <x v="5"/>
    <n v="299"/>
    <n v="20"/>
    <n v="0.11"/>
    <n v="5322.2"/>
    <s v="Debit Card"/>
    <s v="Delivered"/>
    <n v="48383.63636363636"/>
    <n v="48383.63636363636"/>
    <n v="5980"/>
    <n v="657.80000000000018"/>
  </r>
  <r>
    <s v="ORD02275"/>
    <d v="2024-12-01T00:00:00"/>
    <s v="SP03"/>
    <s v="Ravi Kumar"/>
    <s v="East"/>
    <s v="Patna"/>
    <s v="PRD017"/>
    <x v="7"/>
    <x v="5"/>
    <n v="299"/>
    <n v="10"/>
    <n v="0.14000000000000001"/>
    <n v="2571.4"/>
    <s v="EMI"/>
    <s v="Delivered"/>
    <n v="18367.142857142855"/>
    <n v="18367.142857142855"/>
    <n v="2990"/>
    <n v="418.59999999999991"/>
  </r>
  <r>
    <s v="ORD02289"/>
    <d v="2024-10-28T00:00:00"/>
    <s v="SP010"/>
    <s v="Divya Iyer"/>
    <s v="South"/>
    <s v="Bangalore"/>
    <s v="PRD017"/>
    <x v="7"/>
    <x v="5"/>
    <n v="299"/>
    <n v="11"/>
    <n v="0.13"/>
    <n v="2861.43"/>
    <s v="Credit Card"/>
    <s v="Delivered"/>
    <n v="22010.999999999996"/>
    <n v="22010.999999999996"/>
    <n v="3289"/>
    <n v="427.57000000000016"/>
  </r>
  <r>
    <s v="ORD02396"/>
    <d v="2024-08-01T00:00:00"/>
    <s v="SP06"/>
    <s v="Anjali Mehta"/>
    <s v="North"/>
    <s v="Jaipur"/>
    <s v="PRD017"/>
    <x v="7"/>
    <x v="5"/>
    <n v="299"/>
    <n v="12"/>
    <n v="0.14000000000000001"/>
    <n v="3085.68"/>
    <s v="Debit Card"/>
    <s v="Delivered"/>
    <n v="22040.571428571424"/>
    <n v="22040.571428571424"/>
    <n v="3588"/>
    <n v="502.32000000000016"/>
  </r>
  <r>
    <s v="ORD02407"/>
    <d v="2024-02-19T00:00:00"/>
    <s v="SP03"/>
    <s v="Ravi Kumar"/>
    <s v="East"/>
    <s v="Guwahati"/>
    <s v="PRD017"/>
    <x v="7"/>
    <x v="5"/>
    <n v="299"/>
    <n v="18"/>
    <n v="0.06"/>
    <n v="5059.08"/>
    <s v="EMI"/>
    <s v="Delivered"/>
    <n v="84318"/>
    <n v="84318"/>
    <n v="5382"/>
    <n v="322.92000000000007"/>
  </r>
  <r>
    <s v="ORD02467"/>
    <d v="2024-04-11T00:00:00"/>
    <s v="SP09"/>
    <s v="Manish Gupta"/>
    <s v="North"/>
    <s v="Chandigarh"/>
    <s v="PRD017"/>
    <x v="7"/>
    <x v="5"/>
    <n v="299"/>
    <n v="15"/>
    <n v="0.1"/>
    <n v="4036.5"/>
    <s v="Credit Card"/>
    <s v="Unknown"/>
    <n v="40365"/>
    <n v="40365"/>
    <n v="4485"/>
    <n v="448.5"/>
  </r>
  <r>
    <s v="ORD02472"/>
    <d v="2024-01-06T00:00:00"/>
    <s v="SP07"/>
    <s v="Rohit Verma"/>
    <s v="East"/>
    <s v="Bhubaneswar"/>
    <s v="PRD017"/>
    <x v="7"/>
    <x v="5"/>
    <n v="299"/>
    <n v="5"/>
    <n v="0.17"/>
    <n v="1240.8499999999999"/>
    <s v="Debit Card"/>
    <s v="Cancelled"/>
    <n v="7299.1176470588225"/>
    <n v="7299.1176470588225"/>
    <n v="1495"/>
    <n v="254.15000000000009"/>
  </r>
  <r>
    <s v="ORD02478"/>
    <d v="2024-11-21T00:00:00"/>
    <s v="SP010"/>
    <s v="Divya Iyer"/>
    <s v="South"/>
    <s v="Chennai"/>
    <s v="PRD017"/>
    <x v="7"/>
    <x v="5"/>
    <n v="299"/>
    <n v="3"/>
    <n v="0.05"/>
    <n v="852.15"/>
    <s v="Credit Card"/>
    <s v="Delivered"/>
    <n v="17043"/>
    <n v="17043"/>
    <n v="897"/>
    <n v="44.850000000000023"/>
  </r>
  <r>
    <s v="ORD02513"/>
    <d v="2024-09-23T00:00:00"/>
    <s v="SP09"/>
    <s v="Manish Gupta"/>
    <s v="North"/>
    <s v="Jaipur"/>
    <s v="PRD017"/>
    <x v="7"/>
    <x v="5"/>
    <n v="299"/>
    <n v="8"/>
    <n v="0.11"/>
    <n v="2128.88"/>
    <s v="Credit Card"/>
    <s v="Returned"/>
    <n v="19353.454545454548"/>
    <n v="19353.454545454548"/>
    <n v="2392"/>
    <n v="263.11999999999989"/>
  </r>
  <r>
    <s v="ORD02532"/>
    <d v="2024-10-09T00:00:00"/>
    <s v="SP03"/>
    <s v="Ravi Kumar"/>
    <s v="East"/>
    <s v="Guwahati"/>
    <s v="PRD017"/>
    <x v="7"/>
    <x v="5"/>
    <n v="299"/>
    <n v="19"/>
    <n v="0.19"/>
    <n v="4601.6099999999997"/>
    <s v="Net Banking"/>
    <s v="Delivered"/>
    <n v="24218.999999999996"/>
    <n v="24218.999999999996"/>
    <n v="5680.9999999999991"/>
    <n v="1079.3899999999994"/>
  </r>
  <r>
    <s v="ORD02560"/>
    <d v="2024-10-13T00:00:00"/>
    <s v="SP02"/>
    <s v="Priya Nair"/>
    <s v="South"/>
    <s v="Kochi"/>
    <s v="PRD017"/>
    <x v="7"/>
    <x v="5"/>
    <n v="299"/>
    <n v="6"/>
    <n v="0.14000000000000001"/>
    <n v="1542.84"/>
    <s v="Credit Card"/>
    <s v="Delivered"/>
    <n v="11020.285714285712"/>
    <n v="11020.285714285712"/>
    <n v="1794"/>
    <n v="251.16000000000008"/>
  </r>
  <r>
    <s v="ORD02567"/>
    <d v="2024-11-11T00:00:00"/>
    <s v="SP012"/>
    <s v="Sneha Patil"/>
    <s v="West"/>
    <s v="Nagpur"/>
    <s v="PRD017"/>
    <x v="7"/>
    <x v="5"/>
    <n v="299"/>
    <n v="7"/>
    <n v="0.28999999999999998"/>
    <n v="1486.03"/>
    <s v="UPI"/>
    <s v="Returned"/>
    <n v="5124.2413793103451"/>
    <n v="5124.2413793103451"/>
    <n v="2093"/>
    <n v="606.97"/>
  </r>
  <r>
    <s v="ORD02578"/>
    <d v="2024-02-21T00:00:00"/>
    <s v="SP07"/>
    <s v="Rohit Verma"/>
    <s v="East"/>
    <s v="Kolkata"/>
    <s v="PRD017"/>
    <x v="7"/>
    <x v="5"/>
    <n v="299"/>
    <n v="4"/>
    <n v="0.14000000000000001"/>
    <n v="1028.56"/>
    <s v="EMI"/>
    <s v="Delivered"/>
    <n v="7346.8571428571422"/>
    <n v="7346.8571428571422"/>
    <n v="1196"/>
    <n v="167.44000000000005"/>
  </r>
  <r>
    <s v="ORD02611"/>
    <d v="2024-04-06T00:00:00"/>
    <s v="SP09"/>
    <s v="Manish Gupta"/>
    <s v="North"/>
    <s v="Chandigarh"/>
    <s v="PRD017"/>
    <x v="7"/>
    <x v="5"/>
    <n v="299"/>
    <n v="7"/>
    <n v="0.26"/>
    <n v="1548.82"/>
    <s v="EMI"/>
    <s v="Delivered"/>
    <n v="5957"/>
    <n v="5957"/>
    <n v="2093"/>
    <n v="544.18000000000006"/>
  </r>
  <r>
    <s v="ORD02618"/>
    <d v="2024-10-25T00:00:00"/>
    <s v="SP07"/>
    <s v="Rohit Verma"/>
    <s v="East"/>
    <s v="Kolkata"/>
    <s v="PRD017"/>
    <x v="7"/>
    <x v="5"/>
    <n v="299"/>
    <n v="15"/>
    <n v="0.13"/>
    <n v="3901.95"/>
    <s v="Credit Card"/>
    <s v="Delivered"/>
    <n v="30014.999999999996"/>
    <n v="30014.999999999996"/>
    <n v="4485"/>
    <n v="583.05000000000018"/>
  </r>
  <r>
    <s v="ORD02685"/>
    <d v="2024-02-14T00:00:00"/>
    <s v="SP010"/>
    <s v="Divya Iyer"/>
    <s v="South"/>
    <s v="Chennai"/>
    <s v="PRD017"/>
    <x v="7"/>
    <x v="5"/>
    <n v="299"/>
    <n v="6"/>
    <n v="0.05"/>
    <n v="1704.3"/>
    <s v="UPI"/>
    <s v="Delivered"/>
    <n v="34086"/>
    <n v="34086"/>
    <n v="1794"/>
    <n v="89.700000000000045"/>
  </r>
  <r>
    <s v="ORD02691"/>
    <d v="2024-06-14T00:00:00"/>
    <s v="SP09"/>
    <s v="Manish Gupta"/>
    <s v="North"/>
    <s v="Lucknow"/>
    <s v="PRD017"/>
    <x v="7"/>
    <x v="5"/>
    <n v="299"/>
    <n v="19"/>
    <n v="0.3"/>
    <n v="3976.7"/>
    <s v="UPI"/>
    <s v="Returned"/>
    <n v="13255.666666666666"/>
    <n v="13255.666666666666"/>
    <n v="5681"/>
    <n v="1704.3000000000002"/>
  </r>
  <r>
    <s v="ORD02700"/>
    <d v="2024-12-24T00:00:00"/>
    <s v="SP07"/>
    <s v="Rohit Verma"/>
    <s v="East"/>
    <s v="Bhubaneswar"/>
    <s v="PRD017"/>
    <x v="7"/>
    <x v="5"/>
    <n v="299"/>
    <n v="7"/>
    <n v="0.04"/>
    <n v="2009.28"/>
    <s v="UPI"/>
    <s v="Returned"/>
    <n v="50232"/>
    <n v="50232"/>
    <n v="2093"/>
    <n v="83.720000000000027"/>
  </r>
  <r>
    <s v="ORD02761"/>
    <d v="2024-08-25T00:00:00"/>
    <s v="SP09"/>
    <s v="Manish Gupta"/>
    <s v="North"/>
    <s v="Chandigarh"/>
    <s v="PRD017"/>
    <x v="7"/>
    <x v="5"/>
    <n v="299"/>
    <n v="13"/>
    <n v="0.23"/>
    <n v="2992.99"/>
    <s v="UPI"/>
    <s v="Delivered"/>
    <n v="13012.999999999998"/>
    <n v="13012.999999999998"/>
    <n v="3886.9999999999995"/>
    <n v="894.00999999999976"/>
  </r>
  <r>
    <s v="ORD02764"/>
    <d v="2024-12-19T00:00:00"/>
    <s v="SP01"/>
    <s v="Arjun Sharma"/>
    <s v="North"/>
    <s v="Delhi"/>
    <s v="PRD017"/>
    <x v="7"/>
    <x v="5"/>
    <n v="299"/>
    <n v="2"/>
    <n v="0.06"/>
    <n v="562.12"/>
    <s v="Net Banking"/>
    <s v="Delivered"/>
    <n v="9368.6666666666679"/>
    <n v="9368.6666666666679"/>
    <n v="598"/>
    <n v="35.879999999999995"/>
  </r>
  <r>
    <s v="ORD02779"/>
    <d v="2024-03-11T00:00:00"/>
    <s v="SP01"/>
    <s v="Arjun Sharma"/>
    <s v="North"/>
    <s v="Lucknow"/>
    <s v="PRD017"/>
    <x v="7"/>
    <x v="5"/>
    <n v="299"/>
    <n v="7"/>
    <n v="0.23"/>
    <n v="1611.61"/>
    <s v="Cash"/>
    <s v="Delivered"/>
    <n v="7006.9999999999991"/>
    <n v="7006.9999999999991"/>
    <n v="2093"/>
    <n v="481.3900000000001"/>
  </r>
  <r>
    <s v="ORD02857"/>
    <d v="2024-02-27T00:00:00"/>
    <s v="SP01"/>
    <s v="Arjun Sharma"/>
    <s v="North"/>
    <s v="Jaipur"/>
    <s v="PRD017"/>
    <x v="7"/>
    <x v="5"/>
    <n v="299"/>
    <n v="14"/>
    <n v="0.19"/>
    <n v="3390.66"/>
    <s v="Net Banking"/>
    <s v="Delivered"/>
    <n v="17845.57894736842"/>
    <n v="17845.57894736842"/>
    <n v="4185.9999999999991"/>
    <n v="795.33999999999924"/>
  </r>
  <r>
    <s v="ORD02861"/>
    <d v="2024-04-19T00:00:00"/>
    <s v="SP01"/>
    <s v="Arjun Sharma"/>
    <s v="North"/>
    <s v="Jaipur"/>
    <s v="PRD017"/>
    <x v="7"/>
    <x v="5"/>
    <n v="299"/>
    <n v="10"/>
    <n v="0.15"/>
    <n v="2541.5"/>
    <s v="Cash"/>
    <s v="Delivered"/>
    <n v="16943.333333333336"/>
    <n v="16943.333333333336"/>
    <n v="2990"/>
    <n v="448.5"/>
  </r>
  <r>
    <s v="ORD02952"/>
    <d v="2024-02-23T00:00:00"/>
    <s v="SP010"/>
    <s v="Divya Iyer"/>
    <s v="South"/>
    <s v="Kochi"/>
    <s v="PRD017"/>
    <x v="7"/>
    <x v="5"/>
    <n v="299"/>
    <n v="7"/>
    <n v="0.25"/>
    <n v="1569.75"/>
    <s v="UPI"/>
    <s v="Delivered"/>
    <n v="6279"/>
    <n v="6279"/>
    <n v="2093"/>
    <n v="523.25"/>
  </r>
  <r>
    <s v="ORD02975"/>
    <d v="2024-09-02T00:00:00"/>
    <s v="SP01"/>
    <s v="Arjun Sharma"/>
    <s v="North"/>
    <s v="Jaipur"/>
    <s v="PRD017"/>
    <x v="7"/>
    <x v="5"/>
    <n v="299"/>
    <n v="19"/>
    <n v="0.04"/>
    <n v="5453.76"/>
    <s v="Debit Card"/>
    <s v="Returned"/>
    <n v="136344"/>
    <n v="136344"/>
    <n v="5681"/>
    <n v="227.23999999999978"/>
  </r>
  <r>
    <s v="ORD03081"/>
    <d v="2024-10-11T00:00:00"/>
    <s v="SP012"/>
    <s v="Sneha Patil"/>
    <s v="West"/>
    <s v="Nagpur"/>
    <s v="PRD017"/>
    <x v="7"/>
    <x v="5"/>
    <n v="299"/>
    <n v="18"/>
    <n v="0.27"/>
    <n v="3928.86"/>
    <s v="Net Banking"/>
    <s v="Pending"/>
    <n v="14551.333333333332"/>
    <n v="14551.333333333332"/>
    <n v="5382"/>
    <n v="1453.1399999999999"/>
  </r>
  <r>
    <s v="ORD03099"/>
    <d v="2024-04-14T00:00:00"/>
    <s v="SP012"/>
    <s v="Sneha Patil"/>
    <s v="West"/>
    <s v="Surat"/>
    <s v="PRD017"/>
    <x v="7"/>
    <x v="5"/>
    <n v="299"/>
    <n v="9"/>
    <n v="0.16"/>
    <n v="2260.44"/>
    <s v="Cash"/>
    <s v="Delivered"/>
    <n v="14127.75"/>
    <n v="14127.75"/>
    <n v="2691"/>
    <n v="430.55999999999995"/>
  </r>
  <r>
    <s v="ORD03109"/>
    <d v="2024-02-15T00:00:00"/>
    <s v="SP06"/>
    <s v="Anjali Mehta"/>
    <s v="North"/>
    <s v="Lucknow"/>
    <s v="PRD017"/>
    <x v="7"/>
    <x v="5"/>
    <n v="299"/>
    <n v="14"/>
    <n v="0.06"/>
    <n v="3934.84"/>
    <s v="Credit Card"/>
    <s v="Pending"/>
    <n v="65580.666666666672"/>
    <n v="65580.666666666672"/>
    <n v="4186"/>
    <n v="251.15999999999985"/>
  </r>
  <r>
    <s v="ORD03113"/>
    <d v="2024-02-12T00:00:00"/>
    <s v="SP010"/>
    <s v="Divya Iyer"/>
    <s v="South"/>
    <s v="Chennai"/>
    <s v="PRD017"/>
    <x v="7"/>
    <x v="5"/>
    <n v="299"/>
    <n v="17"/>
    <n v="0.27"/>
    <n v="3710.59"/>
    <s v="Unknown"/>
    <s v="Returned"/>
    <n v="13742.925925925925"/>
    <n v="13742.925925925925"/>
    <n v="5083"/>
    <n v="1372.4099999999999"/>
  </r>
  <r>
    <s v="ORD03133"/>
    <d v="2024-01-13T00:00:00"/>
    <s v="SP01"/>
    <s v="Arjun Sharma"/>
    <s v="North"/>
    <s v="Jaipur"/>
    <s v="PRD017"/>
    <x v="7"/>
    <x v="5"/>
    <n v="299"/>
    <n v="7"/>
    <n v="0.11"/>
    <n v="1862.77"/>
    <s v="Cash"/>
    <s v="Cancelled"/>
    <n v="16934.272727272728"/>
    <n v="16934.272727272728"/>
    <n v="2093"/>
    <n v="230.23000000000002"/>
  </r>
  <r>
    <s v="ORD03158"/>
    <d v="2024-02-27T00:00:00"/>
    <s v="SP011"/>
    <s v="Nikhil Joshi"/>
    <s v="East"/>
    <s v="Guwahati"/>
    <s v="PRD017"/>
    <x v="7"/>
    <x v="5"/>
    <n v="299"/>
    <n v="14"/>
    <n v="0.18"/>
    <n v="3432.52"/>
    <s v="Cash"/>
    <s v="Delivered"/>
    <n v="19069.555555555555"/>
    <n v="19069.555555555555"/>
    <n v="4186"/>
    <n v="753.48"/>
  </r>
  <r>
    <s v="ORD03159"/>
    <d v="2024-01-02T00:00:00"/>
    <s v="SP07"/>
    <s v="Rohit Verma"/>
    <s v="East"/>
    <s v="Bhubaneswar"/>
    <s v="PRD017"/>
    <x v="7"/>
    <x v="5"/>
    <n v="299"/>
    <n v="7"/>
    <n v="0.02"/>
    <n v="2051.14"/>
    <s v="Credit Card"/>
    <s v="Cancelled"/>
    <n v="102556.99999999999"/>
    <n v="102556.99999999999"/>
    <n v="2093"/>
    <n v="41.860000000000127"/>
  </r>
  <r>
    <s v="ORD03197"/>
    <d v="2024-02-06T00:00:00"/>
    <s v="SP06"/>
    <s v="Anjali Mehta"/>
    <s v="North"/>
    <s v="Chandigarh"/>
    <s v="PRD017"/>
    <x v="7"/>
    <x v="5"/>
    <n v="299"/>
    <n v="1"/>
    <n v="0.12"/>
    <n v="263.12"/>
    <s v="UPI"/>
    <s v="Delivered"/>
    <n v="2192.666666666667"/>
    <n v="2192.666666666667"/>
    <n v="299"/>
    <n v="35.879999999999995"/>
  </r>
  <r>
    <s v="ORD03217"/>
    <d v="2024-06-18T00:00:00"/>
    <s v="SP09"/>
    <s v="Manish Gupta"/>
    <s v="North"/>
    <s v="Lucknow"/>
    <s v="PRD017"/>
    <x v="7"/>
    <x v="5"/>
    <n v="299"/>
    <n v="18"/>
    <n v="0.26"/>
    <n v="3982.68"/>
    <s v="UPI"/>
    <s v="Delivered"/>
    <n v="15317.999999999998"/>
    <n v="15317.999999999998"/>
    <n v="5382"/>
    <n v="1399.3200000000002"/>
  </r>
  <r>
    <s v="ORD03260"/>
    <d v="2024-07-12T00:00:00"/>
    <s v="SP012"/>
    <s v="Sneha Patil"/>
    <s v="West"/>
    <s v="Pune"/>
    <s v="PRD017"/>
    <x v="7"/>
    <x v="5"/>
    <n v="299"/>
    <n v="15"/>
    <n v="0.28000000000000003"/>
    <n v="3229.2"/>
    <s v="EMI"/>
    <s v="Pending"/>
    <n v="11532.857142857141"/>
    <n v="11532.857142857141"/>
    <n v="4485"/>
    <n v="1255.8000000000002"/>
  </r>
  <r>
    <s v="ORD03303"/>
    <d v="2024-09-13T00:00:00"/>
    <s v="SP09"/>
    <s v="Manish Gupta"/>
    <s v="North"/>
    <s v="Agra"/>
    <s v="PRD017"/>
    <x v="7"/>
    <x v="5"/>
    <n v="299"/>
    <n v="19"/>
    <n v="0.28999999999999998"/>
    <n v="4033.51"/>
    <s v="Cash"/>
    <s v="Delivered"/>
    <n v="13908.655172413795"/>
    <n v="13908.655172413795"/>
    <n v="5681.0000000000009"/>
    <n v="1647.4900000000007"/>
  </r>
  <r>
    <s v="ORD03342"/>
    <d v="2024-05-26T00:00:00"/>
    <s v="SP04"/>
    <s v="Fatima Sheikh"/>
    <s v="West"/>
    <s v="Pune"/>
    <s v="PRD017"/>
    <x v="7"/>
    <x v="5"/>
    <n v="299"/>
    <n v="20"/>
    <n v="0.01"/>
    <n v="5920.2"/>
    <s v="Credit Card"/>
    <s v="Delivered"/>
    <n v="592020"/>
    <n v="592020"/>
    <n v="5980"/>
    <n v="59.800000000000182"/>
  </r>
  <r>
    <s v="ORD03354"/>
    <d v="2024-04-17T00:00:00"/>
    <s v="SP05"/>
    <s v="Suresh Pillai"/>
    <s v="South"/>
    <s v="Chennai"/>
    <s v="PRD017"/>
    <x v="7"/>
    <x v="5"/>
    <n v="299"/>
    <n v="6"/>
    <n v="0.09"/>
    <n v="1632.54"/>
    <s v="EMI"/>
    <s v="Delivered"/>
    <n v="18139.333333333332"/>
    <n v="18139.333333333332"/>
    <n v="1794"/>
    <n v="161.46000000000004"/>
  </r>
  <r>
    <s v="ORD03377"/>
    <d v="2024-09-27T00:00:00"/>
    <s v="SP02"/>
    <s v="Priya Nair"/>
    <s v="South"/>
    <s v="Kochi"/>
    <s v="PRD017"/>
    <x v="7"/>
    <x v="5"/>
    <n v="299"/>
    <n v="13"/>
    <n v="0.14000000000000001"/>
    <n v="3342.82"/>
    <s v="Cash"/>
    <s v="Delivered"/>
    <n v="23877.285714285714"/>
    <n v="23877.285714285714"/>
    <n v="3887.0000000000005"/>
    <n v="544.18000000000029"/>
  </r>
  <r>
    <s v="ORD01003"/>
    <d v="2024-02-03T00:00:00"/>
    <s v="SP01"/>
    <s v="Arjun Sharma"/>
    <s v="North"/>
    <s v="Chandigarh"/>
    <s v="PRD006"/>
    <x v="11"/>
    <x v="1"/>
    <n v="22000"/>
    <n v="14"/>
    <n v="0.1"/>
    <n v="277200"/>
    <s v="Credit Card"/>
    <s v="Unknown"/>
    <n v="2772000"/>
    <n v="2772000"/>
    <n v="308000"/>
    <n v="30800"/>
  </r>
  <r>
    <s v="ORD01071"/>
    <d v="2024-06-25T00:00:00"/>
    <s v="SP08"/>
    <s v="Kavitha Reddy"/>
    <s v="West"/>
    <s v="Ahmedabad"/>
    <s v="PRD006"/>
    <x v="11"/>
    <x v="1"/>
    <n v="22000"/>
    <n v="2"/>
    <n v="0.08"/>
    <n v="40480"/>
    <s v="Credit Card"/>
    <s v="Delivered"/>
    <n v="506000"/>
    <n v="506000"/>
    <n v="44000"/>
    <n v="3520"/>
  </r>
  <r>
    <s v="ORD01124"/>
    <d v="2024-08-19T00:00:00"/>
    <s v="SP03"/>
    <s v="Ravi Kumar"/>
    <s v="East"/>
    <s v="Guwahati"/>
    <s v="PRD006"/>
    <x v="11"/>
    <x v="1"/>
    <n v="22000"/>
    <n v="6"/>
    <n v="0.02"/>
    <n v="129360"/>
    <s v="UPI"/>
    <s v="Delivered"/>
    <n v="6468000"/>
    <n v="6468000"/>
    <n v="132000"/>
    <n v="2640"/>
  </r>
  <r>
    <s v="ORD01132"/>
    <d v="2024-09-17T00:00:00"/>
    <s v="SP07"/>
    <s v="Rohit Verma"/>
    <s v="East"/>
    <s v="Ranchi"/>
    <s v="PRD006"/>
    <x v="11"/>
    <x v="1"/>
    <n v="22000"/>
    <n v="7"/>
    <n v="0.04"/>
    <n v="147840"/>
    <s v="Credit Card"/>
    <s v="Cancelled"/>
    <n v="3696000"/>
    <n v="3696000"/>
    <n v="154000"/>
    <n v="6160"/>
  </r>
  <r>
    <s v="ORD01133"/>
    <d v="2024-12-28T00:00:00"/>
    <s v="SP05"/>
    <s v="Suresh Pillai"/>
    <s v="South"/>
    <s v="Kochi"/>
    <s v="PRD006"/>
    <x v="11"/>
    <x v="1"/>
    <n v="22000"/>
    <n v="9"/>
    <n v="0.27"/>
    <n v="144540"/>
    <s v="Credit Card"/>
    <s v="Pending"/>
    <n v="535333.33333333326"/>
    <n v="535333.33333333326"/>
    <n v="198000"/>
    <n v="53460"/>
  </r>
  <r>
    <s v="ORD01220"/>
    <d v="2024-04-26T00:00:00"/>
    <s v="SP012"/>
    <s v="Sneha Patil"/>
    <s v="West"/>
    <s v="Mumbai"/>
    <s v="PRD006"/>
    <x v="11"/>
    <x v="1"/>
    <n v="22000"/>
    <n v="12"/>
    <n v="0.15"/>
    <n v="224400"/>
    <s v="UPI"/>
    <s v="Pending"/>
    <n v="1496000"/>
    <n v="1496000"/>
    <n v="264000"/>
    <n v="39600"/>
  </r>
  <r>
    <s v="ORD01225"/>
    <d v="2024-05-28T00:00:00"/>
    <s v="SP03"/>
    <s v="Ravi Kumar"/>
    <s v="East"/>
    <s v="Bhubaneswar"/>
    <s v="PRD006"/>
    <x v="11"/>
    <x v="1"/>
    <n v="22000"/>
    <n v="11"/>
    <n v="0.28000000000000003"/>
    <n v="174240"/>
    <s v="Net Banking"/>
    <s v="Delivered"/>
    <n v="622285.7142857142"/>
    <n v="622285.7142857142"/>
    <n v="242000"/>
    <n v="67760"/>
  </r>
  <r>
    <s v="ORD01247"/>
    <d v="2024-03-27T00:00:00"/>
    <s v="SP08"/>
    <s v="Kavitha Reddy"/>
    <s v="West"/>
    <s v="Nagpur"/>
    <s v="PRD006"/>
    <x v="11"/>
    <x v="1"/>
    <n v="22000"/>
    <n v="17"/>
    <n v="0.19"/>
    <n v="302940"/>
    <s v="Debit Card"/>
    <s v="Returned"/>
    <n v="1594421.0526315789"/>
    <n v="1594421.0526315789"/>
    <n v="374000"/>
    <n v="71060"/>
  </r>
  <r>
    <s v="ORD01251"/>
    <d v="2024-12-22T00:00:00"/>
    <s v="SP06"/>
    <s v="Anjali Mehta"/>
    <s v="North"/>
    <s v="Lucknow"/>
    <s v="PRD006"/>
    <x v="11"/>
    <x v="1"/>
    <n v="22000"/>
    <n v="15"/>
    <n v="0.27"/>
    <n v="240900"/>
    <s v="EMI"/>
    <s v="Delivered"/>
    <n v="892222.22222222213"/>
    <n v="892222.22222222213"/>
    <n v="330000"/>
    <n v="89100"/>
  </r>
  <r>
    <s v="ORD01265"/>
    <d v="2024-06-03T00:00:00"/>
    <s v="SP04"/>
    <s v="Fatima Sheikh"/>
    <s v="West"/>
    <s v="Surat"/>
    <s v="PRD006"/>
    <x v="11"/>
    <x v="1"/>
    <n v="22000"/>
    <n v="20"/>
    <n v="0.26"/>
    <n v="325600"/>
    <s v="Net Banking"/>
    <s v="Cancelled"/>
    <n v="1252307.6923076923"/>
    <n v="1252307.6923076923"/>
    <n v="440000"/>
    <n v="114400"/>
  </r>
  <r>
    <s v="ORD01278"/>
    <d v="2024-08-28T00:00:00"/>
    <s v="SP07"/>
    <s v="Rohit Verma"/>
    <s v="East"/>
    <s v="Guwahati"/>
    <s v="PRD006"/>
    <x v="11"/>
    <x v="1"/>
    <n v="22000"/>
    <n v="5"/>
    <n v="0.23"/>
    <n v="84700"/>
    <s v="Debit Card"/>
    <s v="Delivered"/>
    <n v="368260.86956521735"/>
    <n v="368260.86956521735"/>
    <n v="110000"/>
    <n v="25300"/>
  </r>
  <r>
    <s v="ORD01299"/>
    <d v="2024-11-02T00:00:00"/>
    <s v="SP08"/>
    <s v="Kavitha Reddy"/>
    <s v="West"/>
    <s v="Nagpur"/>
    <s v="PRD006"/>
    <x v="11"/>
    <x v="1"/>
    <n v="22000"/>
    <n v="12"/>
    <n v="0.05"/>
    <n v="250800"/>
    <s v="Net Banking"/>
    <s v="Delivered"/>
    <n v="5016000"/>
    <n v="5016000"/>
    <n v="264000"/>
    <n v="13200"/>
  </r>
  <r>
    <s v="ORD01307"/>
    <d v="2024-10-28T00:00:00"/>
    <s v="SP01"/>
    <s v="Arjun Sharma"/>
    <s v="North"/>
    <s v="Jaipur"/>
    <s v="PRD006"/>
    <x v="11"/>
    <x v="1"/>
    <n v="22000"/>
    <n v="3"/>
    <n v="0.15"/>
    <n v="56100"/>
    <s v="Credit Card"/>
    <s v="Delivered"/>
    <n v="374000"/>
    <n v="374000"/>
    <n v="66000"/>
    <n v="9900"/>
  </r>
  <r>
    <s v="ORD01331"/>
    <d v="2024-07-04T00:00:00"/>
    <s v="SP06"/>
    <s v="Anjali Mehta"/>
    <s v="North"/>
    <s v="Jaipur"/>
    <s v="PRD006"/>
    <x v="11"/>
    <x v="1"/>
    <n v="22000"/>
    <n v="20"/>
    <n v="0.01"/>
    <n v="435600"/>
    <s v="Credit Card"/>
    <s v="Pending"/>
    <n v="43560000"/>
    <n v="43560000"/>
    <n v="440000"/>
    <n v="4400"/>
  </r>
  <r>
    <s v="ORD01381"/>
    <d v="2024-08-12T00:00:00"/>
    <s v="SP05"/>
    <s v="Suresh Pillai"/>
    <s v="South"/>
    <s v="Bangalore"/>
    <s v="PRD006"/>
    <x v="11"/>
    <x v="1"/>
    <n v="22000"/>
    <n v="4"/>
    <n v="0"/>
    <n v="88000"/>
    <s v="UPI"/>
    <s v="Returned"/>
    <e v="#DIV/0!"/>
    <n v="0"/>
    <n v="88000"/>
    <n v="0"/>
  </r>
  <r>
    <s v="ORD01416"/>
    <d v="2024-01-17T00:00:00"/>
    <s v="SP05"/>
    <s v="Suresh Pillai"/>
    <s v="South"/>
    <s v="Chennai"/>
    <s v="PRD006"/>
    <x v="11"/>
    <x v="1"/>
    <n v="22000"/>
    <n v="16"/>
    <n v="0.01"/>
    <n v="348480"/>
    <s v="UPI"/>
    <s v="Delivered"/>
    <n v="34848000"/>
    <n v="34848000"/>
    <n v="352000"/>
    <n v="3520"/>
  </r>
  <r>
    <s v="ORD01457"/>
    <d v="2024-12-23T00:00:00"/>
    <s v="SP03"/>
    <s v="Ravi Kumar"/>
    <s v="East"/>
    <s v="Bhubaneswar"/>
    <s v="PRD006"/>
    <x v="11"/>
    <x v="1"/>
    <n v="22000"/>
    <n v="20"/>
    <n v="0.24"/>
    <n v="334400"/>
    <s v="Credit Card"/>
    <s v="Delivered"/>
    <n v="1393333.3333333335"/>
    <n v="1393333.3333333335"/>
    <n v="440000"/>
    <n v="105600"/>
  </r>
  <r>
    <s v="ORD01477"/>
    <d v="2024-04-24T00:00:00"/>
    <s v="SP04"/>
    <s v="Fatima Sheikh"/>
    <s v="West"/>
    <s v="Pune"/>
    <s v="PRD006"/>
    <x v="11"/>
    <x v="1"/>
    <n v="22000"/>
    <n v="13"/>
    <n v="0.01"/>
    <n v="283140"/>
    <s v="UPI"/>
    <s v="Unknown"/>
    <n v="28314000"/>
    <n v="28314000"/>
    <n v="286000"/>
    <n v="2860"/>
  </r>
  <r>
    <s v="ORD01489"/>
    <d v="2024-12-03T00:00:00"/>
    <s v="SP03"/>
    <s v="Ravi Kumar"/>
    <s v="East"/>
    <s v="Guwahati"/>
    <s v="PRD006"/>
    <x v="11"/>
    <x v="1"/>
    <n v="22000"/>
    <n v="11"/>
    <n v="0.11"/>
    <n v="215380"/>
    <s v="Credit Card"/>
    <s v="Pending"/>
    <n v="1958000"/>
    <n v="1958000"/>
    <n v="242000"/>
    <n v="26620"/>
  </r>
  <r>
    <s v="ORD01497"/>
    <d v="2024-08-11T00:00:00"/>
    <s v="SP011"/>
    <s v="Nikhil Joshi"/>
    <s v="East"/>
    <s v="Guwahati"/>
    <s v="PRD006"/>
    <x v="11"/>
    <x v="1"/>
    <n v="22000"/>
    <n v="17"/>
    <n v="0.25"/>
    <n v="280500"/>
    <s v="Cash"/>
    <s v="Cancelled"/>
    <n v="1122000"/>
    <n v="1122000"/>
    <n v="374000"/>
    <n v="93500"/>
  </r>
  <r>
    <s v="ORD01513"/>
    <d v="2024-09-16T00:00:00"/>
    <s v="SP011"/>
    <s v="Nikhil Joshi"/>
    <s v="East"/>
    <s v="Patna"/>
    <s v="PRD006"/>
    <x v="11"/>
    <x v="1"/>
    <n v="22000"/>
    <n v="17"/>
    <n v="0.16"/>
    <n v="314160"/>
    <s v="Credit Card"/>
    <s v="Returned"/>
    <n v="1963500"/>
    <n v="1963500"/>
    <n v="374000"/>
    <n v="59840"/>
  </r>
  <r>
    <s v="ORD01521"/>
    <d v="2024-02-07T00:00:00"/>
    <s v="SP08"/>
    <s v="Kavitha Reddy"/>
    <s v="West"/>
    <s v="Pune"/>
    <s v="PRD006"/>
    <x v="11"/>
    <x v="1"/>
    <n v="22000"/>
    <n v="3"/>
    <n v="0.06"/>
    <n v="62040"/>
    <s v="Cash"/>
    <s v="Returned"/>
    <n v="1034000"/>
    <n v="1034000"/>
    <n v="66000"/>
    <n v="3960"/>
  </r>
  <r>
    <s v="ORD01525"/>
    <d v="2024-09-13T00:00:00"/>
    <s v="SP04"/>
    <s v="Fatima Sheikh"/>
    <s v="West"/>
    <s v="Nagpur"/>
    <s v="PRD006"/>
    <x v="11"/>
    <x v="1"/>
    <n v="22000"/>
    <n v="17"/>
    <n v="0.02"/>
    <n v="366520"/>
    <s v="Net Banking"/>
    <s v="Delivered"/>
    <n v="18326000"/>
    <n v="18326000"/>
    <n v="374000"/>
    <n v="7480"/>
  </r>
  <r>
    <s v="ORD01593"/>
    <d v="2024-05-07T00:00:00"/>
    <s v="SP05"/>
    <s v="Suresh Pillai"/>
    <s v="South"/>
    <s v="Bangalore"/>
    <s v="PRD006"/>
    <x v="11"/>
    <x v="1"/>
    <n v="22000"/>
    <n v="7"/>
    <n v="0.15"/>
    <n v="130900"/>
    <s v="UPI"/>
    <s v="Delivered"/>
    <n v="872666.66666666674"/>
    <n v="872666.66666666674"/>
    <n v="154000"/>
    <n v="23100"/>
  </r>
  <r>
    <s v="ORD01605"/>
    <d v="2024-02-15T00:00:00"/>
    <s v="SP012"/>
    <s v="Sneha Patil"/>
    <s v="West"/>
    <s v="Ahmedabad"/>
    <s v="PRD006"/>
    <x v="11"/>
    <x v="1"/>
    <n v="22000"/>
    <n v="2"/>
    <n v="0.06"/>
    <n v="41360"/>
    <s v="EMI"/>
    <s v="Delivered"/>
    <n v="689333.33333333337"/>
    <n v="689333.33333333337"/>
    <n v="44000"/>
    <n v="2640"/>
  </r>
  <r>
    <s v="ORD01608"/>
    <d v="2024-08-03T00:00:00"/>
    <s v="SP09"/>
    <s v="Manish Gupta"/>
    <s v="North"/>
    <s v="Agra"/>
    <s v="PRD006"/>
    <x v="11"/>
    <x v="1"/>
    <n v="22000"/>
    <n v="10"/>
    <n v="0.11"/>
    <n v="195800"/>
    <s v="EMI"/>
    <s v="Delivered"/>
    <n v="1780000"/>
    <n v="1780000"/>
    <n v="220000"/>
    <n v="24200"/>
  </r>
  <r>
    <s v="ORD01651"/>
    <d v="2024-10-12T00:00:00"/>
    <s v="SP011"/>
    <s v="Nikhil Joshi"/>
    <s v="East"/>
    <s v="Guwahati"/>
    <s v="PRD006"/>
    <x v="11"/>
    <x v="1"/>
    <n v="22000"/>
    <n v="18"/>
    <n v="0.22"/>
    <n v="308880"/>
    <s v="EMI"/>
    <s v="Returned"/>
    <n v="1404000"/>
    <n v="1404000"/>
    <n v="396000"/>
    <n v="87120"/>
  </r>
  <r>
    <s v="ORD01653"/>
    <d v="2024-09-11T00:00:00"/>
    <s v="SP06"/>
    <s v="Anjali Mehta"/>
    <s v="North"/>
    <s v="Jaipur"/>
    <s v="PRD006"/>
    <x v="11"/>
    <x v="1"/>
    <n v="22000"/>
    <n v="18"/>
    <n v="0.3"/>
    <n v="277200"/>
    <s v="Credit Card"/>
    <s v="Pending"/>
    <n v="924000"/>
    <n v="924000"/>
    <n v="396000"/>
    <n v="118800"/>
  </r>
  <r>
    <s v="ORD01703"/>
    <d v="2024-12-25T00:00:00"/>
    <s v="SP03"/>
    <s v="Ravi Kumar"/>
    <s v="East"/>
    <s v="Kolkata"/>
    <s v="PRD006"/>
    <x v="11"/>
    <x v="1"/>
    <n v="22000"/>
    <n v="5"/>
    <n v="0.05"/>
    <n v="104500"/>
    <s v="Credit Card"/>
    <s v="Delivered"/>
    <n v="2090000"/>
    <n v="2090000"/>
    <n v="110000"/>
    <n v="5500"/>
  </r>
  <r>
    <s v="ORD01724"/>
    <d v="2024-12-02T00:00:00"/>
    <s v="SP07"/>
    <s v="Rohit Verma"/>
    <s v="East"/>
    <s v="Patna"/>
    <s v="PRD006"/>
    <x v="11"/>
    <x v="1"/>
    <n v="22000"/>
    <n v="20"/>
    <n v="0.04"/>
    <n v="422400"/>
    <s v="Credit Card"/>
    <s v="Returned"/>
    <n v="10560000"/>
    <n v="10560000"/>
    <n v="440000"/>
    <n v="17600"/>
  </r>
  <r>
    <s v="ORD01726"/>
    <d v="2024-08-17T00:00:00"/>
    <s v="SP05"/>
    <s v="Suresh Pillai"/>
    <s v="South"/>
    <s v="Chennai"/>
    <s v="PRD006"/>
    <x v="11"/>
    <x v="1"/>
    <n v="22000"/>
    <n v="4"/>
    <n v="0.11"/>
    <n v="78320"/>
    <s v="Cash"/>
    <s v="Returned"/>
    <n v="712000"/>
    <n v="712000"/>
    <n v="88000"/>
    <n v="9680"/>
  </r>
  <r>
    <s v="ORD01736"/>
    <d v="2024-06-27T00:00:00"/>
    <s v="SP07"/>
    <s v="Rohit Verma"/>
    <s v="East"/>
    <s v="Guwahati"/>
    <s v="PRD006"/>
    <x v="11"/>
    <x v="1"/>
    <n v="22000"/>
    <n v="20"/>
    <n v="0.27"/>
    <n v="321200"/>
    <s v="Credit Card"/>
    <s v="Unknown"/>
    <n v="1189629.6296296297"/>
    <n v="1189629.6296296297"/>
    <n v="440000"/>
    <n v="118800"/>
  </r>
  <r>
    <s v="ORD01743"/>
    <d v="2024-10-14T00:00:00"/>
    <s v="SP09"/>
    <s v="Manish Gupta"/>
    <s v="North"/>
    <s v="Lucknow"/>
    <s v="PRD006"/>
    <x v="11"/>
    <x v="1"/>
    <n v="22000"/>
    <n v="16"/>
    <n v="0.12"/>
    <n v="309760"/>
    <s v="EMI"/>
    <s v="Delivered"/>
    <n v="2581333.3333333335"/>
    <n v="2581333.3333333335"/>
    <n v="352000"/>
    <n v="42240"/>
  </r>
  <r>
    <s v="ORD01746"/>
    <d v="2024-10-25T00:00:00"/>
    <s v="SP08"/>
    <s v="Kavitha Reddy"/>
    <s v="West"/>
    <s v="Mumbai"/>
    <s v="PRD006"/>
    <x v="11"/>
    <x v="1"/>
    <n v="22000"/>
    <n v="10"/>
    <n v="0.28999999999999998"/>
    <n v="156200"/>
    <s v="EMI"/>
    <s v="Delivered"/>
    <n v="538620.68965517241"/>
    <n v="538620.68965517241"/>
    <n v="220000"/>
    <n v="63800"/>
  </r>
  <r>
    <s v="ORD01789"/>
    <d v="2024-12-13T00:00:00"/>
    <s v="SP04"/>
    <s v="Fatima Sheikh"/>
    <s v="West"/>
    <s v="Surat"/>
    <s v="PRD006"/>
    <x v="11"/>
    <x v="1"/>
    <n v="22000"/>
    <n v="18"/>
    <n v="0.01"/>
    <n v="392040"/>
    <s v="Credit Card"/>
    <s v="Delivered"/>
    <n v="39204000"/>
    <n v="39204000"/>
    <n v="396000"/>
    <n v="3960"/>
  </r>
  <r>
    <s v="ORD01801"/>
    <d v="2024-12-26T00:00:00"/>
    <s v="SP01"/>
    <s v="Arjun Sharma"/>
    <s v="North"/>
    <s v="Agra"/>
    <s v="PRD006"/>
    <x v="11"/>
    <x v="1"/>
    <n v="22000"/>
    <n v="3"/>
    <n v="0.21"/>
    <n v="52140"/>
    <s v="Debit Card"/>
    <s v="Cancelled"/>
    <n v="248285.71428571429"/>
    <n v="248285.71428571429"/>
    <n v="66000"/>
    <n v="13860"/>
  </r>
  <r>
    <s v="ORD01808"/>
    <d v="2024-12-15T00:00:00"/>
    <s v="SP03"/>
    <s v="Ravi Kumar"/>
    <s v="East"/>
    <s v="Kolkata"/>
    <s v="PRD006"/>
    <x v="11"/>
    <x v="1"/>
    <n v="22000"/>
    <n v="1"/>
    <n v="0.15"/>
    <n v="18700"/>
    <s v="UPI"/>
    <s v="Delivered"/>
    <n v="124666.66666666667"/>
    <n v="124666.66666666667"/>
    <n v="22000"/>
    <n v="3300"/>
  </r>
  <r>
    <s v="ORD01861"/>
    <d v="2024-11-26T00:00:00"/>
    <s v="SP011"/>
    <s v="Nikhil Joshi"/>
    <s v="East"/>
    <s v="Bhubaneswar"/>
    <s v="PRD006"/>
    <x v="11"/>
    <x v="1"/>
    <n v="22000"/>
    <n v="4"/>
    <n v="0.18"/>
    <n v="72160"/>
    <s v="Credit Card"/>
    <s v="Delivered"/>
    <n v="400888.88888888888"/>
    <n v="400888.88888888888"/>
    <n v="88000"/>
    <n v="15840"/>
  </r>
  <r>
    <s v="ORD01867"/>
    <d v="2024-03-23T00:00:00"/>
    <s v="SP06"/>
    <s v="Anjali Mehta"/>
    <s v="North"/>
    <s v="Delhi"/>
    <s v="PRD006"/>
    <x v="11"/>
    <x v="1"/>
    <n v="22000"/>
    <n v="10"/>
    <n v="0.01"/>
    <n v="217800"/>
    <s v="EMI"/>
    <s v="Delivered"/>
    <n v="21780000"/>
    <n v="21780000"/>
    <n v="220000"/>
    <n v="2200"/>
  </r>
  <r>
    <s v="ORD01905"/>
    <d v="2024-09-26T00:00:00"/>
    <s v="SP09"/>
    <s v="Manish Gupta"/>
    <s v="North"/>
    <s v="Jaipur"/>
    <s v="PRD006"/>
    <x v="11"/>
    <x v="1"/>
    <n v="22000"/>
    <n v="19"/>
    <n v="0.15"/>
    <n v="355300"/>
    <s v="EMI"/>
    <s v="Delivered"/>
    <n v="2368666.666666667"/>
    <n v="2368666.666666667"/>
    <n v="418000"/>
    <n v="62700"/>
  </r>
  <r>
    <s v="ORD01925"/>
    <d v="2024-11-10T00:00:00"/>
    <s v="SP01"/>
    <s v="Arjun Sharma"/>
    <s v="North"/>
    <s v="Chandigarh"/>
    <s v="PRD006"/>
    <x v="11"/>
    <x v="1"/>
    <n v="22000"/>
    <n v="15"/>
    <n v="0.24"/>
    <n v="250800"/>
    <s v="UPI"/>
    <s v="Delivered"/>
    <n v="1045000"/>
    <n v="1045000"/>
    <n v="330000"/>
    <n v="79200"/>
  </r>
  <r>
    <s v="ORD01930"/>
    <d v="2024-02-12T00:00:00"/>
    <s v="SP012"/>
    <s v="Sneha Patil"/>
    <s v="West"/>
    <s v="Surat"/>
    <s v="PRD006"/>
    <x v="11"/>
    <x v="1"/>
    <n v="22000"/>
    <n v="2"/>
    <n v="0.12"/>
    <n v="38720"/>
    <s v="UPI"/>
    <s v="Delivered"/>
    <n v="322666.66666666669"/>
    <n v="322666.66666666669"/>
    <n v="44000"/>
    <n v="5280"/>
  </r>
  <r>
    <s v="ORD01946"/>
    <d v="2024-10-07T00:00:00"/>
    <s v="SP05"/>
    <s v="Suresh Pillai"/>
    <s v="South"/>
    <s v="Hyderabad"/>
    <s v="PRD006"/>
    <x v="11"/>
    <x v="1"/>
    <n v="22000"/>
    <n v="6"/>
    <n v="0.22"/>
    <n v="102960"/>
    <s v="EMI"/>
    <s v="Delivered"/>
    <n v="468000"/>
    <n v="468000"/>
    <n v="132000"/>
    <n v="29040"/>
  </r>
  <r>
    <s v="ORD01953"/>
    <d v="2024-03-04T00:00:00"/>
    <s v="SP04"/>
    <s v="Fatima Sheikh"/>
    <s v="West"/>
    <s v="Ahmedabad"/>
    <s v="PRD006"/>
    <x v="11"/>
    <x v="1"/>
    <n v="22000"/>
    <n v="13"/>
    <n v="0.23"/>
    <n v="220220"/>
    <s v="EMI"/>
    <s v="Delivered"/>
    <n v="957478.26086956519"/>
    <n v="957478.26086956519"/>
    <n v="286000"/>
    <n v="65780"/>
  </r>
  <r>
    <s v="ORD01980"/>
    <d v="2024-10-08T00:00:00"/>
    <s v="SP03"/>
    <s v="Ravi Kumar"/>
    <s v="East"/>
    <s v="Kolkata"/>
    <s v="PRD006"/>
    <x v="11"/>
    <x v="1"/>
    <n v="22000"/>
    <n v="17"/>
    <n v="0.01"/>
    <n v="370260"/>
    <s v="Cash"/>
    <s v="Delivered"/>
    <n v="37026000"/>
    <n v="37026000"/>
    <n v="374000"/>
    <n v="3740"/>
  </r>
  <r>
    <s v="ORD01987"/>
    <d v="2024-04-05T00:00:00"/>
    <s v="SP09"/>
    <s v="Manish Gupta"/>
    <s v="North"/>
    <s v="Jaipur"/>
    <s v="PRD006"/>
    <x v="11"/>
    <x v="1"/>
    <n v="22000"/>
    <n v="3"/>
    <n v="0.08"/>
    <n v="60720"/>
    <s v="EMI"/>
    <s v="Delivered"/>
    <n v="759000"/>
    <n v="759000"/>
    <n v="66000"/>
    <n v="5280"/>
  </r>
  <r>
    <s v="ORD02016"/>
    <d v="2024-10-15T00:00:00"/>
    <s v="SP09"/>
    <s v="Manish Gupta"/>
    <s v="North"/>
    <s v="Chandigarh"/>
    <s v="PRD006"/>
    <x v="11"/>
    <x v="1"/>
    <n v="22000"/>
    <n v="1"/>
    <n v="0.08"/>
    <n v="20240"/>
    <s v="EMI"/>
    <s v="Delivered"/>
    <n v="253000"/>
    <n v="253000"/>
    <n v="22000"/>
    <n v="1760"/>
  </r>
  <r>
    <s v="ORD02019"/>
    <d v="2024-05-14T00:00:00"/>
    <s v="SP09"/>
    <s v="Manish Gupta"/>
    <s v="North"/>
    <s v="Lucknow"/>
    <s v="PRD006"/>
    <x v="11"/>
    <x v="1"/>
    <n v="22000"/>
    <n v="10"/>
    <n v="0.04"/>
    <n v="211200"/>
    <s v="UPI"/>
    <s v="Returned"/>
    <n v="5280000"/>
    <n v="5280000"/>
    <n v="220000"/>
    <n v="8800"/>
  </r>
  <r>
    <s v="ORD02020"/>
    <d v="2024-01-10T00:00:00"/>
    <s v="SP011"/>
    <s v="Nikhil Joshi"/>
    <s v="East"/>
    <s v="Patna"/>
    <s v="PRD006"/>
    <x v="11"/>
    <x v="1"/>
    <n v="22000"/>
    <n v="2"/>
    <n v="0.18"/>
    <n v="36080"/>
    <s v="EMI"/>
    <s v="Delivered"/>
    <n v="200444.44444444444"/>
    <n v="200444.44444444444"/>
    <n v="44000"/>
    <n v="7920"/>
  </r>
  <r>
    <s v="ORD02039"/>
    <d v="2024-10-06T00:00:00"/>
    <s v="SP08"/>
    <s v="Kavitha Reddy"/>
    <s v="West"/>
    <s v="Nagpur"/>
    <s v="PRD006"/>
    <x v="11"/>
    <x v="1"/>
    <n v="22000"/>
    <n v="18"/>
    <n v="0.06"/>
    <n v="372240"/>
    <s v="Net Banking"/>
    <s v="Delivered"/>
    <n v="6204000"/>
    <n v="6204000"/>
    <n v="396000"/>
    <n v="23760"/>
  </r>
  <r>
    <s v="ORD02066"/>
    <d v="2024-04-06T00:00:00"/>
    <s v="SP05"/>
    <s v="Suresh Pillai"/>
    <s v="South"/>
    <s v="Bangalore"/>
    <s v="PRD006"/>
    <x v="11"/>
    <x v="1"/>
    <n v="22000"/>
    <n v="8"/>
    <n v="0.27"/>
    <n v="128480"/>
    <s v="Net Banking"/>
    <s v="Delivered"/>
    <n v="475851.8518518518"/>
    <n v="475851.8518518518"/>
    <n v="176000"/>
    <n v="47520"/>
  </r>
  <r>
    <s v="ORD02092"/>
    <d v="2024-10-16T00:00:00"/>
    <s v="SP02"/>
    <s v="Priya Nair"/>
    <s v="South"/>
    <s v="Bangalore"/>
    <s v="PRD006"/>
    <x v="11"/>
    <x v="1"/>
    <n v="22000"/>
    <n v="4"/>
    <n v="0.2"/>
    <n v="70400"/>
    <s v="EMI"/>
    <s v="Delivered"/>
    <n v="352000"/>
    <n v="352000"/>
    <n v="88000"/>
    <n v="17600"/>
  </r>
  <r>
    <s v="ORD02093"/>
    <d v="2024-05-22T00:00:00"/>
    <s v="SP01"/>
    <s v="Arjun Sharma"/>
    <s v="North"/>
    <s v="Jaipur"/>
    <s v="PRD006"/>
    <x v="11"/>
    <x v="1"/>
    <n v="22000"/>
    <n v="7"/>
    <n v="0.02"/>
    <n v="150920"/>
    <s v="Unknown"/>
    <s v="Delivered"/>
    <n v="7546000"/>
    <n v="7546000"/>
    <n v="154000"/>
    <n v="3080"/>
  </r>
  <r>
    <s v="ORD02100"/>
    <d v="2024-07-22T00:00:00"/>
    <s v="SP010"/>
    <s v="Divya Iyer"/>
    <s v="South"/>
    <s v="Coimbatore"/>
    <s v="PRD006"/>
    <x v="11"/>
    <x v="1"/>
    <n v="22000"/>
    <n v="14"/>
    <n v="7.0000000000000007E-2"/>
    <n v="286440"/>
    <s v="Debit Card"/>
    <s v="Returned"/>
    <n v="4091999.9999999995"/>
    <n v="4091999.9999999995"/>
    <n v="308000"/>
    <n v="21560"/>
  </r>
  <r>
    <s v="ORD02128"/>
    <d v="2024-07-24T00:00:00"/>
    <s v="SP02"/>
    <s v="Priya Nair"/>
    <s v="South"/>
    <s v="Bangalore"/>
    <s v="PRD006"/>
    <x v="11"/>
    <x v="1"/>
    <n v="22000"/>
    <n v="19"/>
    <n v="0.16"/>
    <n v="351120"/>
    <s v="Cash"/>
    <s v="Delivered"/>
    <n v="2194500"/>
    <n v="2194500"/>
    <n v="418000"/>
    <n v="66880"/>
  </r>
  <r>
    <s v="ORD02147"/>
    <d v="2024-05-28T00:00:00"/>
    <s v="SP04"/>
    <s v="Fatima Sheikh"/>
    <s v="West"/>
    <s v="Pune"/>
    <s v="PRD006"/>
    <x v="11"/>
    <x v="1"/>
    <n v="22000"/>
    <n v="7"/>
    <n v="0.02"/>
    <n v="150920"/>
    <s v="UPI"/>
    <s v="Cancelled"/>
    <n v="7546000"/>
    <n v="7546000"/>
    <n v="154000"/>
    <n v="3080"/>
  </r>
  <r>
    <s v="ORD02181"/>
    <d v="2024-07-09T00:00:00"/>
    <s v="SP010"/>
    <s v="Divya Iyer"/>
    <s v="South"/>
    <s v="Chennai"/>
    <s v="PRD006"/>
    <x v="11"/>
    <x v="1"/>
    <n v="22000"/>
    <n v="13"/>
    <n v="0.23"/>
    <n v="220220"/>
    <s v="EMI"/>
    <s v="Returned"/>
    <n v="957478.26086956519"/>
    <n v="957478.26086956519"/>
    <n v="286000"/>
    <n v="65780"/>
  </r>
  <r>
    <s v="ORD02184"/>
    <d v="2024-02-11T00:00:00"/>
    <s v="SP010"/>
    <s v="Divya Iyer"/>
    <s v="South"/>
    <s v="Kochi"/>
    <s v="PRD006"/>
    <x v="11"/>
    <x v="1"/>
    <n v="22000"/>
    <n v="13"/>
    <n v="0.15"/>
    <n v="243100"/>
    <s v="UPI"/>
    <s v="Unknown"/>
    <n v="1620666.6666666667"/>
    <n v="1620666.6666666667"/>
    <n v="286000"/>
    <n v="42900"/>
  </r>
  <r>
    <s v="ORD02216"/>
    <d v="2024-02-17T00:00:00"/>
    <s v="SP06"/>
    <s v="Anjali Mehta"/>
    <s v="North"/>
    <s v="Delhi"/>
    <s v="PRD006"/>
    <x v="11"/>
    <x v="1"/>
    <n v="22000"/>
    <n v="13"/>
    <n v="0.11"/>
    <n v="254540"/>
    <s v="UPI"/>
    <s v="Delivered"/>
    <n v="2314000"/>
    <n v="2314000"/>
    <n v="286000"/>
    <n v="31460"/>
  </r>
  <r>
    <s v="ORD02306"/>
    <d v="2024-12-26T00:00:00"/>
    <s v="SP05"/>
    <s v="Suresh Pillai"/>
    <s v="South"/>
    <s v="Kochi"/>
    <s v="PRD006"/>
    <x v="11"/>
    <x v="1"/>
    <n v="22000"/>
    <n v="7"/>
    <n v="0.1"/>
    <n v="138600"/>
    <s v="Net Banking"/>
    <s v="Delivered"/>
    <n v="1386000"/>
    <n v="1386000"/>
    <n v="154000"/>
    <n v="15400"/>
  </r>
  <r>
    <s v="ORD02325"/>
    <d v="2024-10-26T00:00:00"/>
    <s v="SP09"/>
    <s v="Manish Gupta"/>
    <s v="North"/>
    <s v="Chandigarh"/>
    <s v="PRD006"/>
    <x v="11"/>
    <x v="1"/>
    <n v="22000"/>
    <n v="14"/>
    <n v="7.0000000000000007E-2"/>
    <n v="286440"/>
    <s v="EMI"/>
    <s v="Delivered"/>
    <n v="4091999.9999999995"/>
    <n v="4091999.9999999995"/>
    <n v="308000"/>
    <n v="21560"/>
  </r>
  <r>
    <s v="ORD02373"/>
    <d v="2024-01-12T00:00:00"/>
    <s v="SP04"/>
    <s v="Fatima Sheikh"/>
    <s v="West"/>
    <s v="Ahmedabad"/>
    <s v="PRD006"/>
    <x v="11"/>
    <x v="1"/>
    <n v="22000"/>
    <n v="7"/>
    <n v="0.1"/>
    <n v="138600"/>
    <s v="Credit Card"/>
    <s v="Returned"/>
    <n v="1386000"/>
    <n v="1386000"/>
    <n v="154000"/>
    <n v="15400"/>
  </r>
  <r>
    <s v="ORD02374"/>
    <d v="2024-12-08T00:00:00"/>
    <s v="SP02"/>
    <s v="Priya Nair"/>
    <s v="South"/>
    <s v="Coimbatore"/>
    <s v="PRD006"/>
    <x v="11"/>
    <x v="1"/>
    <n v="22000"/>
    <n v="17"/>
    <n v="0.27"/>
    <n v="273020"/>
    <s v="Credit Card"/>
    <s v="Delivered"/>
    <n v="1011185.1851851852"/>
    <n v="1011185.1851851852"/>
    <n v="374000"/>
    <n v="100980"/>
  </r>
  <r>
    <s v="ORD02419"/>
    <d v="2024-10-18T00:00:00"/>
    <s v="SP01"/>
    <s v="Arjun Sharma"/>
    <s v="North"/>
    <s v="Jaipur"/>
    <s v="PRD006"/>
    <x v="11"/>
    <x v="1"/>
    <n v="22000"/>
    <n v="11"/>
    <n v="0.03"/>
    <n v="234740"/>
    <s v="EMI"/>
    <s v="Delivered"/>
    <n v="7824666.666666667"/>
    <n v="7824666.666666667"/>
    <n v="242000"/>
    <n v="7260"/>
  </r>
  <r>
    <s v="ORD02516"/>
    <d v="2024-03-13T00:00:00"/>
    <s v="SP09"/>
    <s v="Manish Gupta"/>
    <s v="North"/>
    <s v="Jaipur"/>
    <s v="PRD006"/>
    <x v="11"/>
    <x v="1"/>
    <n v="22000"/>
    <n v="7"/>
    <n v="0.26"/>
    <n v="113960"/>
    <s v="Cash"/>
    <s v="Delivered"/>
    <n v="438307.69230769231"/>
    <n v="438307.69230769231"/>
    <n v="154000"/>
    <n v="40040"/>
  </r>
  <r>
    <s v="ORD02526"/>
    <d v="2024-05-03T00:00:00"/>
    <s v="SP03"/>
    <s v="Ravi Kumar"/>
    <s v="East"/>
    <s v="Guwahati"/>
    <s v="PRD006"/>
    <x v="11"/>
    <x v="1"/>
    <n v="22000"/>
    <n v="17"/>
    <n v="0.21"/>
    <n v="295460"/>
    <s v="Debit Card"/>
    <s v="Delivered"/>
    <n v="1406952.3809523811"/>
    <n v="1406952.3809523811"/>
    <n v="374000"/>
    <n v="78540"/>
  </r>
  <r>
    <s v="ORD02537"/>
    <d v="2024-12-26T00:00:00"/>
    <s v="SP04"/>
    <s v="Fatima Sheikh"/>
    <s v="West"/>
    <s v="Surat"/>
    <s v="PRD006"/>
    <x v="11"/>
    <x v="1"/>
    <n v="22000"/>
    <n v="9"/>
    <n v="0.21"/>
    <n v="156420"/>
    <s v="Debit Card"/>
    <s v="Delivered"/>
    <n v="744857.14285714284"/>
    <n v="744857.14285714284"/>
    <n v="198000"/>
    <n v="41580"/>
  </r>
  <r>
    <s v="ORD02552"/>
    <d v="2024-04-21T00:00:00"/>
    <s v="SP02"/>
    <s v="Priya Nair"/>
    <s v="South"/>
    <s v="Chennai"/>
    <s v="PRD006"/>
    <x v="11"/>
    <x v="1"/>
    <n v="22000"/>
    <n v="11"/>
    <n v="0.18"/>
    <n v="198440"/>
    <s v="Cash"/>
    <s v="Returned"/>
    <n v="1102444.4444444445"/>
    <n v="1102444.4444444445"/>
    <n v="241999.99999999997"/>
    <n v="43559.999999999971"/>
  </r>
  <r>
    <s v="ORD02557"/>
    <d v="2024-10-07T00:00:00"/>
    <s v="SP011"/>
    <s v="Nikhil Joshi"/>
    <s v="East"/>
    <s v="Ranchi"/>
    <s v="PRD006"/>
    <x v="11"/>
    <x v="1"/>
    <n v="22000"/>
    <n v="2"/>
    <n v="0.28000000000000003"/>
    <n v="31680"/>
    <s v="Net Banking"/>
    <s v="Delivered"/>
    <n v="113142.85714285713"/>
    <n v="113142.85714285713"/>
    <n v="44000"/>
    <n v="12320"/>
  </r>
  <r>
    <s v="ORD02587"/>
    <d v="2024-08-14T00:00:00"/>
    <s v="SP04"/>
    <s v="Fatima Sheikh"/>
    <s v="West"/>
    <s v="Pune"/>
    <s v="PRD006"/>
    <x v="11"/>
    <x v="1"/>
    <n v="22000"/>
    <n v="3"/>
    <n v="0.16"/>
    <n v="55440"/>
    <s v="EMI"/>
    <s v="Returned"/>
    <n v="346500"/>
    <n v="346500"/>
    <n v="66000"/>
    <n v="10560"/>
  </r>
  <r>
    <s v="ORD02599"/>
    <d v="2024-02-21T00:00:00"/>
    <s v="SP09"/>
    <s v="Manish Gupta"/>
    <s v="North"/>
    <s v="Delhi"/>
    <s v="PRD006"/>
    <x v="11"/>
    <x v="1"/>
    <n v="22000"/>
    <n v="13"/>
    <n v="0.08"/>
    <n v="263120"/>
    <s v="Net Banking"/>
    <s v="Delivered"/>
    <n v="3289000"/>
    <n v="3289000"/>
    <n v="286000"/>
    <n v="22880"/>
  </r>
  <r>
    <s v="ORD02604"/>
    <d v="2024-10-09T00:00:00"/>
    <s v="SP03"/>
    <s v="Ravi Kumar"/>
    <s v="East"/>
    <s v="Patna"/>
    <s v="PRD006"/>
    <x v="11"/>
    <x v="1"/>
    <n v="22000"/>
    <n v="13"/>
    <n v="0.17"/>
    <n v="237380"/>
    <s v="Debit Card"/>
    <s v="Returned"/>
    <n v="1396352.9411764706"/>
    <n v="1396352.9411764706"/>
    <n v="286000"/>
    <n v="48620"/>
  </r>
  <r>
    <s v="ORD02619"/>
    <d v="2024-07-08T00:00:00"/>
    <s v="SP02"/>
    <s v="Priya Nair"/>
    <s v="South"/>
    <s v="Hyderabad"/>
    <s v="PRD006"/>
    <x v="11"/>
    <x v="1"/>
    <n v="22000"/>
    <n v="12"/>
    <n v="0.12"/>
    <n v="232320"/>
    <s v="UPI"/>
    <s v="Delivered"/>
    <n v="1936000"/>
    <n v="1936000"/>
    <n v="264000"/>
    <n v="31680"/>
  </r>
  <r>
    <s v="ORD02627"/>
    <d v="2024-12-09T00:00:00"/>
    <s v="SP010"/>
    <s v="Divya Iyer"/>
    <s v="South"/>
    <s v="Coimbatore"/>
    <s v="PRD006"/>
    <x v="11"/>
    <x v="1"/>
    <n v="22000"/>
    <n v="12"/>
    <n v="0.19"/>
    <n v="213840"/>
    <s v="Credit Card"/>
    <s v="Cancelled"/>
    <n v="1125473.6842105263"/>
    <n v="1125473.6842105263"/>
    <n v="264000"/>
    <n v="50160"/>
  </r>
  <r>
    <s v="ORD02643"/>
    <d v="2024-08-11T00:00:00"/>
    <s v="SP08"/>
    <s v="Kavitha Reddy"/>
    <s v="West"/>
    <s v="Surat"/>
    <s v="PRD006"/>
    <x v="11"/>
    <x v="1"/>
    <n v="22000"/>
    <n v="6"/>
    <n v="0.02"/>
    <n v="129360"/>
    <s v="Cash"/>
    <s v="Delivered"/>
    <n v="6468000"/>
    <n v="6468000"/>
    <n v="132000"/>
    <n v="2640"/>
  </r>
  <r>
    <s v="ORD02693"/>
    <d v="2024-03-13T00:00:00"/>
    <s v="SP04"/>
    <s v="Fatima Sheikh"/>
    <s v="West"/>
    <s v="Mumbai"/>
    <s v="PRD006"/>
    <x v="11"/>
    <x v="1"/>
    <n v="22000"/>
    <n v="1"/>
    <n v="0.04"/>
    <n v="21120"/>
    <s v="UPI"/>
    <s v="Cancelled"/>
    <n v="528000"/>
    <n v="528000"/>
    <n v="22000"/>
    <n v="880"/>
  </r>
  <r>
    <s v="ORD02725"/>
    <d v="2024-12-26T00:00:00"/>
    <s v="SP06"/>
    <s v="Anjali Mehta"/>
    <s v="North"/>
    <s v="Lucknow"/>
    <s v="PRD006"/>
    <x v="11"/>
    <x v="1"/>
    <n v="22000"/>
    <n v="16"/>
    <n v="0.26"/>
    <n v="260480"/>
    <s v="Net Banking"/>
    <s v="Delivered"/>
    <n v="1001846.1538461538"/>
    <n v="1001846.1538461538"/>
    <n v="352000"/>
    <n v="91520"/>
  </r>
  <r>
    <s v="ORD02727"/>
    <d v="2024-06-25T00:00:00"/>
    <s v="SP011"/>
    <s v="Nikhil Joshi"/>
    <s v="East"/>
    <s v="Guwahati"/>
    <s v="PRD006"/>
    <x v="11"/>
    <x v="1"/>
    <n v="22000"/>
    <n v="13"/>
    <n v="0.06"/>
    <n v="268840"/>
    <s v="Debit Card"/>
    <s v="Delivered"/>
    <n v="4480666.666666667"/>
    <n v="4480666.666666667"/>
    <n v="286000"/>
    <n v="17160"/>
  </r>
  <r>
    <s v="ORD02728"/>
    <d v="2024-12-21T00:00:00"/>
    <s v="SP03"/>
    <s v="Ravi Kumar"/>
    <s v="East"/>
    <s v="Bhubaneswar"/>
    <s v="PRD006"/>
    <x v="11"/>
    <x v="1"/>
    <n v="22000"/>
    <n v="11"/>
    <n v="0"/>
    <n v="242000"/>
    <s v="Net Banking"/>
    <s v="Delivered"/>
    <e v="#DIV/0!"/>
    <n v="0"/>
    <n v="242000"/>
    <n v="0"/>
  </r>
  <r>
    <s v="ORD02749"/>
    <d v="2024-07-07T00:00:00"/>
    <s v="SP06"/>
    <s v="Anjali Mehta"/>
    <s v="North"/>
    <s v="Jaipur"/>
    <s v="PRD006"/>
    <x v="11"/>
    <x v="1"/>
    <n v="22000"/>
    <n v="14"/>
    <n v="0.26"/>
    <n v="227920"/>
    <s v="Credit Card"/>
    <s v="Delivered"/>
    <n v="876615.38461538462"/>
    <n v="876615.38461538462"/>
    <n v="308000"/>
    <n v="80080"/>
  </r>
  <r>
    <s v="ORD02765"/>
    <d v="2024-07-07T00:00:00"/>
    <s v="SP09"/>
    <s v="Manish Gupta"/>
    <s v="North"/>
    <s v="Agra"/>
    <s v="PRD006"/>
    <x v="11"/>
    <x v="1"/>
    <n v="22000"/>
    <n v="11"/>
    <n v="0.22"/>
    <n v="188760"/>
    <s v="Credit Card"/>
    <s v="Delivered"/>
    <n v="858000"/>
    <n v="858000"/>
    <n v="242000"/>
    <n v="53240"/>
  </r>
  <r>
    <s v="ORD02780"/>
    <d v="2024-05-17T00:00:00"/>
    <s v="SP05"/>
    <s v="Suresh Pillai"/>
    <s v="South"/>
    <s v="Chennai"/>
    <s v="PRD006"/>
    <x v="11"/>
    <x v="1"/>
    <n v="22000"/>
    <n v="12"/>
    <n v="0.14000000000000001"/>
    <n v="227040"/>
    <s v="UPI"/>
    <s v="Delivered"/>
    <n v="1621714.2857142854"/>
    <n v="1621714.2857142854"/>
    <n v="264000"/>
    <n v="36960"/>
  </r>
  <r>
    <s v="ORD02789"/>
    <d v="2024-07-26T00:00:00"/>
    <s v="SP05"/>
    <s v="Suresh Pillai"/>
    <s v="South"/>
    <s v="Bangalore"/>
    <s v="PRD006"/>
    <x v="11"/>
    <x v="1"/>
    <n v="22000"/>
    <n v="13"/>
    <n v="0.3"/>
    <n v="200200"/>
    <s v="Cash"/>
    <s v="Delivered"/>
    <n v="667333.33333333337"/>
    <n v="667333.33333333337"/>
    <n v="286000"/>
    <n v="85800"/>
  </r>
  <r>
    <s v="ORD02806"/>
    <d v="2024-11-06T00:00:00"/>
    <s v="SP010"/>
    <s v="Divya Iyer"/>
    <s v="South"/>
    <s v="Kochi"/>
    <s v="PRD006"/>
    <x v="11"/>
    <x v="1"/>
    <n v="22000"/>
    <n v="15"/>
    <n v="0.27"/>
    <n v="240900"/>
    <s v="Net Banking"/>
    <s v="Pending"/>
    <n v="892222.22222222213"/>
    <n v="892222.22222222213"/>
    <n v="330000"/>
    <n v="89100"/>
  </r>
  <r>
    <s v="ORD02821"/>
    <d v="2024-08-06T00:00:00"/>
    <s v="SP010"/>
    <s v="Divya Iyer"/>
    <s v="South"/>
    <s v="Coimbatore"/>
    <s v="PRD006"/>
    <x v="11"/>
    <x v="1"/>
    <n v="22000"/>
    <n v="16"/>
    <n v="0.09"/>
    <n v="320320"/>
    <s v="Cash"/>
    <s v="Cancelled"/>
    <n v="3559111.1111111115"/>
    <n v="3559111.1111111115"/>
    <n v="352000"/>
    <n v="31680"/>
  </r>
  <r>
    <s v="ORD02833"/>
    <d v="2024-06-07T00:00:00"/>
    <s v="SP010"/>
    <s v="Divya Iyer"/>
    <s v="South"/>
    <s v="Kochi"/>
    <s v="PRD006"/>
    <x v="11"/>
    <x v="1"/>
    <n v="22000"/>
    <n v="7"/>
    <n v="0.03"/>
    <n v="149380"/>
    <s v="Credit Card"/>
    <s v="Delivered"/>
    <n v="4979333.333333334"/>
    <n v="4979333.333333334"/>
    <n v="154000"/>
    <n v="4620"/>
  </r>
  <r>
    <s v="ORD02863"/>
    <d v="2024-12-20T00:00:00"/>
    <s v="SP09"/>
    <s v="Manish Gupta"/>
    <s v="North"/>
    <s v="Agra"/>
    <s v="PRD006"/>
    <x v="11"/>
    <x v="1"/>
    <n v="22000"/>
    <n v="13"/>
    <n v="0.06"/>
    <n v="268840"/>
    <s v="EMI"/>
    <s v="Delivered"/>
    <n v="4480666.666666667"/>
    <n v="4480666.666666667"/>
    <n v="286000"/>
    <n v="17160"/>
  </r>
  <r>
    <s v="ORD02904"/>
    <d v="2024-03-27T00:00:00"/>
    <s v="SP05"/>
    <s v="Suresh Pillai"/>
    <s v="South"/>
    <s v="Hyderabad"/>
    <s v="PRD006"/>
    <x v="11"/>
    <x v="1"/>
    <n v="22000"/>
    <n v="2"/>
    <n v="0.09"/>
    <n v="40040"/>
    <s v="EMI"/>
    <s v="Delivered"/>
    <n v="444888.88888888893"/>
    <n v="444888.88888888893"/>
    <n v="44000"/>
    <n v="3960"/>
  </r>
  <r>
    <s v="ORD02940"/>
    <d v="2024-02-19T00:00:00"/>
    <s v="SP04"/>
    <s v="Fatima Sheikh"/>
    <s v="West"/>
    <s v="Nagpur"/>
    <s v="PRD006"/>
    <x v="11"/>
    <x v="1"/>
    <n v="22000"/>
    <n v="13"/>
    <n v="0.06"/>
    <n v="268840"/>
    <s v="UPI"/>
    <s v="Delivered"/>
    <n v="4480666.666666667"/>
    <n v="4480666.666666667"/>
    <n v="286000"/>
    <n v="17160"/>
  </r>
  <r>
    <s v="ORD02955"/>
    <d v="2024-11-26T00:00:00"/>
    <s v="SP05"/>
    <s v="Suresh Pillai"/>
    <s v="South"/>
    <s v="Chennai"/>
    <s v="PRD006"/>
    <x v="11"/>
    <x v="1"/>
    <n v="22000"/>
    <n v="17"/>
    <n v="0.02"/>
    <n v="366520"/>
    <s v="Net Banking"/>
    <s v="Delivered"/>
    <n v="18326000"/>
    <n v="18326000"/>
    <n v="374000"/>
    <n v="7480"/>
  </r>
  <r>
    <s v="ORD03007"/>
    <d v="2024-03-02T00:00:00"/>
    <s v="SP01"/>
    <s v="Arjun Sharma"/>
    <s v="North"/>
    <s v="Jaipur"/>
    <s v="PRD006"/>
    <x v="11"/>
    <x v="1"/>
    <n v="22000"/>
    <n v="9"/>
    <n v="0.12"/>
    <n v="174240"/>
    <s v="Credit Card"/>
    <s v="Cancelled"/>
    <n v="1452000"/>
    <n v="1452000"/>
    <n v="198000"/>
    <n v="23760"/>
  </r>
  <r>
    <s v="ORD03021"/>
    <d v="2024-12-18T00:00:00"/>
    <s v="SP04"/>
    <s v="Fatima Sheikh"/>
    <s v="West"/>
    <s v="Ahmedabad"/>
    <s v="PRD006"/>
    <x v="11"/>
    <x v="1"/>
    <n v="22000"/>
    <n v="12"/>
    <n v="0.03"/>
    <n v="256080"/>
    <s v="Unknown"/>
    <s v="Delivered"/>
    <n v="8536000"/>
    <n v="8536000"/>
    <n v="264000"/>
    <n v="7920"/>
  </r>
  <r>
    <s v="ORD03023"/>
    <d v="2024-08-17T00:00:00"/>
    <s v="SP05"/>
    <s v="Suresh Pillai"/>
    <s v="South"/>
    <s v="Hyderabad"/>
    <s v="PRD006"/>
    <x v="11"/>
    <x v="1"/>
    <n v="22000"/>
    <n v="4"/>
    <n v="0.23"/>
    <n v="67760"/>
    <s v="Net Banking"/>
    <s v="Delivered"/>
    <n v="294608.69565217389"/>
    <n v="294608.69565217389"/>
    <n v="88000"/>
    <n v="20240"/>
  </r>
  <r>
    <s v="ORD03064"/>
    <d v="2024-10-07T00:00:00"/>
    <s v="SP04"/>
    <s v="Fatima Sheikh"/>
    <s v="West"/>
    <s v="Surat"/>
    <s v="PRD006"/>
    <x v="11"/>
    <x v="1"/>
    <n v="22000"/>
    <n v="4"/>
    <n v="0.22"/>
    <n v="68640"/>
    <s v="Credit Card"/>
    <s v="Delivered"/>
    <n v="312000"/>
    <n v="312000"/>
    <n v="88000"/>
    <n v="19360"/>
  </r>
  <r>
    <s v="ORD03079"/>
    <d v="2024-02-03T00:00:00"/>
    <s v="SP01"/>
    <s v="Arjun Sharma"/>
    <s v="North"/>
    <s v="Chandigarh"/>
    <s v="PRD006"/>
    <x v="11"/>
    <x v="1"/>
    <n v="22000"/>
    <n v="12"/>
    <n v="0.01"/>
    <n v="261360"/>
    <s v="Debit Card"/>
    <s v="Delivered"/>
    <n v="26136000"/>
    <n v="26136000"/>
    <n v="264000"/>
    <n v="2640"/>
  </r>
  <r>
    <s v="ORD03082"/>
    <d v="2024-07-06T00:00:00"/>
    <s v="SP08"/>
    <s v="Kavitha Reddy"/>
    <s v="West"/>
    <s v="Nagpur"/>
    <s v="PRD006"/>
    <x v="11"/>
    <x v="1"/>
    <n v="22000"/>
    <n v="20"/>
    <n v="0.16"/>
    <n v="369600"/>
    <s v="Debit Card"/>
    <s v="Delivered"/>
    <n v="2310000"/>
    <n v="2310000"/>
    <n v="440000"/>
    <n v="70400"/>
  </r>
  <r>
    <s v="ORD03111"/>
    <d v="2024-03-10T00:00:00"/>
    <s v="SP01"/>
    <s v="Arjun Sharma"/>
    <s v="North"/>
    <s v="Lucknow"/>
    <s v="PRD006"/>
    <x v="11"/>
    <x v="1"/>
    <n v="22000"/>
    <n v="13"/>
    <n v="0.24"/>
    <n v="217360"/>
    <s v="EMI"/>
    <s v="Delivered"/>
    <n v="905666.66666666674"/>
    <n v="905666.66666666674"/>
    <n v="286000"/>
    <n v="68640"/>
  </r>
  <r>
    <s v="ORD03128"/>
    <d v="2024-08-09T00:00:00"/>
    <s v="SP012"/>
    <s v="Sneha Patil"/>
    <s v="West"/>
    <s v="Nagpur"/>
    <s v="PRD006"/>
    <x v="11"/>
    <x v="1"/>
    <n v="22000"/>
    <n v="7"/>
    <n v="0"/>
    <n v="154000"/>
    <s v="UPI"/>
    <s v="Delivered"/>
    <e v="#DIV/0!"/>
    <n v="0"/>
    <n v="154000"/>
    <n v="0"/>
  </r>
  <r>
    <s v="ORD03168"/>
    <d v="2024-02-15T00:00:00"/>
    <s v="SP012"/>
    <s v="Sneha Patil"/>
    <s v="West"/>
    <s v="Surat"/>
    <s v="PRD006"/>
    <x v="11"/>
    <x v="1"/>
    <n v="22000"/>
    <n v="7"/>
    <n v="0.1"/>
    <n v="138600"/>
    <s v="Net Banking"/>
    <s v="Delivered"/>
    <n v="1386000"/>
    <n v="1386000"/>
    <n v="154000"/>
    <n v="15400"/>
  </r>
  <r>
    <s v="ORD03183"/>
    <d v="2024-07-22T00:00:00"/>
    <s v="SP03"/>
    <s v="Ravi Kumar"/>
    <s v="East"/>
    <s v="Patna"/>
    <s v="PRD006"/>
    <x v="11"/>
    <x v="1"/>
    <n v="22000"/>
    <n v="8"/>
    <n v="0.19"/>
    <n v="142560"/>
    <s v="Cash"/>
    <s v="Delivered"/>
    <n v="750315.78947368416"/>
    <n v="750315.78947368416"/>
    <n v="176000"/>
    <n v="33440"/>
  </r>
  <r>
    <s v="ORD03212"/>
    <d v="2024-12-28T00:00:00"/>
    <s v="SP04"/>
    <s v="Fatima Sheikh"/>
    <s v="West"/>
    <s v="Pune"/>
    <s v="PRD006"/>
    <x v="11"/>
    <x v="1"/>
    <n v="22000"/>
    <n v="12"/>
    <n v="0.19"/>
    <n v="213840"/>
    <s v="Debit Card"/>
    <s v="Cancelled"/>
    <n v="1125473.6842105263"/>
    <n v="1125473.6842105263"/>
    <n v="264000"/>
    <n v="50160"/>
  </r>
  <r>
    <s v="ORD03228"/>
    <d v="2024-12-18T00:00:00"/>
    <s v="SP09"/>
    <s v="Manish Gupta"/>
    <s v="North"/>
    <s v="Delhi"/>
    <s v="PRD006"/>
    <x v="11"/>
    <x v="1"/>
    <n v="22000"/>
    <n v="12"/>
    <n v="0.09"/>
    <n v="240240"/>
    <s v="UPI"/>
    <s v="Delivered"/>
    <n v="2669333.3333333335"/>
    <n v="2669333.3333333335"/>
    <n v="264000"/>
    <n v="23760"/>
  </r>
  <r>
    <s v="ORD03236"/>
    <d v="2024-11-07T00:00:00"/>
    <s v="SP09"/>
    <s v="Manish Gupta"/>
    <s v="North"/>
    <s v="Jaipur"/>
    <s v="PRD006"/>
    <x v="11"/>
    <x v="1"/>
    <n v="22000"/>
    <n v="15"/>
    <n v="0.28999999999999998"/>
    <n v="234300"/>
    <s v="Debit Card"/>
    <s v="Delivered"/>
    <n v="807931.03448275873"/>
    <n v="807931.03448275873"/>
    <n v="330000"/>
    <n v="95700"/>
  </r>
  <r>
    <s v="ORD03259"/>
    <d v="2024-06-22T00:00:00"/>
    <s v="SP03"/>
    <s v="Ravi Kumar"/>
    <s v="East"/>
    <s v="Kolkata"/>
    <s v="PRD006"/>
    <x v="11"/>
    <x v="1"/>
    <n v="22000"/>
    <n v="2"/>
    <n v="0.04"/>
    <n v="42240"/>
    <s v="EMI"/>
    <s v="Delivered"/>
    <n v="1056000"/>
    <n v="1056000"/>
    <n v="44000"/>
    <n v="1760"/>
  </r>
  <r>
    <s v="ORD03273"/>
    <d v="2024-02-01T00:00:00"/>
    <s v="SP05"/>
    <s v="Suresh Pillai"/>
    <s v="South"/>
    <s v="Hyderabad"/>
    <s v="PRD006"/>
    <x v="11"/>
    <x v="1"/>
    <n v="22000"/>
    <n v="1"/>
    <n v="7.0000000000000007E-2"/>
    <n v="20460"/>
    <s v="Cash"/>
    <s v="Delivered"/>
    <n v="292285.71428571426"/>
    <n v="292285.71428571426"/>
    <n v="22000"/>
    <n v="1540"/>
  </r>
  <r>
    <s v="ORD03276"/>
    <d v="2024-08-14T00:00:00"/>
    <s v="SP07"/>
    <s v="Rohit Verma"/>
    <s v="East"/>
    <s v="Kolkata"/>
    <s v="PRD006"/>
    <x v="11"/>
    <x v="1"/>
    <n v="22000"/>
    <n v="8"/>
    <n v="0.08"/>
    <n v="161920"/>
    <s v="Credit Card"/>
    <s v="Delivered"/>
    <n v="2024000"/>
    <n v="2024000"/>
    <n v="176000"/>
    <n v="14080"/>
  </r>
  <r>
    <s v="ORD03286"/>
    <d v="2024-03-03T00:00:00"/>
    <s v="SP07"/>
    <s v="Rohit Verma"/>
    <s v="East"/>
    <s v="Guwahati"/>
    <s v="PRD006"/>
    <x v="11"/>
    <x v="1"/>
    <n v="22000"/>
    <n v="15"/>
    <n v="0.28000000000000003"/>
    <n v="237600"/>
    <s v="Debit Card"/>
    <s v="Cancelled"/>
    <n v="848571.42857142852"/>
    <n v="848571.42857142852"/>
    <n v="330000"/>
    <n v="92400"/>
  </r>
  <r>
    <s v="ORD03308"/>
    <d v="2024-10-22T00:00:00"/>
    <s v="SP02"/>
    <s v="Priya Nair"/>
    <s v="South"/>
    <s v="Coimbatore"/>
    <s v="PRD006"/>
    <x v="11"/>
    <x v="1"/>
    <n v="22000"/>
    <n v="17"/>
    <n v="0.27"/>
    <n v="273020"/>
    <s v="UPI"/>
    <s v="Delivered"/>
    <n v="1011185.1851851852"/>
    <n v="1011185.1851851852"/>
    <n v="374000"/>
    <n v="100980"/>
  </r>
  <r>
    <s v="ORD03360"/>
    <d v="2024-09-02T00:00:00"/>
    <s v="SP011"/>
    <s v="Nikhil Joshi"/>
    <s v="East"/>
    <s v="Patna"/>
    <s v="PRD006"/>
    <x v="11"/>
    <x v="1"/>
    <n v="22000"/>
    <n v="3"/>
    <n v="0.27"/>
    <n v="48180"/>
    <s v="EMI"/>
    <s v="Returned"/>
    <n v="178444.44444444444"/>
    <n v="178444.44444444444"/>
    <n v="66000"/>
    <n v="17820"/>
  </r>
  <r>
    <s v="ORD03375"/>
    <d v="2024-04-06T00:00:00"/>
    <s v="SP04"/>
    <s v="Fatima Sheikh"/>
    <s v="West"/>
    <s v="Mumbai"/>
    <s v="PRD006"/>
    <x v="11"/>
    <x v="1"/>
    <n v="22000"/>
    <n v="17"/>
    <n v="0.26"/>
    <n v="276760"/>
    <s v="Net Banking"/>
    <s v="Returned"/>
    <n v="1064461.5384615385"/>
    <n v="1064461.5384615385"/>
    <n v="374000"/>
    <n v="97240"/>
  </r>
  <r>
    <s v="ORD03394"/>
    <d v="2024-10-12T00:00:00"/>
    <s v="SP09"/>
    <s v="Manish Gupta"/>
    <s v="North"/>
    <s v="Delhi"/>
    <s v="PRD006"/>
    <x v="11"/>
    <x v="1"/>
    <n v="22000"/>
    <n v="13"/>
    <n v="0"/>
    <n v="286000"/>
    <s v="Cash"/>
    <s v="Delivered"/>
    <e v="#DIV/0!"/>
    <n v="0"/>
    <n v="286000"/>
    <n v="0"/>
  </r>
  <r>
    <s v="ORD01021"/>
    <d v="2024-08-04T00:00:00"/>
    <s v="SP012"/>
    <s v="Sneha Patil"/>
    <s v="West"/>
    <s v="Ahmedabad"/>
    <s v="PRD007"/>
    <x v="20"/>
    <x v="3"/>
    <n v="2499"/>
    <n v="10"/>
    <n v="0.12"/>
    <n v="21991.200000000001"/>
    <s v="Net Banking"/>
    <s v="Delivered"/>
    <n v="183260"/>
    <n v="183260"/>
    <n v="24990"/>
    <n v="2998.7999999999993"/>
  </r>
  <r>
    <s v="ORD01025"/>
    <d v="2024-08-28T00:00:00"/>
    <s v="SP07"/>
    <s v="Rohit Verma"/>
    <s v="East"/>
    <s v="Guwahati"/>
    <s v="PRD007"/>
    <x v="20"/>
    <x v="3"/>
    <n v="2499"/>
    <n v="4"/>
    <n v="0.03"/>
    <n v="9696.1200000000008"/>
    <s v="Debit Card"/>
    <s v="Delivered"/>
    <n v="323204.00000000006"/>
    <n v="323204.00000000006"/>
    <n v="9996.0000000000018"/>
    <n v="299.88000000000102"/>
  </r>
  <r>
    <s v="ORD01031"/>
    <d v="2024-01-02T00:00:00"/>
    <s v="SP05"/>
    <s v="Suresh Pillai"/>
    <s v="South"/>
    <s v="Coimbatore"/>
    <s v="PRD007"/>
    <x v="20"/>
    <x v="3"/>
    <n v="2499"/>
    <n v="2"/>
    <n v="0.17"/>
    <n v="4148.34"/>
    <s v="Credit Card"/>
    <s v="Delivered"/>
    <n v="24402"/>
    <n v="24402"/>
    <n v="4998"/>
    <n v="849.65999999999985"/>
  </r>
  <r>
    <s v="ORD01040"/>
    <d v="2024-01-03T00:00:00"/>
    <s v="SP010"/>
    <s v="Divya Iyer"/>
    <s v="South"/>
    <s v="Hyderabad"/>
    <s v="PRD007"/>
    <x v="20"/>
    <x v="3"/>
    <n v="2499"/>
    <n v="11"/>
    <n v="0.06"/>
    <n v="25839.66"/>
    <s v="Credit Card"/>
    <s v="Delivered"/>
    <n v="430661"/>
    <n v="430661"/>
    <n v="27489"/>
    <n v="1649.3400000000001"/>
  </r>
  <r>
    <s v="ORD01051"/>
    <d v="2024-11-24T00:00:00"/>
    <s v="SP010"/>
    <s v="Divya Iyer"/>
    <s v="South"/>
    <s v="Kochi"/>
    <s v="PRD007"/>
    <x v="20"/>
    <x v="3"/>
    <n v="2499"/>
    <n v="9"/>
    <n v="0.01"/>
    <n v="22266.09"/>
    <s v="Net Banking"/>
    <s v="Delivered"/>
    <n v="2226609"/>
    <n v="2226609"/>
    <n v="22491"/>
    <n v="224.90999999999985"/>
  </r>
  <r>
    <s v="ORD01052"/>
    <d v="2024-02-24T00:00:00"/>
    <s v="SP012"/>
    <s v="Sneha Patil"/>
    <s v="West"/>
    <s v="Ahmedabad"/>
    <s v="PRD007"/>
    <x v="20"/>
    <x v="3"/>
    <n v="2499"/>
    <n v="12"/>
    <n v="0.13"/>
    <n v="26089.56"/>
    <s v="EMI"/>
    <s v="Delivered"/>
    <n v="200688.92307692309"/>
    <n v="200688.92307692309"/>
    <n v="29988"/>
    <n v="3898.4399999999987"/>
  </r>
  <r>
    <s v="ORD01056"/>
    <d v="2024-09-22T00:00:00"/>
    <s v="SP08"/>
    <s v="Kavitha Reddy"/>
    <s v="West"/>
    <s v="Pune"/>
    <s v="PRD007"/>
    <x v="20"/>
    <x v="3"/>
    <n v="2499"/>
    <n v="17"/>
    <n v="0.14000000000000001"/>
    <n v="36535.379999999997"/>
    <s v="Credit Card"/>
    <s v="Delivered"/>
    <n v="260966.99999999997"/>
    <n v="260966.99999999997"/>
    <n v="42483"/>
    <n v="5947.6200000000026"/>
  </r>
  <r>
    <s v="ORD01083"/>
    <d v="2024-12-09T00:00:00"/>
    <s v="SP08"/>
    <s v="Kavitha Reddy"/>
    <s v="West"/>
    <s v="Ahmedabad"/>
    <s v="PRD007"/>
    <x v="20"/>
    <x v="3"/>
    <n v="2499"/>
    <n v="12"/>
    <n v="0.24"/>
    <n v="22790.880000000001"/>
    <s v="Net Banking"/>
    <s v="Delivered"/>
    <n v="94962.000000000015"/>
    <n v="94962.000000000015"/>
    <n v="29988"/>
    <n v="7197.119999999999"/>
  </r>
  <r>
    <s v="ORD01096"/>
    <d v="2024-02-06T00:00:00"/>
    <s v="SP04"/>
    <s v="Fatima Sheikh"/>
    <s v="West"/>
    <s v="Pune"/>
    <s v="PRD007"/>
    <x v="20"/>
    <x v="3"/>
    <n v="2499"/>
    <n v="9"/>
    <n v="0.2"/>
    <n v="17992.8"/>
    <s v="Net Banking"/>
    <s v="Delivered"/>
    <n v="89963.999999999985"/>
    <n v="89963.999999999985"/>
    <n v="22490.999999999996"/>
    <n v="4498.1999999999971"/>
  </r>
  <r>
    <s v="ORD01186"/>
    <d v="2024-03-03T00:00:00"/>
    <s v="SP03"/>
    <s v="Ravi Kumar"/>
    <s v="East"/>
    <s v="Guwahati"/>
    <s v="PRD007"/>
    <x v="20"/>
    <x v="3"/>
    <n v="2499"/>
    <n v="11"/>
    <n v="0.28000000000000003"/>
    <n v="19792.080000000002"/>
    <s v="UPI"/>
    <s v="Delivered"/>
    <n v="70686"/>
    <n v="70686"/>
    <n v="27489.000000000004"/>
    <n v="7696.9200000000019"/>
  </r>
  <r>
    <s v="ORD01192"/>
    <d v="2024-06-18T00:00:00"/>
    <s v="SP03"/>
    <s v="Ravi Kumar"/>
    <s v="East"/>
    <s v="Patna"/>
    <s v="PRD007"/>
    <x v="20"/>
    <x v="3"/>
    <n v="2499"/>
    <n v="20"/>
    <n v="0.04"/>
    <n v="47980.800000000003"/>
    <s v="Debit Card"/>
    <s v="Delivered"/>
    <n v="1199520"/>
    <n v="1199520"/>
    <n v="49980.000000000007"/>
    <n v="1999.2000000000044"/>
  </r>
  <r>
    <s v="ORD01218"/>
    <d v="2024-08-03T00:00:00"/>
    <s v="SP08"/>
    <s v="Kavitha Reddy"/>
    <s v="West"/>
    <s v="Mumbai"/>
    <s v="PRD007"/>
    <x v="20"/>
    <x v="3"/>
    <n v="2499"/>
    <n v="4"/>
    <n v="0.04"/>
    <n v="9596.16"/>
    <s v="EMI"/>
    <s v="Delivered"/>
    <n v="239904"/>
    <n v="239904"/>
    <n v="9996"/>
    <n v="399.84000000000015"/>
  </r>
  <r>
    <s v="ORD01253"/>
    <d v="2024-05-10T00:00:00"/>
    <s v="SP05"/>
    <s v="Suresh Pillai"/>
    <s v="South"/>
    <s v="Hyderabad"/>
    <s v="PRD007"/>
    <x v="20"/>
    <x v="3"/>
    <n v="2499"/>
    <n v="16"/>
    <n v="0.1"/>
    <n v="35985.599999999999"/>
    <s v="EMI"/>
    <s v="Delivered"/>
    <n v="359855.99999999994"/>
    <n v="359855.99999999994"/>
    <n v="39984"/>
    <n v="3998.4000000000015"/>
  </r>
  <r>
    <s v="ORD01271"/>
    <d v="2024-09-15T00:00:00"/>
    <s v="SP09"/>
    <s v="Manish Gupta"/>
    <s v="North"/>
    <s v="Agra"/>
    <s v="PRD007"/>
    <x v="20"/>
    <x v="3"/>
    <n v="2499"/>
    <n v="8"/>
    <n v="0.2"/>
    <n v="15993.6"/>
    <s v="Cash"/>
    <s v="Cancelled"/>
    <n v="79968"/>
    <n v="79968"/>
    <n v="19992"/>
    <n v="3998.3999999999996"/>
  </r>
  <r>
    <s v="ORD01291"/>
    <d v="2024-04-26T00:00:00"/>
    <s v="SP09"/>
    <s v="Manish Gupta"/>
    <s v="North"/>
    <s v="Agra"/>
    <s v="PRD007"/>
    <x v="20"/>
    <x v="3"/>
    <n v="2499"/>
    <n v="2"/>
    <n v="0.08"/>
    <n v="4598.16"/>
    <s v="Cash"/>
    <s v="Delivered"/>
    <n v="57477"/>
    <n v="57477"/>
    <n v="4998"/>
    <n v="399.84000000000015"/>
  </r>
  <r>
    <s v="ORD01326"/>
    <d v="2024-01-24T00:00:00"/>
    <s v="SP010"/>
    <s v="Divya Iyer"/>
    <s v="South"/>
    <s v="Bangalore"/>
    <s v="PRD007"/>
    <x v="20"/>
    <x v="3"/>
    <n v="2499"/>
    <n v="19"/>
    <n v="0.3"/>
    <n v="33236.699999999997"/>
    <s v="Net Banking"/>
    <s v="Delivered"/>
    <n v="110789"/>
    <n v="110789"/>
    <n v="47481"/>
    <n v="14244.300000000003"/>
  </r>
  <r>
    <s v="ORD01327"/>
    <d v="2024-11-16T00:00:00"/>
    <s v="SP08"/>
    <s v="Kavitha Reddy"/>
    <s v="West"/>
    <s v="Mumbai"/>
    <s v="PRD007"/>
    <x v="20"/>
    <x v="3"/>
    <n v="2499"/>
    <n v="15"/>
    <n v="0.24"/>
    <n v="28488.6"/>
    <s v="Debit Card"/>
    <s v="Cancelled"/>
    <n v="118702.5"/>
    <n v="118702.5"/>
    <n v="37485"/>
    <n v="8996.4000000000015"/>
  </r>
  <r>
    <s v="ORD01340"/>
    <d v="2024-03-12T00:00:00"/>
    <s v="SP012"/>
    <s v="Sneha Patil"/>
    <s v="West"/>
    <s v="Mumbai"/>
    <s v="PRD007"/>
    <x v="20"/>
    <x v="3"/>
    <n v="2499"/>
    <n v="7"/>
    <n v="0.08"/>
    <n v="16093.56"/>
    <s v="Net Banking"/>
    <s v="Delivered"/>
    <n v="201169.5"/>
    <n v="201169.5"/>
    <n v="17493"/>
    <n v="1399.4400000000005"/>
  </r>
  <r>
    <s v="ORD01341"/>
    <d v="2024-06-20T00:00:00"/>
    <s v="SP06"/>
    <s v="Anjali Mehta"/>
    <s v="North"/>
    <s v="Jaipur"/>
    <s v="PRD007"/>
    <x v="20"/>
    <x v="3"/>
    <n v="2499"/>
    <n v="15"/>
    <n v="0.03"/>
    <n v="36360.449999999997"/>
    <s v="EMI"/>
    <s v="Delivered"/>
    <n v="1212015"/>
    <n v="1212015"/>
    <n v="37485"/>
    <n v="1124.5500000000029"/>
  </r>
  <r>
    <s v="ORD01354"/>
    <d v="2024-03-11T00:00:00"/>
    <s v="SP04"/>
    <s v="Fatima Sheikh"/>
    <s v="West"/>
    <s v="Nagpur"/>
    <s v="PRD007"/>
    <x v="20"/>
    <x v="3"/>
    <n v="2499"/>
    <n v="2"/>
    <n v="0.17"/>
    <n v="4148.34"/>
    <s v="Net Banking"/>
    <s v="Delivered"/>
    <n v="24402"/>
    <n v="24402"/>
    <n v="4998"/>
    <n v="849.65999999999985"/>
  </r>
  <r>
    <s v="ORD01390"/>
    <d v="2024-08-12T00:00:00"/>
    <s v="SP06"/>
    <s v="Anjali Mehta"/>
    <s v="North"/>
    <s v="Lucknow"/>
    <s v="PRD007"/>
    <x v="20"/>
    <x v="3"/>
    <n v="2499"/>
    <n v="10"/>
    <n v="0.17"/>
    <n v="20741.7"/>
    <s v="UPI"/>
    <s v="Returned"/>
    <n v="122010"/>
    <n v="122010"/>
    <n v="24990.000000000004"/>
    <n v="4248.3000000000029"/>
  </r>
  <r>
    <s v="ORD01399"/>
    <d v="2024-03-26T00:00:00"/>
    <s v="SP06"/>
    <s v="Anjali Mehta"/>
    <s v="North"/>
    <s v="Lucknow"/>
    <s v="PRD007"/>
    <x v="20"/>
    <x v="3"/>
    <n v="2499"/>
    <n v="15"/>
    <n v="0.09"/>
    <n v="34111.35"/>
    <s v="Cash"/>
    <s v="Cancelled"/>
    <n v="379015"/>
    <n v="379015"/>
    <n v="37485"/>
    <n v="3373.6500000000015"/>
  </r>
  <r>
    <s v="ORD01433"/>
    <d v="2024-08-28T00:00:00"/>
    <s v="SP08"/>
    <s v="Kavitha Reddy"/>
    <s v="West"/>
    <s v="Pune"/>
    <s v="PRD007"/>
    <x v="20"/>
    <x v="3"/>
    <n v="2499"/>
    <n v="4"/>
    <n v="0.01"/>
    <n v="9896.0400000000009"/>
    <s v="Cash"/>
    <s v="Delivered"/>
    <n v="989604.00000000012"/>
    <n v="989604.00000000012"/>
    <n v="9996.0000000000018"/>
    <n v="99.960000000000946"/>
  </r>
  <r>
    <s v="ORD01440"/>
    <d v="2024-04-27T00:00:00"/>
    <s v="SP04"/>
    <s v="Fatima Sheikh"/>
    <s v="West"/>
    <s v="Mumbai"/>
    <s v="PRD007"/>
    <x v="20"/>
    <x v="3"/>
    <n v="2499"/>
    <n v="5"/>
    <n v="0.01"/>
    <n v="12370.05"/>
    <s v="Debit Card"/>
    <s v="Pending"/>
    <n v="1237005"/>
    <n v="1237005"/>
    <n v="12495"/>
    <n v="124.95000000000073"/>
  </r>
  <r>
    <s v="ORD01456"/>
    <d v="2024-01-16T00:00:00"/>
    <s v="SP04"/>
    <s v="Fatima Sheikh"/>
    <s v="West"/>
    <s v="Nagpur"/>
    <s v="PRD007"/>
    <x v="20"/>
    <x v="3"/>
    <n v="2499"/>
    <n v="9"/>
    <n v="0.2"/>
    <n v="17992.8"/>
    <s v="EMI"/>
    <s v="Delivered"/>
    <n v="89963.999999999985"/>
    <n v="89963.999999999985"/>
    <n v="22490.999999999996"/>
    <n v="4498.1999999999971"/>
  </r>
  <r>
    <s v="ORD01512"/>
    <d v="2024-03-23T00:00:00"/>
    <s v="SP011"/>
    <s v="Nikhil Joshi"/>
    <s v="East"/>
    <s v="Patna"/>
    <s v="PRD007"/>
    <x v="20"/>
    <x v="3"/>
    <n v="2499"/>
    <n v="7"/>
    <n v="0.06"/>
    <n v="16443.419999999998"/>
    <s v="EMI"/>
    <s v="Delivered"/>
    <n v="274057"/>
    <n v="274057"/>
    <n v="17493"/>
    <n v="1049.5800000000017"/>
  </r>
  <r>
    <s v="ORD01532"/>
    <d v="2024-12-22T00:00:00"/>
    <s v="SP02"/>
    <s v="Priya Nair"/>
    <s v="South"/>
    <s v="Kochi"/>
    <s v="PRD007"/>
    <x v="20"/>
    <x v="3"/>
    <n v="2499"/>
    <n v="18"/>
    <n v="0.25"/>
    <n v="33736.5"/>
    <s v="Cash"/>
    <s v="Delivered"/>
    <n v="134946"/>
    <n v="134946"/>
    <n v="44982"/>
    <n v="11245.5"/>
  </r>
  <r>
    <s v="ORD01541"/>
    <d v="2024-04-20T00:00:00"/>
    <s v="SP05"/>
    <s v="Suresh Pillai"/>
    <s v="South"/>
    <s v="Coimbatore"/>
    <s v="PRD007"/>
    <x v="20"/>
    <x v="3"/>
    <n v="2499"/>
    <n v="12"/>
    <n v="0.06"/>
    <n v="28188.720000000001"/>
    <s v="UPI"/>
    <s v="Delivered"/>
    <n v="469812.00000000006"/>
    <n v="469812.00000000006"/>
    <n v="29988.000000000004"/>
    <n v="1799.2800000000025"/>
  </r>
  <r>
    <s v="ORD01542"/>
    <d v="2024-08-21T00:00:00"/>
    <s v="SP05"/>
    <s v="Suresh Pillai"/>
    <s v="South"/>
    <s v="Coimbatore"/>
    <s v="PRD007"/>
    <x v="20"/>
    <x v="3"/>
    <n v="2499"/>
    <n v="4"/>
    <n v="0.05"/>
    <n v="9496.2000000000007"/>
    <s v="Net Banking"/>
    <s v="Cancelled"/>
    <n v="189924"/>
    <n v="189924"/>
    <n v="9996.0000000000018"/>
    <n v="499.80000000000109"/>
  </r>
  <r>
    <s v="ORD01578"/>
    <d v="2024-12-22T00:00:00"/>
    <s v="SP02"/>
    <s v="Priya Nair"/>
    <s v="South"/>
    <s v="Hyderabad"/>
    <s v="PRD007"/>
    <x v="20"/>
    <x v="3"/>
    <n v="2499"/>
    <n v="17"/>
    <n v="0.12"/>
    <n v="37385.040000000001"/>
    <s v="Net Banking"/>
    <s v="Cancelled"/>
    <n v="311542"/>
    <n v="311542"/>
    <n v="42483"/>
    <n v="5097.9599999999991"/>
  </r>
  <r>
    <s v="ORD01594"/>
    <d v="2024-02-03T00:00:00"/>
    <s v="SP04"/>
    <s v="Fatima Sheikh"/>
    <s v="West"/>
    <s v="Ahmedabad"/>
    <s v="PRD007"/>
    <x v="20"/>
    <x v="3"/>
    <n v="2499"/>
    <n v="8"/>
    <n v="0.25"/>
    <n v="14994"/>
    <s v="Cash"/>
    <s v="Delivered"/>
    <n v="59976"/>
    <n v="59976"/>
    <n v="19992"/>
    <n v="4998"/>
  </r>
  <r>
    <s v="ORD01633"/>
    <d v="2024-05-19T00:00:00"/>
    <s v="SP01"/>
    <s v="Arjun Sharma"/>
    <s v="North"/>
    <s v="Jaipur"/>
    <s v="PRD007"/>
    <x v="20"/>
    <x v="3"/>
    <n v="2499"/>
    <n v="4"/>
    <n v="7.0000000000000007E-2"/>
    <n v="9296.2800000000007"/>
    <s v="UPI"/>
    <s v="Delivered"/>
    <n v="132804"/>
    <n v="132804"/>
    <n v="9996.0000000000018"/>
    <n v="699.72000000000116"/>
  </r>
  <r>
    <s v="ORD01657"/>
    <d v="2024-09-19T00:00:00"/>
    <s v="SP04"/>
    <s v="Fatima Sheikh"/>
    <s v="West"/>
    <s v="Ahmedabad"/>
    <s v="PRD007"/>
    <x v="20"/>
    <x v="3"/>
    <n v="2499"/>
    <n v="11"/>
    <n v="0.01"/>
    <n v="27214.11"/>
    <s v="Net Banking"/>
    <s v="Pending"/>
    <n v="2721411"/>
    <n v="2721411"/>
    <n v="27489"/>
    <n v="274.88999999999942"/>
  </r>
  <r>
    <s v="ORD01706"/>
    <d v="2024-10-20T00:00:00"/>
    <s v="SP04"/>
    <s v="Fatima Sheikh"/>
    <s v="West"/>
    <s v="Surat"/>
    <s v="PRD007"/>
    <x v="20"/>
    <x v="3"/>
    <n v="2499"/>
    <n v="19"/>
    <n v="0.2"/>
    <n v="37984.800000000003"/>
    <s v="Cash"/>
    <s v="Delivered"/>
    <n v="189924"/>
    <n v="189924"/>
    <n v="47481"/>
    <n v="9496.1999999999971"/>
  </r>
  <r>
    <s v="ORD01713"/>
    <d v="2024-09-03T00:00:00"/>
    <s v="SP012"/>
    <s v="Sneha Patil"/>
    <s v="West"/>
    <s v="Nagpur"/>
    <s v="PRD007"/>
    <x v="20"/>
    <x v="3"/>
    <n v="2499"/>
    <n v="20"/>
    <n v="0.02"/>
    <n v="48980.4"/>
    <s v="EMI"/>
    <s v="Returned"/>
    <n v="2449020"/>
    <n v="2449020"/>
    <n v="49980"/>
    <n v="999.59999999999854"/>
  </r>
  <r>
    <s v="ORD01718"/>
    <d v="2024-09-11T00:00:00"/>
    <s v="SP011"/>
    <s v="Nikhil Joshi"/>
    <s v="East"/>
    <s v="Kolkata"/>
    <s v="PRD007"/>
    <x v="20"/>
    <x v="3"/>
    <n v="2499"/>
    <n v="10"/>
    <n v="0.08"/>
    <n v="22990.799999999999"/>
    <s v="Net Banking"/>
    <s v="Unknown"/>
    <n v="287385"/>
    <n v="287385"/>
    <n v="24989.999999999996"/>
    <n v="1999.1999999999971"/>
  </r>
  <r>
    <s v="ORD01749"/>
    <d v="2024-05-14T00:00:00"/>
    <s v="SP08"/>
    <s v="Kavitha Reddy"/>
    <s v="West"/>
    <s v="Ahmedabad"/>
    <s v="PRD007"/>
    <x v="20"/>
    <x v="3"/>
    <n v="2499"/>
    <n v="7"/>
    <n v="0.2"/>
    <n v="13994.4"/>
    <s v="EMI"/>
    <s v="Delivered"/>
    <n v="69972"/>
    <n v="69972"/>
    <n v="17493"/>
    <n v="3498.6000000000004"/>
  </r>
  <r>
    <s v="ORD01783"/>
    <d v="2024-01-03T00:00:00"/>
    <s v="SP07"/>
    <s v="Rohit Verma"/>
    <s v="East"/>
    <s v="Guwahati"/>
    <s v="PRD007"/>
    <x v="20"/>
    <x v="3"/>
    <n v="2499"/>
    <n v="20"/>
    <n v="0.19"/>
    <n v="40483.800000000003"/>
    <s v="Cash"/>
    <s v="Returned"/>
    <n v="213072.63157894739"/>
    <n v="213072.63157894739"/>
    <n v="49980"/>
    <n v="9496.1999999999971"/>
  </r>
  <r>
    <s v="ORD01793"/>
    <d v="2024-04-03T00:00:00"/>
    <s v="SP02"/>
    <s v="Priya Nair"/>
    <s v="South"/>
    <s v="Coimbatore"/>
    <s v="PRD007"/>
    <x v="20"/>
    <x v="3"/>
    <n v="2499"/>
    <n v="17"/>
    <n v="0.14000000000000001"/>
    <n v="36535.379999999997"/>
    <s v="Net Banking"/>
    <s v="Delivered"/>
    <n v="260966.99999999997"/>
    <n v="260966.99999999997"/>
    <n v="42483"/>
    <n v="5947.6200000000026"/>
  </r>
  <r>
    <s v="ORD01797"/>
    <d v="2024-10-18T00:00:00"/>
    <s v="SP02"/>
    <s v="Priya Nair"/>
    <s v="South"/>
    <s v="Kochi"/>
    <s v="PRD007"/>
    <x v="20"/>
    <x v="3"/>
    <n v="2499"/>
    <n v="14"/>
    <n v="0.1"/>
    <n v="31487.4"/>
    <s v="EMI"/>
    <s v="Unknown"/>
    <n v="314874"/>
    <n v="314874"/>
    <n v="34986"/>
    <n v="3498.5999999999985"/>
  </r>
  <r>
    <s v="ORD01812"/>
    <d v="2024-12-19T00:00:00"/>
    <s v="SP08"/>
    <s v="Kavitha Reddy"/>
    <s v="West"/>
    <s v="Pune"/>
    <s v="PRD007"/>
    <x v="20"/>
    <x v="3"/>
    <n v="2499"/>
    <n v="12"/>
    <n v="0.28999999999999998"/>
    <n v="21291.48"/>
    <s v="Cash"/>
    <s v="Delivered"/>
    <n v="73418.896551724145"/>
    <n v="73418.896551724145"/>
    <n v="29988"/>
    <n v="8696.52"/>
  </r>
  <r>
    <s v="ORD01827"/>
    <d v="2024-08-24T00:00:00"/>
    <s v="SP012"/>
    <s v="Sneha Patil"/>
    <s v="West"/>
    <s v="Pune"/>
    <s v="PRD007"/>
    <x v="20"/>
    <x v="3"/>
    <n v="2499"/>
    <n v="5"/>
    <n v="0.28999999999999998"/>
    <n v="8871.4500000000007"/>
    <s v="EMI"/>
    <s v="Delivered"/>
    <n v="30591.206896551728"/>
    <n v="30591.206896551728"/>
    <n v="12495.000000000002"/>
    <n v="3623.5500000000011"/>
  </r>
  <r>
    <s v="ORD01828"/>
    <d v="2024-05-02T00:00:00"/>
    <s v="SP010"/>
    <s v="Divya Iyer"/>
    <s v="South"/>
    <s v="Hyderabad"/>
    <s v="PRD007"/>
    <x v="20"/>
    <x v="3"/>
    <n v="2499"/>
    <n v="8"/>
    <n v="0.1"/>
    <n v="17992.8"/>
    <s v="Debit Card"/>
    <s v="Delivered"/>
    <n v="179927.99999999997"/>
    <n v="179927.99999999997"/>
    <n v="19992"/>
    <n v="1999.2000000000007"/>
  </r>
  <r>
    <s v="ORD01879"/>
    <d v="2024-03-01T00:00:00"/>
    <s v="SP07"/>
    <s v="Rohit Verma"/>
    <s v="East"/>
    <s v="Guwahati"/>
    <s v="PRD007"/>
    <x v="20"/>
    <x v="3"/>
    <n v="2499"/>
    <n v="3"/>
    <n v="0.27"/>
    <n v="5472.81"/>
    <s v="Credit Card"/>
    <s v="Pending"/>
    <n v="20269.666666666668"/>
    <n v="20269.666666666668"/>
    <n v="7497.0000000000009"/>
    <n v="2024.1900000000005"/>
  </r>
  <r>
    <s v="ORD01899"/>
    <d v="2024-06-14T00:00:00"/>
    <s v="SP011"/>
    <s v="Nikhil Joshi"/>
    <s v="East"/>
    <s v="Patna"/>
    <s v="PRD007"/>
    <x v="20"/>
    <x v="3"/>
    <n v="2499"/>
    <n v="11"/>
    <n v="0.15"/>
    <n v="23365.65"/>
    <s v="Credit Card"/>
    <s v="Delivered"/>
    <n v="155771.00000000003"/>
    <n v="155771.00000000003"/>
    <n v="27489.000000000004"/>
    <n v="4123.3500000000022"/>
  </r>
  <r>
    <s v="ORD01933"/>
    <d v="2024-07-06T00:00:00"/>
    <s v="SP07"/>
    <s v="Rohit Verma"/>
    <s v="East"/>
    <s v="Patna"/>
    <s v="PRD007"/>
    <x v="20"/>
    <x v="3"/>
    <n v="2499"/>
    <n v="20"/>
    <n v="0.06"/>
    <n v="46981.2"/>
    <s v="UPI"/>
    <s v="Returned"/>
    <n v="783020"/>
    <n v="783020"/>
    <n v="49980"/>
    <n v="2998.8000000000029"/>
  </r>
  <r>
    <s v="ORD01964"/>
    <d v="2024-02-14T00:00:00"/>
    <s v="SP03"/>
    <s v="Ravi Kumar"/>
    <s v="East"/>
    <s v="Ranchi"/>
    <s v="PRD007"/>
    <x v="20"/>
    <x v="3"/>
    <n v="2499"/>
    <n v="6"/>
    <n v="0.02"/>
    <n v="14694.12"/>
    <s v="EMI"/>
    <s v="Delivered"/>
    <n v="734706"/>
    <n v="734706"/>
    <n v="14994.000000000002"/>
    <n v="299.88000000000102"/>
  </r>
  <r>
    <s v="ORD01968"/>
    <d v="2024-09-07T00:00:00"/>
    <s v="SP01"/>
    <s v="Arjun Sharma"/>
    <s v="North"/>
    <s v="Chandigarh"/>
    <s v="PRD007"/>
    <x v="20"/>
    <x v="3"/>
    <n v="2499"/>
    <n v="16"/>
    <n v="0.19"/>
    <n v="32387.040000000001"/>
    <s v="EMI"/>
    <s v="Delivered"/>
    <n v="170458.10526315789"/>
    <n v="170458.10526315789"/>
    <n v="39984"/>
    <n v="7596.9599999999991"/>
  </r>
  <r>
    <s v="ORD02038"/>
    <d v="2024-10-17T00:00:00"/>
    <s v="SP010"/>
    <s v="Divya Iyer"/>
    <s v="South"/>
    <s v="Kochi"/>
    <s v="PRD007"/>
    <x v="20"/>
    <x v="3"/>
    <n v="2499"/>
    <n v="1"/>
    <n v="0.06"/>
    <n v="2349.06"/>
    <s v="Credit Card"/>
    <s v="Delivered"/>
    <n v="39151"/>
    <n v="39151"/>
    <n v="2499"/>
    <n v="149.94000000000005"/>
  </r>
  <r>
    <s v="ORD02060"/>
    <d v="2024-10-23T00:00:00"/>
    <s v="SP04"/>
    <s v="Fatima Sheikh"/>
    <s v="West"/>
    <s v="Surat"/>
    <s v="PRD007"/>
    <x v="20"/>
    <x v="3"/>
    <n v="2499"/>
    <n v="3"/>
    <n v="0.1"/>
    <n v="6747.3"/>
    <s v="Debit Card"/>
    <s v="Delivered"/>
    <n v="67473"/>
    <n v="67473"/>
    <n v="7497"/>
    <n v="749.69999999999982"/>
  </r>
  <r>
    <s v="ORD02063"/>
    <d v="2024-04-13T00:00:00"/>
    <s v="SP010"/>
    <s v="Divya Iyer"/>
    <s v="South"/>
    <s v="Hyderabad"/>
    <s v="PRD007"/>
    <x v="20"/>
    <x v="3"/>
    <n v="2499"/>
    <n v="8"/>
    <n v="0.14000000000000001"/>
    <n v="17193.12"/>
    <s v="Debit Card"/>
    <s v="Cancelled"/>
    <n v="122807.99999999999"/>
    <n v="122807.99999999999"/>
    <n v="19992"/>
    <n v="2798.880000000001"/>
  </r>
  <r>
    <s v="ORD02085"/>
    <d v="2024-12-27T00:00:00"/>
    <s v="SP012"/>
    <s v="Sneha Patil"/>
    <s v="West"/>
    <s v="Nagpur"/>
    <s v="PRD007"/>
    <x v="20"/>
    <x v="3"/>
    <n v="2499"/>
    <n v="16"/>
    <n v="7.0000000000000007E-2"/>
    <n v="37185.120000000003"/>
    <s v="Debit Card"/>
    <s v="Returned"/>
    <n v="531216"/>
    <n v="531216"/>
    <n v="39984.000000000007"/>
    <n v="2798.8800000000047"/>
  </r>
  <r>
    <s v="ORD02137"/>
    <d v="2024-11-23T00:00:00"/>
    <s v="SP03"/>
    <s v="Ravi Kumar"/>
    <s v="East"/>
    <s v="Patna"/>
    <s v="PRD007"/>
    <x v="20"/>
    <x v="3"/>
    <n v="2499"/>
    <n v="14"/>
    <n v="0.28999999999999998"/>
    <n v="24840.06"/>
    <s v="Debit Card"/>
    <s v="Delivered"/>
    <n v="85655.379310344841"/>
    <n v="85655.379310344841"/>
    <n v="34986"/>
    <n v="10145.939999999999"/>
  </r>
  <r>
    <s v="ORD02175"/>
    <d v="2024-01-28T00:00:00"/>
    <s v="SP012"/>
    <s v="Sneha Patil"/>
    <s v="West"/>
    <s v="Pune"/>
    <s v="PRD007"/>
    <x v="20"/>
    <x v="3"/>
    <n v="2499"/>
    <n v="18"/>
    <n v="0.12"/>
    <n v="39584.160000000003"/>
    <s v="Net Banking"/>
    <s v="Delivered"/>
    <n v="329868.00000000006"/>
    <n v="329868.00000000006"/>
    <n v="44982.000000000007"/>
    <n v="5397.8400000000038"/>
  </r>
  <r>
    <s v="ORD02177"/>
    <d v="2024-06-24T00:00:00"/>
    <s v="SP03"/>
    <s v="Ravi Kumar"/>
    <s v="East"/>
    <s v="Bhubaneswar"/>
    <s v="PRD007"/>
    <x v="20"/>
    <x v="3"/>
    <n v="2499"/>
    <n v="7"/>
    <n v="0.24"/>
    <n v="13294.68"/>
    <s v="Cash"/>
    <s v="Returned"/>
    <n v="55394.5"/>
    <n v="55394.5"/>
    <n v="17493"/>
    <n v="4198.32"/>
  </r>
  <r>
    <s v="ORD02188"/>
    <d v="2024-02-04T00:00:00"/>
    <s v="SP010"/>
    <s v="Divya Iyer"/>
    <s v="South"/>
    <s v="Hyderabad"/>
    <s v="PRD007"/>
    <x v="20"/>
    <x v="3"/>
    <n v="2499"/>
    <n v="6"/>
    <n v="0.03"/>
    <n v="14544.18"/>
    <s v="Cash"/>
    <s v="Cancelled"/>
    <n v="484806"/>
    <n v="484806"/>
    <n v="14994"/>
    <n v="449.81999999999971"/>
  </r>
  <r>
    <s v="ORD02193"/>
    <d v="2024-02-18T00:00:00"/>
    <s v="SP09"/>
    <s v="Manish Gupta"/>
    <s v="North"/>
    <s v="Chandigarh"/>
    <s v="PRD007"/>
    <x v="20"/>
    <x v="3"/>
    <n v="2499"/>
    <n v="19"/>
    <n v="0.11"/>
    <n v="42258.09"/>
    <s v="Debit Card"/>
    <s v="Returned"/>
    <n v="384164.45454545453"/>
    <n v="384164.45454545453"/>
    <n v="47480.999999999993"/>
    <n v="5222.9099999999962"/>
  </r>
  <r>
    <s v="ORD02226"/>
    <d v="2024-10-06T00:00:00"/>
    <s v="SP07"/>
    <s v="Rohit Verma"/>
    <s v="East"/>
    <s v="Kolkata"/>
    <s v="PRD007"/>
    <x v="20"/>
    <x v="3"/>
    <n v="2499"/>
    <n v="16"/>
    <n v="0.21"/>
    <n v="31587.360000000001"/>
    <s v="Net Banking"/>
    <s v="Returned"/>
    <n v="150416"/>
    <n v="150416"/>
    <n v="39984"/>
    <n v="8396.64"/>
  </r>
  <r>
    <s v="ORD02251"/>
    <d v="2024-05-06T00:00:00"/>
    <s v="SP03"/>
    <s v="Ravi Kumar"/>
    <s v="East"/>
    <s v="Bhubaneswar"/>
    <s v="PRD007"/>
    <x v="20"/>
    <x v="3"/>
    <n v="2499"/>
    <n v="19"/>
    <n v="0.15"/>
    <n v="40358.85"/>
    <s v="Cash"/>
    <s v="Delivered"/>
    <n v="269059"/>
    <n v="269059"/>
    <n v="47481"/>
    <n v="7122.1500000000015"/>
  </r>
  <r>
    <s v="ORD02279"/>
    <d v="2024-09-20T00:00:00"/>
    <s v="SP012"/>
    <s v="Sneha Patil"/>
    <s v="West"/>
    <s v="Pune"/>
    <s v="PRD007"/>
    <x v="20"/>
    <x v="3"/>
    <n v="2499"/>
    <n v="13"/>
    <n v="0.19"/>
    <n v="26314.47"/>
    <s v="EMI"/>
    <s v="Delivered"/>
    <n v="138497.21052631579"/>
    <n v="138497.21052631579"/>
    <n v="32487"/>
    <n v="6172.5299999999988"/>
  </r>
  <r>
    <s v="ORD02283"/>
    <d v="2024-01-19T00:00:00"/>
    <s v="SP09"/>
    <s v="Manish Gupta"/>
    <s v="North"/>
    <s v="Delhi"/>
    <s v="PRD007"/>
    <x v="20"/>
    <x v="3"/>
    <n v="2499"/>
    <n v="2"/>
    <n v="7.0000000000000007E-2"/>
    <n v="4648.1400000000003"/>
    <s v="Net Banking"/>
    <s v="Pending"/>
    <n v="66402"/>
    <n v="66402"/>
    <n v="4998.0000000000009"/>
    <n v="349.86000000000058"/>
  </r>
  <r>
    <s v="ORD02285"/>
    <d v="2024-11-04T00:00:00"/>
    <s v="SP09"/>
    <s v="Manish Gupta"/>
    <s v="North"/>
    <s v="Lucknow"/>
    <s v="PRD007"/>
    <x v="20"/>
    <x v="3"/>
    <n v="2499"/>
    <n v="11"/>
    <n v="0.23"/>
    <n v="21166.53"/>
    <s v="EMI"/>
    <s v="Pending"/>
    <n v="92028.391304347824"/>
    <n v="92028.391304347824"/>
    <n v="27488.999999999996"/>
    <n v="6322.4699999999975"/>
  </r>
  <r>
    <s v="ORD02288"/>
    <d v="2024-09-24T00:00:00"/>
    <s v="SP04"/>
    <s v="Fatima Sheikh"/>
    <s v="West"/>
    <s v="Pune"/>
    <s v="PRD007"/>
    <x v="20"/>
    <x v="3"/>
    <n v="2499"/>
    <n v="5"/>
    <n v="0.23"/>
    <n v="9621.15"/>
    <s v="Net Banking"/>
    <s v="Pending"/>
    <n v="41831.086956521736"/>
    <n v="41831.086956521736"/>
    <n v="12495"/>
    <n v="2873.8500000000004"/>
  </r>
  <r>
    <s v="ORD02308"/>
    <d v="2024-11-27T00:00:00"/>
    <s v="SP010"/>
    <s v="Divya Iyer"/>
    <s v="South"/>
    <s v="Coimbatore"/>
    <s v="PRD007"/>
    <x v="20"/>
    <x v="3"/>
    <n v="2499"/>
    <n v="3"/>
    <n v="0.22"/>
    <n v="5847.66"/>
    <s v="Credit Card"/>
    <s v="Delivered"/>
    <n v="26580.272727272728"/>
    <n v="26580.272727272728"/>
    <n v="7497"/>
    <n v="1649.3400000000001"/>
  </r>
  <r>
    <s v="ORD02312"/>
    <d v="2024-12-01T00:00:00"/>
    <s v="SP07"/>
    <s v="Rohit Verma"/>
    <s v="East"/>
    <s v="Bhubaneswar"/>
    <s v="PRD007"/>
    <x v="20"/>
    <x v="3"/>
    <n v="2499"/>
    <n v="12"/>
    <n v="0.06"/>
    <n v="28188.720000000001"/>
    <s v="Net Banking"/>
    <s v="Pending"/>
    <n v="469812.00000000006"/>
    <n v="469812.00000000006"/>
    <n v="29988.000000000004"/>
    <n v="1799.2800000000025"/>
  </r>
  <r>
    <s v="ORD02319"/>
    <d v="2024-08-04T00:00:00"/>
    <s v="SP07"/>
    <s v="Rohit Verma"/>
    <s v="East"/>
    <s v="Ranchi"/>
    <s v="PRD007"/>
    <x v="20"/>
    <x v="3"/>
    <n v="2499"/>
    <n v="8"/>
    <n v="0.23"/>
    <n v="15393.84"/>
    <s v="UPI"/>
    <s v="Delivered"/>
    <n v="66929.739130434784"/>
    <n v="66929.739130434784"/>
    <n v="19992"/>
    <n v="4598.16"/>
  </r>
  <r>
    <s v="ORD02339"/>
    <d v="2024-05-06T00:00:00"/>
    <s v="SP03"/>
    <s v="Ravi Kumar"/>
    <s v="East"/>
    <s v="Kolkata"/>
    <s v="PRD007"/>
    <x v="20"/>
    <x v="3"/>
    <n v="2499"/>
    <n v="9"/>
    <n v="0.28999999999999998"/>
    <n v="15968.61"/>
    <s v="Net Banking"/>
    <s v="Delivered"/>
    <n v="55064.172413793109"/>
    <n v="55064.172413793109"/>
    <n v="22491.000000000004"/>
    <n v="6522.3900000000031"/>
  </r>
  <r>
    <s v="ORD02344"/>
    <d v="2024-12-01T00:00:00"/>
    <s v="SP02"/>
    <s v="Priya Nair"/>
    <s v="South"/>
    <s v="Hyderabad"/>
    <s v="PRD007"/>
    <x v="20"/>
    <x v="3"/>
    <n v="2499"/>
    <n v="12"/>
    <n v="0.11"/>
    <n v="26689.32"/>
    <s v="Credit Card"/>
    <s v="Delivered"/>
    <n v="242630.18181818182"/>
    <n v="242630.18181818182"/>
    <n v="29988"/>
    <n v="3298.6800000000003"/>
  </r>
  <r>
    <s v="ORD02348"/>
    <d v="2024-07-04T00:00:00"/>
    <s v="SP06"/>
    <s v="Anjali Mehta"/>
    <s v="North"/>
    <s v="Jaipur"/>
    <s v="PRD007"/>
    <x v="20"/>
    <x v="3"/>
    <n v="2499"/>
    <n v="7"/>
    <n v="0.01"/>
    <n v="17318.07"/>
    <s v="Credit Card"/>
    <s v="Delivered"/>
    <n v="1731807"/>
    <n v="1731807"/>
    <n v="17493"/>
    <n v="174.93000000000029"/>
  </r>
  <r>
    <s v="ORD02369"/>
    <d v="2024-10-16T00:00:00"/>
    <s v="SP07"/>
    <s v="Rohit Verma"/>
    <s v="East"/>
    <s v="Bhubaneswar"/>
    <s v="PRD007"/>
    <x v="20"/>
    <x v="3"/>
    <n v="2499"/>
    <n v="10"/>
    <n v="0.06"/>
    <n v="23490.6"/>
    <s v="Net Banking"/>
    <s v="Delivered"/>
    <n v="391510"/>
    <n v="391510"/>
    <n v="24990"/>
    <n v="1499.4000000000015"/>
  </r>
  <r>
    <s v="ORD02404"/>
    <d v="2024-02-10T00:00:00"/>
    <s v="SP04"/>
    <s v="Fatima Sheikh"/>
    <s v="West"/>
    <s v="Nagpur"/>
    <s v="PRD007"/>
    <x v="20"/>
    <x v="3"/>
    <n v="2499"/>
    <n v="4"/>
    <n v="0.14000000000000001"/>
    <n v="8596.56"/>
    <s v="Cash"/>
    <s v="Delivered"/>
    <n v="61403.999999999993"/>
    <n v="61403.999999999993"/>
    <n v="9996"/>
    <n v="1399.4400000000005"/>
  </r>
  <r>
    <s v="ORD02420"/>
    <d v="2024-03-14T00:00:00"/>
    <s v="SP04"/>
    <s v="Fatima Sheikh"/>
    <s v="West"/>
    <s v="Ahmedabad"/>
    <s v="PRD007"/>
    <x v="20"/>
    <x v="3"/>
    <n v="2499"/>
    <n v="9"/>
    <n v="0.15"/>
    <n v="19117.349999999999"/>
    <s v="EMI"/>
    <s v="Delivered"/>
    <n v="127449"/>
    <n v="127449"/>
    <n v="22491"/>
    <n v="3373.6500000000015"/>
  </r>
  <r>
    <s v="ORD02421"/>
    <d v="2024-01-12T00:00:00"/>
    <s v="SP09"/>
    <s v="Manish Gupta"/>
    <s v="North"/>
    <s v="Delhi"/>
    <s v="PRD007"/>
    <x v="20"/>
    <x v="3"/>
    <n v="2499"/>
    <n v="3"/>
    <n v="0.17"/>
    <n v="6222.51"/>
    <s v="UPI"/>
    <s v="Unknown"/>
    <n v="36603"/>
    <n v="36603"/>
    <n v="7497.0000000000009"/>
    <n v="1274.4900000000007"/>
  </r>
  <r>
    <s v="ORD02460"/>
    <d v="2024-05-05T00:00:00"/>
    <s v="SP04"/>
    <s v="Fatima Sheikh"/>
    <s v="West"/>
    <s v="Surat"/>
    <s v="PRD007"/>
    <x v="20"/>
    <x v="3"/>
    <n v="2499"/>
    <n v="11"/>
    <n v="0.17"/>
    <n v="22815.87"/>
    <s v="Debit Card"/>
    <s v="Delivered"/>
    <n v="134210.99999999997"/>
    <n v="134210.99999999997"/>
    <n v="27489"/>
    <n v="4673.130000000001"/>
  </r>
  <r>
    <s v="ORD02494"/>
    <d v="2024-10-08T00:00:00"/>
    <s v="SP010"/>
    <s v="Divya Iyer"/>
    <s v="South"/>
    <s v="Hyderabad"/>
    <s v="PRD007"/>
    <x v="20"/>
    <x v="3"/>
    <n v="2499"/>
    <n v="6"/>
    <n v="0.01"/>
    <n v="14844.06"/>
    <s v="EMI"/>
    <s v="Delivered"/>
    <n v="1484406"/>
    <n v="1484406"/>
    <n v="14994"/>
    <n v="149.94000000000051"/>
  </r>
  <r>
    <s v="ORD02576"/>
    <d v="2024-11-06T00:00:00"/>
    <s v="SP08"/>
    <s v="Kavitha Reddy"/>
    <s v="West"/>
    <s v="Surat"/>
    <s v="PRD007"/>
    <x v="20"/>
    <x v="3"/>
    <n v="2499"/>
    <n v="2"/>
    <n v="0.06"/>
    <n v="4698.12"/>
    <s v="Debit Card"/>
    <s v="Delivered"/>
    <n v="78302"/>
    <n v="78302"/>
    <n v="4998"/>
    <n v="299.88000000000011"/>
  </r>
  <r>
    <s v="ORD02583"/>
    <d v="2024-05-02T00:00:00"/>
    <s v="SP05"/>
    <s v="Suresh Pillai"/>
    <s v="South"/>
    <s v="Kochi"/>
    <s v="PRD007"/>
    <x v="20"/>
    <x v="3"/>
    <n v="2499"/>
    <n v="17"/>
    <n v="0.24"/>
    <n v="32287.08"/>
    <s v="Debit Card"/>
    <s v="Delivered"/>
    <n v="134529.5"/>
    <n v="134529.5"/>
    <n v="42483"/>
    <n v="10195.919999999998"/>
  </r>
  <r>
    <s v="ORD02612"/>
    <d v="2024-10-15T00:00:00"/>
    <s v="SP08"/>
    <s v="Kavitha Reddy"/>
    <s v="West"/>
    <s v="Mumbai"/>
    <s v="PRD007"/>
    <x v="20"/>
    <x v="3"/>
    <n v="2499"/>
    <n v="11"/>
    <n v="0.04"/>
    <n v="26389.439999999999"/>
    <s v="UPI"/>
    <s v="Cancelled"/>
    <n v="659736"/>
    <n v="659736"/>
    <n v="27489"/>
    <n v="1099.5600000000013"/>
  </r>
  <r>
    <s v="ORD02630"/>
    <d v="2024-12-28T00:00:00"/>
    <s v="SP02"/>
    <s v="Priya Nair"/>
    <s v="South"/>
    <s v="Coimbatore"/>
    <s v="PRD007"/>
    <x v="20"/>
    <x v="3"/>
    <n v="2499"/>
    <n v="12"/>
    <n v="0.15"/>
    <n v="25489.8"/>
    <s v="Cash"/>
    <s v="Pending"/>
    <n v="169932"/>
    <n v="169932"/>
    <n v="29988"/>
    <n v="4498.2000000000007"/>
  </r>
  <r>
    <s v="ORD02639"/>
    <d v="2024-05-25T00:00:00"/>
    <s v="SP011"/>
    <s v="Nikhil Joshi"/>
    <s v="East"/>
    <s v="Ranchi"/>
    <s v="PRD007"/>
    <x v="20"/>
    <x v="3"/>
    <n v="2499"/>
    <n v="19"/>
    <n v="0.24"/>
    <n v="36085.56"/>
    <s v="Cash"/>
    <s v="Returned"/>
    <n v="150356.5"/>
    <n v="150356.5"/>
    <n v="47481"/>
    <n v="11395.440000000002"/>
  </r>
  <r>
    <s v="ORD02652"/>
    <d v="2024-02-08T00:00:00"/>
    <s v="SP09"/>
    <s v="Manish Gupta"/>
    <s v="North"/>
    <s v="Jaipur"/>
    <s v="PRD007"/>
    <x v="20"/>
    <x v="3"/>
    <n v="2499"/>
    <n v="7"/>
    <n v="0.19"/>
    <n v="14169.33"/>
    <s v="Cash"/>
    <s v="Cancelled"/>
    <n v="74575.421052631573"/>
    <n v="74575.421052631573"/>
    <n v="17493"/>
    <n v="3323.67"/>
  </r>
  <r>
    <s v="ORD02657"/>
    <d v="2024-11-09T00:00:00"/>
    <s v="SP010"/>
    <s v="Divya Iyer"/>
    <s v="South"/>
    <s v="Bangalore"/>
    <s v="PRD007"/>
    <x v="20"/>
    <x v="3"/>
    <n v="2499"/>
    <n v="18"/>
    <n v="0.03"/>
    <n v="43632.54"/>
    <s v="Net Banking"/>
    <s v="Delivered"/>
    <n v="1454418"/>
    <n v="1454418"/>
    <n v="44982"/>
    <n v="1349.4599999999991"/>
  </r>
  <r>
    <s v="ORD02665"/>
    <d v="2024-08-24T00:00:00"/>
    <s v="SP010"/>
    <s v="Divya Iyer"/>
    <s v="South"/>
    <s v="Kochi"/>
    <s v="PRD007"/>
    <x v="20"/>
    <x v="3"/>
    <n v="2499"/>
    <n v="3"/>
    <n v="0.23"/>
    <n v="5772.69"/>
    <s v="Debit Card"/>
    <s v="Cancelled"/>
    <n v="25098.65217391304"/>
    <n v="25098.65217391304"/>
    <n v="7496.9999999999991"/>
    <n v="1724.3099999999995"/>
  </r>
  <r>
    <s v="ORD02669"/>
    <d v="2024-04-10T00:00:00"/>
    <s v="SP011"/>
    <s v="Nikhil Joshi"/>
    <s v="East"/>
    <s v="Ranchi"/>
    <s v="PRD007"/>
    <x v="20"/>
    <x v="3"/>
    <n v="2499"/>
    <n v="19"/>
    <n v="0.28000000000000003"/>
    <n v="34186.32"/>
    <s v="UPI"/>
    <s v="Delivered"/>
    <n v="122093.99999999999"/>
    <n v="122093.99999999999"/>
    <n v="47481"/>
    <n v="13294.68"/>
  </r>
  <r>
    <s v="ORD02673"/>
    <d v="2024-07-19T00:00:00"/>
    <s v="SP012"/>
    <s v="Sneha Patil"/>
    <s v="West"/>
    <s v="Surat"/>
    <s v="PRD007"/>
    <x v="20"/>
    <x v="3"/>
    <n v="2499"/>
    <n v="13"/>
    <n v="0.01"/>
    <n v="32162.13"/>
    <s v="UPI"/>
    <s v="Delivered"/>
    <n v="3216213"/>
    <n v="3216213"/>
    <n v="32487"/>
    <n v="324.86999999999898"/>
  </r>
  <r>
    <s v="ORD02768"/>
    <d v="2024-04-23T00:00:00"/>
    <s v="SP012"/>
    <s v="Sneha Patil"/>
    <s v="West"/>
    <s v="Nagpur"/>
    <s v="PRD007"/>
    <x v="20"/>
    <x v="3"/>
    <n v="2499"/>
    <n v="16"/>
    <n v="0.06"/>
    <n v="37584.959999999999"/>
    <s v="Debit Card"/>
    <s v="Delivered"/>
    <n v="626416"/>
    <n v="626416"/>
    <n v="39984"/>
    <n v="2399.0400000000009"/>
  </r>
  <r>
    <s v="ORD02796"/>
    <d v="2024-06-07T00:00:00"/>
    <s v="SP04"/>
    <s v="Fatima Sheikh"/>
    <s v="West"/>
    <s v="Pune"/>
    <s v="PRD007"/>
    <x v="20"/>
    <x v="3"/>
    <n v="2499"/>
    <n v="11"/>
    <n v="0.17"/>
    <n v="22815.87"/>
    <s v="Net Banking"/>
    <s v="Delivered"/>
    <n v="134210.99999999997"/>
    <n v="134210.99999999997"/>
    <n v="27489"/>
    <n v="4673.130000000001"/>
  </r>
  <r>
    <s v="ORD02808"/>
    <d v="2024-01-20T00:00:00"/>
    <s v="SP011"/>
    <s v="Nikhil Joshi"/>
    <s v="East"/>
    <s v="Kolkata"/>
    <s v="PRD007"/>
    <x v="20"/>
    <x v="3"/>
    <n v="2499"/>
    <n v="11"/>
    <n v="0.09"/>
    <n v="25014.99"/>
    <s v="Debit Card"/>
    <s v="Delivered"/>
    <n v="277944.33333333337"/>
    <n v="277944.33333333337"/>
    <n v="27489"/>
    <n v="2474.0099999999984"/>
  </r>
  <r>
    <s v="ORD02840"/>
    <d v="2024-05-18T00:00:00"/>
    <s v="SP04"/>
    <s v="Fatima Sheikh"/>
    <s v="West"/>
    <s v="Ahmedabad"/>
    <s v="PRD007"/>
    <x v="20"/>
    <x v="3"/>
    <n v="2499"/>
    <n v="11"/>
    <n v="0.21"/>
    <n v="21716.31"/>
    <s v="Debit Card"/>
    <s v="Delivered"/>
    <n v="103411.00000000001"/>
    <n v="103411.00000000001"/>
    <n v="27489"/>
    <n v="5772.6899999999987"/>
  </r>
  <r>
    <s v="ORD02847"/>
    <d v="2024-04-17T00:00:00"/>
    <s v="SP011"/>
    <s v="Nikhil Joshi"/>
    <s v="East"/>
    <s v="Patna"/>
    <s v="PRD007"/>
    <x v="20"/>
    <x v="3"/>
    <n v="2499"/>
    <n v="20"/>
    <n v="0.18"/>
    <n v="40983.599999999999"/>
    <s v="EMI"/>
    <s v="Returned"/>
    <n v="227686.66666666666"/>
    <n v="227686.66666666666"/>
    <n v="49979.999999999993"/>
    <n v="8996.3999999999942"/>
  </r>
  <r>
    <s v="ORD02851"/>
    <d v="2024-01-04T00:00:00"/>
    <s v="SP05"/>
    <s v="Suresh Pillai"/>
    <s v="South"/>
    <s v="Bangalore"/>
    <s v="PRD007"/>
    <x v="20"/>
    <x v="3"/>
    <n v="2499"/>
    <n v="20"/>
    <n v="0.14000000000000001"/>
    <n v="42982.8"/>
    <s v="Credit Card"/>
    <s v="Delivered"/>
    <n v="307020"/>
    <n v="307020"/>
    <n v="49980.000000000007"/>
    <n v="6997.2000000000044"/>
  </r>
  <r>
    <s v="ORD02862"/>
    <d v="2024-10-12T00:00:00"/>
    <s v="SP01"/>
    <s v="Arjun Sharma"/>
    <s v="North"/>
    <s v="Delhi"/>
    <s v="PRD007"/>
    <x v="20"/>
    <x v="3"/>
    <n v="2499"/>
    <n v="8"/>
    <n v="0.17"/>
    <n v="16593.36"/>
    <s v="Cash"/>
    <s v="Delivered"/>
    <n v="97608"/>
    <n v="97608"/>
    <n v="19992"/>
    <n v="3398.6399999999994"/>
  </r>
  <r>
    <s v="ORD02865"/>
    <d v="2024-08-01T00:00:00"/>
    <s v="SP06"/>
    <s v="Anjali Mehta"/>
    <s v="North"/>
    <s v="Jaipur"/>
    <s v="PRD007"/>
    <x v="20"/>
    <x v="3"/>
    <n v="2499"/>
    <n v="11"/>
    <n v="0.27"/>
    <n v="20066.97"/>
    <s v="Credit Card"/>
    <s v="Delivered"/>
    <n v="74322.111111111109"/>
    <n v="74322.111111111109"/>
    <n v="27489.000000000004"/>
    <n v="7422.0300000000025"/>
  </r>
  <r>
    <s v="ORD02867"/>
    <d v="2024-04-19T00:00:00"/>
    <s v="SP02"/>
    <s v="Priya Nair"/>
    <s v="South"/>
    <s v="Hyderabad"/>
    <s v="PRD007"/>
    <x v="20"/>
    <x v="3"/>
    <n v="2499"/>
    <n v="7"/>
    <n v="0.23"/>
    <n v="13469.61"/>
    <s v="EMI"/>
    <s v="Cancelled"/>
    <n v="58563.521739130432"/>
    <n v="58563.521739130432"/>
    <n v="17493"/>
    <n v="4023.3899999999994"/>
  </r>
  <r>
    <s v="ORD02873"/>
    <d v="2024-11-01T00:00:00"/>
    <s v="SP06"/>
    <s v="Anjali Mehta"/>
    <s v="North"/>
    <s v="Lucknow"/>
    <s v="PRD007"/>
    <x v="20"/>
    <x v="3"/>
    <n v="2499"/>
    <n v="7"/>
    <n v="0.28999999999999998"/>
    <n v="12420.03"/>
    <s v="Debit Card"/>
    <s v="Delivered"/>
    <n v="42827.68965517242"/>
    <n v="42827.68965517242"/>
    <n v="17493"/>
    <n v="5072.9699999999993"/>
  </r>
  <r>
    <s v="ORD02893"/>
    <d v="2024-11-03T00:00:00"/>
    <s v="SP02"/>
    <s v="Priya Nair"/>
    <s v="South"/>
    <s v="Hyderabad"/>
    <s v="PRD007"/>
    <x v="20"/>
    <x v="3"/>
    <n v="2499"/>
    <n v="1"/>
    <n v="0"/>
    <n v="2499"/>
    <s v="UPI"/>
    <s v="Delivered"/>
    <e v="#DIV/0!"/>
    <n v="0"/>
    <n v="2499"/>
    <n v="0"/>
  </r>
  <r>
    <s v="ORD02905"/>
    <d v="2024-11-06T00:00:00"/>
    <s v="SP02"/>
    <s v="Priya Nair"/>
    <s v="South"/>
    <s v="Chennai"/>
    <s v="PRD007"/>
    <x v="20"/>
    <x v="3"/>
    <n v="2499"/>
    <n v="16"/>
    <n v="0.15"/>
    <n v="33986.400000000001"/>
    <s v="EMI"/>
    <s v="Delivered"/>
    <n v="226576.00000000003"/>
    <n v="226576.00000000003"/>
    <n v="39984"/>
    <n v="5997.5999999999985"/>
  </r>
  <r>
    <s v="ORD02913"/>
    <d v="2024-09-26T00:00:00"/>
    <s v="SP04"/>
    <s v="Fatima Sheikh"/>
    <s v="West"/>
    <s v="Surat"/>
    <s v="PRD007"/>
    <x v="20"/>
    <x v="3"/>
    <n v="2499"/>
    <n v="5"/>
    <n v="0.09"/>
    <n v="11370.45"/>
    <s v="Cash"/>
    <s v="Delivered"/>
    <n v="126338.33333333334"/>
    <n v="126338.33333333334"/>
    <n v="12495"/>
    <n v="1124.5499999999993"/>
  </r>
  <r>
    <s v="ORD02927"/>
    <d v="2024-11-14T00:00:00"/>
    <s v="SP010"/>
    <s v="Divya Iyer"/>
    <s v="South"/>
    <s v="Bangalore"/>
    <s v="PRD007"/>
    <x v="20"/>
    <x v="3"/>
    <n v="2499"/>
    <n v="12"/>
    <n v="0.28999999999999998"/>
    <n v="21291.48"/>
    <s v="Net Banking"/>
    <s v="Cancelled"/>
    <n v="73418.896551724145"/>
    <n v="73418.896551724145"/>
    <n v="29988"/>
    <n v="8696.52"/>
  </r>
  <r>
    <s v="ORD02934"/>
    <d v="2024-10-04T00:00:00"/>
    <s v="SP07"/>
    <s v="Rohit Verma"/>
    <s v="East"/>
    <s v="Guwahati"/>
    <s v="PRD007"/>
    <x v="20"/>
    <x v="3"/>
    <n v="2499"/>
    <n v="9"/>
    <n v="0.02"/>
    <n v="22041.18"/>
    <s v="Debit Card"/>
    <s v="Delivered"/>
    <n v="1102059"/>
    <n v="1102059"/>
    <n v="22491"/>
    <n v="449.81999999999971"/>
  </r>
  <r>
    <s v="ORD02937"/>
    <d v="2024-06-20T00:00:00"/>
    <s v="SP07"/>
    <s v="Rohit Verma"/>
    <s v="East"/>
    <s v="Ranchi"/>
    <s v="PRD007"/>
    <x v="20"/>
    <x v="3"/>
    <n v="2499"/>
    <n v="2"/>
    <n v="0.27"/>
    <n v="3648.54"/>
    <s v="Cash"/>
    <s v="Delivered"/>
    <n v="13513.111111111109"/>
    <n v="13513.111111111109"/>
    <n v="4998"/>
    <n v="1349.46"/>
  </r>
  <r>
    <s v="ORD02945"/>
    <d v="2024-08-17T00:00:00"/>
    <s v="SP05"/>
    <s v="Suresh Pillai"/>
    <s v="South"/>
    <s v="Coimbatore"/>
    <s v="PRD007"/>
    <x v="20"/>
    <x v="3"/>
    <n v="2499"/>
    <n v="16"/>
    <n v="0.13"/>
    <n v="34786.080000000002"/>
    <s v="Cash"/>
    <s v="Delivered"/>
    <n v="267585.23076923075"/>
    <n v="267585.23076923075"/>
    <n v="39984"/>
    <n v="5197.9199999999983"/>
  </r>
  <r>
    <s v="ORD02967"/>
    <d v="2024-12-05T00:00:00"/>
    <s v="SP01"/>
    <s v="Arjun Sharma"/>
    <s v="North"/>
    <s v="Chandigarh"/>
    <s v="PRD007"/>
    <x v="20"/>
    <x v="3"/>
    <n v="2499"/>
    <n v="14"/>
    <n v="0.23"/>
    <n v="26939.22"/>
    <s v="Net Banking"/>
    <s v="Delivered"/>
    <n v="117127.04347826086"/>
    <n v="117127.04347826086"/>
    <n v="34986"/>
    <n v="8046.7799999999988"/>
  </r>
  <r>
    <s v="ORD03010"/>
    <d v="2024-09-19T00:00:00"/>
    <s v="SP09"/>
    <s v="Manish Gupta"/>
    <s v="North"/>
    <s v="Agra"/>
    <s v="PRD007"/>
    <x v="20"/>
    <x v="3"/>
    <n v="2499"/>
    <n v="7"/>
    <n v="0.04"/>
    <n v="16793.28"/>
    <s v="Debit Card"/>
    <s v="Delivered"/>
    <n v="419831.99999999994"/>
    <n v="419831.99999999994"/>
    <n v="17493"/>
    <n v="699.72000000000116"/>
  </r>
  <r>
    <s v="ORD03019"/>
    <d v="2024-08-01T00:00:00"/>
    <s v="SP011"/>
    <s v="Nikhil Joshi"/>
    <s v="East"/>
    <s v="Kolkata"/>
    <s v="PRD007"/>
    <x v="20"/>
    <x v="3"/>
    <n v="2499"/>
    <n v="1"/>
    <n v="0.21"/>
    <n v="1974.21"/>
    <s v="UPI"/>
    <s v="Delivered"/>
    <n v="9401"/>
    <n v="9401"/>
    <n v="2499"/>
    <n v="524.79"/>
  </r>
  <r>
    <s v="ORD03025"/>
    <d v="2024-02-03T00:00:00"/>
    <s v="SP07"/>
    <s v="Rohit Verma"/>
    <s v="East"/>
    <s v="Kolkata"/>
    <s v="PRD007"/>
    <x v="20"/>
    <x v="3"/>
    <n v="2499"/>
    <n v="18"/>
    <n v="0.28000000000000003"/>
    <n v="32387.040000000001"/>
    <s v="Net Banking"/>
    <s v="Pending"/>
    <n v="115667.99999999999"/>
    <n v="115667.99999999999"/>
    <n v="44982"/>
    <n v="12594.96"/>
  </r>
  <r>
    <s v="ORD03071"/>
    <d v="2024-05-26T00:00:00"/>
    <s v="SP08"/>
    <s v="Kavitha Reddy"/>
    <s v="West"/>
    <s v="Pune"/>
    <s v="PRD007"/>
    <x v="20"/>
    <x v="3"/>
    <n v="2499"/>
    <n v="3"/>
    <n v="0.1"/>
    <n v="6747.3"/>
    <s v="Cash"/>
    <s v="Delivered"/>
    <n v="67473"/>
    <n v="67473"/>
    <n v="7497"/>
    <n v="749.69999999999982"/>
  </r>
  <r>
    <s v="ORD03080"/>
    <d v="2024-03-09T00:00:00"/>
    <s v="SP03"/>
    <s v="Ravi Kumar"/>
    <s v="East"/>
    <s v="Kolkata"/>
    <s v="PRD007"/>
    <x v="20"/>
    <x v="3"/>
    <n v="2499"/>
    <n v="3"/>
    <n v="0.05"/>
    <n v="7122.15"/>
    <s v="EMI"/>
    <s v="Delivered"/>
    <n v="142442.99999999997"/>
    <n v="142442.99999999997"/>
    <n v="7497"/>
    <n v="374.85000000000036"/>
  </r>
  <r>
    <s v="ORD03089"/>
    <d v="2024-09-05T00:00:00"/>
    <s v="SP08"/>
    <s v="Kavitha Reddy"/>
    <s v="West"/>
    <s v="Pune"/>
    <s v="PRD007"/>
    <x v="20"/>
    <x v="3"/>
    <n v="2499"/>
    <n v="5"/>
    <n v="0"/>
    <n v="12495"/>
    <s v="Cash"/>
    <s v="Delivered"/>
    <e v="#DIV/0!"/>
    <n v="0"/>
    <n v="12495"/>
    <n v="0"/>
  </r>
  <r>
    <s v="ORD03102"/>
    <d v="2024-06-26T00:00:00"/>
    <s v="SP07"/>
    <s v="Rohit Verma"/>
    <s v="East"/>
    <s v="Ranchi"/>
    <s v="PRD007"/>
    <x v="20"/>
    <x v="3"/>
    <n v="2499"/>
    <n v="8"/>
    <n v="0.12"/>
    <n v="17592.96"/>
    <s v="Net Banking"/>
    <s v="Delivered"/>
    <n v="146608"/>
    <n v="146608"/>
    <n v="19992"/>
    <n v="2399.0400000000009"/>
  </r>
  <r>
    <s v="ORD03106"/>
    <d v="2024-11-03T00:00:00"/>
    <s v="SP07"/>
    <s v="Rohit Verma"/>
    <s v="East"/>
    <s v="Guwahati"/>
    <s v="PRD007"/>
    <x v="20"/>
    <x v="3"/>
    <n v="2499"/>
    <n v="17"/>
    <n v="0.19"/>
    <n v="34411.230000000003"/>
    <s v="UPI"/>
    <s v="Delivered"/>
    <n v="181111.73684210528"/>
    <n v="181111.73684210528"/>
    <n v="42483"/>
    <n v="8071.7699999999968"/>
  </r>
  <r>
    <s v="ORD03116"/>
    <d v="2024-12-04T00:00:00"/>
    <s v="SP04"/>
    <s v="Fatima Sheikh"/>
    <s v="West"/>
    <s v="Nagpur"/>
    <s v="PRD007"/>
    <x v="20"/>
    <x v="3"/>
    <n v="2499"/>
    <n v="12"/>
    <n v="0.06"/>
    <n v="28188.720000000001"/>
    <s v="Credit Card"/>
    <s v="Delivered"/>
    <n v="469812.00000000006"/>
    <n v="469812.00000000006"/>
    <n v="29988.000000000004"/>
    <n v="1799.2800000000025"/>
  </r>
  <r>
    <s v="ORD03122"/>
    <d v="2024-07-04T00:00:00"/>
    <s v="SP03"/>
    <s v="Ravi Kumar"/>
    <s v="East"/>
    <s v="Kolkata"/>
    <s v="PRD007"/>
    <x v="20"/>
    <x v="3"/>
    <n v="2499"/>
    <n v="1"/>
    <n v="0.3"/>
    <n v="1749.3"/>
    <s v="Credit Card"/>
    <s v="Delivered"/>
    <n v="5831"/>
    <n v="5831"/>
    <n v="2499"/>
    <n v="749.7"/>
  </r>
  <r>
    <s v="ORD03125"/>
    <d v="2024-02-10T00:00:00"/>
    <s v="SP010"/>
    <s v="Divya Iyer"/>
    <s v="South"/>
    <s v="Hyderabad"/>
    <s v="PRD007"/>
    <x v="20"/>
    <x v="3"/>
    <n v="2499"/>
    <n v="13"/>
    <n v="0.11"/>
    <n v="28913.43"/>
    <s v="Cash"/>
    <s v="Delivered"/>
    <n v="262849.36363636365"/>
    <n v="262849.36363636365"/>
    <n v="32487"/>
    <n v="3573.5699999999997"/>
  </r>
  <r>
    <s v="ORD03139"/>
    <d v="2024-02-22T00:00:00"/>
    <s v="SP01"/>
    <s v="Arjun Sharma"/>
    <s v="North"/>
    <s v="Agra"/>
    <s v="PRD007"/>
    <x v="20"/>
    <x v="3"/>
    <n v="2499"/>
    <n v="8"/>
    <n v="0.19"/>
    <n v="16193.52"/>
    <s v="Cash"/>
    <s v="Unknown"/>
    <n v="85229.052631578947"/>
    <n v="85229.052631578947"/>
    <n v="19992"/>
    <n v="3798.4799999999996"/>
  </r>
  <r>
    <s v="ORD03146"/>
    <d v="2024-05-25T00:00:00"/>
    <s v="SP010"/>
    <s v="Divya Iyer"/>
    <s v="South"/>
    <s v="Chennai"/>
    <s v="PRD007"/>
    <x v="20"/>
    <x v="3"/>
    <n v="2499"/>
    <n v="6"/>
    <n v="0.27"/>
    <n v="10945.62"/>
    <s v="UPI"/>
    <s v="Delivered"/>
    <n v="40539.333333333336"/>
    <n v="40539.333333333336"/>
    <n v="14994.000000000002"/>
    <n v="4048.380000000001"/>
  </r>
  <r>
    <s v="ORD03149"/>
    <d v="2024-06-22T00:00:00"/>
    <s v="SP03"/>
    <s v="Ravi Kumar"/>
    <s v="East"/>
    <s v="Bhubaneswar"/>
    <s v="PRD007"/>
    <x v="20"/>
    <x v="3"/>
    <n v="2499"/>
    <n v="10"/>
    <n v="0.17"/>
    <n v="20741.7"/>
    <s v="UPI"/>
    <s v="Delivered"/>
    <n v="122010"/>
    <n v="122010"/>
    <n v="24990.000000000004"/>
    <n v="4248.3000000000029"/>
  </r>
  <r>
    <s v="ORD03169"/>
    <d v="2024-07-04T00:00:00"/>
    <s v="SP01"/>
    <s v="Arjun Sharma"/>
    <s v="North"/>
    <s v="Delhi"/>
    <s v="PRD007"/>
    <x v="20"/>
    <x v="3"/>
    <n v="2499"/>
    <n v="6"/>
    <n v="0.2"/>
    <n v="11995.2"/>
    <s v="Cash"/>
    <s v="Delivered"/>
    <n v="59976"/>
    <n v="59976"/>
    <n v="14994"/>
    <n v="2998.7999999999993"/>
  </r>
  <r>
    <s v="ORD03174"/>
    <d v="2024-03-15T00:00:00"/>
    <s v="SP08"/>
    <s v="Kavitha Reddy"/>
    <s v="West"/>
    <s v="Surat"/>
    <s v="PRD007"/>
    <x v="20"/>
    <x v="3"/>
    <n v="2499"/>
    <n v="9"/>
    <n v="0.25"/>
    <n v="16868.25"/>
    <s v="Cash"/>
    <s v="Delivered"/>
    <n v="67473"/>
    <n v="67473"/>
    <n v="22491"/>
    <n v="5622.75"/>
  </r>
  <r>
    <s v="ORD03193"/>
    <d v="2024-08-09T00:00:00"/>
    <s v="SP08"/>
    <s v="Kavitha Reddy"/>
    <s v="West"/>
    <s v="Pune"/>
    <s v="PRD007"/>
    <x v="20"/>
    <x v="3"/>
    <n v="2499"/>
    <n v="18"/>
    <n v="0.23"/>
    <n v="34636.14"/>
    <s v="Net Banking"/>
    <s v="Delivered"/>
    <n v="150591.91304347824"/>
    <n v="150591.91304347824"/>
    <n v="44982"/>
    <n v="10345.86"/>
  </r>
  <r>
    <s v="ORD03201"/>
    <d v="2024-04-21T00:00:00"/>
    <s v="SP07"/>
    <s v="Rohit Verma"/>
    <s v="East"/>
    <s v="Ranchi"/>
    <s v="PRD007"/>
    <x v="20"/>
    <x v="3"/>
    <n v="2499"/>
    <n v="5"/>
    <n v="0.11"/>
    <n v="11120.55"/>
    <s v="EMI"/>
    <s v="Delivered"/>
    <n v="101095.90909090909"/>
    <n v="101095.90909090909"/>
    <n v="12494.999999999998"/>
    <n v="1374.4499999999989"/>
  </r>
  <r>
    <s v="ORD03246"/>
    <d v="2024-09-08T00:00:00"/>
    <s v="SP02"/>
    <s v="Priya Nair"/>
    <s v="South"/>
    <s v="Hyderabad"/>
    <s v="PRD007"/>
    <x v="20"/>
    <x v="3"/>
    <n v="2499"/>
    <n v="16"/>
    <n v="0.21"/>
    <n v="31587.360000000001"/>
    <s v="Net Banking"/>
    <s v="Delivered"/>
    <n v="150416"/>
    <n v="150416"/>
    <n v="39984"/>
    <n v="8396.64"/>
  </r>
  <r>
    <s v="ORD03251"/>
    <d v="2024-11-03T00:00:00"/>
    <s v="SP01"/>
    <s v="Arjun Sharma"/>
    <s v="North"/>
    <s v="Lucknow"/>
    <s v="PRD007"/>
    <x v="20"/>
    <x v="3"/>
    <n v="2499"/>
    <n v="1"/>
    <n v="0.08"/>
    <n v="2299.08"/>
    <s v="Debit Card"/>
    <s v="Delivered"/>
    <n v="28738.5"/>
    <n v="28738.5"/>
    <n v="2499"/>
    <n v="199.92000000000007"/>
  </r>
  <r>
    <s v="ORD03265"/>
    <d v="2024-12-24T00:00:00"/>
    <s v="SP010"/>
    <s v="Divya Iyer"/>
    <s v="South"/>
    <s v="Hyderabad"/>
    <s v="PRD007"/>
    <x v="20"/>
    <x v="3"/>
    <n v="2499"/>
    <n v="12"/>
    <n v="0.3"/>
    <n v="20991.599999999999"/>
    <s v="Cash"/>
    <s v="Unknown"/>
    <n v="69972"/>
    <n v="69972"/>
    <n v="29988"/>
    <n v="8996.4000000000015"/>
  </r>
  <r>
    <s v="ORD03281"/>
    <d v="2024-08-23T00:00:00"/>
    <s v="SP02"/>
    <s v="Priya Nair"/>
    <s v="South"/>
    <s v="Kochi"/>
    <s v="PRD007"/>
    <x v="20"/>
    <x v="3"/>
    <n v="2499"/>
    <n v="17"/>
    <n v="0.01"/>
    <n v="42058.17"/>
    <s v="Cash"/>
    <s v="Delivered"/>
    <n v="4205817"/>
    <n v="4205817"/>
    <n v="42483"/>
    <n v="424.83000000000175"/>
  </r>
  <r>
    <s v="ORD03283"/>
    <d v="2024-07-06T00:00:00"/>
    <s v="SP05"/>
    <s v="Suresh Pillai"/>
    <s v="South"/>
    <s v="Bangalore"/>
    <s v="PRD007"/>
    <x v="20"/>
    <x v="3"/>
    <n v="2499"/>
    <n v="13"/>
    <n v="0.05"/>
    <n v="30862.65"/>
    <s v="Net Banking"/>
    <s v="Delivered"/>
    <n v="617253"/>
    <n v="617253"/>
    <n v="32487.000000000004"/>
    <n v="1624.3500000000022"/>
  </r>
  <r>
    <s v="ORD03294"/>
    <d v="2024-10-18T00:00:00"/>
    <s v="SP02"/>
    <s v="Priya Nair"/>
    <s v="South"/>
    <s v="Chennai"/>
    <s v="PRD007"/>
    <x v="20"/>
    <x v="3"/>
    <n v="2499"/>
    <n v="15"/>
    <n v="0.18"/>
    <n v="30737.7"/>
    <s v="Debit Card"/>
    <s v="Cancelled"/>
    <n v="170765"/>
    <n v="170765"/>
    <n v="37485"/>
    <n v="6747.2999999999993"/>
  </r>
  <r>
    <s v="ORD03297"/>
    <d v="2024-02-20T00:00:00"/>
    <s v="SP03"/>
    <s v="Ravi Kumar"/>
    <s v="East"/>
    <s v="Ranchi"/>
    <s v="PRD007"/>
    <x v="20"/>
    <x v="3"/>
    <n v="2499"/>
    <n v="17"/>
    <n v="0.2"/>
    <n v="33986.400000000001"/>
    <s v="Net Banking"/>
    <s v="Delivered"/>
    <n v="169932"/>
    <n v="169932"/>
    <n v="42483"/>
    <n v="8496.5999999999985"/>
  </r>
  <r>
    <s v="ORD03299"/>
    <d v="2024-03-04T00:00:00"/>
    <s v="SP01"/>
    <s v="Arjun Sharma"/>
    <s v="North"/>
    <s v="Jaipur"/>
    <s v="PRD007"/>
    <x v="20"/>
    <x v="3"/>
    <n v="2499"/>
    <n v="15"/>
    <n v="0.02"/>
    <n v="36735.300000000003"/>
    <s v="Net Banking"/>
    <s v="Cancelled"/>
    <n v="1836765"/>
    <n v="1836765"/>
    <n v="37485.000000000007"/>
    <n v="749.70000000000437"/>
  </r>
  <r>
    <s v="ORD03307"/>
    <d v="2024-11-22T00:00:00"/>
    <s v="SP03"/>
    <s v="Ravi Kumar"/>
    <s v="East"/>
    <s v="Patna"/>
    <s v="PRD007"/>
    <x v="20"/>
    <x v="3"/>
    <n v="2499"/>
    <n v="13"/>
    <n v="0.17"/>
    <n v="26964.21"/>
    <s v="Cash"/>
    <s v="Delivered"/>
    <n v="158612.99999999997"/>
    <n v="158612.99999999997"/>
    <n v="32487"/>
    <n v="5522.7900000000009"/>
  </r>
  <r>
    <s v="ORD03352"/>
    <d v="2024-06-23T00:00:00"/>
    <s v="SP01"/>
    <s v="Arjun Sharma"/>
    <s v="North"/>
    <s v="Jaipur"/>
    <s v="PRD007"/>
    <x v="20"/>
    <x v="3"/>
    <n v="2499"/>
    <n v="17"/>
    <n v="0.08"/>
    <n v="39084.36"/>
    <s v="Debit Card"/>
    <s v="Delivered"/>
    <n v="488554.5"/>
    <n v="488554.5"/>
    <n v="42483"/>
    <n v="3398.6399999999994"/>
  </r>
  <r>
    <s v="ORD03357"/>
    <d v="2024-10-25T00:00:00"/>
    <s v="SP03"/>
    <s v="Ravi Kumar"/>
    <s v="East"/>
    <s v="Guwahati"/>
    <s v="PRD007"/>
    <x v="20"/>
    <x v="3"/>
    <n v="2499"/>
    <n v="5"/>
    <n v="0.28000000000000003"/>
    <n v="8996.4"/>
    <s v="Net Banking"/>
    <s v="Delivered"/>
    <n v="32129.999999999996"/>
    <n v="32129.999999999996"/>
    <n v="12495"/>
    <n v="3498.6000000000004"/>
  </r>
  <r>
    <s v="ORD01016"/>
    <d v="2024-05-27T00:00:00"/>
    <s v="SP01"/>
    <s v="Arjun Sharma"/>
    <s v="North"/>
    <s v="Agra"/>
    <s v="PRD009"/>
    <x v="5"/>
    <x v="4"/>
    <n v="3499"/>
    <n v="17"/>
    <n v="0.23"/>
    <n v="45801.91"/>
    <s v="EMI"/>
    <s v="Pending"/>
    <n v="199138.73913043478"/>
    <n v="199138.73913043478"/>
    <n v="59483"/>
    <n v="13681.089999999997"/>
  </r>
  <r>
    <s v="ORD01030"/>
    <d v="2024-03-07T00:00:00"/>
    <s v="SP07"/>
    <s v="Rohit Verma"/>
    <s v="East"/>
    <s v="Ranchi"/>
    <s v="PRD009"/>
    <x v="5"/>
    <x v="4"/>
    <n v="3499"/>
    <n v="15"/>
    <n v="0.09"/>
    <n v="47761.35"/>
    <s v="Debit Card"/>
    <s v="Delivered"/>
    <n v="530681.66666666663"/>
    <n v="530681.66666666663"/>
    <n v="52485"/>
    <n v="4723.6500000000015"/>
  </r>
  <r>
    <s v="ORD01037"/>
    <d v="2024-05-06T00:00:00"/>
    <s v="SP09"/>
    <s v="Manish Gupta"/>
    <s v="North"/>
    <s v="Delhi"/>
    <s v="PRD009"/>
    <x v="5"/>
    <x v="4"/>
    <n v="3499"/>
    <n v="5"/>
    <n v="0.28000000000000003"/>
    <n v="12596.4"/>
    <s v="Credit Card"/>
    <s v="Cancelled"/>
    <n v="44987.142857142855"/>
    <n v="44987.142857142855"/>
    <n v="17495"/>
    <n v="4898.6000000000004"/>
  </r>
  <r>
    <s v="ORD01048"/>
    <d v="2024-07-22T00:00:00"/>
    <s v="SP06"/>
    <s v="Anjali Mehta"/>
    <s v="North"/>
    <s v="Lucknow"/>
    <s v="PRD009"/>
    <x v="5"/>
    <x v="4"/>
    <n v="3499"/>
    <n v="3"/>
    <n v="0.28999999999999998"/>
    <n v="7452.87"/>
    <s v="Net Banking"/>
    <s v="Delivered"/>
    <n v="25699.551724137931"/>
    <n v="25699.551724137931"/>
    <n v="10497"/>
    <n v="3044.13"/>
  </r>
  <r>
    <s v="ORD01072"/>
    <d v="2024-09-02T00:00:00"/>
    <s v="SP07"/>
    <s v="Rohit Verma"/>
    <s v="East"/>
    <s v="Kolkata"/>
    <s v="PRD009"/>
    <x v="5"/>
    <x v="4"/>
    <n v="3499"/>
    <n v="14"/>
    <n v="0.08"/>
    <n v="45067.12"/>
    <s v="EMI"/>
    <s v="Delivered"/>
    <n v="563339"/>
    <n v="563339"/>
    <n v="48986"/>
    <n v="3918.8799999999974"/>
  </r>
  <r>
    <s v="ORD01075"/>
    <d v="2024-02-25T00:00:00"/>
    <s v="SP012"/>
    <s v="Sneha Patil"/>
    <s v="West"/>
    <s v="Nagpur"/>
    <s v="PRD009"/>
    <x v="5"/>
    <x v="4"/>
    <n v="3499"/>
    <n v="12"/>
    <n v="0.05"/>
    <n v="39888.6"/>
    <s v="EMI"/>
    <s v="Pending"/>
    <n v="797771.99999999988"/>
    <n v="797771.99999999988"/>
    <n v="41988"/>
    <n v="2099.4000000000015"/>
  </r>
  <r>
    <s v="ORD01090"/>
    <d v="2024-11-28T00:00:00"/>
    <s v="SP03"/>
    <s v="Ravi Kumar"/>
    <s v="East"/>
    <s v="Ranchi"/>
    <s v="PRD009"/>
    <x v="5"/>
    <x v="4"/>
    <n v="3499"/>
    <n v="2"/>
    <n v="0.28999999999999998"/>
    <n v="4968.58"/>
    <s v="UPI"/>
    <s v="Delivered"/>
    <n v="17133.034482758623"/>
    <n v="17133.034482758623"/>
    <n v="6998"/>
    <n v="2029.42"/>
  </r>
  <r>
    <s v="ORD01103"/>
    <d v="2024-08-09T00:00:00"/>
    <s v="SP01"/>
    <s v="Arjun Sharma"/>
    <s v="North"/>
    <s v="Chandigarh"/>
    <s v="PRD009"/>
    <x v="5"/>
    <x v="4"/>
    <n v="3499"/>
    <n v="19"/>
    <n v="0.01"/>
    <n v="65816.19"/>
    <s v="EMI"/>
    <s v="Delivered"/>
    <n v="6581619"/>
    <n v="6581619"/>
    <n v="66481"/>
    <n v="664.80999999999767"/>
  </r>
  <r>
    <s v="ORD01127"/>
    <d v="2024-02-08T00:00:00"/>
    <s v="SP012"/>
    <s v="Sneha Patil"/>
    <s v="West"/>
    <s v="Pune"/>
    <s v="PRD009"/>
    <x v="5"/>
    <x v="4"/>
    <n v="3499"/>
    <n v="15"/>
    <n v="0.25"/>
    <n v="39363.75"/>
    <s v="Debit Card"/>
    <s v="Pending"/>
    <n v="157455"/>
    <n v="157455"/>
    <n v="52485"/>
    <n v="13121.25"/>
  </r>
  <r>
    <s v="ORD01136"/>
    <d v="2024-08-01T00:00:00"/>
    <s v="SP06"/>
    <s v="Anjali Mehta"/>
    <s v="North"/>
    <s v="Lucknow"/>
    <s v="PRD009"/>
    <x v="5"/>
    <x v="4"/>
    <n v="3499"/>
    <n v="19"/>
    <n v="0.11"/>
    <n v="59168.09"/>
    <s v="UPI"/>
    <s v="Delivered"/>
    <n v="537891.72727272729"/>
    <n v="537891.72727272729"/>
    <n v="66481"/>
    <n v="7312.9100000000035"/>
  </r>
  <r>
    <s v="ORD01166"/>
    <d v="2024-03-05T00:00:00"/>
    <s v="SP03"/>
    <s v="Ravi Kumar"/>
    <s v="East"/>
    <s v="Kolkata"/>
    <s v="PRD009"/>
    <x v="5"/>
    <x v="4"/>
    <n v="3499"/>
    <n v="10"/>
    <n v="0.1"/>
    <n v="31491"/>
    <s v="Debit Card"/>
    <s v="Delivered"/>
    <n v="314910"/>
    <n v="314910"/>
    <n v="34990"/>
    <n v="3499"/>
  </r>
  <r>
    <s v="ORD01216"/>
    <d v="2024-09-13T00:00:00"/>
    <s v="SP06"/>
    <s v="Anjali Mehta"/>
    <s v="North"/>
    <s v="Delhi"/>
    <s v="PRD009"/>
    <x v="5"/>
    <x v="4"/>
    <n v="3499"/>
    <n v="8"/>
    <n v="0.28999999999999998"/>
    <n v="19874.32"/>
    <s v="Debit Card"/>
    <s v="Returned"/>
    <n v="68532.137931034493"/>
    <n v="68532.137931034493"/>
    <n v="27992"/>
    <n v="8117.68"/>
  </r>
  <r>
    <s v="ORD01226"/>
    <d v="2024-05-20T00:00:00"/>
    <s v="SP02"/>
    <s v="Priya Nair"/>
    <s v="South"/>
    <s v="Coimbatore"/>
    <s v="PRD009"/>
    <x v="5"/>
    <x v="4"/>
    <n v="3499"/>
    <n v="7"/>
    <n v="0.19"/>
    <n v="19839.330000000002"/>
    <s v="EMI"/>
    <s v="Delivered"/>
    <n v="104417.52631578948"/>
    <n v="104417.52631578948"/>
    <n v="24493"/>
    <n v="4653.6699999999983"/>
  </r>
  <r>
    <s v="ORD01252"/>
    <d v="2024-04-10T00:00:00"/>
    <s v="SP011"/>
    <s v="Nikhil Joshi"/>
    <s v="East"/>
    <s v="Bhubaneswar"/>
    <s v="PRD009"/>
    <x v="5"/>
    <x v="4"/>
    <n v="3499"/>
    <n v="20"/>
    <n v="0.15"/>
    <n v="59483"/>
    <s v="Credit Card"/>
    <s v="Delivered"/>
    <n v="396553.33333333337"/>
    <n v="396553.33333333337"/>
    <n v="69980"/>
    <n v="10497"/>
  </r>
  <r>
    <s v="ORD01256"/>
    <d v="2024-10-08T00:00:00"/>
    <s v="SP09"/>
    <s v="Manish Gupta"/>
    <s v="North"/>
    <s v="Unknown"/>
    <s v="PRD009"/>
    <x v="5"/>
    <x v="4"/>
    <n v="3499"/>
    <n v="18"/>
    <n v="0.21"/>
    <n v="49755.78"/>
    <s v="EMI"/>
    <s v="Delivered"/>
    <n v="236932.28571428571"/>
    <n v="236932.28571428571"/>
    <n v="62981.999999999993"/>
    <n v="13226.219999999994"/>
  </r>
  <r>
    <s v="ORD01264"/>
    <d v="2024-11-25T00:00:00"/>
    <s v="SP08"/>
    <s v="Kavitha Reddy"/>
    <s v="West"/>
    <s v="Ahmedabad"/>
    <s v="PRD009"/>
    <x v="5"/>
    <x v="4"/>
    <n v="3499"/>
    <n v="6"/>
    <n v="0"/>
    <n v="20994"/>
    <s v="Net Banking"/>
    <s v="Returned"/>
    <e v="#DIV/0!"/>
    <n v="0"/>
    <n v="20994"/>
    <n v="0"/>
  </r>
  <r>
    <s v="ORD01276"/>
    <d v="2024-06-23T00:00:00"/>
    <s v="SP07"/>
    <s v="Rohit Verma"/>
    <s v="East"/>
    <s v="Ranchi"/>
    <s v="PRD009"/>
    <x v="5"/>
    <x v="4"/>
    <n v="3499"/>
    <n v="1"/>
    <n v="0.22"/>
    <n v="2729.22"/>
    <s v="Debit Card"/>
    <s v="Unknown"/>
    <n v="12405.545454545454"/>
    <n v="12405.545454545454"/>
    <n v="3498.9999999999995"/>
    <n v="769.77999999999975"/>
  </r>
  <r>
    <s v="ORD01305"/>
    <d v="2024-12-08T00:00:00"/>
    <s v="SP06"/>
    <s v="Anjali Mehta"/>
    <s v="North"/>
    <s v="Jaipur"/>
    <s v="PRD009"/>
    <x v="5"/>
    <x v="4"/>
    <n v="3499"/>
    <n v="13"/>
    <n v="0.02"/>
    <n v="44577.26"/>
    <s v="UPI"/>
    <s v="Delivered"/>
    <n v="2228863"/>
    <n v="2228863"/>
    <n v="45487"/>
    <n v="909.73999999999796"/>
  </r>
  <r>
    <s v="ORD01321"/>
    <d v="2024-12-21T00:00:00"/>
    <s v="SP07"/>
    <s v="Rohit Verma"/>
    <s v="East"/>
    <s v="Kolkata"/>
    <s v="PRD009"/>
    <x v="5"/>
    <x v="4"/>
    <n v="3499"/>
    <n v="14"/>
    <n v="0.09"/>
    <n v="44577.26"/>
    <s v="UPI"/>
    <s v="Delivered"/>
    <n v="495302.88888888893"/>
    <n v="495302.88888888893"/>
    <n v="48986"/>
    <n v="4408.739999999998"/>
  </r>
  <r>
    <s v="ORD01407"/>
    <d v="2024-10-08T00:00:00"/>
    <s v="SP03"/>
    <s v="Ravi Kumar"/>
    <s v="East"/>
    <s v="Bhubaneswar"/>
    <s v="PRD009"/>
    <x v="5"/>
    <x v="4"/>
    <n v="3499"/>
    <n v="9"/>
    <n v="0.13"/>
    <n v="27397.17"/>
    <s v="Net Banking"/>
    <s v="Delivered"/>
    <n v="210747.46153846153"/>
    <n v="210747.46153846153"/>
    <n v="31490.999999999996"/>
    <n v="4093.8299999999981"/>
  </r>
  <r>
    <s v="ORD01413"/>
    <d v="2024-10-28T00:00:00"/>
    <s v="SP04"/>
    <s v="Fatima Sheikh"/>
    <s v="West"/>
    <s v="Mumbai"/>
    <s v="PRD009"/>
    <x v="5"/>
    <x v="4"/>
    <n v="3499"/>
    <n v="18"/>
    <n v="0.24"/>
    <n v="47866.32"/>
    <s v="UPI"/>
    <s v="Returned"/>
    <n v="199443"/>
    <n v="199443"/>
    <n v="62982"/>
    <n v="15115.68"/>
  </r>
  <r>
    <s v="ORD01431"/>
    <d v="2024-09-27T00:00:00"/>
    <s v="SP09"/>
    <s v="Manish Gupta"/>
    <s v="North"/>
    <s v="Delhi"/>
    <s v="PRD009"/>
    <x v="5"/>
    <x v="4"/>
    <n v="3499"/>
    <n v="10"/>
    <n v="0.09"/>
    <n v="31840.9"/>
    <s v="Net Banking"/>
    <s v="Delivered"/>
    <n v="353787.77777777781"/>
    <n v="353787.77777777781"/>
    <n v="34990"/>
    <n v="3149.0999999999985"/>
  </r>
  <r>
    <s v="ORD01442"/>
    <d v="2024-10-17T00:00:00"/>
    <s v="SP06"/>
    <s v="Anjali Mehta"/>
    <s v="North"/>
    <s v="Delhi"/>
    <s v="PRD009"/>
    <x v="5"/>
    <x v="4"/>
    <n v="3499"/>
    <n v="17"/>
    <n v="0.14000000000000001"/>
    <n v="51155.38"/>
    <s v="Net Banking"/>
    <s v="Unknown"/>
    <n v="365395.57142857136"/>
    <n v="365395.57142857136"/>
    <n v="59483"/>
    <n v="8327.6200000000026"/>
  </r>
  <r>
    <s v="ORD01458"/>
    <d v="2024-08-10T00:00:00"/>
    <s v="SP011"/>
    <s v="Nikhil Joshi"/>
    <s v="East"/>
    <s v="Unknown"/>
    <s v="PRD009"/>
    <x v="5"/>
    <x v="4"/>
    <n v="3499"/>
    <n v="14"/>
    <n v="0.27"/>
    <n v="35759.78"/>
    <s v="UPI"/>
    <s v="Delivered"/>
    <n v="132443.62962962961"/>
    <n v="132443.62962962961"/>
    <n v="48986"/>
    <n v="13226.220000000001"/>
  </r>
  <r>
    <s v="ORD01461"/>
    <d v="2024-04-02T00:00:00"/>
    <s v="SP06"/>
    <s v="Anjali Mehta"/>
    <s v="North"/>
    <s v="Lucknow"/>
    <s v="PRD009"/>
    <x v="5"/>
    <x v="4"/>
    <n v="3499"/>
    <n v="9"/>
    <n v="0.2"/>
    <n v="25192.799999999999"/>
    <s v="Net Banking"/>
    <s v="Delivered"/>
    <n v="125963.99999999999"/>
    <n v="125963.99999999999"/>
    <n v="31490.999999999996"/>
    <n v="6298.1999999999971"/>
  </r>
  <r>
    <s v="ORD01487"/>
    <d v="2024-06-26T00:00:00"/>
    <s v="SP05"/>
    <s v="Suresh Pillai"/>
    <s v="South"/>
    <s v="Bangalore"/>
    <s v="PRD009"/>
    <x v="5"/>
    <x v="4"/>
    <n v="3499"/>
    <n v="15"/>
    <n v="0.02"/>
    <n v="51435.3"/>
    <s v="Credit Card"/>
    <s v="Unknown"/>
    <n v="2571765"/>
    <n v="2571765"/>
    <n v="52485.000000000007"/>
    <n v="1049.7000000000044"/>
  </r>
  <r>
    <s v="ORD01522"/>
    <d v="2024-01-11T00:00:00"/>
    <s v="SP07"/>
    <s v="Rohit Verma"/>
    <s v="East"/>
    <s v="Bhubaneswar"/>
    <s v="PRD009"/>
    <x v="5"/>
    <x v="4"/>
    <n v="3499"/>
    <n v="18"/>
    <n v="0.08"/>
    <n v="57943.44"/>
    <s v="Credit Card"/>
    <s v="Delivered"/>
    <n v="724293"/>
    <n v="724293"/>
    <n v="62982"/>
    <n v="5038.5599999999977"/>
  </r>
  <r>
    <s v="ORD01557"/>
    <d v="2024-06-19T00:00:00"/>
    <s v="SP05"/>
    <s v="Suresh Pillai"/>
    <s v="South"/>
    <s v="Bangalore"/>
    <s v="PRD009"/>
    <x v="5"/>
    <x v="4"/>
    <n v="3499"/>
    <n v="19"/>
    <n v="0.16"/>
    <n v="55844.04"/>
    <s v="Debit Card"/>
    <s v="Delivered"/>
    <n v="349025.25"/>
    <n v="349025.25"/>
    <n v="66481"/>
    <n v="10636.96"/>
  </r>
  <r>
    <s v="ORD01560"/>
    <d v="2024-02-22T00:00:00"/>
    <s v="SP011"/>
    <s v="Nikhil Joshi"/>
    <s v="East"/>
    <s v="Bhubaneswar"/>
    <s v="PRD009"/>
    <x v="5"/>
    <x v="4"/>
    <n v="3499"/>
    <n v="7"/>
    <n v="0.05"/>
    <n v="23268.35"/>
    <s v="EMI"/>
    <s v="Delivered"/>
    <n v="465366.99999999994"/>
    <n v="465366.99999999994"/>
    <n v="24493"/>
    <n v="1224.6500000000015"/>
  </r>
  <r>
    <s v="ORD01584"/>
    <d v="2024-09-01T00:00:00"/>
    <s v="SP02"/>
    <s v="Priya Nair"/>
    <s v="South"/>
    <s v="Kochi"/>
    <s v="PRD009"/>
    <x v="5"/>
    <x v="4"/>
    <n v="3499"/>
    <n v="13"/>
    <n v="0.11"/>
    <n v="40483.43"/>
    <s v="UPI"/>
    <s v="Delivered"/>
    <n v="368031.18181818182"/>
    <n v="368031.18181818182"/>
    <n v="45487"/>
    <n v="5003.57"/>
  </r>
  <r>
    <s v="ORD01588"/>
    <d v="2024-07-19T00:00:00"/>
    <s v="SP09"/>
    <s v="Manish Gupta"/>
    <s v="North"/>
    <s v="Agra"/>
    <s v="PRD009"/>
    <x v="5"/>
    <x v="4"/>
    <n v="3499"/>
    <n v="18"/>
    <n v="0.24"/>
    <n v="47866.32"/>
    <s v="Debit Card"/>
    <s v="Delivered"/>
    <n v="199443"/>
    <n v="199443"/>
    <n v="62982"/>
    <n v="15115.68"/>
  </r>
  <r>
    <s v="ORD01590"/>
    <d v="2024-06-14T00:00:00"/>
    <s v="SP02"/>
    <s v="Priya Nair"/>
    <s v="South"/>
    <s v="Bangalore"/>
    <s v="PRD009"/>
    <x v="5"/>
    <x v="4"/>
    <n v="3499"/>
    <n v="3"/>
    <n v="0.11"/>
    <n v="9342.33"/>
    <s v="UPI"/>
    <s v="Unknown"/>
    <n v="84930.272727272721"/>
    <n v="84930.272727272721"/>
    <n v="10497"/>
    <n v="1154.67"/>
  </r>
  <r>
    <s v="ORD01600"/>
    <d v="2024-08-14T00:00:00"/>
    <s v="SP09"/>
    <s v="Manish Gupta"/>
    <s v="North"/>
    <s v="Agra"/>
    <s v="PRD009"/>
    <x v="5"/>
    <x v="4"/>
    <n v="3499"/>
    <n v="8"/>
    <n v="0.08"/>
    <n v="25752.639999999999"/>
    <s v="UPI"/>
    <s v="Delivered"/>
    <n v="321908"/>
    <n v="321908"/>
    <n v="27991.999999999996"/>
    <n v="2239.3599999999969"/>
  </r>
  <r>
    <s v="ORD01613"/>
    <d v="2024-08-18T00:00:00"/>
    <s v="SP011"/>
    <s v="Nikhil Joshi"/>
    <s v="East"/>
    <s v="Guwahati"/>
    <s v="PRD009"/>
    <x v="5"/>
    <x v="4"/>
    <n v="3499"/>
    <n v="3"/>
    <n v="0.06"/>
    <n v="9867.18"/>
    <s v="Cash"/>
    <s v="Delivered"/>
    <n v="164453"/>
    <n v="164453"/>
    <n v="10497"/>
    <n v="629.81999999999971"/>
  </r>
  <r>
    <s v="ORD01649"/>
    <d v="2024-04-17T00:00:00"/>
    <s v="SP010"/>
    <s v="Divya Iyer"/>
    <s v="South"/>
    <s v="Chennai"/>
    <s v="PRD009"/>
    <x v="5"/>
    <x v="4"/>
    <n v="3499"/>
    <n v="17"/>
    <n v="0.01"/>
    <n v="58888.17"/>
    <s v="Cash"/>
    <s v="Unknown"/>
    <n v="5888817"/>
    <n v="5888817"/>
    <n v="59483"/>
    <n v="594.83000000000175"/>
  </r>
  <r>
    <s v="ORD01681"/>
    <d v="2024-04-05T00:00:00"/>
    <s v="SP01"/>
    <s v="Arjun Sharma"/>
    <s v="North"/>
    <s v="Delhi"/>
    <s v="PRD009"/>
    <x v="5"/>
    <x v="4"/>
    <n v="3499"/>
    <n v="13"/>
    <n v="0.27"/>
    <n v="33205.51"/>
    <s v="Credit Card"/>
    <s v="Pending"/>
    <n v="122983.37037037036"/>
    <n v="122983.37037037036"/>
    <n v="45487.000000000007"/>
    <n v="12281.490000000005"/>
  </r>
  <r>
    <s v="ORD01723"/>
    <d v="2024-10-20T00:00:00"/>
    <s v="SP03"/>
    <s v="Ravi Kumar"/>
    <s v="East"/>
    <s v="Guwahati"/>
    <s v="PRD009"/>
    <x v="5"/>
    <x v="4"/>
    <n v="3499"/>
    <n v="1"/>
    <n v="0.1"/>
    <n v="3149.1"/>
    <s v="UPI"/>
    <s v="Delivered"/>
    <n v="31490.999999999996"/>
    <n v="31490.999999999996"/>
    <n v="3499"/>
    <n v="349.90000000000009"/>
  </r>
  <r>
    <s v="ORD01739"/>
    <d v="2024-08-16T00:00:00"/>
    <s v="SP010"/>
    <s v="Divya Iyer"/>
    <s v="South"/>
    <s v="Hyderabad"/>
    <s v="PRD009"/>
    <x v="5"/>
    <x v="4"/>
    <n v="3499"/>
    <n v="12"/>
    <n v="0.12"/>
    <n v="36949.440000000002"/>
    <s v="Credit Card"/>
    <s v="Returned"/>
    <n v="307912.00000000006"/>
    <n v="307912.00000000006"/>
    <n v="41988"/>
    <n v="5038.5599999999977"/>
  </r>
  <r>
    <s v="ORD01758"/>
    <d v="2024-10-16T00:00:00"/>
    <s v="SP09"/>
    <s v="Manish Gupta"/>
    <s v="North"/>
    <s v="Agra"/>
    <s v="PRD009"/>
    <x v="5"/>
    <x v="4"/>
    <n v="3499"/>
    <n v="14"/>
    <n v="0.28000000000000003"/>
    <n v="35269.919999999998"/>
    <s v="Cash"/>
    <s v="Delivered"/>
    <n v="125963.99999999999"/>
    <n v="125963.99999999999"/>
    <n v="48986"/>
    <n v="13716.080000000002"/>
  </r>
  <r>
    <s v="ORD01766"/>
    <d v="2024-03-19T00:00:00"/>
    <s v="SP010"/>
    <s v="Divya Iyer"/>
    <s v="South"/>
    <s v="Chennai"/>
    <s v="PRD009"/>
    <x v="5"/>
    <x v="4"/>
    <n v="3499"/>
    <n v="9"/>
    <n v="0.26"/>
    <n v="23303.34"/>
    <s v="Net Banking"/>
    <s v="Returned"/>
    <n v="89628.230769230766"/>
    <n v="89628.230769230766"/>
    <n v="31491"/>
    <n v="8187.66"/>
  </r>
  <r>
    <s v="ORD01774"/>
    <d v="2024-12-08T00:00:00"/>
    <s v="SP05"/>
    <s v="Suresh Pillai"/>
    <s v="South"/>
    <s v="Coimbatore"/>
    <s v="PRD009"/>
    <x v="5"/>
    <x v="4"/>
    <n v="3499"/>
    <n v="4"/>
    <n v="0.08"/>
    <n v="12876.32"/>
    <s v="EMI"/>
    <s v="Delivered"/>
    <n v="160954"/>
    <n v="160954"/>
    <n v="13995.999999999998"/>
    <n v="1119.6799999999985"/>
  </r>
  <r>
    <s v="ORD01807"/>
    <d v="2024-01-18T00:00:00"/>
    <s v="SP07"/>
    <s v="Rohit Verma"/>
    <s v="East"/>
    <s v="Guwahati"/>
    <s v="PRD009"/>
    <x v="5"/>
    <x v="4"/>
    <n v="3499"/>
    <n v="11"/>
    <n v="0.19"/>
    <n v="31176.09"/>
    <s v="EMI"/>
    <s v="Delivered"/>
    <n v="164084.68421052632"/>
    <n v="164084.68421052632"/>
    <n v="38489"/>
    <n v="7312.91"/>
  </r>
  <r>
    <s v="ORD01813"/>
    <d v="2024-06-08T00:00:00"/>
    <s v="SP01"/>
    <s v="Arjun Sharma"/>
    <s v="North"/>
    <s v="Jaipur"/>
    <s v="PRD009"/>
    <x v="5"/>
    <x v="4"/>
    <n v="3499"/>
    <n v="5"/>
    <n v="0.03"/>
    <n v="16970.150000000001"/>
    <s v="UPI"/>
    <s v="Delivered"/>
    <n v="565671.66666666674"/>
    <n v="565671.66666666674"/>
    <n v="17495.000000000004"/>
    <n v="524.85000000000218"/>
  </r>
  <r>
    <s v="ORD01816"/>
    <d v="2024-10-08T00:00:00"/>
    <s v="SP08"/>
    <s v="Kavitha Reddy"/>
    <s v="West"/>
    <s v="Pune"/>
    <s v="PRD009"/>
    <x v="5"/>
    <x v="4"/>
    <n v="3499"/>
    <n v="1"/>
    <n v="0.22"/>
    <n v="2729.22"/>
    <s v="Debit Card"/>
    <s v="Delivered"/>
    <n v="12405.545454545454"/>
    <n v="12405.545454545454"/>
    <n v="3498.9999999999995"/>
    <n v="769.77999999999975"/>
  </r>
  <r>
    <s v="ORD01862"/>
    <d v="2024-01-05T00:00:00"/>
    <s v="SP05"/>
    <s v="Suresh Pillai"/>
    <s v="South"/>
    <s v="Coimbatore"/>
    <s v="PRD009"/>
    <x v="5"/>
    <x v="4"/>
    <n v="3499"/>
    <n v="12"/>
    <n v="0.03"/>
    <n v="40728.36"/>
    <s v="UPI"/>
    <s v="Delivered"/>
    <n v="1357612"/>
    <n v="1357612"/>
    <n v="41988"/>
    <n v="1259.6399999999994"/>
  </r>
  <r>
    <s v="ORD01902"/>
    <d v="2024-06-26T00:00:00"/>
    <s v="SP06"/>
    <s v="Anjali Mehta"/>
    <s v="North"/>
    <s v="Agra"/>
    <s v="PRD009"/>
    <x v="5"/>
    <x v="4"/>
    <n v="3499"/>
    <n v="3"/>
    <n v="0.17"/>
    <n v="8712.51"/>
    <s v="UPI"/>
    <s v="Delivered"/>
    <n v="51250.058823529413"/>
    <n v="51250.058823529413"/>
    <n v="10497"/>
    <n v="1784.4899999999998"/>
  </r>
  <r>
    <s v="ORD01908"/>
    <d v="2024-07-08T00:00:00"/>
    <s v="SP07"/>
    <s v="Rohit Verma"/>
    <s v="East"/>
    <s v="Patna"/>
    <s v="PRD009"/>
    <x v="5"/>
    <x v="4"/>
    <n v="3499"/>
    <n v="10"/>
    <n v="0.19"/>
    <n v="28341.9"/>
    <s v="UPI"/>
    <s v="Delivered"/>
    <n v="149167.89473684211"/>
    <n v="149167.89473684211"/>
    <n v="34990"/>
    <n v="6648.0999999999985"/>
  </r>
  <r>
    <s v="ORD01974"/>
    <d v="2024-06-15T00:00:00"/>
    <s v="SP02"/>
    <s v="Priya Nair"/>
    <s v="South"/>
    <s v="Chennai"/>
    <s v="PRD009"/>
    <x v="5"/>
    <x v="4"/>
    <n v="3499"/>
    <n v="14"/>
    <n v="0.27"/>
    <n v="35759.78"/>
    <s v="EMI"/>
    <s v="Delivered"/>
    <n v="132443.62962962961"/>
    <n v="132443.62962962961"/>
    <n v="48986"/>
    <n v="13226.220000000001"/>
  </r>
  <r>
    <s v="ORD02024"/>
    <d v="2024-11-26T00:00:00"/>
    <s v="SP01"/>
    <s v="Arjun Sharma"/>
    <s v="North"/>
    <s v="Delhi"/>
    <s v="PRD009"/>
    <x v="5"/>
    <x v="4"/>
    <n v="3499"/>
    <n v="18"/>
    <n v="0.28999999999999998"/>
    <n v="44717.22"/>
    <s v="Net Banking"/>
    <s v="Delivered"/>
    <n v="154197.31034482759"/>
    <n v="154197.31034482759"/>
    <n v="62982.000000000007"/>
    <n v="18264.780000000006"/>
  </r>
  <r>
    <s v="ORD02028"/>
    <d v="2024-04-19T00:00:00"/>
    <s v="SP08"/>
    <s v="Kavitha Reddy"/>
    <s v="West"/>
    <s v="Surat"/>
    <s v="PRD009"/>
    <x v="5"/>
    <x v="4"/>
    <n v="3499"/>
    <n v="20"/>
    <n v="0.08"/>
    <n v="64381.599999999999"/>
    <s v="EMI"/>
    <s v="Pending"/>
    <n v="804770"/>
    <n v="804770"/>
    <n v="69980"/>
    <n v="5598.4000000000015"/>
  </r>
  <r>
    <s v="ORD02041"/>
    <d v="2024-11-18T00:00:00"/>
    <s v="SP012"/>
    <s v="Sneha Patil"/>
    <s v="West"/>
    <s v="Mumbai"/>
    <s v="PRD009"/>
    <x v="5"/>
    <x v="4"/>
    <n v="3499"/>
    <n v="7"/>
    <n v="0.25"/>
    <n v="18369.75"/>
    <s v="EMI"/>
    <s v="Pending"/>
    <n v="73479"/>
    <n v="73479"/>
    <n v="24493"/>
    <n v="6123.25"/>
  </r>
  <r>
    <s v="ORD02042"/>
    <d v="2024-11-21T00:00:00"/>
    <s v="SP010"/>
    <s v="Divya Iyer"/>
    <s v="South"/>
    <s v="Chennai"/>
    <s v="PRD009"/>
    <x v="5"/>
    <x v="4"/>
    <n v="3499"/>
    <n v="18"/>
    <n v="0.26"/>
    <n v="46606.68"/>
    <s v="EMI"/>
    <s v="Pending"/>
    <n v="179256.46153846153"/>
    <n v="179256.46153846153"/>
    <n v="62982"/>
    <n v="16375.32"/>
  </r>
  <r>
    <s v="ORD02072"/>
    <d v="2024-12-03T00:00:00"/>
    <s v="SP011"/>
    <s v="Nikhil Joshi"/>
    <s v="East"/>
    <s v="Ranchi"/>
    <s v="PRD009"/>
    <x v="5"/>
    <x v="4"/>
    <n v="3499"/>
    <n v="5"/>
    <n v="0.26"/>
    <n v="12946.3"/>
    <s v="UPI"/>
    <s v="Cancelled"/>
    <n v="49793.461538461532"/>
    <n v="49793.461538461532"/>
    <n v="17495"/>
    <n v="4548.7000000000007"/>
  </r>
  <r>
    <s v="ORD02075"/>
    <d v="2024-04-07T00:00:00"/>
    <s v="SP08"/>
    <s v="Kavitha Reddy"/>
    <s v="West"/>
    <s v="Nagpur"/>
    <s v="PRD009"/>
    <x v="5"/>
    <x v="4"/>
    <n v="3499"/>
    <n v="19"/>
    <n v="0.12"/>
    <n v="58503.28"/>
    <s v="UPI"/>
    <s v="Delivered"/>
    <n v="487527.33333333331"/>
    <n v="487527.33333333331"/>
    <n v="66481"/>
    <n v="7977.7200000000012"/>
  </r>
  <r>
    <s v="ORD02077"/>
    <d v="2024-06-08T00:00:00"/>
    <s v="SP06"/>
    <s v="Anjali Mehta"/>
    <s v="North"/>
    <s v="Delhi"/>
    <s v="PRD009"/>
    <x v="5"/>
    <x v="4"/>
    <n v="3499"/>
    <n v="18"/>
    <n v="0.03"/>
    <n v="61092.54"/>
    <s v="Net Banking"/>
    <s v="Delivered"/>
    <n v="2036418"/>
    <n v="2036418"/>
    <n v="62982"/>
    <n v="1889.4599999999991"/>
  </r>
  <r>
    <s v="ORD02150"/>
    <d v="2024-01-13T00:00:00"/>
    <s v="SP01"/>
    <s v="Arjun Sharma"/>
    <s v="North"/>
    <s v="Delhi"/>
    <s v="PRD009"/>
    <x v="5"/>
    <x v="4"/>
    <n v="3499"/>
    <n v="1"/>
    <n v="0.2"/>
    <n v="2799.2"/>
    <s v="Net Banking"/>
    <s v="Delivered"/>
    <n v="13995.999999999998"/>
    <n v="13995.999999999998"/>
    <n v="3498.9999999999995"/>
    <n v="699.79999999999973"/>
  </r>
  <r>
    <s v="ORD02171"/>
    <d v="2024-07-02T00:00:00"/>
    <s v="SP02"/>
    <s v="Priya Nair"/>
    <s v="South"/>
    <s v="Bangalore"/>
    <s v="PRD009"/>
    <x v="5"/>
    <x v="4"/>
    <n v="3499"/>
    <n v="19"/>
    <n v="0.14000000000000001"/>
    <n v="57173.66"/>
    <s v="EMI"/>
    <s v="Delivered"/>
    <n v="408383.28571428568"/>
    <n v="408383.28571428568"/>
    <n v="66481"/>
    <n v="9307.3399999999965"/>
  </r>
  <r>
    <s v="ORD02194"/>
    <d v="2024-05-22T00:00:00"/>
    <s v="SP05"/>
    <s v="Suresh Pillai"/>
    <s v="South"/>
    <s v="Bangalore"/>
    <s v="PRD009"/>
    <x v="5"/>
    <x v="4"/>
    <n v="3499"/>
    <n v="13"/>
    <n v="0.19"/>
    <n v="36844.47"/>
    <s v="Cash"/>
    <s v="Delivered"/>
    <n v="193918.26315789475"/>
    <n v="193918.26315789475"/>
    <n v="45487"/>
    <n v="8642.5299999999988"/>
  </r>
  <r>
    <s v="ORD02199"/>
    <d v="2024-02-06T00:00:00"/>
    <s v="SP04"/>
    <s v="Fatima Sheikh"/>
    <s v="West"/>
    <s v="Pune"/>
    <s v="PRD009"/>
    <x v="5"/>
    <x v="4"/>
    <n v="3499"/>
    <n v="1"/>
    <n v="0.03"/>
    <n v="3394.03"/>
    <s v="Unknown"/>
    <s v="Delivered"/>
    <n v="113134.33333333334"/>
    <n v="113134.33333333334"/>
    <n v="3499.0000000000005"/>
    <n v="104.97000000000025"/>
  </r>
  <r>
    <s v="ORD02239"/>
    <d v="2024-04-24T00:00:00"/>
    <s v="SP010"/>
    <s v="Divya Iyer"/>
    <s v="South"/>
    <s v="Coimbatore"/>
    <s v="PRD009"/>
    <x v="5"/>
    <x v="4"/>
    <n v="3499"/>
    <n v="5"/>
    <n v="0.09"/>
    <n v="15920.45"/>
    <s v="EMI"/>
    <s v="Delivered"/>
    <n v="176893.88888888891"/>
    <n v="176893.88888888891"/>
    <n v="17495"/>
    <n v="1574.5499999999993"/>
  </r>
  <r>
    <s v="ORD02244"/>
    <d v="2024-04-18T00:00:00"/>
    <s v="SP03"/>
    <s v="Ravi Kumar"/>
    <s v="East"/>
    <s v="Kolkata"/>
    <s v="PRD009"/>
    <x v="5"/>
    <x v="4"/>
    <n v="3499"/>
    <n v="5"/>
    <n v="0.08"/>
    <n v="16095.4"/>
    <s v="UPI"/>
    <s v="Delivered"/>
    <n v="201192.5"/>
    <n v="201192.5"/>
    <n v="17495"/>
    <n v="1399.6000000000004"/>
  </r>
  <r>
    <s v="ORD02257"/>
    <d v="2024-02-17T00:00:00"/>
    <s v="SP09"/>
    <s v="Manish Gupta"/>
    <s v="North"/>
    <s v="Delhi"/>
    <s v="PRD009"/>
    <x v="5"/>
    <x v="4"/>
    <n v="3499"/>
    <n v="18"/>
    <n v="0.04"/>
    <n v="60462.720000000001"/>
    <s v="Credit Card"/>
    <s v="Unknown"/>
    <n v="1511568"/>
    <n v="1511568"/>
    <n v="62982"/>
    <n v="2519.2799999999988"/>
  </r>
  <r>
    <s v="ORD02265"/>
    <d v="2024-06-11T00:00:00"/>
    <s v="SP012"/>
    <s v="Sneha Patil"/>
    <s v="West"/>
    <s v="Pune"/>
    <s v="PRD009"/>
    <x v="5"/>
    <x v="4"/>
    <n v="3499"/>
    <n v="5"/>
    <n v="0.03"/>
    <n v="16970.150000000001"/>
    <s v="Debit Card"/>
    <s v="Delivered"/>
    <n v="565671.66666666674"/>
    <n v="565671.66666666674"/>
    <n v="17495.000000000004"/>
    <n v="524.85000000000218"/>
  </r>
  <r>
    <s v="ORD02301"/>
    <d v="2024-11-07T00:00:00"/>
    <s v="SP02"/>
    <s v="Priya Nair"/>
    <s v="South"/>
    <s v="Bangalore"/>
    <s v="PRD009"/>
    <x v="5"/>
    <x v="4"/>
    <n v="3499"/>
    <n v="15"/>
    <n v="0.01"/>
    <n v="51960.15"/>
    <s v="UPI"/>
    <s v="Unknown"/>
    <n v="5196015"/>
    <n v="5196015"/>
    <n v="52485"/>
    <n v="524.84999999999854"/>
  </r>
  <r>
    <s v="ORD02305"/>
    <d v="2024-06-25T00:00:00"/>
    <s v="SP04"/>
    <s v="Fatima Sheikh"/>
    <s v="West"/>
    <s v="Mumbai"/>
    <s v="PRD009"/>
    <x v="5"/>
    <x v="4"/>
    <n v="3499"/>
    <n v="6"/>
    <n v="0.25"/>
    <n v="15745.5"/>
    <s v="Debit Card"/>
    <s v="Cancelled"/>
    <n v="62982"/>
    <n v="62982"/>
    <n v="20994"/>
    <n v="5248.5"/>
  </r>
  <r>
    <s v="ORD02321"/>
    <d v="2024-07-02T00:00:00"/>
    <s v="SP05"/>
    <s v="Suresh Pillai"/>
    <s v="South"/>
    <s v="Kochi"/>
    <s v="PRD009"/>
    <x v="5"/>
    <x v="4"/>
    <n v="3499"/>
    <n v="9"/>
    <n v="0.09"/>
    <n v="28656.81"/>
    <s v="Cash"/>
    <s v="Delivered"/>
    <n v="318409"/>
    <n v="318409"/>
    <n v="31491"/>
    <n v="2834.1899999999987"/>
  </r>
  <r>
    <s v="ORD02326"/>
    <d v="2024-01-14T00:00:00"/>
    <s v="SP07"/>
    <s v="Rohit Verma"/>
    <s v="East"/>
    <s v="Patna"/>
    <s v="PRD009"/>
    <x v="5"/>
    <x v="4"/>
    <n v="3499"/>
    <n v="18"/>
    <n v="0.05"/>
    <n v="59832.9"/>
    <s v="Cash"/>
    <s v="Delivered"/>
    <n v="1196658"/>
    <n v="1196658"/>
    <n v="62982.000000000007"/>
    <n v="3149.1000000000058"/>
  </r>
  <r>
    <s v="ORD02356"/>
    <d v="2024-12-20T00:00:00"/>
    <s v="SP01"/>
    <s v="Arjun Sharma"/>
    <s v="North"/>
    <s v="Lucknow"/>
    <s v="PRD009"/>
    <x v="5"/>
    <x v="4"/>
    <n v="3499"/>
    <n v="2"/>
    <n v="0.03"/>
    <n v="6788.06"/>
    <s v="Credit Card"/>
    <s v="Delivered"/>
    <n v="226268.66666666669"/>
    <n v="226268.66666666669"/>
    <n v="6998.0000000000009"/>
    <n v="209.94000000000051"/>
  </r>
  <r>
    <s v="ORD02357"/>
    <d v="2024-06-28T00:00:00"/>
    <s v="SP07"/>
    <s v="Rohit Verma"/>
    <s v="East"/>
    <s v="Ranchi"/>
    <s v="PRD009"/>
    <x v="5"/>
    <x v="4"/>
    <n v="3499"/>
    <n v="6"/>
    <n v="0.28000000000000003"/>
    <n v="15115.68"/>
    <s v="UPI"/>
    <s v="Delivered"/>
    <n v="53984.571428571428"/>
    <n v="53984.571428571428"/>
    <n v="20994"/>
    <n v="5878.32"/>
  </r>
  <r>
    <s v="ORD02394"/>
    <d v="2024-05-19T00:00:00"/>
    <s v="SP04"/>
    <s v="Fatima Sheikh"/>
    <s v="West"/>
    <s v="Pune"/>
    <s v="PRD009"/>
    <x v="5"/>
    <x v="4"/>
    <n v="3499"/>
    <n v="5"/>
    <n v="0.12"/>
    <n v="15395.6"/>
    <s v="Cash"/>
    <s v="Delivered"/>
    <n v="128296.66666666667"/>
    <n v="128296.66666666667"/>
    <n v="17495"/>
    <n v="2099.3999999999996"/>
  </r>
  <r>
    <s v="ORD02432"/>
    <d v="2024-06-14T00:00:00"/>
    <s v="SP03"/>
    <s v="Ravi Kumar"/>
    <s v="East"/>
    <s v="Guwahati"/>
    <s v="PRD009"/>
    <x v="5"/>
    <x v="4"/>
    <n v="3499"/>
    <n v="2"/>
    <n v="0.03"/>
    <n v="6788.06"/>
    <s v="EMI"/>
    <s v="Delivered"/>
    <n v="226268.66666666669"/>
    <n v="226268.66666666669"/>
    <n v="6998.0000000000009"/>
    <n v="209.94000000000051"/>
  </r>
  <r>
    <s v="ORD02451"/>
    <d v="2024-07-02T00:00:00"/>
    <s v="SP05"/>
    <s v="Suresh Pillai"/>
    <s v="South"/>
    <s v="Coimbatore"/>
    <s v="PRD009"/>
    <x v="5"/>
    <x v="4"/>
    <n v="3499"/>
    <n v="3"/>
    <n v="0.3"/>
    <n v="7347.9"/>
    <s v="Net Banking"/>
    <s v="Delivered"/>
    <n v="24493"/>
    <n v="24493"/>
    <n v="10497"/>
    <n v="3149.1000000000004"/>
  </r>
  <r>
    <s v="ORD02452"/>
    <d v="2024-01-04T00:00:00"/>
    <s v="SP010"/>
    <s v="Divya Iyer"/>
    <s v="South"/>
    <s v="Hyderabad"/>
    <s v="PRD009"/>
    <x v="5"/>
    <x v="4"/>
    <n v="3499"/>
    <n v="12"/>
    <n v="0.08"/>
    <n v="38628.959999999999"/>
    <s v="Net Banking"/>
    <s v="Returned"/>
    <n v="482862"/>
    <n v="482862"/>
    <n v="41988"/>
    <n v="3359.0400000000009"/>
  </r>
  <r>
    <s v="ORD02489"/>
    <d v="2024-12-23T00:00:00"/>
    <s v="SP06"/>
    <s v="Anjali Mehta"/>
    <s v="North"/>
    <s v="Agra"/>
    <s v="PRD009"/>
    <x v="5"/>
    <x v="4"/>
    <n v="3499"/>
    <n v="15"/>
    <n v="0.19"/>
    <n v="42512.85"/>
    <s v="Cash"/>
    <s v="Delivered"/>
    <n v="223751.84210526315"/>
    <n v="223751.84210526315"/>
    <n v="52484.999999999993"/>
    <n v="9972.1499999999942"/>
  </r>
  <r>
    <s v="ORD02500"/>
    <d v="2024-01-09T00:00:00"/>
    <s v="SP06"/>
    <s v="Anjali Mehta"/>
    <s v="North"/>
    <s v="Jaipur"/>
    <s v="PRD009"/>
    <x v="5"/>
    <x v="4"/>
    <n v="3499"/>
    <n v="11"/>
    <n v="0.12"/>
    <n v="33870.32"/>
    <s v="Credit Card"/>
    <s v="Delivered"/>
    <n v="282252.66666666669"/>
    <n v="282252.66666666669"/>
    <n v="38489"/>
    <n v="4618.68"/>
  </r>
  <r>
    <s v="ORD02508"/>
    <d v="2024-09-12T00:00:00"/>
    <s v="SP01"/>
    <s v="Arjun Sharma"/>
    <s v="North"/>
    <s v="Jaipur"/>
    <s v="PRD009"/>
    <x v="5"/>
    <x v="4"/>
    <n v="3499"/>
    <n v="4"/>
    <n v="0.24"/>
    <n v="10636.96"/>
    <s v="UPI"/>
    <s v="Delivered"/>
    <n v="44320.666666666664"/>
    <n v="44320.666666666664"/>
    <n v="13995.999999999998"/>
    <n v="3359.0399999999991"/>
  </r>
  <r>
    <s v="ORD02519"/>
    <d v="2024-11-08T00:00:00"/>
    <s v="SP01"/>
    <s v="Arjun Sharma"/>
    <s v="North"/>
    <s v="Jaipur"/>
    <s v="PRD009"/>
    <x v="5"/>
    <x v="4"/>
    <n v="3499"/>
    <n v="7"/>
    <n v="0.23"/>
    <n v="18859.61"/>
    <s v="Credit Card"/>
    <s v="Delivered"/>
    <n v="81998.304347826081"/>
    <n v="81998.304347826081"/>
    <n v="24493"/>
    <n v="5633.3899999999994"/>
  </r>
  <r>
    <s v="ORD02556"/>
    <d v="2024-09-15T00:00:00"/>
    <s v="SP08"/>
    <s v="Kavitha Reddy"/>
    <s v="West"/>
    <s v="Nagpur"/>
    <s v="PRD009"/>
    <x v="5"/>
    <x v="4"/>
    <n v="3499"/>
    <n v="3"/>
    <n v="0.15"/>
    <n v="8922.4500000000007"/>
    <s v="EMI"/>
    <s v="Delivered"/>
    <n v="59483.000000000007"/>
    <n v="59483.000000000007"/>
    <n v="10497.000000000002"/>
    <n v="1574.5500000000011"/>
  </r>
  <r>
    <s v="ORD02559"/>
    <d v="2024-05-02T00:00:00"/>
    <s v="SP012"/>
    <s v="Sneha Patil"/>
    <s v="West"/>
    <s v="Pune"/>
    <s v="PRD009"/>
    <x v="5"/>
    <x v="4"/>
    <n v="3499"/>
    <n v="3"/>
    <n v="0.15"/>
    <n v="8922.4500000000007"/>
    <s v="Debit Card"/>
    <s v="Delivered"/>
    <n v="59483.000000000007"/>
    <n v="59483.000000000007"/>
    <n v="10497.000000000002"/>
    <n v="1574.5500000000011"/>
  </r>
  <r>
    <s v="ORD02566"/>
    <d v="2024-05-20T00:00:00"/>
    <s v="SP07"/>
    <s v="Rohit Verma"/>
    <s v="East"/>
    <s v="Kolkata"/>
    <s v="PRD009"/>
    <x v="5"/>
    <x v="4"/>
    <n v="3499"/>
    <n v="19"/>
    <n v="0.12"/>
    <n v="58503.28"/>
    <s v="UPI"/>
    <s v="Delivered"/>
    <n v="487527.33333333331"/>
    <n v="487527.33333333331"/>
    <n v="66481"/>
    <n v="7977.7200000000012"/>
  </r>
  <r>
    <s v="ORD02621"/>
    <d v="2024-12-09T00:00:00"/>
    <s v="SP04"/>
    <s v="Fatima Sheikh"/>
    <s v="West"/>
    <s v="Surat"/>
    <s v="PRD009"/>
    <x v="5"/>
    <x v="4"/>
    <n v="3499"/>
    <n v="11"/>
    <n v="0.09"/>
    <n v="35024.99"/>
    <s v="Debit Card"/>
    <s v="Delivered"/>
    <n v="389166.55555555556"/>
    <n v="389166.55555555556"/>
    <n v="38489"/>
    <n v="3464.010000000002"/>
  </r>
  <r>
    <s v="ORD02622"/>
    <d v="2024-01-08T00:00:00"/>
    <s v="SP010"/>
    <s v="Divya Iyer"/>
    <s v="South"/>
    <s v="Bangalore"/>
    <s v="PRD009"/>
    <x v="5"/>
    <x v="4"/>
    <n v="3499"/>
    <n v="20"/>
    <n v="0.01"/>
    <n v="69280.2"/>
    <s v="Credit Card"/>
    <s v="Delivered"/>
    <n v="6928020"/>
    <n v="6928020"/>
    <n v="69980"/>
    <n v="699.80000000000291"/>
  </r>
  <r>
    <s v="ORD02632"/>
    <d v="2024-08-19T00:00:00"/>
    <s v="SP02"/>
    <s v="Priya Nair"/>
    <s v="South"/>
    <s v="Coimbatore"/>
    <s v="PRD009"/>
    <x v="5"/>
    <x v="4"/>
    <n v="3499"/>
    <n v="18"/>
    <n v="0.28999999999999998"/>
    <n v="44717.22"/>
    <s v="Cash"/>
    <s v="Cancelled"/>
    <n v="154197.31034482759"/>
    <n v="154197.31034482759"/>
    <n v="62982.000000000007"/>
    <n v="18264.780000000006"/>
  </r>
  <r>
    <s v="ORD02651"/>
    <d v="2024-06-18T00:00:00"/>
    <s v="SP012"/>
    <s v="Sneha Patil"/>
    <s v="West"/>
    <s v="Mumbai"/>
    <s v="PRD009"/>
    <x v="5"/>
    <x v="4"/>
    <n v="3499"/>
    <n v="10"/>
    <n v="0.25"/>
    <n v="26242.5"/>
    <s v="Debit Card"/>
    <s v="Delivered"/>
    <n v="104970"/>
    <n v="104970"/>
    <n v="34990"/>
    <n v="8747.5"/>
  </r>
  <r>
    <s v="ORD02690"/>
    <d v="2024-11-19T00:00:00"/>
    <s v="SP04"/>
    <s v="Fatima Sheikh"/>
    <s v="West"/>
    <s v="Ahmedabad"/>
    <s v="PRD009"/>
    <x v="5"/>
    <x v="4"/>
    <n v="3499"/>
    <n v="6"/>
    <n v="0.22"/>
    <n v="16375.32"/>
    <s v="Debit Card"/>
    <s v="Delivered"/>
    <n v="74433.272727272721"/>
    <n v="74433.272727272721"/>
    <n v="20994"/>
    <n v="4618.68"/>
  </r>
  <r>
    <s v="ORD02704"/>
    <d v="2024-07-16T00:00:00"/>
    <s v="SP04"/>
    <s v="Fatima Sheikh"/>
    <s v="West"/>
    <s v="Surat"/>
    <s v="PRD009"/>
    <x v="5"/>
    <x v="4"/>
    <n v="3499"/>
    <n v="2"/>
    <n v="0.28999999999999998"/>
    <n v="4968.58"/>
    <s v="Net Banking"/>
    <s v="Delivered"/>
    <n v="17133.034482758623"/>
    <n v="17133.034482758623"/>
    <n v="6998"/>
    <n v="2029.42"/>
  </r>
  <r>
    <s v="ORD02710"/>
    <d v="2024-02-25T00:00:00"/>
    <s v="SP03"/>
    <s v="Ravi Kumar"/>
    <s v="East"/>
    <s v="Kolkata"/>
    <s v="PRD009"/>
    <x v="5"/>
    <x v="4"/>
    <n v="3499"/>
    <n v="11"/>
    <n v="0"/>
    <n v="38489"/>
    <s v="Net Banking"/>
    <s v="Delivered"/>
    <e v="#DIV/0!"/>
    <n v="0"/>
    <n v="38489"/>
    <n v="0"/>
  </r>
  <r>
    <s v="ORD02716"/>
    <d v="2024-01-04T00:00:00"/>
    <s v="SP05"/>
    <s v="Suresh Pillai"/>
    <s v="South"/>
    <s v="Hyderabad"/>
    <s v="PRD009"/>
    <x v="5"/>
    <x v="4"/>
    <n v="3499"/>
    <n v="17"/>
    <n v="0.1"/>
    <n v="53534.7"/>
    <s v="Cash"/>
    <s v="Pending"/>
    <n v="535346.99999999988"/>
    <n v="535346.99999999988"/>
    <n v="59482.999999999993"/>
    <n v="5948.2999999999956"/>
  </r>
  <r>
    <s v="ORD02724"/>
    <d v="2024-07-25T00:00:00"/>
    <s v="SP012"/>
    <s v="Sneha Patil"/>
    <s v="West"/>
    <s v="Nagpur"/>
    <s v="PRD009"/>
    <x v="5"/>
    <x v="4"/>
    <n v="3499"/>
    <n v="6"/>
    <n v="0.06"/>
    <n v="19734.36"/>
    <s v="EMI"/>
    <s v="Delivered"/>
    <n v="328906"/>
    <n v="328906"/>
    <n v="20994"/>
    <n v="1259.6399999999994"/>
  </r>
  <r>
    <s v="ORD02775"/>
    <d v="2024-05-04T00:00:00"/>
    <s v="SP012"/>
    <s v="Sneha Patil"/>
    <s v="West"/>
    <s v="Ahmedabad"/>
    <s v="PRD009"/>
    <x v="5"/>
    <x v="4"/>
    <n v="3499"/>
    <n v="13"/>
    <n v="0.09"/>
    <n v="41393.17"/>
    <s v="Net Banking"/>
    <s v="Delivered"/>
    <n v="459924.11111111112"/>
    <n v="459924.11111111112"/>
    <n v="45487"/>
    <n v="4093.8300000000017"/>
  </r>
  <r>
    <s v="ORD02804"/>
    <d v="2024-01-05T00:00:00"/>
    <s v="SP08"/>
    <s v="Kavitha Reddy"/>
    <s v="West"/>
    <s v="Pune"/>
    <s v="PRD009"/>
    <x v="5"/>
    <x v="4"/>
    <n v="3499"/>
    <n v="8"/>
    <n v="0.28999999999999998"/>
    <n v="19874.32"/>
    <s v="Cash"/>
    <s v="Pending"/>
    <n v="68532.137931034493"/>
    <n v="68532.137931034493"/>
    <n v="27992"/>
    <n v="8117.68"/>
  </r>
  <r>
    <s v="ORD02844"/>
    <d v="2024-12-05T00:00:00"/>
    <s v="SP010"/>
    <s v="Divya Iyer"/>
    <s v="South"/>
    <s v="Bangalore"/>
    <s v="PRD009"/>
    <x v="5"/>
    <x v="4"/>
    <n v="3499"/>
    <n v="3"/>
    <n v="0.13"/>
    <n v="9132.39"/>
    <s v="Credit Card"/>
    <s v="Returned"/>
    <n v="70249.153846153844"/>
    <n v="70249.153846153844"/>
    <n v="10497"/>
    <n v="1364.6100000000006"/>
  </r>
  <r>
    <s v="ORD02846"/>
    <d v="2024-04-27T00:00:00"/>
    <s v="SP03"/>
    <s v="Ravi Kumar"/>
    <s v="East"/>
    <s v="Patna"/>
    <s v="PRD009"/>
    <x v="5"/>
    <x v="4"/>
    <n v="3499"/>
    <n v="11"/>
    <n v="0.15"/>
    <n v="32715.65"/>
    <s v="Net Banking"/>
    <s v="Delivered"/>
    <n v="218104.33333333334"/>
    <n v="218104.33333333334"/>
    <n v="38489"/>
    <n v="5773.3499999999985"/>
  </r>
  <r>
    <s v="ORD02864"/>
    <d v="2024-10-09T00:00:00"/>
    <s v="SP05"/>
    <s v="Suresh Pillai"/>
    <s v="South"/>
    <s v="Kochi"/>
    <s v="PRD009"/>
    <x v="5"/>
    <x v="4"/>
    <n v="3499"/>
    <n v="18"/>
    <n v="0.11"/>
    <n v="56053.98"/>
    <s v="UPI"/>
    <s v="Delivered"/>
    <n v="509581.63636363641"/>
    <n v="509581.63636363641"/>
    <n v="62982"/>
    <n v="6928.0199999999968"/>
  </r>
  <r>
    <s v="ORD02872"/>
    <d v="2024-02-02T00:00:00"/>
    <s v="SP01"/>
    <s v="Arjun Sharma"/>
    <s v="North"/>
    <s v="Jaipur"/>
    <s v="PRD009"/>
    <x v="5"/>
    <x v="4"/>
    <n v="3499"/>
    <n v="1"/>
    <n v="0.09"/>
    <n v="3184.09"/>
    <s v="UPI"/>
    <s v="Returned"/>
    <n v="35378.777777777781"/>
    <n v="35378.777777777781"/>
    <n v="3499"/>
    <n v="314.90999999999985"/>
  </r>
  <r>
    <s v="ORD02894"/>
    <d v="2024-07-01T00:00:00"/>
    <s v="SP02"/>
    <s v="Priya Nair"/>
    <s v="South"/>
    <s v="Kochi"/>
    <s v="PRD009"/>
    <x v="5"/>
    <x v="4"/>
    <n v="3499"/>
    <n v="15"/>
    <n v="0.28999999999999998"/>
    <n v="37264.35"/>
    <s v="EMI"/>
    <s v="Pending"/>
    <n v="128497.75862068965"/>
    <n v="128497.75862068965"/>
    <n v="52485"/>
    <n v="15220.650000000001"/>
  </r>
  <r>
    <s v="ORD02897"/>
    <d v="2024-07-23T00:00:00"/>
    <s v="SP01"/>
    <s v="Arjun Sharma"/>
    <s v="North"/>
    <s v="Jaipur"/>
    <s v="PRD009"/>
    <x v="5"/>
    <x v="4"/>
    <n v="3499"/>
    <n v="16"/>
    <n v="0.26"/>
    <n v="41428.160000000003"/>
    <s v="Cash"/>
    <s v="Returned"/>
    <n v="159339.07692307694"/>
    <n v="159339.07692307694"/>
    <n v="55984.000000000007"/>
    <n v="14555.840000000004"/>
  </r>
  <r>
    <s v="ORD02926"/>
    <d v="2024-06-08T00:00:00"/>
    <s v="SP011"/>
    <s v="Nikhil Joshi"/>
    <s v="East"/>
    <s v="Ranchi"/>
    <s v="PRD009"/>
    <x v="5"/>
    <x v="4"/>
    <n v="3499"/>
    <n v="9"/>
    <n v="0.26"/>
    <n v="23303.34"/>
    <s v="Credit Card"/>
    <s v="Delivered"/>
    <n v="89628.230769230766"/>
    <n v="89628.230769230766"/>
    <n v="31491"/>
    <n v="8187.66"/>
  </r>
  <r>
    <s v="ORD02928"/>
    <d v="2024-12-10T00:00:00"/>
    <s v="SP05"/>
    <s v="Suresh Pillai"/>
    <s v="South"/>
    <s v="Bangalore"/>
    <s v="PRD009"/>
    <x v="5"/>
    <x v="4"/>
    <n v="3499"/>
    <n v="20"/>
    <n v="0.13"/>
    <n v="60882.6"/>
    <s v="UPI"/>
    <s v="Returned"/>
    <n v="468327.69230769225"/>
    <n v="468327.69230769225"/>
    <n v="69980"/>
    <n v="9097.4000000000015"/>
  </r>
  <r>
    <s v="ORD02933"/>
    <d v="2024-09-19T00:00:00"/>
    <s v="SP04"/>
    <s v="Fatima Sheikh"/>
    <s v="West"/>
    <s v="Nagpur"/>
    <s v="PRD009"/>
    <x v="5"/>
    <x v="4"/>
    <n v="3499"/>
    <n v="16"/>
    <n v="0.14000000000000001"/>
    <n v="48146.239999999998"/>
    <s v="Credit Card"/>
    <s v="Delivered"/>
    <n v="343901.71428571426"/>
    <n v="343901.71428571426"/>
    <n v="55984"/>
    <n v="7837.760000000002"/>
  </r>
  <r>
    <s v="ORD02936"/>
    <d v="2024-12-22T00:00:00"/>
    <s v="SP02"/>
    <s v="Priya Nair"/>
    <s v="South"/>
    <s v="Hyderabad"/>
    <s v="PRD009"/>
    <x v="5"/>
    <x v="4"/>
    <n v="3499"/>
    <n v="4"/>
    <n v="0.16"/>
    <n v="11756.64"/>
    <s v="Cash"/>
    <s v="Delivered"/>
    <n v="73479"/>
    <n v="73479"/>
    <n v="13996"/>
    <n v="2239.3600000000006"/>
  </r>
  <r>
    <s v="ORD02938"/>
    <d v="2024-10-25T00:00:00"/>
    <s v="SP012"/>
    <s v="Sneha Patil"/>
    <s v="West"/>
    <s v="Pune"/>
    <s v="PRD009"/>
    <x v="5"/>
    <x v="4"/>
    <n v="3499"/>
    <n v="10"/>
    <n v="0.13"/>
    <n v="30441.3"/>
    <s v="Net Banking"/>
    <s v="Delivered"/>
    <n v="234163.84615384613"/>
    <n v="234163.84615384613"/>
    <n v="34990"/>
    <n v="4548.7000000000007"/>
  </r>
  <r>
    <s v="ORD02980"/>
    <d v="2024-11-16T00:00:00"/>
    <s v="SP01"/>
    <s v="Arjun Sharma"/>
    <s v="North"/>
    <s v="Chandigarh"/>
    <s v="PRD009"/>
    <x v="5"/>
    <x v="4"/>
    <n v="3499"/>
    <n v="16"/>
    <n v="0.24"/>
    <n v="42547.839999999997"/>
    <s v="UPI"/>
    <s v="Delivered"/>
    <n v="177282.66666666666"/>
    <n v="177282.66666666666"/>
    <n v="55983.999999999993"/>
    <n v="13436.159999999996"/>
  </r>
  <r>
    <s v="ORD03014"/>
    <d v="2024-10-09T00:00:00"/>
    <s v="SP08"/>
    <s v="Kavitha Reddy"/>
    <s v="West"/>
    <s v="Mumbai"/>
    <s v="PRD009"/>
    <x v="5"/>
    <x v="4"/>
    <n v="3499"/>
    <n v="10"/>
    <n v="0.27"/>
    <n v="25542.7"/>
    <s v="EMI"/>
    <s v="Cancelled"/>
    <n v="94602.592592592584"/>
    <n v="94602.592592592584"/>
    <n v="34990"/>
    <n v="9447.2999999999993"/>
  </r>
  <r>
    <s v="ORD03015"/>
    <d v="2024-04-13T00:00:00"/>
    <s v="SP07"/>
    <s v="Rohit Verma"/>
    <s v="East"/>
    <s v="Kolkata"/>
    <s v="PRD009"/>
    <x v="5"/>
    <x v="4"/>
    <n v="3499"/>
    <n v="1"/>
    <n v="0.16"/>
    <n v="2939.16"/>
    <s v="Debit Card"/>
    <s v="Delivered"/>
    <n v="18369.75"/>
    <n v="18369.75"/>
    <n v="3499"/>
    <n v="559.84000000000015"/>
  </r>
  <r>
    <s v="ORD03041"/>
    <d v="2024-04-01T00:00:00"/>
    <s v="SP06"/>
    <s v="Anjali Mehta"/>
    <s v="North"/>
    <s v="Delhi"/>
    <s v="PRD009"/>
    <x v="5"/>
    <x v="4"/>
    <n v="3499"/>
    <n v="2"/>
    <n v="0.04"/>
    <n v="6718.08"/>
    <s v="Net Banking"/>
    <s v="Pending"/>
    <n v="167952"/>
    <n v="167952"/>
    <n v="6998"/>
    <n v="279.92000000000007"/>
  </r>
  <r>
    <s v="ORD03049"/>
    <d v="2024-04-05T00:00:00"/>
    <s v="SP04"/>
    <s v="Fatima Sheikh"/>
    <s v="West"/>
    <s v="Nagpur"/>
    <s v="PRD009"/>
    <x v="5"/>
    <x v="4"/>
    <n v="3499"/>
    <n v="5"/>
    <n v="0.17"/>
    <n v="14520.85"/>
    <s v="EMI"/>
    <s v="Delivered"/>
    <n v="85416.76470588235"/>
    <n v="85416.76470588235"/>
    <n v="17495"/>
    <n v="2974.1499999999996"/>
  </r>
  <r>
    <s v="ORD03051"/>
    <d v="2024-01-14T00:00:00"/>
    <s v="SP04"/>
    <s v="Fatima Sheikh"/>
    <s v="West"/>
    <s v="Pune"/>
    <s v="PRD009"/>
    <x v="5"/>
    <x v="4"/>
    <n v="3499"/>
    <n v="4"/>
    <n v="0.17"/>
    <n v="11616.68"/>
    <s v="EMI"/>
    <s v="Returned"/>
    <n v="68333.411764705874"/>
    <n v="68333.411764705874"/>
    <n v="13996.000000000002"/>
    <n v="2379.3200000000015"/>
  </r>
  <r>
    <s v="ORD03058"/>
    <d v="2024-05-08T00:00:00"/>
    <s v="SP04"/>
    <s v="Fatima Sheikh"/>
    <s v="West"/>
    <s v="Ahmedabad"/>
    <s v="PRD009"/>
    <x v="5"/>
    <x v="4"/>
    <n v="3499"/>
    <n v="16"/>
    <n v="0.28999999999999998"/>
    <n v="39748.639999999999"/>
    <s v="UPI"/>
    <s v="Delivered"/>
    <n v="137064.27586206899"/>
    <n v="137064.27586206899"/>
    <n v="55984"/>
    <n v="16235.36"/>
  </r>
  <r>
    <s v="ORD03070"/>
    <d v="2024-11-19T00:00:00"/>
    <s v="SP01"/>
    <s v="Arjun Sharma"/>
    <s v="North"/>
    <s v="Jaipur"/>
    <s v="PRD009"/>
    <x v="5"/>
    <x v="4"/>
    <n v="3499"/>
    <n v="1"/>
    <n v="0.28000000000000003"/>
    <n v="2519.2800000000002"/>
    <s v="Credit Card"/>
    <s v="Delivered"/>
    <n v="8997.4285714285706"/>
    <n v="8997.4285714285706"/>
    <n v="3499.0000000000005"/>
    <n v="979.72000000000025"/>
  </r>
  <r>
    <s v="ORD03074"/>
    <d v="2024-09-23T00:00:00"/>
    <s v="SP010"/>
    <s v="Divya Iyer"/>
    <s v="South"/>
    <s v="Hyderabad"/>
    <s v="PRD009"/>
    <x v="5"/>
    <x v="4"/>
    <n v="3499"/>
    <n v="1"/>
    <n v="0.13"/>
    <n v="3044.13"/>
    <s v="Debit Card"/>
    <s v="Pending"/>
    <n v="23416.384615384617"/>
    <n v="23416.384615384617"/>
    <n v="3499"/>
    <n v="454.86999999999989"/>
  </r>
  <r>
    <s v="ORD03091"/>
    <d v="2024-12-01T00:00:00"/>
    <s v="SP011"/>
    <s v="Nikhil Joshi"/>
    <s v="East"/>
    <s v="Kolkata"/>
    <s v="PRD009"/>
    <x v="5"/>
    <x v="4"/>
    <n v="3499"/>
    <n v="11"/>
    <n v="0.01"/>
    <n v="38104.11"/>
    <s v="EMI"/>
    <s v="Returned"/>
    <n v="3810411"/>
    <n v="3810411"/>
    <n v="38489"/>
    <n v="384.88999999999942"/>
  </r>
  <r>
    <s v="ORD03095"/>
    <d v="2024-09-16T00:00:00"/>
    <s v="SP05"/>
    <s v="Suresh Pillai"/>
    <s v="South"/>
    <s v="Bangalore"/>
    <s v="PRD009"/>
    <x v="5"/>
    <x v="4"/>
    <n v="3499"/>
    <n v="6"/>
    <n v="0.03"/>
    <n v="20364.18"/>
    <s v="Net Banking"/>
    <s v="Delivered"/>
    <n v="678806"/>
    <n v="678806"/>
    <n v="20994"/>
    <n v="629.81999999999971"/>
  </r>
  <r>
    <s v="ORD03100"/>
    <d v="2024-10-06T00:00:00"/>
    <s v="SP03"/>
    <s v="Ravi Kumar"/>
    <s v="East"/>
    <s v="Patna"/>
    <s v="PRD009"/>
    <x v="5"/>
    <x v="4"/>
    <n v="3499"/>
    <n v="17"/>
    <n v="7.0000000000000007E-2"/>
    <n v="55319.19"/>
    <s v="Cash"/>
    <s v="Delivered"/>
    <n v="790274.14285714284"/>
    <n v="790274.14285714284"/>
    <n v="59483.000000000007"/>
    <n v="4163.8100000000049"/>
  </r>
  <r>
    <s v="ORD03104"/>
    <d v="2024-01-09T00:00:00"/>
    <s v="SP07"/>
    <s v="Rohit Verma"/>
    <s v="East"/>
    <s v="Ranchi"/>
    <s v="PRD009"/>
    <x v="5"/>
    <x v="4"/>
    <n v="3499"/>
    <n v="17"/>
    <n v="0.04"/>
    <n v="57103.68"/>
    <s v="EMI"/>
    <s v="Pending"/>
    <n v="1427592"/>
    <n v="1427592"/>
    <n v="59483"/>
    <n v="2379.3199999999997"/>
  </r>
  <r>
    <s v="ORD03105"/>
    <d v="2024-09-07T00:00:00"/>
    <s v="SP011"/>
    <s v="Nikhil Joshi"/>
    <s v="East"/>
    <s v="Guwahati"/>
    <s v="PRD009"/>
    <x v="5"/>
    <x v="4"/>
    <n v="3499"/>
    <n v="6"/>
    <n v="0.16"/>
    <n v="17634.96"/>
    <s v="UPI"/>
    <s v="Unknown"/>
    <n v="110218.49999999999"/>
    <n v="110218.49999999999"/>
    <n v="20994"/>
    <n v="3359.0400000000009"/>
  </r>
  <r>
    <s v="ORD03156"/>
    <d v="2024-09-09T00:00:00"/>
    <s v="SP04"/>
    <s v="Fatima Sheikh"/>
    <s v="West"/>
    <s v="Pune"/>
    <s v="PRD009"/>
    <x v="5"/>
    <x v="4"/>
    <n v="3499"/>
    <n v="13"/>
    <n v="0.16"/>
    <n v="38209.08"/>
    <s v="Credit Card"/>
    <s v="Delivered"/>
    <n v="238806.75"/>
    <n v="238806.75"/>
    <n v="45487.000000000007"/>
    <n v="7277.9200000000055"/>
  </r>
  <r>
    <s v="ORD03172"/>
    <d v="2024-01-05T00:00:00"/>
    <s v="SP05"/>
    <s v="Suresh Pillai"/>
    <s v="South"/>
    <s v="Bangalore"/>
    <s v="PRD009"/>
    <x v="5"/>
    <x v="4"/>
    <n v="3499"/>
    <n v="19"/>
    <n v="0.01"/>
    <n v="65816.19"/>
    <s v="Credit Card"/>
    <s v="Cancelled"/>
    <n v="6581619"/>
    <n v="6581619"/>
    <n v="66481"/>
    <n v="664.80999999999767"/>
  </r>
  <r>
    <s v="ORD03187"/>
    <d v="2024-01-06T00:00:00"/>
    <s v="SP09"/>
    <s v="Manish Gupta"/>
    <s v="North"/>
    <s v="Agra"/>
    <s v="PRD009"/>
    <x v="5"/>
    <x v="4"/>
    <n v="3499"/>
    <n v="8"/>
    <n v="0.13"/>
    <n v="24353.040000000001"/>
    <s v="Net Banking"/>
    <s v="Delivered"/>
    <n v="187331.07692307694"/>
    <n v="187331.07692307694"/>
    <n v="27992"/>
    <n v="3638.9599999999991"/>
  </r>
  <r>
    <s v="ORD03198"/>
    <d v="2024-07-24T00:00:00"/>
    <s v="SP012"/>
    <s v="Sneha Patil"/>
    <s v="West"/>
    <s v="Ahmedabad"/>
    <s v="PRD009"/>
    <x v="5"/>
    <x v="4"/>
    <n v="3499"/>
    <n v="1"/>
    <n v="0.2"/>
    <n v="2799.2"/>
    <s v="Debit Card"/>
    <s v="Returned"/>
    <n v="13995.999999999998"/>
    <n v="13995.999999999998"/>
    <n v="3498.9999999999995"/>
    <n v="699.79999999999973"/>
  </r>
  <r>
    <s v="ORD03231"/>
    <d v="2024-09-06T00:00:00"/>
    <s v="SP07"/>
    <s v="Rohit Verma"/>
    <s v="East"/>
    <s v="Ranchi"/>
    <s v="PRD009"/>
    <x v="5"/>
    <x v="4"/>
    <n v="3499"/>
    <n v="16"/>
    <n v="0.05"/>
    <n v="53184.800000000003"/>
    <s v="Cash"/>
    <s v="Delivered"/>
    <n v="1063696"/>
    <n v="1063696"/>
    <n v="55984.000000000007"/>
    <n v="2799.2000000000044"/>
  </r>
  <r>
    <s v="ORD03243"/>
    <d v="2024-02-06T00:00:00"/>
    <s v="SP05"/>
    <s v="Suresh Pillai"/>
    <s v="South"/>
    <s v="Kochi"/>
    <s v="PRD009"/>
    <x v="5"/>
    <x v="4"/>
    <n v="3499"/>
    <n v="19"/>
    <n v="0.24"/>
    <n v="50525.56"/>
    <s v="EMI"/>
    <s v="Delivered"/>
    <n v="210523.16666666666"/>
    <n v="210523.16666666666"/>
    <n v="66481"/>
    <n v="15955.440000000002"/>
  </r>
  <r>
    <s v="ORD03269"/>
    <d v="2024-01-14T00:00:00"/>
    <s v="SP01"/>
    <s v="Arjun Sharma"/>
    <s v="North"/>
    <s v="Chandigarh"/>
    <s v="PRD009"/>
    <x v="5"/>
    <x v="4"/>
    <n v="3499"/>
    <n v="3"/>
    <n v="0.27"/>
    <n v="7662.81"/>
    <s v="Debit Card"/>
    <s v="Delivered"/>
    <n v="28380.777777777777"/>
    <n v="28380.777777777777"/>
    <n v="10497"/>
    <n v="2834.1899999999996"/>
  </r>
  <r>
    <s v="ORD03288"/>
    <d v="2024-11-19T00:00:00"/>
    <s v="SP01"/>
    <s v="Arjun Sharma"/>
    <s v="North"/>
    <s v="Delhi"/>
    <s v="PRD009"/>
    <x v="5"/>
    <x v="4"/>
    <n v="3499"/>
    <n v="13"/>
    <n v="0.12"/>
    <n v="40028.559999999998"/>
    <s v="Credit Card"/>
    <s v="Delivered"/>
    <n v="333571.33333333331"/>
    <n v="333571.33333333331"/>
    <n v="45487"/>
    <n v="5458.4400000000023"/>
  </r>
  <r>
    <s v="ORD03315"/>
    <d v="2024-03-18T00:00:00"/>
    <s v="SP01"/>
    <s v="Arjun Sharma"/>
    <s v="North"/>
    <s v="Chandigarh"/>
    <s v="PRD009"/>
    <x v="5"/>
    <x v="4"/>
    <n v="3499"/>
    <n v="15"/>
    <n v="0.15"/>
    <n v="44612.25"/>
    <s v="Cash"/>
    <s v="Unknown"/>
    <n v="297415"/>
    <n v="297415"/>
    <n v="52485"/>
    <n v="7872.75"/>
  </r>
  <r>
    <s v="ORD03328"/>
    <d v="2024-04-27T00:00:00"/>
    <s v="SP02"/>
    <s v="Priya Nair"/>
    <s v="South"/>
    <s v="Kochi"/>
    <s v="PRD009"/>
    <x v="5"/>
    <x v="4"/>
    <n v="3499"/>
    <n v="3"/>
    <n v="0.13"/>
    <n v="9132.39"/>
    <s v="Cash"/>
    <s v="Unknown"/>
    <n v="70249.153846153844"/>
    <n v="70249.153846153844"/>
    <n v="10497"/>
    <n v="1364.6100000000006"/>
  </r>
  <r>
    <s v="ORD03339"/>
    <d v="2024-06-26T00:00:00"/>
    <s v="SP011"/>
    <s v="Nikhil Joshi"/>
    <s v="East"/>
    <s v="Guwahati"/>
    <s v="PRD009"/>
    <x v="5"/>
    <x v="4"/>
    <n v="3499"/>
    <n v="18"/>
    <n v="0.18"/>
    <n v="51645.24"/>
    <s v="Cash"/>
    <s v="Delivered"/>
    <n v="286918"/>
    <n v="286918"/>
    <n v="62981.999999999993"/>
    <n v="11336.759999999995"/>
  </r>
  <r>
    <s v="ORD03340"/>
    <d v="2024-08-25T00:00:00"/>
    <s v="SP07"/>
    <s v="Rohit Verma"/>
    <s v="East"/>
    <s v="Patna"/>
    <s v="PRD009"/>
    <x v="5"/>
    <x v="4"/>
    <n v="3499"/>
    <n v="6"/>
    <n v="0"/>
    <n v="20994"/>
    <s v="Credit Card"/>
    <s v="Delivered"/>
    <e v="#DIV/0!"/>
    <n v="0"/>
    <n v="20994"/>
    <n v="0"/>
  </r>
  <r>
    <s v="ORD03348"/>
    <d v="2024-09-01T00:00:00"/>
    <s v="SP09"/>
    <s v="Manish Gupta"/>
    <s v="North"/>
    <s v="Jaipur"/>
    <s v="PRD009"/>
    <x v="5"/>
    <x v="4"/>
    <n v="3499"/>
    <n v="18"/>
    <n v="0.24"/>
    <n v="47866.32"/>
    <s v="Cash"/>
    <s v="Pending"/>
    <n v="199443"/>
    <n v="199443"/>
    <n v="62982"/>
    <n v="15115.68"/>
  </r>
  <r>
    <s v="ORD03355"/>
    <d v="2024-07-09T00:00:00"/>
    <s v="SP06"/>
    <s v="Anjali Mehta"/>
    <s v="North"/>
    <s v="Lucknow"/>
    <s v="PRD009"/>
    <x v="5"/>
    <x v="4"/>
    <n v="3499"/>
    <n v="12"/>
    <n v="0.24"/>
    <n v="31910.880000000001"/>
    <s v="EMI"/>
    <s v="Delivered"/>
    <n v="132962"/>
    <n v="132962"/>
    <n v="41988"/>
    <n v="10077.119999999999"/>
  </r>
  <r>
    <s v="ORD03363"/>
    <d v="2024-01-02T00:00:00"/>
    <s v="SP03"/>
    <s v="Ravi Kumar"/>
    <s v="East"/>
    <s v="Patna"/>
    <s v="PRD009"/>
    <x v="5"/>
    <x v="4"/>
    <n v="3499"/>
    <n v="20"/>
    <n v="0.27"/>
    <n v="51085.4"/>
    <s v="Credit Card"/>
    <s v="Cancelled"/>
    <n v="189205.18518518517"/>
    <n v="189205.18518518517"/>
    <n v="69980"/>
    <n v="18894.599999999999"/>
  </r>
  <r>
    <s v="ORD03369"/>
    <d v="2024-10-17T00:00:00"/>
    <s v="SP011"/>
    <s v="Nikhil Joshi"/>
    <s v="East"/>
    <s v="Ranchi"/>
    <s v="PRD009"/>
    <x v="5"/>
    <x v="4"/>
    <n v="3499"/>
    <n v="18"/>
    <n v="0.22"/>
    <n v="49125.96"/>
    <s v="Debit Card"/>
    <s v="Delivered"/>
    <n v="223299.81818181818"/>
    <n v="223299.81818181818"/>
    <n v="62982"/>
    <n v="13856.04"/>
  </r>
  <r>
    <s v="ORD03383"/>
    <d v="2024-06-01T00:00:00"/>
    <s v="SP06"/>
    <s v="Anjali Mehta"/>
    <s v="North"/>
    <s v="Agra"/>
    <s v="PRD009"/>
    <x v="5"/>
    <x v="4"/>
    <n v="3499"/>
    <n v="11"/>
    <n v="0.28999999999999998"/>
    <n v="27327.19"/>
    <s v="Cash"/>
    <s v="Delivered"/>
    <n v="94231.68965517242"/>
    <n v="94231.68965517242"/>
    <n v="38489"/>
    <n v="11161.81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CDC82E-11E0-42BB-8E95-1E49F128F8DC}" name="PivotTable6"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7">
  <location ref="A8:B21" firstHeaderRow="1" firstDataRow="1" firstDataCol="1"/>
  <pivotFields count="16">
    <pivotField showAll="0"/>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6">
        <item h="1" x="4"/>
        <item x="0"/>
        <item h="1" x="3"/>
        <item h="1" x="2"/>
        <item h="1" x="1"/>
        <item t="default"/>
      </items>
    </pivotField>
    <pivotField showAll="0"/>
    <pivotField showAll="0"/>
    <pivotField showAll="0"/>
    <pivotField showAll="0"/>
    <pivotField showAll="0"/>
    <pivotField showAll="0"/>
    <pivotField showAll="0"/>
    <pivotField dataField="1"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2">
    <field x="15"/>
    <field x="1"/>
  </rowFields>
  <rowItems count="13">
    <i>
      <x v="1"/>
    </i>
    <i>
      <x v="2"/>
    </i>
    <i>
      <x v="3"/>
    </i>
    <i>
      <x v="4"/>
    </i>
    <i>
      <x v="5"/>
    </i>
    <i>
      <x v="6"/>
    </i>
    <i>
      <x v="7"/>
    </i>
    <i>
      <x v="8"/>
    </i>
    <i>
      <x v="9"/>
    </i>
    <i>
      <x v="10"/>
    </i>
    <i>
      <x v="11"/>
    </i>
    <i>
      <x v="12"/>
    </i>
    <i t="grand">
      <x/>
    </i>
  </rowItems>
  <colItems count="1">
    <i/>
  </colItems>
  <dataFields count="1">
    <dataField name="Sum of Revenue" fld="12" baseField="0" baseItem="0" numFmtId="6"/>
  </dataFields>
  <formats count="2">
    <format dxfId="9">
      <pivotArea outline="0" collapsedLevelsAreSubtotals="1" fieldPosition="0"/>
    </format>
    <format dxfId="10">
      <pivotArea dataOnly="0" labelOnly="1" outline="0" axis="axisValues" fieldPosition="0"/>
    </format>
  </formats>
  <chartFormats count="1">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F9B2F0-E147-4D47-9CAA-04395302AFED}" name="PivotTable23"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76:G185" firstHeaderRow="1" firstDataRow="2" firstDataCol="1"/>
  <pivotFields count="19">
    <pivotField dataField="1" showAll="0">
      <items count="2401">
        <item x="1692"/>
        <item x="1448"/>
        <item x="1820"/>
        <item x="2024"/>
        <item x="1693"/>
        <item x="1694"/>
        <item x="386"/>
        <item x="998"/>
        <item x="387"/>
        <item x="1449"/>
        <item x="388"/>
        <item x="1108"/>
        <item x="757"/>
        <item x="1234"/>
        <item x="1109"/>
        <item x="1695"/>
        <item x="2267"/>
        <item x="1939"/>
        <item x="1569"/>
        <item x="758"/>
        <item x="514"/>
        <item x="2135"/>
        <item x="40"/>
        <item x="1235"/>
        <item x="515"/>
        <item x="2136"/>
        <item x="1236"/>
        <item x="1450"/>
        <item x="1696"/>
        <item x="516"/>
        <item x="2268"/>
        <item x="2137"/>
        <item x="517"/>
        <item x="389"/>
        <item x="1237"/>
        <item x="1570"/>
        <item x="1821"/>
        <item x="2269"/>
        <item x="1451"/>
        <item x="123"/>
        <item x="2138"/>
        <item x="876"/>
        <item x="999"/>
        <item x="1238"/>
        <item x="1341"/>
        <item x="124"/>
        <item x="877"/>
        <item x="1000"/>
        <item x="2270"/>
        <item x="1571"/>
        <item x="878"/>
        <item x="2139"/>
        <item x="2140"/>
        <item x="1940"/>
        <item x="879"/>
        <item x="257"/>
        <item x="2141"/>
        <item x="640"/>
        <item x="1239"/>
        <item x="759"/>
        <item x="1822"/>
        <item x="1452"/>
        <item x="641"/>
        <item x="1001"/>
        <item x="518"/>
        <item x="1453"/>
        <item x="880"/>
        <item x="1823"/>
        <item x="1454"/>
        <item x="1110"/>
        <item x="1824"/>
        <item x="2025"/>
        <item x="2271"/>
        <item x="41"/>
        <item x="642"/>
        <item x="2272"/>
        <item x="258"/>
        <item x="390"/>
        <item x="760"/>
        <item x="1825"/>
        <item x="125"/>
        <item x="519"/>
        <item x="42"/>
        <item x="2142"/>
        <item x="1826"/>
        <item x="520"/>
        <item x="259"/>
        <item x="1342"/>
        <item x="1455"/>
        <item x="1697"/>
        <item x="2273"/>
        <item x="1698"/>
        <item x="521"/>
        <item x="126"/>
        <item x="643"/>
        <item x="761"/>
        <item x="2143"/>
        <item x="881"/>
        <item x="1002"/>
        <item x="882"/>
        <item x="260"/>
        <item x="261"/>
        <item x="883"/>
        <item x="2274"/>
        <item x="762"/>
        <item x="1572"/>
        <item x="1456"/>
        <item x="1827"/>
        <item x="1003"/>
        <item x="1699"/>
        <item x="1828"/>
        <item x="127"/>
        <item x="522"/>
        <item x="391"/>
        <item x="262"/>
        <item x="523"/>
        <item x="763"/>
        <item x="1111"/>
        <item x="1004"/>
        <item x="128"/>
        <item x="1573"/>
        <item x="392"/>
        <item x="1700"/>
        <item x="263"/>
        <item x="2026"/>
        <item x="43"/>
        <item x="1457"/>
        <item x="2275"/>
        <item x="764"/>
        <item x="765"/>
        <item x="44"/>
        <item x="1005"/>
        <item x="2027"/>
        <item x="2028"/>
        <item x="1701"/>
        <item x="1112"/>
        <item x="2276"/>
        <item x="1458"/>
        <item x="884"/>
        <item x="1459"/>
        <item x="766"/>
        <item x="1343"/>
        <item x="1344"/>
        <item x="644"/>
        <item x="1460"/>
        <item x="129"/>
        <item x="45"/>
        <item x="1702"/>
        <item x="645"/>
        <item x="1113"/>
        <item x="646"/>
        <item x="1114"/>
        <item x="1703"/>
        <item x="1115"/>
        <item x="524"/>
        <item x="130"/>
        <item x="885"/>
        <item x="131"/>
        <item x="767"/>
        <item x="1461"/>
        <item x="1574"/>
        <item x="1829"/>
        <item x="264"/>
        <item x="1240"/>
        <item x="1941"/>
        <item x="265"/>
        <item x="2277"/>
        <item x="1462"/>
        <item x="1006"/>
        <item x="266"/>
        <item x="1345"/>
        <item x="1116"/>
        <item x="1704"/>
        <item x="132"/>
        <item x="525"/>
        <item x="1575"/>
        <item x="768"/>
        <item x="267"/>
        <item x="1463"/>
        <item x="133"/>
        <item x="1241"/>
        <item x="268"/>
        <item x="393"/>
        <item x="1576"/>
        <item x="1117"/>
        <item x="134"/>
        <item x="2144"/>
        <item x="1705"/>
        <item x="1118"/>
        <item x="886"/>
        <item x="1007"/>
        <item x="769"/>
        <item x="2145"/>
        <item x="1942"/>
        <item x="394"/>
        <item x="1346"/>
        <item x="1577"/>
        <item x="526"/>
        <item x="647"/>
        <item x="648"/>
        <item x="46"/>
        <item x="395"/>
        <item x="1464"/>
        <item x="1830"/>
        <item x="1578"/>
        <item x="1008"/>
        <item x="1242"/>
        <item x="527"/>
        <item x="1706"/>
        <item x="528"/>
        <item x="887"/>
        <item x="269"/>
        <item x="1347"/>
        <item x="1119"/>
        <item x="1243"/>
        <item x="0"/>
        <item x="2278"/>
        <item x="1707"/>
        <item x="2146"/>
        <item x="1579"/>
        <item x="2029"/>
        <item x="1831"/>
        <item x="396"/>
        <item x="1580"/>
        <item x="135"/>
        <item x="2030"/>
        <item x="2279"/>
        <item x="397"/>
        <item x="649"/>
        <item x="770"/>
        <item x="1465"/>
        <item x="398"/>
        <item x="1581"/>
        <item x="1708"/>
        <item x="270"/>
        <item x="1582"/>
        <item x="1832"/>
        <item x="1244"/>
        <item x="1466"/>
        <item x="1348"/>
        <item x="1120"/>
        <item x="136"/>
        <item x="1943"/>
        <item x="1944"/>
        <item x="650"/>
        <item x="271"/>
        <item x="1833"/>
        <item x="2031"/>
        <item x="47"/>
        <item x="888"/>
        <item x="1"/>
        <item x="2032"/>
        <item x="2280"/>
        <item x="2147"/>
        <item x="771"/>
        <item x="399"/>
        <item x="2281"/>
        <item x="1245"/>
        <item x="1709"/>
        <item x="529"/>
        <item x="772"/>
        <item x="1246"/>
        <item x="2"/>
        <item x="137"/>
        <item x="2282"/>
        <item x="2033"/>
        <item x="1710"/>
        <item x="48"/>
        <item x="1349"/>
        <item x="272"/>
        <item x="138"/>
        <item x="2148"/>
        <item x="1350"/>
        <item x="1467"/>
        <item x="530"/>
        <item x="1009"/>
        <item x="2283"/>
        <item x="1468"/>
        <item x="2034"/>
        <item x="1121"/>
        <item x="1122"/>
        <item x="1469"/>
        <item x="1711"/>
        <item x="1712"/>
        <item x="1123"/>
        <item x="49"/>
        <item x="1945"/>
        <item x="889"/>
        <item x="1583"/>
        <item x="273"/>
        <item x="1124"/>
        <item x="2149"/>
        <item x="1470"/>
        <item x="1713"/>
        <item x="274"/>
        <item x="1714"/>
        <item x="773"/>
        <item x="275"/>
        <item x="1584"/>
        <item x="2035"/>
        <item x="1247"/>
        <item x="3"/>
        <item x="651"/>
        <item x="1946"/>
        <item x="1715"/>
        <item x="2284"/>
        <item x="400"/>
        <item x="2036"/>
        <item x="1947"/>
        <item x="1471"/>
        <item x="139"/>
        <item x="1472"/>
        <item x="1351"/>
        <item x="652"/>
        <item x="1352"/>
        <item x="653"/>
        <item x="140"/>
        <item x="1716"/>
        <item x="1834"/>
        <item x="890"/>
        <item x="1125"/>
        <item x="2285"/>
        <item x="654"/>
        <item x="1126"/>
        <item x="1585"/>
        <item x="531"/>
        <item x="2150"/>
        <item x="2151"/>
        <item x="276"/>
        <item x="532"/>
        <item x="1353"/>
        <item x="2037"/>
        <item x="1717"/>
        <item x="1354"/>
        <item x="1718"/>
        <item x="1586"/>
        <item x="1010"/>
        <item x="1719"/>
        <item x="891"/>
        <item x="1127"/>
        <item x="2152"/>
        <item x="2153"/>
        <item x="655"/>
        <item x="277"/>
        <item x="1355"/>
        <item x="533"/>
        <item x="1587"/>
        <item x="1473"/>
        <item x="534"/>
        <item x="50"/>
        <item x="774"/>
        <item x="1011"/>
        <item x="1012"/>
        <item x="775"/>
        <item x="2154"/>
        <item x="278"/>
        <item x="1248"/>
        <item x="1588"/>
        <item x="892"/>
        <item x="1013"/>
        <item x="1356"/>
        <item x="1589"/>
        <item x="1249"/>
        <item x="893"/>
        <item x="401"/>
        <item x="279"/>
        <item x="141"/>
        <item x="894"/>
        <item x="1357"/>
        <item x="776"/>
        <item x="142"/>
        <item x="777"/>
        <item x="402"/>
        <item x="4"/>
        <item x="51"/>
        <item x="1358"/>
        <item x="403"/>
        <item x="1948"/>
        <item x="1474"/>
        <item x="1475"/>
        <item x="1250"/>
        <item x="2038"/>
        <item x="1949"/>
        <item x="1590"/>
        <item x="1014"/>
        <item x="1720"/>
        <item x="52"/>
        <item x="895"/>
        <item x="778"/>
        <item x="1015"/>
        <item x="2155"/>
        <item x="535"/>
        <item x="1835"/>
        <item x="280"/>
        <item x="404"/>
        <item x="779"/>
        <item x="143"/>
        <item x="1591"/>
        <item x="1721"/>
        <item x="2156"/>
        <item x="281"/>
        <item x="1950"/>
        <item x="1476"/>
        <item x="53"/>
        <item x="780"/>
        <item x="144"/>
        <item x="896"/>
        <item x="2286"/>
        <item x="282"/>
        <item x="897"/>
        <item x="1359"/>
        <item x="5"/>
        <item x="1951"/>
        <item x="2287"/>
        <item x="1360"/>
        <item x="1836"/>
        <item x="2039"/>
        <item x="1837"/>
        <item x="1251"/>
        <item x="1128"/>
        <item x="536"/>
        <item x="781"/>
        <item x="1129"/>
        <item x="1722"/>
        <item x="1592"/>
        <item x="1838"/>
        <item x="1477"/>
        <item x="54"/>
        <item x="1593"/>
        <item x="656"/>
        <item x="1252"/>
        <item x="2288"/>
        <item x="145"/>
        <item x="2157"/>
        <item x="283"/>
        <item x="1130"/>
        <item x="782"/>
        <item x="55"/>
        <item x="783"/>
        <item x="1952"/>
        <item x="2158"/>
        <item x="146"/>
        <item x="2289"/>
        <item x="1723"/>
        <item x="284"/>
        <item x="537"/>
        <item x="1253"/>
        <item x="1361"/>
        <item x="56"/>
        <item x="657"/>
        <item x="1362"/>
        <item x="1953"/>
        <item x="1016"/>
        <item x="1724"/>
        <item x="1363"/>
        <item x="1131"/>
        <item x="2159"/>
        <item x="2040"/>
        <item x="2290"/>
        <item x="1954"/>
        <item x="658"/>
        <item x="2291"/>
        <item x="1132"/>
        <item x="1133"/>
        <item x="1478"/>
        <item x="285"/>
        <item x="405"/>
        <item x="286"/>
        <item x="406"/>
        <item x="35"/>
        <item x="1017"/>
        <item x="1594"/>
        <item x="538"/>
        <item x="1839"/>
        <item x="1840"/>
        <item x="287"/>
        <item x="659"/>
        <item x="2041"/>
        <item x="784"/>
        <item x="1479"/>
        <item x="1725"/>
        <item x="1841"/>
        <item x="147"/>
        <item x="1726"/>
        <item x="898"/>
        <item x="57"/>
        <item x="407"/>
        <item x="2292"/>
        <item x="1595"/>
        <item x="2042"/>
        <item x="1596"/>
        <item x="899"/>
        <item x="539"/>
        <item x="148"/>
        <item x="1597"/>
        <item x="1598"/>
        <item x="1364"/>
        <item x="2043"/>
        <item x="1599"/>
        <item x="408"/>
        <item x="540"/>
        <item x="660"/>
        <item x="1365"/>
        <item x="1366"/>
        <item x="1480"/>
        <item x="900"/>
        <item x="1600"/>
        <item x="1018"/>
        <item x="1481"/>
        <item x="149"/>
        <item x="661"/>
        <item x="662"/>
        <item x="2160"/>
        <item x="2044"/>
        <item x="785"/>
        <item x="1842"/>
        <item x="150"/>
        <item x="1727"/>
        <item x="58"/>
        <item x="1601"/>
        <item x="1367"/>
        <item x="2045"/>
        <item x="2293"/>
        <item x="6"/>
        <item x="288"/>
        <item x="2046"/>
        <item x="1368"/>
        <item x="1955"/>
        <item x="663"/>
        <item x="1134"/>
        <item x="1019"/>
        <item x="1482"/>
        <item x="2161"/>
        <item x="1843"/>
        <item x="1483"/>
        <item x="1135"/>
        <item x="664"/>
        <item x="289"/>
        <item x="1844"/>
        <item x="151"/>
        <item x="152"/>
        <item x="2162"/>
        <item x="2163"/>
        <item x="409"/>
        <item x="1369"/>
        <item x="541"/>
        <item x="1602"/>
        <item x="901"/>
        <item x="1370"/>
        <item x="153"/>
        <item x="786"/>
        <item x="1484"/>
        <item x="154"/>
        <item x="665"/>
        <item x="155"/>
        <item x="1371"/>
        <item x="1254"/>
        <item x="2294"/>
        <item x="410"/>
        <item x="666"/>
        <item x="2295"/>
        <item x="902"/>
        <item x="903"/>
        <item x="1255"/>
        <item x="787"/>
        <item x="542"/>
        <item x="1956"/>
        <item x="1136"/>
        <item x="667"/>
        <item x="411"/>
        <item x="1957"/>
        <item x="1137"/>
        <item x="412"/>
        <item x="1845"/>
        <item x="904"/>
        <item x="905"/>
        <item x="1485"/>
        <item x="1138"/>
        <item x="2164"/>
        <item x="1256"/>
        <item x="413"/>
        <item x="668"/>
        <item x="1846"/>
        <item x="59"/>
        <item x="2296"/>
        <item x="414"/>
        <item x="60"/>
        <item x="906"/>
        <item x="2297"/>
        <item x="61"/>
        <item x="2298"/>
        <item x="1958"/>
        <item x="1603"/>
        <item x="2047"/>
        <item x="2165"/>
        <item x="543"/>
        <item x="544"/>
        <item x="788"/>
        <item x="1139"/>
        <item x="1847"/>
        <item x="2299"/>
        <item x="907"/>
        <item x="62"/>
        <item x="156"/>
        <item x="1604"/>
        <item x="2048"/>
        <item x="1605"/>
        <item x="1728"/>
        <item x="2049"/>
        <item x="669"/>
        <item x="670"/>
        <item x="290"/>
        <item x="1959"/>
        <item x="2300"/>
        <item x="1848"/>
        <item x="1140"/>
        <item x="1849"/>
        <item x="1020"/>
        <item x="789"/>
        <item x="415"/>
        <item x="157"/>
        <item x="908"/>
        <item x="1141"/>
        <item x="63"/>
        <item x="1486"/>
        <item x="671"/>
        <item x="1487"/>
        <item x="1850"/>
        <item x="1372"/>
        <item x="416"/>
        <item x="1729"/>
        <item x="1730"/>
        <item x="1257"/>
        <item x="2166"/>
        <item x="1142"/>
        <item x="158"/>
        <item x="1258"/>
        <item x="1606"/>
        <item x="1143"/>
        <item x="291"/>
        <item x="1021"/>
        <item x="159"/>
        <item x="1960"/>
        <item x="417"/>
        <item x="292"/>
        <item x="160"/>
        <item x="1144"/>
        <item x="418"/>
        <item x="1259"/>
        <item x="2301"/>
        <item x="1731"/>
        <item x="2050"/>
        <item x="1022"/>
        <item x="2051"/>
        <item x="909"/>
        <item x="1488"/>
        <item x="293"/>
        <item x="2167"/>
        <item x="161"/>
        <item x="64"/>
        <item x="1607"/>
        <item x="1260"/>
        <item x="910"/>
        <item x="1145"/>
        <item x="65"/>
        <item x="66"/>
        <item x="1261"/>
        <item x="545"/>
        <item x="1961"/>
        <item x="1732"/>
        <item x="294"/>
        <item x="1262"/>
        <item x="1263"/>
        <item x="1733"/>
        <item x="7"/>
        <item x="1851"/>
        <item x="672"/>
        <item x="1373"/>
        <item x="1608"/>
        <item x="1852"/>
        <item x="1853"/>
        <item x="2302"/>
        <item x="1146"/>
        <item x="67"/>
        <item x="1489"/>
        <item x="295"/>
        <item x="1609"/>
        <item x="911"/>
        <item x="1854"/>
        <item x="1855"/>
        <item x="1374"/>
        <item x="912"/>
        <item x="419"/>
        <item x="68"/>
        <item x="673"/>
        <item x="1023"/>
        <item x="1264"/>
        <item x="1024"/>
        <item x="1025"/>
        <item x="1147"/>
        <item x="420"/>
        <item x="1026"/>
        <item x="1490"/>
        <item x="2052"/>
        <item x="296"/>
        <item x="1856"/>
        <item x="2168"/>
        <item x="69"/>
        <item x="1265"/>
        <item x="1266"/>
        <item x="674"/>
        <item x="421"/>
        <item x="546"/>
        <item x="2169"/>
        <item x="675"/>
        <item x="676"/>
        <item x="297"/>
        <item x="677"/>
        <item x="2170"/>
        <item x="1734"/>
        <item x="1610"/>
        <item x="1491"/>
        <item x="1611"/>
        <item x="2303"/>
        <item x="2053"/>
        <item x="913"/>
        <item x="2054"/>
        <item x="547"/>
        <item x="162"/>
        <item x="1027"/>
        <item x="422"/>
        <item x="790"/>
        <item x="1612"/>
        <item x="1492"/>
        <item x="298"/>
        <item x="163"/>
        <item x="2055"/>
        <item x="1493"/>
        <item x="1028"/>
        <item x="2304"/>
        <item x="423"/>
        <item x="678"/>
        <item x="424"/>
        <item x="2056"/>
        <item x="791"/>
        <item x="792"/>
        <item x="2057"/>
        <item x="1613"/>
        <item x="1857"/>
        <item x="2171"/>
        <item x="1375"/>
        <item x="1267"/>
        <item x="1858"/>
        <item x="1148"/>
        <item x="914"/>
        <item x="548"/>
        <item x="679"/>
        <item x="70"/>
        <item x="2305"/>
        <item x="1376"/>
        <item x="1029"/>
        <item x="425"/>
        <item x="549"/>
        <item x="299"/>
        <item x="550"/>
        <item x="300"/>
        <item x="2306"/>
        <item x="164"/>
        <item x="1962"/>
        <item x="915"/>
        <item x="1377"/>
        <item x="551"/>
        <item x="1859"/>
        <item x="1735"/>
        <item x="2307"/>
        <item x="793"/>
        <item x="1860"/>
        <item x="8"/>
        <item x="680"/>
        <item x="794"/>
        <item x="1030"/>
        <item x="1149"/>
        <item x="552"/>
        <item x="2172"/>
        <item x="795"/>
        <item x="1268"/>
        <item x="553"/>
        <item x="1736"/>
        <item x="426"/>
        <item x="2058"/>
        <item x="1378"/>
        <item x="796"/>
        <item x="1031"/>
        <item x="2173"/>
        <item x="165"/>
        <item x="166"/>
        <item x="797"/>
        <item x="2174"/>
        <item x="1614"/>
        <item x="916"/>
        <item x="1737"/>
        <item x="2059"/>
        <item x="167"/>
        <item x="1269"/>
        <item x="1379"/>
        <item x="1494"/>
        <item x="554"/>
        <item x="2308"/>
        <item x="2060"/>
        <item x="798"/>
        <item x="71"/>
        <item x="1270"/>
        <item x="2175"/>
        <item x="2309"/>
        <item x="681"/>
        <item x="427"/>
        <item x="2310"/>
        <item x="168"/>
        <item x="1271"/>
        <item x="72"/>
        <item x="301"/>
        <item x="1032"/>
        <item x="1150"/>
        <item x="428"/>
        <item x="682"/>
        <item x="1272"/>
        <item x="683"/>
        <item x="2176"/>
        <item x="2177"/>
        <item x="1380"/>
        <item x="1495"/>
        <item x="429"/>
        <item x="1738"/>
        <item x="1496"/>
        <item x="430"/>
        <item x="799"/>
        <item x="1033"/>
        <item x="73"/>
        <item x="1034"/>
        <item x="169"/>
        <item x="1381"/>
        <item x="1497"/>
        <item x="1035"/>
        <item x="555"/>
        <item x="1739"/>
        <item x="684"/>
        <item x="9"/>
        <item x="431"/>
        <item x="1382"/>
        <item x="1383"/>
        <item x="10"/>
        <item x="685"/>
        <item x="1151"/>
        <item x="170"/>
        <item x="800"/>
        <item x="556"/>
        <item x="1861"/>
        <item x="801"/>
        <item x="1384"/>
        <item x="1615"/>
        <item x="1385"/>
        <item x="2061"/>
        <item x="2311"/>
        <item x="302"/>
        <item x="1963"/>
        <item x="1740"/>
        <item x="303"/>
        <item x="2062"/>
        <item x="304"/>
        <item x="917"/>
        <item x="1741"/>
        <item x="802"/>
        <item x="1386"/>
        <item x="432"/>
        <item x="1498"/>
        <item x="803"/>
        <item x="1964"/>
        <item x="1387"/>
        <item x="1036"/>
        <item x="2178"/>
        <item x="557"/>
        <item x="1152"/>
        <item x="1153"/>
        <item x="804"/>
        <item x="1965"/>
        <item x="171"/>
        <item x="1154"/>
        <item x="1966"/>
        <item x="1499"/>
        <item x="1037"/>
        <item x="305"/>
        <item x="805"/>
        <item x="1967"/>
        <item x="306"/>
        <item x="806"/>
        <item x="1388"/>
        <item x="433"/>
        <item x="918"/>
        <item x="1616"/>
        <item x="2179"/>
        <item x="558"/>
        <item x="1155"/>
        <item x="2312"/>
        <item x="307"/>
        <item x="11"/>
        <item x="2063"/>
        <item x="919"/>
        <item x="172"/>
        <item x="2313"/>
        <item x="173"/>
        <item x="1273"/>
        <item x="1274"/>
        <item x="434"/>
        <item x="807"/>
        <item x="435"/>
        <item x="74"/>
        <item x="808"/>
        <item x="559"/>
        <item x="1862"/>
        <item x="1156"/>
        <item x="1038"/>
        <item x="308"/>
        <item x="920"/>
        <item x="1617"/>
        <item x="1389"/>
        <item x="2064"/>
        <item x="809"/>
        <item x="921"/>
        <item x="309"/>
        <item x="1863"/>
        <item x="2065"/>
        <item x="810"/>
        <item x="75"/>
        <item x="2180"/>
        <item x="174"/>
        <item x="1039"/>
        <item x="1157"/>
        <item x="76"/>
        <item x="1864"/>
        <item x="1500"/>
        <item x="436"/>
        <item x="560"/>
        <item x="1968"/>
        <item x="1040"/>
        <item x="1041"/>
        <item x="1042"/>
        <item x="2066"/>
        <item x="1865"/>
        <item x="1742"/>
        <item x="175"/>
        <item x="1618"/>
        <item x="176"/>
        <item x="686"/>
        <item x="2067"/>
        <item x="561"/>
        <item x="1743"/>
        <item x="687"/>
        <item x="922"/>
        <item x="177"/>
        <item x="310"/>
        <item x="1275"/>
        <item x="1043"/>
        <item x="1044"/>
        <item x="811"/>
        <item x="2181"/>
        <item x="1866"/>
        <item x="688"/>
        <item x="311"/>
        <item x="2182"/>
        <item x="312"/>
        <item x="1045"/>
        <item x="1276"/>
        <item x="1501"/>
        <item x="562"/>
        <item x="2314"/>
        <item x="923"/>
        <item x="812"/>
        <item x="924"/>
        <item x="563"/>
        <item x="77"/>
        <item x="2068"/>
        <item x="1502"/>
        <item x="1969"/>
        <item x="1744"/>
        <item x="1745"/>
        <item x="564"/>
        <item x="1046"/>
        <item x="2069"/>
        <item x="925"/>
        <item x="1390"/>
        <item x="1619"/>
        <item x="178"/>
        <item x="1503"/>
        <item x="179"/>
        <item x="1391"/>
        <item x="180"/>
        <item x="1620"/>
        <item x="1970"/>
        <item x="1746"/>
        <item x="1504"/>
        <item x="1158"/>
        <item x="1047"/>
        <item x="181"/>
        <item x="1971"/>
        <item x="926"/>
        <item x="1972"/>
        <item x="1747"/>
        <item x="182"/>
        <item x="183"/>
        <item x="565"/>
        <item x="313"/>
        <item x="184"/>
        <item x="1621"/>
        <item x="1277"/>
        <item x="314"/>
        <item x="813"/>
        <item x="2070"/>
        <item x="1505"/>
        <item x="927"/>
        <item x="2071"/>
        <item x="2072"/>
        <item x="1748"/>
        <item x="689"/>
        <item x="1622"/>
        <item x="2315"/>
        <item x="315"/>
        <item x="1392"/>
        <item x="1867"/>
        <item x="2316"/>
        <item x="316"/>
        <item x="1749"/>
        <item x="1623"/>
        <item x="1048"/>
        <item x="1868"/>
        <item x="437"/>
        <item x="1393"/>
        <item x="78"/>
        <item x="79"/>
        <item x="2183"/>
        <item x="2073"/>
        <item x="814"/>
        <item x="2317"/>
        <item x="2318"/>
        <item x="1624"/>
        <item x="1394"/>
        <item x="1869"/>
        <item x="928"/>
        <item x="1750"/>
        <item x="80"/>
        <item x="438"/>
        <item x="1278"/>
        <item x="690"/>
        <item x="691"/>
        <item x="1049"/>
        <item x="1050"/>
        <item x="815"/>
        <item x="692"/>
        <item x="929"/>
        <item x="317"/>
        <item x="185"/>
        <item x="2184"/>
        <item x="816"/>
        <item x="1279"/>
        <item x="2185"/>
        <item x="1870"/>
        <item x="36"/>
        <item x="2074"/>
        <item x="1871"/>
        <item x="1751"/>
        <item x="1973"/>
        <item x="1159"/>
        <item x="817"/>
        <item x="2319"/>
        <item x="693"/>
        <item x="1974"/>
        <item x="2320"/>
        <item x="81"/>
        <item x="2321"/>
        <item x="1280"/>
        <item x="566"/>
        <item x="1395"/>
        <item x="82"/>
        <item x="1625"/>
        <item x="1506"/>
        <item x="1872"/>
        <item x="2186"/>
        <item x="1626"/>
        <item x="1051"/>
        <item x="567"/>
        <item x="1627"/>
        <item x="694"/>
        <item x="1160"/>
        <item x="2075"/>
        <item x="2076"/>
        <item x="439"/>
        <item x="1752"/>
        <item x="318"/>
        <item x="1975"/>
        <item x="695"/>
        <item x="440"/>
        <item x="2077"/>
        <item x="818"/>
        <item x="319"/>
        <item x="441"/>
        <item x="1281"/>
        <item x="1161"/>
        <item x="1052"/>
        <item x="568"/>
        <item x="1753"/>
        <item x="1053"/>
        <item x="1282"/>
        <item x="1873"/>
        <item x="1874"/>
        <item x="83"/>
        <item x="1628"/>
        <item x="84"/>
        <item x="1162"/>
        <item x="1283"/>
        <item x="1507"/>
        <item x="186"/>
        <item x="1875"/>
        <item x="819"/>
        <item x="930"/>
        <item x="1163"/>
        <item x="187"/>
        <item x="1876"/>
        <item x="85"/>
        <item x="442"/>
        <item x="2078"/>
        <item x="320"/>
        <item x="12"/>
        <item x="1164"/>
        <item x="569"/>
        <item x="1508"/>
        <item x="570"/>
        <item x="1396"/>
        <item x="321"/>
        <item x="2187"/>
        <item x="1284"/>
        <item x="1877"/>
        <item x="820"/>
        <item x="443"/>
        <item x="1976"/>
        <item x="444"/>
        <item x="1165"/>
        <item x="931"/>
        <item x="188"/>
        <item x="2079"/>
        <item x="1054"/>
        <item x="445"/>
        <item x="2322"/>
        <item x="1977"/>
        <item x="1629"/>
        <item x="1630"/>
        <item x="1978"/>
        <item x="1979"/>
        <item x="1285"/>
        <item x="1397"/>
        <item x="322"/>
        <item x="189"/>
        <item x="1754"/>
        <item x="1755"/>
        <item x="86"/>
        <item x="446"/>
        <item x="1166"/>
        <item x="1756"/>
        <item x="821"/>
        <item x="1286"/>
        <item x="190"/>
        <item x="1631"/>
        <item x="696"/>
        <item x="2323"/>
        <item x="191"/>
        <item x="1167"/>
        <item x="571"/>
        <item x="2188"/>
        <item x="323"/>
        <item x="2189"/>
        <item x="1757"/>
        <item x="572"/>
        <item x="192"/>
        <item x="2080"/>
        <item x="1055"/>
        <item x="87"/>
        <item x="2081"/>
        <item x="1509"/>
        <item x="1980"/>
        <item x="13"/>
        <item x="2190"/>
        <item x="324"/>
        <item x="1287"/>
        <item x="1632"/>
        <item x="1288"/>
        <item x="2191"/>
        <item x="2324"/>
        <item x="193"/>
        <item x="1398"/>
        <item x="1168"/>
        <item x="1510"/>
        <item x="2325"/>
        <item x="325"/>
        <item x="1511"/>
        <item x="1512"/>
        <item x="1981"/>
        <item x="1399"/>
        <item x="1982"/>
        <item x="447"/>
        <item x="88"/>
        <item x="932"/>
        <item x="1758"/>
        <item x="1513"/>
        <item x="1983"/>
        <item x="573"/>
        <item x="1759"/>
        <item x="1169"/>
        <item x="1289"/>
        <item x="2082"/>
        <item x="194"/>
        <item x="1170"/>
        <item x="1056"/>
        <item x="326"/>
        <item x="574"/>
        <item x="1171"/>
        <item x="1400"/>
        <item x="1878"/>
        <item x="1984"/>
        <item x="2192"/>
        <item x="822"/>
        <item x="1879"/>
        <item x="89"/>
        <item x="1760"/>
        <item x="1290"/>
        <item x="933"/>
        <item x="1880"/>
        <item x="1985"/>
        <item x="697"/>
        <item x="698"/>
        <item x="1291"/>
        <item x="1761"/>
        <item x="2326"/>
        <item x="575"/>
        <item x="1172"/>
        <item x="1881"/>
        <item x="1514"/>
        <item x="2327"/>
        <item x="1882"/>
        <item x="195"/>
        <item x="1401"/>
        <item x="1762"/>
        <item x="14"/>
        <item x="934"/>
        <item x="2193"/>
        <item x="1173"/>
        <item x="1763"/>
        <item x="1883"/>
        <item x="1764"/>
        <item x="823"/>
        <item x="2328"/>
        <item x="196"/>
        <item x="327"/>
        <item x="1765"/>
        <item x="448"/>
        <item x="935"/>
        <item x="576"/>
        <item x="197"/>
        <item x="2329"/>
        <item x="936"/>
        <item x="90"/>
        <item x="1174"/>
        <item x="449"/>
        <item x="198"/>
        <item x="1515"/>
        <item x="199"/>
        <item x="450"/>
        <item x="451"/>
        <item x="1986"/>
        <item x="1766"/>
        <item x="1175"/>
        <item x="91"/>
        <item x="2194"/>
        <item x="1057"/>
        <item x="937"/>
        <item x="328"/>
        <item x="2195"/>
        <item x="1292"/>
        <item x="2196"/>
        <item x="938"/>
        <item x="329"/>
        <item x="2197"/>
        <item x="1987"/>
        <item x="1293"/>
        <item x="1767"/>
        <item x="15"/>
        <item x="452"/>
        <item x="200"/>
        <item x="201"/>
        <item x="16"/>
        <item x="1516"/>
        <item x="92"/>
        <item x="1768"/>
        <item x="1633"/>
        <item x="2330"/>
        <item x="824"/>
        <item x="1294"/>
        <item x="453"/>
        <item x="2331"/>
        <item x="2083"/>
        <item x="939"/>
        <item x="2198"/>
        <item x="1634"/>
        <item x="940"/>
        <item x="825"/>
        <item x="2199"/>
        <item x="1884"/>
        <item x="1058"/>
        <item x="1769"/>
        <item x="1176"/>
        <item x="454"/>
        <item x="699"/>
        <item x="2200"/>
        <item x="1059"/>
        <item x="2332"/>
        <item x="1885"/>
        <item x="826"/>
        <item x="827"/>
        <item x="2084"/>
        <item x="2333"/>
        <item x="828"/>
        <item x="202"/>
        <item x="1517"/>
        <item x="203"/>
        <item x="1770"/>
        <item x="1177"/>
        <item x="941"/>
        <item x="829"/>
        <item x="1518"/>
        <item x="1886"/>
        <item x="1635"/>
        <item x="1519"/>
        <item x="2201"/>
        <item x="577"/>
        <item x="700"/>
        <item x="1295"/>
        <item x="1887"/>
        <item x="2202"/>
        <item x="1636"/>
        <item x="701"/>
        <item x="455"/>
        <item x="2203"/>
        <item x="1060"/>
        <item x="830"/>
        <item x="1296"/>
        <item x="1637"/>
        <item x="330"/>
        <item x="1297"/>
        <item x="456"/>
        <item x="2334"/>
        <item x="2335"/>
        <item x="831"/>
        <item x="578"/>
        <item x="1402"/>
        <item x="457"/>
        <item x="1771"/>
        <item x="1061"/>
        <item x="702"/>
        <item x="331"/>
        <item x="1888"/>
        <item x="1772"/>
        <item x="1638"/>
        <item x="2204"/>
        <item x="942"/>
        <item x="832"/>
        <item x="1178"/>
        <item x="2085"/>
        <item x="2086"/>
        <item x="1639"/>
        <item x="943"/>
        <item x="703"/>
        <item x="1889"/>
        <item x="1773"/>
        <item x="579"/>
        <item x="704"/>
        <item x="204"/>
        <item x="458"/>
        <item x="1062"/>
        <item x="332"/>
        <item x="833"/>
        <item x="205"/>
        <item x="459"/>
        <item x="333"/>
        <item x="1520"/>
        <item x="460"/>
        <item x="944"/>
        <item x="834"/>
        <item x="2336"/>
        <item x="1063"/>
        <item x="1988"/>
        <item x="1890"/>
        <item x="1403"/>
        <item x="1891"/>
        <item x="1774"/>
        <item x="1775"/>
        <item x="580"/>
        <item x="705"/>
        <item x="2205"/>
        <item x="581"/>
        <item x="706"/>
        <item x="1989"/>
        <item x="1404"/>
        <item x="1064"/>
        <item x="707"/>
        <item x="1892"/>
        <item x="461"/>
        <item x="206"/>
        <item x="582"/>
        <item x="207"/>
        <item x="1893"/>
        <item x="93"/>
        <item x="708"/>
        <item x="2087"/>
        <item x="2206"/>
        <item x="2207"/>
        <item x="835"/>
        <item x="583"/>
        <item x="1521"/>
        <item x="208"/>
        <item x="1894"/>
        <item x="462"/>
        <item x="334"/>
        <item x="1895"/>
        <item x="17"/>
        <item x="1405"/>
        <item x="2337"/>
        <item x="335"/>
        <item x="1896"/>
        <item x="37"/>
        <item x="1640"/>
        <item x="1522"/>
        <item x="209"/>
        <item x="210"/>
        <item x="584"/>
        <item x="18"/>
        <item x="1406"/>
        <item x="94"/>
        <item x="1065"/>
        <item x="1179"/>
        <item x="1180"/>
        <item x="1298"/>
        <item x="836"/>
        <item x="1299"/>
        <item x="837"/>
        <item x="2338"/>
        <item x="2339"/>
        <item x="838"/>
        <item x="1300"/>
        <item x="709"/>
        <item x="211"/>
        <item x="1301"/>
        <item x="19"/>
        <item x="710"/>
        <item x="2208"/>
        <item x="1641"/>
        <item x="711"/>
        <item x="712"/>
        <item x="1407"/>
        <item x="463"/>
        <item x="945"/>
        <item x="1990"/>
        <item x="1408"/>
        <item x="464"/>
        <item x="1066"/>
        <item x="212"/>
        <item x="1991"/>
        <item x="946"/>
        <item x="1897"/>
        <item x="213"/>
        <item x="839"/>
        <item x="1067"/>
        <item x="1992"/>
        <item x="1181"/>
        <item x="585"/>
        <item x="336"/>
        <item x="947"/>
        <item x="337"/>
        <item x="95"/>
        <item x="1302"/>
        <item x="840"/>
        <item x="1776"/>
        <item x="1777"/>
        <item x="2340"/>
        <item x="1303"/>
        <item x="1304"/>
        <item x="586"/>
        <item x="465"/>
        <item x="2209"/>
        <item x="1409"/>
        <item x="587"/>
        <item x="948"/>
        <item x="1410"/>
        <item x="20"/>
        <item x="2341"/>
        <item x="96"/>
        <item x="1523"/>
        <item x="713"/>
        <item x="1524"/>
        <item x="1182"/>
        <item x="97"/>
        <item x="588"/>
        <item x="2342"/>
        <item x="466"/>
        <item x="1778"/>
        <item x="1898"/>
        <item x="21"/>
        <item x="1993"/>
        <item x="1068"/>
        <item x="841"/>
        <item x="2088"/>
        <item x="589"/>
        <item x="338"/>
        <item x="2343"/>
        <item x="1069"/>
        <item x="22"/>
        <item x="590"/>
        <item x="1899"/>
        <item x="714"/>
        <item x="1411"/>
        <item x="2089"/>
        <item x="467"/>
        <item x="1779"/>
        <item x="1412"/>
        <item x="1413"/>
        <item x="842"/>
        <item x="1994"/>
        <item x="715"/>
        <item x="214"/>
        <item x="949"/>
        <item x="1183"/>
        <item x="2090"/>
        <item x="1780"/>
        <item x="1414"/>
        <item x="1900"/>
        <item x="1415"/>
        <item x="591"/>
        <item x="592"/>
        <item x="1781"/>
        <item x="215"/>
        <item x="1782"/>
        <item x="1642"/>
        <item x="1184"/>
        <item x="468"/>
        <item x="1901"/>
        <item x="469"/>
        <item x="2091"/>
        <item x="1070"/>
        <item x="216"/>
        <item x="98"/>
        <item x="2344"/>
        <item x="2092"/>
        <item x="950"/>
        <item x="2345"/>
        <item x="1995"/>
        <item x="843"/>
        <item x="1643"/>
        <item x="1525"/>
        <item x="951"/>
        <item x="1185"/>
        <item x="2346"/>
        <item x="1996"/>
        <item x="470"/>
        <item x="1902"/>
        <item x="952"/>
        <item x="1416"/>
        <item x="99"/>
        <item x="23"/>
        <item x="1903"/>
        <item x="1904"/>
        <item x="2210"/>
        <item x="217"/>
        <item x="1997"/>
        <item x="1905"/>
        <item x="1186"/>
        <item x="1071"/>
        <item x="953"/>
        <item x="2211"/>
        <item x="593"/>
        <item x="339"/>
        <item x="340"/>
        <item x="2093"/>
        <item x="1417"/>
        <item x="1305"/>
        <item x="1187"/>
        <item x="1188"/>
        <item x="1783"/>
        <item x="1418"/>
        <item x="1306"/>
        <item x="1906"/>
        <item x="100"/>
        <item x="716"/>
        <item x="1644"/>
        <item x="2094"/>
        <item x="1526"/>
        <item x="1072"/>
        <item x="1907"/>
        <item x="717"/>
        <item x="2095"/>
        <item x="1419"/>
        <item x="594"/>
        <item x="1527"/>
        <item x="954"/>
        <item x="471"/>
        <item x="844"/>
        <item x="1998"/>
        <item x="2212"/>
        <item x="101"/>
        <item x="718"/>
        <item x="1307"/>
        <item x="1528"/>
        <item x="38"/>
        <item x="1999"/>
        <item x="2096"/>
        <item x="1784"/>
        <item x="2347"/>
        <item x="2348"/>
        <item x="845"/>
        <item x="595"/>
        <item x="341"/>
        <item x="846"/>
        <item x="2097"/>
        <item x="596"/>
        <item x="1645"/>
        <item x="2213"/>
        <item x="102"/>
        <item x="2349"/>
        <item x="103"/>
        <item x="1073"/>
        <item x="472"/>
        <item x="597"/>
        <item x="1785"/>
        <item x="342"/>
        <item x="2214"/>
        <item x="719"/>
        <item x="343"/>
        <item x="1074"/>
        <item x="2098"/>
        <item x="1529"/>
        <item x="1646"/>
        <item x="1647"/>
        <item x="1648"/>
        <item x="598"/>
        <item x="344"/>
        <item x="218"/>
        <item x="2350"/>
        <item x="2215"/>
        <item x="1649"/>
        <item x="599"/>
        <item x="1650"/>
        <item x="473"/>
        <item x="2216"/>
        <item x="24"/>
        <item x="1651"/>
        <item x="104"/>
        <item x="1908"/>
        <item x="1308"/>
        <item x="1530"/>
        <item x="1531"/>
        <item x="2217"/>
        <item x="1652"/>
        <item x="1909"/>
        <item x="1653"/>
        <item x="2218"/>
        <item x="1786"/>
        <item x="1654"/>
        <item x="1420"/>
        <item x="2219"/>
        <item x="474"/>
        <item x="1787"/>
        <item x="475"/>
        <item x="955"/>
        <item x="345"/>
        <item x="1655"/>
        <item x="219"/>
        <item x="1421"/>
        <item x="25"/>
        <item x="1189"/>
        <item x="600"/>
        <item x="2000"/>
        <item x="1788"/>
        <item x="1910"/>
        <item x="1789"/>
        <item x="105"/>
        <item x="2351"/>
        <item x="2001"/>
        <item x="220"/>
        <item x="2099"/>
        <item x="1911"/>
        <item x="1075"/>
        <item x="1656"/>
        <item x="1790"/>
        <item x="1532"/>
        <item x="221"/>
        <item x="2002"/>
        <item x="26"/>
        <item x="1422"/>
        <item x="720"/>
        <item x="2352"/>
        <item x="1657"/>
        <item x="346"/>
        <item x="222"/>
        <item x="956"/>
        <item x="1190"/>
        <item x="2353"/>
        <item x="27"/>
        <item x="1076"/>
        <item x="1791"/>
        <item x="106"/>
        <item x="601"/>
        <item x="2354"/>
        <item x="602"/>
        <item x="603"/>
        <item x="721"/>
        <item x="722"/>
        <item x="1309"/>
        <item x="1912"/>
        <item x="1423"/>
        <item x="2355"/>
        <item x="2100"/>
        <item x="1658"/>
        <item x="2101"/>
        <item x="2102"/>
        <item x="347"/>
        <item x="723"/>
        <item x="1191"/>
        <item x="1310"/>
        <item x="107"/>
        <item x="604"/>
        <item x="847"/>
        <item x="957"/>
        <item x="1659"/>
        <item x="1660"/>
        <item x="1533"/>
        <item x="848"/>
        <item x="1424"/>
        <item x="849"/>
        <item x="1192"/>
        <item x="850"/>
        <item x="724"/>
        <item x="958"/>
        <item x="605"/>
        <item x="959"/>
        <item x="2103"/>
        <item x="1425"/>
        <item x="1311"/>
        <item x="1193"/>
        <item x="725"/>
        <item x="1426"/>
        <item x="1913"/>
        <item x="1427"/>
        <item x="726"/>
        <item x="476"/>
        <item x="1312"/>
        <item x="1792"/>
        <item x="2003"/>
        <item x="348"/>
        <item x="1534"/>
        <item x="2004"/>
        <item x="2104"/>
        <item x="1535"/>
        <item x="1313"/>
        <item x="2220"/>
        <item x="349"/>
        <item x="1314"/>
        <item x="350"/>
        <item x="1194"/>
        <item x="1195"/>
        <item x="1793"/>
        <item x="2356"/>
        <item x="1196"/>
        <item x="606"/>
        <item x="477"/>
        <item x="2005"/>
        <item x="2105"/>
        <item x="108"/>
        <item x="478"/>
        <item x="1794"/>
        <item x="1428"/>
        <item x="1315"/>
        <item x="479"/>
        <item x="727"/>
        <item x="1077"/>
        <item x="2106"/>
        <item x="223"/>
        <item x="1429"/>
        <item x="1197"/>
        <item x="109"/>
        <item x="1430"/>
        <item x="607"/>
        <item x="2221"/>
        <item x="1914"/>
        <item x="1198"/>
        <item x="224"/>
        <item x="480"/>
        <item x="225"/>
        <item x="608"/>
        <item x="960"/>
        <item x="2357"/>
        <item x="609"/>
        <item x="2107"/>
        <item x="1431"/>
        <item x="2222"/>
        <item x="961"/>
        <item x="1661"/>
        <item x="1316"/>
        <item x="728"/>
        <item x="1317"/>
        <item x="1662"/>
        <item x="1078"/>
        <item x="1795"/>
        <item x="481"/>
        <item x="1079"/>
        <item x="482"/>
        <item x="483"/>
        <item x="2108"/>
        <item x="1915"/>
        <item x="1796"/>
        <item x="851"/>
        <item x="110"/>
        <item x="610"/>
        <item x="1080"/>
        <item x="484"/>
        <item x="351"/>
        <item x="962"/>
        <item x="1081"/>
        <item x="1199"/>
        <item x="2109"/>
        <item x="611"/>
        <item x="612"/>
        <item x="485"/>
        <item x="963"/>
        <item x="729"/>
        <item x="226"/>
        <item x="2223"/>
        <item x="852"/>
        <item x="853"/>
        <item x="1797"/>
        <item x="2358"/>
        <item x="1318"/>
        <item x="2359"/>
        <item x="2224"/>
        <item x="352"/>
        <item x="227"/>
        <item x="1200"/>
        <item x="2225"/>
        <item x="1663"/>
        <item x="964"/>
        <item x="854"/>
        <item x="486"/>
        <item x="1432"/>
        <item x="2006"/>
        <item x="1082"/>
        <item x="1916"/>
        <item x="228"/>
        <item x="2007"/>
        <item x="2226"/>
        <item x="2110"/>
        <item x="2360"/>
        <item x="2227"/>
        <item x="730"/>
        <item x="2228"/>
        <item x="1433"/>
        <item x="353"/>
        <item x="1664"/>
        <item x="354"/>
        <item x="2361"/>
        <item x="2229"/>
        <item x="1319"/>
        <item x="1917"/>
        <item x="1536"/>
        <item x="487"/>
        <item x="1918"/>
        <item x="39"/>
        <item x="1919"/>
        <item x="1320"/>
        <item x="1434"/>
        <item x="1201"/>
        <item x="1537"/>
        <item x="1083"/>
        <item x="229"/>
        <item x="1202"/>
        <item x="855"/>
        <item x="1665"/>
        <item x="111"/>
        <item x="1084"/>
        <item x="488"/>
        <item x="2230"/>
        <item x="2362"/>
        <item x="731"/>
        <item x="732"/>
        <item x="2363"/>
        <item x="733"/>
        <item x="613"/>
        <item x="1203"/>
        <item x="1085"/>
        <item x="1920"/>
        <item x="1538"/>
        <item x="2111"/>
        <item x="2231"/>
        <item x="1321"/>
        <item x="1086"/>
        <item x="614"/>
        <item x="1539"/>
        <item x="489"/>
        <item x="1921"/>
        <item x="1540"/>
        <item x="2232"/>
        <item x="1798"/>
        <item x="615"/>
        <item x="1541"/>
        <item x="616"/>
        <item x="1435"/>
        <item x="1204"/>
        <item x="617"/>
        <item x="734"/>
        <item x="490"/>
        <item x="1666"/>
        <item x="1205"/>
        <item x="491"/>
        <item x="2364"/>
        <item x="2233"/>
        <item x="2365"/>
        <item x="1436"/>
        <item x="355"/>
        <item x="1206"/>
        <item x="492"/>
        <item x="2366"/>
        <item x="2234"/>
        <item x="965"/>
        <item x="2367"/>
        <item x="2235"/>
        <item x="2368"/>
        <item x="1542"/>
        <item x="2112"/>
        <item x="735"/>
        <item x="736"/>
        <item x="966"/>
        <item x="967"/>
        <item x="2236"/>
        <item x="1207"/>
        <item x="1208"/>
        <item x="356"/>
        <item x="493"/>
        <item x="618"/>
        <item x="1437"/>
        <item x="2008"/>
        <item x="494"/>
        <item x="357"/>
        <item x="2113"/>
        <item x="28"/>
        <item x="737"/>
        <item x="1543"/>
        <item x="1667"/>
        <item x="230"/>
        <item x="856"/>
        <item x="738"/>
        <item x="1209"/>
        <item x="739"/>
        <item x="619"/>
        <item x="968"/>
        <item x="2237"/>
        <item x="358"/>
        <item x="1087"/>
        <item x="1799"/>
        <item x="495"/>
        <item x="1668"/>
        <item x="1544"/>
        <item x="1210"/>
        <item x="2009"/>
        <item x="1545"/>
        <item x="1088"/>
        <item x="1322"/>
        <item x="969"/>
        <item x="2369"/>
        <item x="496"/>
        <item x="1546"/>
        <item x="857"/>
        <item x="970"/>
        <item x="359"/>
        <item x="1800"/>
        <item x="497"/>
        <item x="1323"/>
        <item x="1801"/>
        <item x="971"/>
        <item x="858"/>
        <item x="972"/>
        <item x="231"/>
        <item x="498"/>
        <item x="740"/>
        <item x="859"/>
        <item x="1089"/>
        <item x="741"/>
        <item x="620"/>
        <item x="973"/>
        <item x="232"/>
        <item x="233"/>
        <item x="974"/>
        <item x="1324"/>
        <item x="1211"/>
        <item x="1090"/>
        <item x="2114"/>
        <item x="112"/>
        <item x="1922"/>
        <item x="2238"/>
        <item x="742"/>
        <item x="1547"/>
        <item x="621"/>
        <item x="2370"/>
        <item x="2371"/>
        <item x="975"/>
        <item x="360"/>
        <item x="361"/>
        <item x="2239"/>
        <item x="234"/>
        <item x="2115"/>
        <item x="499"/>
        <item x="2116"/>
        <item x="622"/>
        <item x="2240"/>
        <item x="235"/>
        <item x="1212"/>
        <item x="743"/>
        <item x="623"/>
        <item x="1091"/>
        <item x="976"/>
        <item x="1802"/>
        <item x="1803"/>
        <item x="1804"/>
        <item x="977"/>
        <item x="1923"/>
        <item x="744"/>
        <item x="860"/>
        <item x="1548"/>
        <item x="362"/>
        <item x="2372"/>
        <item x="1325"/>
        <item x="113"/>
        <item x="29"/>
        <item x="30"/>
        <item x="1326"/>
        <item x="1213"/>
        <item x="978"/>
        <item x="2373"/>
        <item x="1327"/>
        <item x="2374"/>
        <item x="1669"/>
        <item x="1214"/>
        <item x="1438"/>
        <item x="1924"/>
        <item x="363"/>
        <item x="624"/>
        <item x="2375"/>
        <item x="114"/>
        <item x="1439"/>
        <item x="1215"/>
        <item x="1549"/>
        <item x="236"/>
        <item x="2117"/>
        <item x="1216"/>
        <item x="1670"/>
        <item x="115"/>
        <item x="979"/>
        <item x="1550"/>
        <item x="2376"/>
        <item x="2241"/>
        <item x="1551"/>
        <item x="625"/>
        <item x="2377"/>
        <item x="1925"/>
        <item x="116"/>
        <item x="1328"/>
        <item x="364"/>
        <item x="2118"/>
        <item x="2242"/>
        <item x="2010"/>
        <item x="2119"/>
        <item x="1092"/>
        <item x="365"/>
        <item x="237"/>
        <item x="861"/>
        <item x="31"/>
        <item x="1552"/>
        <item x="2243"/>
        <item x="1093"/>
        <item x="2378"/>
        <item x="1926"/>
        <item x="1094"/>
        <item x="238"/>
        <item x="2379"/>
        <item x="626"/>
        <item x="1671"/>
        <item x="1927"/>
        <item x="2011"/>
        <item x="2380"/>
        <item x="862"/>
        <item x="2244"/>
        <item x="745"/>
        <item x="2381"/>
        <item x="2382"/>
        <item x="2245"/>
        <item x="1217"/>
        <item x="366"/>
        <item x="2012"/>
        <item x="1218"/>
        <item x="2120"/>
        <item x="1928"/>
        <item x="2013"/>
        <item x="1553"/>
        <item x="1329"/>
        <item x="2246"/>
        <item x="117"/>
        <item x="1805"/>
        <item x="627"/>
        <item x="500"/>
        <item x="1095"/>
        <item x="2247"/>
        <item x="239"/>
        <item x="628"/>
        <item x="2248"/>
        <item x="501"/>
        <item x="1219"/>
        <item x="2121"/>
        <item x="1672"/>
        <item x="367"/>
        <item x="1673"/>
        <item x="1806"/>
        <item x="2014"/>
        <item x="1096"/>
        <item x="1440"/>
        <item x="629"/>
        <item x="1330"/>
        <item x="1674"/>
        <item x="2249"/>
        <item x="1097"/>
        <item x="368"/>
        <item x="1220"/>
        <item x="369"/>
        <item x="502"/>
        <item x="118"/>
        <item x="2250"/>
        <item x="980"/>
        <item x="240"/>
        <item x="2251"/>
        <item x="32"/>
        <item x="1929"/>
        <item x="1675"/>
        <item x="981"/>
        <item x="503"/>
        <item x="241"/>
        <item x="2383"/>
        <item x="1331"/>
        <item x="2015"/>
        <item x="2016"/>
        <item x="1221"/>
        <item x="1676"/>
        <item x="1098"/>
        <item x="1930"/>
        <item x="242"/>
        <item x="1554"/>
        <item x="863"/>
        <item x="504"/>
        <item x="2122"/>
        <item x="2252"/>
        <item x="982"/>
        <item x="1222"/>
        <item x="2384"/>
        <item x="370"/>
        <item x="2253"/>
        <item x="630"/>
        <item x="864"/>
        <item x="865"/>
        <item x="983"/>
        <item x="1677"/>
        <item x="866"/>
        <item x="1332"/>
        <item x="1931"/>
        <item x="2123"/>
        <item x="1441"/>
        <item x="867"/>
        <item x="1678"/>
        <item x="2385"/>
        <item x="1333"/>
        <item x="984"/>
        <item x="746"/>
        <item x="371"/>
        <item x="505"/>
        <item x="2254"/>
        <item x="506"/>
        <item x="243"/>
        <item x="1679"/>
        <item x="2017"/>
        <item x="2386"/>
        <item x="1680"/>
        <item x="1681"/>
        <item x="2255"/>
        <item x="1555"/>
        <item x="1807"/>
        <item x="1682"/>
        <item x="119"/>
        <item x="1808"/>
        <item x="1223"/>
        <item x="120"/>
        <item x="507"/>
        <item x="1683"/>
        <item x="508"/>
        <item x="2124"/>
        <item x="1809"/>
        <item x="244"/>
        <item x="747"/>
        <item x="748"/>
        <item x="2018"/>
        <item x="985"/>
        <item x="372"/>
        <item x="33"/>
        <item x="373"/>
        <item x="986"/>
        <item x="1442"/>
        <item x="1684"/>
        <item x="987"/>
        <item x="1224"/>
        <item x="1099"/>
        <item x="2125"/>
        <item x="245"/>
        <item x="374"/>
        <item x="2387"/>
        <item x="1225"/>
        <item x="1685"/>
        <item x="246"/>
        <item x="1100"/>
        <item x="2126"/>
        <item x="1101"/>
        <item x="247"/>
        <item x="988"/>
        <item x="248"/>
        <item x="1556"/>
        <item x="1102"/>
        <item x="2388"/>
        <item x="749"/>
        <item x="1686"/>
        <item x="2256"/>
        <item x="249"/>
        <item x="1334"/>
        <item x="1103"/>
        <item x="1443"/>
        <item x="2257"/>
        <item x="868"/>
        <item x="869"/>
        <item x="1444"/>
        <item x="1335"/>
        <item x="870"/>
        <item x="250"/>
        <item x="251"/>
        <item x="2127"/>
        <item x="2019"/>
        <item x="375"/>
        <item x="1104"/>
        <item x="376"/>
        <item x="871"/>
        <item x="2258"/>
        <item x="1932"/>
        <item x="1933"/>
        <item x="1557"/>
        <item x="2389"/>
        <item x="1445"/>
        <item x="750"/>
        <item x="252"/>
        <item x="2128"/>
        <item x="1446"/>
        <item x="377"/>
        <item x="2129"/>
        <item x="1810"/>
        <item x="1934"/>
        <item x="989"/>
        <item x="34"/>
        <item x="2259"/>
        <item x="1687"/>
        <item x="2260"/>
        <item x="1558"/>
        <item x="1935"/>
        <item x="2130"/>
        <item x="872"/>
        <item x="2390"/>
        <item x="509"/>
        <item x="1936"/>
        <item x="873"/>
        <item x="1336"/>
        <item x="631"/>
        <item x="2261"/>
        <item x="378"/>
        <item x="1337"/>
        <item x="2262"/>
        <item x="1937"/>
        <item x="2263"/>
        <item x="990"/>
        <item x="1559"/>
        <item x="1105"/>
        <item x="2020"/>
        <item x="379"/>
        <item x="121"/>
        <item x="1938"/>
        <item x="2264"/>
        <item x="2131"/>
        <item x="1560"/>
        <item x="1338"/>
        <item x="874"/>
        <item x="632"/>
        <item x="1811"/>
        <item x="380"/>
        <item x="2391"/>
        <item x="1812"/>
        <item x="1561"/>
        <item x="1562"/>
        <item x="253"/>
        <item x="510"/>
        <item x="751"/>
        <item x="991"/>
        <item x="1813"/>
        <item x="633"/>
        <item x="381"/>
        <item x="634"/>
        <item x="1339"/>
        <item x="2392"/>
        <item x="752"/>
        <item x="1563"/>
        <item x="1564"/>
        <item x="1688"/>
        <item x="254"/>
        <item x="1226"/>
        <item x="122"/>
        <item x="992"/>
        <item x="635"/>
        <item x="382"/>
        <item x="2393"/>
        <item x="2394"/>
        <item x="1689"/>
        <item x="2021"/>
        <item x="1227"/>
        <item x="1814"/>
        <item x="993"/>
        <item x="994"/>
        <item x="1228"/>
        <item x="2395"/>
        <item x="636"/>
        <item x="511"/>
        <item x="995"/>
        <item x="2265"/>
        <item x="1229"/>
        <item x="2022"/>
        <item x="2396"/>
        <item x="1447"/>
        <item x="2266"/>
        <item x="637"/>
        <item x="383"/>
        <item x="2132"/>
        <item x="753"/>
        <item x="1230"/>
        <item x="2397"/>
        <item x="1815"/>
        <item x="996"/>
        <item x="997"/>
        <item x="754"/>
        <item x="1690"/>
        <item x="2398"/>
        <item x="255"/>
        <item x="1816"/>
        <item x="755"/>
        <item x="1565"/>
        <item x="256"/>
        <item x="2133"/>
        <item x="1817"/>
        <item x="2023"/>
        <item x="756"/>
        <item x="384"/>
        <item x="1691"/>
        <item x="1566"/>
        <item x="1818"/>
        <item x="2399"/>
        <item x="1340"/>
        <item x="1231"/>
        <item x="1106"/>
        <item x="638"/>
        <item x="1567"/>
        <item x="1232"/>
        <item x="1568"/>
        <item x="639"/>
        <item x="1107"/>
        <item x="512"/>
        <item x="2134"/>
        <item x="513"/>
        <item x="385"/>
        <item x="1819"/>
        <item x="1233"/>
        <item x="875"/>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8">
        <item x="4"/>
        <item x="3"/>
        <item x="1"/>
        <item x="2"/>
        <item x="0"/>
        <item x="6"/>
        <item x="5"/>
        <item t="default"/>
      </items>
      <autoSortScope>
        <pivotArea dataOnly="0" outline="0" fieldPosition="0">
          <references count="2">
            <reference field="4294967294" count="1" selected="0">
              <x v="0"/>
            </reference>
            <reference field="14" count="1" selected="0">
              <x v="4"/>
            </reference>
          </references>
        </pivotArea>
      </autoSortScope>
    </pivotField>
    <pivotField axis="axisCol" showAll="0">
      <items count="6">
        <item x="3"/>
        <item x="0"/>
        <item x="1"/>
        <item x="2"/>
        <item x="4"/>
        <item t="default"/>
      </items>
    </pivotField>
    <pivotField showAll="0"/>
    <pivotField showAll="0"/>
    <pivotField showAll="0"/>
    <pivotField showAll="0"/>
  </pivotFields>
  <rowFields count="1">
    <field x="13"/>
  </rowFields>
  <rowItems count="8">
    <i>
      <x/>
    </i>
    <i>
      <x v="6"/>
    </i>
    <i>
      <x v="4"/>
    </i>
    <i>
      <x v="1"/>
    </i>
    <i>
      <x v="2"/>
    </i>
    <i>
      <x v="3"/>
    </i>
    <i>
      <x v="5"/>
    </i>
    <i t="grand">
      <x/>
    </i>
  </rowItems>
  <colFields count="1">
    <field x="14"/>
  </colFields>
  <colItems count="6">
    <i>
      <x/>
    </i>
    <i>
      <x v="1"/>
    </i>
    <i>
      <x v="2"/>
    </i>
    <i>
      <x v="3"/>
    </i>
    <i>
      <x v="4"/>
    </i>
    <i t="grand">
      <x/>
    </i>
  </colItems>
  <dataFields count="1">
    <dataField name="Count of Order ID" fld="0" subtotal="count" baseField="0" baseItem="0"/>
  </dataFields>
  <formats count="7">
    <format dxfId="17">
      <pivotArea field="13" grandCol="1" collapsedLevelsAreSubtotals="1" axis="axisRow" fieldPosition="0">
        <references count="1">
          <reference field="13" count="1">
            <x v="1"/>
          </reference>
        </references>
      </pivotArea>
    </format>
    <format dxfId="16">
      <pivotArea collapsedLevelsAreSubtotals="1" fieldPosition="0">
        <references count="1">
          <reference field="13" count="6">
            <x v="0"/>
            <x v="1"/>
            <x v="2"/>
            <x v="3"/>
            <x v="4"/>
            <x v="5"/>
          </reference>
        </references>
      </pivotArea>
    </format>
    <format dxfId="15">
      <pivotArea collapsedLevelsAreSubtotals="1" fieldPosition="0">
        <references count="2">
          <reference field="13" count="1">
            <x v="0"/>
          </reference>
          <reference field="14" count="1" selected="0">
            <x v="0"/>
          </reference>
        </references>
      </pivotArea>
    </format>
    <format dxfId="14">
      <pivotArea collapsedLevelsAreSubtotals="1" fieldPosition="0">
        <references count="2">
          <reference field="13" count="1">
            <x v="3"/>
          </reference>
          <reference field="14" count="1" selected="0">
            <x v="1"/>
          </reference>
        </references>
      </pivotArea>
    </format>
    <format dxfId="13">
      <pivotArea collapsedLevelsAreSubtotals="1" fieldPosition="0">
        <references count="2">
          <reference field="13" count="1">
            <x v="2"/>
          </reference>
          <reference field="14" count="1" selected="0">
            <x v="2"/>
          </reference>
        </references>
      </pivotArea>
    </format>
    <format dxfId="12">
      <pivotArea collapsedLevelsAreSubtotals="1" fieldPosition="0">
        <references count="2">
          <reference field="13" count="1">
            <x v="4"/>
          </reference>
          <reference field="14" count="1" selected="0">
            <x v="3"/>
          </reference>
        </references>
      </pivotArea>
    </format>
    <format dxfId="11">
      <pivotArea collapsedLevelsAreSubtotals="1" fieldPosition="0">
        <references count="2">
          <reference field="13" count="1">
            <x v="0"/>
          </reference>
          <reference field="1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93DBBC-1F1A-4CE7-B759-766BB09B888D}"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E28:F34" firstHeaderRow="1" firstDataRow="1" firstDataCol="1"/>
  <pivotFields count="16">
    <pivotField showAll="0"/>
    <pivotField showAll="0"/>
    <pivotField showAll="0"/>
    <pivotField showAll="0"/>
    <pivotField showAll="0">
      <items count="6">
        <item h="1" x="4"/>
        <item x="0"/>
        <item h="1" x="3"/>
        <item h="1" x="2"/>
        <item h="1" x="1"/>
        <item t="default"/>
      </items>
    </pivotField>
    <pivotField showAll="0"/>
    <pivotField showAll="0"/>
    <pivotField showAll="0"/>
    <pivotField axis="axisRow" showAll="0" measureFilter="1" sortType="descending">
      <items count="11">
        <item x="9"/>
        <item x="8"/>
        <item x="1"/>
        <item x="3"/>
        <item x="6"/>
        <item x="7"/>
        <item x="5"/>
        <item x="4"/>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defaultSubtotal="0"/>
  </pivotFields>
  <rowFields count="1">
    <field x="8"/>
  </rowFields>
  <rowItems count="6">
    <i>
      <x v="5"/>
    </i>
    <i>
      <x v="2"/>
    </i>
    <i>
      <x v="7"/>
    </i>
    <i>
      <x v="3"/>
    </i>
    <i>
      <x v="4"/>
    </i>
    <i t="grand">
      <x/>
    </i>
  </rowItems>
  <colItems count="1">
    <i/>
  </colItems>
  <dataFields count="1">
    <dataField name="Sum of Revenue" fld="12" baseField="0" baseItem="0"/>
  </dataField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8" count="1" selected="0">
            <x v="5"/>
          </reference>
        </references>
      </pivotArea>
    </chartFormat>
    <chartFormat chart="2" format="9">
      <pivotArea type="data" outline="0" fieldPosition="0">
        <references count="2">
          <reference field="4294967294" count="1" selected="0">
            <x v="0"/>
          </reference>
          <reference field="8" count="1" selected="0">
            <x v="2"/>
          </reference>
        </references>
      </pivotArea>
    </chartFormat>
    <chartFormat chart="2" format="10">
      <pivotArea type="data" outline="0" fieldPosition="0">
        <references count="2">
          <reference field="4294967294" count="1" selected="0">
            <x v="0"/>
          </reference>
          <reference field="8" count="1" selected="0">
            <x v="3"/>
          </reference>
        </references>
      </pivotArea>
    </chartFormat>
    <chartFormat chart="2" format="11">
      <pivotArea type="data" outline="0" fieldPosition="0">
        <references count="2">
          <reference field="4294967294" count="1" selected="0">
            <x v="0"/>
          </reference>
          <reference field="8" count="1" selected="0">
            <x v="7"/>
          </reference>
        </references>
      </pivotArea>
    </chartFormat>
    <chartFormat chart="2" format="12">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839023-1D26-4FFF-A6C4-5A4F93155008}" name="PivotTable17"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84:D97" firstHeaderRow="0" firstDataRow="1" firstDataCol="1"/>
  <pivotFields count="17">
    <pivotField showAll="0"/>
    <pivotField numFmtId="14" showAll="0"/>
    <pivotField showAll="0"/>
    <pivotField axis="axisRow" showAll="0" sortType="descending">
      <items count="13">
        <item x="9"/>
        <item x="11"/>
        <item x="7"/>
        <item x="6"/>
        <item x="5"/>
        <item x="8"/>
        <item x="3"/>
        <item x="10"/>
        <item x="0"/>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dataField="1" showAll="0"/>
  </pivotFields>
  <rowFields count="1">
    <field x="3"/>
  </rowFields>
  <rowItems count="13">
    <i>
      <x v="1"/>
    </i>
    <i>
      <x/>
    </i>
    <i>
      <x v="8"/>
    </i>
    <i>
      <x v="6"/>
    </i>
    <i>
      <x v="3"/>
    </i>
    <i>
      <x v="7"/>
    </i>
    <i>
      <x v="9"/>
    </i>
    <i>
      <x v="10"/>
    </i>
    <i>
      <x v="2"/>
    </i>
    <i>
      <x v="5"/>
    </i>
    <i>
      <x v="11"/>
    </i>
    <i>
      <x v="4"/>
    </i>
    <i t="grand">
      <x/>
    </i>
  </rowItems>
  <colFields count="1">
    <field x="-2"/>
  </colFields>
  <colItems count="3">
    <i>
      <x/>
    </i>
    <i i="1">
      <x v="1"/>
    </i>
    <i i="2">
      <x v="2"/>
    </i>
  </colItems>
  <dataFields count="3">
    <dataField name="Average of Discount" fld="11" subtotal="average" baseField="3" baseItem="0" numFmtId="2"/>
    <dataField name="Sum of Check overdiscounting" fld="16" baseField="3" baseItem="0"/>
    <dataField name="Sum of Revenue" fld="12" baseField="0" baseItem="0"/>
  </dataFields>
  <formats count="6">
    <format dxfId="23">
      <pivotArea collapsedLevelsAreSubtotals="1" fieldPosition="0">
        <references count="2">
          <reference field="4294967294" count="1" selected="0">
            <x v="2"/>
          </reference>
          <reference field="3" count="1">
            <x v="5"/>
          </reference>
        </references>
      </pivotArea>
    </format>
    <format dxfId="22">
      <pivotArea collapsedLevelsAreSubtotals="1" fieldPosition="0">
        <references count="2">
          <reference field="4294967294" count="1" selected="0">
            <x v="0"/>
          </reference>
          <reference field="3" count="1">
            <x v="1"/>
          </reference>
        </references>
      </pivotArea>
    </format>
    <format dxfId="21">
      <pivotArea collapsedLevelsAreSubtotals="1" fieldPosition="0">
        <references count="2">
          <reference field="4294967294" count="1" selected="0">
            <x v="1"/>
          </reference>
          <reference field="3" count="1">
            <x v="5"/>
          </reference>
        </references>
      </pivotArea>
    </format>
    <format dxfId="20">
      <pivotArea collapsedLevelsAreSubtotals="1" fieldPosition="0">
        <references count="2">
          <reference field="4294967294" count="1" selected="0">
            <x v="0"/>
          </reference>
          <reference field="3" count="1">
            <x v="4"/>
          </reference>
        </references>
      </pivotArea>
    </format>
    <format dxfId="19">
      <pivotArea collapsedLevelsAreSubtotals="1" fieldPosition="0">
        <references count="2">
          <reference field="4294967294" count="1" selected="0">
            <x v="1"/>
          </reference>
          <reference field="3" count="1">
            <x v="1"/>
          </reference>
        </references>
      </pivotArea>
    </format>
    <format dxfId="18">
      <pivotArea collapsedLevelsAreSubtotals="1" fieldPosition="0">
        <references count="2">
          <reference field="4294967294" count="1" selected="0">
            <x v="2"/>
          </reference>
          <reference field="3" count="1">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9C0027-8CF7-4ED3-AE70-C2AE8529A3AA}"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50:B56" firstHeaderRow="1" firstDataRow="1" firstDataCol="1"/>
  <pivotFields count="16">
    <pivotField showAll="0"/>
    <pivotField showAll="0"/>
    <pivotField showAll="0"/>
    <pivotField showAll="0"/>
    <pivotField showAll="0"/>
    <pivotField showAll="0"/>
    <pivotField showAll="0"/>
    <pivotField axis="axisRow" showAll="0" measureFilter="1" sortType="descending">
      <items count="23">
        <item x="21"/>
        <item x="14"/>
        <item x="3"/>
        <item x="1"/>
        <item x="4"/>
        <item x="15"/>
        <item x="16"/>
        <item x="8"/>
        <item x="2"/>
        <item x="17"/>
        <item x="0"/>
        <item x="18"/>
        <item x="10"/>
        <item x="19"/>
        <item x="6"/>
        <item x="9"/>
        <item x="13"/>
        <item x="12"/>
        <item x="7"/>
        <item x="11"/>
        <item x="20"/>
        <item x="5"/>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defaultSubtotal="0"/>
  </pivotFields>
  <rowFields count="1">
    <field x="7"/>
  </rowFields>
  <rowItems count="6">
    <i>
      <x v="21"/>
    </i>
    <i>
      <x v="16"/>
    </i>
    <i>
      <x v="4"/>
    </i>
    <i>
      <x v="3"/>
    </i>
    <i>
      <x v="6"/>
    </i>
    <i t="grand">
      <x/>
    </i>
  </rowItems>
  <colItems count="1">
    <i/>
  </colItems>
  <dataFields count="1">
    <dataField name="Sum of Quantity" fld="10" baseField="0" baseItem="0"/>
  </dataField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5B0AFC2-5401-49BD-A3E7-2488934566B3}" name="PivotTable19"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11:A112" firstHeaderRow="1" firstDataRow="1" firstDataCol="0"/>
  <pivotFields count="19">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Sum of revenue lost due to discount" fld="18" baseField="0" baseItem="0" numFmtId="164"/>
  </dataFields>
  <formats count="1">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641A65F-2860-4C4B-BCA3-98500EF264FE}"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I18:L23" firstHeaderRow="1" firstDataRow="2" firstDataCol="1"/>
  <pivotFields count="16">
    <pivotField showAll="0"/>
    <pivotField showAll="0"/>
    <pivotField showAll="0"/>
    <pivotField axis="axisRow" showAll="0" sortType="descending">
      <items count="14">
        <item x="12"/>
        <item x="9"/>
        <item x="11"/>
        <item x="7"/>
        <item x="6"/>
        <item x="5"/>
        <item x="8"/>
        <item x="3"/>
        <item x="10"/>
        <item x="0"/>
        <item x="4"/>
        <item x="1"/>
        <item x="2"/>
        <item t="default"/>
      </items>
      <autoSortScope>
        <pivotArea dataOnly="0" outline="0" fieldPosition="0">
          <references count="2">
            <reference field="4294967294" count="1" selected="0">
              <x v="0"/>
            </reference>
            <reference field="14" count="1" selected="0">
              <x v="4"/>
            </reference>
          </references>
        </pivotArea>
      </autoSortScope>
    </pivotField>
    <pivotField showAll="0">
      <items count="6">
        <item h="1" x="4"/>
        <item x="0"/>
        <item h="1" x="3"/>
        <item h="1" x="2"/>
        <item h="1" x="1"/>
        <item t="default"/>
      </items>
    </pivotField>
    <pivotField showAll="0"/>
    <pivotField showAll="0"/>
    <pivotField showAll="0"/>
    <pivotField showAll="0"/>
    <pivotField showAll="0"/>
    <pivotField showAll="0"/>
    <pivotField showAll="0"/>
    <pivotField showAll="0"/>
    <pivotField showAll="0"/>
    <pivotField axis="axisCol" dataField="1" showAll="0">
      <items count="7">
        <item h="1" x="5"/>
        <item x="3"/>
        <item h="1" x="0"/>
        <item h="1" x="1"/>
        <item x="2"/>
        <item h="1" x="4"/>
        <item t="default"/>
      </items>
    </pivotField>
    <pivotField showAll="0" defaultSubtotal="0"/>
  </pivotFields>
  <rowFields count="1">
    <field x="3"/>
  </rowFields>
  <rowItems count="4">
    <i>
      <x v="7"/>
    </i>
    <i>
      <x v="10"/>
    </i>
    <i>
      <x v="9"/>
    </i>
    <i t="grand">
      <x/>
    </i>
  </rowItems>
  <colFields count="1">
    <field x="14"/>
  </colFields>
  <colItems count="3">
    <i>
      <x v="1"/>
    </i>
    <i>
      <x v="4"/>
    </i>
    <i t="grand">
      <x/>
    </i>
  </colItems>
  <dataFields count="1">
    <dataField name="Count of Order Status" fld="14" subtotal="count" baseField="0" baseItem="0"/>
  </dataFields>
  <formats count="4">
    <format dxfId="5">
      <pivotArea dataOnly="0" labelOnly="1" fieldPosition="0">
        <references count="1">
          <reference field="3" count="1">
            <x v="10"/>
          </reference>
        </references>
      </pivotArea>
    </format>
    <format dxfId="6">
      <pivotArea collapsedLevelsAreSubtotals="1" fieldPosition="0">
        <references count="2">
          <reference field="3" count="1">
            <x v="10"/>
          </reference>
          <reference field="14" count="1" selected="0">
            <x v="1"/>
          </reference>
        </references>
      </pivotArea>
    </format>
    <format dxfId="7">
      <pivotArea dataOnly="0" labelOnly="1" fieldPosition="0">
        <references count="1">
          <reference field="3" count="1">
            <x v="7"/>
          </reference>
        </references>
      </pivotArea>
    </format>
    <format dxfId="8">
      <pivotArea collapsedLevelsAreSubtotals="1" fieldPosition="0">
        <references count="2">
          <reference field="3" count="1">
            <x v="7"/>
          </reference>
          <reference field="1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E99D12D-1111-4B55-AC7F-9CB1984AA41C}" name="PivotTable22"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51:B173" firstHeaderRow="1" firstDataRow="1" firstDataCol="1"/>
  <pivotFields count="19">
    <pivotField showAll="0"/>
    <pivotField numFmtId="14" showAll="0"/>
    <pivotField showAll="0"/>
    <pivotField showAll="0"/>
    <pivotField showAll="0">
      <items count="5">
        <item x="0"/>
        <item h="1" x="3"/>
        <item h="1" x="2"/>
        <item h="1" x="1"/>
        <item t="default"/>
      </items>
    </pivotField>
    <pivotField showAll="0"/>
    <pivotField showAll="0"/>
    <pivotField axis="axisRow" showAll="0" sortType="descending">
      <items count="22">
        <item x="14"/>
        <item x="3"/>
        <item x="1"/>
        <item x="4"/>
        <item x="15"/>
        <item x="16"/>
        <item x="8"/>
        <item x="2"/>
        <item x="17"/>
        <item x="0"/>
        <item x="18"/>
        <item x="10"/>
        <item x="19"/>
        <item x="6"/>
        <item x="9"/>
        <item x="13"/>
        <item x="12"/>
        <item x="7"/>
        <item x="11"/>
        <item x="20"/>
        <item x="5"/>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showAll="0"/>
    <pivotField showAll="0"/>
    <pivotField showAll="0"/>
  </pivotFields>
  <rowFields count="1">
    <field x="7"/>
  </rowFields>
  <rowItems count="22">
    <i>
      <x v="20"/>
    </i>
    <i>
      <x v="15"/>
    </i>
    <i>
      <x v="3"/>
    </i>
    <i>
      <x v="2"/>
    </i>
    <i>
      <x v="5"/>
    </i>
    <i>
      <x v="19"/>
    </i>
    <i>
      <x v="6"/>
    </i>
    <i>
      <x v="10"/>
    </i>
    <i>
      <x v="16"/>
    </i>
    <i>
      <x v="4"/>
    </i>
    <i>
      <x v="14"/>
    </i>
    <i>
      <x v="8"/>
    </i>
    <i>
      <x v="13"/>
    </i>
    <i>
      <x v="7"/>
    </i>
    <i>
      <x v="18"/>
    </i>
    <i>
      <x v="9"/>
    </i>
    <i>
      <x v="11"/>
    </i>
    <i>
      <x v="12"/>
    </i>
    <i>
      <x v="17"/>
    </i>
    <i>
      <x v="1"/>
    </i>
    <i>
      <x/>
    </i>
    <i t="grand">
      <x/>
    </i>
  </rowItems>
  <colItems count="1">
    <i/>
  </colItems>
  <dataFields count="1">
    <dataField name="Sum of Quantity"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FF4F4EB-F193-4873-87FC-47D47C44AEE1}" name="PivotTable20"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15:B123" firstHeaderRow="1" firstDataRow="1" firstDataCol="1"/>
  <pivotFields count="19">
    <pivotField showAll="0">
      <items count="2401">
        <item x="1692"/>
        <item x="1448"/>
        <item x="1820"/>
        <item x="2024"/>
        <item x="1693"/>
        <item x="1694"/>
        <item x="386"/>
        <item x="998"/>
        <item x="387"/>
        <item x="1449"/>
        <item x="388"/>
        <item x="1108"/>
        <item x="757"/>
        <item x="1234"/>
        <item x="1109"/>
        <item x="1695"/>
        <item x="2267"/>
        <item x="1939"/>
        <item x="1569"/>
        <item x="758"/>
        <item x="514"/>
        <item x="2135"/>
        <item x="40"/>
        <item x="1235"/>
        <item x="515"/>
        <item x="2136"/>
        <item x="1236"/>
        <item x="1450"/>
        <item x="1696"/>
        <item x="516"/>
        <item x="2268"/>
        <item x="2137"/>
        <item x="517"/>
        <item x="389"/>
        <item x="1237"/>
        <item x="1570"/>
        <item x="1821"/>
        <item x="2269"/>
        <item x="1451"/>
        <item x="123"/>
        <item x="2138"/>
        <item x="876"/>
        <item x="999"/>
        <item x="1238"/>
        <item x="1341"/>
        <item x="124"/>
        <item x="877"/>
        <item x="1000"/>
        <item x="2270"/>
        <item x="1571"/>
        <item x="878"/>
        <item x="2139"/>
        <item x="2140"/>
        <item x="1940"/>
        <item x="879"/>
        <item x="257"/>
        <item x="2141"/>
        <item x="640"/>
        <item x="1239"/>
        <item x="759"/>
        <item x="1822"/>
        <item x="1452"/>
        <item x="641"/>
        <item x="1001"/>
        <item x="518"/>
        <item x="1453"/>
        <item x="880"/>
        <item x="1823"/>
        <item x="1454"/>
        <item x="1110"/>
        <item x="1824"/>
        <item x="2025"/>
        <item x="2271"/>
        <item x="41"/>
        <item x="642"/>
        <item x="2272"/>
        <item x="258"/>
        <item x="390"/>
        <item x="760"/>
        <item x="1825"/>
        <item x="125"/>
        <item x="519"/>
        <item x="42"/>
        <item x="2142"/>
        <item x="1826"/>
        <item x="520"/>
        <item x="259"/>
        <item x="1342"/>
        <item x="1455"/>
        <item x="1697"/>
        <item x="2273"/>
        <item x="1698"/>
        <item x="521"/>
        <item x="126"/>
        <item x="643"/>
        <item x="761"/>
        <item x="2143"/>
        <item x="881"/>
        <item x="1002"/>
        <item x="882"/>
        <item x="260"/>
        <item x="261"/>
        <item x="883"/>
        <item x="2274"/>
        <item x="762"/>
        <item x="1572"/>
        <item x="1456"/>
        <item x="1827"/>
        <item x="1003"/>
        <item x="1699"/>
        <item x="1828"/>
        <item x="127"/>
        <item x="522"/>
        <item x="391"/>
        <item x="262"/>
        <item x="523"/>
        <item x="763"/>
        <item x="1111"/>
        <item x="1004"/>
        <item x="128"/>
        <item x="1573"/>
        <item x="392"/>
        <item x="1700"/>
        <item x="263"/>
        <item x="2026"/>
        <item x="43"/>
        <item x="1457"/>
        <item x="2275"/>
        <item x="764"/>
        <item x="765"/>
        <item x="44"/>
        <item x="1005"/>
        <item x="2027"/>
        <item x="2028"/>
        <item x="1701"/>
        <item x="1112"/>
        <item x="2276"/>
        <item x="1458"/>
        <item x="884"/>
        <item x="1459"/>
        <item x="766"/>
        <item x="1343"/>
        <item x="1344"/>
        <item x="644"/>
        <item x="1460"/>
        <item x="129"/>
        <item x="45"/>
        <item x="1702"/>
        <item x="645"/>
        <item x="1113"/>
        <item x="646"/>
        <item x="1114"/>
        <item x="1703"/>
        <item x="1115"/>
        <item x="524"/>
        <item x="130"/>
        <item x="885"/>
        <item x="131"/>
        <item x="767"/>
        <item x="1461"/>
        <item x="1574"/>
        <item x="1829"/>
        <item x="264"/>
        <item x="1240"/>
        <item x="1941"/>
        <item x="265"/>
        <item x="2277"/>
        <item x="1462"/>
        <item x="1006"/>
        <item x="266"/>
        <item x="1345"/>
        <item x="1116"/>
        <item x="1704"/>
        <item x="132"/>
        <item x="525"/>
        <item x="1575"/>
        <item x="768"/>
        <item x="267"/>
        <item x="1463"/>
        <item x="133"/>
        <item x="1241"/>
        <item x="268"/>
        <item x="393"/>
        <item x="1576"/>
        <item x="1117"/>
        <item x="134"/>
        <item x="2144"/>
        <item x="1705"/>
        <item x="1118"/>
        <item x="886"/>
        <item x="1007"/>
        <item x="769"/>
        <item x="2145"/>
        <item x="1942"/>
        <item x="394"/>
        <item x="1346"/>
        <item x="1577"/>
        <item x="526"/>
        <item x="647"/>
        <item x="648"/>
        <item x="46"/>
        <item x="395"/>
        <item x="1464"/>
        <item x="1830"/>
        <item x="1578"/>
        <item x="1008"/>
        <item x="1242"/>
        <item x="527"/>
        <item x="1706"/>
        <item x="528"/>
        <item x="887"/>
        <item x="269"/>
        <item x="1347"/>
        <item x="1119"/>
        <item x="1243"/>
        <item x="0"/>
        <item x="2278"/>
        <item x="1707"/>
        <item x="2146"/>
        <item x="1579"/>
        <item x="2029"/>
        <item x="1831"/>
        <item x="396"/>
        <item x="1580"/>
        <item x="135"/>
        <item x="2030"/>
        <item x="2279"/>
        <item x="397"/>
        <item x="649"/>
        <item x="770"/>
        <item x="1465"/>
        <item x="398"/>
        <item x="1581"/>
        <item x="1708"/>
        <item x="270"/>
        <item x="1582"/>
        <item x="1832"/>
        <item x="1244"/>
        <item x="1466"/>
        <item x="1348"/>
        <item x="1120"/>
        <item x="136"/>
        <item x="1943"/>
        <item x="1944"/>
        <item x="650"/>
        <item x="271"/>
        <item x="1833"/>
        <item x="2031"/>
        <item x="47"/>
        <item x="888"/>
        <item x="1"/>
        <item x="2032"/>
        <item x="2280"/>
        <item x="2147"/>
        <item x="771"/>
        <item x="399"/>
        <item x="2281"/>
        <item x="1245"/>
        <item x="1709"/>
        <item x="529"/>
        <item x="772"/>
        <item x="1246"/>
        <item x="2"/>
        <item x="137"/>
        <item x="2282"/>
        <item x="2033"/>
        <item x="1710"/>
        <item x="48"/>
        <item x="1349"/>
        <item x="272"/>
        <item x="138"/>
        <item x="2148"/>
        <item x="1350"/>
        <item x="1467"/>
        <item x="530"/>
        <item x="1009"/>
        <item x="2283"/>
        <item x="1468"/>
        <item x="2034"/>
        <item x="1121"/>
        <item x="1122"/>
        <item x="1469"/>
        <item x="1711"/>
        <item x="1712"/>
        <item x="1123"/>
        <item x="49"/>
        <item x="1945"/>
        <item x="889"/>
        <item x="1583"/>
        <item x="273"/>
        <item x="1124"/>
        <item x="2149"/>
        <item x="1470"/>
        <item x="1713"/>
        <item x="274"/>
        <item x="1714"/>
        <item x="773"/>
        <item x="275"/>
        <item x="1584"/>
        <item x="2035"/>
        <item x="1247"/>
        <item x="3"/>
        <item x="651"/>
        <item x="1946"/>
        <item x="1715"/>
        <item x="2284"/>
        <item x="400"/>
        <item x="2036"/>
        <item x="1947"/>
        <item x="1471"/>
        <item x="139"/>
        <item x="1472"/>
        <item x="1351"/>
        <item x="652"/>
        <item x="1352"/>
        <item x="653"/>
        <item x="140"/>
        <item x="1716"/>
        <item x="1834"/>
        <item x="890"/>
        <item x="1125"/>
        <item x="2285"/>
        <item x="654"/>
        <item x="1126"/>
        <item x="1585"/>
        <item x="531"/>
        <item x="2150"/>
        <item x="2151"/>
        <item x="276"/>
        <item x="532"/>
        <item x="1353"/>
        <item x="2037"/>
        <item x="1717"/>
        <item x="1354"/>
        <item x="1718"/>
        <item x="1586"/>
        <item x="1010"/>
        <item x="1719"/>
        <item x="891"/>
        <item x="1127"/>
        <item x="2152"/>
        <item x="2153"/>
        <item x="655"/>
        <item x="277"/>
        <item x="1355"/>
        <item x="533"/>
        <item x="1587"/>
        <item x="1473"/>
        <item x="534"/>
        <item x="50"/>
        <item x="774"/>
        <item x="1011"/>
        <item x="1012"/>
        <item x="775"/>
        <item x="2154"/>
        <item x="278"/>
        <item x="1248"/>
        <item x="1588"/>
        <item x="892"/>
        <item x="1013"/>
        <item x="1356"/>
        <item x="1589"/>
        <item x="1249"/>
        <item x="893"/>
        <item x="401"/>
        <item x="279"/>
        <item x="141"/>
        <item x="894"/>
        <item x="1357"/>
        <item x="776"/>
        <item x="142"/>
        <item x="777"/>
        <item x="402"/>
        <item x="4"/>
        <item x="51"/>
        <item x="1358"/>
        <item x="403"/>
        <item x="1948"/>
        <item x="1474"/>
        <item x="1475"/>
        <item x="1250"/>
        <item x="2038"/>
        <item x="1949"/>
        <item x="1590"/>
        <item x="1014"/>
        <item x="1720"/>
        <item x="52"/>
        <item x="895"/>
        <item x="778"/>
        <item x="1015"/>
        <item x="2155"/>
        <item x="535"/>
        <item x="1835"/>
        <item x="280"/>
        <item x="404"/>
        <item x="779"/>
        <item x="143"/>
        <item x="1591"/>
        <item x="1721"/>
        <item x="2156"/>
        <item x="281"/>
        <item x="1950"/>
        <item x="1476"/>
        <item x="53"/>
        <item x="780"/>
        <item x="144"/>
        <item x="896"/>
        <item x="2286"/>
        <item x="282"/>
        <item x="897"/>
        <item x="1359"/>
        <item x="5"/>
        <item x="1951"/>
        <item x="2287"/>
        <item x="1360"/>
        <item x="1836"/>
        <item x="2039"/>
        <item x="1837"/>
        <item x="1251"/>
        <item x="1128"/>
        <item x="536"/>
        <item x="781"/>
        <item x="1129"/>
        <item x="1722"/>
        <item x="1592"/>
        <item x="1838"/>
        <item x="1477"/>
        <item x="54"/>
        <item x="1593"/>
        <item x="656"/>
        <item x="1252"/>
        <item x="2288"/>
        <item x="145"/>
        <item x="2157"/>
        <item x="283"/>
        <item x="1130"/>
        <item x="782"/>
        <item x="55"/>
        <item x="783"/>
        <item x="1952"/>
        <item x="2158"/>
        <item x="146"/>
        <item x="2289"/>
        <item x="1723"/>
        <item x="284"/>
        <item x="537"/>
        <item x="1253"/>
        <item x="1361"/>
        <item x="56"/>
        <item x="657"/>
        <item x="1362"/>
        <item x="1953"/>
        <item x="1016"/>
        <item x="1724"/>
        <item x="1363"/>
        <item x="1131"/>
        <item x="2159"/>
        <item x="2040"/>
        <item x="2290"/>
        <item x="1954"/>
        <item x="658"/>
        <item x="2291"/>
        <item x="1132"/>
        <item x="1133"/>
        <item x="1478"/>
        <item x="285"/>
        <item x="405"/>
        <item x="286"/>
        <item x="406"/>
        <item x="35"/>
        <item x="1017"/>
        <item x="1594"/>
        <item x="538"/>
        <item x="1839"/>
        <item x="1840"/>
        <item x="287"/>
        <item x="659"/>
        <item x="2041"/>
        <item x="784"/>
        <item x="1479"/>
        <item x="1725"/>
        <item x="1841"/>
        <item x="147"/>
        <item x="1726"/>
        <item x="898"/>
        <item x="57"/>
        <item x="407"/>
        <item x="2292"/>
        <item x="1595"/>
        <item x="2042"/>
        <item x="1596"/>
        <item x="899"/>
        <item x="539"/>
        <item x="148"/>
        <item x="1597"/>
        <item x="1598"/>
        <item x="1364"/>
        <item x="2043"/>
        <item x="1599"/>
        <item x="408"/>
        <item x="540"/>
        <item x="660"/>
        <item x="1365"/>
        <item x="1366"/>
        <item x="1480"/>
        <item x="900"/>
        <item x="1600"/>
        <item x="1018"/>
        <item x="1481"/>
        <item x="149"/>
        <item x="661"/>
        <item x="662"/>
        <item x="2160"/>
        <item x="2044"/>
        <item x="785"/>
        <item x="1842"/>
        <item x="150"/>
        <item x="1727"/>
        <item x="58"/>
        <item x="1601"/>
        <item x="1367"/>
        <item x="2045"/>
        <item x="2293"/>
        <item x="6"/>
        <item x="288"/>
        <item x="2046"/>
        <item x="1368"/>
        <item x="1955"/>
        <item x="663"/>
        <item x="1134"/>
        <item x="1019"/>
        <item x="1482"/>
        <item x="2161"/>
        <item x="1843"/>
        <item x="1483"/>
        <item x="1135"/>
        <item x="664"/>
        <item x="289"/>
        <item x="1844"/>
        <item x="151"/>
        <item x="152"/>
        <item x="2162"/>
        <item x="2163"/>
        <item x="409"/>
        <item x="1369"/>
        <item x="541"/>
        <item x="1602"/>
        <item x="901"/>
        <item x="1370"/>
        <item x="153"/>
        <item x="786"/>
        <item x="1484"/>
        <item x="154"/>
        <item x="665"/>
        <item x="155"/>
        <item x="1371"/>
        <item x="1254"/>
        <item x="2294"/>
        <item x="410"/>
        <item x="666"/>
        <item x="2295"/>
        <item x="902"/>
        <item x="903"/>
        <item x="1255"/>
        <item x="787"/>
        <item x="542"/>
        <item x="1956"/>
        <item x="1136"/>
        <item x="667"/>
        <item x="411"/>
        <item x="1957"/>
        <item x="1137"/>
        <item x="412"/>
        <item x="1845"/>
        <item x="904"/>
        <item x="905"/>
        <item x="1485"/>
        <item x="1138"/>
        <item x="2164"/>
        <item x="1256"/>
        <item x="413"/>
        <item x="668"/>
        <item x="1846"/>
        <item x="59"/>
        <item x="2296"/>
        <item x="414"/>
        <item x="60"/>
        <item x="906"/>
        <item x="2297"/>
        <item x="61"/>
        <item x="2298"/>
        <item x="1958"/>
        <item x="1603"/>
        <item x="2047"/>
        <item x="2165"/>
        <item x="543"/>
        <item x="544"/>
        <item x="788"/>
        <item x="1139"/>
        <item x="1847"/>
        <item x="2299"/>
        <item x="907"/>
        <item x="62"/>
        <item x="156"/>
        <item x="1604"/>
        <item x="2048"/>
        <item x="1605"/>
        <item x="1728"/>
        <item x="2049"/>
        <item x="669"/>
        <item x="670"/>
        <item x="290"/>
        <item x="1959"/>
        <item x="2300"/>
        <item x="1848"/>
        <item x="1140"/>
        <item x="1849"/>
        <item x="1020"/>
        <item x="789"/>
        <item x="415"/>
        <item x="157"/>
        <item x="908"/>
        <item x="1141"/>
        <item x="63"/>
        <item x="1486"/>
        <item x="671"/>
        <item x="1487"/>
        <item x="1850"/>
        <item x="1372"/>
        <item x="416"/>
        <item x="1729"/>
        <item x="1730"/>
        <item x="1257"/>
        <item x="2166"/>
        <item x="1142"/>
        <item x="158"/>
        <item x="1258"/>
        <item x="1606"/>
        <item x="1143"/>
        <item x="291"/>
        <item x="1021"/>
        <item x="159"/>
        <item x="1960"/>
        <item x="417"/>
        <item x="292"/>
        <item x="160"/>
        <item x="1144"/>
        <item x="418"/>
        <item x="1259"/>
        <item x="2301"/>
        <item x="1731"/>
        <item x="2050"/>
        <item x="1022"/>
        <item x="2051"/>
        <item x="909"/>
        <item x="1488"/>
        <item x="293"/>
        <item x="2167"/>
        <item x="161"/>
        <item x="64"/>
        <item x="1607"/>
        <item x="1260"/>
        <item x="910"/>
        <item x="1145"/>
        <item x="65"/>
        <item x="66"/>
        <item x="1261"/>
        <item x="545"/>
        <item x="1961"/>
        <item x="1732"/>
        <item x="294"/>
        <item x="1262"/>
        <item x="1263"/>
        <item x="1733"/>
        <item x="7"/>
        <item x="1851"/>
        <item x="672"/>
        <item x="1373"/>
        <item x="1608"/>
        <item x="1852"/>
        <item x="1853"/>
        <item x="2302"/>
        <item x="1146"/>
        <item x="67"/>
        <item x="1489"/>
        <item x="295"/>
        <item x="1609"/>
        <item x="911"/>
        <item x="1854"/>
        <item x="1855"/>
        <item x="1374"/>
        <item x="912"/>
        <item x="419"/>
        <item x="68"/>
        <item x="673"/>
        <item x="1023"/>
        <item x="1264"/>
        <item x="1024"/>
        <item x="1025"/>
        <item x="1147"/>
        <item x="420"/>
        <item x="1026"/>
        <item x="1490"/>
        <item x="2052"/>
        <item x="296"/>
        <item x="1856"/>
        <item x="2168"/>
        <item x="69"/>
        <item x="1265"/>
        <item x="1266"/>
        <item x="674"/>
        <item x="421"/>
        <item x="546"/>
        <item x="2169"/>
        <item x="675"/>
        <item x="676"/>
        <item x="297"/>
        <item x="677"/>
        <item x="2170"/>
        <item x="1734"/>
        <item x="1610"/>
        <item x="1491"/>
        <item x="1611"/>
        <item x="2303"/>
        <item x="2053"/>
        <item x="913"/>
        <item x="2054"/>
        <item x="547"/>
        <item x="162"/>
        <item x="1027"/>
        <item x="422"/>
        <item x="790"/>
        <item x="1612"/>
        <item x="1492"/>
        <item x="298"/>
        <item x="163"/>
        <item x="2055"/>
        <item x="1493"/>
        <item x="1028"/>
        <item x="2304"/>
        <item x="423"/>
        <item x="678"/>
        <item x="424"/>
        <item x="2056"/>
        <item x="791"/>
        <item x="792"/>
        <item x="2057"/>
        <item x="1613"/>
        <item x="1857"/>
        <item x="2171"/>
        <item x="1375"/>
        <item x="1267"/>
        <item x="1858"/>
        <item x="1148"/>
        <item x="914"/>
        <item x="548"/>
        <item x="679"/>
        <item x="70"/>
        <item x="2305"/>
        <item x="1376"/>
        <item x="1029"/>
        <item x="425"/>
        <item x="549"/>
        <item x="299"/>
        <item x="550"/>
        <item x="300"/>
        <item x="2306"/>
        <item x="164"/>
        <item x="1962"/>
        <item x="915"/>
        <item x="1377"/>
        <item x="551"/>
        <item x="1859"/>
        <item x="1735"/>
        <item x="2307"/>
        <item x="793"/>
        <item x="1860"/>
        <item x="8"/>
        <item x="680"/>
        <item x="794"/>
        <item x="1030"/>
        <item x="1149"/>
        <item x="552"/>
        <item x="2172"/>
        <item x="795"/>
        <item x="1268"/>
        <item x="553"/>
        <item x="1736"/>
        <item x="426"/>
        <item x="2058"/>
        <item x="1378"/>
        <item x="796"/>
        <item x="1031"/>
        <item x="2173"/>
        <item x="165"/>
        <item x="166"/>
        <item x="797"/>
        <item x="2174"/>
        <item x="1614"/>
        <item x="916"/>
        <item x="1737"/>
        <item x="2059"/>
        <item x="167"/>
        <item x="1269"/>
        <item x="1379"/>
        <item x="1494"/>
        <item x="554"/>
        <item x="2308"/>
        <item x="2060"/>
        <item x="798"/>
        <item x="71"/>
        <item x="1270"/>
        <item x="2175"/>
        <item x="2309"/>
        <item x="681"/>
        <item x="427"/>
        <item x="2310"/>
        <item x="168"/>
        <item x="1271"/>
        <item x="72"/>
        <item x="301"/>
        <item x="1032"/>
        <item x="1150"/>
        <item x="428"/>
        <item x="682"/>
        <item x="1272"/>
        <item x="683"/>
        <item x="2176"/>
        <item x="2177"/>
        <item x="1380"/>
        <item x="1495"/>
        <item x="429"/>
        <item x="1738"/>
        <item x="1496"/>
        <item x="430"/>
        <item x="799"/>
        <item x="1033"/>
        <item x="73"/>
        <item x="1034"/>
        <item x="169"/>
        <item x="1381"/>
        <item x="1497"/>
        <item x="1035"/>
        <item x="555"/>
        <item x="1739"/>
        <item x="684"/>
        <item x="9"/>
        <item x="431"/>
        <item x="1382"/>
        <item x="1383"/>
        <item x="10"/>
        <item x="685"/>
        <item x="1151"/>
        <item x="170"/>
        <item x="800"/>
        <item x="556"/>
        <item x="1861"/>
        <item x="801"/>
        <item x="1384"/>
        <item x="1615"/>
        <item x="1385"/>
        <item x="2061"/>
        <item x="2311"/>
        <item x="302"/>
        <item x="1963"/>
        <item x="1740"/>
        <item x="303"/>
        <item x="2062"/>
        <item x="304"/>
        <item x="917"/>
        <item x="1741"/>
        <item x="802"/>
        <item x="1386"/>
        <item x="432"/>
        <item x="1498"/>
        <item x="803"/>
        <item x="1964"/>
        <item x="1387"/>
        <item x="1036"/>
        <item x="2178"/>
        <item x="557"/>
        <item x="1152"/>
        <item x="1153"/>
        <item x="804"/>
        <item x="1965"/>
        <item x="171"/>
        <item x="1154"/>
        <item x="1966"/>
        <item x="1499"/>
        <item x="1037"/>
        <item x="305"/>
        <item x="805"/>
        <item x="1967"/>
        <item x="306"/>
        <item x="806"/>
        <item x="1388"/>
        <item x="433"/>
        <item x="918"/>
        <item x="1616"/>
        <item x="2179"/>
        <item x="558"/>
        <item x="1155"/>
        <item x="2312"/>
        <item x="307"/>
        <item x="11"/>
        <item x="2063"/>
        <item x="919"/>
        <item x="172"/>
        <item x="2313"/>
        <item x="173"/>
        <item x="1273"/>
        <item x="1274"/>
        <item x="434"/>
        <item x="807"/>
        <item x="435"/>
        <item x="74"/>
        <item x="808"/>
        <item x="559"/>
        <item x="1862"/>
        <item x="1156"/>
        <item x="1038"/>
        <item x="308"/>
        <item x="920"/>
        <item x="1617"/>
        <item x="1389"/>
        <item x="2064"/>
        <item x="809"/>
        <item x="921"/>
        <item x="309"/>
        <item x="1863"/>
        <item x="2065"/>
        <item x="810"/>
        <item x="75"/>
        <item x="2180"/>
        <item x="174"/>
        <item x="1039"/>
        <item x="1157"/>
        <item x="76"/>
        <item x="1864"/>
        <item x="1500"/>
        <item x="436"/>
        <item x="560"/>
        <item x="1968"/>
        <item x="1040"/>
        <item x="1041"/>
        <item x="1042"/>
        <item x="2066"/>
        <item x="1865"/>
        <item x="1742"/>
        <item x="175"/>
        <item x="1618"/>
        <item x="176"/>
        <item x="686"/>
        <item x="2067"/>
        <item x="561"/>
        <item x="1743"/>
        <item x="687"/>
        <item x="922"/>
        <item x="177"/>
        <item x="310"/>
        <item x="1275"/>
        <item x="1043"/>
        <item x="1044"/>
        <item x="811"/>
        <item x="2181"/>
        <item x="1866"/>
        <item x="688"/>
        <item x="311"/>
        <item x="2182"/>
        <item x="312"/>
        <item x="1045"/>
        <item x="1276"/>
        <item x="1501"/>
        <item x="562"/>
        <item x="2314"/>
        <item x="923"/>
        <item x="812"/>
        <item x="924"/>
        <item x="563"/>
        <item x="77"/>
        <item x="2068"/>
        <item x="1502"/>
        <item x="1969"/>
        <item x="1744"/>
        <item x="1745"/>
        <item x="564"/>
        <item x="1046"/>
        <item x="2069"/>
        <item x="925"/>
        <item x="1390"/>
        <item x="1619"/>
        <item x="178"/>
        <item x="1503"/>
        <item x="179"/>
        <item x="1391"/>
        <item x="180"/>
        <item x="1620"/>
        <item x="1970"/>
        <item x="1746"/>
        <item x="1504"/>
        <item x="1158"/>
        <item x="1047"/>
        <item x="181"/>
        <item x="1971"/>
        <item x="926"/>
        <item x="1972"/>
        <item x="1747"/>
        <item x="182"/>
        <item x="183"/>
        <item x="565"/>
        <item x="313"/>
        <item x="184"/>
        <item x="1621"/>
        <item x="1277"/>
        <item x="314"/>
        <item x="813"/>
        <item x="2070"/>
        <item x="1505"/>
        <item x="927"/>
        <item x="2071"/>
        <item x="2072"/>
        <item x="1748"/>
        <item x="689"/>
        <item x="1622"/>
        <item x="2315"/>
        <item x="315"/>
        <item x="1392"/>
        <item x="1867"/>
        <item x="2316"/>
        <item x="316"/>
        <item x="1749"/>
        <item x="1623"/>
        <item x="1048"/>
        <item x="1868"/>
        <item x="437"/>
        <item x="1393"/>
        <item x="78"/>
        <item x="79"/>
        <item x="2183"/>
        <item x="2073"/>
        <item x="814"/>
        <item x="2317"/>
        <item x="2318"/>
        <item x="1624"/>
        <item x="1394"/>
        <item x="1869"/>
        <item x="928"/>
        <item x="1750"/>
        <item x="80"/>
        <item x="438"/>
        <item x="1278"/>
        <item x="690"/>
        <item x="691"/>
        <item x="1049"/>
        <item x="1050"/>
        <item x="815"/>
        <item x="692"/>
        <item x="929"/>
        <item x="317"/>
        <item x="185"/>
        <item x="2184"/>
        <item x="816"/>
        <item x="1279"/>
        <item x="2185"/>
        <item x="1870"/>
        <item x="36"/>
        <item x="2074"/>
        <item x="1871"/>
        <item x="1751"/>
        <item x="1973"/>
        <item x="1159"/>
        <item x="817"/>
        <item x="2319"/>
        <item x="693"/>
        <item x="1974"/>
        <item x="2320"/>
        <item x="81"/>
        <item x="2321"/>
        <item x="1280"/>
        <item x="566"/>
        <item x="1395"/>
        <item x="82"/>
        <item x="1625"/>
        <item x="1506"/>
        <item x="1872"/>
        <item x="2186"/>
        <item x="1626"/>
        <item x="1051"/>
        <item x="567"/>
        <item x="1627"/>
        <item x="694"/>
        <item x="1160"/>
        <item x="2075"/>
        <item x="2076"/>
        <item x="439"/>
        <item x="1752"/>
        <item x="318"/>
        <item x="1975"/>
        <item x="695"/>
        <item x="440"/>
        <item x="2077"/>
        <item x="818"/>
        <item x="319"/>
        <item x="441"/>
        <item x="1281"/>
        <item x="1161"/>
        <item x="1052"/>
        <item x="568"/>
        <item x="1753"/>
        <item x="1053"/>
        <item x="1282"/>
        <item x="1873"/>
        <item x="1874"/>
        <item x="83"/>
        <item x="1628"/>
        <item x="84"/>
        <item x="1162"/>
        <item x="1283"/>
        <item x="1507"/>
        <item x="186"/>
        <item x="1875"/>
        <item x="819"/>
        <item x="930"/>
        <item x="1163"/>
        <item x="187"/>
        <item x="1876"/>
        <item x="85"/>
        <item x="442"/>
        <item x="2078"/>
        <item x="320"/>
        <item x="12"/>
        <item x="1164"/>
        <item x="569"/>
        <item x="1508"/>
        <item x="570"/>
        <item x="1396"/>
        <item x="321"/>
        <item x="2187"/>
        <item x="1284"/>
        <item x="1877"/>
        <item x="820"/>
        <item x="443"/>
        <item x="1976"/>
        <item x="444"/>
        <item x="1165"/>
        <item x="931"/>
        <item x="188"/>
        <item x="2079"/>
        <item x="1054"/>
        <item x="445"/>
        <item x="2322"/>
        <item x="1977"/>
        <item x="1629"/>
        <item x="1630"/>
        <item x="1978"/>
        <item x="1979"/>
        <item x="1285"/>
        <item x="1397"/>
        <item x="322"/>
        <item x="189"/>
        <item x="1754"/>
        <item x="1755"/>
        <item x="86"/>
        <item x="446"/>
        <item x="1166"/>
        <item x="1756"/>
        <item x="821"/>
        <item x="1286"/>
        <item x="190"/>
        <item x="1631"/>
        <item x="696"/>
        <item x="2323"/>
        <item x="191"/>
        <item x="1167"/>
        <item x="571"/>
        <item x="2188"/>
        <item x="323"/>
        <item x="2189"/>
        <item x="1757"/>
        <item x="572"/>
        <item x="192"/>
        <item x="2080"/>
        <item x="1055"/>
        <item x="87"/>
        <item x="2081"/>
        <item x="1509"/>
        <item x="1980"/>
        <item x="13"/>
        <item x="2190"/>
        <item x="324"/>
        <item x="1287"/>
        <item x="1632"/>
        <item x="1288"/>
        <item x="2191"/>
        <item x="2324"/>
        <item x="193"/>
        <item x="1398"/>
        <item x="1168"/>
        <item x="1510"/>
        <item x="2325"/>
        <item x="325"/>
        <item x="1511"/>
        <item x="1512"/>
        <item x="1981"/>
        <item x="1399"/>
        <item x="1982"/>
        <item x="447"/>
        <item x="88"/>
        <item x="932"/>
        <item x="1758"/>
        <item x="1513"/>
        <item x="1983"/>
        <item x="573"/>
        <item x="1759"/>
        <item x="1169"/>
        <item x="1289"/>
        <item x="2082"/>
        <item x="194"/>
        <item x="1170"/>
        <item x="1056"/>
        <item x="326"/>
        <item x="574"/>
        <item x="1171"/>
        <item x="1400"/>
        <item x="1878"/>
        <item x="1984"/>
        <item x="2192"/>
        <item x="822"/>
        <item x="1879"/>
        <item x="89"/>
        <item x="1760"/>
        <item x="1290"/>
        <item x="933"/>
        <item x="1880"/>
        <item x="1985"/>
        <item x="697"/>
        <item x="698"/>
        <item x="1291"/>
        <item x="1761"/>
        <item x="2326"/>
        <item x="575"/>
        <item x="1172"/>
        <item x="1881"/>
        <item x="1514"/>
        <item x="2327"/>
        <item x="1882"/>
        <item x="195"/>
        <item x="1401"/>
        <item x="1762"/>
        <item x="14"/>
        <item x="934"/>
        <item x="2193"/>
        <item x="1173"/>
        <item x="1763"/>
        <item x="1883"/>
        <item x="1764"/>
        <item x="823"/>
        <item x="2328"/>
        <item x="196"/>
        <item x="327"/>
        <item x="1765"/>
        <item x="448"/>
        <item x="935"/>
        <item x="576"/>
        <item x="197"/>
        <item x="2329"/>
        <item x="936"/>
        <item x="90"/>
        <item x="1174"/>
        <item x="449"/>
        <item x="198"/>
        <item x="1515"/>
        <item x="199"/>
        <item x="450"/>
        <item x="451"/>
        <item x="1986"/>
        <item x="1766"/>
        <item x="1175"/>
        <item x="91"/>
        <item x="2194"/>
        <item x="1057"/>
        <item x="937"/>
        <item x="328"/>
        <item x="2195"/>
        <item x="1292"/>
        <item x="2196"/>
        <item x="938"/>
        <item x="329"/>
        <item x="2197"/>
        <item x="1987"/>
        <item x="1293"/>
        <item x="1767"/>
        <item x="15"/>
        <item x="452"/>
        <item x="200"/>
        <item x="201"/>
        <item x="16"/>
        <item x="1516"/>
        <item x="92"/>
        <item x="1768"/>
        <item x="1633"/>
        <item x="2330"/>
        <item x="824"/>
        <item x="1294"/>
        <item x="453"/>
        <item x="2331"/>
        <item x="2083"/>
        <item x="939"/>
        <item x="2198"/>
        <item x="1634"/>
        <item x="940"/>
        <item x="825"/>
        <item x="2199"/>
        <item x="1884"/>
        <item x="1058"/>
        <item x="1769"/>
        <item x="1176"/>
        <item x="454"/>
        <item x="699"/>
        <item x="2200"/>
        <item x="1059"/>
        <item x="2332"/>
        <item x="1885"/>
        <item x="826"/>
        <item x="827"/>
        <item x="2084"/>
        <item x="2333"/>
        <item x="828"/>
        <item x="202"/>
        <item x="1517"/>
        <item x="203"/>
        <item x="1770"/>
        <item x="1177"/>
        <item x="941"/>
        <item x="829"/>
        <item x="1518"/>
        <item x="1886"/>
        <item x="1635"/>
        <item x="1519"/>
        <item x="2201"/>
        <item x="577"/>
        <item x="700"/>
        <item x="1295"/>
        <item x="1887"/>
        <item x="2202"/>
        <item x="1636"/>
        <item x="701"/>
        <item x="455"/>
        <item x="2203"/>
        <item x="1060"/>
        <item x="830"/>
        <item x="1296"/>
        <item x="1637"/>
        <item x="330"/>
        <item x="1297"/>
        <item x="456"/>
        <item x="2334"/>
        <item x="2335"/>
        <item x="831"/>
        <item x="578"/>
        <item x="1402"/>
        <item x="457"/>
        <item x="1771"/>
        <item x="1061"/>
        <item x="702"/>
        <item x="331"/>
        <item x="1888"/>
        <item x="1772"/>
        <item x="1638"/>
        <item x="2204"/>
        <item x="942"/>
        <item x="832"/>
        <item x="1178"/>
        <item x="2085"/>
        <item x="2086"/>
        <item x="1639"/>
        <item x="943"/>
        <item x="703"/>
        <item x="1889"/>
        <item x="1773"/>
        <item x="579"/>
        <item x="704"/>
        <item x="204"/>
        <item x="458"/>
        <item x="1062"/>
        <item x="332"/>
        <item x="833"/>
        <item x="205"/>
        <item x="459"/>
        <item x="333"/>
        <item x="1520"/>
        <item x="460"/>
        <item x="944"/>
        <item x="834"/>
        <item x="2336"/>
        <item x="1063"/>
        <item x="1988"/>
        <item x="1890"/>
        <item x="1403"/>
        <item x="1891"/>
        <item x="1774"/>
        <item x="1775"/>
        <item x="580"/>
        <item x="705"/>
        <item x="2205"/>
        <item x="581"/>
        <item x="706"/>
        <item x="1989"/>
        <item x="1404"/>
        <item x="1064"/>
        <item x="707"/>
        <item x="1892"/>
        <item x="461"/>
        <item x="206"/>
        <item x="582"/>
        <item x="207"/>
        <item x="1893"/>
        <item x="93"/>
        <item x="708"/>
        <item x="2087"/>
        <item x="2206"/>
        <item x="2207"/>
        <item x="835"/>
        <item x="583"/>
        <item x="1521"/>
        <item x="208"/>
        <item x="1894"/>
        <item x="462"/>
        <item x="334"/>
        <item x="1895"/>
        <item x="17"/>
        <item x="1405"/>
        <item x="2337"/>
        <item x="335"/>
        <item x="1896"/>
        <item x="37"/>
        <item x="1640"/>
        <item x="1522"/>
        <item x="209"/>
        <item x="210"/>
        <item x="584"/>
        <item x="18"/>
        <item x="1406"/>
        <item x="94"/>
        <item x="1065"/>
        <item x="1179"/>
        <item x="1180"/>
        <item x="1298"/>
        <item x="836"/>
        <item x="1299"/>
        <item x="837"/>
        <item x="2338"/>
        <item x="2339"/>
        <item x="838"/>
        <item x="1300"/>
        <item x="709"/>
        <item x="211"/>
        <item x="1301"/>
        <item x="19"/>
        <item x="710"/>
        <item x="2208"/>
        <item x="1641"/>
        <item x="711"/>
        <item x="712"/>
        <item x="1407"/>
        <item x="463"/>
        <item x="945"/>
        <item x="1990"/>
        <item x="1408"/>
        <item x="464"/>
        <item x="1066"/>
        <item x="212"/>
        <item x="1991"/>
        <item x="946"/>
        <item x="1897"/>
        <item x="213"/>
        <item x="839"/>
        <item x="1067"/>
        <item x="1992"/>
        <item x="1181"/>
        <item x="585"/>
        <item x="336"/>
        <item x="947"/>
        <item x="337"/>
        <item x="95"/>
        <item x="1302"/>
        <item x="840"/>
        <item x="1776"/>
        <item x="1777"/>
        <item x="2340"/>
        <item x="1303"/>
        <item x="1304"/>
        <item x="586"/>
        <item x="465"/>
        <item x="2209"/>
        <item x="1409"/>
        <item x="587"/>
        <item x="948"/>
        <item x="1410"/>
        <item x="20"/>
        <item x="2341"/>
        <item x="96"/>
        <item x="1523"/>
        <item x="713"/>
        <item x="1524"/>
        <item x="1182"/>
        <item x="97"/>
        <item x="588"/>
        <item x="2342"/>
        <item x="466"/>
        <item x="1778"/>
        <item x="1898"/>
        <item x="21"/>
        <item x="1993"/>
        <item x="1068"/>
        <item x="841"/>
        <item x="2088"/>
        <item x="589"/>
        <item x="338"/>
        <item x="2343"/>
        <item x="1069"/>
        <item x="22"/>
        <item x="590"/>
        <item x="1899"/>
        <item x="714"/>
        <item x="1411"/>
        <item x="2089"/>
        <item x="467"/>
        <item x="1779"/>
        <item x="1412"/>
        <item x="1413"/>
        <item x="842"/>
        <item x="1994"/>
        <item x="715"/>
        <item x="214"/>
        <item x="949"/>
        <item x="1183"/>
        <item x="2090"/>
        <item x="1780"/>
        <item x="1414"/>
        <item x="1900"/>
        <item x="1415"/>
        <item x="591"/>
        <item x="592"/>
        <item x="1781"/>
        <item x="215"/>
        <item x="1782"/>
        <item x="1642"/>
        <item x="1184"/>
        <item x="468"/>
        <item x="1901"/>
        <item x="469"/>
        <item x="2091"/>
        <item x="1070"/>
        <item x="216"/>
        <item x="98"/>
        <item x="2344"/>
        <item x="2092"/>
        <item x="950"/>
        <item x="2345"/>
        <item x="1995"/>
        <item x="843"/>
        <item x="1643"/>
        <item x="1525"/>
        <item x="951"/>
        <item x="1185"/>
        <item x="2346"/>
        <item x="1996"/>
        <item x="470"/>
        <item x="1902"/>
        <item x="952"/>
        <item x="1416"/>
        <item x="99"/>
        <item x="23"/>
        <item x="1903"/>
        <item x="1904"/>
        <item x="2210"/>
        <item x="217"/>
        <item x="1997"/>
        <item x="1905"/>
        <item x="1186"/>
        <item x="1071"/>
        <item x="953"/>
        <item x="2211"/>
        <item x="593"/>
        <item x="339"/>
        <item x="340"/>
        <item x="2093"/>
        <item x="1417"/>
        <item x="1305"/>
        <item x="1187"/>
        <item x="1188"/>
        <item x="1783"/>
        <item x="1418"/>
        <item x="1306"/>
        <item x="1906"/>
        <item x="100"/>
        <item x="716"/>
        <item x="1644"/>
        <item x="2094"/>
        <item x="1526"/>
        <item x="1072"/>
        <item x="1907"/>
        <item x="717"/>
        <item x="2095"/>
        <item x="1419"/>
        <item x="594"/>
        <item x="1527"/>
        <item x="954"/>
        <item x="471"/>
        <item x="844"/>
        <item x="1998"/>
        <item x="2212"/>
        <item x="101"/>
        <item x="718"/>
        <item x="1307"/>
        <item x="1528"/>
        <item x="38"/>
        <item x="1999"/>
        <item x="2096"/>
        <item x="1784"/>
        <item x="2347"/>
        <item x="2348"/>
        <item x="845"/>
        <item x="595"/>
        <item x="341"/>
        <item x="846"/>
        <item x="2097"/>
        <item x="596"/>
        <item x="1645"/>
        <item x="2213"/>
        <item x="102"/>
        <item x="2349"/>
        <item x="103"/>
        <item x="1073"/>
        <item x="472"/>
        <item x="597"/>
        <item x="1785"/>
        <item x="342"/>
        <item x="2214"/>
        <item x="719"/>
        <item x="343"/>
        <item x="1074"/>
        <item x="2098"/>
        <item x="1529"/>
        <item x="1646"/>
        <item x="1647"/>
        <item x="1648"/>
        <item x="598"/>
        <item x="344"/>
        <item x="218"/>
        <item x="2350"/>
        <item x="2215"/>
        <item x="1649"/>
        <item x="599"/>
        <item x="1650"/>
        <item x="473"/>
        <item x="2216"/>
        <item x="24"/>
        <item x="1651"/>
        <item x="104"/>
        <item x="1908"/>
        <item x="1308"/>
        <item x="1530"/>
        <item x="1531"/>
        <item x="2217"/>
        <item x="1652"/>
        <item x="1909"/>
        <item x="1653"/>
        <item x="2218"/>
        <item x="1786"/>
        <item x="1654"/>
        <item x="1420"/>
        <item x="2219"/>
        <item x="474"/>
        <item x="1787"/>
        <item x="475"/>
        <item x="955"/>
        <item x="345"/>
        <item x="1655"/>
        <item x="219"/>
        <item x="1421"/>
        <item x="25"/>
        <item x="1189"/>
        <item x="600"/>
        <item x="2000"/>
        <item x="1788"/>
        <item x="1910"/>
        <item x="1789"/>
        <item x="105"/>
        <item x="2351"/>
        <item x="2001"/>
        <item x="220"/>
        <item x="2099"/>
        <item x="1911"/>
        <item x="1075"/>
        <item x="1656"/>
        <item x="1790"/>
        <item x="1532"/>
        <item x="221"/>
        <item x="2002"/>
        <item x="26"/>
        <item x="1422"/>
        <item x="720"/>
        <item x="2352"/>
        <item x="1657"/>
        <item x="346"/>
        <item x="222"/>
        <item x="956"/>
        <item x="1190"/>
        <item x="2353"/>
        <item x="27"/>
        <item x="1076"/>
        <item x="1791"/>
        <item x="106"/>
        <item x="601"/>
        <item x="2354"/>
        <item x="602"/>
        <item x="603"/>
        <item x="721"/>
        <item x="722"/>
        <item x="1309"/>
        <item x="1912"/>
        <item x="1423"/>
        <item x="2355"/>
        <item x="2100"/>
        <item x="1658"/>
        <item x="2101"/>
        <item x="2102"/>
        <item x="347"/>
        <item x="723"/>
        <item x="1191"/>
        <item x="1310"/>
        <item x="107"/>
        <item x="604"/>
        <item x="847"/>
        <item x="957"/>
        <item x="1659"/>
        <item x="1660"/>
        <item x="1533"/>
        <item x="848"/>
        <item x="1424"/>
        <item x="849"/>
        <item x="1192"/>
        <item x="850"/>
        <item x="724"/>
        <item x="958"/>
        <item x="605"/>
        <item x="959"/>
        <item x="2103"/>
        <item x="1425"/>
        <item x="1311"/>
        <item x="1193"/>
        <item x="725"/>
        <item x="1426"/>
        <item x="1913"/>
        <item x="1427"/>
        <item x="726"/>
        <item x="476"/>
        <item x="1312"/>
        <item x="1792"/>
        <item x="2003"/>
        <item x="348"/>
        <item x="1534"/>
        <item x="2004"/>
        <item x="2104"/>
        <item x="1535"/>
        <item x="1313"/>
        <item x="2220"/>
        <item x="349"/>
        <item x="1314"/>
        <item x="350"/>
        <item x="1194"/>
        <item x="1195"/>
        <item x="1793"/>
        <item x="2356"/>
        <item x="1196"/>
        <item x="606"/>
        <item x="477"/>
        <item x="2005"/>
        <item x="2105"/>
        <item x="108"/>
        <item x="478"/>
        <item x="1794"/>
        <item x="1428"/>
        <item x="1315"/>
        <item x="479"/>
        <item x="727"/>
        <item x="1077"/>
        <item x="2106"/>
        <item x="223"/>
        <item x="1429"/>
        <item x="1197"/>
        <item x="109"/>
        <item x="1430"/>
        <item x="607"/>
        <item x="2221"/>
        <item x="1914"/>
        <item x="1198"/>
        <item x="224"/>
        <item x="480"/>
        <item x="225"/>
        <item x="608"/>
        <item x="960"/>
        <item x="2357"/>
        <item x="609"/>
        <item x="2107"/>
        <item x="1431"/>
        <item x="2222"/>
        <item x="961"/>
        <item x="1661"/>
        <item x="1316"/>
        <item x="728"/>
        <item x="1317"/>
        <item x="1662"/>
        <item x="1078"/>
        <item x="1795"/>
        <item x="481"/>
        <item x="1079"/>
        <item x="482"/>
        <item x="483"/>
        <item x="2108"/>
        <item x="1915"/>
        <item x="1796"/>
        <item x="851"/>
        <item x="110"/>
        <item x="610"/>
        <item x="1080"/>
        <item x="484"/>
        <item x="351"/>
        <item x="962"/>
        <item x="1081"/>
        <item x="1199"/>
        <item x="2109"/>
        <item x="611"/>
        <item x="612"/>
        <item x="485"/>
        <item x="963"/>
        <item x="729"/>
        <item x="226"/>
        <item x="2223"/>
        <item x="852"/>
        <item x="853"/>
        <item x="1797"/>
        <item x="2358"/>
        <item x="1318"/>
        <item x="2359"/>
        <item x="2224"/>
        <item x="352"/>
        <item x="227"/>
        <item x="1200"/>
        <item x="2225"/>
        <item x="1663"/>
        <item x="964"/>
        <item x="854"/>
        <item x="486"/>
        <item x="1432"/>
        <item x="2006"/>
        <item x="1082"/>
        <item x="1916"/>
        <item x="228"/>
        <item x="2007"/>
        <item x="2226"/>
        <item x="2110"/>
        <item x="2360"/>
        <item x="2227"/>
        <item x="730"/>
        <item x="2228"/>
        <item x="1433"/>
        <item x="353"/>
        <item x="1664"/>
        <item x="354"/>
        <item x="2361"/>
        <item x="2229"/>
        <item x="1319"/>
        <item x="1917"/>
        <item x="1536"/>
        <item x="487"/>
        <item x="1918"/>
        <item x="39"/>
        <item x="1919"/>
        <item x="1320"/>
        <item x="1434"/>
        <item x="1201"/>
        <item x="1537"/>
        <item x="1083"/>
        <item x="229"/>
        <item x="1202"/>
        <item x="855"/>
        <item x="1665"/>
        <item x="111"/>
        <item x="1084"/>
        <item x="488"/>
        <item x="2230"/>
        <item x="2362"/>
        <item x="731"/>
        <item x="732"/>
        <item x="2363"/>
        <item x="733"/>
        <item x="613"/>
        <item x="1203"/>
        <item x="1085"/>
        <item x="1920"/>
        <item x="1538"/>
        <item x="2111"/>
        <item x="2231"/>
        <item x="1321"/>
        <item x="1086"/>
        <item x="614"/>
        <item x="1539"/>
        <item x="489"/>
        <item x="1921"/>
        <item x="1540"/>
        <item x="2232"/>
        <item x="1798"/>
        <item x="615"/>
        <item x="1541"/>
        <item x="616"/>
        <item x="1435"/>
        <item x="1204"/>
        <item x="617"/>
        <item x="734"/>
        <item x="490"/>
        <item x="1666"/>
        <item x="1205"/>
        <item x="491"/>
        <item x="2364"/>
        <item x="2233"/>
        <item x="2365"/>
        <item x="1436"/>
        <item x="355"/>
        <item x="1206"/>
        <item x="492"/>
        <item x="2366"/>
        <item x="2234"/>
        <item x="965"/>
        <item x="2367"/>
        <item x="2235"/>
        <item x="2368"/>
        <item x="1542"/>
        <item x="2112"/>
        <item x="735"/>
        <item x="736"/>
        <item x="966"/>
        <item x="967"/>
        <item x="2236"/>
        <item x="1207"/>
        <item x="1208"/>
        <item x="356"/>
        <item x="493"/>
        <item x="618"/>
        <item x="1437"/>
        <item x="2008"/>
        <item x="494"/>
        <item x="357"/>
        <item x="2113"/>
        <item x="28"/>
        <item x="737"/>
        <item x="1543"/>
        <item x="1667"/>
        <item x="230"/>
        <item x="856"/>
        <item x="738"/>
        <item x="1209"/>
        <item x="739"/>
        <item x="619"/>
        <item x="968"/>
        <item x="2237"/>
        <item x="358"/>
        <item x="1087"/>
        <item x="1799"/>
        <item x="495"/>
        <item x="1668"/>
        <item x="1544"/>
        <item x="1210"/>
        <item x="2009"/>
        <item x="1545"/>
        <item x="1088"/>
        <item x="1322"/>
        <item x="969"/>
        <item x="2369"/>
        <item x="496"/>
        <item x="1546"/>
        <item x="857"/>
        <item x="970"/>
        <item x="359"/>
        <item x="1800"/>
        <item x="497"/>
        <item x="1323"/>
        <item x="1801"/>
        <item x="971"/>
        <item x="858"/>
        <item x="972"/>
        <item x="231"/>
        <item x="498"/>
        <item x="740"/>
        <item x="859"/>
        <item x="1089"/>
        <item x="741"/>
        <item x="620"/>
        <item x="973"/>
        <item x="232"/>
        <item x="233"/>
        <item x="974"/>
        <item x="1324"/>
        <item x="1211"/>
        <item x="1090"/>
        <item x="2114"/>
        <item x="112"/>
        <item x="1922"/>
        <item x="2238"/>
        <item x="742"/>
        <item x="1547"/>
        <item x="621"/>
        <item x="2370"/>
        <item x="2371"/>
        <item x="975"/>
        <item x="360"/>
        <item x="361"/>
        <item x="2239"/>
        <item x="234"/>
        <item x="2115"/>
        <item x="499"/>
        <item x="2116"/>
        <item x="622"/>
        <item x="2240"/>
        <item x="235"/>
        <item x="1212"/>
        <item x="743"/>
        <item x="623"/>
        <item x="1091"/>
        <item x="976"/>
        <item x="1802"/>
        <item x="1803"/>
        <item x="1804"/>
        <item x="977"/>
        <item x="1923"/>
        <item x="744"/>
        <item x="860"/>
        <item x="1548"/>
        <item x="362"/>
        <item x="2372"/>
        <item x="1325"/>
        <item x="113"/>
        <item x="29"/>
        <item x="30"/>
        <item x="1326"/>
        <item x="1213"/>
        <item x="978"/>
        <item x="2373"/>
        <item x="1327"/>
        <item x="2374"/>
        <item x="1669"/>
        <item x="1214"/>
        <item x="1438"/>
        <item x="1924"/>
        <item x="363"/>
        <item x="624"/>
        <item x="2375"/>
        <item x="114"/>
        <item x="1439"/>
        <item x="1215"/>
        <item x="1549"/>
        <item x="236"/>
        <item x="2117"/>
        <item x="1216"/>
        <item x="1670"/>
        <item x="115"/>
        <item x="979"/>
        <item x="1550"/>
        <item x="2376"/>
        <item x="2241"/>
        <item x="1551"/>
        <item x="625"/>
        <item x="2377"/>
        <item x="1925"/>
        <item x="116"/>
        <item x="1328"/>
        <item x="364"/>
        <item x="2118"/>
        <item x="2242"/>
        <item x="2010"/>
        <item x="2119"/>
        <item x="1092"/>
        <item x="365"/>
        <item x="237"/>
        <item x="861"/>
        <item x="31"/>
        <item x="1552"/>
        <item x="2243"/>
        <item x="1093"/>
        <item x="2378"/>
        <item x="1926"/>
        <item x="1094"/>
        <item x="238"/>
        <item x="2379"/>
        <item x="626"/>
        <item x="1671"/>
        <item x="1927"/>
        <item x="2011"/>
        <item x="2380"/>
        <item x="862"/>
        <item x="2244"/>
        <item x="745"/>
        <item x="2381"/>
        <item x="2382"/>
        <item x="2245"/>
        <item x="1217"/>
        <item x="366"/>
        <item x="2012"/>
        <item x="1218"/>
        <item x="2120"/>
        <item x="1928"/>
        <item x="2013"/>
        <item x="1553"/>
        <item x="1329"/>
        <item x="2246"/>
        <item x="117"/>
        <item x="1805"/>
        <item x="627"/>
        <item x="500"/>
        <item x="1095"/>
        <item x="2247"/>
        <item x="239"/>
        <item x="628"/>
        <item x="2248"/>
        <item x="501"/>
        <item x="1219"/>
        <item x="2121"/>
        <item x="1672"/>
        <item x="367"/>
        <item x="1673"/>
        <item x="1806"/>
        <item x="2014"/>
        <item x="1096"/>
        <item x="1440"/>
        <item x="629"/>
        <item x="1330"/>
        <item x="1674"/>
        <item x="2249"/>
        <item x="1097"/>
        <item x="368"/>
        <item x="1220"/>
        <item x="369"/>
        <item x="502"/>
        <item x="118"/>
        <item x="2250"/>
        <item x="980"/>
        <item x="240"/>
        <item x="2251"/>
        <item x="32"/>
        <item x="1929"/>
        <item x="1675"/>
        <item x="981"/>
        <item x="503"/>
        <item x="241"/>
        <item x="2383"/>
        <item x="1331"/>
        <item x="2015"/>
        <item x="2016"/>
        <item x="1221"/>
        <item x="1676"/>
        <item x="1098"/>
        <item x="1930"/>
        <item x="242"/>
        <item x="1554"/>
        <item x="863"/>
        <item x="504"/>
        <item x="2122"/>
        <item x="2252"/>
        <item x="982"/>
        <item x="1222"/>
        <item x="2384"/>
        <item x="370"/>
        <item x="2253"/>
        <item x="630"/>
        <item x="864"/>
        <item x="865"/>
        <item x="983"/>
        <item x="1677"/>
        <item x="866"/>
        <item x="1332"/>
        <item x="1931"/>
        <item x="2123"/>
        <item x="1441"/>
        <item x="867"/>
        <item x="1678"/>
        <item x="2385"/>
        <item x="1333"/>
        <item x="984"/>
        <item x="746"/>
        <item x="371"/>
        <item x="505"/>
        <item x="2254"/>
        <item x="506"/>
        <item x="243"/>
        <item x="1679"/>
        <item x="2017"/>
        <item x="2386"/>
        <item x="1680"/>
        <item x="1681"/>
        <item x="2255"/>
        <item x="1555"/>
        <item x="1807"/>
        <item x="1682"/>
        <item x="119"/>
        <item x="1808"/>
        <item x="1223"/>
        <item x="120"/>
        <item x="507"/>
        <item x="1683"/>
        <item x="508"/>
        <item x="2124"/>
        <item x="1809"/>
        <item x="244"/>
        <item x="747"/>
        <item x="748"/>
        <item x="2018"/>
        <item x="985"/>
        <item x="372"/>
        <item x="33"/>
        <item x="373"/>
        <item x="986"/>
        <item x="1442"/>
        <item x="1684"/>
        <item x="987"/>
        <item x="1224"/>
        <item x="1099"/>
        <item x="2125"/>
        <item x="245"/>
        <item x="374"/>
        <item x="2387"/>
        <item x="1225"/>
        <item x="1685"/>
        <item x="246"/>
        <item x="1100"/>
        <item x="2126"/>
        <item x="1101"/>
        <item x="247"/>
        <item x="988"/>
        <item x="248"/>
        <item x="1556"/>
        <item x="1102"/>
        <item x="2388"/>
        <item x="749"/>
        <item x="1686"/>
        <item x="2256"/>
        <item x="249"/>
        <item x="1334"/>
        <item x="1103"/>
        <item x="1443"/>
        <item x="2257"/>
        <item x="868"/>
        <item x="869"/>
        <item x="1444"/>
        <item x="1335"/>
        <item x="870"/>
        <item x="250"/>
        <item x="251"/>
        <item x="2127"/>
        <item x="2019"/>
        <item x="375"/>
        <item x="1104"/>
        <item x="376"/>
        <item x="871"/>
        <item x="2258"/>
        <item x="1932"/>
        <item x="1933"/>
        <item x="1557"/>
        <item x="2389"/>
        <item x="1445"/>
        <item x="750"/>
        <item x="252"/>
        <item x="2128"/>
        <item x="1446"/>
        <item x="377"/>
        <item x="2129"/>
        <item x="1810"/>
        <item x="1934"/>
        <item x="989"/>
        <item x="34"/>
        <item x="2259"/>
        <item x="1687"/>
        <item x="2260"/>
        <item x="1558"/>
        <item x="1935"/>
        <item x="2130"/>
        <item x="872"/>
        <item x="2390"/>
        <item x="509"/>
        <item x="1936"/>
        <item x="873"/>
        <item x="1336"/>
        <item x="631"/>
        <item x="2261"/>
        <item x="378"/>
        <item x="1337"/>
        <item x="2262"/>
        <item x="1937"/>
        <item x="2263"/>
        <item x="990"/>
        <item x="1559"/>
        <item x="1105"/>
        <item x="2020"/>
        <item x="379"/>
        <item x="121"/>
        <item x="1938"/>
        <item x="2264"/>
        <item x="2131"/>
        <item x="1560"/>
        <item x="1338"/>
        <item x="874"/>
        <item x="632"/>
        <item x="1811"/>
        <item x="380"/>
        <item x="2391"/>
        <item x="1812"/>
        <item x="1561"/>
        <item x="1562"/>
        <item x="253"/>
        <item x="510"/>
        <item x="751"/>
        <item x="991"/>
        <item x="1813"/>
        <item x="633"/>
        <item x="381"/>
        <item x="634"/>
        <item x="1339"/>
        <item x="2392"/>
        <item x="752"/>
        <item x="1563"/>
        <item x="1564"/>
        <item x="1688"/>
        <item x="254"/>
        <item x="1226"/>
        <item x="122"/>
        <item x="992"/>
        <item x="635"/>
        <item x="382"/>
        <item x="2393"/>
        <item x="2394"/>
        <item x="1689"/>
        <item x="2021"/>
        <item x="1227"/>
        <item x="1814"/>
        <item x="993"/>
        <item x="994"/>
        <item x="1228"/>
        <item x="2395"/>
        <item x="636"/>
        <item x="511"/>
        <item x="995"/>
        <item x="2265"/>
        <item x="1229"/>
        <item x="2022"/>
        <item x="2396"/>
        <item x="1447"/>
        <item x="2266"/>
        <item x="637"/>
        <item x="383"/>
        <item x="2132"/>
        <item x="753"/>
        <item x="1230"/>
        <item x="2397"/>
        <item x="1815"/>
        <item x="996"/>
        <item x="997"/>
        <item x="754"/>
        <item x="1690"/>
        <item x="2398"/>
        <item x="255"/>
        <item x="1816"/>
        <item x="755"/>
        <item x="1565"/>
        <item x="256"/>
        <item x="2133"/>
        <item x="1817"/>
        <item x="2023"/>
        <item x="756"/>
        <item x="384"/>
        <item x="1691"/>
        <item x="1566"/>
        <item x="1818"/>
        <item x="2399"/>
        <item x="1340"/>
        <item x="1231"/>
        <item x="1106"/>
        <item x="638"/>
        <item x="1567"/>
        <item x="1232"/>
        <item x="1568"/>
        <item x="639"/>
        <item x="1107"/>
        <item x="512"/>
        <item x="2134"/>
        <item x="513"/>
        <item x="385"/>
        <item x="1819"/>
        <item x="1233"/>
        <item x="875"/>
        <item t="default"/>
      </items>
    </pivotField>
    <pivotField numFmtId="14" showAll="0"/>
    <pivotField showAll="0"/>
    <pivotField showAll="0"/>
    <pivotField showAll="0">
      <items count="5">
        <item x="0"/>
        <item x="3"/>
        <item x="2"/>
        <item x="1"/>
        <item t="default"/>
      </items>
    </pivotField>
    <pivotField showAll="0"/>
    <pivotField showAll="0"/>
    <pivotField showAll="0"/>
    <pivotField showAll="0"/>
    <pivotField showAll="0"/>
    <pivotField showAll="0"/>
    <pivotField showAll="0"/>
    <pivotField dataField="1" showAll="0"/>
    <pivotField axis="axisRow" showAll="0" sortType="ascending">
      <items count="8">
        <item x="4"/>
        <item x="3"/>
        <item x="1"/>
        <item x="2"/>
        <item x="0"/>
        <item x="6"/>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13"/>
  </rowFields>
  <rowItems count="8">
    <i>
      <x v="5"/>
    </i>
    <i>
      <x v="6"/>
    </i>
    <i>
      <x v="2"/>
    </i>
    <i>
      <x v="4"/>
    </i>
    <i>
      <x v="3"/>
    </i>
    <i>
      <x/>
    </i>
    <i>
      <x v="1"/>
    </i>
    <i t="grand">
      <x/>
    </i>
  </rowItems>
  <colItems count="1">
    <i/>
  </colItems>
  <dataFields count="1">
    <dataField name="Sum of Revenue" fld="12" baseField="0" baseItem="0"/>
  </dataFields>
  <formats count="4">
    <format dxfId="28">
      <pivotArea dataOnly="0" labelOnly="1" fieldPosition="0">
        <references count="1">
          <reference field="13" count="1">
            <x v="4"/>
          </reference>
        </references>
      </pivotArea>
    </format>
    <format dxfId="27">
      <pivotArea collapsedLevelsAreSubtotals="1" fieldPosition="0">
        <references count="2">
          <reference field="4294967294" count="1" selected="0">
            <x v="0"/>
          </reference>
          <reference field="13" count="1">
            <x v="1"/>
          </reference>
        </references>
      </pivotArea>
    </format>
    <format dxfId="26">
      <pivotArea dataOnly="0" labelOnly="1" fieldPosition="0">
        <references count="1">
          <reference field="13" count="1">
            <x v="5"/>
          </reference>
        </references>
      </pivotArea>
    </format>
    <format dxfId="25">
      <pivotArea collapsedLevelsAreSubtotals="1" fieldPosition="0">
        <references count="2">
          <reference field="4294967294" count="1" selected="0">
            <x v="0"/>
          </reference>
          <reference field="13" count="1">
            <x v="5"/>
          </reference>
        </references>
      </pivotArea>
    </format>
  </formats>
  <chartFormats count="1">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F8EEA8A-4EDF-48CF-9FE0-6CE1C88ADA0F}"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8:B33" firstHeaderRow="1" firstDataRow="1" firstDataCol="1"/>
  <pivotFields count="16">
    <pivotField showAll="0"/>
    <pivotField showAll="0"/>
    <pivotField showAll="0"/>
    <pivotField showAll="0"/>
    <pivotField axis="axisRow" showAll="0" sortType="descending">
      <items count="6">
        <item h="1" x="4"/>
        <item x="0"/>
        <item x="3"/>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showAll="0"/>
    <pivotField showAll="0" defaultSubtotal="0"/>
  </pivotFields>
  <rowFields count="1">
    <field x="4"/>
  </rowFields>
  <rowItems count="5">
    <i>
      <x v="2"/>
    </i>
    <i>
      <x v="4"/>
    </i>
    <i>
      <x v="3"/>
    </i>
    <i>
      <x v="1"/>
    </i>
    <i t="grand">
      <x/>
    </i>
  </rowItems>
  <colItems count="1">
    <i/>
  </colItems>
  <dataFields count="1">
    <dataField name="Sum of Revenue" fld="12" baseField="0" baseItem="0" numFmtId="6"/>
  </dataFields>
  <formats count="1">
    <format dxfId="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40E2E1F-A9BC-4E95-AF34-F742E97D27FE}"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3:B25" firstHeaderRow="1" firstDataRow="1" firstDataCol="1"/>
  <pivotFields count="16">
    <pivotField showAll="0">
      <items count="2402">
        <item x="2400"/>
        <item x="1692"/>
        <item x="1448"/>
        <item x="1820"/>
        <item x="2024"/>
        <item x="1693"/>
        <item x="1694"/>
        <item x="386"/>
        <item x="998"/>
        <item x="387"/>
        <item x="1449"/>
        <item x="388"/>
        <item x="1108"/>
        <item x="757"/>
        <item x="1234"/>
        <item x="1109"/>
        <item x="1695"/>
        <item x="2267"/>
        <item x="1939"/>
        <item x="1569"/>
        <item x="758"/>
        <item x="514"/>
        <item x="2135"/>
        <item x="40"/>
        <item x="1235"/>
        <item x="515"/>
        <item x="2136"/>
        <item x="1236"/>
        <item x="1450"/>
        <item x="1696"/>
        <item x="516"/>
        <item x="2268"/>
        <item x="2137"/>
        <item x="517"/>
        <item x="389"/>
        <item x="1237"/>
        <item x="1570"/>
        <item x="1821"/>
        <item x="2269"/>
        <item x="1451"/>
        <item x="123"/>
        <item x="2138"/>
        <item x="876"/>
        <item x="999"/>
        <item x="1238"/>
        <item x="1341"/>
        <item x="124"/>
        <item x="877"/>
        <item x="1000"/>
        <item x="2270"/>
        <item x="1571"/>
        <item x="878"/>
        <item x="2139"/>
        <item x="2140"/>
        <item x="1940"/>
        <item x="879"/>
        <item x="257"/>
        <item x="2141"/>
        <item x="640"/>
        <item x="1239"/>
        <item x="759"/>
        <item x="1822"/>
        <item x="1452"/>
        <item x="641"/>
        <item x="1001"/>
        <item x="518"/>
        <item x="1453"/>
        <item x="880"/>
        <item x="1823"/>
        <item x="1454"/>
        <item x="1110"/>
        <item x="1824"/>
        <item x="2025"/>
        <item x="2271"/>
        <item x="41"/>
        <item x="642"/>
        <item x="2272"/>
        <item x="258"/>
        <item x="390"/>
        <item x="760"/>
        <item x="1825"/>
        <item x="125"/>
        <item x="519"/>
        <item x="42"/>
        <item x="2142"/>
        <item x="1826"/>
        <item x="520"/>
        <item x="259"/>
        <item x="1342"/>
        <item x="1455"/>
        <item x="1697"/>
        <item x="2273"/>
        <item x="1698"/>
        <item x="521"/>
        <item x="126"/>
        <item x="643"/>
        <item x="761"/>
        <item x="2143"/>
        <item x="881"/>
        <item x="1002"/>
        <item x="882"/>
        <item x="260"/>
        <item x="261"/>
        <item x="883"/>
        <item x="2274"/>
        <item x="762"/>
        <item x="1572"/>
        <item x="1456"/>
        <item x="1827"/>
        <item x="1003"/>
        <item x="1699"/>
        <item x="1828"/>
        <item x="127"/>
        <item x="522"/>
        <item x="391"/>
        <item x="262"/>
        <item x="523"/>
        <item x="763"/>
        <item x="1111"/>
        <item x="1004"/>
        <item x="128"/>
        <item x="1573"/>
        <item x="392"/>
        <item x="1700"/>
        <item x="263"/>
        <item x="2026"/>
        <item x="43"/>
        <item x="1457"/>
        <item x="2275"/>
        <item x="764"/>
        <item x="765"/>
        <item x="44"/>
        <item x="1005"/>
        <item x="2027"/>
        <item x="2028"/>
        <item x="1701"/>
        <item x="1112"/>
        <item x="2276"/>
        <item x="1458"/>
        <item x="884"/>
        <item x="1459"/>
        <item x="766"/>
        <item x="1343"/>
        <item x="1344"/>
        <item x="644"/>
        <item x="1460"/>
        <item x="129"/>
        <item x="45"/>
        <item x="1702"/>
        <item x="645"/>
        <item x="1113"/>
        <item x="646"/>
        <item x="1114"/>
        <item x="1703"/>
        <item x="1115"/>
        <item x="524"/>
        <item x="130"/>
        <item x="885"/>
        <item x="131"/>
        <item x="767"/>
        <item x="1461"/>
        <item x="1574"/>
        <item x="1829"/>
        <item x="264"/>
        <item x="1240"/>
        <item x="1941"/>
        <item x="265"/>
        <item x="2277"/>
        <item x="1462"/>
        <item x="1006"/>
        <item x="266"/>
        <item x="1345"/>
        <item x="1116"/>
        <item x="1704"/>
        <item x="132"/>
        <item x="525"/>
        <item x="1575"/>
        <item x="768"/>
        <item x="267"/>
        <item x="1463"/>
        <item x="133"/>
        <item x="1241"/>
        <item x="268"/>
        <item x="393"/>
        <item x="1576"/>
        <item x="1117"/>
        <item x="134"/>
        <item x="2144"/>
        <item x="1705"/>
        <item x="1118"/>
        <item x="886"/>
        <item x="1007"/>
        <item x="769"/>
        <item x="2145"/>
        <item x="1942"/>
        <item x="394"/>
        <item x="1346"/>
        <item x="1577"/>
        <item x="526"/>
        <item x="647"/>
        <item x="648"/>
        <item x="46"/>
        <item x="395"/>
        <item x="1464"/>
        <item x="1830"/>
        <item x="1578"/>
        <item x="1008"/>
        <item x="1242"/>
        <item x="527"/>
        <item x="1706"/>
        <item x="528"/>
        <item x="887"/>
        <item x="269"/>
        <item x="1347"/>
        <item x="1119"/>
        <item x="1243"/>
        <item x="0"/>
        <item x="2278"/>
        <item x="1707"/>
        <item x="2146"/>
        <item x="1579"/>
        <item x="2029"/>
        <item x="1831"/>
        <item x="396"/>
        <item x="1580"/>
        <item x="135"/>
        <item x="2030"/>
        <item x="2279"/>
        <item x="397"/>
        <item x="649"/>
        <item x="770"/>
        <item x="1465"/>
        <item x="398"/>
        <item x="1581"/>
        <item x="1708"/>
        <item x="270"/>
        <item x="1582"/>
        <item x="1832"/>
        <item x="1244"/>
        <item x="1466"/>
        <item x="1348"/>
        <item x="1120"/>
        <item x="136"/>
        <item x="1943"/>
        <item x="1944"/>
        <item x="650"/>
        <item x="271"/>
        <item x="1833"/>
        <item x="2031"/>
        <item x="47"/>
        <item x="888"/>
        <item x="1"/>
        <item x="2032"/>
        <item x="2280"/>
        <item x="2147"/>
        <item x="771"/>
        <item x="399"/>
        <item x="2281"/>
        <item x="1245"/>
        <item x="1709"/>
        <item x="529"/>
        <item x="772"/>
        <item x="1246"/>
        <item x="2"/>
        <item x="137"/>
        <item x="2282"/>
        <item x="2033"/>
        <item x="1710"/>
        <item x="48"/>
        <item x="1349"/>
        <item x="272"/>
        <item x="138"/>
        <item x="2148"/>
        <item x="1350"/>
        <item x="1467"/>
        <item x="530"/>
        <item x="1009"/>
        <item x="2283"/>
        <item x="1468"/>
        <item x="2034"/>
        <item x="1121"/>
        <item x="1122"/>
        <item x="1469"/>
        <item x="1711"/>
        <item x="1712"/>
        <item x="1123"/>
        <item x="49"/>
        <item x="1945"/>
        <item x="889"/>
        <item x="1583"/>
        <item x="273"/>
        <item x="1124"/>
        <item x="2149"/>
        <item x="1470"/>
        <item x="1713"/>
        <item x="274"/>
        <item x="1714"/>
        <item x="773"/>
        <item x="275"/>
        <item x="1584"/>
        <item x="2035"/>
        <item x="1247"/>
        <item x="3"/>
        <item x="651"/>
        <item x="1946"/>
        <item x="1715"/>
        <item x="2284"/>
        <item x="400"/>
        <item x="2036"/>
        <item x="1947"/>
        <item x="1471"/>
        <item x="139"/>
        <item x="1472"/>
        <item x="1351"/>
        <item x="652"/>
        <item x="1352"/>
        <item x="653"/>
        <item x="140"/>
        <item x="1716"/>
        <item x="1834"/>
        <item x="890"/>
        <item x="1125"/>
        <item x="2285"/>
        <item x="654"/>
        <item x="1126"/>
        <item x="1585"/>
        <item x="531"/>
        <item x="2150"/>
        <item x="2151"/>
        <item x="276"/>
        <item x="532"/>
        <item x="1353"/>
        <item x="2037"/>
        <item x="1717"/>
        <item x="1354"/>
        <item x="1718"/>
        <item x="1586"/>
        <item x="1010"/>
        <item x="1719"/>
        <item x="891"/>
        <item x="1127"/>
        <item x="2152"/>
        <item x="2153"/>
        <item x="655"/>
        <item x="277"/>
        <item x="1355"/>
        <item x="533"/>
        <item x="1587"/>
        <item x="1473"/>
        <item x="534"/>
        <item x="50"/>
        <item x="774"/>
        <item x="1011"/>
        <item x="1012"/>
        <item x="775"/>
        <item x="2154"/>
        <item x="278"/>
        <item x="1248"/>
        <item x="1588"/>
        <item x="892"/>
        <item x="1013"/>
        <item x="1356"/>
        <item x="1589"/>
        <item x="1249"/>
        <item x="893"/>
        <item x="401"/>
        <item x="279"/>
        <item x="141"/>
        <item x="894"/>
        <item x="1357"/>
        <item x="776"/>
        <item x="142"/>
        <item x="777"/>
        <item x="402"/>
        <item x="4"/>
        <item x="51"/>
        <item x="1358"/>
        <item x="403"/>
        <item x="1948"/>
        <item x="1474"/>
        <item x="1475"/>
        <item x="1250"/>
        <item x="2038"/>
        <item x="1949"/>
        <item x="1590"/>
        <item x="1014"/>
        <item x="1720"/>
        <item x="52"/>
        <item x="895"/>
        <item x="778"/>
        <item x="1015"/>
        <item x="2155"/>
        <item x="535"/>
        <item x="1835"/>
        <item x="280"/>
        <item x="404"/>
        <item x="779"/>
        <item x="143"/>
        <item x="1591"/>
        <item x="1721"/>
        <item x="2156"/>
        <item x="281"/>
        <item x="1950"/>
        <item x="1476"/>
        <item x="53"/>
        <item x="780"/>
        <item x="144"/>
        <item x="896"/>
        <item x="2286"/>
        <item x="282"/>
        <item x="897"/>
        <item x="1359"/>
        <item x="5"/>
        <item x="1951"/>
        <item x="2287"/>
        <item x="1360"/>
        <item x="1836"/>
        <item x="2039"/>
        <item x="1837"/>
        <item x="1251"/>
        <item x="1128"/>
        <item x="536"/>
        <item x="781"/>
        <item x="1129"/>
        <item x="1722"/>
        <item x="1592"/>
        <item x="1838"/>
        <item x="1477"/>
        <item x="54"/>
        <item x="1593"/>
        <item x="656"/>
        <item x="1252"/>
        <item x="2288"/>
        <item x="145"/>
        <item x="2157"/>
        <item x="283"/>
        <item x="1130"/>
        <item x="782"/>
        <item x="55"/>
        <item x="783"/>
        <item x="1952"/>
        <item x="2158"/>
        <item x="146"/>
        <item x="2289"/>
        <item x="1723"/>
        <item x="284"/>
        <item x="537"/>
        <item x="1253"/>
        <item x="1361"/>
        <item x="56"/>
        <item x="657"/>
        <item x="1362"/>
        <item x="1953"/>
        <item x="1016"/>
        <item x="1724"/>
        <item x="1363"/>
        <item x="1131"/>
        <item x="2159"/>
        <item x="2040"/>
        <item x="2290"/>
        <item x="1954"/>
        <item x="658"/>
        <item x="2291"/>
        <item x="1132"/>
        <item x="1133"/>
        <item x="1478"/>
        <item x="285"/>
        <item x="405"/>
        <item x="286"/>
        <item x="406"/>
        <item x="35"/>
        <item x="1017"/>
        <item x="1594"/>
        <item x="538"/>
        <item x="1839"/>
        <item x="1840"/>
        <item x="287"/>
        <item x="659"/>
        <item x="2041"/>
        <item x="784"/>
        <item x="1479"/>
        <item x="1725"/>
        <item x="1841"/>
        <item x="147"/>
        <item x="1726"/>
        <item x="898"/>
        <item x="57"/>
        <item x="407"/>
        <item x="2292"/>
        <item x="1595"/>
        <item x="2042"/>
        <item x="1596"/>
        <item x="899"/>
        <item x="539"/>
        <item x="148"/>
        <item x="1597"/>
        <item x="1598"/>
        <item x="1364"/>
        <item x="2043"/>
        <item x="1599"/>
        <item x="408"/>
        <item x="540"/>
        <item x="660"/>
        <item x="1365"/>
        <item x="1366"/>
        <item x="1480"/>
        <item x="900"/>
        <item x="1600"/>
        <item x="1018"/>
        <item x="1481"/>
        <item x="149"/>
        <item x="661"/>
        <item x="662"/>
        <item x="2160"/>
        <item x="2044"/>
        <item x="785"/>
        <item x="1842"/>
        <item x="150"/>
        <item x="1727"/>
        <item x="58"/>
        <item x="1601"/>
        <item x="1367"/>
        <item x="2045"/>
        <item x="2293"/>
        <item x="6"/>
        <item x="288"/>
        <item x="2046"/>
        <item x="1368"/>
        <item x="1955"/>
        <item x="663"/>
        <item x="1134"/>
        <item x="1019"/>
        <item x="1482"/>
        <item x="2161"/>
        <item x="1843"/>
        <item x="1483"/>
        <item x="1135"/>
        <item x="664"/>
        <item x="289"/>
        <item x="1844"/>
        <item x="151"/>
        <item x="152"/>
        <item x="2162"/>
        <item x="2163"/>
        <item x="409"/>
        <item x="1369"/>
        <item x="541"/>
        <item x="1602"/>
        <item x="901"/>
        <item x="1370"/>
        <item x="153"/>
        <item x="786"/>
        <item x="1484"/>
        <item x="154"/>
        <item x="665"/>
        <item x="155"/>
        <item x="1371"/>
        <item x="1254"/>
        <item x="2294"/>
        <item x="410"/>
        <item x="666"/>
        <item x="2295"/>
        <item x="902"/>
        <item x="903"/>
        <item x="1255"/>
        <item x="787"/>
        <item x="542"/>
        <item x="1956"/>
        <item x="1136"/>
        <item x="667"/>
        <item x="411"/>
        <item x="1957"/>
        <item x="1137"/>
        <item x="412"/>
        <item x="1845"/>
        <item x="904"/>
        <item x="905"/>
        <item x="1485"/>
        <item x="1138"/>
        <item x="2164"/>
        <item x="1256"/>
        <item x="413"/>
        <item x="668"/>
        <item x="1846"/>
        <item x="59"/>
        <item x="2296"/>
        <item x="414"/>
        <item x="60"/>
        <item x="906"/>
        <item x="2297"/>
        <item x="61"/>
        <item x="2298"/>
        <item x="1958"/>
        <item x="1603"/>
        <item x="2047"/>
        <item x="2165"/>
        <item x="543"/>
        <item x="544"/>
        <item x="788"/>
        <item x="1139"/>
        <item x="1847"/>
        <item x="2299"/>
        <item x="907"/>
        <item x="62"/>
        <item x="156"/>
        <item x="1604"/>
        <item x="2048"/>
        <item x="1605"/>
        <item x="1728"/>
        <item x="2049"/>
        <item x="669"/>
        <item x="670"/>
        <item x="290"/>
        <item x="1959"/>
        <item x="2300"/>
        <item x="1848"/>
        <item x="1140"/>
        <item x="1849"/>
        <item x="1020"/>
        <item x="789"/>
        <item x="415"/>
        <item x="157"/>
        <item x="908"/>
        <item x="1141"/>
        <item x="63"/>
        <item x="1486"/>
        <item x="671"/>
        <item x="1487"/>
        <item x="1850"/>
        <item x="1372"/>
        <item x="416"/>
        <item x="1729"/>
        <item x="1730"/>
        <item x="1257"/>
        <item x="2166"/>
        <item x="1142"/>
        <item x="158"/>
        <item x="1258"/>
        <item x="1606"/>
        <item x="1143"/>
        <item x="291"/>
        <item x="1021"/>
        <item x="159"/>
        <item x="1960"/>
        <item x="417"/>
        <item x="292"/>
        <item x="160"/>
        <item x="1144"/>
        <item x="418"/>
        <item x="1259"/>
        <item x="2301"/>
        <item x="1731"/>
        <item x="2050"/>
        <item x="1022"/>
        <item x="2051"/>
        <item x="909"/>
        <item x="1488"/>
        <item x="293"/>
        <item x="2167"/>
        <item x="161"/>
        <item x="64"/>
        <item x="1607"/>
        <item x="1260"/>
        <item x="910"/>
        <item x="1145"/>
        <item x="65"/>
        <item x="66"/>
        <item x="1261"/>
        <item x="545"/>
        <item x="1961"/>
        <item x="1732"/>
        <item x="294"/>
        <item x="1262"/>
        <item x="1263"/>
        <item x="1733"/>
        <item x="7"/>
        <item x="1851"/>
        <item x="672"/>
        <item x="1373"/>
        <item x="1608"/>
        <item x="1852"/>
        <item x="1853"/>
        <item x="2302"/>
        <item x="1146"/>
        <item x="67"/>
        <item x="1489"/>
        <item x="295"/>
        <item x="1609"/>
        <item x="911"/>
        <item x="1854"/>
        <item x="1855"/>
        <item x="1374"/>
        <item x="912"/>
        <item x="419"/>
        <item x="68"/>
        <item x="673"/>
        <item x="1023"/>
        <item x="1264"/>
        <item x="1024"/>
        <item x="1025"/>
        <item x="1147"/>
        <item x="420"/>
        <item x="1026"/>
        <item x="1490"/>
        <item x="2052"/>
        <item x="296"/>
        <item x="1856"/>
        <item x="2168"/>
        <item x="69"/>
        <item x="1265"/>
        <item x="1266"/>
        <item x="674"/>
        <item x="421"/>
        <item x="546"/>
        <item x="2169"/>
        <item x="675"/>
        <item x="676"/>
        <item x="297"/>
        <item x="677"/>
        <item x="2170"/>
        <item x="1734"/>
        <item x="1610"/>
        <item x="1491"/>
        <item x="1611"/>
        <item x="2303"/>
        <item x="2053"/>
        <item x="913"/>
        <item x="2054"/>
        <item x="547"/>
        <item x="162"/>
        <item x="1027"/>
        <item x="422"/>
        <item x="790"/>
        <item x="1612"/>
        <item x="1492"/>
        <item x="298"/>
        <item x="163"/>
        <item x="2055"/>
        <item x="1493"/>
        <item x="1028"/>
        <item x="2304"/>
        <item x="423"/>
        <item x="678"/>
        <item x="424"/>
        <item x="2056"/>
        <item x="791"/>
        <item x="792"/>
        <item x="2057"/>
        <item x="1613"/>
        <item x="1857"/>
        <item x="2171"/>
        <item x="1375"/>
        <item x="1267"/>
        <item x="1858"/>
        <item x="1148"/>
        <item x="914"/>
        <item x="548"/>
        <item x="679"/>
        <item x="70"/>
        <item x="2305"/>
        <item x="1376"/>
        <item x="1029"/>
        <item x="425"/>
        <item x="549"/>
        <item x="299"/>
        <item x="550"/>
        <item x="300"/>
        <item x="2306"/>
        <item x="164"/>
        <item x="1962"/>
        <item x="915"/>
        <item x="1377"/>
        <item x="551"/>
        <item x="1859"/>
        <item x="1735"/>
        <item x="2307"/>
        <item x="793"/>
        <item x="1860"/>
        <item x="8"/>
        <item x="680"/>
        <item x="794"/>
        <item x="1030"/>
        <item x="1149"/>
        <item x="552"/>
        <item x="2172"/>
        <item x="795"/>
        <item x="1268"/>
        <item x="553"/>
        <item x="1736"/>
        <item x="426"/>
        <item x="2058"/>
        <item x="1378"/>
        <item x="796"/>
        <item x="1031"/>
        <item x="2173"/>
        <item x="165"/>
        <item x="166"/>
        <item x="797"/>
        <item x="2174"/>
        <item x="1614"/>
        <item x="916"/>
        <item x="1737"/>
        <item x="2059"/>
        <item x="167"/>
        <item x="1269"/>
        <item x="1379"/>
        <item x="1494"/>
        <item x="554"/>
        <item x="2308"/>
        <item x="2060"/>
        <item x="798"/>
        <item x="71"/>
        <item x="1270"/>
        <item x="2175"/>
        <item x="2309"/>
        <item x="681"/>
        <item x="427"/>
        <item x="2310"/>
        <item x="168"/>
        <item x="1271"/>
        <item x="72"/>
        <item x="301"/>
        <item x="1032"/>
        <item x="1150"/>
        <item x="428"/>
        <item x="682"/>
        <item x="1272"/>
        <item x="683"/>
        <item x="2176"/>
        <item x="2177"/>
        <item x="1380"/>
        <item x="1495"/>
        <item x="429"/>
        <item x="1738"/>
        <item x="1496"/>
        <item x="430"/>
        <item x="799"/>
        <item x="1033"/>
        <item x="73"/>
        <item x="1034"/>
        <item x="169"/>
        <item x="1381"/>
        <item x="1497"/>
        <item x="1035"/>
        <item x="555"/>
        <item x="1739"/>
        <item x="684"/>
        <item x="9"/>
        <item x="431"/>
        <item x="1382"/>
        <item x="1383"/>
        <item x="10"/>
        <item x="685"/>
        <item x="1151"/>
        <item x="170"/>
        <item x="800"/>
        <item x="556"/>
        <item x="1861"/>
        <item x="801"/>
        <item x="1384"/>
        <item x="1615"/>
        <item x="1385"/>
        <item x="2061"/>
        <item x="2311"/>
        <item x="302"/>
        <item x="1963"/>
        <item x="1740"/>
        <item x="303"/>
        <item x="2062"/>
        <item x="304"/>
        <item x="917"/>
        <item x="1741"/>
        <item x="802"/>
        <item x="1386"/>
        <item x="432"/>
        <item x="1498"/>
        <item x="803"/>
        <item x="1964"/>
        <item x="1387"/>
        <item x="1036"/>
        <item x="2178"/>
        <item x="557"/>
        <item x="1152"/>
        <item x="1153"/>
        <item x="804"/>
        <item x="1965"/>
        <item x="171"/>
        <item x="1154"/>
        <item x="1966"/>
        <item x="1499"/>
        <item x="1037"/>
        <item x="305"/>
        <item x="805"/>
        <item x="1967"/>
        <item x="306"/>
        <item x="806"/>
        <item x="1388"/>
        <item x="433"/>
        <item x="918"/>
        <item x="1616"/>
        <item x="2179"/>
        <item x="558"/>
        <item x="1155"/>
        <item x="2312"/>
        <item x="307"/>
        <item x="11"/>
        <item x="2063"/>
        <item x="919"/>
        <item x="172"/>
        <item x="2313"/>
        <item x="173"/>
        <item x="1273"/>
        <item x="1274"/>
        <item x="434"/>
        <item x="807"/>
        <item x="435"/>
        <item x="74"/>
        <item x="808"/>
        <item x="559"/>
        <item x="1862"/>
        <item x="1156"/>
        <item x="1038"/>
        <item x="308"/>
        <item x="920"/>
        <item x="1617"/>
        <item x="1389"/>
        <item x="2064"/>
        <item x="809"/>
        <item x="921"/>
        <item x="309"/>
        <item x="1863"/>
        <item x="2065"/>
        <item x="810"/>
        <item x="75"/>
        <item x="2180"/>
        <item x="174"/>
        <item x="1039"/>
        <item x="1157"/>
        <item x="76"/>
        <item x="1864"/>
        <item x="1500"/>
        <item x="436"/>
        <item x="560"/>
        <item x="1968"/>
        <item x="1040"/>
        <item x="1041"/>
        <item x="1042"/>
        <item x="2066"/>
        <item x="1865"/>
        <item x="1742"/>
        <item x="175"/>
        <item x="1618"/>
        <item x="176"/>
        <item x="686"/>
        <item x="2067"/>
        <item x="561"/>
        <item x="1743"/>
        <item x="687"/>
        <item x="922"/>
        <item x="177"/>
        <item x="310"/>
        <item x="1275"/>
        <item x="1043"/>
        <item x="1044"/>
        <item x="811"/>
        <item x="2181"/>
        <item x="1866"/>
        <item x="688"/>
        <item x="311"/>
        <item x="2182"/>
        <item x="312"/>
        <item x="1045"/>
        <item x="1276"/>
        <item x="1501"/>
        <item x="562"/>
        <item x="2314"/>
        <item x="923"/>
        <item x="812"/>
        <item x="924"/>
        <item x="563"/>
        <item x="77"/>
        <item x="2068"/>
        <item x="1502"/>
        <item x="1969"/>
        <item x="1744"/>
        <item x="1745"/>
        <item x="564"/>
        <item x="1046"/>
        <item x="2069"/>
        <item x="925"/>
        <item x="1390"/>
        <item x="1619"/>
        <item x="178"/>
        <item x="1503"/>
        <item x="179"/>
        <item x="1391"/>
        <item x="180"/>
        <item x="1620"/>
        <item x="1970"/>
        <item x="1746"/>
        <item x="1504"/>
        <item x="1158"/>
        <item x="1047"/>
        <item x="181"/>
        <item x="1971"/>
        <item x="926"/>
        <item x="1972"/>
        <item x="1747"/>
        <item x="182"/>
        <item x="183"/>
        <item x="565"/>
        <item x="313"/>
        <item x="184"/>
        <item x="1621"/>
        <item x="1277"/>
        <item x="314"/>
        <item x="813"/>
        <item x="2070"/>
        <item x="1505"/>
        <item x="927"/>
        <item x="2071"/>
        <item x="2072"/>
        <item x="1748"/>
        <item x="689"/>
        <item x="1622"/>
        <item x="2315"/>
        <item x="315"/>
        <item x="1392"/>
        <item x="1867"/>
        <item x="2316"/>
        <item x="316"/>
        <item x="1749"/>
        <item x="1623"/>
        <item x="1048"/>
        <item x="1868"/>
        <item x="437"/>
        <item x="1393"/>
        <item x="78"/>
        <item x="79"/>
        <item x="2183"/>
        <item x="2073"/>
        <item x="814"/>
        <item x="2317"/>
        <item x="2318"/>
        <item x="1624"/>
        <item x="1394"/>
        <item x="1869"/>
        <item x="928"/>
        <item x="1750"/>
        <item x="80"/>
        <item x="438"/>
        <item x="1278"/>
        <item x="690"/>
        <item x="691"/>
        <item x="1049"/>
        <item x="1050"/>
        <item x="815"/>
        <item x="692"/>
        <item x="929"/>
        <item x="317"/>
        <item x="185"/>
        <item x="2184"/>
        <item x="816"/>
        <item x="1279"/>
        <item x="2185"/>
        <item x="1870"/>
        <item x="36"/>
        <item x="2074"/>
        <item x="1871"/>
        <item x="1751"/>
        <item x="1973"/>
        <item x="1159"/>
        <item x="817"/>
        <item x="2319"/>
        <item x="693"/>
        <item x="1974"/>
        <item x="2320"/>
        <item x="81"/>
        <item x="2321"/>
        <item x="1280"/>
        <item x="566"/>
        <item x="1395"/>
        <item x="82"/>
        <item x="1625"/>
        <item x="1506"/>
        <item x="1872"/>
        <item x="2186"/>
        <item x="1626"/>
        <item x="1051"/>
        <item x="567"/>
        <item x="1627"/>
        <item x="694"/>
        <item x="1160"/>
        <item x="2075"/>
        <item x="2076"/>
        <item x="439"/>
        <item x="1752"/>
        <item x="318"/>
        <item x="1975"/>
        <item x="695"/>
        <item x="440"/>
        <item x="2077"/>
        <item x="818"/>
        <item x="319"/>
        <item x="441"/>
        <item x="1281"/>
        <item x="1161"/>
        <item x="1052"/>
        <item x="568"/>
        <item x="1753"/>
        <item x="1053"/>
        <item x="1282"/>
        <item x="1873"/>
        <item x="1874"/>
        <item x="83"/>
        <item x="1628"/>
        <item x="84"/>
        <item x="1162"/>
        <item x="1283"/>
        <item x="1507"/>
        <item x="186"/>
        <item x="1875"/>
        <item x="819"/>
        <item x="930"/>
        <item x="1163"/>
        <item x="187"/>
        <item x="1876"/>
        <item x="85"/>
        <item x="442"/>
        <item x="2078"/>
        <item x="320"/>
        <item x="12"/>
        <item x="1164"/>
        <item x="569"/>
        <item x="1508"/>
        <item x="570"/>
        <item x="1396"/>
        <item x="321"/>
        <item x="2187"/>
        <item x="1284"/>
        <item x="1877"/>
        <item x="820"/>
        <item x="443"/>
        <item x="1976"/>
        <item x="444"/>
        <item x="1165"/>
        <item x="931"/>
        <item x="188"/>
        <item x="2079"/>
        <item x="1054"/>
        <item x="445"/>
        <item x="2322"/>
        <item x="1977"/>
        <item x="1629"/>
        <item x="1630"/>
        <item x="1978"/>
        <item x="1979"/>
        <item x="1285"/>
        <item x="1397"/>
        <item x="322"/>
        <item x="189"/>
        <item x="1754"/>
        <item x="1755"/>
        <item x="86"/>
        <item x="446"/>
        <item x="1166"/>
        <item x="1756"/>
        <item x="821"/>
        <item x="1286"/>
        <item x="190"/>
        <item x="1631"/>
        <item x="696"/>
        <item x="2323"/>
        <item x="191"/>
        <item x="1167"/>
        <item x="571"/>
        <item x="2188"/>
        <item x="323"/>
        <item x="2189"/>
        <item x="1757"/>
        <item x="572"/>
        <item x="192"/>
        <item x="2080"/>
        <item x="1055"/>
        <item x="87"/>
        <item x="2081"/>
        <item x="1509"/>
        <item x="1980"/>
        <item x="13"/>
        <item x="2190"/>
        <item x="324"/>
        <item x="1287"/>
        <item x="1632"/>
        <item x="1288"/>
        <item x="2191"/>
        <item x="2324"/>
        <item x="193"/>
        <item x="1398"/>
        <item x="1168"/>
        <item x="1510"/>
        <item x="2325"/>
        <item x="325"/>
        <item x="1511"/>
        <item x="1512"/>
        <item x="1981"/>
        <item x="1399"/>
        <item x="1982"/>
        <item x="447"/>
        <item x="88"/>
        <item x="932"/>
        <item x="1758"/>
        <item x="1513"/>
        <item x="1983"/>
        <item x="573"/>
        <item x="1759"/>
        <item x="1169"/>
        <item x="1289"/>
        <item x="2082"/>
        <item x="194"/>
        <item x="1170"/>
        <item x="1056"/>
        <item x="326"/>
        <item x="574"/>
        <item x="1171"/>
        <item x="1400"/>
        <item x="1878"/>
        <item x="1984"/>
        <item x="2192"/>
        <item x="822"/>
        <item x="1879"/>
        <item x="89"/>
        <item x="1760"/>
        <item x="1290"/>
        <item x="933"/>
        <item x="1880"/>
        <item x="1985"/>
        <item x="697"/>
        <item x="698"/>
        <item x="1291"/>
        <item x="1761"/>
        <item x="2326"/>
        <item x="575"/>
        <item x="1172"/>
        <item x="1881"/>
        <item x="1514"/>
        <item x="2327"/>
        <item x="1882"/>
        <item x="195"/>
        <item x="1401"/>
        <item x="1762"/>
        <item x="14"/>
        <item x="934"/>
        <item x="2193"/>
        <item x="1173"/>
        <item x="1763"/>
        <item x="1883"/>
        <item x="1764"/>
        <item x="823"/>
        <item x="2328"/>
        <item x="196"/>
        <item x="327"/>
        <item x="1765"/>
        <item x="448"/>
        <item x="935"/>
        <item x="576"/>
        <item x="197"/>
        <item x="2329"/>
        <item x="936"/>
        <item x="90"/>
        <item x="1174"/>
        <item x="449"/>
        <item x="198"/>
        <item x="1515"/>
        <item x="199"/>
        <item x="450"/>
        <item x="451"/>
        <item x="1986"/>
        <item x="1766"/>
        <item x="1175"/>
        <item x="91"/>
        <item x="2194"/>
        <item x="1057"/>
        <item x="937"/>
        <item x="328"/>
        <item x="2195"/>
        <item x="1292"/>
        <item x="2196"/>
        <item x="938"/>
        <item x="329"/>
        <item x="2197"/>
        <item x="1987"/>
        <item x="1293"/>
        <item x="1767"/>
        <item x="15"/>
        <item x="452"/>
        <item x="200"/>
        <item x="201"/>
        <item x="16"/>
        <item x="1516"/>
        <item x="92"/>
        <item x="1768"/>
        <item x="1633"/>
        <item x="2330"/>
        <item x="824"/>
        <item x="1294"/>
        <item x="453"/>
        <item x="2331"/>
        <item x="2083"/>
        <item x="939"/>
        <item x="2198"/>
        <item x="1634"/>
        <item x="940"/>
        <item x="825"/>
        <item x="2199"/>
        <item x="1884"/>
        <item x="1058"/>
        <item x="1769"/>
        <item x="1176"/>
        <item x="454"/>
        <item x="699"/>
        <item x="2200"/>
        <item x="1059"/>
        <item x="2332"/>
        <item x="1885"/>
        <item x="826"/>
        <item x="827"/>
        <item x="2084"/>
        <item x="2333"/>
        <item x="828"/>
        <item x="202"/>
        <item x="1517"/>
        <item x="203"/>
        <item x="1770"/>
        <item x="1177"/>
        <item x="941"/>
        <item x="829"/>
        <item x="1518"/>
        <item x="1886"/>
        <item x="1635"/>
        <item x="1519"/>
        <item x="2201"/>
        <item x="577"/>
        <item x="700"/>
        <item x="1295"/>
        <item x="1887"/>
        <item x="2202"/>
        <item x="1636"/>
        <item x="701"/>
        <item x="455"/>
        <item x="2203"/>
        <item x="1060"/>
        <item x="830"/>
        <item x="1296"/>
        <item x="1637"/>
        <item x="330"/>
        <item x="1297"/>
        <item x="456"/>
        <item x="2334"/>
        <item x="2335"/>
        <item x="831"/>
        <item x="578"/>
        <item x="1402"/>
        <item x="457"/>
        <item x="1771"/>
        <item x="1061"/>
        <item x="702"/>
        <item x="331"/>
        <item x="1888"/>
        <item x="1772"/>
        <item x="1638"/>
        <item x="2204"/>
        <item x="942"/>
        <item x="832"/>
        <item x="1178"/>
        <item x="2085"/>
        <item x="2086"/>
        <item x="1639"/>
        <item x="943"/>
        <item x="703"/>
        <item x="1889"/>
        <item x="1773"/>
        <item x="579"/>
        <item x="704"/>
        <item x="204"/>
        <item x="458"/>
        <item x="1062"/>
        <item x="332"/>
        <item x="833"/>
        <item x="205"/>
        <item x="459"/>
        <item x="333"/>
        <item x="1520"/>
        <item x="460"/>
        <item x="944"/>
        <item x="834"/>
        <item x="2336"/>
        <item x="1063"/>
        <item x="1988"/>
        <item x="1890"/>
        <item x="1403"/>
        <item x="1891"/>
        <item x="1774"/>
        <item x="1775"/>
        <item x="580"/>
        <item x="705"/>
        <item x="2205"/>
        <item x="581"/>
        <item x="706"/>
        <item x="1989"/>
        <item x="1404"/>
        <item x="1064"/>
        <item x="707"/>
        <item x="1892"/>
        <item x="461"/>
        <item x="206"/>
        <item x="582"/>
        <item x="207"/>
        <item x="1893"/>
        <item x="93"/>
        <item x="708"/>
        <item x="2087"/>
        <item x="2206"/>
        <item x="2207"/>
        <item x="835"/>
        <item x="583"/>
        <item x="1521"/>
        <item x="208"/>
        <item x="1894"/>
        <item x="462"/>
        <item x="334"/>
        <item x="1895"/>
        <item x="17"/>
        <item x="1405"/>
        <item x="2337"/>
        <item x="335"/>
        <item x="1896"/>
        <item x="37"/>
        <item x="1640"/>
        <item x="1522"/>
        <item x="209"/>
        <item x="210"/>
        <item x="584"/>
        <item x="18"/>
        <item x="1406"/>
        <item x="94"/>
        <item x="1065"/>
        <item x="1179"/>
        <item x="1180"/>
        <item x="1298"/>
        <item x="836"/>
        <item x="1299"/>
        <item x="837"/>
        <item x="2338"/>
        <item x="2339"/>
        <item x="838"/>
        <item x="1300"/>
        <item x="709"/>
        <item x="211"/>
        <item x="1301"/>
        <item x="19"/>
        <item x="710"/>
        <item x="2208"/>
        <item x="1641"/>
        <item x="711"/>
        <item x="712"/>
        <item x="1407"/>
        <item x="463"/>
        <item x="945"/>
        <item x="1990"/>
        <item x="1408"/>
        <item x="464"/>
        <item x="1066"/>
        <item x="212"/>
        <item x="1991"/>
        <item x="946"/>
        <item x="1897"/>
        <item x="213"/>
        <item x="839"/>
        <item x="1067"/>
        <item x="1992"/>
        <item x="1181"/>
        <item x="585"/>
        <item x="336"/>
        <item x="947"/>
        <item x="337"/>
        <item x="95"/>
        <item x="1302"/>
        <item x="840"/>
        <item x="1776"/>
        <item x="1777"/>
        <item x="2340"/>
        <item x="1303"/>
        <item x="1304"/>
        <item x="586"/>
        <item x="465"/>
        <item x="2209"/>
        <item x="1409"/>
        <item x="587"/>
        <item x="948"/>
        <item x="1410"/>
        <item x="20"/>
        <item x="2341"/>
        <item x="96"/>
        <item x="1523"/>
        <item x="713"/>
        <item x="1524"/>
        <item x="1182"/>
        <item x="97"/>
        <item x="588"/>
        <item x="2342"/>
        <item x="466"/>
        <item x="1778"/>
        <item x="1898"/>
        <item x="21"/>
        <item x="1993"/>
        <item x="1068"/>
        <item x="841"/>
        <item x="2088"/>
        <item x="589"/>
        <item x="338"/>
        <item x="2343"/>
        <item x="1069"/>
        <item x="22"/>
        <item x="590"/>
        <item x="1899"/>
        <item x="714"/>
        <item x="1411"/>
        <item x="2089"/>
        <item x="467"/>
        <item x="1779"/>
        <item x="1412"/>
        <item x="1413"/>
        <item x="842"/>
        <item x="1994"/>
        <item x="715"/>
        <item x="214"/>
        <item x="949"/>
        <item x="1183"/>
        <item x="2090"/>
        <item x="1780"/>
        <item x="1414"/>
        <item x="1900"/>
        <item x="1415"/>
        <item x="591"/>
        <item x="592"/>
        <item x="1781"/>
        <item x="215"/>
        <item x="1782"/>
        <item x="1642"/>
        <item x="1184"/>
        <item x="468"/>
        <item x="1901"/>
        <item x="469"/>
        <item x="2091"/>
        <item x="1070"/>
        <item x="216"/>
        <item x="98"/>
        <item x="2344"/>
        <item x="2092"/>
        <item x="950"/>
        <item x="2345"/>
        <item x="1995"/>
        <item x="843"/>
        <item x="1643"/>
        <item x="1525"/>
        <item x="951"/>
        <item x="1185"/>
        <item x="2346"/>
        <item x="1996"/>
        <item x="470"/>
        <item x="1902"/>
        <item x="952"/>
        <item x="1416"/>
        <item x="99"/>
        <item x="23"/>
        <item x="1903"/>
        <item x="1904"/>
        <item x="2210"/>
        <item x="217"/>
        <item x="1997"/>
        <item x="1905"/>
        <item x="1186"/>
        <item x="1071"/>
        <item x="953"/>
        <item x="2211"/>
        <item x="593"/>
        <item x="339"/>
        <item x="340"/>
        <item x="2093"/>
        <item x="1417"/>
        <item x="1305"/>
        <item x="1187"/>
        <item x="1188"/>
        <item x="1783"/>
        <item x="1418"/>
        <item x="1306"/>
        <item x="1906"/>
        <item x="100"/>
        <item x="716"/>
        <item x="1644"/>
        <item x="2094"/>
        <item x="1526"/>
        <item x="1072"/>
        <item x="1907"/>
        <item x="717"/>
        <item x="2095"/>
        <item x="1419"/>
        <item x="594"/>
        <item x="1527"/>
        <item x="954"/>
        <item x="471"/>
        <item x="844"/>
        <item x="1998"/>
        <item x="2212"/>
        <item x="101"/>
        <item x="718"/>
        <item x="1307"/>
        <item x="1528"/>
        <item x="38"/>
        <item x="1999"/>
        <item x="2096"/>
        <item x="1784"/>
        <item x="2347"/>
        <item x="2348"/>
        <item x="845"/>
        <item x="595"/>
        <item x="341"/>
        <item x="846"/>
        <item x="2097"/>
        <item x="596"/>
        <item x="1645"/>
        <item x="2213"/>
        <item x="102"/>
        <item x="2349"/>
        <item x="103"/>
        <item x="1073"/>
        <item x="472"/>
        <item x="597"/>
        <item x="1785"/>
        <item x="342"/>
        <item x="2214"/>
        <item x="719"/>
        <item x="343"/>
        <item x="1074"/>
        <item x="2098"/>
        <item x="1529"/>
        <item x="1646"/>
        <item x="1647"/>
        <item x="1648"/>
        <item x="598"/>
        <item x="344"/>
        <item x="218"/>
        <item x="2350"/>
        <item x="2215"/>
        <item x="1649"/>
        <item x="599"/>
        <item x="1650"/>
        <item x="473"/>
        <item x="2216"/>
        <item x="24"/>
        <item x="1651"/>
        <item x="104"/>
        <item x="1908"/>
        <item x="1308"/>
        <item x="1530"/>
        <item x="1531"/>
        <item x="2217"/>
        <item x="1652"/>
        <item x="1909"/>
        <item x="1653"/>
        <item x="2218"/>
        <item x="1786"/>
        <item x="1654"/>
        <item x="1420"/>
        <item x="2219"/>
        <item x="474"/>
        <item x="1787"/>
        <item x="475"/>
        <item x="955"/>
        <item x="345"/>
        <item x="1655"/>
        <item x="219"/>
        <item x="1421"/>
        <item x="25"/>
        <item x="1189"/>
        <item x="600"/>
        <item x="2000"/>
        <item x="1788"/>
        <item x="1910"/>
        <item x="1789"/>
        <item x="105"/>
        <item x="2351"/>
        <item x="2001"/>
        <item x="220"/>
        <item x="2099"/>
        <item x="1911"/>
        <item x="1075"/>
        <item x="1656"/>
        <item x="1790"/>
        <item x="1532"/>
        <item x="221"/>
        <item x="2002"/>
        <item x="26"/>
        <item x="1422"/>
        <item x="720"/>
        <item x="2352"/>
        <item x="1657"/>
        <item x="346"/>
        <item x="222"/>
        <item x="956"/>
        <item x="1190"/>
        <item x="2353"/>
        <item x="27"/>
        <item x="1076"/>
        <item x="1791"/>
        <item x="106"/>
        <item x="601"/>
        <item x="2354"/>
        <item x="602"/>
        <item x="603"/>
        <item x="721"/>
        <item x="722"/>
        <item x="1309"/>
        <item x="1912"/>
        <item x="1423"/>
        <item x="2355"/>
        <item x="2100"/>
        <item x="1658"/>
        <item x="2101"/>
        <item x="2102"/>
        <item x="347"/>
        <item x="723"/>
        <item x="1191"/>
        <item x="1310"/>
        <item x="107"/>
        <item x="604"/>
        <item x="847"/>
        <item x="957"/>
        <item x="1659"/>
        <item x="1660"/>
        <item x="1533"/>
        <item x="848"/>
        <item x="1424"/>
        <item x="849"/>
        <item x="1192"/>
        <item x="850"/>
        <item x="724"/>
        <item x="958"/>
        <item x="605"/>
        <item x="959"/>
        <item x="2103"/>
        <item x="1425"/>
        <item x="1311"/>
        <item x="1193"/>
        <item x="725"/>
        <item x="1426"/>
        <item x="1913"/>
        <item x="1427"/>
        <item x="726"/>
        <item x="476"/>
        <item x="1312"/>
        <item x="1792"/>
        <item x="2003"/>
        <item x="348"/>
        <item x="1534"/>
        <item x="2004"/>
        <item x="2104"/>
        <item x="1535"/>
        <item x="1313"/>
        <item x="2220"/>
        <item x="349"/>
        <item x="1314"/>
        <item x="350"/>
        <item x="1194"/>
        <item x="1195"/>
        <item x="1793"/>
        <item x="2356"/>
        <item x="1196"/>
        <item x="606"/>
        <item x="477"/>
        <item x="2005"/>
        <item x="2105"/>
        <item x="108"/>
        <item x="478"/>
        <item x="1794"/>
        <item x="1428"/>
        <item x="1315"/>
        <item x="479"/>
        <item x="727"/>
        <item x="1077"/>
        <item x="2106"/>
        <item x="223"/>
        <item x="1429"/>
        <item x="1197"/>
        <item x="109"/>
        <item x="1430"/>
        <item x="607"/>
        <item x="2221"/>
        <item x="1914"/>
        <item x="1198"/>
        <item x="224"/>
        <item x="480"/>
        <item x="225"/>
        <item x="608"/>
        <item x="960"/>
        <item x="2357"/>
        <item x="609"/>
        <item x="2107"/>
        <item x="1431"/>
        <item x="2222"/>
        <item x="961"/>
        <item x="1661"/>
        <item x="1316"/>
        <item x="728"/>
        <item x="1317"/>
        <item x="1662"/>
        <item x="1078"/>
        <item x="1795"/>
        <item x="481"/>
        <item x="1079"/>
        <item x="482"/>
        <item x="483"/>
        <item x="2108"/>
        <item x="1915"/>
        <item x="1796"/>
        <item x="851"/>
        <item x="110"/>
        <item x="610"/>
        <item x="1080"/>
        <item x="484"/>
        <item x="351"/>
        <item x="962"/>
        <item x="1081"/>
        <item x="1199"/>
        <item x="2109"/>
        <item x="611"/>
        <item x="612"/>
        <item x="485"/>
        <item x="963"/>
        <item x="729"/>
        <item x="226"/>
        <item x="2223"/>
        <item x="852"/>
        <item x="853"/>
        <item x="1797"/>
        <item x="2358"/>
        <item x="1318"/>
        <item x="2359"/>
        <item x="2224"/>
        <item x="352"/>
        <item x="227"/>
        <item x="1200"/>
        <item x="2225"/>
        <item x="1663"/>
        <item x="964"/>
        <item x="854"/>
        <item x="486"/>
        <item x="1432"/>
        <item x="2006"/>
        <item x="1082"/>
        <item x="1916"/>
        <item x="228"/>
        <item x="2007"/>
        <item x="2226"/>
        <item x="2110"/>
        <item x="2360"/>
        <item x="2227"/>
        <item x="730"/>
        <item x="2228"/>
        <item x="1433"/>
        <item x="353"/>
        <item x="1664"/>
        <item x="354"/>
        <item x="2361"/>
        <item x="2229"/>
        <item x="1319"/>
        <item x="1917"/>
        <item x="1536"/>
        <item x="487"/>
        <item x="1918"/>
        <item x="39"/>
        <item x="1919"/>
        <item x="1320"/>
        <item x="1434"/>
        <item x="1201"/>
        <item x="1537"/>
        <item x="1083"/>
        <item x="229"/>
        <item x="1202"/>
        <item x="855"/>
        <item x="1665"/>
        <item x="111"/>
        <item x="1084"/>
        <item x="488"/>
        <item x="2230"/>
        <item x="2362"/>
        <item x="731"/>
        <item x="732"/>
        <item x="2363"/>
        <item x="733"/>
        <item x="613"/>
        <item x="1203"/>
        <item x="1085"/>
        <item x="1920"/>
        <item x="1538"/>
        <item x="2111"/>
        <item x="2231"/>
        <item x="1321"/>
        <item x="1086"/>
        <item x="614"/>
        <item x="1539"/>
        <item x="489"/>
        <item x="1921"/>
        <item x="1540"/>
        <item x="2232"/>
        <item x="1798"/>
        <item x="615"/>
        <item x="1541"/>
        <item x="616"/>
        <item x="1435"/>
        <item x="1204"/>
        <item x="617"/>
        <item x="734"/>
        <item x="490"/>
        <item x="1666"/>
        <item x="1205"/>
        <item x="491"/>
        <item x="2364"/>
        <item x="2233"/>
        <item x="2365"/>
        <item x="1436"/>
        <item x="355"/>
        <item x="1206"/>
        <item x="492"/>
        <item x="2366"/>
        <item x="2234"/>
        <item x="965"/>
        <item x="2367"/>
        <item x="2235"/>
        <item x="2368"/>
        <item x="1542"/>
        <item x="2112"/>
        <item x="735"/>
        <item x="736"/>
        <item x="966"/>
        <item x="967"/>
        <item x="2236"/>
        <item x="1207"/>
        <item x="1208"/>
        <item x="356"/>
        <item x="493"/>
        <item x="618"/>
        <item x="1437"/>
        <item x="2008"/>
        <item x="494"/>
        <item x="357"/>
        <item x="2113"/>
        <item x="28"/>
        <item x="737"/>
        <item x="1543"/>
        <item x="1667"/>
        <item x="230"/>
        <item x="856"/>
        <item x="738"/>
        <item x="1209"/>
        <item x="739"/>
        <item x="619"/>
        <item x="968"/>
        <item x="2237"/>
        <item x="358"/>
        <item x="1087"/>
        <item x="1799"/>
        <item x="495"/>
        <item x="1668"/>
        <item x="1544"/>
        <item x="1210"/>
        <item x="2009"/>
        <item x="1545"/>
        <item x="1088"/>
        <item x="1322"/>
        <item x="969"/>
        <item x="2369"/>
        <item x="496"/>
        <item x="1546"/>
        <item x="857"/>
        <item x="970"/>
        <item x="359"/>
        <item x="1800"/>
        <item x="497"/>
        <item x="1323"/>
        <item x="1801"/>
        <item x="971"/>
        <item x="858"/>
        <item x="972"/>
        <item x="231"/>
        <item x="498"/>
        <item x="740"/>
        <item x="859"/>
        <item x="1089"/>
        <item x="741"/>
        <item x="620"/>
        <item x="973"/>
        <item x="232"/>
        <item x="233"/>
        <item x="974"/>
        <item x="1324"/>
        <item x="1211"/>
        <item x="1090"/>
        <item x="2114"/>
        <item x="112"/>
        <item x="1922"/>
        <item x="2238"/>
        <item x="742"/>
        <item x="1547"/>
        <item x="621"/>
        <item x="2370"/>
        <item x="2371"/>
        <item x="975"/>
        <item x="360"/>
        <item x="361"/>
        <item x="2239"/>
        <item x="234"/>
        <item x="2115"/>
        <item x="499"/>
        <item x="2116"/>
        <item x="622"/>
        <item x="2240"/>
        <item x="235"/>
        <item x="1212"/>
        <item x="743"/>
        <item x="623"/>
        <item x="1091"/>
        <item x="976"/>
        <item x="1802"/>
        <item x="1803"/>
        <item x="1804"/>
        <item x="977"/>
        <item x="1923"/>
        <item x="744"/>
        <item x="860"/>
        <item x="1548"/>
        <item x="362"/>
        <item x="2372"/>
        <item x="1325"/>
        <item x="113"/>
        <item x="29"/>
        <item x="30"/>
        <item x="1326"/>
        <item x="1213"/>
        <item x="978"/>
        <item x="2373"/>
        <item x="1327"/>
        <item x="2374"/>
        <item x="1669"/>
        <item x="1214"/>
        <item x="1438"/>
        <item x="1924"/>
        <item x="363"/>
        <item x="624"/>
        <item x="2375"/>
        <item x="114"/>
        <item x="1439"/>
        <item x="1215"/>
        <item x="1549"/>
        <item x="236"/>
        <item x="2117"/>
        <item x="1216"/>
        <item x="1670"/>
        <item x="115"/>
        <item x="979"/>
        <item x="1550"/>
        <item x="2376"/>
        <item x="2241"/>
        <item x="1551"/>
        <item x="625"/>
        <item x="2377"/>
        <item x="1925"/>
        <item x="116"/>
        <item x="1328"/>
        <item x="364"/>
        <item x="2118"/>
        <item x="2242"/>
        <item x="2010"/>
        <item x="2119"/>
        <item x="1092"/>
        <item x="365"/>
        <item x="237"/>
        <item x="861"/>
        <item x="31"/>
        <item x="1552"/>
        <item x="2243"/>
        <item x="1093"/>
        <item x="2378"/>
        <item x="1926"/>
        <item x="1094"/>
        <item x="238"/>
        <item x="2379"/>
        <item x="626"/>
        <item x="1671"/>
        <item x="1927"/>
        <item x="2011"/>
        <item x="2380"/>
        <item x="862"/>
        <item x="2244"/>
        <item x="745"/>
        <item x="2381"/>
        <item x="2382"/>
        <item x="2245"/>
        <item x="1217"/>
        <item x="366"/>
        <item x="2012"/>
        <item x="1218"/>
        <item x="2120"/>
        <item x="1928"/>
        <item x="2013"/>
        <item x="1553"/>
        <item x="1329"/>
        <item x="2246"/>
        <item x="117"/>
        <item x="1805"/>
        <item x="627"/>
        <item x="500"/>
        <item x="1095"/>
        <item x="2247"/>
        <item x="239"/>
        <item x="628"/>
        <item x="2248"/>
        <item x="501"/>
        <item x="1219"/>
        <item x="2121"/>
        <item x="1672"/>
        <item x="367"/>
        <item x="1673"/>
        <item x="1806"/>
        <item x="2014"/>
        <item x="1096"/>
        <item x="1440"/>
        <item x="629"/>
        <item x="1330"/>
        <item x="1674"/>
        <item x="2249"/>
        <item x="1097"/>
        <item x="368"/>
        <item x="1220"/>
        <item x="369"/>
        <item x="502"/>
        <item x="118"/>
        <item x="2250"/>
        <item x="980"/>
        <item x="240"/>
        <item x="2251"/>
        <item x="32"/>
        <item x="1929"/>
        <item x="1675"/>
        <item x="981"/>
        <item x="503"/>
        <item x="241"/>
        <item x="2383"/>
        <item x="1331"/>
        <item x="2015"/>
        <item x="2016"/>
        <item x="1221"/>
        <item x="1676"/>
        <item x="1098"/>
        <item x="1930"/>
        <item x="242"/>
        <item x="1554"/>
        <item x="863"/>
        <item x="504"/>
        <item x="2122"/>
        <item x="2252"/>
        <item x="982"/>
        <item x="1222"/>
        <item x="2384"/>
        <item x="370"/>
        <item x="2253"/>
        <item x="630"/>
        <item x="864"/>
        <item x="865"/>
        <item x="983"/>
        <item x="1677"/>
        <item x="866"/>
        <item x="1332"/>
        <item x="1931"/>
        <item x="2123"/>
        <item x="1441"/>
        <item x="867"/>
        <item x="1678"/>
        <item x="2385"/>
        <item x="1333"/>
        <item x="984"/>
        <item x="746"/>
        <item x="371"/>
        <item x="505"/>
        <item x="2254"/>
        <item x="506"/>
        <item x="243"/>
        <item x="1679"/>
        <item x="2017"/>
        <item x="2386"/>
        <item x="1680"/>
        <item x="1681"/>
        <item x="2255"/>
        <item x="1555"/>
        <item x="1807"/>
        <item x="1682"/>
        <item x="119"/>
        <item x="1808"/>
        <item x="1223"/>
        <item x="120"/>
        <item x="507"/>
        <item x="1683"/>
        <item x="508"/>
        <item x="2124"/>
        <item x="1809"/>
        <item x="244"/>
        <item x="747"/>
        <item x="748"/>
        <item x="2018"/>
        <item x="985"/>
        <item x="372"/>
        <item x="33"/>
        <item x="373"/>
        <item x="986"/>
        <item x="1442"/>
        <item x="1684"/>
        <item x="987"/>
        <item x="1224"/>
        <item x="1099"/>
        <item x="2125"/>
        <item x="245"/>
        <item x="374"/>
        <item x="2387"/>
        <item x="1225"/>
        <item x="1685"/>
        <item x="246"/>
        <item x="1100"/>
        <item x="2126"/>
        <item x="1101"/>
        <item x="247"/>
        <item x="988"/>
        <item x="248"/>
        <item x="1556"/>
        <item x="1102"/>
        <item x="2388"/>
        <item x="749"/>
        <item x="1686"/>
        <item x="2256"/>
        <item x="249"/>
        <item x="1334"/>
        <item x="1103"/>
        <item x="1443"/>
        <item x="2257"/>
        <item x="868"/>
        <item x="869"/>
        <item x="1444"/>
        <item x="1335"/>
        <item x="870"/>
        <item x="250"/>
        <item x="251"/>
        <item x="2127"/>
        <item x="2019"/>
        <item x="375"/>
        <item x="1104"/>
        <item x="376"/>
        <item x="871"/>
        <item x="2258"/>
        <item x="1932"/>
        <item x="1933"/>
        <item x="1557"/>
        <item x="2389"/>
        <item x="1445"/>
        <item x="750"/>
        <item x="252"/>
        <item x="2128"/>
        <item x="1446"/>
        <item x="377"/>
        <item x="2129"/>
        <item x="1810"/>
        <item x="1934"/>
        <item x="989"/>
        <item x="34"/>
        <item x="2259"/>
        <item x="1687"/>
        <item x="2260"/>
        <item x="1558"/>
        <item x="1935"/>
        <item x="2130"/>
        <item x="872"/>
        <item x="2390"/>
        <item x="509"/>
        <item x="1936"/>
        <item x="873"/>
        <item x="1336"/>
        <item x="631"/>
        <item x="2261"/>
        <item x="378"/>
        <item x="1337"/>
        <item x="2262"/>
        <item x="1937"/>
        <item x="2263"/>
        <item x="990"/>
        <item x="1559"/>
        <item x="1105"/>
        <item x="2020"/>
        <item x="379"/>
        <item x="121"/>
        <item x="1938"/>
        <item x="2264"/>
        <item x="2131"/>
        <item x="1560"/>
        <item x="1338"/>
        <item x="874"/>
        <item x="632"/>
        <item x="1811"/>
        <item x="380"/>
        <item x="2391"/>
        <item x="1812"/>
        <item x="1561"/>
        <item x="1562"/>
        <item x="253"/>
        <item x="510"/>
        <item x="751"/>
        <item x="991"/>
        <item x="1813"/>
        <item x="633"/>
        <item x="381"/>
        <item x="634"/>
        <item x="1339"/>
        <item x="2392"/>
        <item x="752"/>
        <item x="1563"/>
        <item x="1564"/>
        <item x="1688"/>
        <item x="254"/>
        <item x="1226"/>
        <item x="122"/>
        <item x="992"/>
        <item x="635"/>
        <item x="382"/>
        <item x="2393"/>
        <item x="2394"/>
        <item x="1689"/>
        <item x="2021"/>
        <item x="1227"/>
        <item x="1814"/>
        <item x="993"/>
        <item x="994"/>
        <item x="1228"/>
        <item x="2395"/>
        <item x="636"/>
        <item x="511"/>
        <item x="995"/>
        <item x="2265"/>
        <item x="1229"/>
        <item x="2022"/>
        <item x="2396"/>
        <item x="1447"/>
        <item x="2266"/>
        <item x="637"/>
        <item x="383"/>
        <item x="2132"/>
        <item x="753"/>
        <item x="1230"/>
        <item x="2397"/>
        <item x="1815"/>
        <item x="996"/>
        <item x="997"/>
        <item x="754"/>
        <item x="1690"/>
        <item x="2398"/>
        <item x="255"/>
        <item x="1816"/>
        <item x="755"/>
        <item x="1565"/>
        <item x="256"/>
        <item x="2133"/>
        <item x="1817"/>
        <item x="2023"/>
        <item x="756"/>
        <item x="384"/>
        <item x="1691"/>
        <item x="1566"/>
        <item x="1818"/>
        <item x="2399"/>
        <item x="1340"/>
        <item x="1231"/>
        <item x="1106"/>
        <item x="638"/>
        <item x="1567"/>
        <item x="1232"/>
        <item x="1568"/>
        <item x="639"/>
        <item x="1107"/>
        <item x="512"/>
        <item x="2134"/>
        <item x="513"/>
        <item x="385"/>
        <item x="1819"/>
        <item x="1233"/>
        <item x="875"/>
        <item t="default"/>
      </items>
    </pivotField>
    <pivotField showAll="0">
      <items count="369">
        <item x="0"/>
        <item x="367"/>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t="default"/>
      </items>
    </pivotField>
    <pivotField showAll="0"/>
    <pivotField axis="axisRow" showAll="0" measureFilter="1" sortType="descending">
      <items count="14">
        <item x="12"/>
        <item x="9"/>
        <item x="11"/>
        <item x="7"/>
        <item x="6"/>
        <item x="5"/>
        <item x="8"/>
        <item x="3"/>
        <item x="10"/>
        <item x="0"/>
        <item x="4"/>
        <item x="1"/>
        <item x="2"/>
        <item t="default"/>
      </items>
      <autoSortScope>
        <pivotArea dataOnly="0" outline="0" fieldPosition="0">
          <references count="1">
            <reference field="4294967294" count="1" selected="0">
              <x v="0"/>
            </reference>
          </references>
        </pivotArea>
      </autoSortScope>
    </pivotField>
    <pivotField showAll="0">
      <items count="6">
        <item h="1" x="4"/>
        <item x="0"/>
        <item h="1" x="3"/>
        <item h="1" x="2"/>
        <item h="1" x="1"/>
        <item t="default"/>
      </items>
    </pivotField>
    <pivotField showAll="0"/>
    <pivotField showAll="0"/>
    <pivotField showAll="0"/>
    <pivotField showAll="0"/>
    <pivotField showAll="0"/>
    <pivotField showAll="0"/>
    <pivotField showAll="0"/>
    <pivotField dataField="1" showAll="0"/>
    <pivotField showAll="0"/>
    <pivotField showAll="0"/>
    <pivotField showAll="0"/>
  </pivotFields>
  <rowFields count="1">
    <field x="3"/>
  </rowFields>
  <rowItems count="2">
    <i>
      <x v="9"/>
    </i>
    <i t="grand">
      <x/>
    </i>
  </rowItems>
  <colItems count="1">
    <i/>
  </colItems>
  <dataFields count="1">
    <dataField name="Sum of Revenue" fld="12" baseField="0" baseItem="0"/>
  </dataFields>
  <formats count="1">
    <format dxfId="0">
      <pivotArea dataOnly="0" outline="0" fieldPosition="0">
        <references count="1">
          <reference field="4294967294" count="1">
            <x v="0"/>
          </reference>
        </references>
      </pivotArea>
    </format>
  </formats>
  <pivotTableStyleInfo name="PivotStyleLight16" showRowHeaders="1" showColHeaders="1" showRowStripes="0" showColStripes="0" showLastColumn="1"/>
  <filters count="1">
    <filter fld="3"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4B29B77-2DF3-4244-9BAE-0E75F9E74A43}" name="PivotTable18"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99:D109" firstHeaderRow="0" firstDataRow="1" firstDataCol="1"/>
  <pivotFields count="17">
    <pivotField showAll="0"/>
    <pivotField numFmtId="14" showAll="0"/>
    <pivotField showAll="0"/>
    <pivotField showAll="0"/>
    <pivotField showAll="0"/>
    <pivotField showAll="0"/>
    <pivotField showAll="0"/>
    <pivotField showAll="0"/>
    <pivotField axis="axisRow" showAll="0" sortType="ascending">
      <items count="10">
        <item x="8"/>
        <item x="1"/>
        <item x="3"/>
        <item x="6"/>
        <item x="7"/>
        <item x="5"/>
        <item x="4"/>
        <item x="0"/>
        <item x="2"/>
        <item t="default"/>
      </items>
      <autoSortScope>
        <pivotArea dataOnly="0" outline="0" fieldPosition="0">
          <references count="1">
            <reference field="4294967294" count="1" selected="0">
              <x v="1"/>
            </reference>
          </references>
        </pivotArea>
      </autoSortScope>
    </pivotField>
    <pivotField showAll="0"/>
    <pivotField showAll="0"/>
    <pivotField dataField="1" showAll="0"/>
    <pivotField dataField="1" showAll="0"/>
    <pivotField showAll="0"/>
    <pivotField showAll="0"/>
    <pivotField showAll="0"/>
    <pivotField dataField="1" showAll="0"/>
  </pivotFields>
  <rowFields count="1">
    <field x="8"/>
  </rowFields>
  <rowItems count="10">
    <i>
      <x v="1"/>
    </i>
    <i>
      <x v="2"/>
    </i>
    <i>
      <x v="5"/>
    </i>
    <i>
      <x v="6"/>
    </i>
    <i>
      <x v="4"/>
    </i>
    <i>
      <x v="8"/>
    </i>
    <i>
      <x v="3"/>
    </i>
    <i>
      <x v="7"/>
    </i>
    <i>
      <x/>
    </i>
    <i t="grand">
      <x/>
    </i>
  </rowItems>
  <colFields count="1">
    <field x="-2"/>
  </colFields>
  <colItems count="3">
    <i>
      <x/>
    </i>
    <i i="1">
      <x v="1"/>
    </i>
    <i i="2">
      <x v="2"/>
    </i>
  </colItems>
  <dataFields count="3">
    <dataField name="Sum of Revenue" fld="12" baseField="0" baseItem="0"/>
    <dataField name="Average of Discount" fld="11" subtotal="average" baseField="8" baseItem="0" numFmtId="2"/>
    <dataField name="Sum of Check overdiscounting" fld="16" baseField="0" baseItem="0"/>
  </dataFields>
  <formats count="10">
    <format dxfId="39">
      <pivotArea collapsedLevelsAreSubtotals="1" fieldPosition="0">
        <references count="2">
          <reference field="4294967294" count="1" selected="0">
            <x v="0"/>
          </reference>
          <reference field="8" count="1">
            <x v="4"/>
          </reference>
        </references>
      </pivotArea>
    </format>
    <format dxfId="38">
      <pivotArea collapsedLevelsAreSubtotals="1" fieldPosition="0">
        <references count="2">
          <reference field="4294967294" count="1" selected="0">
            <x v="1"/>
          </reference>
          <reference field="8" count="1">
            <x v="7"/>
          </reference>
        </references>
      </pivotArea>
    </format>
    <format dxfId="37">
      <pivotArea collapsedLevelsAreSubtotals="1" fieldPosition="0">
        <references count="2">
          <reference field="4294967294" count="1" selected="0">
            <x v="2"/>
          </reference>
          <reference field="8" count="1">
            <x v="4"/>
          </reference>
        </references>
      </pivotArea>
    </format>
    <format dxfId="36">
      <pivotArea collapsedLevelsAreSubtotals="1" fieldPosition="0">
        <references count="2">
          <reference field="4294967294" count="1" selected="0">
            <x v="2"/>
          </reference>
          <reference field="8" count="1">
            <x v="0"/>
          </reference>
        </references>
      </pivotArea>
    </format>
    <format dxfId="35">
      <pivotArea collapsedLevelsAreSubtotals="1" fieldPosition="0">
        <references count="2">
          <reference field="4294967294" count="1" selected="0">
            <x v="1"/>
          </reference>
          <reference field="8" count="1">
            <x v="0"/>
          </reference>
        </references>
      </pivotArea>
    </format>
    <format dxfId="34">
      <pivotArea collapsedLevelsAreSubtotals="1" fieldPosition="0">
        <references count="2">
          <reference field="4294967294" count="1" selected="0">
            <x v="0"/>
          </reference>
          <reference field="8" count="1">
            <x v="0"/>
          </reference>
        </references>
      </pivotArea>
    </format>
    <format dxfId="33">
      <pivotArea outline="0" fieldPosition="0">
        <references count="1">
          <reference field="4294967294" count="1">
            <x v="1"/>
          </reference>
        </references>
      </pivotArea>
    </format>
    <format dxfId="32">
      <pivotArea collapsedLevelsAreSubtotals="1" fieldPosition="0">
        <references count="2">
          <reference field="4294967294" count="1" selected="0">
            <x v="1"/>
          </reference>
          <reference field="8" count="1">
            <x v="0"/>
          </reference>
        </references>
      </pivotArea>
    </format>
    <format dxfId="31">
      <pivotArea collapsedLevelsAreSubtotals="1" fieldPosition="0">
        <references count="2">
          <reference field="4294967294" count="1" selected="0">
            <x v="1"/>
          </reference>
          <reference field="8" count="1">
            <x v="1"/>
          </reference>
        </references>
      </pivotArea>
    </format>
    <format dxfId="30">
      <pivotArea collapsedLevelsAreSubtotals="1" fieldPosition="0">
        <references count="2">
          <reference field="4294967294" count="1" selected="0">
            <x v="1"/>
          </reference>
          <reference field="8" count="1">
            <x v="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02097BC-948D-4518-800C-0A4EE41126DD}"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59:B61" firstHeaderRow="1" firstDataRow="1" firstDataCol="1"/>
  <pivotFields count="16">
    <pivotField showAll="0"/>
    <pivotField showAll="0"/>
    <pivotField showAll="0"/>
    <pivotField showAll="0"/>
    <pivotField showAll="0">
      <items count="6">
        <item h="1" x="4"/>
        <item x="0"/>
        <item h="1" x="3"/>
        <item h="1" x="2"/>
        <item h="1" x="1"/>
        <item t="default"/>
      </items>
    </pivotField>
    <pivotField showAll="0"/>
    <pivotField showAll="0"/>
    <pivotField axis="axisRow" showAll="0" measureFilter="1">
      <items count="23">
        <item x="21"/>
        <item x="14"/>
        <item x="3"/>
        <item x="1"/>
        <item x="4"/>
        <item x="15"/>
        <item x="16"/>
        <item x="8"/>
        <item x="2"/>
        <item x="17"/>
        <item x="0"/>
        <item x="18"/>
        <item x="10"/>
        <item x="19"/>
        <item x="6"/>
        <item x="9"/>
        <item x="13"/>
        <item x="12"/>
        <item x="7"/>
        <item x="11"/>
        <item x="20"/>
        <item x="5"/>
        <item t="default"/>
      </items>
    </pivotField>
    <pivotField showAll="0"/>
    <pivotField showAll="0"/>
    <pivotField showAll="0"/>
    <pivotField dataField="1" showAll="0"/>
    <pivotField showAll="0"/>
    <pivotField showAll="0"/>
    <pivotField showAll="0"/>
    <pivotField showAll="0" defaultSubtotal="0"/>
  </pivotFields>
  <rowFields count="1">
    <field x="7"/>
  </rowFields>
  <rowItems count="2">
    <i>
      <x v="9"/>
    </i>
    <i t="grand">
      <x/>
    </i>
  </rowItems>
  <colItems count="1">
    <i/>
  </colItems>
  <dataFields count="1">
    <dataField name="Average of Discount" fld="11" subtotal="average" baseField="7" baseItem="0" numFmtId="2"/>
  </dataFields>
  <pivotTableStyleInfo name="PivotStyleLight16" showRowHeaders="1" showColHeaders="1" showRowStripes="0" showColStripes="0" showLastColumn="1"/>
  <filters count="1">
    <filter fld="7"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270472F-2C92-469A-8400-874480E4A7BD}"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126:B131" firstHeaderRow="1" firstDataRow="1" firstDataCol="1"/>
  <pivotFields count="16">
    <pivotField showAll="0"/>
    <pivotField numFmtId="14" showAll="0"/>
    <pivotField showAll="0"/>
    <pivotField showAll="0">
      <items count="14">
        <item x="3"/>
        <item x="0"/>
        <item x="4"/>
        <item x="1"/>
        <item x="2"/>
        <item x="5"/>
        <item x="6"/>
        <item x="7"/>
        <item x="8"/>
        <item x="9"/>
        <item x="10"/>
        <item x="11"/>
        <item x="12"/>
        <item t="default"/>
      </items>
    </pivotField>
    <pivotField axis="axisRow" showAll="0">
      <items count="6">
        <item h="1" x="4"/>
        <item x="0"/>
        <item x="3"/>
        <item x="2"/>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s>
  <rowFields count="1">
    <field x="4"/>
  </rowFields>
  <rowItems count="5">
    <i>
      <x v="1"/>
    </i>
    <i>
      <x v="2"/>
    </i>
    <i>
      <x v="3"/>
    </i>
    <i>
      <x v="4"/>
    </i>
    <i t="grand">
      <x/>
    </i>
  </rowItems>
  <colItems count="1">
    <i/>
  </colItems>
  <dataFields count="1">
    <dataField name="Sum of Revenue" fld="12"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9DD85C9-24E9-4712-94AD-146608CC7E45}"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6:B38" firstHeaderRow="1" firstDataRow="1" firstDataCol="1"/>
  <pivotFields count="16">
    <pivotField dataField="1" showAll="0">
      <items count="2402">
        <item x="2400"/>
        <item x="1692"/>
        <item x="1448"/>
        <item x="1820"/>
        <item x="2024"/>
        <item x="1693"/>
        <item x="1694"/>
        <item x="386"/>
        <item x="998"/>
        <item x="387"/>
        <item x="1449"/>
        <item x="388"/>
        <item x="1108"/>
        <item x="757"/>
        <item x="1234"/>
        <item x="1109"/>
        <item x="1695"/>
        <item x="2267"/>
        <item x="1939"/>
        <item x="1569"/>
        <item x="758"/>
        <item x="514"/>
        <item x="2135"/>
        <item x="40"/>
        <item x="1235"/>
        <item x="515"/>
        <item x="2136"/>
        <item x="1236"/>
        <item x="1450"/>
        <item x="1696"/>
        <item x="516"/>
        <item x="2268"/>
        <item x="2137"/>
        <item x="517"/>
        <item x="389"/>
        <item x="1237"/>
        <item x="1570"/>
        <item x="1821"/>
        <item x="2269"/>
        <item x="1451"/>
        <item x="123"/>
        <item x="2138"/>
        <item x="876"/>
        <item x="999"/>
        <item x="1238"/>
        <item x="1341"/>
        <item x="124"/>
        <item x="877"/>
        <item x="1000"/>
        <item x="2270"/>
        <item x="1571"/>
        <item x="878"/>
        <item x="2139"/>
        <item x="2140"/>
        <item x="1940"/>
        <item x="879"/>
        <item x="257"/>
        <item x="2141"/>
        <item x="640"/>
        <item x="1239"/>
        <item x="759"/>
        <item x="1822"/>
        <item x="1452"/>
        <item x="641"/>
        <item x="1001"/>
        <item x="518"/>
        <item x="1453"/>
        <item x="880"/>
        <item x="1823"/>
        <item x="1454"/>
        <item x="1110"/>
        <item x="1824"/>
        <item x="2025"/>
        <item x="2271"/>
        <item x="41"/>
        <item x="642"/>
        <item x="2272"/>
        <item x="258"/>
        <item x="390"/>
        <item x="760"/>
        <item x="1825"/>
        <item x="125"/>
        <item x="519"/>
        <item x="42"/>
        <item x="2142"/>
        <item x="1826"/>
        <item x="520"/>
        <item x="259"/>
        <item x="1342"/>
        <item x="1455"/>
        <item x="1697"/>
        <item x="2273"/>
        <item x="1698"/>
        <item x="521"/>
        <item x="126"/>
        <item x="643"/>
        <item x="761"/>
        <item x="2143"/>
        <item x="881"/>
        <item x="1002"/>
        <item x="882"/>
        <item x="260"/>
        <item x="261"/>
        <item x="883"/>
        <item x="2274"/>
        <item x="762"/>
        <item x="1572"/>
        <item x="1456"/>
        <item x="1827"/>
        <item x="1003"/>
        <item x="1699"/>
        <item x="1828"/>
        <item x="127"/>
        <item x="522"/>
        <item x="391"/>
        <item x="262"/>
        <item x="523"/>
        <item x="763"/>
        <item x="1111"/>
        <item x="1004"/>
        <item x="128"/>
        <item x="1573"/>
        <item x="392"/>
        <item x="1700"/>
        <item x="263"/>
        <item x="2026"/>
        <item x="43"/>
        <item x="1457"/>
        <item x="2275"/>
        <item x="764"/>
        <item x="765"/>
        <item x="44"/>
        <item x="1005"/>
        <item x="2027"/>
        <item x="2028"/>
        <item x="1701"/>
        <item x="1112"/>
        <item x="2276"/>
        <item x="1458"/>
        <item x="884"/>
        <item x="1459"/>
        <item x="766"/>
        <item x="1343"/>
        <item x="1344"/>
        <item x="644"/>
        <item x="1460"/>
        <item x="129"/>
        <item x="45"/>
        <item x="1702"/>
        <item x="645"/>
        <item x="1113"/>
        <item x="646"/>
        <item x="1114"/>
        <item x="1703"/>
        <item x="1115"/>
        <item x="524"/>
        <item x="130"/>
        <item x="885"/>
        <item x="131"/>
        <item x="767"/>
        <item x="1461"/>
        <item x="1574"/>
        <item x="1829"/>
        <item x="264"/>
        <item x="1240"/>
        <item x="1941"/>
        <item x="265"/>
        <item x="2277"/>
        <item x="1462"/>
        <item x="1006"/>
        <item x="266"/>
        <item x="1345"/>
        <item x="1116"/>
        <item x="1704"/>
        <item x="132"/>
        <item x="525"/>
        <item x="1575"/>
        <item x="768"/>
        <item x="267"/>
        <item x="1463"/>
        <item x="133"/>
        <item x="1241"/>
        <item x="268"/>
        <item x="393"/>
        <item x="1576"/>
        <item x="1117"/>
        <item x="134"/>
        <item x="2144"/>
        <item x="1705"/>
        <item x="1118"/>
        <item x="886"/>
        <item x="1007"/>
        <item x="769"/>
        <item x="2145"/>
        <item x="1942"/>
        <item x="394"/>
        <item x="1346"/>
        <item x="1577"/>
        <item x="526"/>
        <item x="647"/>
        <item x="648"/>
        <item x="46"/>
        <item x="395"/>
        <item x="1464"/>
        <item x="1830"/>
        <item x="1578"/>
        <item x="1008"/>
        <item x="1242"/>
        <item x="527"/>
        <item x="1706"/>
        <item x="528"/>
        <item x="887"/>
        <item x="269"/>
        <item x="1347"/>
        <item x="1119"/>
        <item x="1243"/>
        <item x="0"/>
        <item x="2278"/>
        <item x="1707"/>
        <item x="2146"/>
        <item x="1579"/>
        <item x="2029"/>
        <item x="1831"/>
        <item x="396"/>
        <item x="1580"/>
        <item x="135"/>
        <item x="2030"/>
        <item x="2279"/>
        <item x="397"/>
        <item x="649"/>
        <item x="770"/>
        <item x="1465"/>
        <item x="398"/>
        <item x="1581"/>
        <item x="1708"/>
        <item x="270"/>
        <item x="1582"/>
        <item x="1832"/>
        <item x="1244"/>
        <item x="1466"/>
        <item x="1348"/>
        <item x="1120"/>
        <item x="136"/>
        <item x="1943"/>
        <item x="1944"/>
        <item x="650"/>
        <item x="271"/>
        <item x="1833"/>
        <item x="2031"/>
        <item x="47"/>
        <item x="888"/>
        <item x="1"/>
        <item x="2032"/>
        <item x="2280"/>
        <item x="2147"/>
        <item x="771"/>
        <item x="399"/>
        <item x="2281"/>
        <item x="1245"/>
        <item x="1709"/>
        <item x="529"/>
        <item x="772"/>
        <item x="1246"/>
        <item x="2"/>
        <item x="137"/>
        <item x="2282"/>
        <item x="2033"/>
        <item x="1710"/>
        <item x="48"/>
        <item x="1349"/>
        <item x="272"/>
        <item x="138"/>
        <item x="2148"/>
        <item x="1350"/>
        <item x="1467"/>
        <item x="530"/>
        <item x="1009"/>
        <item x="2283"/>
        <item x="1468"/>
        <item x="2034"/>
        <item x="1121"/>
        <item x="1122"/>
        <item x="1469"/>
        <item x="1711"/>
        <item x="1712"/>
        <item x="1123"/>
        <item x="49"/>
        <item x="1945"/>
        <item x="889"/>
        <item x="1583"/>
        <item x="273"/>
        <item x="1124"/>
        <item x="2149"/>
        <item x="1470"/>
        <item x="1713"/>
        <item x="274"/>
        <item x="1714"/>
        <item x="773"/>
        <item x="275"/>
        <item x="1584"/>
        <item x="2035"/>
        <item x="1247"/>
        <item x="3"/>
        <item x="651"/>
        <item x="1946"/>
        <item x="1715"/>
        <item x="2284"/>
        <item x="400"/>
        <item x="2036"/>
        <item x="1947"/>
        <item x="1471"/>
        <item x="139"/>
        <item x="1472"/>
        <item x="1351"/>
        <item x="652"/>
        <item x="1352"/>
        <item x="653"/>
        <item x="140"/>
        <item x="1716"/>
        <item x="1834"/>
        <item x="890"/>
        <item x="1125"/>
        <item x="2285"/>
        <item x="654"/>
        <item x="1126"/>
        <item x="1585"/>
        <item x="531"/>
        <item x="2150"/>
        <item x="2151"/>
        <item x="276"/>
        <item x="532"/>
        <item x="1353"/>
        <item x="2037"/>
        <item x="1717"/>
        <item x="1354"/>
        <item x="1718"/>
        <item x="1586"/>
        <item x="1010"/>
        <item x="1719"/>
        <item x="891"/>
        <item x="1127"/>
        <item x="2152"/>
        <item x="2153"/>
        <item x="655"/>
        <item x="277"/>
        <item x="1355"/>
        <item x="533"/>
        <item x="1587"/>
        <item x="1473"/>
        <item x="534"/>
        <item x="50"/>
        <item x="774"/>
        <item x="1011"/>
        <item x="1012"/>
        <item x="775"/>
        <item x="2154"/>
        <item x="278"/>
        <item x="1248"/>
        <item x="1588"/>
        <item x="892"/>
        <item x="1013"/>
        <item x="1356"/>
        <item x="1589"/>
        <item x="1249"/>
        <item x="893"/>
        <item x="401"/>
        <item x="279"/>
        <item x="141"/>
        <item x="894"/>
        <item x="1357"/>
        <item x="776"/>
        <item x="142"/>
        <item x="777"/>
        <item x="402"/>
        <item x="4"/>
        <item x="51"/>
        <item x="1358"/>
        <item x="403"/>
        <item x="1948"/>
        <item x="1474"/>
        <item x="1475"/>
        <item x="1250"/>
        <item x="2038"/>
        <item x="1949"/>
        <item x="1590"/>
        <item x="1014"/>
        <item x="1720"/>
        <item x="52"/>
        <item x="895"/>
        <item x="778"/>
        <item x="1015"/>
        <item x="2155"/>
        <item x="535"/>
        <item x="1835"/>
        <item x="280"/>
        <item x="404"/>
        <item x="779"/>
        <item x="143"/>
        <item x="1591"/>
        <item x="1721"/>
        <item x="2156"/>
        <item x="281"/>
        <item x="1950"/>
        <item x="1476"/>
        <item x="53"/>
        <item x="780"/>
        <item x="144"/>
        <item x="896"/>
        <item x="2286"/>
        <item x="282"/>
        <item x="897"/>
        <item x="1359"/>
        <item x="5"/>
        <item x="1951"/>
        <item x="2287"/>
        <item x="1360"/>
        <item x="1836"/>
        <item x="2039"/>
        <item x="1837"/>
        <item x="1251"/>
        <item x="1128"/>
        <item x="536"/>
        <item x="781"/>
        <item x="1129"/>
        <item x="1722"/>
        <item x="1592"/>
        <item x="1838"/>
        <item x="1477"/>
        <item x="54"/>
        <item x="1593"/>
        <item x="656"/>
        <item x="1252"/>
        <item x="2288"/>
        <item x="145"/>
        <item x="2157"/>
        <item x="283"/>
        <item x="1130"/>
        <item x="782"/>
        <item x="55"/>
        <item x="783"/>
        <item x="1952"/>
        <item x="2158"/>
        <item x="146"/>
        <item x="2289"/>
        <item x="1723"/>
        <item x="284"/>
        <item x="537"/>
        <item x="1253"/>
        <item x="1361"/>
        <item x="56"/>
        <item x="657"/>
        <item x="1362"/>
        <item x="1953"/>
        <item x="1016"/>
        <item x="1724"/>
        <item x="1363"/>
        <item x="1131"/>
        <item x="2159"/>
        <item x="2040"/>
        <item x="2290"/>
        <item x="1954"/>
        <item x="658"/>
        <item x="2291"/>
        <item x="1132"/>
        <item x="1133"/>
        <item x="1478"/>
        <item x="285"/>
        <item x="405"/>
        <item x="286"/>
        <item x="406"/>
        <item x="35"/>
        <item x="1017"/>
        <item x="1594"/>
        <item x="538"/>
        <item x="1839"/>
        <item x="1840"/>
        <item x="287"/>
        <item x="659"/>
        <item x="2041"/>
        <item x="784"/>
        <item x="1479"/>
        <item x="1725"/>
        <item x="1841"/>
        <item x="147"/>
        <item x="1726"/>
        <item x="898"/>
        <item x="57"/>
        <item x="407"/>
        <item x="2292"/>
        <item x="1595"/>
        <item x="2042"/>
        <item x="1596"/>
        <item x="899"/>
        <item x="539"/>
        <item x="148"/>
        <item x="1597"/>
        <item x="1598"/>
        <item x="1364"/>
        <item x="2043"/>
        <item x="1599"/>
        <item x="408"/>
        <item x="540"/>
        <item x="660"/>
        <item x="1365"/>
        <item x="1366"/>
        <item x="1480"/>
        <item x="900"/>
        <item x="1600"/>
        <item x="1018"/>
        <item x="1481"/>
        <item x="149"/>
        <item x="661"/>
        <item x="662"/>
        <item x="2160"/>
        <item x="2044"/>
        <item x="785"/>
        <item x="1842"/>
        <item x="150"/>
        <item x="1727"/>
        <item x="58"/>
        <item x="1601"/>
        <item x="1367"/>
        <item x="2045"/>
        <item x="2293"/>
        <item x="6"/>
        <item x="288"/>
        <item x="2046"/>
        <item x="1368"/>
        <item x="1955"/>
        <item x="663"/>
        <item x="1134"/>
        <item x="1019"/>
        <item x="1482"/>
        <item x="2161"/>
        <item x="1843"/>
        <item x="1483"/>
        <item x="1135"/>
        <item x="664"/>
        <item x="289"/>
        <item x="1844"/>
        <item x="151"/>
        <item x="152"/>
        <item x="2162"/>
        <item x="2163"/>
        <item x="409"/>
        <item x="1369"/>
        <item x="541"/>
        <item x="1602"/>
        <item x="901"/>
        <item x="1370"/>
        <item x="153"/>
        <item x="786"/>
        <item x="1484"/>
        <item x="154"/>
        <item x="665"/>
        <item x="155"/>
        <item x="1371"/>
        <item x="1254"/>
        <item x="2294"/>
        <item x="410"/>
        <item x="666"/>
        <item x="2295"/>
        <item x="902"/>
        <item x="903"/>
        <item x="1255"/>
        <item x="787"/>
        <item x="542"/>
        <item x="1956"/>
        <item x="1136"/>
        <item x="667"/>
        <item x="411"/>
        <item x="1957"/>
        <item x="1137"/>
        <item x="412"/>
        <item x="1845"/>
        <item x="904"/>
        <item x="905"/>
        <item x="1485"/>
        <item x="1138"/>
        <item x="2164"/>
        <item x="1256"/>
        <item x="413"/>
        <item x="668"/>
        <item x="1846"/>
        <item x="59"/>
        <item x="2296"/>
        <item x="414"/>
        <item x="60"/>
        <item x="906"/>
        <item x="2297"/>
        <item x="61"/>
        <item x="2298"/>
        <item x="1958"/>
        <item x="1603"/>
        <item x="2047"/>
        <item x="2165"/>
        <item x="543"/>
        <item x="544"/>
        <item x="788"/>
        <item x="1139"/>
        <item x="1847"/>
        <item x="2299"/>
        <item x="907"/>
        <item x="62"/>
        <item x="156"/>
        <item x="1604"/>
        <item x="2048"/>
        <item x="1605"/>
        <item x="1728"/>
        <item x="2049"/>
        <item x="669"/>
        <item x="670"/>
        <item x="290"/>
        <item x="1959"/>
        <item x="2300"/>
        <item x="1848"/>
        <item x="1140"/>
        <item x="1849"/>
        <item x="1020"/>
        <item x="789"/>
        <item x="415"/>
        <item x="157"/>
        <item x="908"/>
        <item x="1141"/>
        <item x="63"/>
        <item x="1486"/>
        <item x="671"/>
        <item x="1487"/>
        <item x="1850"/>
        <item x="1372"/>
        <item x="416"/>
        <item x="1729"/>
        <item x="1730"/>
        <item x="1257"/>
        <item x="2166"/>
        <item x="1142"/>
        <item x="158"/>
        <item x="1258"/>
        <item x="1606"/>
        <item x="1143"/>
        <item x="291"/>
        <item x="1021"/>
        <item x="159"/>
        <item x="1960"/>
        <item x="417"/>
        <item x="292"/>
        <item x="160"/>
        <item x="1144"/>
        <item x="418"/>
        <item x="1259"/>
        <item x="2301"/>
        <item x="1731"/>
        <item x="2050"/>
        <item x="1022"/>
        <item x="2051"/>
        <item x="909"/>
        <item x="1488"/>
        <item x="293"/>
        <item x="2167"/>
        <item x="161"/>
        <item x="64"/>
        <item x="1607"/>
        <item x="1260"/>
        <item x="910"/>
        <item x="1145"/>
        <item x="65"/>
        <item x="66"/>
        <item x="1261"/>
        <item x="545"/>
        <item x="1961"/>
        <item x="1732"/>
        <item x="294"/>
        <item x="1262"/>
        <item x="1263"/>
        <item x="1733"/>
        <item x="7"/>
        <item x="1851"/>
        <item x="672"/>
        <item x="1373"/>
        <item x="1608"/>
        <item x="1852"/>
        <item x="1853"/>
        <item x="2302"/>
        <item x="1146"/>
        <item x="67"/>
        <item x="1489"/>
        <item x="295"/>
        <item x="1609"/>
        <item x="911"/>
        <item x="1854"/>
        <item x="1855"/>
        <item x="1374"/>
        <item x="912"/>
        <item x="419"/>
        <item x="68"/>
        <item x="673"/>
        <item x="1023"/>
        <item x="1264"/>
        <item x="1024"/>
        <item x="1025"/>
        <item x="1147"/>
        <item x="420"/>
        <item x="1026"/>
        <item x="1490"/>
        <item x="2052"/>
        <item x="296"/>
        <item x="1856"/>
        <item x="2168"/>
        <item x="69"/>
        <item x="1265"/>
        <item x="1266"/>
        <item x="674"/>
        <item x="421"/>
        <item x="546"/>
        <item x="2169"/>
        <item x="675"/>
        <item x="676"/>
        <item x="297"/>
        <item x="677"/>
        <item x="2170"/>
        <item x="1734"/>
        <item x="1610"/>
        <item x="1491"/>
        <item x="1611"/>
        <item x="2303"/>
        <item x="2053"/>
        <item x="913"/>
        <item x="2054"/>
        <item x="547"/>
        <item x="162"/>
        <item x="1027"/>
        <item x="422"/>
        <item x="790"/>
        <item x="1612"/>
        <item x="1492"/>
        <item x="298"/>
        <item x="163"/>
        <item x="2055"/>
        <item x="1493"/>
        <item x="1028"/>
        <item x="2304"/>
        <item x="423"/>
        <item x="678"/>
        <item x="424"/>
        <item x="2056"/>
        <item x="791"/>
        <item x="792"/>
        <item x="2057"/>
        <item x="1613"/>
        <item x="1857"/>
        <item x="2171"/>
        <item x="1375"/>
        <item x="1267"/>
        <item x="1858"/>
        <item x="1148"/>
        <item x="914"/>
        <item x="548"/>
        <item x="679"/>
        <item x="70"/>
        <item x="2305"/>
        <item x="1376"/>
        <item x="1029"/>
        <item x="425"/>
        <item x="549"/>
        <item x="299"/>
        <item x="550"/>
        <item x="300"/>
        <item x="2306"/>
        <item x="164"/>
        <item x="1962"/>
        <item x="915"/>
        <item x="1377"/>
        <item x="551"/>
        <item x="1859"/>
        <item x="1735"/>
        <item x="2307"/>
        <item x="793"/>
        <item x="1860"/>
        <item x="8"/>
        <item x="680"/>
        <item x="794"/>
        <item x="1030"/>
        <item x="1149"/>
        <item x="552"/>
        <item x="2172"/>
        <item x="795"/>
        <item x="1268"/>
        <item x="553"/>
        <item x="1736"/>
        <item x="426"/>
        <item x="2058"/>
        <item x="1378"/>
        <item x="796"/>
        <item x="1031"/>
        <item x="2173"/>
        <item x="165"/>
        <item x="166"/>
        <item x="797"/>
        <item x="2174"/>
        <item x="1614"/>
        <item x="916"/>
        <item x="1737"/>
        <item x="2059"/>
        <item x="167"/>
        <item x="1269"/>
        <item x="1379"/>
        <item x="1494"/>
        <item x="554"/>
        <item x="2308"/>
        <item x="2060"/>
        <item x="798"/>
        <item x="71"/>
        <item x="1270"/>
        <item x="2175"/>
        <item x="2309"/>
        <item x="681"/>
        <item x="427"/>
        <item x="2310"/>
        <item x="168"/>
        <item x="1271"/>
        <item x="72"/>
        <item x="301"/>
        <item x="1032"/>
        <item x="1150"/>
        <item x="428"/>
        <item x="682"/>
        <item x="1272"/>
        <item x="683"/>
        <item x="2176"/>
        <item x="2177"/>
        <item x="1380"/>
        <item x="1495"/>
        <item x="429"/>
        <item x="1738"/>
        <item x="1496"/>
        <item x="430"/>
        <item x="799"/>
        <item x="1033"/>
        <item x="73"/>
        <item x="1034"/>
        <item x="169"/>
        <item x="1381"/>
        <item x="1497"/>
        <item x="1035"/>
        <item x="555"/>
        <item x="1739"/>
        <item x="684"/>
        <item x="9"/>
        <item x="431"/>
        <item x="1382"/>
        <item x="1383"/>
        <item x="10"/>
        <item x="685"/>
        <item x="1151"/>
        <item x="170"/>
        <item x="800"/>
        <item x="556"/>
        <item x="1861"/>
        <item x="801"/>
        <item x="1384"/>
        <item x="1615"/>
        <item x="1385"/>
        <item x="2061"/>
        <item x="2311"/>
        <item x="302"/>
        <item x="1963"/>
        <item x="1740"/>
        <item x="303"/>
        <item x="2062"/>
        <item x="304"/>
        <item x="917"/>
        <item x="1741"/>
        <item x="802"/>
        <item x="1386"/>
        <item x="432"/>
        <item x="1498"/>
        <item x="803"/>
        <item x="1964"/>
        <item x="1387"/>
        <item x="1036"/>
        <item x="2178"/>
        <item x="557"/>
        <item x="1152"/>
        <item x="1153"/>
        <item x="804"/>
        <item x="1965"/>
        <item x="171"/>
        <item x="1154"/>
        <item x="1966"/>
        <item x="1499"/>
        <item x="1037"/>
        <item x="305"/>
        <item x="805"/>
        <item x="1967"/>
        <item x="306"/>
        <item x="806"/>
        <item x="1388"/>
        <item x="433"/>
        <item x="918"/>
        <item x="1616"/>
        <item x="2179"/>
        <item x="558"/>
        <item x="1155"/>
        <item x="2312"/>
        <item x="307"/>
        <item x="11"/>
        <item x="2063"/>
        <item x="919"/>
        <item x="172"/>
        <item x="2313"/>
        <item x="173"/>
        <item x="1273"/>
        <item x="1274"/>
        <item x="434"/>
        <item x="807"/>
        <item x="435"/>
        <item x="74"/>
        <item x="808"/>
        <item x="559"/>
        <item x="1862"/>
        <item x="1156"/>
        <item x="1038"/>
        <item x="308"/>
        <item x="920"/>
        <item x="1617"/>
        <item x="1389"/>
        <item x="2064"/>
        <item x="809"/>
        <item x="921"/>
        <item x="309"/>
        <item x="1863"/>
        <item x="2065"/>
        <item x="810"/>
        <item x="75"/>
        <item x="2180"/>
        <item x="174"/>
        <item x="1039"/>
        <item x="1157"/>
        <item x="76"/>
        <item x="1864"/>
        <item x="1500"/>
        <item x="436"/>
        <item x="560"/>
        <item x="1968"/>
        <item x="1040"/>
        <item x="1041"/>
        <item x="1042"/>
        <item x="2066"/>
        <item x="1865"/>
        <item x="1742"/>
        <item x="175"/>
        <item x="1618"/>
        <item x="176"/>
        <item x="686"/>
        <item x="2067"/>
        <item x="561"/>
        <item x="1743"/>
        <item x="687"/>
        <item x="922"/>
        <item x="177"/>
        <item x="310"/>
        <item x="1275"/>
        <item x="1043"/>
        <item x="1044"/>
        <item x="811"/>
        <item x="2181"/>
        <item x="1866"/>
        <item x="688"/>
        <item x="311"/>
        <item x="2182"/>
        <item x="312"/>
        <item x="1045"/>
        <item x="1276"/>
        <item x="1501"/>
        <item x="562"/>
        <item x="2314"/>
        <item x="923"/>
        <item x="812"/>
        <item x="924"/>
        <item x="563"/>
        <item x="77"/>
        <item x="2068"/>
        <item x="1502"/>
        <item x="1969"/>
        <item x="1744"/>
        <item x="1745"/>
        <item x="564"/>
        <item x="1046"/>
        <item x="2069"/>
        <item x="925"/>
        <item x="1390"/>
        <item x="1619"/>
        <item x="178"/>
        <item x="1503"/>
        <item x="179"/>
        <item x="1391"/>
        <item x="180"/>
        <item x="1620"/>
        <item x="1970"/>
        <item x="1746"/>
        <item x="1504"/>
        <item x="1158"/>
        <item x="1047"/>
        <item x="181"/>
        <item x="1971"/>
        <item x="926"/>
        <item x="1972"/>
        <item x="1747"/>
        <item x="182"/>
        <item x="183"/>
        <item x="565"/>
        <item x="313"/>
        <item x="184"/>
        <item x="1621"/>
        <item x="1277"/>
        <item x="314"/>
        <item x="813"/>
        <item x="2070"/>
        <item x="1505"/>
        <item x="927"/>
        <item x="2071"/>
        <item x="2072"/>
        <item x="1748"/>
        <item x="689"/>
        <item x="1622"/>
        <item x="2315"/>
        <item x="315"/>
        <item x="1392"/>
        <item x="1867"/>
        <item x="2316"/>
        <item x="316"/>
        <item x="1749"/>
        <item x="1623"/>
        <item x="1048"/>
        <item x="1868"/>
        <item x="437"/>
        <item x="1393"/>
        <item x="78"/>
        <item x="79"/>
        <item x="2183"/>
        <item x="2073"/>
        <item x="814"/>
        <item x="2317"/>
        <item x="2318"/>
        <item x="1624"/>
        <item x="1394"/>
        <item x="1869"/>
        <item x="928"/>
        <item x="1750"/>
        <item x="80"/>
        <item x="438"/>
        <item x="1278"/>
        <item x="690"/>
        <item x="691"/>
        <item x="1049"/>
        <item x="1050"/>
        <item x="815"/>
        <item x="692"/>
        <item x="929"/>
        <item x="317"/>
        <item x="185"/>
        <item x="2184"/>
        <item x="816"/>
        <item x="1279"/>
        <item x="2185"/>
        <item x="1870"/>
        <item x="36"/>
        <item x="2074"/>
        <item x="1871"/>
        <item x="1751"/>
        <item x="1973"/>
        <item x="1159"/>
        <item x="817"/>
        <item x="2319"/>
        <item x="693"/>
        <item x="1974"/>
        <item x="2320"/>
        <item x="81"/>
        <item x="2321"/>
        <item x="1280"/>
        <item x="566"/>
        <item x="1395"/>
        <item x="82"/>
        <item x="1625"/>
        <item x="1506"/>
        <item x="1872"/>
        <item x="2186"/>
        <item x="1626"/>
        <item x="1051"/>
        <item x="567"/>
        <item x="1627"/>
        <item x="694"/>
        <item x="1160"/>
        <item x="2075"/>
        <item x="2076"/>
        <item x="439"/>
        <item x="1752"/>
        <item x="318"/>
        <item x="1975"/>
        <item x="695"/>
        <item x="440"/>
        <item x="2077"/>
        <item x="818"/>
        <item x="319"/>
        <item x="441"/>
        <item x="1281"/>
        <item x="1161"/>
        <item x="1052"/>
        <item x="568"/>
        <item x="1753"/>
        <item x="1053"/>
        <item x="1282"/>
        <item x="1873"/>
        <item x="1874"/>
        <item x="83"/>
        <item x="1628"/>
        <item x="84"/>
        <item x="1162"/>
        <item x="1283"/>
        <item x="1507"/>
        <item x="186"/>
        <item x="1875"/>
        <item x="819"/>
        <item x="930"/>
        <item x="1163"/>
        <item x="187"/>
        <item x="1876"/>
        <item x="85"/>
        <item x="442"/>
        <item x="2078"/>
        <item x="320"/>
        <item x="12"/>
        <item x="1164"/>
        <item x="569"/>
        <item x="1508"/>
        <item x="570"/>
        <item x="1396"/>
        <item x="321"/>
        <item x="2187"/>
        <item x="1284"/>
        <item x="1877"/>
        <item x="820"/>
        <item x="443"/>
        <item x="1976"/>
        <item x="444"/>
        <item x="1165"/>
        <item x="931"/>
        <item x="188"/>
        <item x="2079"/>
        <item x="1054"/>
        <item x="445"/>
        <item x="2322"/>
        <item x="1977"/>
        <item x="1629"/>
        <item x="1630"/>
        <item x="1978"/>
        <item x="1979"/>
        <item x="1285"/>
        <item x="1397"/>
        <item x="322"/>
        <item x="189"/>
        <item x="1754"/>
        <item x="1755"/>
        <item x="86"/>
        <item x="446"/>
        <item x="1166"/>
        <item x="1756"/>
        <item x="821"/>
        <item x="1286"/>
        <item x="190"/>
        <item x="1631"/>
        <item x="696"/>
        <item x="2323"/>
        <item x="191"/>
        <item x="1167"/>
        <item x="571"/>
        <item x="2188"/>
        <item x="323"/>
        <item x="2189"/>
        <item x="1757"/>
        <item x="572"/>
        <item x="192"/>
        <item x="2080"/>
        <item x="1055"/>
        <item x="87"/>
        <item x="2081"/>
        <item x="1509"/>
        <item x="1980"/>
        <item x="13"/>
        <item x="2190"/>
        <item x="324"/>
        <item x="1287"/>
        <item x="1632"/>
        <item x="1288"/>
        <item x="2191"/>
        <item x="2324"/>
        <item x="193"/>
        <item x="1398"/>
        <item x="1168"/>
        <item x="1510"/>
        <item x="2325"/>
        <item x="325"/>
        <item x="1511"/>
        <item x="1512"/>
        <item x="1981"/>
        <item x="1399"/>
        <item x="1982"/>
        <item x="447"/>
        <item x="88"/>
        <item x="932"/>
        <item x="1758"/>
        <item x="1513"/>
        <item x="1983"/>
        <item x="573"/>
        <item x="1759"/>
        <item x="1169"/>
        <item x="1289"/>
        <item x="2082"/>
        <item x="194"/>
        <item x="1170"/>
        <item x="1056"/>
        <item x="326"/>
        <item x="574"/>
        <item x="1171"/>
        <item x="1400"/>
        <item x="1878"/>
        <item x="1984"/>
        <item x="2192"/>
        <item x="822"/>
        <item x="1879"/>
        <item x="89"/>
        <item x="1760"/>
        <item x="1290"/>
        <item x="933"/>
        <item x="1880"/>
        <item x="1985"/>
        <item x="697"/>
        <item x="698"/>
        <item x="1291"/>
        <item x="1761"/>
        <item x="2326"/>
        <item x="575"/>
        <item x="1172"/>
        <item x="1881"/>
        <item x="1514"/>
        <item x="2327"/>
        <item x="1882"/>
        <item x="195"/>
        <item x="1401"/>
        <item x="1762"/>
        <item x="14"/>
        <item x="934"/>
        <item x="2193"/>
        <item x="1173"/>
        <item x="1763"/>
        <item x="1883"/>
        <item x="1764"/>
        <item x="823"/>
        <item x="2328"/>
        <item x="196"/>
        <item x="327"/>
        <item x="1765"/>
        <item x="448"/>
        <item x="935"/>
        <item x="576"/>
        <item x="197"/>
        <item x="2329"/>
        <item x="936"/>
        <item x="90"/>
        <item x="1174"/>
        <item x="449"/>
        <item x="198"/>
        <item x="1515"/>
        <item x="199"/>
        <item x="450"/>
        <item x="451"/>
        <item x="1986"/>
        <item x="1766"/>
        <item x="1175"/>
        <item x="91"/>
        <item x="2194"/>
        <item x="1057"/>
        <item x="937"/>
        <item x="328"/>
        <item x="2195"/>
        <item x="1292"/>
        <item x="2196"/>
        <item x="938"/>
        <item x="329"/>
        <item x="2197"/>
        <item x="1987"/>
        <item x="1293"/>
        <item x="1767"/>
        <item x="15"/>
        <item x="452"/>
        <item x="200"/>
        <item x="201"/>
        <item x="16"/>
        <item x="1516"/>
        <item x="92"/>
        <item x="1768"/>
        <item x="1633"/>
        <item x="2330"/>
        <item x="824"/>
        <item x="1294"/>
        <item x="453"/>
        <item x="2331"/>
        <item x="2083"/>
        <item x="939"/>
        <item x="2198"/>
        <item x="1634"/>
        <item x="940"/>
        <item x="825"/>
        <item x="2199"/>
        <item x="1884"/>
        <item x="1058"/>
        <item x="1769"/>
        <item x="1176"/>
        <item x="454"/>
        <item x="699"/>
        <item x="2200"/>
        <item x="1059"/>
        <item x="2332"/>
        <item x="1885"/>
        <item x="826"/>
        <item x="827"/>
        <item x="2084"/>
        <item x="2333"/>
        <item x="828"/>
        <item x="202"/>
        <item x="1517"/>
        <item x="203"/>
        <item x="1770"/>
        <item x="1177"/>
        <item x="941"/>
        <item x="829"/>
        <item x="1518"/>
        <item x="1886"/>
        <item x="1635"/>
        <item x="1519"/>
        <item x="2201"/>
        <item x="577"/>
        <item x="700"/>
        <item x="1295"/>
        <item x="1887"/>
        <item x="2202"/>
        <item x="1636"/>
        <item x="701"/>
        <item x="455"/>
        <item x="2203"/>
        <item x="1060"/>
        <item x="830"/>
        <item x="1296"/>
        <item x="1637"/>
        <item x="330"/>
        <item x="1297"/>
        <item x="456"/>
        <item x="2334"/>
        <item x="2335"/>
        <item x="831"/>
        <item x="578"/>
        <item x="1402"/>
        <item x="457"/>
        <item x="1771"/>
        <item x="1061"/>
        <item x="702"/>
        <item x="331"/>
        <item x="1888"/>
        <item x="1772"/>
        <item x="1638"/>
        <item x="2204"/>
        <item x="942"/>
        <item x="832"/>
        <item x="1178"/>
        <item x="2085"/>
        <item x="2086"/>
        <item x="1639"/>
        <item x="943"/>
        <item x="703"/>
        <item x="1889"/>
        <item x="1773"/>
        <item x="579"/>
        <item x="704"/>
        <item x="204"/>
        <item x="458"/>
        <item x="1062"/>
        <item x="332"/>
        <item x="833"/>
        <item x="205"/>
        <item x="459"/>
        <item x="333"/>
        <item x="1520"/>
        <item x="460"/>
        <item x="944"/>
        <item x="834"/>
        <item x="2336"/>
        <item x="1063"/>
        <item x="1988"/>
        <item x="1890"/>
        <item x="1403"/>
        <item x="1891"/>
        <item x="1774"/>
        <item x="1775"/>
        <item x="580"/>
        <item x="705"/>
        <item x="2205"/>
        <item x="581"/>
        <item x="706"/>
        <item x="1989"/>
        <item x="1404"/>
        <item x="1064"/>
        <item x="707"/>
        <item x="1892"/>
        <item x="461"/>
        <item x="206"/>
        <item x="582"/>
        <item x="207"/>
        <item x="1893"/>
        <item x="93"/>
        <item x="708"/>
        <item x="2087"/>
        <item x="2206"/>
        <item x="2207"/>
        <item x="835"/>
        <item x="583"/>
        <item x="1521"/>
        <item x="208"/>
        <item x="1894"/>
        <item x="462"/>
        <item x="334"/>
        <item x="1895"/>
        <item x="17"/>
        <item x="1405"/>
        <item x="2337"/>
        <item x="335"/>
        <item x="1896"/>
        <item x="37"/>
        <item x="1640"/>
        <item x="1522"/>
        <item x="209"/>
        <item x="210"/>
        <item x="584"/>
        <item x="18"/>
        <item x="1406"/>
        <item x="94"/>
        <item x="1065"/>
        <item x="1179"/>
        <item x="1180"/>
        <item x="1298"/>
        <item x="836"/>
        <item x="1299"/>
        <item x="837"/>
        <item x="2338"/>
        <item x="2339"/>
        <item x="838"/>
        <item x="1300"/>
        <item x="709"/>
        <item x="211"/>
        <item x="1301"/>
        <item x="19"/>
        <item x="710"/>
        <item x="2208"/>
        <item x="1641"/>
        <item x="711"/>
        <item x="712"/>
        <item x="1407"/>
        <item x="463"/>
        <item x="945"/>
        <item x="1990"/>
        <item x="1408"/>
        <item x="464"/>
        <item x="1066"/>
        <item x="212"/>
        <item x="1991"/>
        <item x="946"/>
        <item x="1897"/>
        <item x="213"/>
        <item x="839"/>
        <item x="1067"/>
        <item x="1992"/>
        <item x="1181"/>
        <item x="585"/>
        <item x="336"/>
        <item x="947"/>
        <item x="337"/>
        <item x="95"/>
        <item x="1302"/>
        <item x="840"/>
        <item x="1776"/>
        <item x="1777"/>
        <item x="2340"/>
        <item x="1303"/>
        <item x="1304"/>
        <item x="586"/>
        <item x="465"/>
        <item x="2209"/>
        <item x="1409"/>
        <item x="587"/>
        <item x="948"/>
        <item x="1410"/>
        <item x="20"/>
        <item x="2341"/>
        <item x="96"/>
        <item x="1523"/>
        <item x="713"/>
        <item x="1524"/>
        <item x="1182"/>
        <item x="97"/>
        <item x="588"/>
        <item x="2342"/>
        <item x="466"/>
        <item x="1778"/>
        <item x="1898"/>
        <item x="21"/>
        <item x="1993"/>
        <item x="1068"/>
        <item x="841"/>
        <item x="2088"/>
        <item x="589"/>
        <item x="338"/>
        <item x="2343"/>
        <item x="1069"/>
        <item x="22"/>
        <item x="590"/>
        <item x="1899"/>
        <item x="714"/>
        <item x="1411"/>
        <item x="2089"/>
        <item x="467"/>
        <item x="1779"/>
        <item x="1412"/>
        <item x="1413"/>
        <item x="842"/>
        <item x="1994"/>
        <item x="715"/>
        <item x="214"/>
        <item x="949"/>
        <item x="1183"/>
        <item x="2090"/>
        <item x="1780"/>
        <item x="1414"/>
        <item x="1900"/>
        <item x="1415"/>
        <item x="591"/>
        <item x="592"/>
        <item x="1781"/>
        <item x="215"/>
        <item x="1782"/>
        <item x="1642"/>
        <item x="1184"/>
        <item x="468"/>
        <item x="1901"/>
        <item x="469"/>
        <item x="2091"/>
        <item x="1070"/>
        <item x="216"/>
        <item x="98"/>
        <item x="2344"/>
        <item x="2092"/>
        <item x="950"/>
        <item x="2345"/>
        <item x="1995"/>
        <item x="843"/>
        <item x="1643"/>
        <item x="1525"/>
        <item x="951"/>
        <item x="1185"/>
        <item x="2346"/>
        <item x="1996"/>
        <item x="470"/>
        <item x="1902"/>
        <item x="952"/>
        <item x="1416"/>
        <item x="99"/>
        <item x="23"/>
        <item x="1903"/>
        <item x="1904"/>
        <item x="2210"/>
        <item x="217"/>
        <item x="1997"/>
        <item x="1905"/>
        <item x="1186"/>
        <item x="1071"/>
        <item x="953"/>
        <item x="2211"/>
        <item x="593"/>
        <item x="339"/>
        <item x="340"/>
        <item x="2093"/>
        <item x="1417"/>
        <item x="1305"/>
        <item x="1187"/>
        <item x="1188"/>
        <item x="1783"/>
        <item x="1418"/>
        <item x="1306"/>
        <item x="1906"/>
        <item x="100"/>
        <item x="716"/>
        <item x="1644"/>
        <item x="2094"/>
        <item x="1526"/>
        <item x="1072"/>
        <item x="1907"/>
        <item x="717"/>
        <item x="2095"/>
        <item x="1419"/>
        <item x="594"/>
        <item x="1527"/>
        <item x="954"/>
        <item x="471"/>
        <item x="844"/>
        <item x="1998"/>
        <item x="2212"/>
        <item x="101"/>
        <item x="718"/>
        <item x="1307"/>
        <item x="1528"/>
        <item x="38"/>
        <item x="1999"/>
        <item x="2096"/>
        <item x="1784"/>
        <item x="2347"/>
        <item x="2348"/>
        <item x="845"/>
        <item x="595"/>
        <item x="341"/>
        <item x="846"/>
        <item x="2097"/>
        <item x="596"/>
        <item x="1645"/>
        <item x="2213"/>
        <item x="102"/>
        <item x="2349"/>
        <item x="103"/>
        <item x="1073"/>
        <item x="472"/>
        <item x="597"/>
        <item x="1785"/>
        <item x="342"/>
        <item x="2214"/>
        <item x="719"/>
        <item x="343"/>
        <item x="1074"/>
        <item x="2098"/>
        <item x="1529"/>
        <item x="1646"/>
        <item x="1647"/>
        <item x="1648"/>
        <item x="598"/>
        <item x="344"/>
        <item x="218"/>
        <item x="2350"/>
        <item x="2215"/>
        <item x="1649"/>
        <item x="599"/>
        <item x="1650"/>
        <item x="473"/>
        <item x="2216"/>
        <item x="24"/>
        <item x="1651"/>
        <item x="104"/>
        <item x="1908"/>
        <item x="1308"/>
        <item x="1530"/>
        <item x="1531"/>
        <item x="2217"/>
        <item x="1652"/>
        <item x="1909"/>
        <item x="1653"/>
        <item x="2218"/>
        <item x="1786"/>
        <item x="1654"/>
        <item x="1420"/>
        <item x="2219"/>
        <item x="474"/>
        <item x="1787"/>
        <item x="475"/>
        <item x="955"/>
        <item x="345"/>
        <item x="1655"/>
        <item x="219"/>
        <item x="1421"/>
        <item x="25"/>
        <item x="1189"/>
        <item x="600"/>
        <item x="2000"/>
        <item x="1788"/>
        <item x="1910"/>
        <item x="1789"/>
        <item x="105"/>
        <item x="2351"/>
        <item x="2001"/>
        <item x="220"/>
        <item x="2099"/>
        <item x="1911"/>
        <item x="1075"/>
        <item x="1656"/>
        <item x="1790"/>
        <item x="1532"/>
        <item x="221"/>
        <item x="2002"/>
        <item x="26"/>
        <item x="1422"/>
        <item x="720"/>
        <item x="2352"/>
        <item x="1657"/>
        <item x="346"/>
        <item x="222"/>
        <item x="956"/>
        <item x="1190"/>
        <item x="2353"/>
        <item x="27"/>
        <item x="1076"/>
        <item x="1791"/>
        <item x="106"/>
        <item x="601"/>
        <item x="2354"/>
        <item x="602"/>
        <item x="603"/>
        <item x="721"/>
        <item x="722"/>
        <item x="1309"/>
        <item x="1912"/>
        <item x="1423"/>
        <item x="2355"/>
        <item x="2100"/>
        <item x="1658"/>
        <item x="2101"/>
        <item x="2102"/>
        <item x="347"/>
        <item x="723"/>
        <item x="1191"/>
        <item x="1310"/>
        <item x="107"/>
        <item x="604"/>
        <item x="847"/>
        <item x="957"/>
        <item x="1659"/>
        <item x="1660"/>
        <item x="1533"/>
        <item x="848"/>
        <item x="1424"/>
        <item x="849"/>
        <item x="1192"/>
        <item x="850"/>
        <item x="724"/>
        <item x="958"/>
        <item x="605"/>
        <item x="959"/>
        <item x="2103"/>
        <item x="1425"/>
        <item x="1311"/>
        <item x="1193"/>
        <item x="725"/>
        <item x="1426"/>
        <item x="1913"/>
        <item x="1427"/>
        <item x="726"/>
        <item x="476"/>
        <item x="1312"/>
        <item x="1792"/>
        <item x="2003"/>
        <item x="348"/>
        <item x="1534"/>
        <item x="2004"/>
        <item x="2104"/>
        <item x="1535"/>
        <item x="1313"/>
        <item x="2220"/>
        <item x="349"/>
        <item x="1314"/>
        <item x="350"/>
        <item x="1194"/>
        <item x="1195"/>
        <item x="1793"/>
        <item x="2356"/>
        <item x="1196"/>
        <item x="606"/>
        <item x="477"/>
        <item x="2005"/>
        <item x="2105"/>
        <item x="108"/>
        <item x="478"/>
        <item x="1794"/>
        <item x="1428"/>
        <item x="1315"/>
        <item x="479"/>
        <item x="727"/>
        <item x="1077"/>
        <item x="2106"/>
        <item x="223"/>
        <item x="1429"/>
        <item x="1197"/>
        <item x="109"/>
        <item x="1430"/>
        <item x="607"/>
        <item x="2221"/>
        <item x="1914"/>
        <item x="1198"/>
        <item x="224"/>
        <item x="480"/>
        <item x="225"/>
        <item x="608"/>
        <item x="960"/>
        <item x="2357"/>
        <item x="609"/>
        <item x="2107"/>
        <item x="1431"/>
        <item x="2222"/>
        <item x="961"/>
        <item x="1661"/>
        <item x="1316"/>
        <item x="728"/>
        <item x="1317"/>
        <item x="1662"/>
        <item x="1078"/>
        <item x="1795"/>
        <item x="481"/>
        <item x="1079"/>
        <item x="482"/>
        <item x="483"/>
        <item x="2108"/>
        <item x="1915"/>
        <item x="1796"/>
        <item x="851"/>
        <item x="110"/>
        <item x="610"/>
        <item x="1080"/>
        <item x="484"/>
        <item x="351"/>
        <item x="962"/>
        <item x="1081"/>
        <item x="1199"/>
        <item x="2109"/>
        <item x="611"/>
        <item x="612"/>
        <item x="485"/>
        <item x="963"/>
        <item x="729"/>
        <item x="226"/>
        <item x="2223"/>
        <item x="852"/>
        <item x="853"/>
        <item x="1797"/>
        <item x="2358"/>
        <item x="1318"/>
        <item x="2359"/>
        <item x="2224"/>
        <item x="352"/>
        <item x="227"/>
        <item x="1200"/>
        <item x="2225"/>
        <item x="1663"/>
        <item x="964"/>
        <item x="854"/>
        <item x="486"/>
        <item x="1432"/>
        <item x="2006"/>
        <item x="1082"/>
        <item x="1916"/>
        <item x="228"/>
        <item x="2007"/>
        <item x="2226"/>
        <item x="2110"/>
        <item x="2360"/>
        <item x="2227"/>
        <item x="730"/>
        <item x="2228"/>
        <item x="1433"/>
        <item x="353"/>
        <item x="1664"/>
        <item x="354"/>
        <item x="2361"/>
        <item x="2229"/>
        <item x="1319"/>
        <item x="1917"/>
        <item x="1536"/>
        <item x="487"/>
        <item x="1918"/>
        <item x="39"/>
        <item x="1919"/>
        <item x="1320"/>
        <item x="1434"/>
        <item x="1201"/>
        <item x="1537"/>
        <item x="1083"/>
        <item x="229"/>
        <item x="1202"/>
        <item x="855"/>
        <item x="1665"/>
        <item x="111"/>
        <item x="1084"/>
        <item x="488"/>
        <item x="2230"/>
        <item x="2362"/>
        <item x="731"/>
        <item x="732"/>
        <item x="2363"/>
        <item x="733"/>
        <item x="613"/>
        <item x="1203"/>
        <item x="1085"/>
        <item x="1920"/>
        <item x="1538"/>
        <item x="2111"/>
        <item x="2231"/>
        <item x="1321"/>
        <item x="1086"/>
        <item x="614"/>
        <item x="1539"/>
        <item x="489"/>
        <item x="1921"/>
        <item x="1540"/>
        <item x="2232"/>
        <item x="1798"/>
        <item x="615"/>
        <item x="1541"/>
        <item x="616"/>
        <item x="1435"/>
        <item x="1204"/>
        <item x="617"/>
        <item x="734"/>
        <item x="490"/>
        <item x="1666"/>
        <item x="1205"/>
        <item x="491"/>
        <item x="2364"/>
        <item x="2233"/>
        <item x="2365"/>
        <item x="1436"/>
        <item x="355"/>
        <item x="1206"/>
        <item x="492"/>
        <item x="2366"/>
        <item x="2234"/>
        <item x="965"/>
        <item x="2367"/>
        <item x="2235"/>
        <item x="2368"/>
        <item x="1542"/>
        <item x="2112"/>
        <item x="735"/>
        <item x="736"/>
        <item x="966"/>
        <item x="967"/>
        <item x="2236"/>
        <item x="1207"/>
        <item x="1208"/>
        <item x="356"/>
        <item x="493"/>
        <item x="618"/>
        <item x="1437"/>
        <item x="2008"/>
        <item x="494"/>
        <item x="357"/>
        <item x="2113"/>
        <item x="28"/>
        <item x="737"/>
        <item x="1543"/>
        <item x="1667"/>
        <item x="230"/>
        <item x="856"/>
        <item x="738"/>
        <item x="1209"/>
        <item x="739"/>
        <item x="619"/>
        <item x="968"/>
        <item x="2237"/>
        <item x="358"/>
        <item x="1087"/>
        <item x="1799"/>
        <item x="495"/>
        <item x="1668"/>
        <item x="1544"/>
        <item x="1210"/>
        <item x="2009"/>
        <item x="1545"/>
        <item x="1088"/>
        <item x="1322"/>
        <item x="969"/>
        <item x="2369"/>
        <item x="496"/>
        <item x="1546"/>
        <item x="857"/>
        <item x="970"/>
        <item x="359"/>
        <item x="1800"/>
        <item x="497"/>
        <item x="1323"/>
        <item x="1801"/>
        <item x="971"/>
        <item x="858"/>
        <item x="972"/>
        <item x="231"/>
        <item x="498"/>
        <item x="740"/>
        <item x="859"/>
        <item x="1089"/>
        <item x="741"/>
        <item x="620"/>
        <item x="973"/>
        <item x="232"/>
        <item x="233"/>
        <item x="974"/>
        <item x="1324"/>
        <item x="1211"/>
        <item x="1090"/>
        <item x="2114"/>
        <item x="112"/>
        <item x="1922"/>
        <item x="2238"/>
        <item x="742"/>
        <item x="1547"/>
        <item x="621"/>
        <item x="2370"/>
        <item x="2371"/>
        <item x="975"/>
        <item x="360"/>
        <item x="361"/>
        <item x="2239"/>
        <item x="234"/>
        <item x="2115"/>
        <item x="499"/>
        <item x="2116"/>
        <item x="622"/>
        <item x="2240"/>
        <item x="235"/>
        <item x="1212"/>
        <item x="743"/>
        <item x="623"/>
        <item x="1091"/>
        <item x="976"/>
        <item x="1802"/>
        <item x="1803"/>
        <item x="1804"/>
        <item x="977"/>
        <item x="1923"/>
        <item x="744"/>
        <item x="860"/>
        <item x="1548"/>
        <item x="362"/>
        <item x="2372"/>
        <item x="1325"/>
        <item x="113"/>
        <item x="29"/>
        <item x="30"/>
        <item x="1326"/>
        <item x="1213"/>
        <item x="978"/>
        <item x="2373"/>
        <item x="1327"/>
        <item x="2374"/>
        <item x="1669"/>
        <item x="1214"/>
        <item x="1438"/>
        <item x="1924"/>
        <item x="363"/>
        <item x="624"/>
        <item x="2375"/>
        <item x="114"/>
        <item x="1439"/>
        <item x="1215"/>
        <item x="1549"/>
        <item x="236"/>
        <item x="2117"/>
        <item x="1216"/>
        <item x="1670"/>
        <item x="115"/>
        <item x="979"/>
        <item x="1550"/>
        <item x="2376"/>
        <item x="2241"/>
        <item x="1551"/>
        <item x="625"/>
        <item x="2377"/>
        <item x="1925"/>
        <item x="116"/>
        <item x="1328"/>
        <item x="364"/>
        <item x="2118"/>
        <item x="2242"/>
        <item x="2010"/>
        <item x="2119"/>
        <item x="1092"/>
        <item x="365"/>
        <item x="237"/>
        <item x="861"/>
        <item x="31"/>
        <item x="1552"/>
        <item x="2243"/>
        <item x="1093"/>
        <item x="2378"/>
        <item x="1926"/>
        <item x="1094"/>
        <item x="238"/>
        <item x="2379"/>
        <item x="626"/>
        <item x="1671"/>
        <item x="1927"/>
        <item x="2011"/>
        <item x="2380"/>
        <item x="862"/>
        <item x="2244"/>
        <item x="745"/>
        <item x="2381"/>
        <item x="2382"/>
        <item x="2245"/>
        <item x="1217"/>
        <item x="366"/>
        <item x="2012"/>
        <item x="1218"/>
        <item x="2120"/>
        <item x="1928"/>
        <item x="2013"/>
        <item x="1553"/>
        <item x="1329"/>
        <item x="2246"/>
        <item x="117"/>
        <item x="1805"/>
        <item x="627"/>
        <item x="500"/>
        <item x="1095"/>
        <item x="2247"/>
        <item x="239"/>
        <item x="628"/>
        <item x="2248"/>
        <item x="501"/>
        <item x="1219"/>
        <item x="2121"/>
        <item x="1672"/>
        <item x="367"/>
        <item x="1673"/>
        <item x="1806"/>
        <item x="2014"/>
        <item x="1096"/>
        <item x="1440"/>
        <item x="629"/>
        <item x="1330"/>
        <item x="1674"/>
        <item x="2249"/>
        <item x="1097"/>
        <item x="368"/>
        <item x="1220"/>
        <item x="369"/>
        <item x="502"/>
        <item x="118"/>
        <item x="2250"/>
        <item x="980"/>
        <item x="240"/>
        <item x="2251"/>
        <item x="32"/>
        <item x="1929"/>
        <item x="1675"/>
        <item x="981"/>
        <item x="503"/>
        <item x="241"/>
        <item x="2383"/>
        <item x="1331"/>
        <item x="2015"/>
        <item x="2016"/>
        <item x="1221"/>
        <item x="1676"/>
        <item x="1098"/>
        <item x="1930"/>
        <item x="242"/>
        <item x="1554"/>
        <item x="863"/>
        <item x="504"/>
        <item x="2122"/>
        <item x="2252"/>
        <item x="982"/>
        <item x="1222"/>
        <item x="2384"/>
        <item x="370"/>
        <item x="2253"/>
        <item x="630"/>
        <item x="864"/>
        <item x="865"/>
        <item x="983"/>
        <item x="1677"/>
        <item x="866"/>
        <item x="1332"/>
        <item x="1931"/>
        <item x="2123"/>
        <item x="1441"/>
        <item x="867"/>
        <item x="1678"/>
        <item x="2385"/>
        <item x="1333"/>
        <item x="984"/>
        <item x="746"/>
        <item x="371"/>
        <item x="505"/>
        <item x="2254"/>
        <item x="506"/>
        <item x="243"/>
        <item x="1679"/>
        <item x="2017"/>
        <item x="2386"/>
        <item x="1680"/>
        <item x="1681"/>
        <item x="2255"/>
        <item x="1555"/>
        <item x="1807"/>
        <item x="1682"/>
        <item x="119"/>
        <item x="1808"/>
        <item x="1223"/>
        <item x="120"/>
        <item x="507"/>
        <item x="1683"/>
        <item x="508"/>
        <item x="2124"/>
        <item x="1809"/>
        <item x="244"/>
        <item x="747"/>
        <item x="748"/>
        <item x="2018"/>
        <item x="985"/>
        <item x="372"/>
        <item x="33"/>
        <item x="373"/>
        <item x="986"/>
        <item x="1442"/>
        <item x="1684"/>
        <item x="987"/>
        <item x="1224"/>
        <item x="1099"/>
        <item x="2125"/>
        <item x="245"/>
        <item x="374"/>
        <item x="2387"/>
        <item x="1225"/>
        <item x="1685"/>
        <item x="246"/>
        <item x="1100"/>
        <item x="2126"/>
        <item x="1101"/>
        <item x="247"/>
        <item x="988"/>
        <item x="248"/>
        <item x="1556"/>
        <item x="1102"/>
        <item x="2388"/>
        <item x="749"/>
        <item x="1686"/>
        <item x="2256"/>
        <item x="249"/>
        <item x="1334"/>
        <item x="1103"/>
        <item x="1443"/>
        <item x="2257"/>
        <item x="868"/>
        <item x="869"/>
        <item x="1444"/>
        <item x="1335"/>
        <item x="870"/>
        <item x="250"/>
        <item x="251"/>
        <item x="2127"/>
        <item x="2019"/>
        <item x="375"/>
        <item x="1104"/>
        <item x="376"/>
        <item x="871"/>
        <item x="2258"/>
        <item x="1932"/>
        <item x="1933"/>
        <item x="1557"/>
        <item x="2389"/>
        <item x="1445"/>
        <item x="750"/>
        <item x="252"/>
        <item x="2128"/>
        <item x="1446"/>
        <item x="377"/>
        <item x="2129"/>
        <item x="1810"/>
        <item x="1934"/>
        <item x="989"/>
        <item x="34"/>
        <item x="2259"/>
        <item x="1687"/>
        <item x="2260"/>
        <item x="1558"/>
        <item x="1935"/>
        <item x="2130"/>
        <item x="872"/>
        <item x="2390"/>
        <item x="509"/>
        <item x="1936"/>
        <item x="873"/>
        <item x="1336"/>
        <item x="631"/>
        <item x="2261"/>
        <item x="378"/>
        <item x="1337"/>
        <item x="2262"/>
        <item x="1937"/>
        <item x="2263"/>
        <item x="990"/>
        <item x="1559"/>
        <item x="1105"/>
        <item x="2020"/>
        <item x="379"/>
        <item x="121"/>
        <item x="1938"/>
        <item x="2264"/>
        <item x="2131"/>
        <item x="1560"/>
        <item x="1338"/>
        <item x="874"/>
        <item x="632"/>
        <item x="1811"/>
        <item x="380"/>
        <item x="2391"/>
        <item x="1812"/>
        <item x="1561"/>
        <item x="1562"/>
        <item x="253"/>
        <item x="510"/>
        <item x="751"/>
        <item x="991"/>
        <item x="1813"/>
        <item x="633"/>
        <item x="381"/>
        <item x="634"/>
        <item x="1339"/>
        <item x="2392"/>
        <item x="752"/>
        <item x="1563"/>
        <item x="1564"/>
        <item x="1688"/>
        <item x="254"/>
        <item x="1226"/>
        <item x="122"/>
        <item x="992"/>
        <item x="635"/>
        <item x="382"/>
        <item x="2393"/>
        <item x="2394"/>
        <item x="1689"/>
        <item x="2021"/>
        <item x="1227"/>
        <item x="1814"/>
        <item x="993"/>
        <item x="994"/>
        <item x="1228"/>
        <item x="2395"/>
        <item x="636"/>
        <item x="511"/>
        <item x="995"/>
        <item x="2265"/>
        <item x="1229"/>
        <item x="2022"/>
        <item x="2396"/>
        <item x="1447"/>
        <item x="2266"/>
        <item x="637"/>
        <item x="383"/>
        <item x="2132"/>
        <item x="753"/>
        <item x="1230"/>
        <item x="2397"/>
        <item x="1815"/>
        <item x="996"/>
        <item x="997"/>
        <item x="754"/>
        <item x="1690"/>
        <item x="2398"/>
        <item x="255"/>
        <item x="1816"/>
        <item x="755"/>
        <item x="1565"/>
        <item x="256"/>
        <item x="2133"/>
        <item x="1817"/>
        <item x="2023"/>
        <item x="756"/>
        <item x="384"/>
        <item x="1691"/>
        <item x="1566"/>
        <item x="1818"/>
        <item x="2399"/>
        <item x="1340"/>
        <item x="1231"/>
        <item x="1106"/>
        <item x="638"/>
        <item x="1567"/>
        <item x="1232"/>
        <item x="1568"/>
        <item x="639"/>
        <item x="1107"/>
        <item x="512"/>
        <item x="2134"/>
        <item x="513"/>
        <item x="385"/>
        <item x="1819"/>
        <item x="1233"/>
        <item x="875"/>
        <item t="default"/>
      </items>
    </pivotField>
    <pivotField showAll="0"/>
    <pivotField showAll="0">
      <items count="14">
        <item h="1" x="12"/>
        <item x="11"/>
        <item x="7"/>
        <item x="3"/>
        <item x="1"/>
        <item x="10"/>
        <item x="0"/>
        <item x="6"/>
        <item x="2"/>
        <item x="9"/>
        <item x="4"/>
        <item x="5"/>
        <item x="8"/>
        <item t="default"/>
      </items>
    </pivotField>
    <pivotField axis="axisRow" showAll="0" measureFilter="1" sortType="descending">
      <items count="14">
        <item x="12"/>
        <item x="9"/>
        <item x="11"/>
        <item x="7"/>
        <item x="6"/>
        <item x="5"/>
        <item x="8"/>
        <item x="3"/>
        <item x="10"/>
        <item x="0"/>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defaultSubtotal="0"/>
  </pivotFields>
  <rowFields count="1">
    <field x="3"/>
  </rowFields>
  <rowItems count="2">
    <i>
      <x v="5"/>
    </i>
    <i t="grand">
      <x/>
    </i>
  </rowItems>
  <colItems count="1">
    <i/>
  </colItems>
  <dataFields count="1">
    <dataField name="Count of Order ID" fld="0" subtotal="count" baseField="0" baseItem="0"/>
  </dataFields>
  <pivotTableStyleInfo name="PivotStyleLight16" showRowHeaders="1" showColHeaders="1" showRowStripes="0" showColStripes="0" showLastColumn="1"/>
  <filters count="1">
    <filter fld="3"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F4D265D-2400-4F8D-B64F-4B4FA65A6F4F}"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42:F51" firstHeaderRow="1" firstDataRow="1" firstDataCol="1"/>
  <pivotFields count="16">
    <pivotField showAll="0"/>
    <pivotField showAll="0"/>
    <pivotField showAll="0"/>
    <pivotField showAll="0"/>
    <pivotField showAll="0">
      <items count="6">
        <item h="1" x="4"/>
        <item x="0"/>
        <item h="1" x="3"/>
        <item h="1" x="2"/>
        <item h="1" x="1"/>
        <item t="default"/>
      </items>
    </pivotField>
    <pivotField showAll="0"/>
    <pivotField showAll="0"/>
    <pivotField showAll="0"/>
    <pivotField axis="axisRow" showAll="0" sortType="descending">
      <items count="11">
        <item x="9"/>
        <item x="8"/>
        <item x="1"/>
        <item x="3"/>
        <item x="6"/>
        <item x="7"/>
        <item x="5"/>
        <item x="4"/>
        <item x="0"/>
        <item x="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defaultSubtotal="0"/>
  </pivotFields>
  <rowFields count="1">
    <field x="8"/>
  </rowFields>
  <rowItems count="9">
    <i>
      <x v="5"/>
    </i>
    <i>
      <x v="2"/>
    </i>
    <i>
      <x v="3"/>
    </i>
    <i>
      <x v="7"/>
    </i>
    <i>
      <x v="4"/>
    </i>
    <i>
      <x v="6"/>
    </i>
    <i>
      <x v="8"/>
    </i>
    <i>
      <x v="9"/>
    </i>
    <i t="grand">
      <x/>
    </i>
  </rowItems>
  <colItems count="1">
    <i/>
  </colItems>
  <dataFields count="1">
    <dataField name="Sum of Unit Price"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2988B79-90A1-48E2-AFBB-9EB0612CA2D4}" name="PivotTable5"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4" firstHeaderRow="0" firstDataRow="1" firstDataCol="0"/>
  <pivotFields count="15">
    <pivotField dataField="1" showAll="0"/>
    <pivotField numFmtId="14"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Items count="1">
    <i/>
  </rowItems>
  <colFields count="1">
    <field x="-2"/>
  </colFields>
  <colItems count="3">
    <i>
      <x/>
    </i>
    <i i="1">
      <x v="1"/>
    </i>
    <i i="2">
      <x v="2"/>
    </i>
  </colItems>
  <dataFields count="3">
    <dataField name="Total Orders" fld="0" subtotal="count" baseField="0" baseItem="1"/>
    <dataField name="Total Revenue" fld="12" baseField="0" baseItem="1" numFmtId="6"/>
    <dataField name="Average Order value" fld="12" subtotal="average" baseField="0" baseItem="2" numFmtId="8"/>
  </dataFields>
  <formats count="5">
    <format dxfId="44">
      <pivotArea outline="0" collapsedLevelsAreSubtotals="1" fieldPosition="0">
        <references count="1">
          <reference field="4294967294" count="1" selected="0">
            <x v="2"/>
          </reference>
        </references>
      </pivotArea>
    </format>
    <format dxfId="43">
      <pivotArea outline="0" collapsedLevelsAreSubtotals="1" fieldPosition="0">
        <references count="1">
          <reference field="4294967294" count="1" selected="0">
            <x v="1"/>
          </reference>
        </references>
      </pivotArea>
    </format>
    <format dxfId="42">
      <pivotArea type="all" dataOnly="0" outline="0" fieldPosition="0"/>
    </format>
    <format dxfId="41">
      <pivotArea outline="0" collapsedLevelsAreSubtotals="1" fieldPosition="0"/>
    </format>
    <format dxfId="40">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1F1E984-66BF-4F86-AD08-C5FAB4387EF5}" name="PivotTable21"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35:B142" firstHeaderRow="1" firstDataRow="1" firstDataCol="1"/>
  <pivotFields count="19">
    <pivotField showAll="0"/>
    <pivotField numFmtId="14" showAll="0"/>
    <pivotField showAll="0"/>
    <pivotField showAll="0"/>
    <pivotField showAll="0">
      <items count="5">
        <item h="1" x="0"/>
        <item x="3"/>
        <item h="1" x="2"/>
        <item h="1" x="1"/>
        <item t="default"/>
      </items>
    </pivotField>
    <pivotField axis="axisRow" showAll="0">
      <items count="22">
        <item x="12"/>
        <item x="1"/>
        <item x="7"/>
        <item x="19"/>
        <item x="13"/>
        <item x="15"/>
        <item x="5"/>
        <item x="9"/>
        <item x="6"/>
        <item x="2"/>
        <item x="18"/>
        <item x="17"/>
        <item x="0"/>
        <item x="10"/>
        <item x="11"/>
        <item x="4"/>
        <item x="16"/>
        <item x="8"/>
        <item x="3"/>
        <item x="14"/>
        <item x="2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5"/>
  </rowFields>
  <rowItems count="7">
    <i>
      <x/>
    </i>
    <i>
      <x v="4"/>
    </i>
    <i>
      <x v="7"/>
    </i>
    <i>
      <x v="10"/>
    </i>
    <i>
      <x v="13"/>
    </i>
    <i>
      <x v="20"/>
    </i>
    <i t="grand">
      <x/>
    </i>
  </rowItems>
  <colItems count="1">
    <i/>
  </colItems>
  <dataFields count="1">
    <dataField name="Sum of Revenue" fld="12" baseField="5"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FD8B559F-23AB-451D-A721-96EDBEC4A777}" name="PivotTable1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67:B71" firstHeaderRow="1" firstDataRow="1" firstDataCol="1"/>
  <pivotFields count="16">
    <pivotField showAll="0"/>
    <pivotField showAll="0"/>
    <pivotField showAll="0"/>
    <pivotField axis="axisRow" showAll="0">
      <items count="14">
        <item h="1" x="12"/>
        <item x="9"/>
        <item x="11"/>
        <item x="7"/>
        <item x="6"/>
        <item x="5"/>
        <item x="8"/>
        <item x="3"/>
        <item x="10"/>
        <item x="0"/>
        <item x="4"/>
        <item x="1"/>
        <item x="2"/>
        <item t="default"/>
      </items>
    </pivotField>
    <pivotField showAll="0">
      <items count="6">
        <item h="1" x="4"/>
        <item x="0"/>
        <item h="1" x="3"/>
        <item h="1" x="2"/>
        <item h="1" x="1"/>
        <item t="default"/>
      </items>
    </pivotField>
    <pivotField showAll="0"/>
    <pivotField showAll="0"/>
    <pivotField showAll="0"/>
    <pivotField showAll="0"/>
    <pivotField showAll="0"/>
    <pivotField showAll="0"/>
    <pivotField showAll="0"/>
    <pivotField dataField="1" showAll="0"/>
    <pivotField showAll="0"/>
    <pivotField showAll="0"/>
    <pivotField showAll="0" defaultSubtotal="0"/>
  </pivotFields>
  <rowFields count="1">
    <field x="3"/>
  </rowFields>
  <rowItems count="4">
    <i>
      <x v="7"/>
    </i>
    <i>
      <x v="9"/>
    </i>
    <i>
      <x v="10"/>
    </i>
    <i t="grand">
      <x/>
    </i>
  </rowItems>
  <colItems count="1">
    <i/>
  </colItems>
  <dataFields count="1">
    <dataField name="Sum of Revenue" fld="12"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9818148C-DF82-4D82-AC7A-5D145E25A16A}"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41:B47" firstHeaderRow="1" firstDataRow="1" firstDataCol="1"/>
  <pivotFields count="16">
    <pivotField showAll="0"/>
    <pivotField showAll="0"/>
    <pivotField showAll="0"/>
    <pivotField showAll="0"/>
    <pivotField showAll="0">
      <items count="6">
        <item h="1" x="4"/>
        <item x="0"/>
        <item h="1" x="3"/>
        <item h="1" x="2"/>
        <item h="1" x="1"/>
        <item t="default"/>
      </items>
    </pivotField>
    <pivotField showAll="0"/>
    <pivotField showAll="0">
      <items count="23">
        <item x="21"/>
        <item x="14"/>
        <item x="12"/>
        <item x="10"/>
        <item x="15"/>
        <item x="13"/>
        <item x="1"/>
        <item x="11"/>
        <item x="20"/>
        <item x="3"/>
        <item x="5"/>
        <item x="4"/>
        <item x="9"/>
        <item x="19"/>
        <item x="18"/>
        <item x="17"/>
        <item x="0"/>
        <item x="16"/>
        <item x="7"/>
        <item x="6"/>
        <item x="2"/>
        <item x="8"/>
        <item t="default"/>
      </items>
    </pivotField>
    <pivotField axis="axisRow" showAll="0" measureFilter="1" sortType="descending">
      <items count="23">
        <item x="21"/>
        <item x="14"/>
        <item x="3"/>
        <item x="1"/>
        <item x="4"/>
        <item x="15"/>
        <item x="16"/>
        <item x="8"/>
        <item x="2"/>
        <item x="17"/>
        <item x="0"/>
        <item x="18"/>
        <item x="10"/>
        <item x="19"/>
        <item x="6"/>
        <item x="9"/>
        <item x="13"/>
        <item x="12"/>
        <item x="7"/>
        <item x="11"/>
        <item x="20"/>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defaultSubtotal="0"/>
  </pivotFields>
  <rowFields count="1">
    <field x="7"/>
  </rowFields>
  <rowItems count="6">
    <i>
      <x v="12"/>
    </i>
    <i>
      <x v="17"/>
    </i>
    <i>
      <x v="19"/>
    </i>
    <i>
      <x v="21"/>
    </i>
    <i>
      <x v="16"/>
    </i>
    <i t="grand">
      <x/>
    </i>
  </rowItems>
  <colItems count="1">
    <i/>
  </colItems>
  <dataFields count="1">
    <dataField name="Sum of Revenue" fld="12" baseField="0" baseItem="0"/>
  </dataField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1E524429-95EE-46A5-A72E-83C33967F121}"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E57:F63" firstHeaderRow="1" firstDataRow="1" firstDataCol="1"/>
  <pivotFields count="16">
    <pivotField showAll="0"/>
    <pivotField showAll="0"/>
    <pivotField showAll="0"/>
    <pivotField showAll="0"/>
    <pivotField showAll="0">
      <items count="6">
        <item h="1" x="4"/>
        <item x="0"/>
        <item h="1" x="3"/>
        <item h="1" x="2"/>
        <item h="1" x="1"/>
        <item t="default"/>
      </items>
    </pivotField>
    <pivotField showAll="0"/>
    <pivotField showAll="0"/>
    <pivotField showAll="0"/>
    <pivotField showAll="0"/>
    <pivotField showAll="0"/>
    <pivotField showAll="0"/>
    <pivotField showAll="0"/>
    <pivotField dataField="1" showAll="0"/>
    <pivotField showAll="0"/>
    <pivotField axis="axisRow" showAll="0">
      <items count="7">
        <item x="5"/>
        <item x="3"/>
        <item x="0"/>
        <item x="1"/>
        <item x="2"/>
        <item x="4"/>
        <item t="default"/>
      </items>
    </pivotField>
    <pivotField showAll="0" defaultSubtotal="0"/>
  </pivotFields>
  <rowFields count="1">
    <field x="14"/>
  </rowFields>
  <rowItems count="6">
    <i>
      <x v="1"/>
    </i>
    <i>
      <x v="2"/>
    </i>
    <i>
      <x v="3"/>
    </i>
    <i>
      <x v="4"/>
    </i>
    <i>
      <x v="5"/>
    </i>
    <i t="grand">
      <x/>
    </i>
  </rowItems>
  <colItems count="1">
    <i/>
  </colItems>
  <dataFields count="1">
    <dataField name="Sum of Revenue" fld="12"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CAA59F23-A880-4BC7-8A2D-EA808B64B10E}" name="PivotTable24"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R2:S24" firstHeaderRow="1" firstDataRow="1" firstDataCol="1"/>
  <pivotFields count="19">
    <pivotField showAll="0"/>
    <pivotField numFmtId="14" showAll="0"/>
    <pivotField showAll="0"/>
    <pivotField showAll="0"/>
    <pivotField showAll="0"/>
    <pivotField showAll="0"/>
    <pivotField showAll="0"/>
    <pivotField axis="axisRow" showAll="0">
      <items count="22">
        <item x="14"/>
        <item x="3"/>
        <item x="1"/>
        <item x="4"/>
        <item x="15"/>
        <item x="16"/>
        <item x="8"/>
        <item x="2"/>
        <item x="17"/>
        <item x="0"/>
        <item x="18"/>
        <item x="10"/>
        <item x="19"/>
        <item x="6"/>
        <item x="9"/>
        <item x="13"/>
        <item x="12"/>
        <item x="7"/>
        <item x="11"/>
        <item x="20"/>
        <item x="5"/>
        <item t="default"/>
      </items>
    </pivotField>
    <pivotField showAll="0">
      <items count="10">
        <item h="1" x="8"/>
        <item h="1" x="1"/>
        <item h="1" x="3"/>
        <item h="1" x="6"/>
        <item x="7"/>
        <item h="1" x="5"/>
        <item h="1" x="4"/>
        <item h="1" x="0"/>
        <item h="1" x="2"/>
        <item t="default"/>
      </items>
    </pivotField>
    <pivotField showAll="0"/>
    <pivotField showAll="0"/>
    <pivotField showAll="0"/>
    <pivotField dataField="1" showAll="0"/>
    <pivotField showAll="0"/>
    <pivotField showAll="0"/>
    <pivotField showAll="0"/>
    <pivotField showAll="0"/>
    <pivotField showAll="0"/>
    <pivotField showAll="0"/>
  </pivotFields>
  <rowFields count="1">
    <field x="7"/>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Sum of Revenu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D054717C-D796-4833-B342-89333929324C}" name="PivotTable16"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100:I101" firstHeaderRow="0" firstDataRow="1" firstDataCol="0"/>
  <pivotFields count="19">
    <pivotField showAll="0"/>
    <pivotField numFmtId="14"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dataField="1" showAll="0"/>
    <pivotField dataField="1" showAll="0"/>
  </pivotFields>
  <rowItems count="1">
    <i/>
  </rowItems>
  <colFields count="1">
    <field x="-2"/>
  </colFields>
  <colItems count="3">
    <i>
      <x/>
    </i>
    <i i="1">
      <x v="1"/>
    </i>
    <i i="2">
      <x v="2"/>
    </i>
  </colItems>
  <dataFields count="3">
    <dataField name="Sum of Original revenue" fld="17" baseField="0" baseItem="0"/>
    <dataField name="Sum of Revenue" fld="12" baseField="0" baseItem="0"/>
    <dataField name="Sum of revenue lost due to discount"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343F5CF3-263B-4C17-9393-82C37C3806A2}" name="PivotTable1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I29:O51" firstHeaderRow="1" firstDataRow="2" firstDataCol="1"/>
  <pivotFields count="16">
    <pivotField showAll="0"/>
    <pivotField showAll="0"/>
    <pivotField showAll="0"/>
    <pivotField showAll="0"/>
    <pivotField showAll="0">
      <items count="6">
        <item h="1" x="4"/>
        <item x="0"/>
        <item h="1" x="3"/>
        <item h="1" x="2"/>
        <item h="1" x="1"/>
        <item t="default"/>
      </items>
    </pivotField>
    <pivotField showAll="0"/>
    <pivotField showAll="0"/>
    <pivotField axis="axisRow" showAll="0" sortType="descending">
      <items count="23">
        <item x="21"/>
        <item x="14"/>
        <item x="3"/>
        <item x="1"/>
        <item x="4"/>
        <item x="15"/>
        <item x="16"/>
        <item x="8"/>
        <item x="2"/>
        <item x="17"/>
        <item x="0"/>
        <item x="18"/>
        <item x="10"/>
        <item x="19"/>
        <item x="6"/>
        <item x="9"/>
        <item x="13"/>
        <item x="12"/>
        <item x="7"/>
        <item x="11"/>
        <item x="20"/>
        <item x="5"/>
        <item t="default"/>
      </items>
      <autoSortScope>
        <pivotArea dataOnly="0" outline="0" fieldPosition="0">
          <references count="2">
            <reference field="4294967294" count="1" selected="0">
              <x v="0"/>
            </reference>
            <reference field="14" count="1" selected="0">
              <x v="4"/>
            </reference>
          </references>
        </pivotArea>
      </autoSortScope>
    </pivotField>
    <pivotField showAll="0"/>
    <pivotField showAll="0"/>
    <pivotField showAll="0"/>
    <pivotField showAll="0"/>
    <pivotField showAll="0"/>
    <pivotField showAll="0"/>
    <pivotField axis="axisCol" dataField="1" showAll="0">
      <items count="7">
        <item h="1" x="5"/>
        <item x="3"/>
        <item x="0"/>
        <item x="1"/>
        <item x="2"/>
        <item x="4"/>
        <item t="default"/>
      </items>
    </pivotField>
    <pivotField showAll="0" defaultSubtotal="0"/>
  </pivotFields>
  <rowFields count="1">
    <field x="7"/>
  </rowFields>
  <rowItems count="21">
    <i>
      <x v="20"/>
    </i>
    <i>
      <x v="15"/>
    </i>
    <i>
      <x v="19"/>
    </i>
    <i>
      <x v="4"/>
    </i>
    <i>
      <x v="16"/>
    </i>
    <i>
      <x v="8"/>
    </i>
    <i>
      <x v="10"/>
    </i>
    <i>
      <x v="7"/>
    </i>
    <i>
      <x v="18"/>
    </i>
    <i>
      <x v="17"/>
    </i>
    <i>
      <x v="14"/>
    </i>
    <i>
      <x v="11"/>
    </i>
    <i>
      <x v="5"/>
    </i>
    <i>
      <x v="12"/>
    </i>
    <i>
      <x v="9"/>
    </i>
    <i>
      <x v="21"/>
    </i>
    <i>
      <x v="3"/>
    </i>
    <i>
      <x v="6"/>
    </i>
    <i>
      <x v="2"/>
    </i>
    <i>
      <x v="13"/>
    </i>
    <i t="grand">
      <x/>
    </i>
  </rowItems>
  <colFields count="1">
    <field x="14"/>
  </colFields>
  <colItems count="6">
    <i>
      <x v="1"/>
    </i>
    <i>
      <x v="2"/>
    </i>
    <i>
      <x v="3"/>
    </i>
    <i>
      <x v="4"/>
    </i>
    <i>
      <x v="5"/>
    </i>
    <i t="grand">
      <x/>
    </i>
  </colItems>
  <dataFields count="1">
    <dataField name="Count of Order Status" fld="14" subtotal="count" baseField="0" baseItem="0"/>
  </dataFields>
  <formats count="4">
    <format dxfId="1">
      <pivotArea collapsedLevelsAreSubtotals="1" fieldPosition="0">
        <references count="2">
          <reference field="7" count="1">
            <x v="12"/>
          </reference>
          <reference field="14" count="1" selected="0">
            <x v="1"/>
          </reference>
        </references>
      </pivotArea>
    </format>
    <format dxfId="2">
      <pivotArea dataOnly="0" labelOnly="1" fieldPosition="0">
        <references count="1">
          <reference field="7" count="1">
            <x v="12"/>
          </reference>
        </references>
      </pivotArea>
    </format>
    <format dxfId="3">
      <pivotArea collapsedLevelsAreSubtotals="1" fieldPosition="0">
        <references count="2">
          <reference field="7" count="1">
            <x v="16"/>
          </reference>
          <reference field="14" count="0" selected="0"/>
        </references>
      </pivotArea>
    </format>
    <format dxfId="4">
      <pivotArea dataOnly="0" labelOnly="1" fieldPosition="0">
        <references count="1">
          <reference field="7" count="1">
            <x v="1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4" xr10:uid="{9C42DEED-1D58-429E-AF96-12FCC70464EF}" sourceName="Region">
  <pivotTables>
    <pivotTable tabId="4" name="PivotTable6"/>
    <pivotTable tabId="4" name="PivotTable1"/>
    <pivotTable tabId="4" name="PivotTable10"/>
    <pivotTable tabId="4" name="PivotTable11"/>
    <pivotTable tabId="4" name="PivotTable12"/>
    <pivotTable tabId="4" name="PivotTable13"/>
    <pivotTable tabId="4" name="PivotTable14"/>
    <pivotTable tabId="4" name="PivotTable15"/>
    <pivotTable tabId="4" name="PivotTable2"/>
  </pivotTables>
  <data>
    <tabular pivotCacheId="1415583547">
      <items count="5">
        <i x="0" s="1"/>
        <i x="3"/>
        <i x="2"/>
        <i x="1"/>
        <i x="4"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4" xr10:uid="{CBCA6F08-53F9-43DF-96FD-000FE73092B2}" cache="Slicer_Region4" caption="Region"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9669D62-2F53-4475-986D-1EBEE3A34E30}" name="Table2" displayName="Table2" ref="A1:T2401" totalsRowShown="0" headerRowDxfId="67" tableBorderDxfId="66">
  <autoFilter ref="A1:T2401" xr:uid="{D9669D62-2F53-4475-986D-1EBEE3A34E30}"/>
  <tableColumns count="20">
    <tableColumn id="1" xr3:uid="{41BBC154-545B-4788-BC07-2B3A3BB6BC10}" name="Order ID" dataDxfId="65"/>
    <tableColumn id="2" xr3:uid="{3D8A756A-2B6F-4D1B-AA29-D630FCA63B98}" name="fixed_OD" dataDxfId="64"/>
    <tableColumn id="3" xr3:uid="{2A4456A4-6693-436A-9A88-7FE17C51E95D}" name="Salesperson ID" dataDxfId="63"/>
    <tableColumn id="4" xr3:uid="{5D3D00DF-16DD-4B21-B08A-011BF1690505}" name="Salesperson Name" dataDxfId="62"/>
    <tableColumn id="5" xr3:uid="{7C564D99-A2A4-4527-B3AA-CD445A1DAD35}" name="Region" dataDxfId="61"/>
    <tableColumn id="6" xr3:uid="{A65989E2-F23D-4FA8-8CF9-67436D683DCE}" name="City" dataDxfId="60"/>
    <tableColumn id="7" xr3:uid="{66FBDE10-902D-4485-A38A-66720BC4180F}" name="Product ID" dataDxfId="59"/>
    <tableColumn id="8" xr3:uid="{75B9EE9F-19B2-4BF1-A986-6F67A90F5DAB}" name="Product Name" dataDxfId="58"/>
    <tableColumn id="9" xr3:uid="{780A5217-C80B-4A80-8FED-FF14FAB641FC}" name="Category" dataDxfId="57"/>
    <tableColumn id="10" xr3:uid="{6EEF56A1-4DBD-4B81-B533-6ABFA6FD1E17}" name="Unit Price" dataDxfId="56"/>
    <tableColumn id="11" xr3:uid="{84F5A4CB-3F2D-40B6-A214-04DAF5BFE715}" name="Quantity" dataDxfId="55"/>
    <tableColumn id="12" xr3:uid="{D9C77966-D28B-4EC8-9540-408F47A02BCB}" name="Discount" dataDxfId="54"/>
    <tableColumn id="13" xr3:uid="{966EC925-F3C1-4233-812B-46E57FFA854D}" name="Revenue" dataDxfId="53"/>
    <tableColumn id="14" xr3:uid="{50BBDED5-30A3-4217-BBEB-5E1C275677E5}" name="Payment Mode" dataDxfId="52"/>
    <tableColumn id="15" xr3:uid="{3C0AC800-E9C7-43BC-9195-7F3DDF08435B}" name="Order Status" dataDxfId="51"/>
    <tableColumn id="16" xr3:uid="{B6AAE949-2F26-40EB-BF69-19FE8EA24A73}" name="R/D" dataDxfId="50">
      <calculatedColumnFormula>global_data!$M2/global_data!$L2</calculatedColumnFormula>
    </tableColumn>
    <tableColumn id="17" xr3:uid="{8DFE25CC-23F7-4DC7-90B6-F3D211738416}" name="Check overdiscounting" dataDxfId="49">
      <calculatedColumnFormula>IFERROR(global_data!$P2,0)</calculatedColumnFormula>
    </tableColumn>
    <tableColumn id="18" xr3:uid="{85E7C51E-795E-4B72-8DD0-C46FE563768A}" name="Original revenue" dataDxfId="48">
      <calculatedColumnFormula>global_data!$M2/(1-global_data!$L2)</calculatedColumnFormula>
    </tableColumn>
    <tableColumn id="19" xr3:uid="{B6EC175F-7F43-4C0E-97BC-D97F6818567E}" name="revenue lost due to discount" dataDxfId="47">
      <calculatedColumnFormula>global_data!$R2-global_data!$M2</calculatedColumnFormula>
    </tableColumn>
    <tableColumn id="20" xr3:uid="{746AFB4E-EB50-4BAA-B852-E0F7B58F34AA}" name="average order valu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CF7338-07B3-4521-9286-20CFCB405089}" name="Table1" displayName="Table1" ref="A1:O2401" totalsRowShown="0">
  <autoFilter ref="A1:O2401" xr:uid="{D3CF7338-07B3-4521-9286-20CFCB405089}"/>
  <tableColumns count="15">
    <tableColumn id="1" xr3:uid="{58E29796-82B0-41AF-883F-5D62A3B5E721}" name="Order ID"/>
    <tableColumn id="2" xr3:uid="{7A92238C-BA59-42D0-8811-65F8E5F19AE4}" name="fixed_OD" dataDxfId="46"/>
    <tableColumn id="3" xr3:uid="{6F9C05C5-F094-42AB-BCB2-870A5B5B06D1}" name="Salesperson ID"/>
    <tableColumn id="4" xr3:uid="{FD5BAA06-4021-450F-A7DC-EE45CA74BBC3}" name="Salesperson Name"/>
    <tableColumn id="5" xr3:uid="{D845AF3D-58F4-4179-A012-29AD1C137610}" name="Region"/>
    <tableColumn id="6" xr3:uid="{7C0CC566-F496-421F-B1CF-CBE8C2337925}" name="City"/>
    <tableColumn id="7" xr3:uid="{210583B1-0B3B-4EA2-9FF8-F334ABB2CF5B}" name="Product ID"/>
    <tableColumn id="8" xr3:uid="{B57F3C66-4396-4430-88DB-F5C110EF5559}" name="Product Name"/>
    <tableColumn id="9" xr3:uid="{A4DE3EF9-B981-4596-8387-0DB2D836025D}" name="Category"/>
    <tableColumn id="10" xr3:uid="{3764CEB9-2A75-4202-94B6-E019774B9B16}" name="Unit Price"/>
    <tableColumn id="11" xr3:uid="{3B792FA5-9D4C-4877-9A10-88F4F7897B50}" name="Quantity"/>
    <tableColumn id="12" xr3:uid="{E7A10E79-7E38-45B3-8896-9F5E12D16481}" name="Discount"/>
    <tableColumn id="13" xr3:uid="{3F3C469E-B365-43C3-90D1-F9F7BE32DF43}" name="Revenue"/>
    <tableColumn id="14" xr3:uid="{F432DFD4-3532-4199-A3D9-178422ADEE46}" name="Payment Mode"/>
    <tableColumn id="15" xr3:uid="{50CA1DA0-B3FE-4288-843D-F52016A70035}" name="Order Statu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7239298-0F0D-4C28-AB4B-E604CE88919E}" name="Table3" displayName="Table3" ref="A1:S2401" totalsRowShown="0">
  <autoFilter ref="A1:S2401" xr:uid="{27239298-0F0D-4C28-AB4B-E604CE88919E}"/>
  <tableColumns count="19">
    <tableColumn id="1" xr3:uid="{BB5A9F75-B10E-49F7-8671-1E62F7369B3F}" name="Order ID"/>
    <tableColumn id="2" xr3:uid="{57CFFC8A-C7CE-4C0F-B947-134ECE80C7CE}" name="fixed_OD" dataDxfId="45"/>
    <tableColumn id="3" xr3:uid="{4116BE47-F780-43BF-A596-1C92B7DA9DEE}" name="Salesperson ID"/>
    <tableColumn id="4" xr3:uid="{3DED5213-005B-427E-90AA-21E0DFCB2240}" name="Salesperson Name"/>
    <tableColumn id="5" xr3:uid="{E85E67EE-BDF0-4220-A9CA-8BF9CC74F502}" name="Region"/>
    <tableColumn id="6" xr3:uid="{AAC9BB35-8636-45A0-94BF-1F88131D834B}" name="City"/>
    <tableColumn id="7" xr3:uid="{F7EE6100-0B9B-40A0-8E2C-F930AFB7C703}" name="Product ID"/>
    <tableColumn id="8" xr3:uid="{10CC25B8-7D6A-4F9B-BDE0-97964A56259F}" name="Product Name"/>
    <tableColumn id="9" xr3:uid="{46D5A610-DC27-4AF2-B4B8-35AEFBEF545F}" name="Category"/>
    <tableColumn id="10" xr3:uid="{5210B9DD-C15C-433C-B623-43ED16E53F61}" name="Unit Price"/>
    <tableColumn id="11" xr3:uid="{84E017BD-B524-48F3-9799-4A1BF7DD2A02}" name="Quantity"/>
    <tableColumn id="12" xr3:uid="{90F761C7-9291-45CC-B342-B3C01EE14BFB}" name="Discount"/>
    <tableColumn id="13" xr3:uid="{C8CD6399-8F50-4E5C-87DA-2DC90AF836C8}" name="Revenue"/>
    <tableColumn id="14" xr3:uid="{89CDF8D2-4B9C-4ED8-B56B-AEDC956B1C4F}" name="Payment Mode"/>
    <tableColumn id="15" xr3:uid="{D48133FC-9D87-4385-9817-D0B59BD148E5}" name="Order Status"/>
    <tableColumn id="16" xr3:uid="{36048B81-773C-4849-AA94-C1B97A5A9FD0}" name="R/D"/>
    <tableColumn id="17" xr3:uid="{33DA2D95-C10A-4F2C-83E4-1DA229585848}" name="Check overdiscounting"/>
    <tableColumn id="18" xr3:uid="{58BC35FC-7535-434F-B3E3-4F50A7E09196}" name="Original revenue"/>
    <tableColumn id="19" xr3:uid="{EBF87B77-A184-4629-9D9C-C012BA93FB85}" name="revenue lost due to disc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fixed_OD" xr10:uid="{349AFA0D-23BF-4712-80BA-1DB7F6A0D24E}" sourceName="fixed_OD">
  <pivotTables>
    <pivotTable tabId="4" name="PivotTable6"/>
  </pivotTables>
  <state minimalRefreshVersion="6" lastRefreshVersion="6" pivotCacheId="1415583547"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fixed_OD" xr10:uid="{A18EF74F-1B6A-4498-B955-E152705B7F05}" cache="NativeTimeline_fixed_OD" caption="Order Date" level="2" selectionLevel="2" scrollPosition="2024-01-01T00:00:00" style="Timeline selfdefined"/>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drawing" Target="../drawings/drawing1.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rinterSettings" Target="../printerSettings/printerSettings2.bin"/><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2D819-F7AE-48EC-BD9B-61A2DD823E28}">
  <dimension ref="A1:T2401"/>
  <sheetViews>
    <sheetView zoomScale="44" workbookViewId="0">
      <selection activeCell="T2" sqref="T2"/>
    </sheetView>
  </sheetViews>
  <sheetFormatPr defaultRowHeight="14.5" x14ac:dyDescent="0.35"/>
  <cols>
    <col min="1" max="1" width="10.08984375" customWidth="1"/>
    <col min="2" max="2" width="10.90625" customWidth="1"/>
    <col min="3" max="3" width="15.453125" bestFit="1" customWidth="1"/>
    <col min="4" max="4" width="18.54296875" bestFit="1" customWidth="1"/>
    <col min="6" max="6" width="12.26953125" bestFit="1" customWidth="1"/>
    <col min="7" max="7" width="12" bestFit="1" customWidth="1"/>
    <col min="8" max="8" width="28" bestFit="1" customWidth="1"/>
    <col min="9" max="9" width="12.26953125" bestFit="1" customWidth="1"/>
    <col min="10" max="10" width="11.1796875" bestFit="1" customWidth="1"/>
    <col min="11" max="12" width="10.453125" bestFit="1" customWidth="1"/>
    <col min="13" max="13" width="10.81640625" bestFit="1" customWidth="1"/>
    <col min="14" max="14" width="16" bestFit="1" customWidth="1"/>
    <col min="15" max="15" width="13.7265625" bestFit="1" customWidth="1"/>
    <col min="16" max="16" width="12.1796875" bestFit="1" customWidth="1"/>
    <col min="17" max="17" width="24.1796875" bestFit="1" customWidth="1"/>
    <col min="18" max="19" width="29.1796875" bestFit="1" customWidth="1"/>
  </cols>
  <sheetData>
    <row r="1" spans="1:20" x14ac:dyDescent="0.35">
      <c r="A1" s="4" t="s">
        <v>0</v>
      </c>
      <c r="B1" s="17" t="s">
        <v>2534</v>
      </c>
      <c r="C1" s="4" t="s">
        <v>1</v>
      </c>
      <c r="D1" s="4" t="s">
        <v>2</v>
      </c>
      <c r="E1" s="4" t="s">
        <v>3</v>
      </c>
      <c r="F1" s="4" t="s">
        <v>4</v>
      </c>
      <c r="G1" s="4" t="s">
        <v>5</v>
      </c>
      <c r="H1" s="4" t="s">
        <v>6</v>
      </c>
      <c r="I1" s="4" t="s">
        <v>7</v>
      </c>
      <c r="J1" s="4" t="s">
        <v>8</v>
      </c>
      <c r="K1" s="4" t="s">
        <v>9</v>
      </c>
      <c r="L1" s="4" t="s">
        <v>10</v>
      </c>
      <c r="M1" s="4" t="s">
        <v>11</v>
      </c>
      <c r="N1" s="4" t="s">
        <v>12</v>
      </c>
      <c r="O1" s="4" t="s">
        <v>13</v>
      </c>
      <c r="P1" s="17" t="s">
        <v>2558</v>
      </c>
      <c r="Q1" s="17" t="s">
        <v>2559</v>
      </c>
      <c r="R1" s="28" t="s">
        <v>2564</v>
      </c>
      <c r="S1" s="28" t="s">
        <v>2563</v>
      </c>
      <c r="T1" s="41" t="s">
        <v>2570</v>
      </c>
    </row>
    <row r="2" spans="1:20" x14ac:dyDescent="0.35">
      <c r="A2" s="5" t="s">
        <v>14</v>
      </c>
      <c r="B2" s="29">
        <v>45456</v>
      </c>
      <c r="C2" s="5" t="s">
        <v>15</v>
      </c>
      <c r="D2" s="5" t="s">
        <v>16</v>
      </c>
      <c r="E2" s="5" t="s">
        <v>17</v>
      </c>
      <c r="F2" s="5" t="s">
        <v>18</v>
      </c>
      <c r="G2" s="5" t="s">
        <v>19</v>
      </c>
      <c r="H2" s="5" t="s">
        <v>20</v>
      </c>
      <c r="I2" s="5" t="s">
        <v>21</v>
      </c>
      <c r="J2" s="6">
        <v>145</v>
      </c>
      <c r="K2" s="6">
        <v>12</v>
      </c>
      <c r="L2" s="6">
        <v>0.11</v>
      </c>
      <c r="M2" s="6">
        <v>1548.6</v>
      </c>
      <c r="N2" s="5" t="s">
        <v>22</v>
      </c>
      <c r="O2" s="5" t="s">
        <v>23</v>
      </c>
      <c r="P2" s="19">
        <f>global_data!$M2/global_data!$L2</f>
        <v>14078.181818181818</v>
      </c>
      <c r="Q2" s="20">
        <f>IFERROR(global_data!$P2,0)</f>
        <v>14078.181818181818</v>
      </c>
      <c r="R2" s="30">
        <f>global_data!$M2/(1-global_data!$L2)</f>
        <v>1739.9999999999998</v>
      </c>
      <c r="S2" s="30">
        <f>global_data!$R2-global_data!$M2</f>
        <v>191.39999999999986</v>
      </c>
    </row>
    <row r="3" spans="1:20" x14ac:dyDescent="0.35">
      <c r="A3" s="7" t="s">
        <v>24</v>
      </c>
      <c r="B3" s="18">
        <v>45548</v>
      </c>
      <c r="C3" s="7" t="s">
        <v>25</v>
      </c>
      <c r="D3" s="7" t="s">
        <v>26</v>
      </c>
      <c r="E3" s="7" t="s">
        <v>27</v>
      </c>
      <c r="F3" s="7" t="s">
        <v>28</v>
      </c>
      <c r="G3" s="7" t="s">
        <v>29</v>
      </c>
      <c r="H3" s="7" t="s">
        <v>30</v>
      </c>
      <c r="I3" s="7" t="s">
        <v>31</v>
      </c>
      <c r="J3" s="8">
        <v>2100</v>
      </c>
      <c r="K3" s="8">
        <v>17</v>
      </c>
      <c r="L3" s="8">
        <v>0.06</v>
      </c>
      <c r="M3" s="8">
        <v>33558</v>
      </c>
      <c r="N3" s="7" t="s">
        <v>32</v>
      </c>
      <c r="O3" s="7" t="s">
        <v>33</v>
      </c>
      <c r="P3" s="19">
        <f>global_data!$M3/global_data!$L3</f>
        <v>559300</v>
      </c>
      <c r="Q3" s="20">
        <f>IFERROR(global_data!$P3,0)</f>
        <v>559300</v>
      </c>
      <c r="R3" s="31">
        <f>global_data!$M3/(1-global_data!$L3)</f>
        <v>35700</v>
      </c>
      <c r="S3" s="31">
        <f>global_data!$R3-global_data!$M3</f>
        <v>2142</v>
      </c>
    </row>
    <row r="4" spans="1:20" x14ac:dyDescent="0.35">
      <c r="A4" s="5" t="s">
        <v>34</v>
      </c>
      <c r="B4" s="29">
        <v>45552</v>
      </c>
      <c r="C4" s="5" t="s">
        <v>35</v>
      </c>
      <c r="D4" s="5" t="s">
        <v>36</v>
      </c>
      <c r="E4" s="5" t="s">
        <v>37</v>
      </c>
      <c r="F4" s="5" t="s">
        <v>38</v>
      </c>
      <c r="G4" s="5" t="s">
        <v>39</v>
      </c>
      <c r="H4" s="5" t="s">
        <v>40</v>
      </c>
      <c r="I4" s="5" t="s">
        <v>41</v>
      </c>
      <c r="J4" s="6">
        <v>85</v>
      </c>
      <c r="K4" s="6">
        <v>20</v>
      </c>
      <c r="L4" s="6">
        <v>0.03</v>
      </c>
      <c r="M4" s="6">
        <v>1649</v>
      </c>
      <c r="N4" s="5" t="s">
        <v>42</v>
      </c>
      <c r="O4" s="5" t="s">
        <v>23</v>
      </c>
      <c r="P4" s="19">
        <f>global_data!$M4/global_data!$L4</f>
        <v>54966.666666666672</v>
      </c>
      <c r="Q4" s="20">
        <f>IFERROR(global_data!$P4,0)</f>
        <v>54966.666666666672</v>
      </c>
      <c r="R4" s="30">
        <f>global_data!$M4/(1-global_data!$L4)</f>
        <v>1700</v>
      </c>
      <c r="S4" s="30">
        <f>global_data!$R4-global_data!$M4</f>
        <v>51</v>
      </c>
    </row>
    <row r="5" spans="1:20" x14ac:dyDescent="0.35">
      <c r="A5" s="7" t="s">
        <v>43</v>
      </c>
      <c r="B5" s="18">
        <v>45445</v>
      </c>
      <c r="C5" s="7" t="s">
        <v>44</v>
      </c>
      <c r="D5" s="7" t="s">
        <v>45</v>
      </c>
      <c r="E5" s="7" t="s">
        <v>17</v>
      </c>
      <c r="F5" s="7" t="s">
        <v>18</v>
      </c>
      <c r="G5" s="7" t="s">
        <v>46</v>
      </c>
      <c r="H5" s="7" t="s">
        <v>47</v>
      </c>
      <c r="I5" s="7" t="s">
        <v>48</v>
      </c>
      <c r="J5" s="8">
        <v>4999</v>
      </c>
      <c r="K5" s="8">
        <v>3</v>
      </c>
      <c r="L5" s="8">
        <v>0.21</v>
      </c>
      <c r="M5" s="8">
        <v>11847.63</v>
      </c>
      <c r="N5" s="7" t="s">
        <v>32</v>
      </c>
      <c r="O5" s="7" t="s">
        <v>23</v>
      </c>
      <c r="P5" s="19">
        <f>global_data!$M5/global_data!$L5</f>
        <v>56417.28571428571</v>
      </c>
      <c r="Q5" s="20">
        <f>IFERROR(global_data!$P5,0)</f>
        <v>56417.28571428571</v>
      </c>
      <c r="R5" s="31">
        <f>global_data!$M5/(1-global_data!$L5)</f>
        <v>14996.999999999998</v>
      </c>
      <c r="S5" s="31">
        <f>global_data!$R5-global_data!$M5</f>
        <v>3149.369999999999</v>
      </c>
    </row>
    <row r="6" spans="1:20" x14ac:dyDescent="0.35">
      <c r="A6" s="5" t="s">
        <v>49</v>
      </c>
      <c r="B6" s="29">
        <v>45433</v>
      </c>
      <c r="C6" s="5" t="s">
        <v>44</v>
      </c>
      <c r="D6" s="5" t="s">
        <v>45</v>
      </c>
      <c r="E6" s="5" t="s">
        <v>17</v>
      </c>
      <c r="F6" s="5" t="s">
        <v>50</v>
      </c>
      <c r="G6" s="5" t="s">
        <v>51</v>
      </c>
      <c r="H6" s="5" t="s">
        <v>52</v>
      </c>
      <c r="I6" s="5" t="s">
        <v>53</v>
      </c>
      <c r="J6" s="6">
        <v>1299</v>
      </c>
      <c r="K6" s="6">
        <v>7</v>
      </c>
      <c r="L6" s="6">
        <v>0.16</v>
      </c>
      <c r="M6" s="6">
        <v>7638.12</v>
      </c>
      <c r="N6" s="5" t="s">
        <v>32</v>
      </c>
      <c r="O6" s="5" t="s">
        <v>23</v>
      </c>
      <c r="P6" s="19">
        <f>global_data!$M6/global_data!$L6</f>
        <v>47738.25</v>
      </c>
      <c r="Q6" s="20">
        <f>IFERROR(global_data!$P6,0)</f>
        <v>47738.25</v>
      </c>
      <c r="R6" s="30">
        <f>global_data!$M6/(1-global_data!$L6)</f>
        <v>9093</v>
      </c>
      <c r="S6" s="30">
        <f>global_data!$R6-global_data!$M6</f>
        <v>1454.88</v>
      </c>
    </row>
    <row r="7" spans="1:20" x14ac:dyDescent="0.35">
      <c r="A7" s="7" t="s">
        <v>54</v>
      </c>
      <c r="B7" s="18">
        <v>45317</v>
      </c>
      <c r="C7" s="7" t="s">
        <v>55</v>
      </c>
      <c r="D7" s="7" t="s">
        <v>56</v>
      </c>
      <c r="E7" s="7" t="s">
        <v>17</v>
      </c>
      <c r="F7" s="7" t="s">
        <v>50</v>
      </c>
      <c r="G7" s="7" t="s">
        <v>57</v>
      </c>
      <c r="H7" s="7" t="s">
        <v>58</v>
      </c>
      <c r="I7" s="7" t="s">
        <v>53</v>
      </c>
      <c r="J7" s="8">
        <v>3499</v>
      </c>
      <c r="K7" s="8">
        <v>6</v>
      </c>
      <c r="L7" s="8">
        <v>0.01</v>
      </c>
      <c r="M7" s="8">
        <v>20784.060000000001</v>
      </c>
      <c r="N7" s="7" t="s">
        <v>59</v>
      </c>
      <c r="O7" s="7" t="s">
        <v>23</v>
      </c>
      <c r="P7" s="19">
        <f>global_data!$M7/global_data!$L7</f>
        <v>2078406</v>
      </c>
      <c r="Q7" s="20">
        <f>IFERROR(global_data!$P7,0)</f>
        <v>2078406</v>
      </c>
      <c r="R7" s="31">
        <f>global_data!$M7/(1-global_data!$L7)</f>
        <v>20994</v>
      </c>
      <c r="S7" s="31">
        <f>global_data!$R7-global_data!$M7</f>
        <v>209.93999999999869</v>
      </c>
    </row>
    <row r="8" spans="1:20" x14ac:dyDescent="0.35">
      <c r="A8" s="5" t="s">
        <v>60</v>
      </c>
      <c r="B8" s="29">
        <v>45592</v>
      </c>
      <c r="C8" s="5" t="s">
        <v>61</v>
      </c>
      <c r="D8" s="5" t="s">
        <v>62</v>
      </c>
      <c r="E8" s="5" t="s">
        <v>27</v>
      </c>
      <c r="F8" s="5" t="s">
        <v>28</v>
      </c>
      <c r="G8" s="5" t="s">
        <v>29</v>
      </c>
      <c r="H8" s="5" t="s">
        <v>30</v>
      </c>
      <c r="I8" s="5" t="s">
        <v>31</v>
      </c>
      <c r="J8" s="6">
        <v>2100</v>
      </c>
      <c r="K8" s="6">
        <v>2</v>
      </c>
      <c r="L8" s="6">
        <v>0.05</v>
      </c>
      <c r="M8" s="6">
        <v>3990</v>
      </c>
      <c r="N8" s="5" t="s">
        <v>42</v>
      </c>
      <c r="O8" s="5" t="s">
        <v>23</v>
      </c>
      <c r="P8" s="19">
        <f>global_data!$M8/global_data!$L8</f>
        <v>79800</v>
      </c>
      <c r="Q8" s="20">
        <f>IFERROR(global_data!$P8,0)</f>
        <v>79800</v>
      </c>
      <c r="R8" s="30">
        <f>global_data!$M8/(1-global_data!$L8)</f>
        <v>4200</v>
      </c>
      <c r="S8" s="30">
        <f>global_data!$R8-global_data!$M8</f>
        <v>210</v>
      </c>
    </row>
    <row r="9" spans="1:20" x14ac:dyDescent="0.35">
      <c r="A9" s="7" t="s">
        <v>63</v>
      </c>
      <c r="B9" s="18">
        <v>45374</v>
      </c>
      <c r="C9" s="7" t="s">
        <v>64</v>
      </c>
      <c r="D9" s="7" t="s">
        <v>65</v>
      </c>
      <c r="E9" s="7" t="s">
        <v>27</v>
      </c>
      <c r="F9" s="7" t="s">
        <v>66</v>
      </c>
      <c r="G9" s="7" t="s">
        <v>67</v>
      </c>
      <c r="H9" s="7" t="s">
        <v>68</v>
      </c>
      <c r="I9" s="7" t="s">
        <v>69</v>
      </c>
      <c r="J9" s="8">
        <v>144</v>
      </c>
      <c r="K9" s="8">
        <v>17</v>
      </c>
      <c r="L9" s="8">
        <v>0.23</v>
      </c>
      <c r="M9" s="8">
        <v>1884.96</v>
      </c>
      <c r="N9" s="7" t="s">
        <v>42</v>
      </c>
      <c r="O9" s="7" t="s">
        <v>23</v>
      </c>
      <c r="P9" s="19">
        <f>global_data!$M9/global_data!$L9</f>
        <v>8195.4782608695641</v>
      </c>
      <c r="Q9" s="20">
        <f>IFERROR(global_data!$P9,0)</f>
        <v>8195.4782608695641</v>
      </c>
      <c r="R9" s="31">
        <f>global_data!$M9/(1-global_data!$L9)</f>
        <v>2448</v>
      </c>
      <c r="S9" s="31">
        <f>global_data!$R9-global_data!$M9</f>
        <v>563.04</v>
      </c>
    </row>
    <row r="10" spans="1:20" x14ac:dyDescent="0.35">
      <c r="A10" s="5" t="s">
        <v>70</v>
      </c>
      <c r="B10" s="29">
        <v>45623</v>
      </c>
      <c r="C10" s="5" t="s">
        <v>35</v>
      </c>
      <c r="D10" s="5" t="s">
        <v>36</v>
      </c>
      <c r="E10" s="5" t="s">
        <v>37</v>
      </c>
      <c r="F10" s="5" t="s">
        <v>71</v>
      </c>
      <c r="G10" s="5" t="s">
        <v>57</v>
      </c>
      <c r="H10" s="5" t="s">
        <v>58</v>
      </c>
      <c r="I10" s="5" t="s">
        <v>53</v>
      </c>
      <c r="J10" s="6">
        <v>3499</v>
      </c>
      <c r="K10" s="6">
        <v>7</v>
      </c>
      <c r="L10" s="6">
        <v>0.01</v>
      </c>
      <c r="M10" s="6">
        <v>24248.07</v>
      </c>
      <c r="N10" s="5" t="s">
        <v>22</v>
      </c>
      <c r="O10" s="5" t="s">
        <v>23</v>
      </c>
      <c r="P10" s="19">
        <f>global_data!$M10/global_data!$L10</f>
        <v>2424807</v>
      </c>
      <c r="Q10" s="20">
        <f>IFERROR(global_data!$P10,0)</f>
        <v>2424807</v>
      </c>
      <c r="R10" s="30">
        <f>global_data!$M10/(1-global_data!$L10)</f>
        <v>24493</v>
      </c>
      <c r="S10" s="30">
        <f>global_data!$R10-global_data!$M10</f>
        <v>244.93000000000029</v>
      </c>
    </row>
    <row r="11" spans="1:20" x14ac:dyDescent="0.35">
      <c r="A11" s="7" t="s">
        <v>72</v>
      </c>
      <c r="B11" s="18">
        <v>45563</v>
      </c>
      <c r="C11" s="7" t="s">
        <v>73</v>
      </c>
      <c r="D11" s="7" t="s">
        <v>74</v>
      </c>
      <c r="E11" s="7" t="s">
        <v>37</v>
      </c>
      <c r="F11" s="7" t="s">
        <v>38</v>
      </c>
      <c r="G11" s="7" t="s">
        <v>75</v>
      </c>
      <c r="H11" s="7" t="s">
        <v>76</v>
      </c>
      <c r="I11" s="7" t="s">
        <v>69</v>
      </c>
      <c r="J11" s="8">
        <v>299</v>
      </c>
      <c r="K11" s="8">
        <v>8</v>
      </c>
      <c r="L11" s="8">
        <v>0.23</v>
      </c>
      <c r="M11" s="8">
        <v>1841.84</v>
      </c>
      <c r="N11" s="7" t="s">
        <v>77</v>
      </c>
      <c r="O11" s="7" t="s">
        <v>23</v>
      </c>
      <c r="P11" s="19">
        <f>global_data!$M11/global_data!$L11</f>
        <v>8007.9999999999991</v>
      </c>
      <c r="Q11" s="20">
        <f>IFERROR(global_data!$P11,0)</f>
        <v>8007.9999999999991</v>
      </c>
      <c r="R11" s="31">
        <f>global_data!$M11/(1-global_data!$L11)</f>
        <v>2392</v>
      </c>
      <c r="S11" s="31">
        <f>global_data!$R11-global_data!$M11</f>
        <v>550.16000000000008</v>
      </c>
    </row>
    <row r="12" spans="1:20" x14ac:dyDescent="0.35">
      <c r="A12" s="5" t="s">
        <v>78</v>
      </c>
      <c r="B12" s="29">
        <v>45378</v>
      </c>
      <c r="C12" s="5" t="s">
        <v>55</v>
      </c>
      <c r="D12" s="5" t="s">
        <v>56</v>
      </c>
      <c r="E12" s="5" t="s">
        <v>17</v>
      </c>
      <c r="F12" s="5" t="s">
        <v>79</v>
      </c>
      <c r="G12" s="5" t="s">
        <v>19</v>
      </c>
      <c r="H12" s="5" t="s">
        <v>20</v>
      </c>
      <c r="I12" s="5" t="s">
        <v>21</v>
      </c>
      <c r="J12" s="6">
        <v>145</v>
      </c>
      <c r="K12" s="6">
        <v>10</v>
      </c>
      <c r="L12" s="6">
        <v>0.05</v>
      </c>
      <c r="M12" s="6">
        <v>1377.5</v>
      </c>
      <c r="N12" s="5" t="s">
        <v>32</v>
      </c>
      <c r="O12" s="5" t="s">
        <v>80</v>
      </c>
      <c r="P12" s="19">
        <f>global_data!$M12/global_data!$L12</f>
        <v>27550</v>
      </c>
      <c r="Q12" s="20">
        <f>IFERROR(global_data!$P12,0)</f>
        <v>27550</v>
      </c>
      <c r="R12" s="30">
        <f>global_data!$M12/(1-global_data!$L12)</f>
        <v>1450</v>
      </c>
      <c r="S12" s="30">
        <f>global_data!$R12-global_data!$M12</f>
        <v>72.5</v>
      </c>
    </row>
    <row r="13" spans="1:20" x14ac:dyDescent="0.35">
      <c r="A13" s="7" t="s">
        <v>81</v>
      </c>
      <c r="B13" s="18">
        <v>45619</v>
      </c>
      <c r="C13" s="7" t="s">
        <v>55</v>
      </c>
      <c r="D13" s="7" t="s">
        <v>56</v>
      </c>
      <c r="E13" s="7" t="s">
        <v>17</v>
      </c>
      <c r="F13" s="7" t="s">
        <v>50</v>
      </c>
      <c r="G13" s="7" t="s">
        <v>57</v>
      </c>
      <c r="H13" s="7" t="s">
        <v>58</v>
      </c>
      <c r="I13" s="7" t="s">
        <v>53</v>
      </c>
      <c r="J13" s="8">
        <v>3499</v>
      </c>
      <c r="K13" s="8">
        <v>20</v>
      </c>
      <c r="L13" s="8">
        <v>0.15</v>
      </c>
      <c r="M13" s="8">
        <v>59483</v>
      </c>
      <c r="N13" s="7" t="s">
        <v>77</v>
      </c>
      <c r="O13" s="7" t="s">
        <v>23</v>
      </c>
      <c r="P13" s="19">
        <f>global_data!$M13/global_data!$L13</f>
        <v>396553.33333333337</v>
      </c>
      <c r="Q13" s="20">
        <f>IFERROR(global_data!$P13,0)</f>
        <v>396553.33333333337</v>
      </c>
      <c r="R13" s="31">
        <f>global_data!$M13/(1-global_data!$L13)</f>
        <v>69980</v>
      </c>
      <c r="S13" s="31">
        <f>global_data!$R13-global_data!$M13</f>
        <v>10497</v>
      </c>
    </row>
    <row r="14" spans="1:20" x14ac:dyDescent="0.35">
      <c r="A14" s="5" t="s">
        <v>82</v>
      </c>
      <c r="B14" s="29">
        <v>45334</v>
      </c>
      <c r="C14" s="5" t="s">
        <v>35</v>
      </c>
      <c r="D14" s="5" t="s">
        <v>36</v>
      </c>
      <c r="E14" s="5" t="s">
        <v>37</v>
      </c>
      <c r="F14" s="5" t="s">
        <v>83</v>
      </c>
      <c r="G14" s="5" t="s">
        <v>39</v>
      </c>
      <c r="H14" s="5" t="s">
        <v>40</v>
      </c>
      <c r="I14" s="5" t="s">
        <v>41</v>
      </c>
      <c r="J14" s="6">
        <v>85</v>
      </c>
      <c r="K14" s="6">
        <v>15</v>
      </c>
      <c r="L14" s="6">
        <v>0.28999999999999998</v>
      </c>
      <c r="M14" s="6">
        <v>905.25</v>
      </c>
      <c r="N14" s="5" t="s">
        <v>32</v>
      </c>
      <c r="O14" s="5" t="s">
        <v>23</v>
      </c>
      <c r="P14" s="19">
        <f>global_data!$M14/global_data!$L14</f>
        <v>3121.5517241379312</v>
      </c>
      <c r="Q14" s="20">
        <f>IFERROR(global_data!$P14,0)</f>
        <v>3121.5517241379312</v>
      </c>
      <c r="R14" s="30">
        <f>global_data!$M14/(1-global_data!$L14)</f>
        <v>1275</v>
      </c>
      <c r="S14" s="30">
        <f>global_data!$R14-global_data!$M14</f>
        <v>369.75</v>
      </c>
    </row>
    <row r="15" spans="1:20" x14ac:dyDescent="0.35">
      <c r="A15" s="7" t="s">
        <v>84</v>
      </c>
      <c r="B15" s="18">
        <v>45296</v>
      </c>
      <c r="C15" s="7" t="s">
        <v>15</v>
      </c>
      <c r="D15" s="7" t="s">
        <v>16</v>
      </c>
      <c r="E15" s="7" t="s">
        <v>17</v>
      </c>
      <c r="F15" s="7" t="s">
        <v>79</v>
      </c>
      <c r="G15" s="7" t="s">
        <v>85</v>
      </c>
      <c r="H15" s="7" t="s">
        <v>86</v>
      </c>
      <c r="I15" s="7" t="s">
        <v>41</v>
      </c>
      <c r="J15" s="8">
        <v>75</v>
      </c>
      <c r="K15" s="8">
        <v>6</v>
      </c>
      <c r="L15" s="8">
        <v>0</v>
      </c>
      <c r="M15" s="8">
        <v>450</v>
      </c>
      <c r="N15" s="7" t="s">
        <v>77</v>
      </c>
      <c r="O15" s="7" t="s">
        <v>87</v>
      </c>
      <c r="P15" s="19" t="e">
        <f>global_data!$M15/global_data!$L15</f>
        <v>#DIV/0!</v>
      </c>
      <c r="Q15" s="20">
        <f>IFERROR(global_data!$P15,0)</f>
        <v>0</v>
      </c>
      <c r="R15" s="31">
        <f>global_data!$M15/(1-global_data!$L15)</f>
        <v>450</v>
      </c>
      <c r="S15" s="31">
        <f>global_data!$R15-global_data!$M15</f>
        <v>0</v>
      </c>
    </row>
    <row r="16" spans="1:20" x14ac:dyDescent="0.35">
      <c r="A16" s="5" t="s">
        <v>88</v>
      </c>
      <c r="B16" s="29">
        <v>45366</v>
      </c>
      <c r="C16" s="5" t="s">
        <v>64</v>
      </c>
      <c r="D16" s="5" t="s">
        <v>65</v>
      </c>
      <c r="E16" s="5" t="s">
        <v>27</v>
      </c>
      <c r="F16" s="5" t="s">
        <v>89</v>
      </c>
      <c r="G16" s="5" t="s">
        <v>19</v>
      </c>
      <c r="H16" s="5" t="s">
        <v>20</v>
      </c>
      <c r="I16" s="5" t="s">
        <v>21</v>
      </c>
      <c r="J16" s="6">
        <v>145</v>
      </c>
      <c r="K16" s="6">
        <v>8</v>
      </c>
      <c r="L16" s="6">
        <v>0.1</v>
      </c>
      <c r="M16" s="6">
        <v>1044</v>
      </c>
      <c r="N16" s="5" t="s">
        <v>32</v>
      </c>
      <c r="O16" s="5" t="s">
        <v>23</v>
      </c>
      <c r="P16" s="19">
        <f>global_data!$M16/global_data!$L16</f>
        <v>10440</v>
      </c>
      <c r="Q16" s="20">
        <f>IFERROR(global_data!$P16,0)</f>
        <v>10440</v>
      </c>
      <c r="R16" s="30">
        <f>global_data!$M16/(1-global_data!$L16)</f>
        <v>1160</v>
      </c>
      <c r="S16" s="30">
        <f>global_data!$R16-global_data!$M16</f>
        <v>116</v>
      </c>
    </row>
    <row r="17" spans="1:19" x14ac:dyDescent="0.35">
      <c r="A17" s="7" t="s">
        <v>90</v>
      </c>
      <c r="B17" s="18">
        <v>45455</v>
      </c>
      <c r="C17" s="7" t="s">
        <v>61</v>
      </c>
      <c r="D17" s="7" t="s">
        <v>62</v>
      </c>
      <c r="E17" s="7" t="s">
        <v>27</v>
      </c>
      <c r="F17" s="7" t="s">
        <v>89</v>
      </c>
      <c r="G17" s="7" t="s">
        <v>91</v>
      </c>
      <c r="H17" s="7" t="s">
        <v>92</v>
      </c>
      <c r="I17" s="7" t="s">
        <v>93</v>
      </c>
      <c r="J17" s="8">
        <v>1199</v>
      </c>
      <c r="K17" s="8">
        <v>6</v>
      </c>
      <c r="L17" s="8">
        <v>0.28000000000000003</v>
      </c>
      <c r="M17" s="8">
        <v>5179.68</v>
      </c>
      <c r="N17" s="7" t="s">
        <v>22</v>
      </c>
      <c r="O17" s="7" t="s">
        <v>23</v>
      </c>
      <c r="P17" s="19">
        <f>global_data!$M17/global_data!$L17</f>
        <v>18498.857142857141</v>
      </c>
      <c r="Q17" s="20">
        <f>IFERROR(global_data!$P17,0)</f>
        <v>18498.857142857141</v>
      </c>
      <c r="R17" s="31">
        <f>global_data!$M17/(1-global_data!$L17)</f>
        <v>7194.0000000000009</v>
      </c>
      <c r="S17" s="31">
        <f>global_data!$R17-global_data!$M17</f>
        <v>2014.3200000000006</v>
      </c>
    </row>
    <row r="18" spans="1:19" x14ac:dyDescent="0.35">
      <c r="A18" s="5" t="s">
        <v>94</v>
      </c>
      <c r="B18" s="29">
        <v>45315</v>
      </c>
      <c r="C18" s="5" t="s">
        <v>55</v>
      </c>
      <c r="D18" s="5" t="s">
        <v>56</v>
      </c>
      <c r="E18" s="5" t="s">
        <v>17</v>
      </c>
      <c r="F18" s="5" t="s">
        <v>18</v>
      </c>
      <c r="G18" s="5" t="s">
        <v>75</v>
      </c>
      <c r="H18" s="5" t="s">
        <v>76</v>
      </c>
      <c r="I18" s="5" t="s">
        <v>69</v>
      </c>
      <c r="J18" s="6">
        <v>299</v>
      </c>
      <c r="K18" s="6">
        <v>15</v>
      </c>
      <c r="L18" s="6">
        <v>0.08</v>
      </c>
      <c r="M18" s="6">
        <v>4126.2</v>
      </c>
      <c r="N18" s="5" t="s">
        <v>42</v>
      </c>
      <c r="O18" s="5" t="s">
        <v>23</v>
      </c>
      <c r="P18" s="19">
        <f>global_data!$M18/global_data!$L18</f>
        <v>51577.5</v>
      </c>
      <c r="Q18" s="20">
        <f>IFERROR(global_data!$P18,0)</f>
        <v>51577.5</v>
      </c>
      <c r="R18" s="30">
        <f>global_data!$M18/(1-global_data!$L18)</f>
        <v>4485</v>
      </c>
      <c r="S18" s="30">
        <f>global_data!$R18-global_data!$M18</f>
        <v>358.80000000000018</v>
      </c>
    </row>
    <row r="19" spans="1:19" x14ac:dyDescent="0.35">
      <c r="A19" s="7" t="s">
        <v>95</v>
      </c>
      <c r="B19" s="18">
        <v>45588</v>
      </c>
      <c r="C19" s="7" t="s">
        <v>96</v>
      </c>
      <c r="D19" s="7" t="s">
        <v>97</v>
      </c>
      <c r="E19" s="7" t="s">
        <v>98</v>
      </c>
      <c r="F19" s="7" t="s">
        <v>99</v>
      </c>
      <c r="G19" s="7" t="s">
        <v>91</v>
      </c>
      <c r="H19" s="7" t="s">
        <v>92</v>
      </c>
      <c r="I19" s="7" t="s">
        <v>93</v>
      </c>
      <c r="J19" s="8">
        <v>1199</v>
      </c>
      <c r="K19" s="8">
        <v>2</v>
      </c>
      <c r="L19" s="8">
        <v>7.0000000000000007E-2</v>
      </c>
      <c r="M19" s="8">
        <v>2230.14</v>
      </c>
      <c r="N19" s="7" t="s">
        <v>22</v>
      </c>
      <c r="O19" s="7" t="s">
        <v>87</v>
      </c>
      <c r="P19" s="19">
        <f>global_data!$M19/global_data!$L19</f>
        <v>31859.142857142851</v>
      </c>
      <c r="Q19" s="20">
        <f>IFERROR(global_data!$P19,0)</f>
        <v>31859.142857142851</v>
      </c>
      <c r="R19" s="31">
        <f>global_data!$M19/(1-global_data!$L19)</f>
        <v>2398</v>
      </c>
      <c r="S19" s="31">
        <f>global_data!$R19-global_data!$M19</f>
        <v>167.86000000000013</v>
      </c>
    </row>
    <row r="20" spans="1:19" x14ac:dyDescent="0.35">
      <c r="A20" s="5" t="s">
        <v>100</v>
      </c>
      <c r="B20" s="29">
        <v>45539</v>
      </c>
      <c r="C20" s="5" t="s">
        <v>96</v>
      </c>
      <c r="D20" s="5" t="s">
        <v>97</v>
      </c>
      <c r="E20" s="5" t="s">
        <v>98</v>
      </c>
      <c r="F20" s="5" t="s">
        <v>101</v>
      </c>
      <c r="G20" s="5" t="s">
        <v>51</v>
      </c>
      <c r="H20" s="5" t="s">
        <v>52</v>
      </c>
      <c r="I20" s="5" t="s">
        <v>53</v>
      </c>
      <c r="J20" s="6">
        <v>1299</v>
      </c>
      <c r="K20" s="6">
        <v>8</v>
      </c>
      <c r="L20" s="6">
        <v>0.16</v>
      </c>
      <c r="M20" s="6">
        <v>8729.2800000000007</v>
      </c>
      <c r="N20" s="5" t="s">
        <v>22</v>
      </c>
      <c r="O20" s="5" t="s">
        <v>23</v>
      </c>
      <c r="P20" s="19">
        <f>global_data!$M20/global_data!$L20</f>
        <v>54558</v>
      </c>
      <c r="Q20" s="20">
        <f>IFERROR(global_data!$P20,0)</f>
        <v>54558</v>
      </c>
      <c r="R20" s="30">
        <f>global_data!$M20/(1-global_data!$L20)</f>
        <v>10392.000000000002</v>
      </c>
      <c r="S20" s="30">
        <f>global_data!$R20-global_data!$M20</f>
        <v>1662.7200000000012</v>
      </c>
    </row>
    <row r="21" spans="1:19" x14ac:dyDescent="0.35">
      <c r="A21" s="7" t="s">
        <v>102</v>
      </c>
      <c r="B21" s="18">
        <v>45558</v>
      </c>
      <c r="C21" s="7" t="s">
        <v>64</v>
      </c>
      <c r="D21" s="7" t="s">
        <v>65</v>
      </c>
      <c r="E21" s="7" t="s">
        <v>27</v>
      </c>
      <c r="F21" s="7" t="s">
        <v>103</v>
      </c>
      <c r="G21" s="7" t="s">
        <v>104</v>
      </c>
      <c r="H21" s="7" t="s">
        <v>105</v>
      </c>
      <c r="I21" s="7" t="s">
        <v>106</v>
      </c>
      <c r="J21" s="8">
        <v>79999</v>
      </c>
      <c r="K21" s="8">
        <v>9</v>
      </c>
      <c r="L21" s="8">
        <v>0.28999999999999998</v>
      </c>
      <c r="M21" s="8">
        <v>511193.61</v>
      </c>
      <c r="N21" s="7" t="s">
        <v>59</v>
      </c>
      <c r="O21" s="7" t="s">
        <v>23</v>
      </c>
      <c r="P21" s="19">
        <f>global_data!$M21/global_data!$L21</f>
        <v>1762736.5862068967</v>
      </c>
      <c r="Q21" s="20">
        <f>IFERROR(global_data!$P21,0)</f>
        <v>1762736.5862068967</v>
      </c>
      <c r="R21" s="31">
        <f>global_data!$M21/(1-global_data!$L21)</f>
        <v>719991</v>
      </c>
      <c r="S21" s="31">
        <f>global_data!$R21-global_data!$M21</f>
        <v>208797.39</v>
      </c>
    </row>
    <row r="22" spans="1:19" x14ac:dyDescent="0.35">
      <c r="A22" s="5" t="s">
        <v>107</v>
      </c>
      <c r="B22" s="29">
        <v>45309</v>
      </c>
      <c r="C22" s="5" t="s">
        <v>44</v>
      </c>
      <c r="D22" s="5" t="s">
        <v>45</v>
      </c>
      <c r="E22" s="5" t="s">
        <v>17</v>
      </c>
      <c r="F22" s="5" t="s">
        <v>50</v>
      </c>
      <c r="G22" s="5" t="s">
        <v>46</v>
      </c>
      <c r="H22" s="5" t="s">
        <v>47</v>
      </c>
      <c r="I22" s="5" t="s">
        <v>48</v>
      </c>
      <c r="J22" s="6">
        <v>4999</v>
      </c>
      <c r="K22" s="6">
        <v>1</v>
      </c>
      <c r="L22" s="6">
        <v>0.09</v>
      </c>
      <c r="M22" s="6">
        <v>4549.09</v>
      </c>
      <c r="N22" s="5" t="s">
        <v>32</v>
      </c>
      <c r="O22" s="5" t="s">
        <v>23</v>
      </c>
      <c r="P22" s="19">
        <f>global_data!$M22/global_data!$L22</f>
        <v>50545.444444444445</v>
      </c>
      <c r="Q22" s="20">
        <f>IFERROR(global_data!$P22,0)</f>
        <v>50545.444444444445</v>
      </c>
      <c r="R22" s="30">
        <f>global_data!$M22/(1-global_data!$L22)</f>
        <v>4999</v>
      </c>
      <c r="S22" s="30">
        <f>global_data!$R22-global_data!$M22</f>
        <v>449.90999999999985</v>
      </c>
    </row>
    <row r="23" spans="1:19" x14ac:dyDescent="0.35">
      <c r="A23" s="7" t="s">
        <v>108</v>
      </c>
      <c r="B23" s="18">
        <v>45435</v>
      </c>
      <c r="C23" s="7" t="s">
        <v>55</v>
      </c>
      <c r="D23" s="7" t="s">
        <v>56</v>
      </c>
      <c r="E23" s="7" t="s">
        <v>17</v>
      </c>
      <c r="F23" s="7" t="s">
        <v>79</v>
      </c>
      <c r="G23" s="7" t="s">
        <v>51</v>
      </c>
      <c r="H23" s="7" t="s">
        <v>52</v>
      </c>
      <c r="I23" s="7" t="s">
        <v>53</v>
      </c>
      <c r="J23" s="8">
        <v>1299</v>
      </c>
      <c r="K23" s="8">
        <v>14</v>
      </c>
      <c r="L23" s="8">
        <v>0.03</v>
      </c>
      <c r="M23" s="8">
        <v>17640.419999999998</v>
      </c>
      <c r="N23" s="7" t="s">
        <v>32</v>
      </c>
      <c r="O23" s="7" t="s">
        <v>23</v>
      </c>
      <c r="P23" s="19">
        <f>global_data!$M23/global_data!$L23</f>
        <v>588014</v>
      </c>
      <c r="Q23" s="20">
        <f>IFERROR(global_data!$P23,0)</f>
        <v>588014</v>
      </c>
      <c r="R23" s="31">
        <f>global_data!$M23/(1-global_data!$L23)</f>
        <v>18186</v>
      </c>
      <c r="S23" s="31">
        <f>global_data!$R23-global_data!$M23</f>
        <v>545.58000000000175</v>
      </c>
    </row>
    <row r="24" spans="1:19" x14ac:dyDescent="0.35">
      <c r="A24" s="5" t="s">
        <v>109</v>
      </c>
      <c r="B24" s="29">
        <v>45324</v>
      </c>
      <c r="C24" s="5" t="s">
        <v>55</v>
      </c>
      <c r="D24" s="5" t="s">
        <v>56</v>
      </c>
      <c r="E24" s="5" t="s">
        <v>17</v>
      </c>
      <c r="F24" s="5" t="s">
        <v>18</v>
      </c>
      <c r="G24" s="5" t="s">
        <v>29</v>
      </c>
      <c r="H24" s="5" t="s">
        <v>30</v>
      </c>
      <c r="I24" s="5" t="s">
        <v>31</v>
      </c>
      <c r="J24" s="6">
        <v>2100</v>
      </c>
      <c r="K24" s="6">
        <v>1</v>
      </c>
      <c r="L24" s="6">
        <v>0.05</v>
      </c>
      <c r="M24" s="6">
        <v>1995</v>
      </c>
      <c r="N24" s="5" t="s">
        <v>32</v>
      </c>
      <c r="O24" s="5" t="s">
        <v>23</v>
      </c>
      <c r="P24" s="19">
        <f>global_data!$M24/global_data!$L24</f>
        <v>39900</v>
      </c>
      <c r="Q24" s="20">
        <f>IFERROR(global_data!$P24,0)</f>
        <v>39900</v>
      </c>
      <c r="R24" s="30">
        <f>global_data!$M24/(1-global_data!$L24)</f>
        <v>2100</v>
      </c>
      <c r="S24" s="30">
        <f>global_data!$R24-global_data!$M24</f>
        <v>105</v>
      </c>
    </row>
    <row r="25" spans="1:19" x14ac:dyDescent="0.35">
      <c r="A25" s="7" t="s">
        <v>110</v>
      </c>
      <c r="B25" s="18">
        <v>45620</v>
      </c>
      <c r="C25" s="7" t="s">
        <v>111</v>
      </c>
      <c r="D25" s="7" t="s">
        <v>112</v>
      </c>
      <c r="E25" s="7" t="s">
        <v>98</v>
      </c>
      <c r="F25" s="7" t="s">
        <v>113</v>
      </c>
      <c r="G25" s="7" t="s">
        <v>51</v>
      </c>
      <c r="H25" s="7" t="s">
        <v>52</v>
      </c>
      <c r="I25" s="7" t="s">
        <v>53</v>
      </c>
      <c r="J25" s="8">
        <v>1299</v>
      </c>
      <c r="K25" s="8">
        <v>14</v>
      </c>
      <c r="L25" s="8">
        <v>0.18</v>
      </c>
      <c r="M25" s="8">
        <v>14912.52</v>
      </c>
      <c r="N25" s="7" t="s">
        <v>32</v>
      </c>
      <c r="O25" s="7" t="s">
        <v>23</v>
      </c>
      <c r="P25" s="19">
        <f>global_data!$M25/global_data!$L25</f>
        <v>82847.333333333343</v>
      </c>
      <c r="Q25" s="20">
        <f>IFERROR(global_data!$P25,0)</f>
        <v>82847.333333333343</v>
      </c>
      <c r="R25" s="31">
        <f>global_data!$M25/(1-global_data!$L25)</f>
        <v>18186</v>
      </c>
      <c r="S25" s="31">
        <f>global_data!$R25-global_data!$M25</f>
        <v>3273.4799999999996</v>
      </c>
    </row>
    <row r="26" spans="1:19" x14ac:dyDescent="0.35">
      <c r="A26" s="5" t="s">
        <v>114</v>
      </c>
      <c r="B26" s="29">
        <v>45649</v>
      </c>
      <c r="C26" s="5" t="s">
        <v>96</v>
      </c>
      <c r="D26" s="5" t="s">
        <v>97</v>
      </c>
      <c r="E26" s="5" t="s">
        <v>98</v>
      </c>
      <c r="F26" s="5" t="s">
        <v>115</v>
      </c>
      <c r="G26" s="5" t="s">
        <v>75</v>
      </c>
      <c r="H26" s="5" t="s">
        <v>76</v>
      </c>
      <c r="I26" s="5" t="s">
        <v>69</v>
      </c>
      <c r="J26" s="6">
        <v>299</v>
      </c>
      <c r="K26" s="6">
        <v>10</v>
      </c>
      <c r="L26" s="6">
        <v>0.21</v>
      </c>
      <c r="M26" s="6">
        <v>2362.1</v>
      </c>
      <c r="N26" s="5" t="s">
        <v>77</v>
      </c>
      <c r="O26" s="5" t="s">
        <v>80</v>
      </c>
      <c r="P26" s="19">
        <f>global_data!$M26/global_data!$L26</f>
        <v>11248.095238095239</v>
      </c>
      <c r="Q26" s="20">
        <f>IFERROR(global_data!$P26,0)</f>
        <v>11248.095238095239</v>
      </c>
      <c r="R26" s="30">
        <f>global_data!$M26/(1-global_data!$L26)</f>
        <v>2989.9999999999995</v>
      </c>
      <c r="S26" s="30">
        <f>global_data!$R26-global_data!$M26</f>
        <v>627.89999999999964</v>
      </c>
    </row>
    <row r="27" spans="1:19" x14ac:dyDescent="0.35">
      <c r="A27" s="7" t="s">
        <v>116</v>
      </c>
      <c r="B27" s="18">
        <v>45511</v>
      </c>
      <c r="C27" s="7" t="s">
        <v>25</v>
      </c>
      <c r="D27" s="7" t="s">
        <v>26</v>
      </c>
      <c r="E27" s="7" t="s">
        <v>27</v>
      </c>
      <c r="F27" s="7" t="s">
        <v>103</v>
      </c>
      <c r="G27" s="7" t="s">
        <v>117</v>
      </c>
      <c r="H27" s="7" t="s">
        <v>118</v>
      </c>
      <c r="I27" s="7" t="s">
        <v>31</v>
      </c>
      <c r="J27" s="8">
        <v>22000</v>
      </c>
      <c r="K27" s="8">
        <v>12</v>
      </c>
      <c r="L27" s="8">
        <v>0.26</v>
      </c>
      <c r="M27" s="8">
        <v>195360</v>
      </c>
      <c r="N27" s="7" t="s">
        <v>77</v>
      </c>
      <c r="O27" s="7" t="s">
        <v>80</v>
      </c>
      <c r="P27" s="19">
        <f>global_data!$M27/global_data!$L27</f>
        <v>751384.61538461538</v>
      </c>
      <c r="Q27" s="20">
        <f>IFERROR(global_data!$P27,0)</f>
        <v>751384.61538461538</v>
      </c>
      <c r="R27" s="31">
        <f>global_data!$M27/(1-global_data!$L27)</f>
        <v>264000</v>
      </c>
      <c r="S27" s="31">
        <f>global_data!$R27-global_data!$M27</f>
        <v>68640</v>
      </c>
    </row>
    <row r="28" spans="1:19" x14ac:dyDescent="0.35">
      <c r="A28" s="5" t="s">
        <v>119</v>
      </c>
      <c r="B28" s="29">
        <v>45317</v>
      </c>
      <c r="C28" s="5" t="s">
        <v>111</v>
      </c>
      <c r="D28" s="5" t="s">
        <v>112</v>
      </c>
      <c r="E28" s="5" t="s">
        <v>98</v>
      </c>
      <c r="F28" s="5" t="s">
        <v>113</v>
      </c>
      <c r="G28" s="5" t="s">
        <v>75</v>
      </c>
      <c r="H28" s="5" t="s">
        <v>76</v>
      </c>
      <c r="I28" s="5" t="s">
        <v>69</v>
      </c>
      <c r="J28" s="6">
        <v>299</v>
      </c>
      <c r="K28" s="6">
        <v>20</v>
      </c>
      <c r="L28" s="6">
        <v>0.23</v>
      </c>
      <c r="M28" s="6">
        <v>4604.6000000000004</v>
      </c>
      <c r="N28" s="5" t="s">
        <v>22</v>
      </c>
      <c r="O28" s="5" t="s">
        <v>87</v>
      </c>
      <c r="P28" s="19">
        <f>global_data!$M28/global_data!$L28</f>
        <v>20020</v>
      </c>
      <c r="Q28" s="20">
        <f>IFERROR(global_data!$P28,0)</f>
        <v>20020</v>
      </c>
      <c r="R28" s="30">
        <f>global_data!$M28/(1-global_data!$L28)</f>
        <v>5980</v>
      </c>
      <c r="S28" s="30">
        <f>global_data!$R28-global_data!$M28</f>
        <v>1375.3999999999996</v>
      </c>
    </row>
    <row r="29" spans="1:19" x14ac:dyDescent="0.35">
      <c r="A29" s="7" t="s">
        <v>120</v>
      </c>
      <c r="B29" s="18">
        <v>45559</v>
      </c>
      <c r="C29" s="7" t="s">
        <v>44</v>
      </c>
      <c r="D29" s="7" t="s">
        <v>45</v>
      </c>
      <c r="E29" s="7" t="s">
        <v>17</v>
      </c>
      <c r="F29" s="7" t="s">
        <v>79</v>
      </c>
      <c r="G29" s="7" t="s">
        <v>85</v>
      </c>
      <c r="H29" s="7" t="s">
        <v>86</v>
      </c>
      <c r="I29" s="7" t="s">
        <v>41</v>
      </c>
      <c r="J29" s="8">
        <v>75</v>
      </c>
      <c r="K29" s="8">
        <v>16</v>
      </c>
      <c r="L29" s="8">
        <v>7.0000000000000007E-2</v>
      </c>
      <c r="M29" s="8">
        <v>1116</v>
      </c>
      <c r="N29" s="7" t="s">
        <v>77</v>
      </c>
      <c r="O29" s="7" t="s">
        <v>23</v>
      </c>
      <c r="P29" s="19">
        <f>global_data!$M29/global_data!$L29</f>
        <v>15942.857142857141</v>
      </c>
      <c r="Q29" s="20">
        <f>IFERROR(global_data!$P29,0)</f>
        <v>15942.857142857141</v>
      </c>
      <c r="R29" s="31">
        <f>global_data!$M29/(1-global_data!$L29)</f>
        <v>1200</v>
      </c>
      <c r="S29" s="31">
        <f>global_data!$R29-global_data!$M29</f>
        <v>84</v>
      </c>
    </row>
    <row r="30" spans="1:19" x14ac:dyDescent="0.35">
      <c r="A30" s="5" t="s">
        <v>121</v>
      </c>
      <c r="B30" s="29">
        <v>45317</v>
      </c>
      <c r="C30" s="5" t="s">
        <v>25</v>
      </c>
      <c r="D30" s="5" t="s">
        <v>26</v>
      </c>
      <c r="E30" s="5" t="s">
        <v>27</v>
      </c>
      <c r="F30" s="5" t="s">
        <v>122</v>
      </c>
      <c r="G30" s="5" t="s">
        <v>117</v>
      </c>
      <c r="H30" s="5" t="s">
        <v>118</v>
      </c>
      <c r="I30" s="5" t="s">
        <v>31</v>
      </c>
      <c r="J30" s="6">
        <v>22000</v>
      </c>
      <c r="K30" s="6">
        <v>10</v>
      </c>
      <c r="L30" s="6">
        <v>0.16</v>
      </c>
      <c r="M30" s="6">
        <v>184800</v>
      </c>
      <c r="N30" s="5" t="s">
        <v>123</v>
      </c>
      <c r="O30" s="5" t="s">
        <v>87</v>
      </c>
      <c r="P30" s="19">
        <f>global_data!$M30/global_data!$L30</f>
        <v>1155000</v>
      </c>
      <c r="Q30" s="20">
        <f>IFERROR(global_data!$P30,0)</f>
        <v>1155000</v>
      </c>
      <c r="R30" s="30">
        <f>global_data!$M30/(1-global_data!$L30)</f>
        <v>220000</v>
      </c>
      <c r="S30" s="30">
        <f>global_data!$R30-global_data!$M30</f>
        <v>35200</v>
      </c>
    </row>
    <row r="31" spans="1:19" x14ac:dyDescent="0.35">
      <c r="A31" s="7" t="s">
        <v>124</v>
      </c>
      <c r="B31" s="18">
        <v>45543</v>
      </c>
      <c r="C31" s="7" t="s">
        <v>125</v>
      </c>
      <c r="D31" s="7" t="s">
        <v>126</v>
      </c>
      <c r="E31" s="7" t="s">
        <v>37</v>
      </c>
      <c r="F31" s="7" t="s">
        <v>83</v>
      </c>
      <c r="G31" s="7" t="s">
        <v>127</v>
      </c>
      <c r="H31" s="7" t="s">
        <v>128</v>
      </c>
      <c r="I31" s="7" t="s">
        <v>106</v>
      </c>
      <c r="J31" s="8">
        <v>45000</v>
      </c>
      <c r="K31" s="8">
        <v>16</v>
      </c>
      <c r="L31" s="8">
        <v>7.0000000000000007E-2</v>
      </c>
      <c r="M31" s="8">
        <v>669600</v>
      </c>
      <c r="N31" s="7" t="s">
        <v>42</v>
      </c>
      <c r="O31" s="7" t="s">
        <v>23</v>
      </c>
      <c r="P31" s="19">
        <f>global_data!$M31/global_data!$L31</f>
        <v>9565714.2857142854</v>
      </c>
      <c r="Q31" s="20">
        <f>IFERROR(global_data!$P31,0)</f>
        <v>9565714.2857142854</v>
      </c>
      <c r="R31" s="31">
        <f>global_data!$M31/(1-global_data!$L31)</f>
        <v>720000</v>
      </c>
      <c r="S31" s="31">
        <f>global_data!$R31-global_data!$M31</f>
        <v>50400</v>
      </c>
    </row>
    <row r="32" spans="1:19" x14ac:dyDescent="0.35">
      <c r="A32" s="5" t="s">
        <v>129</v>
      </c>
      <c r="B32" s="29">
        <v>45522</v>
      </c>
      <c r="C32" s="5" t="s">
        <v>55</v>
      </c>
      <c r="D32" s="5" t="s">
        <v>56</v>
      </c>
      <c r="E32" s="5" t="s">
        <v>17</v>
      </c>
      <c r="F32" s="5" t="s">
        <v>50</v>
      </c>
      <c r="G32" s="5" t="s">
        <v>127</v>
      </c>
      <c r="H32" s="5" t="s">
        <v>128</v>
      </c>
      <c r="I32" s="5" t="s">
        <v>106</v>
      </c>
      <c r="J32" s="6">
        <v>45000</v>
      </c>
      <c r="K32" s="6">
        <v>17</v>
      </c>
      <c r="L32" s="6">
        <v>0.26</v>
      </c>
      <c r="M32" s="6">
        <v>566100</v>
      </c>
      <c r="N32" s="5" t="s">
        <v>123</v>
      </c>
      <c r="O32" s="5" t="s">
        <v>80</v>
      </c>
      <c r="P32" s="19">
        <f>global_data!$M32/global_data!$L32</f>
        <v>2177307.692307692</v>
      </c>
      <c r="Q32" s="20">
        <f>IFERROR(global_data!$P32,0)</f>
        <v>2177307.692307692</v>
      </c>
      <c r="R32" s="30">
        <f>global_data!$M32/(1-global_data!$L32)</f>
        <v>765000</v>
      </c>
      <c r="S32" s="30">
        <f>global_data!$R32-global_data!$M32</f>
        <v>198900</v>
      </c>
    </row>
    <row r="33" spans="1:19" x14ac:dyDescent="0.35">
      <c r="A33" s="7" t="s">
        <v>130</v>
      </c>
      <c r="B33" s="18">
        <v>45333</v>
      </c>
      <c r="C33" s="7" t="s">
        <v>131</v>
      </c>
      <c r="D33" s="7" t="s">
        <v>132</v>
      </c>
      <c r="E33" s="7" t="s">
        <v>98</v>
      </c>
      <c r="F33" s="7" t="s">
        <v>99</v>
      </c>
      <c r="G33" s="7" t="s">
        <v>75</v>
      </c>
      <c r="H33" s="7" t="s">
        <v>76</v>
      </c>
      <c r="I33" s="7" t="s">
        <v>69</v>
      </c>
      <c r="J33" s="8">
        <v>299</v>
      </c>
      <c r="K33" s="8">
        <v>20</v>
      </c>
      <c r="L33" s="8">
        <v>0.16</v>
      </c>
      <c r="M33" s="8">
        <v>5023.2</v>
      </c>
      <c r="N33" s="7" t="s">
        <v>22</v>
      </c>
      <c r="O33" s="7" t="s">
        <v>23</v>
      </c>
      <c r="P33" s="19">
        <f>global_data!$M33/global_data!$L33</f>
        <v>31395</v>
      </c>
      <c r="Q33" s="20">
        <f>IFERROR(global_data!$P33,0)</f>
        <v>31395</v>
      </c>
      <c r="R33" s="31">
        <f>global_data!$M33/(1-global_data!$L33)</f>
        <v>5980</v>
      </c>
      <c r="S33" s="31">
        <f>global_data!$R33-global_data!$M33</f>
        <v>956.80000000000018</v>
      </c>
    </row>
    <row r="34" spans="1:19" x14ac:dyDescent="0.35">
      <c r="A34" s="5" t="s">
        <v>133</v>
      </c>
      <c r="B34" s="29">
        <v>45318</v>
      </c>
      <c r="C34" s="5" t="s">
        <v>44</v>
      </c>
      <c r="D34" s="5" t="s">
        <v>45</v>
      </c>
      <c r="E34" s="5" t="s">
        <v>17</v>
      </c>
      <c r="F34" s="5" t="s">
        <v>50</v>
      </c>
      <c r="G34" s="5" t="s">
        <v>85</v>
      </c>
      <c r="H34" s="5" t="s">
        <v>86</v>
      </c>
      <c r="I34" s="5" t="s">
        <v>41</v>
      </c>
      <c r="J34" s="6">
        <v>75</v>
      </c>
      <c r="K34" s="6">
        <v>12</v>
      </c>
      <c r="L34" s="6">
        <v>0.2</v>
      </c>
      <c r="M34" s="6">
        <v>720</v>
      </c>
      <c r="N34" s="5" t="s">
        <v>22</v>
      </c>
      <c r="O34" s="5" t="s">
        <v>23</v>
      </c>
      <c r="P34" s="19">
        <f>global_data!$M34/global_data!$L34</f>
        <v>3600</v>
      </c>
      <c r="Q34" s="20">
        <f>IFERROR(global_data!$P34,0)</f>
        <v>3600</v>
      </c>
      <c r="R34" s="30">
        <f>global_data!$M34/(1-global_data!$L34)</f>
        <v>900</v>
      </c>
      <c r="S34" s="30">
        <f>global_data!$R34-global_data!$M34</f>
        <v>180</v>
      </c>
    </row>
    <row r="35" spans="1:19" x14ac:dyDescent="0.35">
      <c r="A35" s="7" t="s">
        <v>134</v>
      </c>
      <c r="B35" s="18">
        <v>45653</v>
      </c>
      <c r="C35" s="7" t="s">
        <v>96</v>
      </c>
      <c r="D35" s="7" t="s">
        <v>97</v>
      </c>
      <c r="E35" s="7" t="s">
        <v>98</v>
      </c>
      <c r="F35" s="7" t="s">
        <v>101</v>
      </c>
      <c r="G35" s="7" t="s">
        <v>91</v>
      </c>
      <c r="H35" s="7" t="s">
        <v>92</v>
      </c>
      <c r="I35" s="7" t="s">
        <v>93</v>
      </c>
      <c r="J35" s="8">
        <v>1199</v>
      </c>
      <c r="K35" s="8">
        <v>19</v>
      </c>
      <c r="L35" s="8">
        <v>0.13</v>
      </c>
      <c r="M35" s="8">
        <v>19819.47</v>
      </c>
      <c r="N35" s="7" t="s">
        <v>59</v>
      </c>
      <c r="O35" s="7" t="s">
        <v>80</v>
      </c>
      <c r="P35" s="19">
        <f>global_data!$M35/global_data!$L35</f>
        <v>152457.46153846153</v>
      </c>
      <c r="Q35" s="20">
        <f>IFERROR(global_data!$P35,0)</f>
        <v>152457.46153846153</v>
      </c>
      <c r="R35" s="31">
        <f>global_data!$M35/(1-global_data!$L35)</f>
        <v>22781</v>
      </c>
      <c r="S35" s="31">
        <f>global_data!$R35-global_data!$M35</f>
        <v>2961.5299999999988</v>
      </c>
    </row>
    <row r="36" spans="1:19" x14ac:dyDescent="0.35">
      <c r="A36" s="5" t="s">
        <v>135</v>
      </c>
      <c r="B36" s="29">
        <v>45306</v>
      </c>
      <c r="C36" s="5" t="s">
        <v>61</v>
      </c>
      <c r="D36" s="5" t="s">
        <v>62</v>
      </c>
      <c r="E36" s="5" t="s">
        <v>27</v>
      </c>
      <c r="F36" s="5" t="s">
        <v>103</v>
      </c>
      <c r="G36" s="5" t="s">
        <v>136</v>
      </c>
      <c r="H36" s="5" t="s">
        <v>137</v>
      </c>
      <c r="I36" s="5" t="s">
        <v>31</v>
      </c>
      <c r="J36" s="6">
        <v>3200</v>
      </c>
      <c r="K36" s="6">
        <v>5</v>
      </c>
      <c r="L36" s="6">
        <v>0.18</v>
      </c>
      <c r="M36" s="6">
        <v>13120</v>
      </c>
      <c r="N36" s="5" t="s">
        <v>42</v>
      </c>
      <c r="O36" s="5" t="s">
        <v>33</v>
      </c>
      <c r="P36" s="19">
        <f>global_data!$M36/global_data!$L36</f>
        <v>72888.888888888891</v>
      </c>
      <c r="Q36" s="20">
        <f>IFERROR(global_data!$P36,0)</f>
        <v>72888.888888888891</v>
      </c>
      <c r="R36" s="30">
        <f>global_data!$M36/(1-global_data!$L36)</f>
        <v>15999.999999999998</v>
      </c>
      <c r="S36" s="30">
        <f>global_data!$R36-global_data!$M36</f>
        <v>2879.9999999999982</v>
      </c>
    </row>
    <row r="37" spans="1:19" x14ac:dyDescent="0.35">
      <c r="A37" s="7" t="s">
        <v>138</v>
      </c>
      <c r="B37" s="18">
        <v>45457</v>
      </c>
      <c r="C37" s="7" t="s">
        <v>35</v>
      </c>
      <c r="D37" s="7" t="s">
        <v>36</v>
      </c>
      <c r="E37" s="7" t="s">
        <v>37</v>
      </c>
      <c r="F37" s="7" t="s">
        <v>83</v>
      </c>
      <c r="G37" s="7" t="s">
        <v>139</v>
      </c>
      <c r="H37" s="7" t="s">
        <v>139</v>
      </c>
      <c r="I37" s="7" t="s">
        <v>139</v>
      </c>
      <c r="J37" s="8">
        <v>95</v>
      </c>
      <c r="K37" s="8">
        <v>2</v>
      </c>
      <c r="L37" s="8">
        <v>0.26</v>
      </c>
      <c r="M37" s="8">
        <v>140.6</v>
      </c>
      <c r="N37" s="7" t="s">
        <v>123</v>
      </c>
      <c r="O37" s="7" t="s">
        <v>23</v>
      </c>
      <c r="P37" s="19">
        <f>global_data!$M37/global_data!$L37</f>
        <v>540.76923076923072</v>
      </c>
      <c r="Q37" s="20">
        <f>IFERROR(global_data!$P37,0)</f>
        <v>540.76923076923072</v>
      </c>
      <c r="R37" s="31">
        <f>global_data!$M37/(1-global_data!$L37)</f>
        <v>190</v>
      </c>
      <c r="S37" s="31">
        <f>global_data!$R37-global_data!$M37</f>
        <v>49.400000000000006</v>
      </c>
    </row>
    <row r="38" spans="1:19" x14ac:dyDescent="0.35">
      <c r="A38" s="5" t="s">
        <v>140</v>
      </c>
      <c r="B38" s="29">
        <v>45389</v>
      </c>
      <c r="C38" s="5" t="s">
        <v>61</v>
      </c>
      <c r="D38" s="5" t="s">
        <v>62</v>
      </c>
      <c r="E38" s="5" t="s">
        <v>27</v>
      </c>
      <c r="F38" s="5" t="s">
        <v>28</v>
      </c>
      <c r="G38" s="5" t="s">
        <v>139</v>
      </c>
      <c r="H38" s="5" t="s">
        <v>139</v>
      </c>
      <c r="I38" s="5" t="s">
        <v>139</v>
      </c>
      <c r="J38" s="6">
        <v>2499</v>
      </c>
      <c r="K38" s="6">
        <v>19</v>
      </c>
      <c r="L38" s="6">
        <v>0.27</v>
      </c>
      <c r="M38" s="6">
        <v>34661.129999999997</v>
      </c>
      <c r="N38" s="5" t="s">
        <v>77</v>
      </c>
      <c r="O38" s="5" t="s">
        <v>23</v>
      </c>
      <c r="P38" s="19">
        <f>global_data!$M38/global_data!$L38</f>
        <v>128374.55555555553</v>
      </c>
      <c r="Q38" s="20">
        <f>IFERROR(global_data!$P38,0)</f>
        <v>128374.55555555553</v>
      </c>
      <c r="R38" s="30">
        <f>global_data!$M38/(1-global_data!$L38)</f>
        <v>47481</v>
      </c>
      <c r="S38" s="30">
        <f>global_data!$R38-global_data!$M38</f>
        <v>12819.870000000003</v>
      </c>
    </row>
    <row r="39" spans="1:19" x14ac:dyDescent="0.35">
      <c r="A39" s="7" t="s">
        <v>141</v>
      </c>
      <c r="B39" s="18">
        <v>45455</v>
      </c>
      <c r="C39" s="7" t="s">
        <v>25</v>
      </c>
      <c r="D39" s="7" t="s">
        <v>26</v>
      </c>
      <c r="E39" s="7" t="s">
        <v>27</v>
      </c>
      <c r="F39" s="7" t="s">
        <v>122</v>
      </c>
      <c r="G39" s="7" t="s">
        <v>139</v>
      </c>
      <c r="H39" s="7" t="s">
        <v>139</v>
      </c>
      <c r="I39" s="7" t="s">
        <v>139</v>
      </c>
      <c r="J39" s="8">
        <v>95</v>
      </c>
      <c r="K39" s="8">
        <v>18</v>
      </c>
      <c r="L39" s="8">
        <v>0.04</v>
      </c>
      <c r="M39" s="8">
        <v>1641.6</v>
      </c>
      <c r="N39" s="7" t="s">
        <v>22</v>
      </c>
      <c r="O39" s="7" t="s">
        <v>23</v>
      </c>
      <c r="P39" s="19">
        <f>global_data!$M39/global_data!$L39</f>
        <v>41040</v>
      </c>
      <c r="Q39" s="20">
        <f>IFERROR(global_data!$P39,0)</f>
        <v>41040</v>
      </c>
      <c r="R39" s="31">
        <f>global_data!$M39/(1-global_data!$L39)</f>
        <v>1710</v>
      </c>
      <c r="S39" s="31">
        <f>global_data!$R39-global_data!$M39</f>
        <v>68.400000000000091</v>
      </c>
    </row>
    <row r="40" spans="1:19" x14ac:dyDescent="0.35">
      <c r="A40" s="5" t="s">
        <v>142</v>
      </c>
      <c r="B40" s="29">
        <v>45303</v>
      </c>
      <c r="C40" s="5" t="s">
        <v>61</v>
      </c>
      <c r="D40" s="5" t="s">
        <v>62</v>
      </c>
      <c r="E40" s="5" t="s">
        <v>27</v>
      </c>
      <c r="F40" s="5" t="s">
        <v>122</v>
      </c>
      <c r="G40" s="5" t="s">
        <v>139</v>
      </c>
      <c r="H40" s="5" t="s">
        <v>139</v>
      </c>
      <c r="I40" s="5" t="s">
        <v>139</v>
      </c>
      <c r="J40" s="6">
        <v>95</v>
      </c>
      <c r="K40" s="6">
        <v>2</v>
      </c>
      <c r="L40" s="6">
        <v>0.09</v>
      </c>
      <c r="M40" s="6">
        <v>172.9</v>
      </c>
      <c r="N40" s="5" t="s">
        <v>42</v>
      </c>
      <c r="O40" s="5" t="s">
        <v>87</v>
      </c>
      <c r="P40" s="19">
        <f>global_data!$M40/global_data!$L40</f>
        <v>1921.1111111111113</v>
      </c>
      <c r="Q40" s="20">
        <f>IFERROR(global_data!$P40,0)</f>
        <v>1921.1111111111113</v>
      </c>
      <c r="R40" s="30">
        <f>global_data!$M40/(1-global_data!$L40)</f>
        <v>190</v>
      </c>
      <c r="S40" s="30">
        <f>global_data!$R40-global_data!$M40</f>
        <v>17.099999999999994</v>
      </c>
    </row>
    <row r="41" spans="1:19" x14ac:dyDescent="0.35">
      <c r="A41" s="7" t="s">
        <v>143</v>
      </c>
      <c r="B41" s="18">
        <v>45405</v>
      </c>
      <c r="C41" s="7" t="s">
        <v>25</v>
      </c>
      <c r="D41" s="7" t="s">
        <v>26</v>
      </c>
      <c r="E41" s="7" t="s">
        <v>27</v>
      </c>
      <c r="F41" s="7" t="s">
        <v>103</v>
      </c>
      <c r="G41" s="7" t="s">
        <v>139</v>
      </c>
      <c r="H41" s="7" t="s">
        <v>139</v>
      </c>
      <c r="I41" s="7" t="s">
        <v>139</v>
      </c>
      <c r="J41" s="8">
        <v>95</v>
      </c>
      <c r="K41" s="8">
        <v>7</v>
      </c>
      <c r="L41" s="8">
        <v>0.24</v>
      </c>
      <c r="M41" s="8">
        <v>505.4</v>
      </c>
      <c r="N41" s="7" t="s">
        <v>123</v>
      </c>
      <c r="O41" s="7" t="s">
        <v>23</v>
      </c>
      <c r="P41" s="19">
        <f>global_data!$M41/global_data!$L41</f>
        <v>2105.8333333333335</v>
      </c>
      <c r="Q41" s="20">
        <f>IFERROR(global_data!$P41,0)</f>
        <v>2105.8333333333335</v>
      </c>
      <c r="R41" s="31">
        <f>global_data!$M41/(1-global_data!$L41)</f>
        <v>665</v>
      </c>
      <c r="S41" s="31">
        <f>global_data!$R41-global_data!$M41</f>
        <v>159.60000000000002</v>
      </c>
    </row>
    <row r="42" spans="1:19" x14ac:dyDescent="0.35">
      <c r="A42" s="5" t="s">
        <v>144</v>
      </c>
      <c r="B42" s="29">
        <v>45383</v>
      </c>
      <c r="C42" s="5" t="s">
        <v>64</v>
      </c>
      <c r="D42" s="5" t="s">
        <v>65</v>
      </c>
      <c r="E42" s="5" t="s">
        <v>27</v>
      </c>
      <c r="F42" s="5" t="s">
        <v>66</v>
      </c>
      <c r="G42" s="5" t="s">
        <v>46</v>
      </c>
      <c r="H42" s="5" t="s">
        <v>47</v>
      </c>
      <c r="I42" s="5" t="s">
        <v>48</v>
      </c>
      <c r="J42" s="6">
        <v>4999</v>
      </c>
      <c r="K42" s="6">
        <v>3</v>
      </c>
      <c r="L42" s="6">
        <v>0.1</v>
      </c>
      <c r="M42" s="6">
        <v>13497.3</v>
      </c>
      <c r="N42" s="5" t="s">
        <v>22</v>
      </c>
      <c r="O42" s="5" t="s">
        <v>23</v>
      </c>
      <c r="P42" s="19">
        <f>global_data!$M42/global_data!$L42</f>
        <v>134972.99999999997</v>
      </c>
      <c r="Q42" s="20">
        <f>IFERROR(global_data!$P42,0)</f>
        <v>134972.99999999997</v>
      </c>
      <c r="R42" s="30">
        <f>global_data!$M42/(1-global_data!$L42)</f>
        <v>14996.999999999998</v>
      </c>
      <c r="S42" s="30">
        <f>global_data!$R42-global_data!$M42</f>
        <v>1499.6999999999989</v>
      </c>
    </row>
    <row r="43" spans="1:19" x14ac:dyDescent="0.35">
      <c r="A43" s="7" t="s">
        <v>145</v>
      </c>
      <c r="B43" s="18">
        <v>45409</v>
      </c>
      <c r="C43" s="7" t="s">
        <v>111</v>
      </c>
      <c r="D43" s="7" t="s">
        <v>112</v>
      </c>
      <c r="E43" s="7" t="s">
        <v>98</v>
      </c>
      <c r="F43" s="7" t="s">
        <v>99</v>
      </c>
      <c r="G43" s="7" t="s">
        <v>46</v>
      </c>
      <c r="H43" s="7" t="s">
        <v>47</v>
      </c>
      <c r="I43" s="7" t="s">
        <v>48</v>
      </c>
      <c r="J43" s="8">
        <v>4999</v>
      </c>
      <c r="K43" s="8">
        <v>3</v>
      </c>
      <c r="L43" s="8">
        <v>0.23</v>
      </c>
      <c r="M43" s="8">
        <v>11547.69</v>
      </c>
      <c r="N43" s="7" t="s">
        <v>123</v>
      </c>
      <c r="O43" s="7" t="s">
        <v>80</v>
      </c>
      <c r="P43" s="19">
        <f>global_data!$M43/global_data!$L43</f>
        <v>50207.34782608696</v>
      </c>
      <c r="Q43" s="20">
        <f>IFERROR(global_data!$P43,0)</f>
        <v>50207.34782608696</v>
      </c>
      <c r="R43" s="31">
        <f>global_data!$M43/(1-global_data!$L43)</f>
        <v>14997</v>
      </c>
      <c r="S43" s="31">
        <f>global_data!$R43-global_data!$M43</f>
        <v>3449.3099999999995</v>
      </c>
    </row>
    <row r="44" spans="1:19" x14ac:dyDescent="0.35">
      <c r="A44" s="5" t="s">
        <v>146</v>
      </c>
      <c r="B44" s="29">
        <v>45449</v>
      </c>
      <c r="C44" s="5" t="s">
        <v>61</v>
      </c>
      <c r="D44" s="5" t="s">
        <v>62</v>
      </c>
      <c r="E44" s="5" t="s">
        <v>27</v>
      </c>
      <c r="F44" s="5" t="s">
        <v>122</v>
      </c>
      <c r="G44" s="5" t="s">
        <v>46</v>
      </c>
      <c r="H44" s="5" t="s">
        <v>47</v>
      </c>
      <c r="I44" s="5" t="s">
        <v>48</v>
      </c>
      <c r="J44" s="6">
        <v>4999</v>
      </c>
      <c r="K44" s="6">
        <v>15</v>
      </c>
      <c r="L44" s="6">
        <v>0.17</v>
      </c>
      <c r="M44" s="6">
        <v>62237.55</v>
      </c>
      <c r="N44" s="5" t="s">
        <v>32</v>
      </c>
      <c r="O44" s="5" t="s">
        <v>23</v>
      </c>
      <c r="P44" s="19">
        <f>global_data!$M44/global_data!$L44</f>
        <v>366103.23529411765</v>
      </c>
      <c r="Q44" s="20">
        <f>IFERROR(global_data!$P44,0)</f>
        <v>366103.23529411765</v>
      </c>
      <c r="R44" s="30">
        <f>global_data!$M44/(1-global_data!$L44)</f>
        <v>74985</v>
      </c>
      <c r="S44" s="30">
        <f>global_data!$R44-global_data!$M44</f>
        <v>12747.449999999997</v>
      </c>
    </row>
    <row r="45" spans="1:19" x14ac:dyDescent="0.35">
      <c r="A45" s="7" t="s">
        <v>147</v>
      </c>
      <c r="B45" s="18">
        <v>45514</v>
      </c>
      <c r="C45" s="7" t="s">
        <v>15</v>
      </c>
      <c r="D45" s="7" t="s">
        <v>16</v>
      </c>
      <c r="E45" s="7" t="s">
        <v>17</v>
      </c>
      <c r="F45" s="7" t="s">
        <v>79</v>
      </c>
      <c r="G45" s="7" t="s">
        <v>46</v>
      </c>
      <c r="H45" s="7" t="s">
        <v>47</v>
      </c>
      <c r="I45" s="7" t="s">
        <v>48</v>
      </c>
      <c r="J45" s="8">
        <v>4999</v>
      </c>
      <c r="K45" s="8">
        <v>15</v>
      </c>
      <c r="L45" s="8">
        <v>0.19</v>
      </c>
      <c r="M45" s="8">
        <v>60737.85</v>
      </c>
      <c r="N45" s="7" t="s">
        <v>77</v>
      </c>
      <c r="O45" s="7" t="s">
        <v>23</v>
      </c>
      <c r="P45" s="19">
        <f>global_data!$M45/global_data!$L45</f>
        <v>319672.89473684208</v>
      </c>
      <c r="Q45" s="20">
        <f>IFERROR(global_data!$P45,0)</f>
        <v>319672.89473684208</v>
      </c>
      <c r="R45" s="31">
        <f>global_data!$M45/(1-global_data!$L45)</f>
        <v>74985</v>
      </c>
      <c r="S45" s="31">
        <f>global_data!$R45-global_data!$M45</f>
        <v>14247.150000000001</v>
      </c>
    </row>
    <row r="46" spans="1:19" x14ac:dyDescent="0.35">
      <c r="A46" s="5" t="s">
        <v>148</v>
      </c>
      <c r="B46" s="29">
        <v>45598</v>
      </c>
      <c r="C46" s="5" t="s">
        <v>111</v>
      </c>
      <c r="D46" s="5" t="s">
        <v>112</v>
      </c>
      <c r="E46" s="5" t="s">
        <v>98</v>
      </c>
      <c r="F46" s="5" t="s">
        <v>115</v>
      </c>
      <c r="G46" s="5" t="s">
        <v>46</v>
      </c>
      <c r="H46" s="5" t="s">
        <v>47</v>
      </c>
      <c r="I46" s="5" t="s">
        <v>48</v>
      </c>
      <c r="J46" s="6">
        <v>4999</v>
      </c>
      <c r="K46" s="6">
        <v>7</v>
      </c>
      <c r="L46" s="6">
        <v>0.19</v>
      </c>
      <c r="M46" s="6">
        <v>28344.33</v>
      </c>
      <c r="N46" s="5" t="s">
        <v>42</v>
      </c>
      <c r="O46" s="5" t="s">
        <v>23</v>
      </c>
      <c r="P46" s="19">
        <f>global_data!$M46/global_data!$L46</f>
        <v>149180.68421052632</v>
      </c>
      <c r="Q46" s="20">
        <f>IFERROR(global_data!$P46,0)</f>
        <v>149180.68421052632</v>
      </c>
      <c r="R46" s="30">
        <f>global_data!$M46/(1-global_data!$L46)</f>
        <v>34993</v>
      </c>
      <c r="S46" s="30">
        <f>global_data!$R46-global_data!$M46</f>
        <v>6648.6699999999983</v>
      </c>
    </row>
    <row r="47" spans="1:19" x14ac:dyDescent="0.35">
      <c r="A47" s="7" t="s">
        <v>149</v>
      </c>
      <c r="B47" s="18">
        <v>45640</v>
      </c>
      <c r="C47" s="7" t="s">
        <v>111</v>
      </c>
      <c r="D47" s="7" t="s">
        <v>112</v>
      </c>
      <c r="E47" s="7" t="s">
        <v>98</v>
      </c>
      <c r="F47" s="7" t="s">
        <v>115</v>
      </c>
      <c r="G47" s="7" t="s">
        <v>46</v>
      </c>
      <c r="H47" s="7" t="s">
        <v>47</v>
      </c>
      <c r="I47" s="7" t="s">
        <v>48</v>
      </c>
      <c r="J47" s="8">
        <v>4999</v>
      </c>
      <c r="K47" s="8">
        <v>19</v>
      </c>
      <c r="L47" s="8">
        <v>0.1</v>
      </c>
      <c r="M47" s="8">
        <v>85482.9</v>
      </c>
      <c r="N47" s="7" t="s">
        <v>123</v>
      </c>
      <c r="O47" s="7" t="s">
        <v>23</v>
      </c>
      <c r="P47" s="19">
        <f>global_data!$M47/global_data!$L47</f>
        <v>854828.99999999988</v>
      </c>
      <c r="Q47" s="20">
        <f>IFERROR(global_data!$P47,0)</f>
        <v>854828.99999999988</v>
      </c>
      <c r="R47" s="31">
        <f>global_data!$M47/(1-global_data!$L47)</f>
        <v>94980.999999999985</v>
      </c>
      <c r="S47" s="31">
        <f>global_data!$R47-global_data!$M47</f>
        <v>9498.0999999999913</v>
      </c>
    </row>
    <row r="48" spans="1:19" x14ac:dyDescent="0.35">
      <c r="A48" s="5" t="s">
        <v>150</v>
      </c>
      <c r="B48" s="29">
        <v>45579</v>
      </c>
      <c r="C48" s="5" t="s">
        <v>73</v>
      </c>
      <c r="D48" s="5" t="s">
        <v>74</v>
      </c>
      <c r="E48" s="5" t="s">
        <v>37</v>
      </c>
      <c r="F48" s="5" t="s">
        <v>151</v>
      </c>
      <c r="G48" s="5" t="s">
        <v>46</v>
      </c>
      <c r="H48" s="5" t="s">
        <v>47</v>
      </c>
      <c r="I48" s="5" t="s">
        <v>48</v>
      </c>
      <c r="J48" s="6">
        <v>4999</v>
      </c>
      <c r="K48" s="6">
        <v>5</v>
      </c>
      <c r="L48" s="6">
        <v>0.09</v>
      </c>
      <c r="M48" s="6">
        <v>22745.45</v>
      </c>
      <c r="N48" s="5" t="s">
        <v>123</v>
      </c>
      <c r="O48" s="5" t="s">
        <v>23</v>
      </c>
      <c r="P48" s="19">
        <f>global_data!$M48/global_data!$L48</f>
        <v>252727.22222222225</v>
      </c>
      <c r="Q48" s="20">
        <f>IFERROR(global_data!$P48,0)</f>
        <v>252727.22222222225</v>
      </c>
      <c r="R48" s="30">
        <f>global_data!$M48/(1-global_data!$L48)</f>
        <v>24995</v>
      </c>
      <c r="S48" s="30">
        <f>global_data!$R48-global_data!$M48</f>
        <v>2249.5499999999993</v>
      </c>
    </row>
    <row r="49" spans="1:19" x14ac:dyDescent="0.35">
      <c r="A49" s="7" t="s">
        <v>152</v>
      </c>
      <c r="B49" s="18">
        <v>45457</v>
      </c>
      <c r="C49" s="7" t="s">
        <v>44</v>
      </c>
      <c r="D49" s="7" t="s">
        <v>45</v>
      </c>
      <c r="E49" s="7" t="s">
        <v>17</v>
      </c>
      <c r="F49" s="7" t="s">
        <v>18</v>
      </c>
      <c r="G49" s="7" t="s">
        <v>46</v>
      </c>
      <c r="H49" s="7" t="s">
        <v>47</v>
      </c>
      <c r="I49" s="7" t="s">
        <v>48</v>
      </c>
      <c r="J49" s="8">
        <v>4999</v>
      </c>
      <c r="K49" s="8">
        <v>2</v>
      </c>
      <c r="L49" s="8">
        <v>0.17</v>
      </c>
      <c r="M49" s="8">
        <v>8298.34</v>
      </c>
      <c r="N49" s="7" t="s">
        <v>32</v>
      </c>
      <c r="O49" s="7" t="s">
        <v>23</v>
      </c>
      <c r="P49" s="19">
        <f>global_data!$M49/global_data!$L49</f>
        <v>48813.76470588235</v>
      </c>
      <c r="Q49" s="20">
        <f>IFERROR(global_data!$P49,0)</f>
        <v>48813.76470588235</v>
      </c>
      <c r="R49" s="31">
        <f>global_data!$M49/(1-global_data!$L49)</f>
        <v>9998</v>
      </c>
      <c r="S49" s="31">
        <f>global_data!$R49-global_data!$M49</f>
        <v>1699.6599999999999</v>
      </c>
    </row>
    <row r="50" spans="1:19" x14ac:dyDescent="0.35">
      <c r="A50" s="5" t="s">
        <v>153</v>
      </c>
      <c r="B50" s="29">
        <v>45566</v>
      </c>
      <c r="C50" s="5" t="s">
        <v>55</v>
      </c>
      <c r="D50" s="5" t="s">
        <v>56</v>
      </c>
      <c r="E50" s="5" t="s">
        <v>17</v>
      </c>
      <c r="F50" s="5" t="s">
        <v>154</v>
      </c>
      <c r="G50" s="5" t="s">
        <v>46</v>
      </c>
      <c r="H50" s="5" t="s">
        <v>47</v>
      </c>
      <c r="I50" s="5" t="s">
        <v>48</v>
      </c>
      <c r="J50" s="6">
        <v>4999</v>
      </c>
      <c r="K50" s="6">
        <v>15</v>
      </c>
      <c r="L50" s="6">
        <v>0.23</v>
      </c>
      <c r="M50" s="6">
        <v>57738.45</v>
      </c>
      <c r="N50" s="5" t="s">
        <v>42</v>
      </c>
      <c r="O50" s="5" t="s">
        <v>23</v>
      </c>
      <c r="P50" s="19">
        <f>global_data!$M50/global_data!$L50</f>
        <v>251036.73913043475</v>
      </c>
      <c r="Q50" s="20">
        <f>IFERROR(global_data!$P50,0)</f>
        <v>251036.73913043475</v>
      </c>
      <c r="R50" s="30">
        <f>global_data!$M50/(1-global_data!$L50)</f>
        <v>74985</v>
      </c>
      <c r="S50" s="30">
        <f>global_data!$R50-global_data!$M50</f>
        <v>17246.550000000003</v>
      </c>
    </row>
    <row r="51" spans="1:19" x14ac:dyDescent="0.35">
      <c r="A51" s="7" t="s">
        <v>155</v>
      </c>
      <c r="B51" s="18">
        <v>45392</v>
      </c>
      <c r="C51" s="7" t="s">
        <v>35</v>
      </c>
      <c r="D51" s="7" t="s">
        <v>36</v>
      </c>
      <c r="E51" s="7" t="s">
        <v>37</v>
      </c>
      <c r="F51" s="7" t="s">
        <v>71</v>
      </c>
      <c r="G51" s="7" t="s">
        <v>46</v>
      </c>
      <c r="H51" s="7" t="s">
        <v>47</v>
      </c>
      <c r="I51" s="7" t="s">
        <v>48</v>
      </c>
      <c r="J51" s="8">
        <v>4999</v>
      </c>
      <c r="K51" s="8">
        <v>19</v>
      </c>
      <c r="L51" s="8">
        <v>0.1</v>
      </c>
      <c r="M51" s="8">
        <v>85482.9</v>
      </c>
      <c r="N51" s="7" t="s">
        <v>59</v>
      </c>
      <c r="O51" s="7" t="s">
        <v>80</v>
      </c>
      <c r="P51" s="19">
        <f>global_data!$M51/global_data!$L51</f>
        <v>854828.99999999988</v>
      </c>
      <c r="Q51" s="20">
        <f>IFERROR(global_data!$P51,0)</f>
        <v>854828.99999999988</v>
      </c>
      <c r="R51" s="31">
        <f>global_data!$M51/(1-global_data!$L51)</f>
        <v>94980.999999999985</v>
      </c>
      <c r="S51" s="31">
        <f>global_data!$R51-global_data!$M51</f>
        <v>9498.0999999999913</v>
      </c>
    </row>
    <row r="52" spans="1:19" x14ac:dyDescent="0.35">
      <c r="A52" s="5" t="s">
        <v>156</v>
      </c>
      <c r="B52" s="29">
        <v>45552</v>
      </c>
      <c r="C52" s="5" t="s">
        <v>35</v>
      </c>
      <c r="D52" s="5" t="s">
        <v>36</v>
      </c>
      <c r="E52" s="5" t="s">
        <v>37</v>
      </c>
      <c r="F52" s="5" t="s">
        <v>157</v>
      </c>
      <c r="G52" s="5" t="s">
        <v>46</v>
      </c>
      <c r="H52" s="5" t="s">
        <v>47</v>
      </c>
      <c r="I52" s="5" t="s">
        <v>48</v>
      </c>
      <c r="J52" s="6">
        <v>4999</v>
      </c>
      <c r="K52" s="6">
        <v>18</v>
      </c>
      <c r="L52" s="6">
        <v>0.09</v>
      </c>
      <c r="M52" s="6">
        <v>81883.62</v>
      </c>
      <c r="N52" s="5" t="s">
        <v>32</v>
      </c>
      <c r="O52" s="5" t="s">
        <v>23</v>
      </c>
      <c r="P52" s="19">
        <f>global_data!$M52/global_data!$L52</f>
        <v>909818</v>
      </c>
      <c r="Q52" s="20">
        <f>IFERROR(global_data!$P52,0)</f>
        <v>909818</v>
      </c>
      <c r="R52" s="30">
        <f>global_data!$M52/(1-global_data!$L52)</f>
        <v>89981.999999999985</v>
      </c>
      <c r="S52" s="30">
        <f>global_data!$R52-global_data!$M52</f>
        <v>8098.3799999999901</v>
      </c>
    </row>
    <row r="53" spans="1:19" x14ac:dyDescent="0.35">
      <c r="A53" s="7" t="s">
        <v>158</v>
      </c>
      <c r="B53" s="18">
        <v>45339</v>
      </c>
      <c r="C53" s="7" t="s">
        <v>131</v>
      </c>
      <c r="D53" s="7" t="s">
        <v>132</v>
      </c>
      <c r="E53" s="7" t="s">
        <v>98</v>
      </c>
      <c r="F53" s="7" t="s">
        <v>115</v>
      </c>
      <c r="G53" s="7" t="s">
        <v>46</v>
      </c>
      <c r="H53" s="7" t="s">
        <v>47</v>
      </c>
      <c r="I53" s="7" t="s">
        <v>48</v>
      </c>
      <c r="J53" s="8">
        <v>4999</v>
      </c>
      <c r="K53" s="8">
        <v>16</v>
      </c>
      <c r="L53" s="8">
        <v>0.12</v>
      </c>
      <c r="M53" s="8">
        <v>70385.919999999998</v>
      </c>
      <c r="N53" s="7" t="s">
        <v>22</v>
      </c>
      <c r="O53" s="7" t="s">
        <v>23</v>
      </c>
      <c r="P53" s="19">
        <f>global_data!$M53/global_data!$L53</f>
        <v>586549.33333333337</v>
      </c>
      <c r="Q53" s="20">
        <f>IFERROR(global_data!$P53,0)</f>
        <v>586549.33333333337</v>
      </c>
      <c r="R53" s="31">
        <f>global_data!$M53/(1-global_data!$L53)</f>
        <v>79984</v>
      </c>
      <c r="S53" s="31">
        <f>global_data!$R53-global_data!$M53</f>
        <v>9598.0800000000017</v>
      </c>
    </row>
    <row r="54" spans="1:19" x14ac:dyDescent="0.35">
      <c r="A54" s="5" t="s">
        <v>159</v>
      </c>
      <c r="B54" s="29">
        <v>45309</v>
      </c>
      <c r="C54" s="5" t="s">
        <v>131</v>
      </c>
      <c r="D54" s="5" t="s">
        <v>132</v>
      </c>
      <c r="E54" s="5" t="s">
        <v>98</v>
      </c>
      <c r="F54" s="5" t="s">
        <v>160</v>
      </c>
      <c r="G54" s="5" t="s">
        <v>46</v>
      </c>
      <c r="H54" s="5" t="s">
        <v>47</v>
      </c>
      <c r="I54" s="5" t="s">
        <v>48</v>
      </c>
      <c r="J54" s="6">
        <v>4999</v>
      </c>
      <c r="K54" s="6">
        <v>2</v>
      </c>
      <c r="L54" s="6">
        <v>0.14000000000000001</v>
      </c>
      <c r="M54" s="6">
        <v>8598.2800000000007</v>
      </c>
      <c r="N54" s="5" t="s">
        <v>123</v>
      </c>
      <c r="O54" s="5" t="s">
        <v>33</v>
      </c>
      <c r="P54" s="19">
        <f>global_data!$M54/global_data!$L54</f>
        <v>61416.28571428571</v>
      </c>
      <c r="Q54" s="20">
        <f>IFERROR(global_data!$P54,0)</f>
        <v>61416.28571428571</v>
      </c>
      <c r="R54" s="30">
        <f>global_data!$M54/(1-global_data!$L54)</f>
        <v>9998.0000000000018</v>
      </c>
      <c r="S54" s="30">
        <f>global_data!$R54-global_data!$M54</f>
        <v>1399.7200000000012</v>
      </c>
    </row>
    <row r="55" spans="1:19" x14ac:dyDescent="0.35">
      <c r="A55" s="7" t="s">
        <v>161</v>
      </c>
      <c r="B55" s="18">
        <v>45599</v>
      </c>
      <c r="C55" s="7" t="s">
        <v>131</v>
      </c>
      <c r="D55" s="7" t="s">
        <v>132</v>
      </c>
      <c r="E55" s="7" t="s">
        <v>98</v>
      </c>
      <c r="F55" s="7" t="s">
        <v>160</v>
      </c>
      <c r="G55" s="7" t="s">
        <v>46</v>
      </c>
      <c r="H55" s="7" t="s">
        <v>47</v>
      </c>
      <c r="I55" s="7" t="s">
        <v>48</v>
      </c>
      <c r="J55" s="8">
        <v>4999</v>
      </c>
      <c r="K55" s="8">
        <v>5</v>
      </c>
      <c r="L55" s="8">
        <v>0.06</v>
      </c>
      <c r="M55" s="8">
        <v>23495.3</v>
      </c>
      <c r="N55" s="7" t="s">
        <v>42</v>
      </c>
      <c r="O55" s="7" t="s">
        <v>23</v>
      </c>
      <c r="P55" s="19">
        <f>global_data!$M55/global_data!$L55</f>
        <v>391588.33333333331</v>
      </c>
      <c r="Q55" s="20">
        <f>IFERROR(global_data!$P55,0)</f>
        <v>391588.33333333331</v>
      </c>
      <c r="R55" s="31">
        <f>global_data!$M55/(1-global_data!$L55)</f>
        <v>24995</v>
      </c>
      <c r="S55" s="31">
        <f>global_data!$R55-global_data!$M55</f>
        <v>1499.7000000000007</v>
      </c>
    </row>
    <row r="56" spans="1:19" x14ac:dyDescent="0.35">
      <c r="A56" s="5" t="s">
        <v>162</v>
      </c>
      <c r="B56" s="29">
        <v>45416</v>
      </c>
      <c r="C56" s="5" t="s">
        <v>44</v>
      </c>
      <c r="D56" s="5" t="s">
        <v>45</v>
      </c>
      <c r="E56" s="5" t="s">
        <v>17</v>
      </c>
      <c r="F56" s="5" t="s">
        <v>18</v>
      </c>
      <c r="G56" s="5" t="s">
        <v>46</v>
      </c>
      <c r="H56" s="5" t="s">
        <v>47</v>
      </c>
      <c r="I56" s="5" t="s">
        <v>48</v>
      </c>
      <c r="J56" s="6">
        <v>4999</v>
      </c>
      <c r="K56" s="6">
        <v>6</v>
      </c>
      <c r="L56" s="6">
        <v>0.14000000000000001</v>
      </c>
      <c r="M56" s="6">
        <v>25794.84</v>
      </c>
      <c r="N56" s="5" t="s">
        <v>59</v>
      </c>
      <c r="O56" s="5" t="s">
        <v>23</v>
      </c>
      <c r="P56" s="19">
        <f>global_data!$M56/global_data!$L56</f>
        <v>184248.85714285713</v>
      </c>
      <c r="Q56" s="20">
        <f>IFERROR(global_data!$P56,0)</f>
        <v>184248.85714285713</v>
      </c>
      <c r="R56" s="30">
        <f>global_data!$M56/(1-global_data!$L56)</f>
        <v>29994</v>
      </c>
      <c r="S56" s="30">
        <f>global_data!$R56-global_data!$M56</f>
        <v>4199.16</v>
      </c>
    </row>
    <row r="57" spans="1:19" x14ac:dyDescent="0.35">
      <c r="A57" s="7" t="s">
        <v>163</v>
      </c>
      <c r="B57" s="18">
        <v>45557</v>
      </c>
      <c r="C57" s="7" t="s">
        <v>73</v>
      </c>
      <c r="D57" s="7" t="s">
        <v>74</v>
      </c>
      <c r="E57" s="7" t="s">
        <v>37</v>
      </c>
      <c r="F57" s="7" t="s">
        <v>157</v>
      </c>
      <c r="G57" s="7" t="s">
        <v>46</v>
      </c>
      <c r="H57" s="7" t="s">
        <v>47</v>
      </c>
      <c r="I57" s="7" t="s">
        <v>48</v>
      </c>
      <c r="J57" s="8">
        <v>4999</v>
      </c>
      <c r="K57" s="8">
        <v>18</v>
      </c>
      <c r="L57" s="8">
        <v>0.02</v>
      </c>
      <c r="M57" s="8">
        <v>88182.36</v>
      </c>
      <c r="N57" s="7" t="s">
        <v>32</v>
      </c>
      <c r="O57" s="7" t="s">
        <v>87</v>
      </c>
      <c r="P57" s="19">
        <f>global_data!$M57/global_data!$L57</f>
        <v>4409118</v>
      </c>
      <c r="Q57" s="20">
        <f>IFERROR(global_data!$P57,0)</f>
        <v>4409118</v>
      </c>
      <c r="R57" s="31">
        <f>global_data!$M57/(1-global_data!$L57)</f>
        <v>89982</v>
      </c>
      <c r="S57" s="31">
        <f>global_data!$R57-global_data!$M57</f>
        <v>1799.6399999999994</v>
      </c>
    </row>
    <row r="58" spans="1:19" x14ac:dyDescent="0.35">
      <c r="A58" s="5" t="s">
        <v>164</v>
      </c>
      <c r="B58" s="29">
        <v>45436</v>
      </c>
      <c r="C58" s="5" t="s">
        <v>125</v>
      </c>
      <c r="D58" s="5" t="s">
        <v>126</v>
      </c>
      <c r="E58" s="5" t="s">
        <v>37</v>
      </c>
      <c r="F58" s="5" t="s">
        <v>157</v>
      </c>
      <c r="G58" s="5" t="s">
        <v>46</v>
      </c>
      <c r="H58" s="5" t="s">
        <v>47</v>
      </c>
      <c r="I58" s="5" t="s">
        <v>48</v>
      </c>
      <c r="J58" s="6">
        <v>4999</v>
      </c>
      <c r="K58" s="6">
        <v>5</v>
      </c>
      <c r="L58" s="6">
        <v>0.09</v>
      </c>
      <c r="M58" s="6">
        <v>22745.45</v>
      </c>
      <c r="N58" s="5" t="s">
        <v>59</v>
      </c>
      <c r="O58" s="5" t="s">
        <v>80</v>
      </c>
      <c r="P58" s="19">
        <f>global_data!$M58/global_data!$L58</f>
        <v>252727.22222222225</v>
      </c>
      <c r="Q58" s="20">
        <f>IFERROR(global_data!$P58,0)</f>
        <v>252727.22222222225</v>
      </c>
      <c r="R58" s="30">
        <f>global_data!$M58/(1-global_data!$L58)</f>
        <v>24995</v>
      </c>
      <c r="S58" s="30">
        <f>global_data!$R58-global_data!$M58</f>
        <v>2249.5499999999993</v>
      </c>
    </row>
    <row r="59" spans="1:19" x14ac:dyDescent="0.35">
      <c r="A59" s="7" t="s">
        <v>165</v>
      </c>
      <c r="B59" s="18">
        <v>45612</v>
      </c>
      <c r="C59" s="7" t="s">
        <v>111</v>
      </c>
      <c r="D59" s="7" t="s">
        <v>112</v>
      </c>
      <c r="E59" s="7" t="s">
        <v>98</v>
      </c>
      <c r="F59" s="7" t="s">
        <v>99</v>
      </c>
      <c r="G59" s="7" t="s">
        <v>46</v>
      </c>
      <c r="H59" s="7" t="s">
        <v>47</v>
      </c>
      <c r="I59" s="7" t="s">
        <v>48</v>
      </c>
      <c r="J59" s="8">
        <v>4999</v>
      </c>
      <c r="K59" s="8">
        <v>1</v>
      </c>
      <c r="L59" s="8">
        <v>0</v>
      </c>
      <c r="M59" s="8">
        <v>4999</v>
      </c>
      <c r="N59" s="7" t="s">
        <v>22</v>
      </c>
      <c r="O59" s="7" t="s">
        <v>33</v>
      </c>
      <c r="P59" s="19" t="e">
        <f>global_data!$M59/global_data!$L59</f>
        <v>#DIV/0!</v>
      </c>
      <c r="Q59" s="20">
        <f>IFERROR(global_data!$P59,0)</f>
        <v>0</v>
      </c>
      <c r="R59" s="31">
        <f>global_data!$M59/(1-global_data!$L59)</f>
        <v>4999</v>
      </c>
      <c r="S59" s="31">
        <f>global_data!$R59-global_data!$M59</f>
        <v>0</v>
      </c>
    </row>
    <row r="60" spans="1:19" x14ac:dyDescent="0.35">
      <c r="A60" s="5" t="s">
        <v>166</v>
      </c>
      <c r="B60" s="29">
        <v>45486</v>
      </c>
      <c r="C60" s="5" t="s">
        <v>55</v>
      </c>
      <c r="D60" s="5" t="s">
        <v>56</v>
      </c>
      <c r="E60" s="5" t="s">
        <v>17</v>
      </c>
      <c r="F60" s="5" t="s">
        <v>154</v>
      </c>
      <c r="G60" s="5" t="s">
        <v>46</v>
      </c>
      <c r="H60" s="5" t="s">
        <v>47</v>
      </c>
      <c r="I60" s="5" t="s">
        <v>48</v>
      </c>
      <c r="J60" s="6">
        <v>4999</v>
      </c>
      <c r="K60" s="6">
        <v>17</v>
      </c>
      <c r="L60" s="6">
        <v>0.24</v>
      </c>
      <c r="M60" s="6">
        <v>64587.08</v>
      </c>
      <c r="N60" s="5" t="s">
        <v>77</v>
      </c>
      <c r="O60" s="5" t="s">
        <v>23</v>
      </c>
      <c r="P60" s="19">
        <f>global_data!$M60/global_data!$L60</f>
        <v>269112.83333333337</v>
      </c>
      <c r="Q60" s="20">
        <f>IFERROR(global_data!$P60,0)</f>
        <v>269112.83333333337</v>
      </c>
      <c r="R60" s="30">
        <f>global_data!$M60/(1-global_data!$L60)</f>
        <v>84983</v>
      </c>
      <c r="S60" s="30">
        <f>global_data!$R60-global_data!$M60</f>
        <v>20395.919999999998</v>
      </c>
    </row>
    <row r="61" spans="1:19" x14ac:dyDescent="0.35">
      <c r="A61" s="7" t="s">
        <v>167</v>
      </c>
      <c r="B61" s="18">
        <v>45297</v>
      </c>
      <c r="C61" s="7" t="s">
        <v>96</v>
      </c>
      <c r="D61" s="7" t="s">
        <v>97</v>
      </c>
      <c r="E61" s="7" t="s">
        <v>98</v>
      </c>
      <c r="F61" s="7" t="s">
        <v>99</v>
      </c>
      <c r="G61" s="7" t="s">
        <v>46</v>
      </c>
      <c r="H61" s="7" t="s">
        <v>47</v>
      </c>
      <c r="I61" s="7" t="s">
        <v>48</v>
      </c>
      <c r="J61" s="8">
        <v>4999</v>
      </c>
      <c r="K61" s="8">
        <v>20</v>
      </c>
      <c r="L61" s="8">
        <v>0.05</v>
      </c>
      <c r="M61" s="8">
        <v>94981</v>
      </c>
      <c r="N61" s="7" t="s">
        <v>42</v>
      </c>
      <c r="O61" s="7" t="s">
        <v>23</v>
      </c>
      <c r="P61" s="19">
        <f>global_data!$M61/global_data!$L61</f>
        <v>1899620</v>
      </c>
      <c r="Q61" s="20">
        <f>IFERROR(global_data!$P61,0)</f>
        <v>1899620</v>
      </c>
      <c r="R61" s="31">
        <f>global_data!$M61/(1-global_data!$L61)</f>
        <v>99980</v>
      </c>
      <c r="S61" s="31">
        <f>global_data!$R61-global_data!$M61</f>
        <v>4999</v>
      </c>
    </row>
    <row r="62" spans="1:19" x14ac:dyDescent="0.35">
      <c r="A62" s="5" t="s">
        <v>168</v>
      </c>
      <c r="B62" s="29">
        <v>45536</v>
      </c>
      <c r="C62" s="5" t="s">
        <v>35</v>
      </c>
      <c r="D62" s="5" t="s">
        <v>36</v>
      </c>
      <c r="E62" s="5" t="s">
        <v>37</v>
      </c>
      <c r="F62" s="5" t="s">
        <v>157</v>
      </c>
      <c r="G62" s="5" t="s">
        <v>46</v>
      </c>
      <c r="H62" s="5" t="s">
        <v>47</v>
      </c>
      <c r="I62" s="5" t="s">
        <v>48</v>
      </c>
      <c r="J62" s="6">
        <v>4999</v>
      </c>
      <c r="K62" s="6">
        <v>20</v>
      </c>
      <c r="L62" s="6">
        <v>0.28999999999999998</v>
      </c>
      <c r="M62" s="6">
        <v>70985.8</v>
      </c>
      <c r="N62" s="5" t="s">
        <v>22</v>
      </c>
      <c r="O62" s="5" t="s">
        <v>33</v>
      </c>
      <c r="P62" s="19">
        <f>global_data!$M62/global_data!$L62</f>
        <v>244778.62068965519</v>
      </c>
      <c r="Q62" s="20">
        <f>IFERROR(global_data!$P62,0)</f>
        <v>244778.62068965519</v>
      </c>
      <c r="R62" s="30">
        <f>global_data!$M62/(1-global_data!$L62)</f>
        <v>99980.000000000015</v>
      </c>
      <c r="S62" s="30">
        <f>global_data!$R62-global_data!$M62</f>
        <v>28994.200000000012</v>
      </c>
    </row>
    <row r="63" spans="1:19" x14ac:dyDescent="0.35">
      <c r="A63" s="7" t="s">
        <v>169</v>
      </c>
      <c r="B63" s="18">
        <v>45307</v>
      </c>
      <c r="C63" s="7" t="s">
        <v>61</v>
      </c>
      <c r="D63" s="7" t="s">
        <v>62</v>
      </c>
      <c r="E63" s="7" t="s">
        <v>27</v>
      </c>
      <c r="F63" s="7" t="s">
        <v>122</v>
      </c>
      <c r="G63" s="7" t="s">
        <v>46</v>
      </c>
      <c r="H63" s="7" t="s">
        <v>47</v>
      </c>
      <c r="I63" s="7" t="s">
        <v>48</v>
      </c>
      <c r="J63" s="8">
        <v>4999</v>
      </c>
      <c r="K63" s="8">
        <v>11</v>
      </c>
      <c r="L63" s="8">
        <v>0.28999999999999998</v>
      </c>
      <c r="M63" s="8">
        <v>39042.19</v>
      </c>
      <c r="N63" s="7" t="s">
        <v>22</v>
      </c>
      <c r="O63" s="7" t="s">
        <v>23</v>
      </c>
      <c r="P63" s="19">
        <f>global_data!$M63/global_data!$L63</f>
        <v>134628.24137931035</v>
      </c>
      <c r="Q63" s="20">
        <f>IFERROR(global_data!$P63,0)</f>
        <v>134628.24137931035</v>
      </c>
      <c r="R63" s="31">
        <f>global_data!$M63/(1-global_data!$L63)</f>
        <v>54989.000000000007</v>
      </c>
      <c r="S63" s="31">
        <f>global_data!$R63-global_data!$M63</f>
        <v>15946.810000000005</v>
      </c>
    </row>
    <row r="64" spans="1:19" x14ac:dyDescent="0.35">
      <c r="A64" s="5" t="s">
        <v>170</v>
      </c>
      <c r="B64" s="29">
        <v>45387</v>
      </c>
      <c r="C64" s="5" t="s">
        <v>73</v>
      </c>
      <c r="D64" s="5" t="s">
        <v>74</v>
      </c>
      <c r="E64" s="5" t="s">
        <v>37</v>
      </c>
      <c r="F64" s="5" t="s">
        <v>83</v>
      </c>
      <c r="G64" s="5" t="s">
        <v>46</v>
      </c>
      <c r="H64" s="5" t="s">
        <v>47</v>
      </c>
      <c r="I64" s="5" t="s">
        <v>48</v>
      </c>
      <c r="J64" s="6">
        <v>4999</v>
      </c>
      <c r="K64" s="6">
        <v>4</v>
      </c>
      <c r="L64" s="6">
        <v>0.22</v>
      </c>
      <c r="M64" s="6">
        <v>15596.88</v>
      </c>
      <c r="N64" s="5" t="s">
        <v>32</v>
      </c>
      <c r="O64" s="5" t="s">
        <v>23</v>
      </c>
      <c r="P64" s="19">
        <f>global_data!$M64/global_data!$L64</f>
        <v>70894.909090909088</v>
      </c>
      <c r="Q64" s="20">
        <f>IFERROR(global_data!$P64,0)</f>
        <v>70894.909090909088</v>
      </c>
      <c r="R64" s="30">
        <f>global_data!$M64/(1-global_data!$L64)</f>
        <v>19996</v>
      </c>
      <c r="S64" s="30">
        <f>global_data!$R64-global_data!$M64</f>
        <v>4399.1200000000008</v>
      </c>
    </row>
    <row r="65" spans="1:19" x14ac:dyDescent="0.35">
      <c r="A65" s="7" t="s">
        <v>171</v>
      </c>
      <c r="B65" s="18">
        <v>45422</v>
      </c>
      <c r="C65" s="7" t="s">
        <v>55</v>
      </c>
      <c r="D65" s="7" t="s">
        <v>56</v>
      </c>
      <c r="E65" s="7" t="s">
        <v>17</v>
      </c>
      <c r="F65" s="7" t="s">
        <v>50</v>
      </c>
      <c r="G65" s="7" t="s">
        <v>46</v>
      </c>
      <c r="H65" s="7" t="s">
        <v>47</v>
      </c>
      <c r="I65" s="7" t="s">
        <v>48</v>
      </c>
      <c r="J65" s="8">
        <v>4999</v>
      </c>
      <c r="K65" s="8">
        <v>17</v>
      </c>
      <c r="L65" s="8">
        <v>0.23</v>
      </c>
      <c r="M65" s="8">
        <v>65436.91</v>
      </c>
      <c r="N65" s="7" t="s">
        <v>42</v>
      </c>
      <c r="O65" s="7" t="s">
        <v>87</v>
      </c>
      <c r="P65" s="19">
        <f>global_data!$M65/global_data!$L65</f>
        <v>284508.30434782611</v>
      </c>
      <c r="Q65" s="20">
        <f>IFERROR(global_data!$P65,0)</f>
        <v>284508.30434782611</v>
      </c>
      <c r="R65" s="31">
        <f>global_data!$M65/(1-global_data!$L65)</f>
        <v>84983</v>
      </c>
      <c r="S65" s="31">
        <f>global_data!$R65-global_data!$M65</f>
        <v>19546.089999999997</v>
      </c>
    </row>
    <row r="66" spans="1:19" x14ac:dyDescent="0.35">
      <c r="A66" s="5" t="s">
        <v>172</v>
      </c>
      <c r="B66" s="29">
        <v>45406</v>
      </c>
      <c r="C66" s="5" t="s">
        <v>64</v>
      </c>
      <c r="D66" s="5" t="s">
        <v>65</v>
      </c>
      <c r="E66" s="5" t="s">
        <v>27</v>
      </c>
      <c r="F66" s="5" t="s">
        <v>103</v>
      </c>
      <c r="G66" s="5" t="s">
        <v>46</v>
      </c>
      <c r="H66" s="5" t="s">
        <v>47</v>
      </c>
      <c r="I66" s="5" t="s">
        <v>48</v>
      </c>
      <c r="J66" s="6">
        <v>4999</v>
      </c>
      <c r="K66" s="6">
        <v>9</v>
      </c>
      <c r="L66" s="6">
        <v>0.24</v>
      </c>
      <c r="M66" s="6">
        <v>34193.160000000003</v>
      </c>
      <c r="N66" s="5" t="s">
        <v>22</v>
      </c>
      <c r="O66" s="5" t="s">
        <v>23</v>
      </c>
      <c r="P66" s="19">
        <f>global_data!$M66/global_data!$L66</f>
        <v>142471.50000000003</v>
      </c>
      <c r="Q66" s="20">
        <f>IFERROR(global_data!$P66,0)</f>
        <v>142471.50000000003</v>
      </c>
      <c r="R66" s="30">
        <f>global_data!$M66/(1-global_data!$L66)</f>
        <v>44991.000000000007</v>
      </c>
      <c r="S66" s="30">
        <f>global_data!$R66-global_data!$M66</f>
        <v>10797.840000000004</v>
      </c>
    </row>
    <row r="67" spans="1:19" x14ac:dyDescent="0.35">
      <c r="A67" s="7" t="s">
        <v>173</v>
      </c>
      <c r="B67" s="18">
        <v>45582</v>
      </c>
      <c r="C67" s="7" t="s">
        <v>96</v>
      </c>
      <c r="D67" s="7" t="s">
        <v>97</v>
      </c>
      <c r="E67" s="7" t="s">
        <v>98</v>
      </c>
      <c r="F67" s="7" t="s">
        <v>160</v>
      </c>
      <c r="G67" s="7" t="s">
        <v>46</v>
      </c>
      <c r="H67" s="7" t="s">
        <v>47</v>
      </c>
      <c r="I67" s="7" t="s">
        <v>48</v>
      </c>
      <c r="J67" s="8">
        <v>4999</v>
      </c>
      <c r="K67" s="8">
        <v>5</v>
      </c>
      <c r="L67" s="8">
        <v>0.02</v>
      </c>
      <c r="M67" s="8">
        <v>24495.1</v>
      </c>
      <c r="N67" s="7" t="s">
        <v>22</v>
      </c>
      <c r="O67" s="7" t="s">
        <v>33</v>
      </c>
      <c r="P67" s="19">
        <f>global_data!$M67/global_data!$L67</f>
        <v>1224755</v>
      </c>
      <c r="Q67" s="20">
        <f>IFERROR(global_data!$P67,0)</f>
        <v>1224755</v>
      </c>
      <c r="R67" s="31">
        <f>global_data!$M67/(1-global_data!$L67)</f>
        <v>24995</v>
      </c>
      <c r="S67" s="31">
        <f>global_data!$R67-global_data!$M67</f>
        <v>499.90000000000146</v>
      </c>
    </row>
    <row r="68" spans="1:19" x14ac:dyDescent="0.35">
      <c r="A68" s="5" t="s">
        <v>174</v>
      </c>
      <c r="B68" s="29">
        <v>45338</v>
      </c>
      <c r="C68" s="5" t="s">
        <v>125</v>
      </c>
      <c r="D68" s="5" t="s">
        <v>126</v>
      </c>
      <c r="E68" s="5" t="s">
        <v>37</v>
      </c>
      <c r="F68" s="5" t="s">
        <v>157</v>
      </c>
      <c r="G68" s="5" t="s">
        <v>46</v>
      </c>
      <c r="H68" s="5" t="s">
        <v>47</v>
      </c>
      <c r="I68" s="5" t="s">
        <v>48</v>
      </c>
      <c r="J68" s="6">
        <v>4999</v>
      </c>
      <c r="K68" s="6">
        <v>14</v>
      </c>
      <c r="L68" s="6">
        <v>0.09</v>
      </c>
      <c r="M68" s="6">
        <v>63687.26</v>
      </c>
      <c r="N68" s="5" t="s">
        <v>59</v>
      </c>
      <c r="O68" s="5" t="s">
        <v>23</v>
      </c>
      <c r="P68" s="19">
        <f>global_data!$M68/global_data!$L68</f>
        <v>707636.22222222225</v>
      </c>
      <c r="Q68" s="20">
        <f>IFERROR(global_data!$P68,0)</f>
        <v>707636.22222222225</v>
      </c>
      <c r="R68" s="30">
        <f>global_data!$M68/(1-global_data!$L68)</f>
        <v>69986</v>
      </c>
      <c r="S68" s="30">
        <f>global_data!$R68-global_data!$M68</f>
        <v>6298.739999999998</v>
      </c>
    </row>
    <row r="69" spans="1:19" x14ac:dyDescent="0.35">
      <c r="A69" s="7" t="s">
        <v>175</v>
      </c>
      <c r="B69" s="18">
        <v>45606</v>
      </c>
      <c r="C69" s="7" t="s">
        <v>44</v>
      </c>
      <c r="D69" s="7" t="s">
        <v>45</v>
      </c>
      <c r="E69" s="7" t="s">
        <v>17</v>
      </c>
      <c r="F69" s="7" t="s">
        <v>176</v>
      </c>
      <c r="G69" s="7" t="s">
        <v>46</v>
      </c>
      <c r="H69" s="7" t="s">
        <v>47</v>
      </c>
      <c r="I69" s="7" t="s">
        <v>48</v>
      </c>
      <c r="J69" s="8">
        <v>4999</v>
      </c>
      <c r="K69" s="8">
        <v>14</v>
      </c>
      <c r="L69" s="8">
        <v>7.0000000000000007E-2</v>
      </c>
      <c r="M69" s="8">
        <v>65086.98</v>
      </c>
      <c r="N69" s="7" t="s">
        <v>59</v>
      </c>
      <c r="O69" s="7" t="s">
        <v>23</v>
      </c>
      <c r="P69" s="19">
        <f>global_data!$M69/global_data!$L69</f>
        <v>929814</v>
      </c>
      <c r="Q69" s="20">
        <f>IFERROR(global_data!$P69,0)</f>
        <v>929814</v>
      </c>
      <c r="R69" s="31">
        <f>global_data!$M69/(1-global_data!$L69)</f>
        <v>69986.000000000015</v>
      </c>
      <c r="S69" s="31">
        <f>global_data!$R69-global_data!$M69</f>
        <v>4899.0200000000114</v>
      </c>
    </row>
    <row r="70" spans="1:19" x14ac:dyDescent="0.35">
      <c r="A70" s="5" t="s">
        <v>177</v>
      </c>
      <c r="B70" s="29">
        <v>45637</v>
      </c>
      <c r="C70" s="5" t="s">
        <v>61</v>
      </c>
      <c r="D70" s="5" t="s">
        <v>62</v>
      </c>
      <c r="E70" s="5" t="s">
        <v>27</v>
      </c>
      <c r="F70" s="5" t="s">
        <v>103</v>
      </c>
      <c r="G70" s="5" t="s">
        <v>46</v>
      </c>
      <c r="H70" s="5" t="s">
        <v>47</v>
      </c>
      <c r="I70" s="5" t="s">
        <v>48</v>
      </c>
      <c r="J70" s="6">
        <v>4999</v>
      </c>
      <c r="K70" s="6">
        <v>14</v>
      </c>
      <c r="L70" s="6">
        <v>0.12</v>
      </c>
      <c r="M70" s="6">
        <v>61587.68</v>
      </c>
      <c r="N70" s="5" t="s">
        <v>32</v>
      </c>
      <c r="O70" s="5" t="s">
        <v>23</v>
      </c>
      <c r="P70" s="19">
        <f>global_data!$M70/global_data!$L70</f>
        <v>513230.66666666669</v>
      </c>
      <c r="Q70" s="20">
        <f>IFERROR(global_data!$P70,0)</f>
        <v>513230.66666666669</v>
      </c>
      <c r="R70" s="30">
        <f>global_data!$M70/(1-global_data!$L70)</f>
        <v>69986</v>
      </c>
      <c r="S70" s="30">
        <f>global_data!$R70-global_data!$M70</f>
        <v>8398.32</v>
      </c>
    </row>
    <row r="71" spans="1:19" x14ac:dyDescent="0.35">
      <c r="A71" s="7" t="s">
        <v>178</v>
      </c>
      <c r="B71" s="18">
        <v>45297</v>
      </c>
      <c r="C71" s="7" t="s">
        <v>131</v>
      </c>
      <c r="D71" s="7" t="s">
        <v>132</v>
      </c>
      <c r="E71" s="7" t="s">
        <v>98</v>
      </c>
      <c r="F71" s="7" t="s">
        <v>113</v>
      </c>
      <c r="G71" s="7" t="s">
        <v>46</v>
      </c>
      <c r="H71" s="7" t="s">
        <v>47</v>
      </c>
      <c r="I71" s="7" t="s">
        <v>48</v>
      </c>
      <c r="J71" s="8">
        <v>4999</v>
      </c>
      <c r="K71" s="8">
        <v>18</v>
      </c>
      <c r="L71" s="8">
        <v>0.08</v>
      </c>
      <c r="M71" s="8">
        <v>82783.44</v>
      </c>
      <c r="N71" s="7" t="s">
        <v>123</v>
      </c>
      <c r="O71" s="7" t="s">
        <v>179</v>
      </c>
      <c r="P71" s="19">
        <f>global_data!$M71/global_data!$L71</f>
        <v>1034793</v>
      </c>
      <c r="Q71" s="20">
        <f>IFERROR(global_data!$P71,0)</f>
        <v>1034793</v>
      </c>
      <c r="R71" s="31">
        <f>global_data!$M71/(1-global_data!$L71)</f>
        <v>89982</v>
      </c>
      <c r="S71" s="31">
        <f>global_data!$R71-global_data!$M71</f>
        <v>7198.5599999999977</v>
      </c>
    </row>
    <row r="72" spans="1:19" x14ac:dyDescent="0.35">
      <c r="A72" s="5" t="s">
        <v>180</v>
      </c>
      <c r="B72" s="29">
        <v>45405</v>
      </c>
      <c r="C72" s="5" t="s">
        <v>111</v>
      </c>
      <c r="D72" s="5" t="s">
        <v>112</v>
      </c>
      <c r="E72" s="5" t="s">
        <v>98</v>
      </c>
      <c r="F72" s="5" t="s">
        <v>99</v>
      </c>
      <c r="G72" s="5" t="s">
        <v>46</v>
      </c>
      <c r="H72" s="5" t="s">
        <v>47</v>
      </c>
      <c r="I72" s="5" t="s">
        <v>48</v>
      </c>
      <c r="J72" s="6">
        <v>4999</v>
      </c>
      <c r="K72" s="6">
        <v>6</v>
      </c>
      <c r="L72" s="6">
        <v>0.13</v>
      </c>
      <c r="M72" s="6">
        <v>26094.78</v>
      </c>
      <c r="N72" s="5" t="s">
        <v>42</v>
      </c>
      <c r="O72" s="5" t="s">
        <v>23</v>
      </c>
      <c r="P72" s="19">
        <f>global_data!$M72/global_data!$L72</f>
        <v>200729.07692307691</v>
      </c>
      <c r="Q72" s="20">
        <f>IFERROR(global_data!$P72,0)</f>
        <v>200729.07692307691</v>
      </c>
      <c r="R72" s="30">
        <f>global_data!$M72/(1-global_data!$L72)</f>
        <v>29994</v>
      </c>
      <c r="S72" s="30">
        <f>global_data!$R72-global_data!$M72</f>
        <v>3899.2200000000012</v>
      </c>
    </row>
    <row r="73" spans="1:19" x14ac:dyDescent="0.35">
      <c r="A73" s="7" t="s">
        <v>181</v>
      </c>
      <c r="B73" s="18">
        <v>45523</v>
      </c>
      <c r="C73" s="7" t="s">
        <v>125</v>
      </c>
      <c r="D73" s="7" t="s">
        <v>126</v>
      </c>
      <c r="E73" s="7" t="s">
        <v>37</v>
      </c>
      <c r="F73" s="7" t="s">
        <v>157</v>
      </c>
      <c r="G73" s="7" t="s">
        <v>46</v>
      </c>
      <c r="H73" s="7" t="s">
        <v>47</v>
      </c>
      <c r="I73" s="7" t="s">
        <v>48</v>
      </c>
      <c r="J73" s="8">
        <v>4999</v>
      </c>
      <c r="K73" s="8">
        <v>14</v>
      </c>
      <c r="L73" s="8">
        <v>0.26</v>
      </c>
      <c r="M73" s="8">
        <v>51789.64</v>
      </c>
      <c r="N73" s="7" t="s">
        <v>77</v>
      </c>
      <c r="O73" s="7" t="s">
        <v>87</v>
      </c>
      <c r="P73" s="19">
        <f>global_data!$M73/global_data!$L73</f>
        <v>199190.92307692306</v>
      </c>
      <c r="Q73" s="20">
        <f>IFERROR(global_data!$P73,0)</f>
        <v>199190.92307692306</v>
      </c>
      <c r="R73" s="31">
        <f>global_data!$M73/(1-global_data!$L73)</f>
        <v>69986</v>
      </c>
      <c r="S73" s="31">
        <f>global_data!$R73-global_data!$M73</f>
        <v>18196.36</v>
      </c>
    </row>
    <row r="74" spans="1:19" x14ac:dyDescent="0.35">
      <c r="A74" s="5" t="s">
        <v>182</v>
      </c>
      <c r="B74" s="29">
        <v>45387</v>
      </c>
      <c r="C74" s="5" t="s">
        <v>61</v>
      </c>
      <c r="D74" s="5" t="s">
        <v>62</v>
      </c>
      <c r="E74" s="5" t="s">
        <v>27</v>
      </c>
      <c r="F74" s="5" t="s">
        <v>103</v>
      </c>
      <c r="G74" s="5" t="s">
        <v>46</v>
      </c>
      <c r="H74" s="5" t="s">
        <v>47</v>
      </c>
      <c r="I74" s="5" t="s">
        <v>48</v>
      </c>
      <c r="J74" s="6">
        <v>4999</v>
      </c>
      <c r="K74" s="6">
        <v>3</v>
      </c>
      <c r="L74" s="6">
        <v>0.17</v>
      </c>
      <c r="M74" s="6">
        <v>12447.51</v>
      </c>
      <c r="N74" s="5" t="s">
        <v>32</v>
      </c>
      <c r="O74" s="5" t="s">
        <v>23</v>
      </c>
      <c r="P74" s="19">
        <f>global_data!$M74/global_data!$L74</f>
        <v>73220.647058823524</v>
      </c>
      <c r="Q74" s="20">
        <f>IFERROR(global_data!$P74,0)</f>
        <v>73220.647058823524</v>
      </c>
      <c r="R74" s="30">
        <f>global_data!$M74/(1-global_data!$L74)</f>
        <v>14997.000000000002</v>
      </c>
      <c r="S74" s="30">
        <f>global_data!$R74-global_data!$M74</f>
        <v>2549.4900000000016</v>
      </c>
    </row>
    <row r="75" spans="1:19" x14ac:dyDescent="0.35">
      <c r="A75" s="7" t="s">
        <v>183</v>
      </c>
      <c r="B75" s="18">
        <v>45363</v>
      </c>
      <c r="C75" s="7" t="s">
        <v>35</v>
      </c>
      <c r="D75" s="7" t="s">
        <v>36</v>
      </c>
      <c r="E75" s="7" t="s">
        <v>37</v>
      </c>
      <c r="F75" s="7" t="s">
        <v>38</v>
      </c>
      <c r="G75" s="7" t="s">
        <v>46</v>
      </c>
      <c r="H75" s="7" t="s">
        <v>47</v>
      </c>
      <c r="I75" s="7" t="s">
        <v>48</v>
      </c>
      <c r="J75" s="8">
        <v>4999</v>
      </c>
      <c r="K75" s="8">
        <v>16</v>
      </c>
      <c r="L75" s="8">
        <v>0.11</v>
      </c>
      <c r="M75" s="8">
        <v>71185.759999999995</v>
      </c>
      <c r="N75" s="7" t="s">
        <v>77</v>
      </c>
      <c r="O75" s="7" t="s">
        <v>80</v>
      </c>
      <c r="P75" s="19">
        <f>global_data!$M75/global_data!$L75</f>
        <v>647143.27272727271</v>
      </c>
      <c r="Q75" s="20">
        <f>IFERROR(global_data!$P75,0)</f>
        <v>647143.27272727271</v>
      </c>
      <c r="R75" s="31">
        <f>global_data!$M75/(1-global_data!$L75)</f>
        <v>79984</v>
      </c>
      <c r="S75" s="31">
        <f>global_data!$R75-global_data!$M75</f>
        <v>8798.2400000000052</v>
      </c>
    </row>
    <row r="76" spans="1:19" x14ac:dyDescent="0.35">
      <c r="A76" s="5" t="s">
        <v>184</v>
      </c>
      <c r="B76" s="29">
        <v>45518</v>
      </c>
      <c r="C76" s="5" t="s">
        <v>25</v>
      </c>
      <c r="D76" s="5" t="s">
        <v>26</v>
      </c>
      <c r="E76" s="5" t="s">
        <v>27</v>
      </c>
      <c r="F76" s="5" t="s">
        <v>103</v>
      </c>
      <c r="G76" s="5" t="s">
        <v>46</v>
      </c>
      <c r="H76" s="5" t="s">
        <v>47</v>
      </c>
      <c r="I76" s="5" t="s">
        <v>48</v>
      </c>
      <c r="J76" s="6">
        <v>4999</v>
      </c>
      <c r="K76" s="6">
        <v>14</v>
      </c>
      <c r="L76" s="6">
        <v>7.0000000000000007E-2</v>
      </c>
      <c r="M76" s="6">
        <v>65086.98</v>
      </c>
      <c r="N76" s="5" t="s">
        <v>59</v>
      </c>
      <c r="O76" s="5" t="s">
        <v>23</v>
      </c>
      <c r="P76" s="19">
        <f>global_data!$M76/global_data!$L76</f>
        <v>929814</v>
      </c>
      <c r="Q76" s="20">
        <f>IFERROR(global_data!$P76,0)</f>
        <v>929814</v>
      </c>
      <c r="R76" s="30">
        <f>global_data!$M76/(1-global_data!$L76)</f>
        <v>69986.000000000015</v>
      </c>
      <c r="S76" s="30">
        <f>global_data!$R76-global_data!$M76</f>
        <v>4899.0200000000114</v>
      </c>
    </row>
    <row r="77" spans="1:19" x14ac:dyDescent="0.35">
      <c r="A77" s="7" t="s">
        <v>185</v>
      </c>
      <c r="B77" s="18">
        <v>45478</v>
      </c>
      <c r="C77" s="7" t="s">
        <v>125</v>
      </c>
      <c r="D77" s="7" t="s">
        <v>126</v>
      </c>
      <c r="E77" s="7" t="s">
        <v>37</v>
      </c>
      <c r="F77" s="7" t="s">
        <v>38</v>
      </c>
      <c r="G77" s="7" t="s">
        <v>46</v>
      </c>
      <c r="H77" s="7" t="s">
        <v>47</v>
      </c>
      <c r="I77" s="7" t="s">
        <v>48</v>
      </c>
      <c r="J77" s="8">
        <v>4999</v>
      </c>
      <c r="K77" s="8">
        <v>7</v>
      </c>
      <c r="L77" s="8">
        <v>0.06</v>
      </c>
      <c r="M77" s="8">
        <v>32893.42</v>
      </c>
      <c r="N77" s="7" t="s">
        <v>32</v>
      </c>
      <c r="O77" s="7" t="s">
        <v>23</v>
      </c>
      <c r="P77" s="19">
        <f>global_data!$M77/global_data!$L77</f>
        <v>548223.66666666663</v>
      </c>
      <c r="Q77" s="20">
        <f>IFERROR(global_data!$P77,0)</f>
        <v>548223.66666666663</v>
      </c>
      <c r="R77" s="31">
        <f>global_data!$M77/(1-global_data!$L77)</f>
        <v>34993</v>
      </c>
      <c r="S77" s="31">
        <f>global_data!$R77-global_data!$M77</f>
        <v>2099.5800000000017</v>
      </c>
    </row>
    <row r="78" spans="1:19" x14ac:dyDescent="0.35">
      <c r="A78" s="5" t="s">
        <v>186</v>
      </c>
      <c r="B78" s="29">
        <v>45650</v>
      </c>
      <c r="C78" s="5" t="s">
        <v>111</v>
      </c>
      <c r="D78" s="5" t="s">
        <v>112</v>
      </c>
      <c r="E78" s="5" t="s">
        <v>98</v>
      </c>
      <c r="F78" s="5" t="s">
        <v>113</v>
      </c>
      <c r="G78" s="5" t="s">
        <v>46</v>
      </c>
      <c r="H78" s="5" t="s">
        <v>47</v>
      </c>
      <c r="I78" s="5" t="s">
        <v>48</v>
      </c>
      <c r="J78" s="6">
        <v>4999</v>
      </c>
      <c r="K78" s="6">
        <v>16</v>
      </c>
      <c r="L78" s="6">
        <v>0.27</v>
      </c>
      <c r="M78" s="6">
        <v>58388.32</v>
      </c>
      <c r="N78" s="5" t="s">
        <v>22</v>
      </c>
      <c r="O78" s="5" t="s">
        <v>179</v>
      </c>
      <c r="P78" s="19">
        <f>global_data!$M78/global_data!$L78</f>
        <v>216253.03703703702</v>
      </c>
      <c r="Q78" s="20">
        <f>IFERROR(global_data!$P78,0)</f>
        <v>216253.03703703702</v>
      </c>
      <c r="R78" s="30">
        <f>global_data!$M78/(1-global_data!$L78)</f>
        <v>79984</v>
      </c>
      <c r="S78" s="30">
        <f>global_data!$R78-global_data!$M78</f>
        <v>21595.68</v>
      </c>
    </row>
    <row r="79" spans="1:19" x14ac:dyDescent="0.35">
      <c r="A79" s="7" t="s">
        <v>187</v>
      </c>
      <c r="B79" s="18">
        <v>45465</v>
      </c>
      <c r="C79" s="7" t="s">
        <v>35</v>
      </c>
      <c r="D79" s="7" t="s">
        <v>36</v>
      </c>
      <c r="E79" s="7" t="s">
        <v>37</v>
      </c>
      <c r="F79" s="7" t="s">
        <v>151</v>
      </c>
      <c r="G79" s="7" t="s">
        <v>46</v>
      </c>
      <c r="H79" s="7" t="s">
        <v>47</v>
      </c>
      <c r="I79" s="7" t="s">
        <v>48</v>
      </c>
      <c r="J79" s="8">
        <v>4999</v>
      </c>
      <c r="K79" s="8">
        <v>7</v>
      </c>
      <c r="L79" s="8">
        <v>0.17</v>
      </c>
      <c r="M79" s="8">
        <v>29044.19</v>
      </c>
      <c r="N79" s="7" t="s">
        <v>59</v>
      </c>
      <c r="O79" s="7" t="s">
        <v>23</v>
      </c>
      <c r="P79" s="19">
        <f>global_data!$M79/global_data!$L79</f>
        <v>170848.17647058822</v>
      </c>
      <c r="Q79" s="20">
        <f>IFERROR(global_data!$P79,0)</f>
        <v>170848.17647058822</v>
      </c>
      <c r="R79" s="31">
        <f>global_data!$M79/(1-global_data!$L79)</f>
        <v>34993</v>
      </c>
      <c r="S79" s="31">
        <f>global_data!$R79-global_data!$M79</f>
        <v>5948.8100000000013</v>
      </c>
    </row>
    <row r="80" spans="1:19" x14ac:dyDescent="0.35">
      <c r="A80" s="5" t="s">
        <v>188</v>
      </c>
      <c r="B80" s="29">
        <v>45606</v>
      </c>
      <c r="C80" s="5" t="s">
        <v>131</v>
      </c>
      <c r="D80" s="5" t="s">
        <v>132</v>
      </c>
      <c r="E80" s="5" t="s">
        <v>98</v>
      </c>
      <c r="F80" s="5" t="s">
        <v>101</v>
      </c>
      <c r="G80" s="5" t="s">
        <v>46</v>
      </c>
      <c r="H80" s="5" t="s">
        <v>47</v>
      </c>
      <c r="I80" s="5" t="s">
        <v>48</v>
      </c>
      <c r="J80" s="6">
        <v>4999</v>
      </c>
      <c r="K80" s="6">
        <v>1</v>
      </c>
      <c r="L80" s="6">
        <v>0.23</v>
      </c>
      <c r="M80" s="6">
        <v>3849.23</v>
      </c>
      <c r="N80" s="5" t="s">
        <v>22</v>
      </c>
      <c r="O80" s="5" t="s">
        <v>23</v>
      </c>
      <c r="P80" s="19">
        <f>global_data!$M80/global_data!$L80</f>
        <v>16735.782608695652</v>
      </c>
      <c r="Q80" s="20">
        <f>IFERROR(global_data!$P80,0)</f>
        <v>16735.782608695652</v>
      </c>
      <c r="R80" s="30">
        <f>global_data!$M80/(1-global_data!$L80)</f>
        <v>4999</v>
      </c>
      <c r="S80" s="30">
        <f>global_data!$R80-global_data!$M80</f>
        <v>1149.77</v>
      </c>
    </row>
    <row r="81" spans="1:19" x14ac:dyDescent="0.35">
      <c r="A81" s="7" t="s">
        <v>189</v>
      </c>
      <c r="B81" s="18">
        <v>45649</v>
      </c>
      <c r="C81" s="7" t="s">
        <v>25</v>
      </c>
      <c r="D81" s="7" t="s">
        <v>26</v>
      </c>
      <c r="E81" s="7" t="s">
        <v>27</v>
      </c>
      <c r="F81" s="7" t="s">
        <v>28</v>
      </c>
      <c r="G81" s="7" t="s">
        <v>46</v>
      </c>
      <c r="H81" s="7" t="s">
        <v>47</v>
      </c>
      <c r="I81" s="7" t="s">
        <v>48</v>
      </c>
      <c r="J81" s="8">
        <v>4999</v>
      </c>
      <c r="K81" s="8">
        <v>8</v>
      </c>
      <c r="L81" s="8">
        <v>0.28999999999999998</v>
      </c>
      <c r="M81" s="8">
        <v>28394.32</v>
      </c>
      <c r="N81" s="7" t="s">
        <v>32</v>
      </c>
      <c r="O81" s="7" t="s">
        <v>23</v>
      </c>
      <c r="P81" s="19">
        <f>global_data!$M81/global_data!$L81</f>
        <v>97911.448275862072</v>
      </c>
      <c r="Q81" s="20">
        <f>IFERROR(global_data!$P81,0)</f>
        <v>97911.448275862072</v>
      </c>
      <c r="R81" s="31">
        <f>global_data!$M81/(1-global_data!$L81)</f>
        <v>39992</v>
      </c>
      <c r="S81" s="31">
        <f>global_data!$R81-global_data!$M81</f>
        <v>11597.68</v>
      </c>
    </row>
    <row r="82" spans="1:19" x14ac:dyDescent="0.35">
      <c r="A82" s="5" t="s">
        <v>190</v>
      </c>
      <c r="B82" s="29">
        <v>45561</v>
      </c>
      <c r="C82" s="5" t="s">
        <v>35</v>
      </c>
      <c r="D82" s="5" t="s">
        <v>36</v>
      </c>
      <c r="E82" s="5" t="s">
        <v>37</v>
      </c>
      <c r="F82" s="5" t="s">
        <v>38</v>
      </c>
      <c r="G82" s="5" t="s">
        <v>46</v>
      </c>
      <c r="H82" s="5" t="s">
        <v>47</v>
      </c>
      <c r="I82" s="5" t="s">
        <v>48</v>
      </c>
      <c r="J82" s="6">
        <v>4999</v>
      </c>
      <c r="K82" s="6">
        <v>4</v>
      </c>
      <c r="L82" s="6">
        <v>0.14000000000000001</v>
      </c>
      <c r="M82" s="6">
        <v>17196.560000000001</v>
      </c>
      <c r="N82" s="5" t="s">
        <v>59</v>
      </c>
      <c r="O82" s="5" t="s">
        <v>87</v>
      </c>
      <c r="P82" s="19">
        <f>global_data!$M82/global_data!$L82</f>
        <v>122832.57142857142</v>
      </c>
      <c r="Q82" s="20">
        <f>IFERROR(global_data!$P82,0)</f>
        <v>122832.57142857142</v>
      </c>
      <c r="R82" s="30">
        <f>global_data!$M82/(1-global_data!$L82)</f>
        <v>19996.000000000004</v>
      </c>
      <c r="S82" s="30">
        <f>global_data!$R82-global_data!$M82</f>
        <v>2799.4400000000023</v>
      </c>
    </row>
    <row r="83" spans="1:19" x14ac:dyDescent="0.35">
      <c r="A83" s="7" t="s">
        <v>191</v>
      </c>
      <c r="B83" s="18">
        <v>45378</v>
      </c>
      <c r="C83" s="7" t="s">
        <v>61</v>
      </c>
      <c r="D83" s="7" t="s">
        <v>62</v>
      </c>
      <c r="E83" s="7" t="s">
        <v>27</v>
      </c>
      <c r="F83" s="7" t="s">
        <v>122</v>
      </c>
      <c r="G83" s="7" t="s">
        <v>46</v>
      </c>
      <c r="H83" s="7" t="s">
        <v>47</v>
      </c>
      <c r="I83" s="7" t="s">
        <v>48</v>
      </c>
      <c r="J83" s="8">
        <v>4999</v>
      </c>
      <c r="K83" s="8">
        <v>13</v>
      </c>
      <c r="L83" s="8">
        <v>7.0000000000000007E-2</v>
      </c>
      <c r="M83" s="8">
        <v>60437.91</v>
      </c>
      <c r="N83" s="7" t="s">
        <v>22</v>
      </c>
      <c r="O83" s="7" t="s">
        <v>87</v>
      </c>
      <c r="P83" s="19">
        <f>global_data!$M83/global_data!$L83</f>
        <v>863398.7142857142</v>
      </c>
      <c r="Q83" s="20">
        <f>IFERROR(global_data!$P83,0)</f>
        <v>863398.7142857142</v>
      </c>
      <c r="R83" s="31">
        <f>global_data!$M83/(1-global_data!$L83)</f>
        <v>64987.000000000007</v>
      </c>
      <c r="S83" s="31">
        <f>global_data!$R83-global_data!$M83</f>
        <v>4549.0900000000038</v>
      </c>
    </row>
    <row r="84" spans="1:19" x14ac:dyDescent="0.35">
      <c r="A84" s="5" t="s">
        <v>192</v>
      </c>
      <c r="B84" s="29">
        <v>45450</v>
      </c>
      <c r="C84" s="5" t="s">
        <v>35</v>
      </c>
      <c r="D84" s="5" t="s">
        <v>36</v>
      </c>
      <c r="E84" s="5" t="s">
        <v>37</v>
      </c>
      <c r="F84" s="5" t="s">
        <v>38</v>
      </c>
      <c r="G84" s="5" t="s">
        <v>46</v>
      </c>
      <c r="H84" s="5" t="s">
        <v>47</v>
      </c>
      <c r="I84" s="5" t="s">
        <v>48</v>
      </c>
      <c r="J84" s="6">
        <v>4999</v>
      </c>
      <c r="K84" s="6">
        <v>4</v>
      </c>
      <c r="L84" s="6">
        <v>0.04</v>
      </c>
      <c r="M84" s="6">
        <v>19196.16</v>
      </c>
      <c r="N84" s="5" t="s">
        <v>123</v>
      </c>
      <c r="O84" s="5" t="s">
        <v>23</v>
      </c>
      <c r="P84" s="19">
        <f>global_data!$M84/global_data!$L84</f>
        <v>479904</v>
      </c>
      <c r="Q84" s="20">
        <f>IFERROR(global_data!$P84,0)</f>
        <v>479904</v>
      </c>
      <c r="R84" s="30">
        <f>global_data!$M84/(1-global_data!$L84)</f>
        <v>19996</v>
      </c>
      <c r="S84" s="30">
        <f>global_data!$R84-global_data!$M84</f>
        <v>799.84000000000015</v>
      </c>
    </row>
    <row r="85" spans="1:19" x14ac:dyDescent="0.35">
      <c r="A85" s="7" t="s">
        <v>193</v>
      </c>
      <c r="B85" s="18">
        <v>45490</v>
      </c>
      <c r="C85" s="7" t="s">
        <v>125</v>
      </c>
      <c r="D85" s="7" t="s">
        <v>126</v>
      </c>
      <c r="E85" s="7" t="s">
        <v>37</v>
      </c>
      <c r="F85" s="7" t="s">
        <v>83</v>
      </c>
      <c r="G85" s="7" t="s">
        <v>46</v>
      </c>
      <c r="H85" s="7" t="s">
        <v>47</v>
      </c>
      <c r="I85" s="7" t="s">
        <v>48</v>
      </c>
      <c r="J85" s="8">
        <v>4999</v>
      </c>
      <c r="K85" s="8">
        <v>4</v>
      </c>
      <c r="L85" s="8">
        <v>0.24</v>
      </c>
      <c r="M85" s="8">
        <v>15196.96</v>
      </c>
      <c r="N85" s="7" t="s">
        <v>77</v>
      </c>
      <c r="O85" s="7" t="s">
        <v>80</v>
      </c>
      <c r="P85" s="19">
        <f>global_data!$M85/global_data!$L85</f>
        <v>63320.666666666664</v>
      </c>
      <c r="Q85" s="20">
        <f>IFERROR(global_data!$P85,0)</f>
        <v>63320.666666666664</v>
      </c>
      <c r="R85" s="31">
        <f>global_data!$M85/(1-global_data!$L85)</f>
        <v>19996</v>
      </c>
      <c r="S85" s="31">
        <f>global_data!$R85-global_data!$M85</f>
        <v>4799.0400000000009</v>
      </c>
    </row>
    <row r="86" spans="1:19" x14ac:dyDescent="0.35">
      <c r="A86" s="5" t="s">
        <v>194</v>
      </c>
      <c r="B86" s="29">
        <v>45607</v>
      </c>
      <c r="C86" s="5" t="s">
        <v>125</v>
      </c>
      <c r="D86" s="5" t="s">
        <v>126</v>
      </c>
      <c r="E86" s="5" t="s">
        <v>37</v>
      </c>
      <c r="F86" s="5" t="s">
        <v>38</v>
      </c>
      <c r="G86" s="5" t="s">
        <v>46</v>
      </c>
      <c r="H86" s="5" t="s">
        <v>47</v>
      </c>
      <c r="I86" s="5" t="s">
        <v>48</v>
      </c>
      <c r="J86" s="6">
        <v>4999</v>
      </c>
      <c r="K86" s="6">
        <v>7</v>
      </c>
      <c r="L86" s="6">
        <v>0.03</v>
      </c>
      <c r="M86" s="6">
        <v>33943.21</v>
      </c>
      <c r="N86" s="5" t="s">
        <v>32</v>
      </c>
      <c r="O86" s="5" t="s">
        <v>23</v>
      </c>
      <c r="P86" s="19">
        <f>global_data!$M86/global_data!$L86</f>
        <v>1131440.3333333333</v>
      </c>
      <c r="Q86" s="20">
        <f>IFERROR(global_data!$P86,0)</f>
        <v>1131440.3333333333</v>
      </c>
      <c r="R86" s="30">
        <f>global_data!$M86/(1-global_data!$L86)</f>
        <v>34993</v>
      </c>
      <c r="S86" s="30">
        <f>global_data!$R86-global_data!$M86</f>
        <v>1049.7900000000009</v>
      </c>
    </row>
    <row r="87" spans="1:19" x14ac:dyDescent="0.35">
      <c r="A87" s="7" t="s">
        <v>195</v>
      </c>
      <c r="B87" s="18">
        <v>45525</v>
      </c>
      <c r="C87" s="7" t="s">
        <v>44</v>
      </c>
      <c r="D87" s="7" t="s">
        <v>45</v>
      </c>
      <c r="E87" s="7" t="s">
        <v>17</v>
      </c>
      <c r="F87" s="7" t="s">
        <v>79</v>
      </c>
      <c r="G87" s="7" t="s">
        <v>46</v>
      </c>
      <c r="H87" s="7" t="s">
        <v>47</v>
      </c>
      <c r="I87" s="7" t="s">
        <v>48</v>
      </c>
      <c r="J87" s="8">
        <v>4999</v>
      </c>
      <c r="K87" s="8">
        <v>8</v>
      </c>
      <c r="L87" s="8">
        <v>0.18</v>
      </c>
      <c r="M87" s="8">
        <v>32793.440000000002</v>
      </c>
      <c r="N87" s="7" t="s">
        <v>123</v>
      </c>
      <c r="O87" s="7" t="s">
        <v>23</v>
      </c>
      <c r="P87" s="19">
        <f>global_data!$M87/global_data!$L87</f>
        <v>182185.77777777781</v>
      </c>
      <c r="Q87" s="20">
        <f>IFERROR(global_data!$P87,0)</f>
        <v>182185.77777777781</v>
      </c>
      <c r="R87" s="31">
        <f>global_data!$M87/(1-global_data!$L87)</f>
        <v>39992</v>
      </c>
      <c r="S87" s="31">
        <f>global_data!$R87-global_data!$M87</f>
        <v>7198.5599999999977</v>
      </c>
    </row>
    <row r="88" spans="1:19" x14ac:dyDescent="0.35">
      <c r="A88" s="5" t="s">
        <v>196</v>
      </c>
      <c r="B88" s="29">
        <v>45620</v>
      </c>
      <c r="C88" s="5" t="s">
        <v>197</v>
      </c>
      <c r="D88" s="5" t="s">
        <v>36</v>
      </c>
      <c r="E88" s="5" t="s">
        <v>37</v>
      </c>
      <c r="F88" s="5" t="s">
        <v>151</v>
      </c>
      <c r="G88" s="5" t="s">
        <v>46</v>
      </c>
      <c r="H88" s="5" t="s">
        <v>47</v>
      </c>
      <c r="I88" s="5" t="s">
        <v>48</v>
      </c>
      <c r="J88" s="6">
        <v>4999</v>
      </c>
      <c r="K88" s="6">
        <v>9</v>
      </c>
      <c r="L88" s="6">
        <v>0.2</v>
      </c>
      <c r="M88" s="6">
        <v>35992.800000000003</v>
      </c>
      <c r="N88" s="5" t="s">
        <v>22</v>
      </c>
      <c r="O88" s="5" t="s">
        <v>23</v>
      </c>
      <c r="P88" s="19">
        <f>global_data!$M88/global_data!$L88</f>
        <v>179964</v>
      </c>
      <c r="Q88" s="20">
        <f>IFERROR(global_data!$P88,0)</f>
        <v>179964</v>
      </c>
      <c r="R88" s="30">
        <f>global_data!$M88/(1-global_data!$L88)</f>
        <v>44991</v>
      </c>
      <c r="S88" s="30">
        <f>global_data!$R88-global_data!$M88</f>
        <v>8998.1999999999971</v>
      </c>
    </row>
    <row r="89" spans="1:19" x14ac:dyDescent="0.35">
      <c r="A89" s="7" t="s">
        <v>198</v>
      </c>
      <c r="B89" s="18">
        <v>45630</v>
      </c>
      <c r="C89" s="7" t="s">
        <v>96</v>
      </c>
      <c r="D89" s="7" t="s">
        <v>97</v>
      </c>
      <c r="E89" s="7" t="s">
        <v>98</v>
      </c>
      <c r="F89" s="7" t="s">
        <v>113</v>
      </c>
      <c r="G89" s="7" t="s">
        <v>46</v>
      </c>
      <c r="H89" s="7" t="s">
        <v>47</v>
      </c>
      <c r="I89" s="7" t="s">
        <v>48</v>
      </c>
      <c r="J89" s="8">
        <v>4999</v>
      </c>
      <c r="K89" s="8">
        <v>1</v>
      </c>
      <c r="L89" s="8">
        <v>0.18</v>
      </c>
      <c r="M89" s="8">
        <v>4099.18</v>
      </c>
      <c r="N89" s="7" t="s">
        <v>42</v>
      </c>
      <c r="O89" s="7" t="s">
        <v>23</v>
      </c>
      <c r="P89" s="19">
        <f>global_data!$M89/global_data!$L89</f>
        <v>22773.222222222226</v>
      </c>
      <c r="Q89" s="20">
        <f>IFERROR(global_data!$P89,0)</f>
        <v>22773.222222222226</v>
      </c>
      <c r="R89" s="31">
        <f>global_data!$M89/(1-global_data!$L89)</f>
        <v>4999</v>
      </c>
      <c r="S89" s="31">
        <f>global_data!$R89-global_data!$M89</f>
        <v>899.81999999999971</v>
      </c>
    </row>
    <row r="90" spans="1:19" x14ac:dyDescent="0.35">
      <c r="A90" s="5" t="s">
        <v>199</v>
      </c>
      <c r="B90" s="29">
        <v>45551</v>
      </c>
      <c r="C90" s="5" t="s">
        <v>25</v>
      </c>
      <c r="D90" s="5" t="s">
        <v>26</v>
      </c>
      <c r="E90" s="5" t="s">
        <v>27</v>
      </c>
      <c r="F90" s="5" t="s">
        <v>103</v>
      </c>
      <c r="G90" s="5" t="s">
        <v>46</v>
      </c>
      <c r="H90" s="5" t="s">
        <v>47</v>
      </c>
      <c r="I90" s="5" t="s">
        <v>48</v>
      </c>
      <c r="J90" s="6">
        <v>4999</v>
      </c>
      <c r="K90" s="6">
        <v>3</v>
      </c>
      <c r="L90" s="6">
        <v>0.05</v>
      </c>
      <c r="M90" s="6">
        <v>14247.15</v>
      </c>
      <c r="N90" s="5" t="s">
        <v>59</v>
      </c>
      <c r="O90" s="5" t="s">
        <v>23</v>
      </c>
      <c r="P90" s="19">
        <f>global_data!$M90/global_data!$L90</f>
        <v>284943</v>
      </c>
      <c r="Q90" s="20">
        <f>IFERROR(global_data!$P90,0)</f>
        <v>284943</v>
      </c>
      <c r="R90" s="30">
        <f>global_data!$M90/(1-global_data!$L90)</f>
        <v>14997</v>
      </c>
      <c r="S90" s="30">
        <f>global_data!$R90-global_data!$M90</f>
        <v>749.85000000000036</v>
      </c>
    </row>
    <row r="91" spans="1:19" x14ac:dyDescent="0.35">
      <c r="A91" s="7" t="s">
        <v>200</v>
      </c>
      <c r="B91" s="18">
        <v>45598</v>
      </c>
      <c r="C91" s="7" t="s">
        <v>44</v>
      </c>
      <c r="D91" s="7" t="s">
        <v>45</v>
      </c>
      <c r="E91" s="7" t="s">
        <v>17</v>
      </c>
      <c r="F91" s="7" t="s">
        <v>79</v>
      </c>
      <c r="G91" s="7" t="s">
        <v>46</v>
      </c>
      <c r="H91" s="7" t="s">
        <v>47</v>
      </c>
      <c r="I91" s="7" t="s">
        <v>48</v>
      </c>
      <c r="J91" s="8">
        <v>4999</v>
      </c>
      <c r="K91" s="8">
        <v>8</v>
      </c>
      <c r="L91" s="8">
        <v>0.1</v>
      </c>
      <c r="M91" s="8">
        <v>35992.800000000003</v>
      </c>
      <c r="N91" s="7" t="s">
        <v>32</v>
      </c>
      <c r="O91" s="7" t="s">
        <v>23</v>
      </c>
      <c r="P91" s="19">
        <f>global_data!$M91/global_data!$L91</f>
        <v>359928</v>
      </c>
      <c r="Q91" s="20">
        <f>IFERROR(global_data!$P91,0)</f>
        <v>359928</v>
      </c>
      <c r="R91" s="31">
        <f>global_data!$M91/(1-global_data!$L91)</f>
        <v>39992</v>
      </c>
      <c r="S91" s="31">
        <f>global_data!$R91-global_data!$M91</f>
        <v>3999.1999999999971</v>
      </c>
    </row>
    <row r="92" spans="1:19" x14ac:dyDescent="0.35">
      <c r="A92" s="5" t="s">
        <v>201</v>
      </c>
      <c r="B92" s="29">
        <v>45553</v>
      </c>
      <c r="C92" s="5" t="s">
        <v>44</v>
      </c>
      <c r="D92" s="5" t="s">
        <v>45</v>
      </c>
      <c r="E92" s="5" t="s">
        <v>17</v>
      </c>
      <c r="F92" s="5" t="s">
        <v>79</v>
      </c>
      <c r="G92" s="5" t="s">
        <v>46</v>
      </c>
      <c r="H92" s="5" t="s">
        <v>47</v>
      </c>
      <c r="I92" s="5" t="s">
        <v>48</v>
      </c>
      <c r="J92" s="6">
        <v>4999</v>
      </c>
      <c r="K92" s="6">
        <v>13</v>
      </c>
      <c r="L92" s="6">
        <v>0.13</v>
      </c>
      <c r="M92" s="6">
        <v>56538.69</v>
      </c>
      <c r="N92" s="5" t="s">
        <v>32</v>
      </c>
      <c r="O92" s="5" t="s">
        <v>23</v>
      </c>
      <c r="P92" s="19">
        <f>global_data!$M92/global_data!$L92</f>
        <v>434913</v>
      </c>
      <c r="Q92" s="20">
        <f>IFERROR(global_data!$P92,0)</f>
        <v>434913</v>
      </c>
      <c r="R92" s="30">
        <f>global_data!$M92/(1-global_data!$L92)</f>
        <v>64987</v>
      </c>
      <c r="S92" s="30">
        <f>global_data!$R92-global_data!$M92</f>
        <v>8448.3099999999977</v>
      </c>
    </row>
    <row r="93" spans="1:19" x14ac:dyDescent="0.35">
      <c r="A93" s="7" t="s">
        <v>202</v>
      </c>
      <c r="B93" s="18">
        <v>45478</v>
      </c>
      <c r="C93" s="7" t="s">
        <v>35</v>
      </c>
      <c r="D93" s="7" t="s">
        <v>36</v>
      </c>
      <c r="E93" s="7" t="s">
        <v>37</v>
      </c>
      <c r="F93" s="7" t="s">
        <v>38</v>
      </c>
      <c r="G93" s="7" t="s">
        <v>46</v>
      </c>
      <c r="H93" s="7" t="s">
        <v>47</v>
      </c>
      <c r="I93" s="7" t="s">
        <v>48</v>
      </c>
      <c r="J93" s="8">
        <v>4999</v>
      </c>
      <c r="K93" s="8">
        <v>14</v>
      </c>
      <c r="L93" s="8">
        <v>0.28000000000000003</v>
      </c>
      <c r="M93" s="8">
        <v>50389.919999999998</v>
      </c>
      <c r="N93" s="7" t="s">
        <v>22</v>
      </c>
      <c r="O93" s="7" t="s">
        <v>33</v>
      </c>
      <c r="P93" s="19">
        <f>global_data!$M93/global_data!$L93</f>
        <v>179963.99999999997</v>
      </c>
      <c r="Q93" s="20">
        <f>IFERROR(global_data!$P93,0)</f>
        <v>179963.99999999997</v>
      </c>
      <c r="R93" s="31">
        <f>global_data!$M93/(1-global_data!$L93)</f>
        <v>69986</v>
      </c>
      <c r="S93" s="31">
        <f>global_data!$R93-global_data!$M93</f>
        <v>19596.080000000002</v>
      </c>
    </row>
    <row r="94" spans="1:19" x14ac:dyDescent="0.35">
      <c r="A94" s="5" t="s">
        <v>203</v>
      </c>
      <c r="B94" s="29">
        <v>45614</v>
      </c>
      <c r="C94" s="5" t="s">
        <v>125</v>
      </c>
      <c r="D94" s="5" t="s">
        <v>126</v>
      </c>
      <c r="E94" s="5" t="s">
        <v>37</v>
      </c>
      <c r="F94" s="5" t="s">
        <v>151</v>
      </c>
      <c r="G94" s="5" t="s">
        <v>46</v>
      </c>
      <c r="H94" s="5" t="s">
        <v>47</v>
      </c>
      <c r="I94" s="5" t="s">
        <v>48</v>
      </c>
      <c r="J94" s="6">
        <v>4999</v>
      </c>
      <c r="K94" s="6">
        <v>13</v>
      </c>
      <c r="L94" s="6">
        <v>0.26</v>
      </c>
      <c r="M94" s="6">
        <v>48090.38</v>
      </c>
      <c r="N94" s="5" t="s">
        <v>32</v>
      </c>
      <c r="O94" s="5" t="s">
        <v>23</v>
      </c>
      <c r="P94" s="19">
        <f>global_data!$M94/global_data!$L94</f>
        <v>184962.99999999997</v>
      </c>
      <c r="Q94" s="20">
        <f>IFERROR(global_data!$P94,0)</f>
        <v>184962.99999999997</v>
      </c>
      <c r="R94" s="30">
        <f>global_data!$M94/(1-global_data!$L94)</f>
        <v>64987</v>
      </c>
      <c r="S94" s="30">
        <f>global_data!$R94-global_data!$M94</f>
        <v>16896.620000000003</v>
      </c>
    </row>
    <row r="95" spans="1:19" x14ac:dyDescent="0.35">
      <c r="A95" s="7" t="s">
        <v>204</v>
      </c>
      <c r="B95" s="18">
        <v>45476</v>
      </c>
      <c r="C95" s="7" t="s">
        <v>64</v>
      </c>
      <c r="D95" s="7" t="s">
        <v>65</v>
      </c>
      <c r="E95" s="7" t="s">
        <v>27</v>
      </c>
      <c r="F95" s="7" t="s">
        <v>89</v>
      </c>
      <c r="G95" s="7" t="s">
        <v>46</v>
      </c>
      <c r="H95" s="7" t="s">
        <v>47</v>
      </c>
      <c r="I95" s="7" t="s">
        <v>48</v>
      </c>
      <c r="J95" s="8">
        <v>4999</v>
      </c>
      <c r="K95" s="8">
        <v>4</v>
      </c>
      <c r="L95" s="8">
        <v>0.27</v>
      </c>
      <c r="M95" s="8">
        <v>14597.08</v>
      </c>
      <c r="N95" s="7" t="s">
        <v>32</v>
      </c>
      <c r="O95" s="7" t="s">
        <v>80</v>
      </c>
      <c r="P95" s="19">
        <f>global_data!$M95/global_data!$L95</f>
        <v>54063.259259259255</v>
      </c>
      <c r="Q95" s="20">
        <f>IFERROR(global_data!$P95,0)</f>
        <v>54063.259259259255</v>
      </c>
      <c r="R95" s="31">
        <f>global_data!$M95/(1-global_data!$L95)</f>
        <v>19996</v>
      </c>
      <c r="S95" s="31">
        <f>global_data!$R95-global_data!$M95</f>
        <v>5398.92</v>
      </c>
    </row>
    <row r="96" spans="1:19" x14ac:dyDescent="0.35">
      <c r="A96" s="5" t="s">
        <v>205</v>
      </c>
      <c r="B96" s="29">
        <v>45353</v>
      </c>
      <c r="C96" s="5" t="s">
        <v>96</v>
      </c>
      <c r="D96" s="5" t="s">
        <v>97</v>
      </c>
      <c r="E96" s="5" t="s">
        <v>98</v>
      </c>
      <c r="F96" s="5" t="s">
        <v>115</v>
      </c>
      <c r="G96" s="5" t="s">
        <v>46</v>
      </c>
      <c r="H96" s="5" t="s">
        <v>47</v>
      </c>
      <c r="I96" s="5" t="s">
        <v>48</v>
      </c>
      <c r="J96" s="6">
        <v>4999</v>
      </c>
      <c r="K96" s="6">
        <v>10</v>
      </c>
      <c r="L96" s="6">
        <v>0.22</v>
      </c>
      <c r="M96" s="6">
        <v>38992.199999999997</v>
      </c>
      <c r="N96" s="5" t="s">
        <v>42</v>
      </c>
      <c r="O96" s="5" t="s">
        <v>23</v>
      </c>
      <c r="P96" s="19">
        <f>global_data!$M96/global_data!$L96</f>
        <v>177237.27272727271</v>
      </c>
      <c r="Q96" s="20">
        <f>IFERROR(global_data!$P96,0)</f>
        <v>177237.27272727271</v>
      </c>
      <c r="R96" s="30">
        <f>global_data!$M96/(1-global_data!$L96)</f>
        <v>49989.999999999993</v>
      </c>
      <c r="S96" s="30">
        <f>global_data!$R96-global_data!$M96</f>
        <v>10997.799999999996</v>
      </c>
    </row>
    <row r="97" spans="1:19" x14ac:dyDescent="0.35">
      <c r="A97" s="7" t="s">
        <v>206</v>
      </c>
      <c r="B97" s="18">
        <v>45352</v>
      </c>
      <c r="C97" s="7" t="s">
        <v>125</v>
      </c>
      <c r="D97" s="7" t="s">
        <v>126</v>
      </c>
      <c r="E97" s="7" t="s">
        <v>37</v>
      </c>
      <c r="F97" s="7" t="s">
        <v>83</v>
      </c>
      <c r="G97" s="7" t="s">
        <v>46</v>
      </c>
      <c r="H97" s="7" t="s">
        <v>47</v>
      </c>
      <c r="I97" s="7" t="s">
        <v>48</v>
      </c>
      <c r="J97" s="8">
        <v>4999</v>
      </c>
      <c r="K97" s="8">
        <v>9</v>
      </c>
      <c r="L97" s="8">
        <v>0.04</v>
      </c>
      <c r="M97" s="8">
        <v>43191.360000000001</v>
      </c>
      <c r="N97" s="7" t="s">
        <v>22</v>
      </c>
      <c r="O97" s="7" t="s">
        <v>23</v>
      </c>
      <c r="P97" s="19">
        <f>global_data!$M97/global_data!$L97</f>
        <v>1079784</v>
      </c>
      <c r="Q97" s="20">
        <f>IFERROR(global_data!$P97,0)</f>
        <v>1079784</v>
      </c>
      <c r="R97" s="31">
        <f>global_data!$M97/(1-global_data!$L97)</f>
        <v>44991</v>
      </c>
      <c r="S97" s="31">
        <f>global_data!$R97-global_data!$M97</f>
        <v>1799.6399999999994</v>
      </c>
    </row>
    <row r="98" spans="1:19" x14ac:dyDescent="0.35">
      <c r="A98" s="5" t="s">
        <v>207</v>
      </c>
      <c r="B98" s="29">
        <v>45401</v>
      </c>
      <c r="C98" s="5" t="s">
        <v>61</v>
      </c>
      <c r="D98" s="5" t="s">
        <v>62</v>
      </c>
      <c r="E98" s="5" t="s">
        <v>27</v>
      </c>
      <c r="F98" s="5" t="s">
        <v>103</v>
      </c>
      <c r="G98" s="5" t="s">
        <v>46</v>
      </c>
      <c r="H98" s="5" t="s">
        <v>47</v>
      </c>
      <c r="I98" s="5" t="s">
        <v>48</v>
      </c>
      <c r="J98" s="6">
        <v>4999</v>
      </c>
      <c r="K98" s="6">
        <v>11</v>
      </c>
      <c r="L98" s="6">
        <v>0.19</v>
      </c>
      <c r="M98" s="6">
        <v>44541.09</v>
      </c>
      <c r="N98" s="5" t="s">
        <v>32</v>
      </c>
      <c r="O98" s="5" t="s">
        <v>23</v>
      </c>
      <c r="P98" s="19">
        <f>global_data!$M98/global_data!$L98</f>
        <v>234426.78947368418</v>
      </c>
      <c r="Q98" s="20">
        <f>IFERROR(global_data!$P98,0)</f>
        <v>234426.78947368418</v>
      </c>
      <c r="R98" s="30">
        <f>global_data!$M98/(1-global_data!$L98)</f>
        <v>54988.999999999993</v>
      </c>
      <c r="S98" s="30">
        <f>global_data!$R98-global_data!$M98</f>
        <v>10447.909999999996</v>
      </c>
    </row>
    <row r="99" spans="1:19" x14ac:dyDescent="0.35">
      <c r="A99" s="7" t="s">
        <v>208</v>
      </c>
      <c r="B99" s="18">
        <v>45339</v>
      </c>
      <c r="C99" s="7" t="s">
        <v>96</v>
      </c>
      <c r="D99" s="7" t="s">
        <v>97</v>
      </c>
      <c r="E99" s="7" t="s">
        <v>98</v>
      </c>
      <c r="F99" s="7" t="s">
        <v>99</v>
      </c>
      <c r="G99" s="7" t="s">
        <v>46</v>
      </c>
      <c r="H99" s="7" t="s">
        <v>47</v>
      </c>
      <c r="I99" s="7" t="s">
        <v>48</v>
      </c>
      <c r="J99" s="8">
        <v>4999</v>
      </c>
      <c r="K99" s="8">
        <v>1</v>
      </c>
      <c r="L99" s="8">
        <v>0.01</v>
      </c>
      <c r="M99" s="8">
        <v>4949.01</v>
      </c>
      <c r="N99" s="7" t="s">
        <v>22</v>
      </c>
      <c r="O99" s="7" t="s">
        <v>80</v>
      </c>
      <c r="P99" s="19">
        <f>global_data!$M99/global_data!$L99</f>
        <v>494901</v>
      </c>
      <c r="Q99" s="20">
        <f>IFERROR(global_data!$P99,0)</f>
        <v>494901</v>
      </c>
      <c r="R99" s="31">
        <f>global_data!$M99/(1-global_data!$L99)</f>
        <v>4999</v>
      </c>
      <c r="S99" s="31">
        <f>global_data!$R99-global_data!$M99</f>
        <v>49.989999999999782</v>
      </c>
    </row>
    <row r="100" spans="1:19" x14ac:dyDescent="0.35">
      <c r="A100" s="5" t="s">
        <v>209</v>
      </c>
      <c r="B100" s="29">
        <v>45435</v>
      </c>
      <c r="C100" s="5" t="s">
        <v>55</v>
      </c>
      <c r="D100" s="5" t="s">
        <v>56</v>
      </c>
      <c r="E100" s="5" t="s">
        <v>17</v>
      </c>
      <c r="F100" s="5" t="s">
        <v>176</v>
      </c>
      <c r="G100" s="5" t="s">
        <v>46</v>
      </c>
      <c r="H100" s="5" t="s">
        <v>47</v>
      </c>
      <c r="I100" s="5" t="s">
        <v>48</v>
      </c>
      <c r="J100" s="6">
        <v>4999</v>
      </c>
      <c r="K100" s="6">
        <v>7</v>
      </c>
      <c r="L100" s="6">
        <v>0.08</v>
      </c>
      <c r="M100" s="6">
        <v>32193.56</v>
      </c>
      <c r="N100" s="5" t="s">
        <v>59</v>
      </c>
      <c r="O100" s="5" t="s">
        <v>23</v>
      </c>
      <c r="P100" s="19">
        <f>global_data!$M100/global_data!$L100</f>
        <v>402419.5</v>
      </c>
      <c r="Q100" s="20">
        <f>IFERROR(global_data!$P100,0)</f>
        <v>402419.5</v>
      </c>
      <c r="R100" s="30">
        <f>global_data!$M100/(1-global_data!$L100)</f>
        <v>34993</v>
      </c>
      <c r="S100" s="30">
        <f>global_data!$R100-global_data!$M100</f>
        <v>2799.4399999999987</v>
      </c>
    </row>
    <row r="101" spans="1:19" x14ac:dyDescent="0.35">
      <c r="A101" s="7" t="s">
        <v>210</v>
      </c>
      <c r="B101" s="18">
        <v>45498</v>
      </c>
      <c r="C101" s="7" t="s">
        <v>61</v>
      </c>
      <c r="D101" s="7" t="s">
        <v>62</v>
      </c>
      <c r="E101" s="7" t="s">
        <v>27</v>
      </c>
      <c r="F101" s="7" t="s">
        <v>28</v>
      </c>
      <c r="G101" s="7" t="s">
        <v>46</v>
      </c>
      <c r="H101" s="7" t="s">
        <v>47</v>
      </c>
      <c r="I101" s="7" t="s">
        <v>48</v>
      </c>
      <c r="J101" s="8">
        <v>4999</v>
      </c>
      <c r="K101" s="8">
        <v>4</v>
      </c>
      <c r="L101" s="8">
        <v>0.12</v>
      </c>
      <c r="M101" s="8">
        <v>17596.48</v>
      </c>
      <c r="N101" s="7" t="s">
        <v>123</v>
      </c>
      <c r="O101" s="7" t="s">
        <v>80</v>
      </c>
      <c r="P101" s="19">
        <f>global_data!$M101/global_data!$L101</f>
        <v>146637.33333333334</v>
      </c>
      <c r="Q101" s="20">
        <f>IFERROR(global_data!$P101,0)</f>
        <v>146637.33333333334</v>
      </c>
      <c r="R101" s="31">
        <f>global_data!$M101/(1-global_data!$L101)</f>
        <v>19996</v>
      </c>
      <c r="S101" s="31">
        <f>global_data!$R101-global_data!$M101</f>
        <v>2399.5200000000004</v>
      </c>
    </row>
    <row r="102" spans="1:19" x14ac:dyDescent="0.35">
      <c r="A102" s="5" t="s">
        <v>211</v>
      </c>
      <c r="B102" s="29">
        <v>45436</v>
      </c>
      <c r="C102" s="5" t="s">
        <v>125</v>
      </c>
      <c r="D102" s="5" t="s">
        <v>126</v>
      </c>
      <c r="E102" s="5" t="s">
        <v>37</v>
      </c>
      <c r="F102" s="5" t="s">
        <v>38</v>
      </c>
      <c r="G102" s="5" t="s">
        <v>46</v>
      </c>
      <c r="H102" s="5" t="s">
        <v>47</v>
      </c>
      <c r="I102" s="5" t="s">
        <v>48</v>
      </c>
      <c r="J102" s="6">
        <v>4999</v>
      </c>
      <c r="K102" s="6">
        <v>8</v>
      </c>
      <c r="L102" s="6">
        <v>0</v>
      </c>
      <c r="M102" s="6">
        <v>39992</v>
      </c>
      <c r="N102" s="5" t="s">
        <v>22</v>
      </c>
      <c r="O102" s="5" t="s">
        <v>23</v>
      </c>
      <c r="P102" s="19" t="e">
        <f>global_data!$M102/global_data!$L102</f>
        <v>#DIV/0!</v>
      </c>
      <c r="Q102" s="20">
        <f>IFERROR(global_data!$P102,0)</f>
        <v>0</v>
      </c>
      <c r="R102" s="30">
        <f>global_data!$M102/(1-global_data!$L102)</f>
        <v>39992</v>
      </c>
      <c r="S102" s="30">
        <f>global_data!$R102-global_data!$M102</f>
        <v>0</v>
      </c>
    </row>
    <row r="103" spans="1:19" x14ac:dyDescent="0.35">
      <c r="A103" s="7" t="s">
        <v>212</v>
      </c>
      <c r="B103" s="18">
        <v>45556</v>
      </c>
      <c r="C103" s="7" t="s">
        <v>61</v>
      </c>
      <c r="D103" s="7" t="s">
        <v>62</v>
      </c>
      <c r="E103" s="7" t="s">
        <v>27</v>
      </c>
      <c r="F103" s="7" t="s">
        <v>89</v>
      </c>
      <c r="G103" s="7" t="s">
        <v>46</v>
      </c>
      <c r="H103" s="7" t="s">
        <v>47</v>
      </c>
      <c r="I103" s="7" t="s">
        <v>48</v>
      </c>
      <c r="J103" s="8">
        <v>4999</v>
      </c>
      <c r="K103" s="8">
        <v>20</v>
      </c>
      <c r="L103" s="8">
        <v>0.13</v>
      </c>
      <c r="M103" s="8">
        <v>86982.6</v>
      </c>
      <c r="N103" s="7" t="s">
        <v>32</v>
      </c>
      <c r="O103" s="7" t="s">
        <v>80</v>
      </c>
      <c r="P103" s="19">
        <f>global_data!$M103/global_data!$L103</f>
        <v>669096.92307692312</v>
      </c>
      <c r="Q103" s="20">
        <f>IFERROR(global_data!$P103,0)</f>
        <v>669096.92307692312</v>
      </c>
      <c r="R103" s="31">
        <f>global_data!$M103/(1-global_data!$L103)</f>
        <v>99980</v>
      </c>
      <c r="S103" s="31">
        <f>global_data!$R103-global_data!$M103</f>
        <v>12997.399999999994</v>
      </c>
    </row>
    <row r="104" spans="1:19" x14ac:dyDescent="0.35">
      <c r="A104" s="5" t="s">
        <v>213</v>
      </c>
      <c r="B104" s="29">
        <v>45460</v>
      </c>
      <c r="C104" s="5" t="s">
        <v>96</v>
      </c>
      <c r="D104" s="5" t="s">
        <v>97</v>
      </c>
      <c r="E104" s="5" t="s">
        <v>98</v>
      </c>
      <c r="F104" s="5" t="s">
        <v>99</v>
      </c>
      <c r="G104" s="5" t="s">
        <v>46</v>
      </c>
      <c r="H104" s="5" t="s">
        <v>47</v>
      </c>
      <c r="I104" s="5" t="s">
        <v>48</v>
      </c>
      <c r="J104" s="6">
        <v>4999</v>
      </c>
      <c r="K104" s="6">
        <v>7</v>
      </c>
      <c r="L104" s="6">
        <v>0.11</v>
      </c>
      <c r="M104" s="6">
        <v>31143.77</v>
      </c>
      <c r="N104" s="5" t="s">
        <v>77</v>
      </c>
      <c r="O104" s="5" t="s">
        <v>23</v>
      </c>
      <c r="P104" s="19">
        <f>global_data!$M104/global_data!$L104</f>
        <v>283125.18181818182</v>
      </c>
      <c r="Q104" s="20">
        <f>IFERROR(global_data!$P104,0)</f>
        <v>283125.18181818182</v>
      </c>
      <c r="R104" s="30">
        <f>global_data!$M104/(1-global_data!$L104)</f>
        <v>34993</v>
      </c>
      <c r="S104" s="30">
        <f>global_data!$R104-global_data!$M104</f>
        <v>3849.2299999999996</v>
      </c>
    </row>
    <row r="105" spans="1:19" x14ac:dyDescent="0.35">
      <c r="A105" s="7" t="s">
        <v>214</v>
      </c>
      <c r="B105" s="18">
        <v>45390</v>
      </c>
      <c r="C105" s="7" t="s">
        <v>96</v>
      </c>
      <c r="D105" s="7" t="s">
        <v>97</v>
      </c>
      <c r="E105" s="7" t="s">
        <v>98</v>
      </c>
      <c r="F105" s="7" t="s">
        <v>115</v>
      </c>
      <c r="G105" s="7" t="s">
        <v>46</v>
      </c>
      <c r="H105" s="7" t="s">
        <v>47</v>
      </c>
      <c r="I105" s="7" t="s">
        <v>48</v>
      </c>
      <c r="J105" s="8">
        <v>4999</v>
      </c>
      <c r="K105" s="8">
        <v>8</v>
      </c>
      <c r="L105" s="8">
        <v>0.08</v>
      </c>
      <c r="M105" s="8">
        <v>36792.639999999999</v>
      </c>
      <c r="N105" s="7" t="s">
        <v>42</v>
      </c>
      <c r="O105" s="7" t="s">
        <v>23</v>
      </c>
      <c r="P105" s="19">
        <f>global_data!$M105/global_data!$L105</f>
        <v>459908</v>
      </c>
      <c r="Q105" s="20">
        <f>IFERROR(global_data!$P105,0)</f>
        <v>459908</v>
      </c>
      <c r="R105" s="31">
        <f>global_data!$M105/(1-global_data!$L105)</f>
        <v>39992</v>
      </c>
      <c r="S105" s="31">
        <f>global_data!$R105-global_data!$M105</f>
        <v>3199.3600000000006</v>
      </c>
    </row>
    <row r="106" spans="1:19" x14ac:dyDescent="0.35">
      <c r="A106" s="5" t="s">
        <v>215</v>
      </c>
      <c r="B106" s="29">
        <v>45421</v>
      </c>
      <c r="C106" s="5" t="s">
        <v>61</v>
      </c>
      <c r="D106" s="5" t="s">
        <v>62</v>
      </c>
      <c r="E106" s="5" t="s">
        <v>27</v>
      </c>
      <c r="F106" s="5" t="s">
        <v>89</v>
      </c>
      <c r="G106" s="5" t="s">
        <v>46</v>
      </c>
      <c r="H106" s="5" t="s">
        <v>47</v>
      </c>
      <c r="I106" s="5" t="s">
        <v>48</v>
      </c>
      <c r="J106" s="6">
        <v>4999</v>
      </c>
      <c r="K106" s="6">
        <v>15</v>
      </c>
      <c r="L106" s="6">
        <v>0.11</v>
      </c>
      <c r="M106" s="6">
        <v>66736.649999999994</v>
      </c>
      <c r="N106" s="5" t="s">
        <v>42</v>
      </c>
      <c r="O106" s="5" t="s">
        <v>23</v>
      </c>
      <c r="P106" s="19">
        <f>global_data!$M106/global_data!$L106</f>
        <v>606696.81818181812</v>
      </c>
      <c r="Q106" s="20">
        <f>IFERROR(global_data!$P106,0)</f>
        <v>606696.81818181812</v>
      </c>
      <c r="R106" s="30">
        <f>global_data!$M106/(1-global_data!$L106)</f>
        <v>74984.999999999985</v>
      </c>
      <c r="S106" s="30">
        <f>global_data!$R106-global_data!$M106</f>
        <v>8248.3499999999913</v>
      </c>
    </row>
    <row r="107" spans="1:19" x14ac:dyDescent="0.35">
      <c r="A107" s="7" t="s">
        <v>216</v>
      </c>
      <c r="B107" s="18">
        <v>45330</v>
      </c>
      <c r="C107" s="7" t="s">
        <v>15</v>
      </c>
      <c r="D107" s="7" t="s">
        <v>16</v>
      </c>
      <c r="E107" s="7" t="s">
        <v>17</v>
      </c>
      <c r="F107" s="7" t="s">
        <v>79</v>
      </c>
      <c r="G107" s="7" t="s">
        <v>46</v>
      </c>
      <c r="H107" s="7" t="s">
        <v>47</v>
      </c>
      <c r="I107" s="7" t="s">
        <v>48</v>
      </c>
      <c r="J107" s="8">
        <v>4999</v>
      </c>
      <c r="K107" s="8">
        <v>3</v>
      </c>
      <c r="L107" s="8">
        <v>0.22</v>
      </c>
      <c r="M107" s="8">
        <v>11697.66</v>
      </c>
      <c r="N107" s="7" t="s">
        <v>22</v>
      </c>
      <c r="O107" s="7" t="s">
        <v>23</v>
      </c>
      <c r="P107" s="19">
        <f>global_data!$M107/global_data!$L107</f>
        <v>53171.181818181816</v>
      </c>
      <c r="Q107" s="20">
        <f>IFERROR(global_data!$P107,0)</f>
        <v>53171.181818181816</v>
      </c>
      <c r="R107" s="31">
        <f>global_data!$M107/(1-global_data!$L107)</f>
        <v>14997</v>
      </c>
      <c r="S107" s="31">
        <f>global_data!$R107-global_data!$M107</f>
        <v>3299.34</v>
      </c>
    </row>
    <row r="108" spans="1:19" x14ac:dyDescent="0.35">
      <c r="A108" s="5" t="s">
        <v>217</v>
      </c>
      <c r="B108" s="29">
        <v>45410</v>
      </c>
      <c r="C108" s="5" t="s">
        <v>35</v>
      </c>
      <c r="D108" s="5" t="s">
        <v>36</v>
      </c>
      <c r="E108" s="5" t="s">
        <v>37</v>
      </c>
      <c r="F108" s="5" t="s">
        <v>71</v>
      </c>
      <c r="G108" s="5" t="s">
        <v>46</v>
      </c>
      <c r="H108" s="5" t="s">
        <v>47</v>
      </c>
      <c r="I108" s="5" t="s">
        <v>48</v>
      </c>
      <c r="J108" s="6">
        <v>4999</v>
      </c>
      <c r="K108" s="6">
        <v>17</v>
      </c>
      <c r="L108" s="6">
        <v>0.03</v>
      </c>
      <c r="M108" s="6">
        <v>82433.509999999995</v>
      </c>
      <c r="N108" s="5" t="s">
        <v>59</v>
      </c>
      <c r="O108" s="5" t="s">
        <v>33</v>
      </c>
      <c r="P108" s="19">
        <f>global_data!$M108/global_data!$L108</f>
        <v>2747783.6666666665</v>
      </c>
      <c r="Q108" s="20">
        <f>IFERROR(global_data!$P108,0)</f>
        <v>2747783.6666666665</v>
      </c>
      <c r="R108" s="30">
        <f>global_data!$M108/(1-global_data!$L108)</f>
        <v>84983</v>
      </c>
      <c r="S108" s="30">
        <f>global_data!$R108-global_data!$M108</f>
        <v>2549.4900000000052</v>
      </c>
    </row>
    <row r="109" spans="1:19" x14ac:dyDescent="0.35">
      <c r="A109" s="7" t="s">
        <v>218</v>
      </c>
      <c r="B109" s="18">
        <v>45383</v>
      </c>
      <c r="C109" s="7" t="s">
        <v>64</v>
      </c>
      <c r="D109" s="7" t="s">
        <v>65</v>
      </c>
      <c r="E109" s="7" t="s">
        <v>27</v>
      </c>
      <c r="F109" s="7" t="s">
        <v>179</v>
      </c>
      <c r="G109" s="7" t="s">
        <v>46</v>
      </c>
      <c r="H109" s="7" t="s">
        <v>47</v>
      </c>
      <c r="I109" s="7" t="s">
        <v>48</v>
      </c>
      <c r="J109" s="8">
        <v>4999</v>
      </c>
      <c r="K109" s="8">
        <v>15</v>
      </c>
      <c r="L109" s="8">
        <v>0.19</v>
      </c>
      <c r="M109" s="8">
        <v>60737.85</v>
      </c>
      <c r="N109" s="7" t="s">
        <v>59</v>
      </c>
      <c r="O109" s="7" t="s">
        <v>23</v>
      </c>
      <c r="P109" s="19">
        <f>global_data!$M109/global_data!$L109</f>
        <v>319672.89473684208</v>
      </c>
      <c r="Q109" s="20">
        <f>IFERROR(global_data!$P109,0)</f>
        <v>319672.89473684208</v>
      </c>
      <c r="R109" s="31">
        <f>global_data!$M109/(1-global_data!$L109)</f>
        <v>74985</v>
      </c>
      <c r="S109" s="31">
        <f>global_data!$R109-global_data!$M109</f>
        <v>14247.150000000001</v>
      </c>
    </row>
    <row r="110" spans="1:19" x14ac:dyDescent="0.35">
      <c r="A110" s="5" t="s">
        <v>219</v>
      </c>
      <c r="B110" s="29">
        <v>45319</v>
      </c>
      <c r="C110" s="5" t="s">
        <v>125</v>
      </c>
      <c r="D110" s="5" t="s">
        <v>126</v>
      </c>
      <c r="E110" s="5" t="s">
        <v>37</v>
      </c>
      <c r="F110" s="5" t="s">
        <v>38</v>
      </c>
      <c r="G110" s="5" t="s">
        <v>46</v>
      </c>
      <c r="H110" s="5" t="s">
        <v>47</v>
      </c>
      <c r="I110" s="5" t="s">
        <v>48</v>
      </c>
      <c r="J110" s="6">
        <v>4999</v>
      </c>
      <c r="K110" s="6">
        <v>6</v>
      </c>
      <c r="L110" s="6">
        <v>0.19</v>
      </c>
      <c r="M110" s="6">
        <v>24295.14</v>
      </c>
      <c r="N110" s="5" t="s">
        <v>32</v>
      </c>
      <c r="O110" s="5" t="s">
        <v>23</v>
      </c>
      <c r="P110" s="19">
        <f>global_data!$M110/global_data!$L110</f>
        <v>127869.15789473684</v>
      </c>
      <c r="Q110" s="20">
        <f>IFERROR(global_data!$P110,0)</f>
        <v>127869.15789473684</v>
      </c>
      <c r="R110" s="30">
        <f>global_data!$M110/(1-global_data!$L110)</f>
        <v>29993.999999999996</v>
      </c>
      <c r="S110" s="30">
        <f>global_data!$R110-global_data!$M110</f>
        <v>5698.8599999999969</v>
      </c>
    </row>
    <row r="111" spans="1:19" x14ac:dyDescent="0.35">
      <c r="A111" s="7" t="s">
        <v>220</v>
      </c>
      <c r="B111" s="18">
        <v>45622</v>
      </c>
      <c r="C111" s="7" t="s">
        <v>64</v>
      </c>
      <c r="D111" s="7" t="s">
        <v>65</v>
      </c>
      <c r="E111" s="7" t="s">
        <v>27</v>
      </c>
      <c r="F111" s="7" t="s">
        <v>66</v>
      </c>
      <c r="G111" s="7" t="s">
        <v>46</v>
      </c>
      <c r="H111" s="7" t="s">
        <v>47</v>
      </c>
      <c r="I111" s="7" t="s">
        <v>48</v>
      </c>
      <c r="J111" s="8">
        <v>4999</v>
      </c>
      <c r="K111" s="8">
        <v>7</v>
      </c>
      <c r="L111" s="8">
        <v>0.21</v>
      </c>
      <c r="M111" s="8">
        <v>27644.47</v>
      </c>
      <c r="N111" s="7" t="s">
        <v>42</v>
      </c>
      <c r="O111" s="7" t="s">
        <v>23</v>
      </c>
      <c r="P111" s="19">
        <f>global_data!$M111/global_data!$L111</f>
        <v>131640.33333333334</v>
      </c>
      <c r="Q111" s="20">
        <f>IFERROR(global_data!$P111,0)</f>
        <v>131640.33333333334</v>
      </c>
      <c r="R111" s="31">
        <f>global_data!$M111/(1-global_data!$L111)</f>
        <v>34993</v>
      </c>
      <c r="S111" s="31">
        <f>global_data!$R111-global_data!$M111</f>
        <v>7348.5299999999988</v>
      </c>
    </row>
    <row r="112" spans="1:19" x14ac:dyDescent="0.35">
      <c r="A112" s="5" t="s">
        <v>221</v>
      </c>
      <c r="B112" s="29">
        <v>45324</v>
      </c>
      <c r="C112" s="5" t="s">
        <v>111</v>
      </c>
      <c r="D112" s="5" t="s">
        <v>112</v>
      </c>
      <c r="E112" s="5" t="s">
        <v>98</v>
      </c>
      <c r="F112" s="5" t="s">
        <v>101</v>
      </c>
      <c r="G112" s="5" t="s">
        <v>46</v>
      </c>
      <c r="H112" s="5" t="s">
        <v>47</v>
      </c>
      <c r="I112" s="5" t="s">
        <v>48</v>
      </c>
      <c r="J112" s="6">
        <v>4999</v>
      </c>
      <c r="K112" s="6">
        <v>17</v>
      </c>
      <c r="L112" s="6">
        <v>0</v>
      </c>
      <c r="M112" s="6">
        <v>84983</v>
      </c>
      <c r="N112" s="5" t="s">
        <v>123</v>
      </c>
      <c r="O112" s="5" t="s">
        <v>23</v>
      </c>
      <c r="P112" s="19" t="e">
        <f>global_data!$M112/global_data!$L112</f>
        <v>#DIV/0!</v>
      </c>
      <c r="Q112" s="20">
        <f>IFERROR(global_data!$P112,0)</f>
        <v>0</v>
      </c>
      <c r="R112" s="30">
        <f>global_data!$M112/(1-global_data!$L112)</f>
        <v>84983</v>
      </c>
      <c r="S112" s="30">
        <f>global_data!$R112-global_data!$M112</f>
        <v>0</v>
      </c>
    </row>
    <row r="113" spans="1:19" x14ac:dyDescent="0.35">
      <c r="A113" s="7" t="s">
        <v>222</v>
      </c>
      <c r="B113" s="18">
        <v>45403</v>
      </c>
      <c r="C113" s="7" t="s">
        <v>55</v>
      </c>
      <c r="D113" s="7" t="s">
        <v>56</v>
      </c>
      <c r="E113" s="7" t="s">
        <v>17</v>
      </c>
      <c r="F113" s="7" t="s">
        <v>79</v>
      </c>
      <c r="G113" s="7" t="s">
        <v>46</v>
      </c>
      <c r="H113" s="7" t="s">
        <v>47</v>
      </c>
      <c r="I113" s="7" t="s">
        <v>48</v>
      </c>
      <c r="J113" s="8">
        <v>4999</v>
      </c>
      <c r="K113" s="8">
        <v>19</v>
      </c>
      <c r="L113" s="8">
        <v>0.11</v>
      </c>
      <c r="M113" s="8">
        <v>84533.09</v>
      </c>
      <c r="N113" s="7" t="s">
        <v>77</v>
      </c>
      <c r="O113" s="7" t="s">
        <v>23</v>
      </c>
      <c r="P113" s="19">
        <f>global_data!$M113/global_data!$L113</f>
        <v>768482.63636363635</v>
      </c>
      <c r="Q113" s="20">
        <f>IFERROR(global_data!$P113,0)</f>
        <v>768482.63636363635</v>
      </c>
      <c r="R113" s="31">
        <f>global_data!$M113/(1-global_data!$L113)</f>
        <v>94981</v>
      </c>
      <c r="S113" s="31">
        <f>global_data!$R113-global_data!$M113</f>
        <v>10447.910000000003</v>
      </c>
    </row>
    <row r="114" spans="1:19" x14ac:dyDescent="0.35">
      <c r="A114" s="5" t="s">
        <v>223</v>
      </c>
      <c r="B114" s="29">
        <v>45365</v>
      </c>
      <c r="C114" s="5" t="s">
        <v>15</v>
      </c>
      <c r="D114" s="5" t="s">
        <v>16</v>
      </c>
      <c r="E114" s="5" t="s">
        <v>17</v>
      </c>
      <c r="F114" s="5" t="s">
        <v>154</v>
      </c>
      <c r="G114" s="5" t="s">
        <v>46</v>
      </c>
      <c r="H114" s="5" t="s">
        <v>47</v>
      </c>
      <c r="I114" s="5" t="s">
        <v>48</v>
      </c>
      <c r="J114" s="6">
        <v>4999</v>
      </c>
      <c r="K114" s="6">
        <v>17</v>
      </c>
      <c r="L114" s="6">
        <v>0.18</v>
      </c>
      <c r="M114" s="6">
        <v>69686.06</v>
      </c>
      <c r="N114" s="5" t="s">
        <v>42</v>
      </c>
      <c r="O114" s="5" t="s">
        <v>33</v>
      </c>
      <c r="P114" s="19">
        <f>global_data!$M114/global_data!$L114</f>
        <v>387144.77777777775</v>
      </c>
      <c r="Q114" s="20">
        <f>IFERROR(global_data!$P114,0)</f>
        <v>387144.77777777775</v>
      </c>
      <c r="R114" s="30">
        <f>global_data!$M114/(1-global_data!$L114)</f>
        <v>84982.999999999985</v>
      </c>
      <c r="S114" s="30">
        <f>global_data!$R114-global_data!$M114</f>
        <v>15296.939999999988</v>
      </c>
    </row>
    <row r="115" spans="1:19" x14ac:dyDescent="0.35">
      <c r="A115" s="7" t="s">
        <v>224</v>
      </c>
      <c r="B115" s="18">
        <v>45654</v>
      </c>
      <c r="C115" s="7" t="s">
        <v>96</v>
      </c>
      <c r="D115" s="7" t="s">
        <v>97</v>
      </c>
      <c r="E115" s="7" t="s">
        <v>98</v>
      </c>
      <c r="F115" s="7" t="s">
        <v>115</v>
      </c>
      <c r="G115" s="7" t="s">
        <v>46</v>
      </c>
      <c r="H115" s="7" t="s">
        <v>47</v>
      </c>
      <c r="I115" s="7" t="s">
        <v>48</v>
      </c>
      <c r="J115" s="8">
        <v>4999</v>
      </c>
      <c r="K115" s="8">
        <v>3</v>
      </c>
      <c r="L115" s="8">
        <v>0.1</v>
      </c>
      <c r="M115" s="8">
        <v>13497.3</v>
      </c>
      <c r="N115" s="7" t="s">
        <v>22</v>
      </c>
      <c r="O115" s="7" t="s">
        <v>23</v>
      </c>
      <c r="P115" s="19">
        <f>global_data!$M115/global_data!$L115</f>
        <v>134972.99999999997</v>
      </c>
      <c r="Q115" s="20">
        <f>IFERROR(global_data!$P115,0)</f>
        <v>134972.99999999997</v>
      </c>
      <c r="R115" s="31">
        <f>global_data!$M115/(1-global_data!$L115)</f>
        <v>14996.999999999998</v>
      </c>
      <c r="S115" s="31">
        <f>global_data!$R115-global_data!$M115</f>
        <v>1499.6999999999989</v>
      </c>
    </row>
    <row r="116" spans="1:19" x14ac:dyDescent="0.35">
      <c r="A116" s="5" t="s">
        <v>225</v>
      </c>
      <c r="B116" s="29">
        <v>45331</v>
      </c>
      <c r="C116" s="5" t="s">
        <v>131</v>
      </c>
      <c r="D116" s="5" t="s">
        <v>132</v>
      </c>
      <c r="E116" s="5" t="s">
        <v>98</v>
      </c>
      <c r="F116" s="5" t="s">
        <v>113</v>
      </c>
      <c r="G116" s="5" t="s">
        <v>46</v>
      </c>
      <c r="H116" s="5" t="s">
        <v>47</v>
      </c>
      <c r="I116" s="5" t="s">
        <v>48</v>
      </c>
      <c r="J116" s="6">
        <v>4999</v>
      </c>
      <c r="K116" s="6">
        <v>16</v>
      </c>
      <c r="L116" s="6">
        <v>0.12</v>
      </c>
      <c r="M116" s="6">
        <v>70385.919999999998</v>
      </c>
      <c r="N116" s="5" t="s">
        <v>123</v>
      </c>
      <c r="O116" s="5" t="s">
        <v>23</v>
      </c>
      <c r="P116" s="19">
        <f>global_data!$M116/global_data!$L116</f>
        <v>586549.33333333337</v>
      </c>
      <c r="Q116" s="20">
        <f>IFERROR(global_data!$P116,0)</f>
        <v>586549.33333333337</v>
      </c>
      <c r="R116" s="30">
        <f>global_data!$M116/(1-global_data!$L116)</f>
        <v>79984</v>
      </c>
      <c r="S116" s="30">
        <f>global_data!$R116-global_data!$M116</f>
        <v>9598.0800000000017</v>
      </c>
    </row>
    <row r="117" spans="1:19" x14ac:dyDescent="0.35">
      <c r="A117" s="7" t="s">
        <v>226</v>
      </c>
      <c r="B117" s="18">
        <v>45570</v>
      </c>
      <c r="C117" s="7" t="s">
        <v>61</v>
      </c>
      <c r="D117" s="7" t="s">
        <v>62</v>
      </c>
      <c r="E117" s="7" t="s">
        <v>27</v>
      </c>
      <c r="F117" s="7" t="s">
        <v>179</v>
      </c>
      <c r="G117" s="7" t="s">
        <v>46</v>
      </c>
      <c r="H117" s="7" t="s">
        <v>47</v>
      </c>
      <c r="I117" s="7" t="s">
        <v>48</v>
      </c>
      <c r="J117" s="8">
        <v>4999</v>
      </c>
      <c r="K117" s="8">
        <v>14</v>
      </c>
      <c r="L117" s="8">
        <v>0.28999999999999998</v>
      </c>
      <c r="M117" s="8">
        <v>49690.06</v>
      </c>
      <c r="N117" s="7" t="s">
        <v>77</v>
      </c>
      <c r="O117" s="7" t="s">
        <v>23</v>
      </c>
      <c r="P117" s="19">
        <f>global_data!$M117/global_data!$L117</f>
        <v>171345.03448275864</v>
      </c>
      <c r="Q117" s="20">
        <f>IFERROR(global_data!$P117,0)</f>
        <v>171345.03448275864</v>
      </c>
      <c r="R117" s="31">
        <f>global_data!$M117/(1-global_data!$L117)</f>
        <v>69986</v>
      </c>
      <c r="S117" s="31">
        <f>global_data!$R117-global_data!$M117</f>
        <v>20295.940000000002</v>
      </c>
    </row>
    <row r="118" spans="1:19" x14ac:dyDescent="0.35">
      <c r="A118" s="5" t="s">
        <v>227</v>
      </c>
      <c r="B118" s="29">
        <v>45361</v>
      </c>
      <c r="C118" s="5" t="s">
        <v>15</v>
      </c>
      <c r="D118" s="5" t="s">
        <v>16</v>
      </c>
      <c r="E118" s="5" t="s">
        <v>17</v>
      </c>
      <c r="F118" s="5" t="s">
        <v>176</v>
      </c>
      <c r="G118" s="5" t="s">
        <v>46</v>
      </c>
      <c r="H118" s="5" t="s">
        <v>47</v>
      </c>
      <c r="I118" s="5" t="s">
        <v>48</v>
      </c>
      <c r="J118" s="6">
        <v>4999</v>
      </c>
      <c r="K118" s="6">
        <v>2</v>
      </c>
      <c r="L118" s="6">
        <v>0.22</v>
      </c>
      <c r="M118" s="6">
        <v>7798.44</v>
      </c>
      <c r="N118" s="5" t="s">
        <v>123</v>
      </c>
      <c r="O118" s="5" t="s">
        <v>87</v>
      </c>
      <c r="P118" s="19">
        <f>global_data!$M118/global_data!$L118</f>
        <v>35447.454545454544</v>
      </c>
      <c r="Q118" s="20">
        <f>IFERROR(global_data!$P118,0)</f>
        <v>35447.454545454544</v>
      </c>
      <c r="R118" s="30">
        <f>global_data!$M118/(1-global_data!$L118)</f>
        <v>9998</v>
      </c>
      <c r="S118" s="30">
        <f>global_data!$R118-global_data!$M118</f>
        <v>2199.5600000000004</v>
      </c>
    </row>
    <row r="119" spans="1:19" x14ac:dyDescent="0.35">
      <c r="A119" s="7" t="s">
        <v>228</v>
      </c>
      <c r="B119" s="18">
        <v>45521</v>
      </c>
      <c r="C119" s="7" t="s">
        <v>55</v>
      </c>
      <c r="D119" s="7" t="s">
        <v>56</v>
      </c>
      <c r="E119" s="7" t="s">
        <v>17</v>
      </c>
      <c r="F119" s="7" t="s">
        <v>18</v>
      </c>
      <c r="G119" s="7" t="s">
        <v>46</v>
      </c>
      <c r="H119" s="7" t="s">
        <v>47</v>
      </c>
      <c r="I119" s="7" t="s">
        <v>48</v>
      </c>
      <c r="J119" s="8">
        <v>4999</v>
      </c>
      <c r="K119" s="8">
        <v>5</v>
      </c>
      <c r="L119" s="8">
        <v>0.24</v>
      </c>
      <c r="M119" s="8">
        <v>18996.2</v>
      </c>
      <c r="N119" s="7" t="s">
        <v>22</v>
      </c>
      <c r="O119" s="7" t="s">
        <v>23</v>
      </c>
      <c r="P119" s="19">
        <f>global_data!$M119/global_data!$L119</f>
        <v>79150.833333333343</v>
      </c>
      <c r="Q119" s="20">
        <f>IFERROR(global_data!$P119,0)</f>
        <v>79150.833333333343</v>
      </c>
      <c r="R119" s="31">
        <f>global_data!$M119/(1-global_data!$L119)</f>
        <v>24995</v>
      </c>
      <c r="S119" s="31">
        <f>global_data!$R119-global_data!$M119</f>
        <v>5998.7999999999993</v>
      </c>
    </row>
    <row r="120" spans="1:19" x14ac:dyDescent="0.35">
      <c r="A120" s="5" t="s">
        <v>229</v>
      </c>
      <c r="B120" s="29">
        <v>45431</v>
      </c>
      <c r="C120" s="5" t="s">
        <v>73</v>
      </c>
      <c r="D120" s="5" t="s">
        <v>74</v>
      </c>
      <c r="E120" s="5" t="s">
        <v>37</v>
      </c>
      <c r="F120" s="5" t="s">
        <v>151</v>
      </c>
      <c r="G120" s="5" t="s">
        <v>46</v>
      </c>
      <c r="H120" s="5" t="s">
        <v>47</v>
      </c>
      <c r="I120" s="5" t="s">
        <v>48</v>
      </c>
      <c r="J120" s="6">
        <v>4999</v>
      </c>
      <c r="K120" s="6">
        <v>5</v>
      </c>
      <c r="L120" s="6">
        <v>0.1</v>
      </c>
      <c r="M120" s="6">
        <v>22495.5</v>
      </c>
      <c r="N120" s="5" t="s">
        <v>22</v>
      </c>
      <c r="O120" s="5" t="s">
        <v>23</v>
      </c>
      <c r="P120" s="19">
        <f>global_data!$M120/global_data!$L120</f>
        <v>224955</v>
      </c>
      <c r="Q120" s="20">
        <f>IFERROR(global_data!$P120,0)</f>
        <v>224955</v>
      </c>
      <c r="R120" s="30">
        <f>global_data!$M120/(1-global_data!$L120)</f>
        <v>24995</v>
      </c>
      <c r="S120" s="30">
        <f>global_data!$R120-global_data!$M120</f>
        <v>2499.5</v>
      </c>
    </row>
    <row r="121" spans="1:19" x14ac:dyDescent="0.35">
      <c r="A121" s="7" t="s">
        <v>230</v>
      </c>
      <c r="B121" s="18">
        <v>45330</v>
      </c>
      <c r="C121" s="7" t="s">
        <v>73</v>
      </c>
      <c r="D121" s="7" t="s">
        <v>74</v>
      </c>
      <c r="E121" s="7" t="s">
        <v>37</v>
      </c>
      <c r="F121" s="7" t="s">
        <v>71</v>
      </c>
      <c r="G121" s="7" t="s">
        <v>46</v>
      </c>
      <c r="H121" s="7" t="s">
        <v>47</v>
      </c>
      <c r="I121" s="7" t="s">
        <v>48</v>
      </c>
      <c r="J121" s="8">
        <v>4999</v>
      </c>
      <c r="K121" s="8">
        <v>8</v>
      </c>
      <c r="L121" s="8">
        <v>0.1</v>
      </c>
      <c r="M121" s="8">
        <v>35992.800000000003</v>
      </c>
      <c r="N121" s="7" t="s">
        <v>59</v>
      </c>
      <c r="O121" s="7" t="s">
        <v>80</v>
      </c>
      <c r="P121" s="19">
        <f>global_data!$M121/global_data!$L121</f>
        <v>359928</v>
      </c>
      <c r="Q121" s="20">
        <f>IFERROR(global_data!$P121,0)</f>
        <v>359928</v>
      </c>
      <c r="R121" s="31">
        <f>global_data!$M121/(1-global_data!$L121)</f>
        <v>39992</v>
      </c>
      <c r="S121" s="31">
        <f>global_data!$R121-global_data!$M121</f>
        <v>3999.1999999999971</v>
      </c>
    </row>
    <row r="122" spans="1:19" x14ac:dyDescent="0.35">
      <c r="A122" s="5" t="s">
        <v>231</v>
      </c>
      <c r="B122" s="29">
        <v>45562</v>
      </c>
      <c r="C122" s="5" t="s">
        <v>35</v>
      </c>
      <c r="D122" s="5" t="s">
        <v>36</v>
      </c>
      <c r="E122" s="5" t="s">
        <v>37</v>
      </c>
      <c r="F122" s="5" t="s">
        <v>71</v>
      </c>
      <c r="G122" s="5" t="s">
        <v>46</v>
      </c>
      <c r="H122" s="5" t="s">
        <v>47</v>
      </c>
      <c r="I122" s="5" t="s">
        <v>48</v>
      </c>
      <c r="J122" s="6">
        <v>4999</v>
      </c>
      <c r="K122" s="6">
        <v>1</v>
      </c>
      <c r="L122" s="6">
        <v>0.06</v>
      </c>
      <c r="M122" s="6">
        <v>4699.0600000000004</v>
      </c>
      <c r="N122" s="5" t="s">
        <v>42</v>
      </c>
      <c r="O122" s="5" t="s">
        <v>23</v>
      </c>
      <c r="P122" s="19">
        <f>global_data!$M122/global_data!$L122</f>
        <v>78317.666666666672</v>
      </c>
      <c r="Q122" s="20">
        <f>IFERROR(global_data!$P122,0)</f>
        <v>78317.666666666672</v>
      </c>
      <c r="R122" s="30">
        <f>global_data!$M122/(1-global_data!$L122)</f>
        <v>4999.0000000000009</v>
      </c>
      <c r="S122" s="30">
        <f>global_data!$R122-global_data!$M122</f>
        <v>299.94000000000051</v>
      </c>
    </row>
    <row r="123" spans="1:19" x14ac:dyDescent="0.35">
      <c r="A123" s="7" t="s">
        <v>232</v>
      </c>
      <c r="B123" s="18">
        <v>45541</v>
      </c>
      <c r="C123" s="7" t="s">
        <v>25</v>
      </c>
      <c r="D123" s="7" t="s">
        <v>26</v>
      </c>
      <c r="E123" s="7" t="s">
        <v>27</v>
      </c>
      <c r="F123" s="7" t="s">
        <v>66</v>
      </c>
      <c r="G123" s="7" t="s">
        <v>46</v>
      </c>
      <c r="H123" s="7" t="s">
        <v>47</v>
      </c>
      <c r="I123" s="7" t="s">
        <v>48</v>
      </c>
      <c r="J123" s="8">
        <v>4999</v>
      </c>
      <c r="K123" s="8">
        <v>19</v>
      </c>
      <c r="L123" s="8">
        <v>0.28999999999999998</v>
      </c>
      <c r="M123" s="8">
        <v>67436.509999999995</v>
      </c>
      <c r="N123" s="7" t="s">
        <v>77</v>
      </c>
      <c r="O123" s="7" t="s">
        <v>23</v>
      </c>
      <c r="P123" s="19">
        <f>global_data!$M123/global_data!$L123</f>
        <v>232539.68965517241</v>
      </c>
      <c r="Q123" s="20">
        <f>IFERROR(global_data!$P123,0)</f>
        <v>232539.68965517241</v>
      </c>
      <c r="R123" s="31">
        <f>global_data!$M123/(1-global_data!$L123)</f>
        <v>94981</v>
      </c>
      <c r="S123" s="31">
        <f>global_data!$R123-global_data!$M123</f>
        <v>27544.490000000005</v>
      </c>
    </row>
    <row r="124" spans="1:19" x14ac:dyDescent="0.35">
      <c r="A124" s="5" t="s">
        <v>233</v>
      </c>
      <c r="B124" s="29">
        <v>45484</v>
      </c>
      <c r="C124" s="5" t="s">
        <v>131</v>
      </c>
      <c r="D124" s="5" t="s">
        <v>132</v>
      </c>
      <c r="E124" s="5" t="s">
        <v>98</v>
      </c>
      <c r="F124" s="5" t="s">
        <v>113</v>
      </c>
      <c r="G124" s="5" t="s">
        <v>46</v>
      </c>
      <c r="H124" s="5" t="s">
        <v>47</v>
      </c>
      <c r="I124" s="5" t="s">
        <v>48</v>
      </c>
      <c r="J124" s="6">
        <v>4999</v>
      </c>
      <c r="K124" s="6">
        <v>20</v>
      </c>
      <c r="L124" s="6">
        <v>0.16</v>
      </c>
      <c r="M124" s="6">
        <v>83983.2</v>
      </c>
      <c r="N124" s="5" t="s">
        <v>123</v>
      </c>
      <c r="O124" s="5" t="s">
        <v>87</v>
      </c>
      <c r="P124" s="19">
        <f>global_data!$M124/global_data!$L124</f>
        <v>524895</v>
      </c>
      <c r="Q124" s="20">
        <f>IFERROR(global_data!$P124,0)</f>
        <v>524895</v>
      </c>
      <c r="R124" s="30">
        <f>global_data!$M124/(1-global_data!$L124)</f>
        <v>99980</v>
      </c>
      <c r="S124" s="30">
        <f>global_data!$R124-global_data!$M124</f>
        <v>15996.800000000003</v>
      </c>
    </row>
    <row r="125" spans="1:19" x14ac:dyDescent="0.35">
      <c r="A125" s="7" t="s">
        <v>234</v>
      </c>
      <c r="B125" s="18">
        <v>45422</v>
      </c>
      <c r="C125" s="7" t="s">
        <v>125</v>
      </c>
      <c r="D125" s="7" t="s">
        <v>126</v>
      </c>
      <c r="E125" s="7" t="s">
        <v>37</v>
      </c>
      <c r="F125" s="7" t="s">
        <v>151</v>
      </c>
      <c r="G125" s="7" t="s">
        <v>29</v>
      </c>
      <c r="H125" s="7" t="s">
        <v>30</v>
      </c>
      <c r="I125" s="7" t="s">
        <v>31</v>
      </c>
      <c r="J125" s="8">
        <v>2100</v>
      </c>
      <c r="K125" s="8">
        <v>9</v>
      </c>
      <c r="L125" s="8">
        <v>0.03</v>
      </c>
      <c r="M125" s="8">
        <v>18333</v>
      </c>
      <c r="N125" s="7" t="s">
        <v>123</v>
      </c>
      <c r="O125" s="7" t="s">
        <v>80</v>
      </c>
      <c r="P125" s="19">
        <f>global_data!$M125/global_data!$L125</f>
        <v>611100</v>
      </c>
      <c r="Q125" s="20">
        <f>IFERROR(global_data!$P125,0)</f>
        <v>611100</v>
      </c>
      <c r="R125" s="31">
        <f>global_data!$M125/(1-global_data!$L125)</f>
        <v>18900</v>
      </c>
      <c r="S125" s="31">
        <f>global_data!$R125-global_data!$M125</f>
        <v>567</v>
      </c>
    </row>
    <row r="126" spans="1:19" x14ac:dyDescent="0.35">
      <c r="A126" s="5" t="s">
        <v>235</v>
      </c>
      <c r="B126" s="29">
        <v>45375</v>
      </c>
      <c r="C126" s="5" t="s">
        <v>25</v>
      </c>
      <c r="D126" s="5" t="s">
        <v>26</v>
      </c>
      <c r="E126" s="5" t="s">
        <v>27</v>
      </c>
      <c r="F126" s="5" t="s">
        <v>89</v>
      </c>
      <c r="G126" s="5" t="s">
        <v>29</v>
      </c>
      <c r="H126" s="5" t="s">
        <v>30</v>
      </c>
      <c r="I126" s="5" t="s">
        <v>31</v>
      </c>
      <c r="J126" s="6">
        <v>2100</v>
      </c>
      <c r="K126" s="6">
        <v>8</v>
      </c>
      <c r="L126" s="6">
        <v>0.26</v>
      </c>
      <c r="M126" s="6">
        <v>12432</v>
      </c>
      <c r="N126" s="5" t="s">
        <v>77</v>
      </c>
      <c r="O126" s="5" t="s">
        <v>87</v>
      </c>
      <c r="P126" s="19">
        <f>global_data!$M126/global_data!$L126</f>
        <v>47815.384615384617</v>
      </c>
      <c r="Q126" s="20">
        <f>IFERROR(global_data!$P126,0)</f>
        <v>47815.384615384617</v>
      </c>
      <c r="R126" s="30">
        <f>global_data!$M126/(1-global_data!$L126)</f>
        <v>16800</v>
      </c>
      <c r="S126" s="30">
        <f>global_data!$R126-global_data!$M126</f>
        <v>4368</v>
      </c>
    </row>
    <row r="127" spans="1:19" x14ac:dyDescent="0.35">
      <c r="A127" s="7" t="s">
        <v>236</v>
      </c>
      <c r="B127" s="18">
        <v>45591</v>
      </c>
      <c r="C127" s="7" t="s">
        <v>61</v>
      </c>
      <c r="D127" s="7" t="s">
        <v>62</v>
      </c>
      <c r="E127" s="7" t="s">
        <v>27</v>
      </c>
      <c r="F127" s="7" t="s">
        <v>66</v>
      </c>
      <c r="G127" s="7" t="s">
        <v>29</v>
      </c>
      <c r="H127" s="7" t="s">
        <v>30</v>
      </c>
      <c r="I127" s="7" t="s">
        <v>31</v>
      </c>
      <c r="J127" s="8">
        <v>2100</v>
      </c>
      <c r="K127" s="8">
        <v>14</v>
      </c>
      <c r="L127" s="8">
        <v>0.05</v>
      </c>
      <c r="M127" s="8">
        <v>27930</v>
      </c>
      <c r="N127" s="7" t="s">
        <v>59</v>
      </c>
      <c r="O127" s="7" t="s">
        <v>33</v>
      </c>
      <c r="P127" s="19">
        <f>global_data!$M127/global_data!$L127</f>
        <v>558600</v>
      </c>
      <c r="Q127" s="20">
        <f>IFERROR(global_data!$P127,0)</f>
        <v>558600</v>
      </c>
      <c r="R127" s="31">
        <f>global_data!$M127/(1-global_data!$L127)</f>
        <v>29400</v>
      </c>
      <c r="S127" s="31">
        <f>global_data!$R127-global_data!$M127</f>
        <v>1470</v>
      </c>
    </row>
    <row r="128" spans="1:19" x14ac:dyDescent="0.35">
      <c r="A128" s="5" t="s">
        <v>237</v>
      </c>
      <c r="B128" s="29">
        <v>45340</v>
      </c>
      <c r="C128" s="5" t="s">
        <v>131</v>
      </c>
      <c r="D128" s="5" t="s">
        <v>132</v>
      </c>
      <c r="E128" s="5" t="s">
        <v>98</v>
      </c>
      <c r="F128" s="5" t="s">
        <v>101</v>
      </c>
      <c r="G128" s="5" t="s">
        <v>29</v>
      </c>
      <c r="H128" s="5" t="s">
        <v>30</v>
      </c>
      <c r="I128" s="5" t="s">
        <v>31</v>
      </c>
      <c r="J128" s="6">
        <v>2100</v>
      </c>
      <c r="K128" s="6">
        <v>5</v>
      </c>
      <c r="L128" s="6">
        <v>0.24</v>
      </c>
      <c r="M128" s="6">
        <v>7980</v>
      </c>
      <c r="N128" s="5" t="s">
        <v>123</v>
      </c>
      <c r="O128" s="5" t="s">
        <v>23</v>
      </c>
      <c r="P128" s="19">
        <f>global_data!$M128/global_data!$L128</f>
        <v>33250</v>
      </c>
      <c r="Q128" s="20">
        <f>IFERROR(global_data!$P128,0)</f>
        <v>33250</v>
      </c>
      <c r="R128" s="30">
        <f>global_data!$M128/(1-global_data!$L128)</f>
        <v>10500</v>
      </c>
      <c r="S128" s="30">
        <f>global_data!$R128-global_data!$M128</f>
        <v>2520</v>
      </c>
    </row>
    <row r="129" spans="1:19" x14ac:dyDescent="0.35">
      <c r="A129" s="7" t="s">
        <v>238</v>
      </c>
      <c r="B129" s="18">
        <v>45500</v>
      </c>
      <c r="C129" s="7" t="s">
        <v>44</v>
      </c>
      <c r="D129" s="7" t="s">
        <v>45</v>
      </c>
      <c r="E129" s="7" t="s">
        <v>17</v>
      </c>
      <c r="F129" s="7" t="s">
        <v>154</v>
      </c>
      <c r="G129" s="7" t="s">
        <v>29</v>
      </c>
      <c r="H129" s="7" t="s">
        <v>30</v>
      </c>
      <c r="I129" s="7" t="s">
        <v>31</v>
      </c>
      <c r="J129" s="8">
        <v>2100</v>
      </c>
      <c r="K129" s="8">
        <v>16</v>
      </c>
      <c r="L129" s="8">
        <v>0.28000000000000003</v>
      </c>
      <c r="M129" s="8">
        <v>24192</v>
      </c>
      <c r="N129" s="7" t="s">
        <v>59</v>
      </c>
      <c r="O129" s="7" t="s">
        <v>23</v>
      </c>
      <c r="P129" s="19">
        <f>global_data!$M129/global_data!$L129</f>
        <v>86399.999999999985</v>
      </c>
      <c r="Q129" s="20">
        <f>IFERROR(global_data!$P129,0)</f>
        <v>86399.999999999985</v>
      </c>
      <c r="R129" s="31">
        <f>global_data!$M129/(1-global_data!$L129)</f>
        <v>33600</v>
      </c>
      <c r="S129" s="31">
        <f>global_data!$R129-global_data!$M129</f>
        <v>9408</v>
      </c>
    </row>
    <row r="130" spans="1:19" x14ac:dyDescent="0.35">
      <c r="A130" s="5" t="s">
        <v>239</v>
      </c>
      <c r="B130" s="29">
        <v>45494</v>
      </c>
      <c r="C130" s="5" t="s">
        <v>44</v>
      </c>
      <c r="D130" s="5" t="s">
        <v>45</v>
      </c>
      <c r="E130" s="5" t="s">
        <v>17</v>
      </c>
      <c r="F130" s="5" t="s">
        <v>154</v>
      </c>
      <c r="G130" s="5" t="s">
        <v>29</v>
      </c>
      <c r="H130" s="5" t="s">
        <v>30</v>
      </c>
      <c r="I130" s="5" t="s">
        <v>31</v>
      </c>
      <c r="J130" s="6">
        <v>2100</v>
      </c>
      <c r="K130" s="6">
        <v>3</v>
      </c>
      <c r="L130" s="6">
        <v>0.14000000000000001</v>
      </c>
      <c r="M130" s="6">
        <v>5418</v>
      </c>
      <c r="N130" s="5" t="s">
        <v>42</v>
      </c>
      <c r="O130" s="5" t="s">
        <v>23</v>
      </c>
      <c r="P130" s="19">
        <f>global_data!$M130/global_data!$L130</f>
        <v>38699.999999999993</v>
      </c>
      <c r="Q130" s="20">
        <f>IFERROR(global_data!$P130,0)</f>
        <v>38699.999999999993</v>
      </c>
      <c r="R130" s="30">
        <f>global_data!$M130/(1-global_data!$L130)</f>
        <v>6300</v>
      </c>
      <c r="S130" s="30">
        <f>global_data!$R130-global_data!$M130</f>
        <v>882</v>
      </c>
    </row>
    <row r="131" spans="1:19" x14ac:dyDescent="0.35">
      <c r="A131" s="7" t="s">
        <v>240</v>
      </c>
      <c r="B131" s="18">
        <v>45352</v>
      </c>
      <c r="C131" s="7" t="s">
        <v>35</v>
      </c>
      <c r="D131" s="7" t="s">
        <v>36</v>
      </c>
      <c r="E131" s="7" t="s">
        <v>37</v>
      </c>
      <c r="F131" s="7" t="s">
        <v>83</v>
      </c>
      <c r="G131" s="7" t="s">
        <v>29</v>
      </c>
      <c r="H131" s="7" t="s">
        <v>30</v>
      </c>
      <c r="I131" s="7" t="s">
        <v>31</v>
      </c>
      <c r="J131" s="8">
        <v>2100</v>
      </c>
      <c r="K131" s="8">
        <v>5</v>
      </c>
      <c r="L131" s="8">
        <v>0.16</v>
      </c>
      <c r="M131" s="8">
        <v>8820</v>
      </c>
      <c r="N131" s="7" t="s">
        <v>77</v>
      </c>
      <c r="O131" s="7" t="s">
        <v>23</v>
      </c>
      <c r="P131" s="19">
        <f>global_data!$M131/global_data!$L131</f>
        <v>55125</v>
      </c>
      <c r="Q131" s="20">
        <f>IFERROR(global_data!$P131,0)</f>
        <v>55125</v>
      </c>
      <c r="R131" s="31">
        <f>global_data!$M131/(1-global_data!$L131)</f>
        <v>10500</v>
      </c>
      <c r="S131" s="31">
        <f>global_data!$R131-global_data!$M131</f>
        <v>1680</v>
      </c>
    </row>
    <row r="132" spans="1:19" x14ac:dyDescent="0.35">
      <c r="A132" s="5" t="s">
        <v>241</v>
      </c>
      <c r="B132" s="29">
        <v>45336</v>
      </c>
      <c r="C132" s="5" t="s">
        <v>111</v>
      </c>
      <c r="D132" s="5" t="s">
        <v>112</v>
      </c>
      <c r="E132" s="5" t="s">
        <v>98</v>
      </c>
      <c r="F132" s="5" t="s">
        <v>113</v>
      </c>
      <c r="G132" s="5" t="s">
        <v>29</v>
      </c>
      <c r="H132" s="5" t="s">
        <v>30</v>
      </c>
      <c r="I132" s="5" t="s">
        <v>31</v>
      </c>
      <c r="J132" s="6">
        <v>2100</v>
      </c>
      <c r="K132" s="6">
        <v>18</v>
      </c>
      <c r="L132" s="6">
        <v>0.02</v>
      </c>
      <c r="M132" s="6">
        <v>37044</v>
      </c>
      <c r="N132" s="5" t="s">
        <v>42</v>
      </c>
      <c r="O132" s="5" t="s">
        <v>23</v>
      </c>
      <c r="P132" s="19">
        <f>global_data!$M132/global_data!$L132</f>
        <v>1852200</v>
      </c>
      <c r="Q132" s="20">
        <f>IFERROR(global_data!$P132,0)</f>
        <v>1852200</v>
      </c>
      <c r="R132" s="30">
        <f>global_data!$M132/(1-global_data!$L132)</f>
        <v>37800</v>
      </c>
      <c r="S132" s="30">
        <f>global_data!$R132-global_data!$M132</f>
        <v>756</v>
      </c>
    </row>
    <row r="133" spans="1:19" x14ac:dyDescent="0.35">
      <c r="A133" s="7" t="s">
        <v>242</v>
      </c>
      <c r="B133" s="18">
        <v>45447</v>
      </c>
      <c r="C133" s="7" t="s">
        <v>64</v>
      </c>
      <c r="D133" s="7" t="s">
        <v>65</v>
      </c>
      <c r="E133" s="7" t="s">
        <v>27</v>
      </c>
      <c r="F133" s="7" t="s">
        <v>103</v>
      </c>
      <c r="G133" s="7" t="s">
        <v>29</v>
      </c>
      <c r="H133" s="7" t="s">
        <v>30</v>
      </c>
      <c r="I133" s="7" t="s">
        <v>31</v>
      </c>
      <c r="J133" s="8">
        <v>2100</v>
      </c>
      <c r="K133" s="8">
        <v>16</v>
      </c>
      <c r="L133" s="8">
        <v>7.0000000000000007E-2</v>
      </c>
      <c r="M133" s="8">
        <v>31248</v>
      </c>
      <c r="N133" s="7" t="s">
        <v>22</v>
      </c>
      <c r="O133" s="7" t="s">
        <v>23</v>
      </c>
      <c r="P133" s="19">
        <f>global_data!$M133/global_data!$L133</f>
        <v>446399.99999999994</v>
      </c>
      <c r="Q133" s="20">
        <f>IFERROR(global_data!$P133,0)</f>
        <v>446399.99999999994</v>
      </c>
      <c r="R133" s="31">
        <f>global_data!$M133/(1-global_data!$L133)</f>
        <v>33600</v>
      </c>
      <c r="S133" s="31">
        <f>global_data!$R133-global_data!$M133</f>
        <v>2352</v>
      </c>
    </row>
    <row r="134" spans="1:19" x14ac:dyDescent="0.35">
      <c r="A134" s="5" t="s">
        <v>243</v>
      </c>
      <c r="B134" s="29">
        <v>45328</v>
      </c>
      <c r="C134" s="5" t="s">
        <v>125</v>
      </c>
      <c r="D134" s="5" t="s">
        <v>126</v>
      </c>
      <c r="E134" s="5" t="s">
        <v>37</v>
      </c>
      <c r="F134" s="5" t="s">
        <v>71</v>
      </c>
      <c r="G134" s="5" t="s">
        <v>29</v>
      </c>
      <c r="H134" s="5" t="s">
        <v>30</v>
      </c>
      <c r="I134" s="5" t="s">
        <v>31</v>
      </c>
      <c r="J134" s="6">
        <v>2100</v>
      </c>
      <c r="K134" s="6">
        <v>9</v>
      </c>
      <c r="L134" s="6">
        <v>0.06</v>
      </c>
      <c r="M134" s="6">
        <v>17766</v>
      </c>
      <c r="N134" s="5" t="s">
        <v>42</v>
      </c>
      <c r="O134" s="5" t="s">
        <v>23</v>
      </c>
      <c r="P134" s="19">
        <f>global_data!$M134/global_data!$L134</f>
        <v>296100</v>
      </c>
      <c r="Q134" s="20">
        <f>IFERROR(global_data!$P134,0)</f>
        <v>296100</v>
      </c>
      <c r="R134" s="30">
        <f>global_data!$M134/(1-global_data!$L134)</f>
        <v>18900</v>
      </c>
      <c r="S134" s="30">
        <f>global_data!$R134-global_data!$M134</f>
        <v>1134</v>
      </c>
    </row>
    <row r="135" spans="1:19" x14ac:dyDescent="0.35">
      <c r="A135" s="7" t="s">
        <v>244</v>
      </c>
      <c r="B135" s="18">
        <v>45556</v>
      </c>
      <c r="C135" s="7" t="s">
        <v>96</v>
      </c>
      <c r="D135" s="7" t="s">
        <v>97</v>
      </c>
      <c r="E135" s="7" t="s">
        <v>98</v>
      </c>
      <c r="F135" s="7" t="s">
        <v>101</v>
      </c>
      <c r="G135" s="7" t="s">
        <v>29</v>
      </c>
      <c r="H135" s="7" t="s">
        <v>30</v>
      </c>
      <c r="I135" s="7" t="s">
        <v>31</v>
      </c>
      <c r="J135" s="8">
        <v>2100</v>
      </c>
      <c r="K135" s="8">
        <v>2</v>
      </c>
      <c r="L135" s="8">
        <v>0.14000000000000001</v>
      </c>
      <c r="M135" s="8">
        <v>3612</v>
      </c>
      <c r="N135" s="7" t="s">
        <v>77</v>
      </c>
      <c r="O135" s="7" t="s">
        <v>33</v>
      </c>
      <c r="P135" s="19">
        <f>global_data!$M135/global_data!$L135</f>
        <v>25799.999999999996</v>
      </c>
      <c r="Q135" s="20">
        <f>IFERROR(global_data!$P135,0)</f>
        <v>25799.999999999996</v>
      </c>
      <c r="R135" s="31">
        <f>global_data!$M135/(1-global_data!$L135)</f>
        <v>4200</v>
      </c>
      <c r="S135" s="31">
        <f>global_data!$R135-global_data!$M135</f>
        <v>588</v>
      </c>
    </row>
    <row r="136" spans="1:19" x14ac:dyDescent="0.35">
      <c r="A136" s="5" t="s">
        <v>245</v>
      </c>
      <c r="B136" s="29">
        <v>45453</v>
      </c>
      <c r="C136" s="5" t="s">
        <v>111</v>
      </c>
      <c r="D136" s="5" t="s">
        <v>112</v>
      </c>
      <c r="E136" s="5" t="s">
        <v>98</v>
      </c>
      <c r="F136" s="5" t="s">
        <v>160</v>
      </c>
      <c r="G136" s="5" t="s">
        <v>29</v>
      </c>
      <c r="H136" s="5" t="s">
        <v>30</v>
      </c>
      <c r="I136" s="5" t="s">
        <v>31</v>
      </c>
      <c r="J136" s="6">
        <v>2100</v>
      </c>
      <c r="K136" s="6">
        <v>17</v>
      </c>
      <c r="L136" s="6">
        <v>0.03</v>
      </c>
      <c r="M136" s="6">
        <v>34629</v>
      </c>
      <c r="N136" s="5" t="s">
        <v>77</v>
      </c>
      <c r="O136" s="5" t="s">
        <v>23</v>
      </c>
      <c r="P136" s="19">
        <f>global_data!$M136/global_data!$L136</f>
        <v>1154300</v>
      </c>
      <c r="Q136" s="20">
        <f>IFERROR(global_data!$P136,0)</f>
        <v>1154300</v>
      </c>
      <c r="R136" s="30">
        <f>global_data!$M136/(1-global_data!$L136)</f>
        <v>35700</v>
      </c>
      <c r="S136" s="30">
        <f>global_data!$R136-global_data!$M136</f>
        <v>1071</v>
      </c>
    </row>
    <row r="137" spans="1:19" x14ac:dyDescent="0.35">
      <c r="A137" s="7" t="s">
        <v>246</v>
      </c>
      <c r="B137" s="18">
        <v>45361</v>
      </c>
      <c r="C137" s="7" t="s">
        <v>15</v>
      </c>
      <c r="D137" s="7" t="s">
        <v>16</v>
      </c>
      <c r="E137" s="7" t="s">
        <v>17</v>
      </c>
      <c r="F137" s="7" t="s">
        <v>18</v>
      </c>
      <c r="G137" s="7" t="s">
        <v>29</v>
      </c>
      <c r="H137" s="7" t="s">
        <v>30</v>
      </c>
      <c r="I137" s="7" t="s">
        <v>31</v>
      </c>
      <c r="J137" s="8">
        <v>2100</v>
      </c>
      <c r="K137" s="8">
        <v>14</v>
      </c>
      <c r="L137" s="8">
        <v>0.15</v>
      </c>
      <c r="M137" s="8">
        <v>24990</v>
      </c>
      <c r="N137" s="7" t="s">
        <v>22</v>
      </c>
      <c r="O137" s="7" t="s">
        <v>87</v>
      </c>
      <c r="P137" s="19">
        <f>global_data!$M137/global_data!$L137</f>
        <v>166600</v>
      </c>
      <c r="Q137" s="20">
        <f>IFERROR(global_data!$P137,0)</f>
        <v>166600</v>
      </c>
      <c r="R137" s="31">
        <f>global_data!$M137/(1-global_data!$L137)</f>
        <v>29400</v>
      </c>
      <c r="S137" s="31">
        <f>global_data!$R137-global_data!$M137</f>
        <v>4410</v>
      </c>
    </row>
    <row r="138" spans="1:19" x14ac:dyDescent="0.35">
      <c r="A138" s="5" t="s">
        <v>247</v>
      </c>
      <c r="B138" s="29">
        <v>45358</v>
      </c>
      <c r="C138" s="5" t="s">
        <v>125</v>
      </c>
      <c r="D138" s="5" t="s">
        <v>126</v>
      </c>
      <c r="E138" s="5" t="s">
        <v>37</v>
      </c>
      <c r="F138" s="5" t="s">
        <v>38</v>
      </c>
      <c r="G138" s="5" t="s">
        <v>29</v>
      </c>
      <c r="H138" s="5" t="s">
        <v>30</v>
      </c>
      <c r="I138" s="5" t="s">
        <v>31</v>
      </c>
      <c r="J138" s="6">
        <v>2100</v>
      </c>
      <c r="K138" s="6">
        <v>4</v>
      </c>
      <c r="L138" s="6">
        <v>0.12</v>
      </c>
      <c r="M138" s="6">
        <v>7392</v>
      </c>
      <c r="N138" s="5" t="s">
        <v>59</v>
      </c>
      <c r="O138" s="5" t="s">
        <v>23</v>
      </c>
      <c r="P138" s="19">
        <f>global_data!$M138/global_data!$L138</f>
        <v>61600</v>
      </c>
      <c r="Q138" s="20">
        <f>IFERROR(global_data!$P138,0)</f>
        <v>61600</v>
      </c>
      <c r="R138" s="30">
        <f>global_data!$M138/(1-global_data!$L138)</f>
        <v>8400</v>
      </c>
      <c r="S138" s="30">
        <f>global_data!$R138-global_data!$M138</f>
        <v>1008</v>
      </c>
    </row>
    <row r="139" spans="1:19" x14ac:dyDescent="0.35">
      <c r="A139" s="7" t="s">
        <v>248</v>
      </c>
      <c r="B139" s="18">
        <v>45375</v>
      </c>
      <c r="C139" s="7" t="s">
        <v>61</v>
      </c>
      <c r="D139" s="7" t="s">
        <v>62</v>
      </c>
      <c r="E139" s="7" t="s">
        <v>27</v>
      </c>
      <c r="F139" s="7" t="s">
        <v>89</v>
      </c>
      <c r="G139" s="7" t="s">
        <v>29</v>
      </c>
      <c r="H139" s="7" t="s">
        <v>30</v>
      </c>
      <c r="I139" s="7" t="s">
        <v>31</v>
      </c>
      <c r="J139" s="8">
        <v>2100</v>
      </c>
      <c r="K139" s="8">
        <v>17</v>
      </c>
      <c r="L139" s="8">
        <v>0.14000000000000001</v>
      </c>
      <c r="M139" s="8">
        <v>30702</v>
      </c>
      <c r="N139" s="7" t="s">
        <v>59</v>
      </c>
      <c r="O139" s="7" t="s">
        <v>87</v>
      </c>
      <c r="P139" s="19">
        <f>global_data!$M139/global_data!$L139</f>
        <v>219299.99999999997</v>
      </c>
      <c r="Q139" s="20">
        <f>IFERROR(global_data!$P139,0)</f>
        <v>219299.99999999997</v>
      </c>
      <c r="R139" s="31">
        <f>global_data!$M139/(1-global_data!$L139)</f>
        <v>35700</v>
      </c>
      <c r="S139" s="31">
        <f>global_data!$R139-global_data!$M139</f>
        <v>4998</v>
      </c>
    </row>
    <row r="140" spans="1:19" x14ac:dyDescent="0.35">
      <c r="A140" s="5" t="s">
        <v>249</v>
      </c>
      <c r="B140" s="29">
        <v>45551</v>
      </c>
      <c r="C140" s="5" t="s">
        <v>61</v>
      </c>
      <c r="D140" s="5" t="s">
        <v>62</v>
      </c>
      <c r="E140" s="5" t="s">
        <v>27</v>
      </c>
      <c r="F140" s="5" t="s">
        <v>66</v>
      </c>
      <c r="G140" s="5" t="s">
        <v>29</v>
      </c>
      <c r="H140" s="5" t="s">
        <v>30</v>
      </c>
      <c r="I140" s="5" t="s">
        <v>31</v>
      </c>
      <c r="J140" s="6">
        <v>2100</v>
      </c>
      <c r="K140" s="6">
        <v>15</v>
      </c>
      <c r="L140" s="6">
        <v>0.22</v>
      </c>
      <c r="M140" s="6">
        <v>24570</v>
      </c>
      <c r="N140" s="5" t="s">
        <v>42</v>
      </c>
      <c r="O140" s="5" t="s">
        <v>23</v>
      </c>
      <c r="P140" s="19">
        <f>global_data!$M140/global_data!$L140</f>
        <v>111681.81818181818</v>
      </c>
      <c r="Q140" s="20">
        <f>IFERROR(global_data!$P140,0)</f>
        <v>111681.81818181818</v>
      </c>
      <c r="R140" s="30">
        <f>global_data!$M140/(1-global_data!$L140)</f>
        <v>31500</v>
      </c>
      <c r="S140" s="30">
        <f>global_data!$R140-global_data!$M140</f>
        <v>6930</v>
      </c>
    </row>
    <row r="141" spans="1:19" x14ac:dyDescent="0.35">
      <c r="A141" s="7" t="s">
        <v>250</v>
      </c>
      <c r="B141" s="18">
        <v>45592</v>
      </c>
      <c r="C141" s="7" t="s">
        <v>73</v>
      </c>
      <c r="D141" s="7" t="s">
        <v>74</v>
      </c>
      <c r="E141" s="7" t="s">
        <v>37</v>
      </c>
      <c r="F141" s="7" t="s">
        <v>38</v>
      </c>
      <c r="G141" s="7" t="s">
        <v>29</v>
      </c>
      <c r="H141" s="7" t="s">
        <v>30</v>
      </c>
      <c r="I141" s="7" t="s">
        <v>31</v>
      </c>
      <c r="J141" s="8">
        <v>2100</v>
      </c>
      <c r="K141" s="8">
        <v>13</v>
      </c>
      <c r="L141" s="8">
        <v>0.28000000000000003</v>
      </c>
      <c r="M141" s="8">
        <v>19656</v>
      </c>
      <c r="N141" s="7" t="s">
        <v>123</v>
      </c>
      <c r="O141" s="7" t="s">
        <v>23</v>
      </c>
      <c r="P141" s="19">
        <f>global_data!$M141/global_data!$L141</f>
        <v>70200</v>
      </c>
      <c r="Q141" s="20">
        <f>IFERROR(global_data!$P141,0)</f>
        <v>70200</v>
      </c>
      <c r="R141" s="31">
        <f>global_data!$M141/(1-global_data!$L141)</f>
        <v>27300</v>
      </c>
      <c r="S141" s="31">
        <f>global_data!$R141-global_data!$M141</f>
        <v>7644</v>
      </c>
    </row>
    <row r="142" spans="1:19" x14ac:dyDescent="0.35">
      <c r="A142" s="5" t="s">
        <v>251</v>
      </c>
      <c r="B142" s="29">
        <v>45516</v>
      </c>
      <c r="C142" s="5" t="s">
        <v>44</v>
      </c>
      <c r="D142" s="5" t="s">
        <v>45</v>
      </c>
      <c r="E142" s="5" t="s">
        <v>17</v>
      </c>
      <c r="F142" s="5" t="s">
        <v>18</v>
      </c>
      <c r="G142" s="5" t="s">
        <v>29</v>
      </c>
      <c r="H142" s="5" t="s">
        <v>30</v>
      </c>
      <c r="I142" s="5" t="s">
        <v>31</v>
      </c>
      <c r="J142" s="6">
        <v>2100</v>
      </c>
      <c r="K142" s="6">
        <v>13</v>
      </c>
      <c r="L142" s="6">
        <v>0.1</v>
      </c>
      <c r="M142" s="6">
        <v>24570</v>
      </c>
      <c r="N142" s="5" t="s">
        <v>59</v>
      </c>
      <c r="O142" s="5" t="s">
        <v>23</v>
      </c>
      <c r="P142" s="19">
        <f>global_data!$M142/global_data!$L142</f>
        <v>245700</v>
      </c>
      <c r="Q142" s="20">
        <f>IFERROR(global_data!$P142,0)</f>
        <v>245700</v>
      </c>
      <c r="R142" s="30">
        <f>global_data!$M142/(1-global_data!$L142)</f>
        <v>27300</v>
      </c>
      <c r="S142" s="30">
        <f>global_data!$R142-global_data!$M142</f>
        <v>2730</v>
      </c>
    </row>
    <row r="143" spans="1:19" x14ac:dyDescent="0.35">
      <c r="A143" s="7" t="s">
        <v>252</v>
      </c>
      <c r="B143" s="18">
        <v>45470</v>
      </c>
      <c r="C143" s="7" t="s">
        <v>125</v>
      </c>
      <c r="D143" s="7" t="s">
        <v>126</v>
      </c>
      <c r="E143" s="7" t="s">
        <v>37</v>
      </c>
      <c r="F143" s="7" t="s">
        <v>157</v>
      </c>
      <c r="G143" s="7" t="s">
        <v>29</v>
      </c>
      <c r="H143" s="7" t="s">
        <v>30</v>
      </c>
      <c r="I143" s="7" t="s">
        <v>31</v>
      </c>
      <c r="J143" s="8">
        <v>2100</v>
      </c>
      <c r="K143" s="8">
        <v>19</v>
      </c>
      <c r="L143" s="8">
        <v>7.0000000000000007E-2</v>
      </c>
      <c r="M143" s="8">
        <v>37107</v>
      </c>
      <c r="N143" s="7" t="s">
        <v>42</v>
      </c>
      <c r="O143" s="7" t="s">
        <v>179</v>
      </c>
      <c r="P143" s="19">
        <f>global_data!$M143/global_data!$L143</f>
        <v>530100</v>
      </c>
      <c r="Q143" s="20">
        <f>IFERROR(global_data!$P143,0)</f>
        <v>530100</v>
      </c>
      <c r="R143" s="31">
        <f>global_data!$M143/(1-global_data!$L143)</f>
        <v>39900</v>
      </c>
      <c r="S143" s="31">
        <f>global_data!$R143-global_data!$M143</f>
        <v>2793</v>
      </c>
    </row>
    <row r="144" spans="1:19" x14ac:dyDescent="0.35">
      <c r="A144" s="5" t="s">
        <v>253</v>
      </c>
      <c r="B144" s="29">
        <v>45327</v>
      </c>
      <c r="C144" s="5" t="s">
        <v>25</v>
      </c>
      <c r="D144" s="5" t="s">
        <v>26</v>
      </c>
      <c r="E144" s="5" t="s">
        <v>27</v>
      </c>
      <c r="F144" s="5" t="s">
        <v>122</v>
      </c>
      <c r="G144" s="5" t="s">
        <v>29</v>
      </c>
      <c r="H144" s="5" t="s">
        <v>30</v>
      </c>
      <c r="I144" s="5" t="s">
        <v>31</v>
      </c>
      <c r="J144" s="6">
        <v>2100</v>
      </c>
      <c r="K144" s="6">
        <v>14</v>
      </c>
      <c r="L144" s="6">
        <v>0.18</v>
      </c>
      <c r="M144" s="6">
        <v>24108</v>
      </c>
      <c r="N144" s="5" t="s">
        <v>77</v>
      </c>
      <c r="O144" s="5" t="s">
        <v>179</v>
      </c>
      <c r="P144" s="19">
        <f>global_data!$M144/global_data!$L144</f>
        <v>133933.33333333334</v>
      </c>
      <c r="Q144" s="20">
        <f>IFERROR(global_data!$P144,0)</f>
        <v>133933.33333333334</v>
      </c>
      <c r="R144" s="30">
        <f>global_data!$M144/(1-global_data!$L144)</f>
        <v>29399.999999999996</v>
      </c>
      <c r="S144" s="30">
        <f>global_data!$R144-global_data!$M144</f>
        <v>5291.9999999999964</v>
      </c>
    </row>
    <row r="145" spans="1:19" x14ac:dyDescent="0.35">
      <c r="A145" s="7" t="s">
        <v>254</v>
      </c>
      <c r="B145" s="18">
        <v>45653</v>
      </c>
      <c r="C145" s="7" t="s">
        <v>44</v>
      </c>
      <c r="D145" s="7" t="s">
        <v>45</v>
      </c>
      <c r="E145" s="7" t="s">
        <v>17</v>
      </c>
      <c r="F145" s="7" t="s">
        <v>154</v>
      </c>
      <c r="G145" s="7" t="s">
        <v>29</v>
      </c>
      <c r="H145" s="7" t="s">
        <v>30</v>
      </c>
      <c r="I145" s="7" t="s">
        <v>31</v>
      </c>
      <c r="J145" s="8">
        <v>2100</v>
      </c>
      <c r="K145" s="8">
        <v>8</v>
      </c>
      <c r="L145" s="8">
        <v>0.09</v>
      </c>
      <c r="M145" s="8">
        <v>15288</v>
      </c>
      <c r="N145" s="7" t="s">
        <v>32</v>
      </c>
      <c r="O145" s="7" t="s">
        <v>33</v>
      </c>
      <c r="P145" s="19">
        <f>global_data!$M145/global_data!$L145</f>
        <v>169866.66666666669</v>
      </c>
      <c r="Q145" s="20">
        <f>IFERROR(global_data!$P145,0)</f>
        <v>169866.66666666669</v>
      </c>
      <c r="R145" s="31">
        <f>global_data!$M145/(1-global_data!$L145)</f>
        <v>16800</v>
      </c>
      <c r="S145" s="31">
        <f>global_data!$R145-global_data!$M145</f>
        <v>1512</v>
      </c>
    </row>
    <row r="146" spans="1:19" x14ac:dyDescent="0.35">
      <c r="A146" s="5" t="s">
        <v>255</v>
      </c>
      <c r="B146" s="29">
        <v>45444</v>
      </c>
      <c r="C146" s="5" t="s">
        <v>61</v>
      </c>
      <c r="D146" s="5" t="s">
        <v>62</v>
      </c>
      <c r="E146" s="5" t="s">
        <v>27</v>
      </c>
      <c r="F146" s="5" t="s">
        <v>28</v>
      </c>
      <c r="G146" s="5" t="s">
        <v>29</v>
      </c>
      <c r="H146" s="5" t="s">
        <v>30</v>
      </c>
      <c r="I146" s="5" t="s">
        <v>31</v>
      </c>
      <c r="J146" s="6">
        <v>2100</v>
      </c>
      <c r="K146" s="6">
        <v>3</v>
      </c>
      <c r="L146" s="6">
        <v>0.27</v>
      </c>
      <c r="M146" s="6">
        <v>4599</v>
      </c>
      <c r="N146" s="5" t="s">
        <v>32</v>
      </c>
      <c r="O146" s="5" t="s">
        <v>23</v>
      </c>
      <c r="P146" s="19">
        <f>global_data!$M146/global_data!$L146</f>
        <v>17033.333333333332</v>
      </c>
      <c r="Q146" s="20">
        <f>IFERROR(global_data!$P146,0)</f>
        <v>17033.333333333332</v>
      </c>
      <c r="R146" s="30">
        <f>global_data!$M146/(1-global_data!$L146)</f>
        <v>6300</v>
      </c>
      <c r="S146" s="30">
        <f>global_data!$R146-global_data!$M146</f>
        <v>1701</v>
      </c>
    </row>
    <row r="147" spans="1:19" x14ac:dyDescent="0.35">
      <c r="A147" s="7" t="s">
        <v>256</v>
      </c>
      <c r="B147" s="18">
        <v>45616</v>
      </c>
      <c r="C147" s="7" t="s">
        <v>61</v>
      </c>
      <c r="D147" s="7" t="s">
        <v>62</v>
      </c>
      <c r="E147" s="7" t="s">
        <v>27</v>
      </c>
      <c r="F147" s="7" t="s">
        <v>122</v>
      </c>
      <c r="G147" s="7" t="s">
        <v>29</v>
      </c>
      <c r="H147" s="7" t="s">
        <v>30</v>
      </c>
      <c r="I147" s="7" t="s">
        <v>31</v>
      </c>
      <c r="J147" s="8">
        <v>2100</v>
      </c>
      <c r="K147" s="8">
        <v>2</v>
      </c>
      <c r="L147" s="8">
        <v>0.11</v>
      </c>
      <c r="M147" s="8">
        <v>3738</v>
      </c>
      <c r="N147" s="7" t="s">
        <v>42</v>
      </c>
      <c r="O147" s="7" t="s">
        <v>23</v>
      </c>
      <c r="P147" s="19">
        <f>global_data!$M147/global_data!$L147</f>
        <v>33981.818181818184</v>
      </c>
      <c r="Q147" s="20">
        <f>IFERROR(global_data!$P147,0)</f>
        <v>33981.818181818184</v>
      </c>
      <c r="R147" s="31">
        <f>global_data!$M147/(1-global_data!$L147)</f>
        <v>4200</v>
      </c>
      <c r="S147" s="31">
        <f>global_data!$R147-global_data!$M147</f>
        <v>462</v>
      </c>
    </row>
    <row r="148" spans="1:19" x14ac:dyDescent="0.35">
      <c r="A148" s="5" t="s">
        <v>257</v>
      </c>
      <c r="B148" s="29">
        <v>45491</v>
      </c>
      <c r="C148" s="5" t="s">
        <v>44</v>
      </c>
      <c r="D148" s="5" t="s">
        <v>45</v>
      </c>
      <c r="E148" s="5" t="s">
        <v>17</v>
      </c>
      <c r="F148" s="5" t="s">
        <v>18</v>
      </c>
      <c r="G148" s="5" t="s">
        <v>29</v>
      </c>
      <c r="H148" s="5" t="s">
        <v>30</v>
      </c>
      <c r="I148" s="5" t="s">
        <v>31</v>
      </c>
      <c r="J148" s="6">
        <v>2100</v>
      </c>
      <c r="K148" s="6">
        <v>20</v>
      </c>
      <c r="L148" s="6">
        <v>0.08</v>
      </c>
      <c r="M148" s="6">
        <v>38640</v>
      </c>
      <c r="N148" s="5" t="s">
        <v>22</v>
      </c>
      <c r="O148" s="5" t="s">
        <v>23</v>
      </c>
      <c r="P148" s="19">
        <f>global_data!$M148/global_data!$L148</f>
        <v>483000</v>
      </c>
      <c r="Q148" s="20">
        <f>IFERROR(global_data!$P148,0)</f>
        <v>483000</v>
      </c>
      <c r="R148" s="30">
        <f>global_data!$M148/(1-global_data!$L148)</f>
        <v>42000</v>
      </c>
      <c r="S148" s="30">
        <f>global_data!$R148-global_data!$M148</f>
        <v>3360</v>
      </c>
    </row>
    <row r="149" spans="1:19" x14ac:dyDescent="0.35">
      <c r="A149" s="7" t="s">
        <v>258</v>
      </c>
      <c r="B149" s="18">
        <v>45332</v>
      </c>
      <c r="C149" s="7" t="s">
        <v>25</v>
      </c>
      <c r="D149" s="7" t="s">
        <v>26</v>
      </c>
      <c r="E149" s="7" t="s">
        <v>27</v>
      </c>
      <c r="F149" s="7" t="s">
        <v>103</v>
      </c>
      <c r="G149" s="7" t="s">
        <v>29</v>
      </c>
      <c r="H149" s="7" t="s">
        <v>30</v>
      </c>
      <c r="I149" s="7" t="s">
        <v>31</v>
      </c>
      <c r="J149" s="8">
        <v>2100</v>
      </c>
      <c r="K149" s="8">
        <v>14</v>
      </c>
      <c r="L149" s="8">
        <v>0.25</v>
      </c>
      <c r="M149" s="8">
        <v>22050</v>
      </c>
      <c r="N149" s="7" t="s">
        <v>22</v>
      </c>
      <c r="O149" s="7" t="s">
        <v>23</v>
      </c>
      <c r="P149" s="19">
        <f>global_data!$M149/global_data!$L149</f>
        <v>88200</v>
      </c>
      <c r="Q149" s="20">
        <f>IFERROR(global_data!$P149,0)</f>
        <v>88200</v>
      </c>
      <c r="R149" s="31">
        <f>global_data!$M149/(1-global_data!$L149)</f>
        <v>29400</v>
      </c>
      <c r="S149" s="31">
        <f>global_data!$R149-global_data!$M149</f>
        <v>7350</v>
      </c>
    </row>
    <row r="150" spans="1:19" x14ac:dyDescent="0.35">
      <c r="A150" s="5" t="s">
        <v>259</v>
      </c>
      <c r="B150" s="29">
        <v>45294</v>
      </c>
      <c r="C150" s="5" t="s">
        <v>44</v>
      </c>
      <c r="D150" s="5" t="s">
        <v>45</v>
      </c>
      <c r="E150" s="5" t="s">
        <v>17</v>
      </c>
      <c r="F150" s="5" t="s">
        <v>18</v>
      </c>
      <c r="G150" s="5" t="s">
        <v>29</v>
      </c>
      <c r="H150" s="5" t="s">
        <v>30</v>
      </c>
      <c r="I150" s="5" t="s">
        <v>31</v>
      </c>
      <c r="J150" s="6">
        <v>2100</v>
      </c>
      <c r="K150" s="6">
        <v>16</v>
      </c>
      <c r="L150" s="6">
        <v>0.28000000000000003</v>
      </c>
      <c r="M150" s="6">
        <v>24192</v>
      </c>
      <c r="N150" s="5" t="s">
        <v>32</v>
      </c>
      <c r="O150" s="5" t="s">
        <v>87</v>
      </c>
      <c r="P150" s="19">
        <f>global_data!$M150/global_data!$L150</f>
        <v>86399.999999999985</v>
      </c>
      <c r="Q150" s="20">
        <f>IFERROR(global_data!$P150,0)</f>
        <v>86399.999999999985</v>
      </c>
      <c r="R150" s="30">
        <f>global_data!$M150/(1-global_data!$L150)</f>
        <v>33600</v>
      </c>
      <c r="S150" s="30">
        <f>global_data!$R150-global_data!$M150</f>
        <v>9408</v>
      </c>
    </row>
    <row r="151" spans="1:19" x14ac:dyDescent="0.35">
      <c r="A151" s="7" t="s">
        <v>260</v>
      </c>
      <c r="B151" s="18">
        <v>45548</v>
      </c>
      <c r="C151" s="7" t="s">
        <v>15</v>
      </c>
      <c r="D151" s="7" t="s">
        <v>16</v>
      </c>
      <c r="E151" s="7" t="s">
        <v>17</v>
      </c>
      <c r="F151" s="7" t="s">
        <v>50</v>
      </c>
      <c r="G151" s="7" t="s">
        <v>29</v>
      </c>
      <c r="H151" s="7" t="s">
        <v>30</v>
      </c>
      <c r="I151" s="7" t="s">
        <v>31</v>
      </c>
      <c r="J151" s="8">
        <v>2100</v>
      </c>
      <c r="K151" s="8">
        <v>4</v>
      </c>
      <c r="L151" s="8">
        <v>0.12</v>
      </c>
      <c r="M151" s="8">
        <v>7392</v>
      </c>
      <c r="N151" s="7" t="s">
        <v>59</v>
      </c>
      <c r="O151" s="7" t="s">
        <v>23</v>
      </c>
      <c r="P151" s="19">
        <f>global_data!$M151/global_data!$L151</f>
        <v>61600</v>
      </c>
      <c r="Q151" s="20">
        <f>IFERROR(global_data!$P151,0)</f>
        <v>61600</v>
      </c>
      <c r="R151" s="31">
        <f>global_data!$M151/(1-global_data!$L151)</f>
        <v>8400</v>
      </c>
      <c r="S151" s="31">
        <f>global_data!$R151-global_data!$M151</f>
        <v>1008</v>
      </c>
    </row>
    <row r="152" spans="1:19" x14ac:dyDescent="0.35">
      <c r="A152" s="5" t="s">
        <v>261</v>
      </c>
      <c r="B152" s="29">
        <v>45303</v>
      </c>
      <c r="C152" s="5" t="s">
        <v>35</v>
      </c>
      <c r="D152" s="5" t="s">
        <v>36</v>
      </c>
      <c r="E152" s="5" t="s">
        <v>37</v>
      </c>
      <c r="F152" s="5" t="s">
        <v>38</v>
      </c>
      <c r="G152" s="5" t="s">
        <v>29</v>
      </c>
      <c r="H152" s="5" t="s">
        <v>30</v>
      </c>
      <c r="I152" s="5" t="s">
        <v>31</v>
      </c>
      <c r="J152" s="6">
        <v>2100</v>
      </c>
      <c r="K152" s="6">
        <v>2</v>
      </c>
      <c r="L152" s="6">
        <v>0.21</v>
      </c>
      <c r="M152" s="6">
        <v>3318</v>
      </c>
      <c r="N152" s="5" t="s">
        <v>22</v>
      </c>
      <c r="O152" s="5" t="s">
        <v>23</v>
      </c>
      <c r="P152" s="19">
        <f>global_data!$M152/global_data!$L152</f>
        <v>15800</v>
      </c>
      <c r="Q152" s="20">
        <f>IFERROR(global_data!$P152,0)</f>
        <v>15800</v>
      </c>
      <c r="R152" s="30">
        <f>global_data!$M152/(1-global_data!$L152)</f>
        <v>4200</v>
      </c>
      <c r="S152" s="30">
        <f>global_data!$R152-global_data!$M152</f>
        <v>882</v>
      </c>
    </row>
    <row r="153" spans="1:19" x14ac:dyDescent="0.35">
      <c r="A153" s="7" t="s">
        <v>262</v>
      </c>
      <c r="B153" s="18">
        <v>45563</v>
      </c>
      <c r="C153" s="7" t="s">
        <v>44</v>
      </c>
      <c r="D153" s="7" t="s">
        <v>45</v>
      </c>
      <c r="E153" s="7" t="s">
        <v>17</v>
      </c>
      <c r="F153" s="7" t="s">
        <v>154</v>
      </c>
      <c r="G153" s="7" t="s">
        <v>29</v>
      </c>
      <c r="H153" s="7" t="s">
        <v>30</v>
      </c>
      <c r="I153" s="7" t="s">
        <v>31</v>
      </c>
      <c r="J153" s="8">
        <v>2100</v>
      </c>
      <c r="K153" s="8">
        <v>10</v>
      </c>
      <c r="L153" s="8">
        <v>0.2</v>
      </c>
      <c r="M153" s="8">
        <v>16800</v>
      </c>
      <c r="N153" s="7" t="s">
        <v>179</v>
      </c>
      <c r="O153" s="7" t="s">
        <v>33</v>
      </c>
      <c r="P153" s="19">
        <f>global_data!$M153/global_data!$L153</f>
        <v>84000</v>
      </c>
      <c r="Q153" s="20">
        <f>IFERROR(global_data!$P153,0)</f>
        <v>84000</v>
      </c>
      <c r="R153" s="31">
        <f>global_data!$M153/(1-global_data!$L153)</f>
        <v>21000</v>
      </c>
      <c r="S153" s="31">
        <f>global_data!$R153-global_data!$M153</f>
        <v>4200</v>
      </c>
    </row>
    <row r="154" spans="1:19" x14ac:dyDescent="0.35">
      <c r="A154" s="5" t="s">
        <v>263</v>
      </c>
      <c r="B154" s="29">
        <v>45538</v>
      </c>
      <c r="C154" s="5" t="s">
        <v>96</v>
      </c>
      <c r="D154" s="5" t="s">
        <v>97</v>
      </c>
      <c r="E154" s="5" t="s">
        <v>98</v>
      </c>
      <c r="F154" s="5" t="s">
        <v>113</v>
      </c>
      <c r="G154" s="5" t="s">
        <v>29</v>
      </c>
      <c r="H154" s="5" t="s">
        <v>30</v>
      </c>
      <c r="I154" s="5" t="s">
        <v>31</v>
      </c>
      <c r="J154" s="6">
        <v>2100</v>
      </c>
      <c r="K154" s="6">
        <v>4</v>
      </c>
      <c r="L154" s="6">
        <v>0.01</v>
      </c>
      <c r="M154" s="6">
        <v>8316</v>
      </c>
      <c r="N154" s="5" t="s">
        <v>22</v>
      </c>
      <c r="O154" s="5" t="s">
        <v>23</v>
      </c>
      <c r="P154" s="19">
        <f>global_data!$M154/global_data!$L154</f>
        <v>831600</v>
      </c>
      <c r="Q154" s="20">
        <f>IFERROR(global_data!$P154,0)</f>
        <v>831600</v>
      </c>
      <c r="R154" s="30">
        <f>global_data!$M154/(1-global_data!$L154)</f>
        <v>8400</v>
      </c>
      <c r="S154" s="30">
        <f>global_data!$R154-global_data!$M154</f>
        <v>84</v>
      </c>
    </row>
    <row r="155" spans="1:19" x14ac:dyDescent="0.35">
      <c r="A155" s="7" t="s">
        <v>264</v>
      </c>
      <c r="B155" s="18">
        <v>45556</v>
      </c>
      <c r="C155" s="7" t="s">
        <v>35</v>
      </c>
      <c r="D155" s="7" t="s">
        <v>36</v>
      </c>
      <c r="E155" s="7" t="s">
        <v>37</v>
      </c>
      <c r="F155" s="7" t="s">
        <v>151</v>
      </c>
      <c r="G155" s="7" t="s">
        <v>29</v>
      </c>
      <c r="H155" s="7" t="s">
        <v>30</v>
      </c>
      <c r="I155" s="7" t="s">
        <v>31</v>
      </c>
      <c r="J155" s="8">
        <v>2100</v>
      </c>
      <c r="K155" s="8">
        <v>18</v>
      </c>
      <c r="L155" s="8">
        <v>0.06</v>
      </c>
      <c r="M155" s="8">
        <v>35532</v>
      </c>
      <c r="N155" s="7" t="s">
        <v>77</v>
      </c>
      <c r="O155" s="7" t="s">
        <v>80</v>
      </c>
      <c r="P155" s="19">
        <f>global_data!$M155/global_data!$L155</f>
        <v>592200</v>
      </c>
      <c r="Q155" s="20">
        <f>IFERROR(global_data!$P155,0)</f>
        <v>592200</v>
      </c>
      <c r="R155" s="31">
        <f>global_data!$M155/(1-global_data!$L155)</f>
        <v>37800</v>
      </c>
      <c r="S155" s="31">
        <f>global_data!$R155-global_data!$M155</f>
        <v>2268</v>
      </c>
    </row>
    <row r="156" spans="1:19" x14ac:dyDescent="0.35">
      <c r="A156" s="5" t="s">
        <v>265</v>
      </c>
      <c r="B156" s="29">
        <v>45313</v>
      </c>
      <c r="C156" s="5" t="s">
        <v>35</v>
      </c>
      <c r="D156" s="5" t="s">
        <v>36</v>
      </c>
      <c r="E156" s="5" t="s">
        <v>37</v>
      </c>
      <c r="F156" s="5" t="s">
        <v>151</v>
      </c>
      <c r="G156" s="5" t="s">
        <v>29</v>
      </c>
      <c r="H156" s="5" t="s">
        <v>30</v>
      </c>
      <c r="I156" s="5" t="s">
        <v>31</v>
      </c>
      <c r="J156" s="6">
        <v>2100</v>
      </c>
      <c r="K156" s="6">
        <v>15</v>
      </c>
      <c r="L156" s="6">
        <v>0.15</v>
      </c>
      <c r="M156" s="6">
        <v>26775</v>
      </c>
      <c r="N156" s="5" t="s">
        <v>22</v>
      </c>
      <c r="O156" s="5" t="s">
        <v>23</v>
      </c>
      <c r="P156" s="19">
        <f>global_data!$M156/global_data!$L156</f>
        <v>178500</v>
      </c>
      <c r="Q156" s="20">
        <f>IFERROR(global_data!$P156,0)</f>
        <v>178500</v>
      </c>
      <c r="R156" s="30">
        <f>global_data!$M156/(1-global_data!$L156)</f>
        <v>31500</v>
      </c>
      <c r="S156" s="30">
        <f>global_data!$R156-global_data!$M156</f>
        <v>4725</v>
      </c>
    </row>
    <row r="157" spans="1:19" x14ac:dyDescent="0.35">
      <c r="A157" s="7" t="s">
        <v>266</v>
      </c>
      <c r="B157" s="18">
        <v>45355</v>
      </c>
      <c r="C157" s="7" t="s">
        <v>44</v>
      </c>
      <c r="D157" s="7" t="s">
        <v>45</v>
      </c>
      <c r="E157" s="7" t="s">
        <v>17</v>
      </c>
      <c r="F157" s="7" t="s">
        <v>18</v>
      </c>
      <c r="G157" s="7" t="s">
        <v>29</v>
      </c>
      <c r="H157" s="7" t="s">
        <v>30</v>
      </c>
      <c r="I157" s="7" t="s">
        <v>31</v>
      </c>
      <c r="J157" s="8">
        <v>2100</v>
      </c>
      <c r="K157" s="8">
        <v>16</v>
      </c>
      <c r="L157" s="8">
        <v>0.28000000000000003</v>
      </c>
      <c r="M157" s="8">
        <v>24192</v>
      </c>
      <c r="N157" s="7" t="s">
        <v>32</v>
      </c>
      <c r="O157" s="7" t="s">
        <v>23</v>
      </c>
      <c r="P157" s="19">
        <f>global_data!$M157/global_data!$L157</f>
        <v>86399.999999999985</v>
      </c>
      <c r="Q157" s="20">
        <f>IFERROR(global_data!$P157,0)</f>
        <v>86399.999999999985</v>
      </c>
      <c r="R157" s="31">
        <f>global_data!$M157/(1-global_data!$L157)</f>
        <v>33600</v>
      </c>
      <c r="S157" s="31">
        <f>global_data!$R157-global_data!$M157</f>
        <v>9408</v>
      </c>
    </row>
    <row r="158" spans="1:19" x14ac:dyDescent="0.35">
      <c r="A158" s="5" t="s">
        <v>267</v>
      </c>
      <c r="B158" s="29">
        <v>45613</v>
      </c>
      <c r="C158" s="5" t="s">
        <v>25</v>
      </c>
      <c r="D158" s="5" t="s">
        <v>26</v>
      </c>
      <c r="E158" s="5" t="s">
        <v>27</v>
      </c>
      <c r="F158" s="5" t="s">
        <v>89</v>
      </c>
      <c r="G158" s="5" t="s">
        <v>29</v>
      </c>
      <c r="H158" s="5" t="s">
        <v>30</v>
      </c>
      <c r="I158" s="5" t="s">
        <v>31</v>
      </c>
      <c r="J158" s="6">
        <v>2100</v>
      </c>
      <c r="K158" s="6">
        <v>16</v>
      </c>
      <c r="L158" s="6">
        <v>0.24</v>
      </c>
      <c r="M158" s="6">
        <v>25536</v>
      </c>
      <c r="N158" s="5" t="s">
        <v>123</v>
      </c>
      <c r="O158" s="5" t="s">
        <v>23</v>
      </c>
      <c r="P158" s="19">
        <f>global_data!$M158/global_data!$L158</f>
        <v>106400</v>
      </c>
      <c r="Q158" s="20">
        <f>IFERROR(global_data!$P158,0)</f>
        <v>106400</v>
      </c>
      <c r="R158" s="30">
        <f>global_data!$M158/(1-global_data!$L158)</f>
        <v>33600</v>
      </c>
      <c r="S158" s="30">
        <f>global_data!$R158-global_data!$M158</f>
        <v>8064</v>
      </c>
    </row>
    <row r="159" spans="1:19" x14ac:dyDescent="0.35">
      <c r="A159" s="7" t="s">
        <v>268</v>
      </c>
      <c r="B159" s="18">
        <v>45514</v>
      </c>
      <c r="C159" s="7" t="s">
        <v>96</v>
      </c>
      <c r="D159" s="7" t="s">
        <v>97</v>
      </c>
      <c r="E159" s="7" t="s">
        <v>98</v>
      </c>
      <c r="F159" s="7" t="s">
        <v>113</v>
      </c>
      <c r="G159" s="7" t="s">
        <v>29</v>
      </c>
      <c r="H159" s="7" t="s">
        <v>30</v>
      </c>
      <c r="I159" s="7" t="s">
        <v>31</v>
      </c>
      <c r="J159" s="8">
        <v>2100</v>
      </c>
      <c r="K159" s="8">
        <v>12</v>
      </c>
      <c r="L159" s="8">
        <v>0.09</v>
      </c>
      <c r="M159" s="8">
        <v>22932</v>
      </c>
      <c r="N159" s="7" t="s">
        <v>32</v>
      </c>
      <c r="O159" s="7" t="s">
        <v>23</v>
      </c>
      <c r="P159" s="19">
        <f>global_data!$M159/global_data!$L159</f>
        <v>254800</v>
      </c>
      <c r="Q159" s="20">
        <f>IFERROR(global_data!$P159,0)</f>
        <v>254800</v>
      </c>
      <c r="R159" s="31">
        <f>global_data!$M159/(1-global_data!$L159)</f>
        <v>25200</v>
      </c>
      <c r="S159" s="31">
        <f>global_data!$R159-global_data!$M159</f>
        <v>2268</v>
      </c>
    </row>
    <row r="160" spans="1:19" x14ac:dyDescent="0.35">
      <c r="A160" s="5" t="s">
        <v>269</v>
      </c>
      <c r="B160" s="29">
        <v>45616</v>
      </c>
      <c r="C160" s="5" t="s">
        <v>73</v>
      </c>
      <c r="D160" s="5" t="s">
        <v>74</v>
      </c>
      <c r="E160" s="5" t="s">
        <v>37</v>
      </c>
      <c r="F160" s="5" t="s">
        <v>83</v>
      </c>
      <c r="G160" s="5" t="s">
        <v>29</v>
      </c>
      <c r="H160" s="5" t="s">
        <v>30</v>
      </c>
      <c r="I160" s="5" t="s">
        <v>31</v>
      </c>
      <c r="J160" s="6">
        <v>2100</v>
      </c>
      <c r="K160" s="6">
        <v>12</v>
      </c>
      <c r="L160" s="6">
        <v>0.23</v>
      </c>
      <c r="M160" s="6">
        <v>19404</v>
      </c>
      <c r="N160" s="5" t="s">
        <v>77</v>
      </c>
      <c r="O160" s="5" t="s">
        <v>23</v>
      </c>
      <c r="P160" s="19">
        <f>global_data!$M160/global_data!$L160</f>
        <v>84365.217391304337</v>
      </c>
      <c r="Q160" s="20">
        <f>IFERROR(global_data!$P160,0)</f>
        <v>84365.217391304337</v>
      </c>
      <c r="R160" s="30">
        <f>global_data!$M160/(1-global_data!$L160)</f>
        <v>25200</v>
      </c>
      <c r="S160" s="30">
        <f>global_data!$R160-global_data!$M160</f>
        <v>5796</v>
      </c>
    </row>
    <row r="161" spans="1:19" x14ac:dyDescent="0.35">
      <c r="A161" s="7" t="s">
        <v>270</v>
      </c>
      <c r="B161" s="18">
        <v>45316</v>
      </c>
      <c r="C161" s="7" t="s">
        <v>96</v>
      </c>
      <c r="D161" s="7" t="s">
        <v>97</v>
      </c>
      <c r="E161" s="7" t="s">
        <v>98</v>
      </c>
      <c r="F161" s="7" t="s">
        <v>101</v>
      </c>
      <c r="G161" s="7" t="s">
        <v>29</v>
      </c>
      <c r="H161" s="7" t="s">
        <v>30</v>
      </c>
      <c r="I161" s="7" t="s">
        <v>31</v>
      </c>
      <c r="J161" s="8">
        <v>2100</v>
      </c>
      <c r="K161" s="8">
        <v>15</v>
      </c>
      <c r="L161" s="8">
        <v>0.09</v>
      </c>
      <c r="M161" s="8">
        <v>28665</v>
      </c>
      <c r="N161" s="7" t="s">
        <v>32</v>
      </c>
      <c r="O161" s="7" t="s">
        <v>23</v>
      </c>
      <c r="P161" s="19">
        <f>global_data!$M161/global_data!$L161</f>
        <v>318500</v>
      </c>
      <c r="Q161" s="20">
        <f>IFERROR(global_data!$P161,0)</f>
        <v>318500</v>
      </c>
      <c r="R161" s="31">
        <f>global_data!$M161/(1-global_data!$L161)</f>
        <v>31500</v>
      </c>
      <c r="S161" s="31">
        <f>global_data!$R161-global_data!$M161</f>
        <v>2835</v>
      </c>
    </row>
    <row r="162" spans="1:19" x14ac:dyDescent="0.35">
      <c r="A162" s="5" t="s">
        <v>271</v>
      </c>
      <c r="B162" s="29">
        <v>45324</v>
      </c>
      <c r="C162" s="5" t="s">
        <v>131</v>
      </c>
      <c r="D162" s="5" t="s">
        <v>132</v>
      </c>
      <c r="E162" s="5" t="s">
        <v>98</v>
      </c>
      <c r="F162" s="5" t="s">
        <v>115</v>
      </c>
      <c r="G162" s="5" t="s">
        <v>29</v>
      </c>
      <c r="H162" s="5" t="s">
        <v>30</v>
      </c>
      <c r="I162" s="5" t="s">
        <v>31</v>
      </c>
      <c r="J162" s="6">
        <v>2100</v>
      </c>
      <c r="K162" s="6">
        <v>6</v>
      </c>
      <c r="L162" s="6">
        <v>0.26</v>
      </c>
      <c r="M162" s="6">
        <v>9324</v>
      </c>
      <c r="N162" s="5" t="s">
        <v>123</v>
      </c>
      <c r="O162" s="5" t="s">
        <v>23</v>
      </c>
      <c r="P162" s="19">
        <f>global_data!$M162/global_data!$L162</f>
        <v>35861.538461538461</v>
      </c>
      <c r="Q162" s="20">
        <f>IFERROR(global_data!$P162,0)</f>
        <v>35861.538461538461</v>
      </c>
      <c r="R162" s="30">
        <f>global_data!$M162/(1-global_data!$L162)</f>
        <v>12600</v>
      </c>
      <c r="S162" s="30">
        <f>global_data!$R162-global_data!$M162</f>
        <v>3276</v>
      </c>
    </row>
    <row r="163" spans="1:19" x14ac:dyDescent="0.35">
      <c r="A163" s="7" t="s">
        <v>272</v>
      </c>
      <c r="B163" s="18">
        <v>45462</v>
      </c>
      <c r="C163" s="7" t="s">
        <v>73</v>
      </c>
      <c r="D163" s="7" t="s">
        <v>74</v>
      </c>
      <c r="E163" s="7" t="s">
        <v>37</v>
      </c>
      <c r="F163" s="7" t="s">
        <v>38</v>
      </c>
      <c r="G163" s="7" t="s">
        <v>29</v>
      </c>
      <c r="H163" s="7" t="s">
        <v>30</v>
      </c>
      <c r="I163" s="7" t="s">
        <v>31</v>
      </c>
      <c r="J163" s="8">
        <v>2100</v>
      </c>
      <c r="K163" s="8">
        <v>4</v>
      </c>
      <c r="L163" s="8">
        <v>0.01</v>
      </c>
      <c r="M163" s="8">
        <v>8316</v>
      </c>
      <c r="N163" s="7" t="s">
        <v>59</v>
      </c>
      <c r="O163" s="7" t="s">
        <v>23</v>
      </c>
      <c r="P163" s="19">
        <f>global_data!$M163/global_data!$L163</f>
        <v>831600</v>
      </c>
      <c r="Q163" s="20">
        <f>IFERROR(global_data!$P163,0)</f>
        <v>831600</v>
      </c>
      <c r="R163" s="31">
        <f>global_data!$M163/(1-global_data!$L163)</f>
        <v>8400</v>
      </c>
      <c r="S163" s="31">
        <f>global_data!$R163-global_data!$M163</f>
        <v>84</v>
      </c>
    </row>
    <row r="164" spans="1:19" x14ac:dyDescent="0.35">
      <c r="A164" s="5" t="s">
        <v>273</v>
      </c>
      <c r="B164" s="29">
        <v>45406</v>
      </c>
      <c r="C164" s="5" t="s">
        <v>111</v>
      </c>
      <c r="D164" s="5" t="s">
        <v>112</v>
      </c>
      <c r="E164" s="5" t="s">
        <v>98</v>
      </c>
      <c r="F164" s="5" t="s">
        <v>113</v>
      </c>
      <c r="G164" s="5" t="s">
        <v>29</v>
      </c>
      <c r="H164" s="5" t="s">
        <v>30</v>
      </c>
      <c r="I164" s="5" t="s">
        <v>31</v>
      </c>
      <c r="J164" s="6">
        <v>2100</v>
      </c>
      <c r="K164" s="6">
        <v>4</v>
      </c>
      <c r="L164" s="6">
        <v>0.25</v>
      </c>
      <c r="M164" s="6">
        <v>6300</v>
      </c>
      <c r="N164" s="5" t="s">
        <v>123</v>
      </c>
      <c r="O164" s="5" t="s">
        <v>23</v>
      </c>
      <c r="P164" s="19">
        <f>global_data!$M164/global_data!$L164</f>
        <v>25200</v>
      </c>
      <c r="Q164" s="20">
        <f>IFERROR(global_data!$P164,0)</f>
        <v>25200</v>
      </c>
      <c r="R164" s="30">
        <f>global_data!$M164/(1-global_data!$L164)</f>
        <v>8400</v>
      </c>
      <c r="S164" s="30">
        <f>global_data!$R164-global_data!$M164</f>
        <v>2100</v>
      </c>
    </row>
    <row r="165" spans="1:19" x14ac:dyDescent="0.35">
      <c r="A165" s="7" t="s">
        <v>274</v>
      </c>
      <c r="B165" s="18">
        <v>45336</v>
      </c>
      <c r="C165" s="7" t="s">
        <v>131</v>
      </c>
      <c r="D165" s="7" t="s">
        <v>132</v>
      </c>
      <c r="E165" s="7" t="s">
        <v>98</v>
      </c>
      <c r="F165" s="7" t="s">
        <v>99</v>
      </c>
      <c r="G165" s="7" t="s">
        <v>29</v>
      </c>
      <c r="H165" s="7" t="s">
        <v>30</v>
      </c>
      <c r="I165" s="7" t="s">
        <v>31</v>
      </c>
      <c r="J165" s="8">
        <v>2100</v>
      </c>
      <c r="K165" s="8">
        <v>1</v>
      </c>
      <c r="L165" s="8">
        <v>0.14000000000000001</v>
      </c>
      <c r="M165" s="8">
        <v>1806</v>
      </c>
      <c r="N165" s="7" t="s">
        <v>77</v>
      </c>
      <c r="O165" s="7" t="s">
        <v>23</v>
      </c>
      <c r="P165" s="19">
        <f>global_data!$M165/global_data!$L165</f>
        <v>12899.999999999998</v>
      </c>
      <c r="Q165" s="20">
        <f>IFERROR(global_data!$P165,0)</f>
        <v>12899.999999999998</v>
      </c>
      <c r="R165" s="31">
        <f>global_data!$M165/(1-global_data!$L165)</f>
        <v>2100</v>
      </c>
      <c r="S165" s="31">
        <f>global_data!$R165-global_data!$M165</f>
        <v>294</v>
      </c>
    </row>
    <row r="166" spans="1:19" x14ac:dyDescent="0.35">
      <c r="A166" s="5" t="s">
        <v>275</v>
      </c>
      <c r="B166" s="29">
        <v>45398</v>
      </c>
      <c r="C166" s="5" t="s">
        <v>25</v>
      </c>
      <c r="D166" s="5" t="s">
        <v>26</v>
      </c>
      <c r="E166" s="5" t="s">
        <v>27</v>
      </c>
      <c r="F166" s="5" t="s">
        <v>179</v>
      </c>
      <c r="G166" s="5" t="s">
        <v>29</v>
      </c>
      <c r="H166" s="5" t="s">
        <v>30</v>
      </c>
      <c r="I166" s="5" t="s">
        <v>31</v>
      </c>
      <c r="J166" s="6">
        <v>2100</v>
      </c>
      <c r="K166" s="6">
        <v>15</v>
      </c>
      <c r="L166" s="6">
        <v>0.11</v>
      </c>
      <c r="M166" s="6">
        <v>28035</v>
      </c>
      <c r="N166" s="5" t="s">
        <v>42</v>
      </c>
      <c r="O166" s="5" t="s">
        <v>23</v>
      </c>
      <c r="P166" s="19">
        <f>global_data!$M166/global_data!$L166</f>
        <v>254863.63636363635</v>
      </c>
      <c r="Q166" s="20">
        <f>IFERROR(global_data!$P166,0)</f>
        <v>254863.63636363635</v>
      </c>
      <c r="R166" s="30">
        <f>global_data!$M166/(1-global_data!$L166)</f>
        <v>31500</v>
      </c>
      <c r="S166" s="30">
        <f>global_data!$R166-global_data!$M166</f>
        <v>3465</v>
      </c>
    </row>
    <row r="167" spans="1:19" x14ac:dyDescent="0.35">
      <c r="A167" s="7" t="s">
        <v>276</v>
      </c>
      <c r="B167" s="18">
        <v>45299</v>
      </c>
      <c r="C167" s="7" t="s">
        <v>131</v>
      </c>
      <c r="D167" s="7" t="s">
        <v>132</v>
      </c>
      <c r="E167" s="7" t="s">
        <v>98</v>
      </c>
      <c r="F167" s="7" t="s">
        <v>160</v>
      </c>
      <c r="G167" s="7" t="s">
        <v>29</v>
      </c>
      <c r="H167" s="7" t="s">
        <v>30</v>
      </c>
      <c r="I167" s="7" t="s">
        <v>31</v>
      </c>
      <c r="J167" s="8">
        <v>2100</v>
      </c>
      <c r="K167" s="8">
        <v>16</v>
      </c>
      <c r="L167" s="8">
        <v>0.2</v>
      </c>
      <c r="M167" s="8">
        <v>26880</v>
      </c>
      <c r="N167" s="7" t="s">
        <v>22</v>
      </c>
      <c r="O167" s="7" t="s">
        <v>33</v>
      </c>
      <c r="P167" s="19">
        <f>global_data!$M167/global_data!$L167</f>
        <v>134400</v>
      </c>
      <c r="Q167" s="20">
        <f>IFERROR(global_data!$P167,0)</f>
        <v>134400</v>
      </c>
      <c r="R167" s="31">
        <f>global_data!$M167/(1-global_data!$L167)</f>
        <v>33600</v>
      </c>
      <c r="S167" s="31">
        <f>global_data!$R167-global_data!$M167</f>
        <v>6720</v>
      </c>
    </row>
    <row r="168" spans="1:19" x14ac:dyDescent="0.35">
      <c r="A168" s="5" t="s">
        <v>277</v>
      </c>
      <c r="B168" s="29">
        <v>45524</v>
      </c>
      <c r="C168" s="5" t="s">
        <v>25</v>
      </c>
      <c r="D168" s="5" t="s">
        <v>26</v>
      </c>
      <c r="E168" s="5" t="s">
        <v>27</v>
      </c>
      <c r="F168" s="5" t="s">
        <v>103</v>
      </c>
      <c r="G168" s="5" t="s">
        <v>29</v>
      </c>
      <c r="H168" s="5" t="s">
        <v>30</v>
      </c>
      <c r="I168" s="5" t="s">
        <v>31</v>
      </c>
      <c r="J168" s="6">
        <v>2100</v>
      </c>
      <c r="K168" s="6">
        <v>1</v>
      </c>
      <c r="L168" s="6">
        <v>0.05</v>
      </c>
      <c r="M168" s="6">
        <v>1995</v>
      </c>
      <c r="N168" s="5" t="s">
        <v>77</v>
      </c>
      <c r="O168" s="5" t="s">
        <v>33</v>
      </c>
      <c r="P168" s="19">
        <f>global_data!$M168/global_data!$L168</f>
        <v>39900</v>
      </c>
      <c r="Q168" s="20">
        <f>IFERROR(global_data!$P168,0)</f>
        <v>39900</v>
      </c>
      <c r="R168" s="30">
        <f>global_data!$M168/(1-global_data!$L168)</f>
        <v>2100</v>
      </c>
      <c r="S168" s="30">
        <f>global_data!$R168-global_data!$M168</f>
        <v>105</v>
      </c>
    </row>
    <row r="169" spans="1:19" x14ac:dyDescent="0.35">
      <c r="A169" s="7" t="s">
        <v>278</v>
      </c>
      <c r="B169" s="18">
        <v>45388</v>
      </c>
      <c r="C169" s="7" t="s">
        <v>61</v>
      </c>
      <c r="D169" s="7" t="s">
        <v>62</v>
      </c>
      <c r="E169" s="7" t="s">
        <v>27</v>
      </c>
      <c r="F169" s="7" t="s">
        <v>28</v>
      </c>
      <c r="G169" s="7" t="s">
        <v>29</v>
      </c>
      <c r="H169" s="7" t="s">
        <v>30</v>
      </c>
      <c r="I169" s="7" t="s">
        <v>31</v>
      </c>
      <c r="J169" s="8">
        <v>2100</v>
      </c>
      <c r="K169" s="8">
        <v>7</v>
      </c>
      <c r="L169" s="8">
        <v>0.04</v>
      </c>
      <c r="M169" s="8">
        <v>14112</v>
      </c>
      <c r="N169" s="7" t="s">
        <v>32</v>
      </c>
      <c r="O169" s="7" t="s">
        <v>23</v>
      </c>
      <c r="P169" s="19">
        <f>global_data!$M169/global_data!$L169</f>
        <v>352800</v>
      </c>
      <c r="Q169" s="20">
        <f>IFERROR(global_data!$P169,0)</f>
        <v>352800</v>
      </c>
      <c r="R169" s="31">
        <f>global_data!$M169/(1-global_data!$L169)</f>
        <v>14700</v>
      </c>
      <c r="S169" s="31">
        <f>global_data!$R169-global_data!$M169</f>
        <v>588</v>
      </c>
    </row>
    <row r="170" spans="1:19" x14ac:dyDescent="0.35">
      <c r="A170" s="5" t="s">
        <v>279</v>
      </c>
      <c r="B170" s="29">
        <v>45528</v>
      </c>
      <c r="C170" s="5" t="s">
        <v>73</v>
      </c>
      <c r="D170" s="5" t="s">
        <v>74</v>
      </c>
      <c r="E170" s="5" t="s">
        <v>37</v>
      </c>
      <c r="F170" s="5" t="s">
        <v>157</v>
      </c>
      <c r="G170" s="5" t="s">
        <v>29</v>
      </c>
      <c r="H170" s="5" t="s">
        <v>30</v>
      </c>
      <c r="I170" s="5" t="s">
        <v>31</v>
      </c>
      <c r="J170" s="6">
        <v>2100</v>
      </c>
      <c r="K170" s="6">
        <v>19</v>
      </c>
      <c r="L170" s="6">
        <v>0.27</v>
      </c>
      <c r="M170" s="6">
        <v>29127</v>
      </c>
      <c r="N170" s="5" t="s">
        <v>77</v>
      </c>
      <c r="O170" s="5" t="s">
        <v>33</v>
      </c>
      <c r="P170" s="19">
        <f>global_data!$M170/global_data!$L170</f>
        <v>107877.77777777777</v>
      </c>
      <c r="Q170" s="20">
        <f>IFERROR(global_data!$P170,0)</f>
        <v>107877.77777777777</v>
      </c>
      <c r="R170" s="30">
        <f>global_data!$M170/(1-global_data!$L170)</f>
        <v>39900</v>
      </c>
      <c r="S170" s="30">
        <f>global_data!$R170-global_data!$M170</f>
        <v>10773</v>
      </c>
    </row>
    <row r="171" spans="1:19" x14ac:dyDescent="0.35">
      <c r="A171" s="7" t="s">
        <v>280</v>
      </c>
      <c r="B171" s="18">
        <v>45366</v>
      </c>
      <c r="C171" s="7" t="s">
        <v>25</v>
      </c>
      <c r="D171" s="7" t="s">
        <v>26</v>
      </c>
      <c r="E171" s="7" t="s">
        <v>27</v>
      </c>
      <c r="F171" s="7" t="s">
        <v>103</v>
      </c>
      <c r="G171" s="7" t="s">
        <v>29</v>
      </c>
      <c r="H171" s="7" t="s">
        <v>30</v>
      </c>
      <c r="I171" s="7" t="s">
        <v>31</v>
      </c>
      <c r="J171" s="8">
        <v>2100</v>
      </c>
      <c r="K171" s="8">
        <v>6</v>
      </c>
      <c r="L171" s="8">
        <v>7.0000000000000007E-2</v>
      </c>
      <c r="M171" s="8">
        <v>11718</v>
      </c>
      <c r="N171" s="7" t="s">
        <v>22</v>
      </c>
      <c r="O171" s="7" t="s">
        <v>33</v>
      </c>
      <c r="P171" s="19">
        <f>global_data!$M171/global_data!$L171</f>
        <v>167399.99999999997</v>
      </c>
      <c r="Q171" s="20">
        <f>IFERROR(global_data!$P171,0)</f>
        <v>167399.99999999997</v>
      </c>
      <c r="R171" s="31">
        <f>global_data!$M171/(1-global_data!$L171)</f>
        <v>12600</v>
      </c>
      <c r="S171" s="31">
        <f>global_data!$R171-global_data!$M171</f>
        <v>882</v>
      </c>
    </row>
    <row r="172" spans="1:19" x14ac:dyDescent="0.35">
      <c r="A172" s="5" t="s">
        <v>281</v>
      </c>
      <c r="B172" s="29">
        <v>45318</v>
      </c>
      <c r="C172" s="5" t="s">
        <v>73</v>
      </c>
      <c r="D172" s="5" t="s">
        <v>74</v>
      </c>
      <c r="E172" s="5" t="s">
        <v>37</v>
      </c>
      <c r="F172" s="5" t="s">
        <v>157</v>
      </c>
      <c r="G172" s="5" t="s">
        <v>29</v>
      </c>
      <c r="H172" s="5" t="s">
        <v>30</v>
      </c>
      <c r="I172" s="5" t="s">
        <v>31</v>
      </c>
      <c r="J172" s="6">
        <v>2100</v>
      </c>
      <c r="K172" s="6">
        <v>7</v>
      </c>
      <c r="L172" s="6">
        <v>0.06</v>
      </c>
      <c r="M172" s="6">
        <v>13818</v>
      </c>
      <c r="N172" s="5" t="s">
        <v>32</v>
      </c>
      <c r="O172" s="5" t="s">
        <v>23</v>
      </c>
      <c r="P172" s="19">
        <f>global_data!$M172/global_data!$L172</f>
        <v>230300</v>
      </c>
      <c r="Q172" s="20">
        <f>IFERROR(global_data!$P172,0)</f>
        <v>230300</v>
      </c>
      <c r="R172" s="30">
        <f>global_data!$M172/(1-global_data!$L172)</f>
        <v>14700</v>
      </c>
      <c r="S172" s="30">
        <f>global_data!$R172-global_data!$M172</f>
        <v>882</v>
      </c>
    </row>
    <row r="173" spans="1:19" x14ac:dyDescent="0.35">
      <c r="A173" s="7" t="s">
        <v>282</v>
      </c>
      <c r="B173" s="18">
        <v>45597</v>
      </c>
      <c r="C173" s="7" t="s">
        <v>64</v>
      </c>
      <c r="D173" s="7" t="s">
        <v>65</v>
      </c>
      <c r="E173" s="7" t="s">
        <v>27</v>
      </c>
      <c r="F173" s="7" t="s">
        <v>103</v>
      </c>
      <c r="G173" s="7" t="s">
        <v>29</v>
      </c>
      <c r="H173" s="7" t="s">
        <v>30</v>
      </c>
      <c r="I173" s="7" t="s">
        <v>31</v>
      </c>
      <c r="J173" s="8">
        <v>2100</v>
      </c>
      <c r="K173" s="8">
        <v>1</v>
      </c>
      <c r="L173" s="8">
        <v>0.03</v>
      </c>
      <c r="M173" s="8">
        <v>2037</v>
      </c>
      <c r="N173" s="7" t="s">
        <v>32</v>
      </c>
      <c r="O173" s="7" t="s">
        <v>87</v>
      </c>
      <c r="P173" s="19">
        <f>global_data!$M173/global_data!$L173</f>
        <v>67900</v>
      </c>
      <c r="Q173" s="20">
        <f>IFERROR(global_data!$P173,0)</f>
        <v>67900</v>
      </c>
      <c r="R173" s="31">
        <f>global_data!$M173/(1-global_data!$L173)</f>
        <v>2100</v>
      </c>
      <c r="S173" s="31">
        <f>global_data!$R173-global_data!$M173</f>
        <v>63</v>
      </c>
    </row>
    <row r="174" spans="1:19" x14ac:dyDescent="0.35">
      <c r="A174" s="5" t="s">
        <v>283</v>
      </c>
      <c r="B174" s="29">
        <v>45603</v>
      </c>
      <c r="C174" s="5" t="s">
        <v>64</v>
      </c>
      <c r="D174" s="5" t="s">
        <v>65</v>
      </c>
      <c r="E174" s="5" t="s">
        <v>27</v>
      </c>
      <c r="F174" s="5" t="s">
        <v>122</v>
      </c>
      <c r="G174" s="5" t="s">
        <v>29</v>
      </c>
      <c r="H174" s="5" t="s">
        <v>30</v>
      </c>
      <c r="I174" s="5" t="s">
        <v>31</v>
      </c>
      <c r="J174" s="6">
        <v>2100</v>
      </c>
      <c r="K174" s="6">
        <v>10</v>
      </c>
      <c r="L174" s="6">
        <v>0.25</v>
      </c>
      <c r="M174" s="6">
        <v>15750</v>
      </c>
      <c r="N174" s="5" t="s">
        <v>77</v>
      </c>
      <c r="O174" s="5" t="s">
        <v>23</v>
      </c>
      <c r="P174" s="19">
        <f>global_data!$M174/global_data!$L174</f>
        <v>63000</v>
      </c>
      <c r="Q174" s="20">
        <f>IFERROR(global_data!$P174,0)</f>
        <v>63000</v>
      </c>
      <c r="R174" s="30">
        <f>global_data!$M174/(1-global_data!$L174)</f>
        <v>21000</v>
      </c>
      <c r="S174" s="30">
        <f>global_data!$R174-global_data!$M174</f>
        <v>5250</v>
      </c>
    </row>
    <row r="175" spans="1:19" x14ac:dyDescent="0.35">
      <c r="A175" s="7" t="s">
        <v>284</v>
      </c>
      <c r="B175" s="18">
        <v>45487</v>
      </c>
      <c r="C175" s="7" t="s">
        <v>125</v>
      </c>
      <c r="D175" s="7" t="s">
        <v>126</v>
      </c>
      <c r="E175" s="7" t="s">
        <v>37</v>
      </c>
      <c r="F175" s="7" t="s">
        <v>38</v>
      </c>
      <c r="G175" s="7" t="s">
        <v>29</v>
      </c>
      <c r="H175" s="7" t="s">
        <v>30</v>
      </c>
      <c r="I175" s="7" t="s">
        <v>31</v>
      </c>
      <c r="J175" s="8">
        <v>2100</v>
      </c>
      <c r="K175" s="8">
        <v>7</v>
      </c>
      <c r="L175" s="8">
        <v>0.01</v>
      </c>
      <c r="M175" s="8">
        <v>14553</v>
      </c>
      <c r="N175" s="7" t="s">
        <v>22</v>
      </c>
      <c r="O175" s="7" t="s">
        <v>23</v>
      </c>
      <c r="P175" s="19">
        <f>global_data!$M175/global_data!$L175</f>
        <v>1455300</v>
      </c>
      <c r="Q175" s="20">
        <f>IFERROR(global_data!$P175,0)</f>
        <v>1455300</v>
      </c>
      <c r="R175" s="31">
        <f>global_data!$M175/(1-global_data!$L175)</f>
        <v>14700</v>
      </c>
      <c r="S175" s="31">
        <f>global_data!$R175-global_data!$M175</f>
        <v>147</v>
      </c>
    </row>
    <row r="176" spans="1:19" x14ac:dyDescent="0.35">
      <c r="A176" s="5" t="s">
        <v>285</v>
      </c>
      <c r="B176" s="29">
        <v>45394</v>
      </c>
      <c r="C176" s="5" t="s">
        <v>55</v>
      </c>
      <c r="D176" s="5" t="s">
        <v>56</v>
      </c>
      <c r="E176" s="5" t="s">
        <v>17</v>
      </c>
      <c r="F176" s="5" t="s">
        <v>154</v>
      </c>
      <c r="G176" s="5" t="s">
        <v>29</v>
      </c>
      <c r="H176" s="5" t="s">
        <v>30</v>
      </c>
      <c r="I176" s="5" t="s">
        <v>31</v>
      </c>
      <c r="J176" s="6">
        <v>2100</v>
      </c>
      <c r="K176" s="6">
        <v>1</v>
      </c>
      <c r="L176" s="6">
        <v>0.09</v>
      </c>
      <c r="M176" s="6">
        <v>1911</v>
      </c>
      <c r="N176" s="5" t="s">
        <v>32</v>
      </c>
      <c r="O176" s="5" t="s">
        <v>23</v>
      </c>
      <c r="P176" s="19">
        <f>global_data!$M176/global_data!$L176</f>
        <v>21233.333333333336</v>
      </c>
      <c r="Q176" s="20">
        <f>IFERROR(global_data!$P176,0)</f>
        <v>21233.333333333336</v>
      </c>
      <c r="R176" s="30">
        <f>global_data!$M176/(1-global_data!$L176)</f>
        <v>2100</v>
      </c>
      <c r="S176" s="30">
        <f>global_data!$R176-global_data!$M176</f>
        <v>189</v>
      </c>
    </row>
    <row r="177" spans="1:19" x14ac:dyDescent="0.35">
      <c r="A177" s="7" t="s">
        <v>286</v>
      </c>
      <c r="B177" s="18">
        <v>45587</v>
      </c>
      <c r="C177" s="7" t="s">
        <v>111</v>
      </c>
      <c r="D177" s="7" t="s">
        <v>112</v>
      </c>
      <c r="E177" s="7" t="s">
        <v>98</v>
      </c>
      <c r="F177" s="7" t="s">
        <v>160</v>
      </c>
      <c r="G177" s="7" t="s">
        <v>29</v>
      </c>
      <c r="H177" s="7" t="s">
        <v>30</v>
      </c>
      <c r="I177" s="7" t="s">
        <v>31</v>
      </c>
      <c r="J177" s="8">
        <v>2100</v>
      </c>
      <c r="K177" s="8">
        <v>1</v>
      </c>
      <c r="L177" s="8">
        <v>0.02</v>
      </c>
      <c r="M177" s="8">
        <v>2058</v>
      </c>
      <c r="N177" s="7" t="s">
        <v>59</v>
      </c>
      <c r="O177" s="7" t="s">
        <v>23</v>
      </c>
      <c r="P177" s="19">
        <f>global_data!$M177/global_data!$L177</f>
        <v>102900</v>
      </c>
      <c r="Q177" s="20">
        <f>IFERROR(global_data!$P177,0)</f>
        <v>102900</v>
      </c>
      <c r="R177" s="31">
        <f>global_data!$M177/(1-global_data!$L177)</f>
        <v>2100</v>
      </c>
      <c r="S177" s="31">
        <f>global_data!$R177-global_data!$M177</f>
        <v>42</v>
      </c>
    </row>
    <row r="178" spans="1:19" x14ac:dyDescent="0.35">
      <c r="A178" s="5" t="s">
        <v>287</v>
      </c>
      <c r="B178" s="29">
        <v>45629</v>
      </c>
      <c r="C178" s="5" t="s">
        <v>73</v>
      </c>
      <c r="D178" s="5" t="s">
        <v>74</v>
      </c>
      <c r="E178" s="5" t="s">
        <v>37</v>
      </c>
      <c r="F178" s="5" t="s">
        <v>38</v>
      </c>
      <c r="G178" s="5" t="s">
        <v>29</v>
      </c>
      <c r="H178" s="5" t="s">
        <v>30</v>
      </c>
      <c r="I178" s="5" t="s">
        <v>31</v>
      </c>
      <c r="J178" s="6">
        <v>2100</v>
      </c>
      <c r="K178" s="6">
        <v>7</v>
      </c>
      <c r="L178" s="6">
        <v>0.26</v>
      </c>
      <c r="M178" s="6">
        <v>10878</v>
      </c>
      <c r="N178" s="5" t="s">
        <v>77</v>
      </c>
      <c r="O178" s="5" t="s">
        <v>23</v>
      </c>
      <c r="P178" s="19">
        <f>global_data!$M178/global_data!$L178</f>
        <v>41838.461538461539</v>
      </c>
      <c r="Q178" s="20">
        <f>IFERROR(global_data!$P178,0)</f>
        <v>41838.461538461539</v>
      </c>
      <c r="R178" s="30">
        <f>global_data!$M178/(1-global_data!$L178)</f>
        <v>14700</v>
      </c>
      <c r="S178" s="30">
        <f>global_data!$R178-global_data!$M178</f>
        <v>3822</v>
      </c>
    </row>
    <row r="179" spans="1:19" x14ac:dyDescent="0.35">
      <c r="A179" s="7" t="s">
        <v>288</v>
      </c>
      <c r="B179" s="18">
        <v>45476</v>
      </c>
      <c r="C179" s="7" t="s">
        <v>44</v>
      </c>
      <c r="D179" s="7" t="s">
        <v>45</v>
      </c>
      <c r="E179" s="7" t="s">
        <v>17</v>
      </c>
      <c r="F179" s="7" t="s">
        <v>50</v>
      </c>
      <c r="G179" s="7" t="s">
        <v>29</v>
      </c>
      <c r="H179" s="7" t="s">
        <v>30</v>
      </c>
      <c r="I179" s="7" t="s">
        <v>31</v>
      </c>
      <c r="J179" s="8">
        <v>2100</v>
      </c>
      <c r="K179" s="8">
        <v>16</v>
      </c>
      <c r="L179" s="8">
        <v>0.16</v>
      </c>
      <c r="M179" s="8">
        <v>28224</v>
      </c>
      <c r="N179" s="7" t="s">
        <v>32</v>
      </c>
      <c r="O179" s="7" t="s">
        <v>23</v>
      </c>
      <c r="P179" s="19">
        <f>global_data!$M179/global_data!$L179</f>
        <v>176400</v>
      </c>
      <c r="Q179" s="20">
        <f>IFERROR(global_data!$P179,0)</f>
        <v>176400</v>
      </c>
      <c r="R179" s="31">
        <f>global_data!$M179/(1-global_data!$L179)</f>
        <v>33600</v>
      </c>
      <c r="S179" s="31">
        <f>global_data!$R179-global_data!$M179</f>
        <v>5376</v>
      </c>
    </row>
    <row r="180" spans="1:19" x14ac:dyDescent="0.35">
      <c r="A180" s="5" t="s">
        <v>289</v>
      </c>
      <c r="B180" s="29">
        <v>45495</v>
      </c>
      <c r="C180" s="5" t="s">
        <v>44</v>
      </c>
      <c r="D180" s="5" t="s">
        <v>45</v>
      </c>
      <c r="E180" s="5" t="s">
        <v>17</v>
      </c>
      <c r="F180" s="5" t="s">
        <v>50</v>
      </c>
      <c r="G180" s="5" t="s">
        <v>29</v>
      </c>
      <c r="H180" s="5" t="s">
        <v>30</v>
      </c>
      <c r="I180" s="5" t="s">
        <v>31</v>
      </c>
      <c r="J180" s="6">
        <v>2100</v>
      </c>
      <c r="K180" s="6">
        <v>19</v>
      </c>
      <c r="L180" s="6">
        <v>0.02</v>
      </c>
      <c r="M180" s="6">
        <v>39102</v>
      </c>
      <c r="N180" s="5" t="s">
        <v>32</v>
      </c>
      <c r="O180" s="5" t="s">
        <v>33</v>
      </c>
      <c r="P180" s="19">
        <f>global_data!$M180/global_data!$L180</f>
        <v>1955100</v>
      </c>
      <c r="Q180" s="20">
        <f>IFERROR(global_data!$P180,0)</f>
        <v>1955100</v>
      </c>
      <c r="R180" s="30">
        <f>global_data!$M180/(1-global_data!$L180)</f>
        <v>39900</v>
      </c>
      <c r="S180" s="30">
        <f>global_data!$R180-global_data!$M180</f>
        <v>798</v>
      </c>
    </row>
    <row r="181" spans="1:19" x14ac:dyDescent="0.35">
      <c r="A181" s="7" t="s">
        <v>290</v>
      </c>
      <c r="B181" s="18">
        <v>45586</v>
      </c>
      <c r="C181" s="7" t="s">
        <v>73</v>
      </c>
      <c r="D181" s="7" t="s">
        <v>74</v>
      </c>
      <c r="E181" s="7" t="s">
        <v>37</v>
      </c>
      <c r="F181" s="7" t="s">
        <v>83</v>
      </c>
      <c r="G181" s="7" t="s">
        <v>29</v>
      </c>
      <c r="H181" s="7" t="s">
        <v>30</v>
      </c>
      <c r="I181" s="7" t="s">
        <v>31</v>
      </c>
      <c r="J181" s="8">
        <v>2100</v>
      </c>
      <c r="K181" s="8">
        <v>13</v>
      </c>
      <c r="L181" s="8">
        <v>0.13</v>
      </c>
      <c r="M181" s="8">
        <v>23751</v>
      </c>
      <c r="N181" s="7" t="s">
        <v>22</v>
      </c>
      <c r="O181" s="7" t="s">
        <v>87</v>
      </c>
      <c r="P181" s="19">
        <f>global_data!$M181/global_data!$L181</f>
        <v>182700</v>
      </c>
      <c r="Q181" s="20">
        <f>IFERROR(global_data!$P181,0)</f>
        <v>182700</v>
      </c>
      <c r="R181" s="31">
        <f>global_data!$M181/(1-global_data!$L181)</f>
        <v>27300</v>
      </c>
      <c r="S181" s="31">
        <f>global_data!$R181-global_data!$M181</f>
        <v>3549</v>
      </c>
    </row>
    <row r="182" spans="1:19" x14ac:dyDescent="0.35">
      <c r="A182" s="5" t="s">
        <v>291</v>
      </c>
      <c r="B182" s="29">
        <v>45545</v>
      </c>
      <c r="C182" s="5" t="s">
        <v>25</v>
      </c>
      <c r="D182" s="5" t="s">
        <v>26</v>
      </c>
      <c r="E182" s="5" t="s">
        <v>27</v>
      </c>
      <c r="F182" s="5" t="s">
        <v>28</v>
      </c>
      <c r="G182" s="5" t="s">
        <v>29</v>
      </c>
      <c r="H182" s="5" t="s">
        <v>30</v>
      </c>
      <c r="I182" s="5" t="s">
        <v>31</v>
      </c>
      <c r="J182" s="6">
        <v>2100</v>
      </c>
      <c r="K182" s="6">
        <v>17</v>
      </c>
      <c r="L182" s="6">
        <v>0.3</v>
      </c>
      <c r="M182" s="6">
        <v>24990</v>
      </c>
      <c r="N182" s="5" t="s">
        <v>22</v>
      </c>
      <c r="O182" s="5" t="s">
        <v>23</v>
      </c>
      <c r="P182" s="19">
        <f>global_data!$M182/global_data!$L182</f>
        <v>83300</v>
      </c>
      <c r="Q182" s="20">
        <f>IFERROR(global_data!$P182,0)</f>
        <v>83300</v>
      </c>
      <c r="R182" s="30">
        <f>global_data!$M182/(1-global_data!$L182)</f>
        <v>35700</v>
      </c>
      <c r="S182" s="30">
        <f>global_data!$R182-global_data!$M182</f>
        <v>10710</v>
      </c>
    </row>
    <row r="183" spans="1:19" x14ac:dyDescent="0.35">
      <c r="A183" s="7" t="s">
        <v>292</v>
      </c>
      <c r="B183" s="18">
        <v>45492</v>
      </c>
      <c r="C183" s="7" t="s">
        <v>55</v>
      </c>
      <c r="D183" s="7" t="s">
        <v>56</v>
      </c>
      <c r="E183" s="7" t="s">
        <v>17</v>
      </c>
      <c r="F183" s="7" t="s">
        <v>18</v>
      </c>
      <c r="G183" s="7" t="s">
        <v>29</v>
      </c>
      <c r="H183" s="7" t="s">
        <v>30</v>
      </c>
      <c r="I183" s="7" t="s">
        <v>31</v>
      </c>
      <c r="J183" s="8">
        <v>2100</v>
      </c>
      <c r="K183" s="8">
        <v>16</v>
      </c>
      <c r="L183" s="8">
        <v>0.06</v>
      </c>
      <c r="M183" s="8">
        <v>31584</v>
      </c>
      <c r="N183" s="7" t="s">
        <v>22</v>
      </c>
      <c r="O183" s="7" t="s">
        <v>23</v>
      </c>
      <c r="P183" s="19">
        <f>global_data!$M183/global_data!$L183</f>
        <v>526400</v>
      </c>
      <c r="Q183" s="20">
        <f>IFERROR(global_data!$P183,0)</f>
        <v>526400</v>
      </c>
      <c r="R183" s="31">
        <f>global_data!$M183/(1-global_data!$L183)</f>
        <v>33600</v>
      </c>
      <c r="S183" s="31">
        <f>global_data!$R183-global_data!$M183</f>
        <v>2016</v>
      </c>
    </row>
    <row r="184" spans="1:19" x14ac:dyDescent="0.35">
      <c r="A184" s="5" t="s">
        <v>293</v>
      </c>
      <c r="B184" s="29">
        <v>45317</v>
      </c>
      <c r="C184" s="5" t="s">
        <v>96</v>
      </c>
      <c r="D184" s="5" t="s">
        <v>97</v>
      </c>
      <c r="E184" s="5" t="s">
        <v>98</v>
      </c>
      <c r="F184" s="5" t="s">
        <v>101</v>
      </c>
      <c r="G184" s="5" t="s">
        <v>29</v>
      </c>
      <c r="H184" s="5" t="s">
        <v>30</v>
      </c>
      <c r="I184" s="5" t="s">
        <v>31</v>
      </c>
      <c r="J184" s="6">
        <v>2100</v>
      </c>
      <c r="K184" s="6">
        <v>4</v>
      </c>
      <c r="L184" s="6">
        <v>0.11</v>
      </c>
      <c r="M184" s="6">
        <v>7476</v>
      </c>
      <c r="N184" s="5" t="s">
        <v>32</v>
      </c>
      <c r="O184" s="5" t="s">
        <v>23</v>
      </c>
      <c r="P184" s="19">
        <f>global_data!$M184/global_data!$L184</f>
        <v>67963.636363636368</v>
      </c>
      <c r="Q184" s="20">
        <f>IFERROR(global_data!$P184,0)</f>
        <v>67963.636363636368</v>
      </c>
      <c r="R184" s="30">
        <f>global_data!$M184/(1-global_data!$L184)</f>
        <v>8400</v>
      </c>
      <c r="S184" s="30">
        <f>global_data!$R184-global_data!$M184</f>
        <v>924</v>
      </c>
    </row>
    <row r="185" spans="1:19" x14ac:dyDescent="0.35">
      <c r="A185" s="7" t="s">
        <v>294</v>
      </c>
      <c r="B185" s="18">
        <v>45378</v>
      </c>
      <c r="C185" s="7" t="s">
        <v>15</v>
      </c>
      <c r="D185" s="7" t="s">
        <v>16</v>
      </c>
      <c r="E185" s="7" t="s">
        <v>17</v>
      </c>
      <c r="F185" s="7" t="s">
        <v>154</v>
      </c>
      <c r="G185" s="7" t="s">
        <v>29</v>
      </c>
      <c r="H185" s="7" t="s">
        <v>30</v>
      </c>
      <c r="I185" s="7" t="s">
        <v>31</v>
      </c>
      <c r="J185" s="8">
        <v>2100</v>
      </c>
      <c r="K185" s="8">
        <v>19</v>
      </c>
      <c r="L185" s="8">
        <v>0.13</v>
      </c>
      <c r="M185" s="8">
        <v>34713</v>
      </c>
      <c r="N185" s="7" t="s">
        <v>123</v>
      </c>
      <c r="O185" s="7" t="s">
        <v>87</v>
      </c>
      <c r="P185" s="19">
        <f>global_data!$M185/global_data!$L185</f>
        <v>267023.07692307694</v>
      </c>
      <c r="Q185" s="20">
        <f>IFERROR(global_data!$P185,0)</f>
        <v>267023.07692307694</v>
      </c>
      <c r="R185" s="31">
        <f>global_data!$M185/(1-global_data!$L185)</f>
        <v>39900</v>
      </c>
      <c r="S185" s="31">
        <f>global_data!$R185-global_data!$M185</f>
        <v>5187</v>
      </c>
    </row>
    <row r="186" spans="1:19" x14ac:dyDescent="0.35">
      <c r="A186" s="5" t="s">
        <v>295</v>
      </c>
      <c r="B186" s="29">
        <v>45509</v>
      </c>
      <c r="C186" s="5" t="s">
        <v>73</v>
      </c>
      <c r="D186" s="5" t="s">
        <v>74</v>
      </c>
      <c r="E186" s="5" t="s">
        <v>37</v>
      </c>
      <c r="F186" s="5" t="s">
        <v>157</v>
      </c>
      <c r="G186" s="5" t="s">
        <v>29</v>
      </c>
      <c r="H186" s="5" t="s">
        <v>30</v>
      </c>
      <c r="I186" s="5" t="s">
        <v>31</v>
      </c>
      <c r="J186" s="6">
        <v>2100</v>
      </c>
      <c r="K186" s="6">
        <v>5</v>
      </c>
      <c r="L186" s="6">
        <v>0.15</v>
      </c>
      <c r="M186" s="6">
        <v>8925</v>
      </c>
      <c r="N186" s="5" t="s">
        <v>42</v>
      </c>
      <c r="O186" s="5" t="s">
        <v>80</v>
      </c>
      <c r="P186" s="19">
        <f>global_data!$M186/global_data!$L186</f>
        <v>59500</v>
      </c>
      <c r="Q186" s="20">
        <f>IFERROR(global_data!$P186,0)</f>
        <v>59500</v>
      </c>
      <c r="R186" s="30">
        <f>global_data!$M186/(1-global_data!$L186)</f>
        <v>10500</v>
      </c>
      <c r="S186" s="30">
        <f>global_data!$R186-global_data!$M186</f>
        <v>1575</v>
      </c>
    </row>
    <row r="187" spans="1:19" x14ac:dyDescent="0.35">
      <c r="A187" s="7" t="s">
        <v>296</v>
      </c>
      <c r="B187" s="18">
        <v>45450</v>
      </c>
      <c r="C187" s="7" t="s">
        <v>44</v>
      </c>
      <c r="D187" s="7" t="s">
        <v>45</v>
      </c>
      <c r="E187" s="7" t="s">
        <v>17</v>
      </c>
      <c r="F187" s="7" t="s">
        <v>50</v>
      </c>
      <c r="G187" s="7" t="s">
        <v>29</v>
      </c>
      <c r="H187" s="7" t="s">
        <v>30</v>
      </c>
      <c r="I187" s="7" t="s">
        <v>31</v>
      </c>
      <c r="J187" s="8">
        <v>2100</v>
      </c>
      <c r="K187" s="8">
        <v>2</v>
      </c>
      <c r="L187" s="8">
        <v>7.0000000000000007E-2</v>
      </c>
      <c r="M187" s="8">
        <v>3906</v>
      </c>
      <c r="N187" s="7" t="s">
        <v>32</v>
      </c>
      <c r="O187" s="7" t="s">
        <v>87</v>
      </c>
      <c r="P187" s="19">
        <f>global_data!$M187/global_data!$L187</f>
        <v>55799.999999999993</v>
      </c>
      <c r="Q187" s="20">
        <f>IFERROR(global_data!$P187,0)</f>
        <v>55799.999999999993</v>
      </c>
      <c r="R187" s="31">
        <f>global_data!$M187/(1-global_data!$L187)</f>
        <v>4200</v>
      </c>
      <c r="S187" s="31">
        <f>global_data!$R187-global_data!$M187</f>
        <v>294</v>
      </c>
    </row>
    <row r="188" spans="1:19" x14ac:dyDescent="0.35">
      <c r="A188" s="5" t="s">
        <v>297</v>
      </c>
      <c r="B188" s="29">
        <v>45507</v>
      </c>
      <c r="C188" s="5" t="s">
        <v>44</v>
      </c>
      <c r="D188" s="5" t="s">
        <v>45</v>
      </c>
      <c r="E188" s="5" t="s">
        <v>17</v>
      </c>
      <c r="F188" s="5" t="s">
        <v>154</v>
      </c>
      <c r="G188" s="5" t="s">
        <v>29</v>
      </c>
      <c r="H188" s="5" t="s">
        <v>30</v>
      </c>
      <c r="I188" s="5" t="s">
        <v>31</v>
      </c>
      <c r="J188" s="6">
        <v>2100</v>
      </c>
      <c r="K188" s="6">
        <v>11</v>
      </c>
      <c r="L188" s="6">
        <v>0.05</v>
      </c>
      <c r="M188" s="6">
        <v>21945</v>
      </c>
      <c r="N188" s="5" t="s">
        <v>42</v>
      </c>
      <c r="O188" s="5" t="s">
        <v>33</v>
      </c>
      <c r="P188" s="19">
        <f>global_data!$M188/global_data!$L188</f>
        <v>438900</v>
      </c>
      <c r="Q188" s="20">
        <f>IFERROR(global_data!$P188,0)</f>
        <v>438900</v>
      </c>
      <c r="R188" s="30">
        <f>global_data!$M188/(1-global_data!$L188)</f>
        <v>23100</v>
      </c>
      <c r="S188" s="30">
        <f>global_data!$R188-global_data!$M188</f>
        <v>1155</v>
      </c>
    </row>
    <row r="189" spans="1:19" x14ac:dyDescent="0.35">
      <c r="A189" s="7" t="s">
        <v>298</v>
      </c>
      <c r="B189" s="18">
        <v>45623</v>
      </c>
      <c r="C189" s="7" t="s">
        <v>111</v>
      </c>
      <c r="D189" s="7" t="s">
        <v>112</v>
      </c>
      <c r="E189" s="7" t="s">
        <v>98</v>
      </c>
      <c r="F189" s="7" t="s">
        <v>99</v>
      </c>
      <c r="G189" s="7" t="s">
        <v>29</v>
      </c>
      <c r="H189" s="7" t="s">
        <v>30</v>
      </c>
      <c r="I189" s="7" t="s">
        <v>31</v>
      </c>
      <c r="J189" s="8">
        <v>2100</v>
      </c>
      <c r="K189" s="8">
        <v>9</v>
      </c>
      <c r="L189" s="8">
        <v>0.1</v>
      </c>
      <c r="M189" s="8">
        <v>17010</v>
      </c>
      <c r="N189" s="7" t="s">
        <v>32</v>
      </c>
      <c r="O189" s="7" t="s">
        <v>23</v>
      </c>
      <c r="P189" s="19">
        <f>global_data!$M189/global_data!$L189</f>
        <v>170100</v>
      </c>
      <c r="Q189" s="20">
        <f>IFERROR(global_data!$P189,0)</f>
        <v>170100</v>
      </c>
      <c r="R189" s="31">
        <f>global_data!$M189/(1-global_data!$L189)</f>
        <v>18900</v>
      </c>
      <c r="S189" s="31">
        <f>global_data!$R189-global_data!$M189</f>
        <v>1890</v>
      </c>
    </row>
    <row r="190" spans="1:19" x14ac:dyDescent="0.35">
      <c r="A190" s="5" t="s">
        <v>299</v>
      </c>
      <c r="B190" s="29">
        <v>45592</v>
      </c>
      <c r="C190" s="5" t="s">
        <v>15</v>
      </c>
      <c r="D190" s="5" t="s">
        <v>16</v>
      </c>
      <c r="E190" s="5" t="s">
        <v>17</v>
      </c>
      <c r="F190" s="5" t="s">
        <v>50</v>
      </c>
      <c r="G190" s="5" t="s">
        <v>29</v>
      </c>
      <c r="H190" s="5" t="s">
        <v>30</v>
      </c>
      <c r="I190" s="5" t="s">
        <v>31</v>
      </c>
      <c r="J190" s="6">
        <v>2100</v>
      </c>
      <c r="K190" s="6">
        <v>7</v>
      </c>
      <c r="L190" s="6">
        <v>0.15</v>
      </c>
      <c r="M190" s="6">
        <v>12495</v>
      </c>
      <c r="N190" s="5" t="s">
        <v>32</v>
      </c>
      <c r="O190" s="5" t="s">
        <v>33</v>
      </c>
      <c r="P190" s="19">
        <f>global_data!$M190/global_data!$L190</f>
        <v>83300</v>
      </c>
      <c r="Q190" s="20">
        <f>IFERROR(global_data!$P190,0)</f>
        <v>83300</v>
      </c>
      <c r="R190" s="30">
        <f>global_data!$M190/(1-global_data!$L190)</f>
        <v>14700</v>
      </c>
      <c r="S190" s="30">
        <f>global_data!$R190-global_data!$M190</f>
        <v>2205</v>
      </c>
    </row>
    <row r="191" spans="1:19" x14ac:dyDescent="0.35">
      <c r="A191" s="7" t="s">
        <v>300</v>
      </c>
      <c r="B191" s="18">
        <v>45451</v>
      </c>
      <c r="C191" s="7" t="s">
        <v>131</v>
      </c>
      <c r="D191" s="7" t="s">
        <v>132</v>
      </c>
      <c r="E191" s="7" t="s">
        <v>98</v>
      </c>
      <c r="F191" s="7" t="s">
        <v>101</v>
      </c>
      <c r="G191" s="7" t="s">
        <v>29</v>
      </c>
      <c r="H191" s="7" t="s">
        <v>30</v>
      </c>
      <c r="I191" s="7" t="s">
        <v>31</v>
      </c>
      <c r="J191" s="8">
        <v>2100</v>
      </c>
      <c r="K191" s="8">
        <v>16</v>
      </c>
      <c r="L191" s="8">
        <v>0.24</v>
      </c>
      <c r="M191" s="8">
        <v>25536</v>
      </c>
      <c r="N191" s="7" t="s">
        <v>22</v>
      </c>
      <c r="O191" s="7" t="s">
        <v>87</v>
      </c>
      <c r="P191" s="19">
        <f>global_data!$M191/global_data!$L191</f>
        <v>106400</v>
      </c>
      <c r="Q191" s="20">
        <f>IFERROR(global_data!$P191,0)</f>
        <v>106400</v>
      </c>
      <c r="R191" s="31">
        <f>global_data!$M191/(1-global_data!$L191)</f>
        <v>33600</v>
      </c>
      <c r="S191" s="31">
        <f>global_data!$R191-global_data!$M191</f>
        <v>8064</v>
      </c>
    </row>
    <row r="192" spans="1:19" x14ac:dyDescent="0.35">
      <c r="A192" s="5" t="s">
        <v>301</v>
      </c>
      <c r="B192" s="29">
        <v>45309</v>
      </c>
      <c r="C192" s="5" t="s">
        <v>44</v>
      </c>
      <c r="D192" s="5" t="s">
        <v>45</v>
      </c>
      <c r="E192" s="5" t="s">
        <v>17</v>
      </c>
      <c r="F192" s="5" t="s">
        <v>50</v>
      </c>
      <c r="G192" s="5" t="s">
        <v>29</v>
      </c>
      <c r="H192" s="5" t="s">
        <v>30</v>
      </c>
      <c r="I192" s="5" t="s">
        <v>31</v>
      </c>
      <c r="J192" s="6">
        <v>2100</v>
      </c>
      <c r="K192" s="6">
        <v>17</v>
      </c>
      <c r="L192" s="6">
        <v>0.2</v>
      </c>
      <c r="M192" s="6">
        <v>28560</v>
      </c>
      <c r="N192" s="5" t="s">
        <v>32</v>
      </c>
      <c r="O192" s="5" t="s">
        <v>23</v>
      </c>
      <c r="P192" s="19">
        <f>global_data!$M192/global_data!$L192</f>
        <v>142800</v>
      </c>
      <c r="Q192" s="20">
        <f>IFERROR(global_data!$P192,0)</f>
        <v>142800</v>
      </c>
      <c r="R192" s="30">
        <f>global_data!$M192/(1-global_data!$L192)</f>
        <v>35700</v>
      </c>
      <c r="S192" s="30">
        <f>global_data!$R192-global_data!$M192</f>
        <v>7140</v>
      </c>
    </row>
    <row r="193" spans="1:19" x14ac:dyDescent="0.35">
      <c r="A193" s="7" t="s">
        <v>302</v>
      </c>
      <c r="B193" s="18">
        <v>45379</v>
      </c>
      <c r="C193" s="7" t="s">
        <v>111</v>
      </c>
      <c r="D193" s="7" t="s">
        <v>112</v>
      </c>
      <c r="E193" s="7" t="s">
        <v>98</v>
      </c>
      <c r="F193" s="7" t="s">
        <v>115</v>
      </c>
      <c r="G193" s="7" t="s">
        <v>29</v>
      </c>
      <c r="H193" s="7" t="s">
        <v>30</v>
      </c>
      <c r="I193" s="7" t="s">
        <v>31</v>
      </c>
      <c r="J193" s="8">
        <v>2100</v>
      </c>
      <c r="K193" s="8">
        <v>7</v>
      </c>
      <c r="L193" s="8">
        <v>0.25</v>
      </c>
      <c r="M193" s="8">
        <v>11025</v>
      </c>
      <c r="N193" s="7" t="s">
        <v>77</v>
      </c>
      <c r="O193" s="7" t="s">
        <v>80</v>
      </c>
      <c r="P193" s="19">
        <f>global_data!$M193/global_data!$L193</f>
        <v>44100</v>
      </c>
      <c r="Q193" s="20">
        <f>IFERROR(global_data!$P193,0)</f>
        <v>44100</v>
      </c>
      <c r="R193" s="31">
        <f>global_data!$M193/(1-global_data!$L193)</f>
        <v>14700</v>
      </c>
      <c r="S193" s="31">
        <f>global_data!$R193-global_data!$M193</f>
        <v>3675</v>
      </c>
    </row>
    <row r="194" spans="1:19" x14ac:dyDescent="0.35">
      <c r="A194" s="5" t="s">
        <v>303</v>
      </c>
      <c r="B194" s="29">
        <v>45435</v>
      </c>
      <c r="C194" s="5" t="s">
        <v>55</v>
      </c>
      <c r="D194" s="5" t="s">
        <v>56</v>
      </c>
      <c r="E194" s="5" t="s">
        <v>17</v>
      </c>
      <c r="F194" s="5" t="s">
        <v>18</v>
      </c>
      <c r="G194" s="5" t="s">
        <v>29</v>
      </c>
      <c r="H194" s="5" t="s">
        <v>30</v>
      </c>
      <c r="I194" s="5" t="s">
        <v>31</v>
      </c>
      <c r="J194" s="6">
        <v>2100</v>
      </c>
      <c r="K194" s="6">
        <v>13</v>
      </c>
      <c r="L194" s="6">
        <v>7.0000000000000007E-2</v>
      </c>
      <c r="M194" s="6">
        <v>25389</v>
      </c>
      <c r="N194" s="5" t="s">
        <v>32</v>
      </c>
      <c r="O194" s="5" t="s">
        <v>23</v>
      </c>
      <c r="P194" s="19">
        <f>global_data!$M194/global_data!$L194</f>
        <v>362699.99999999994</v>
      </c>
      <c r="Q194" s="20">
        <f>IFERROR(global_data!$P194,0)</f>
        <v>362699.99999999994</v>
      </c>
      <c r="R194" s="30">
        <f>global_data!$M194/(1-global_data!$L194)</f>
        <v>27300.000000000004</v>
      </c>
      <c r="S194" s="30">
        <f>global_data!$R194-global_data!$M194</f>
        <v>1911.0000000000036</v>
      </c>
    </row>
    <row r="195" spans="1:19" x14ac:dyDescent="0.35">
      <c r="A195" s="7" t="s">
        <v>304</v>
      </c>
      <c r="B195" s="18">
        <v>45603</v>
      </c>
      <c r="C195" s="7" t="s">
        <v>55</v>
      </c>
      <c r="D195" s="7" t="s">
        <v>56</v>
      </c>
      <c r="E195" s="7" t="s">
        <v>17</v>
      </c>
      <c r="F195" s="7" t="s">
        <v>154</v>
      </c>
      <c r="G195" s="7" t="s">
        <v>29</v>
      </c>
      <c r="H195" s="7" t="s">
        <v>30</v>
      </c>
      <c r="I195" s="7" t="s">
        <v>31</v>
      </c>
      <c r="J195" s="8">
        <v>2100</v>
      </c>
      <c r="K195" s="8">
        <v>18</v>
      </c>
      <c r="L195" s="8">
        <v>0.06</v>
      </c>
      <c r="M195" s="8">
        <v>35532</v>
      </c>
      <c r="N195" s="7" t="s">
        <v>42</v>
      </c>
      <c r="O195" s="7" t="s">
        <v>33</v>
      </c>
      <c r="P195" s="19">
        <f>global_data!$M195/global_data!$L195</f>
        <v>592200</v>
      </c>
      <c r="Q195" s="20">
        <f>IFERROR(global_data!$P195,0)</f>
        <v>592200</v>
      </c>
      <c r="R195" s="31">
        <f>global_data!$M195/(1-global_data!$L195)</f>
        <v>37800</v>
      </c>
      <c r="S195" s="31">
        <f>global_data!$R195-global_data!$M195</f>
        <v>2268</v>
      </c>
    </row>
    <row r="196" spans="1:19" x14ac:dyDescent="0.35">
      <c r="A196" s="5" t="s">
        <v>305</v>
      </c>
      <c r="B196" s="29">
        <v>45420</v>
      </c>
      <c r="C196" s="5" t="s">
        <v>96</v>
      </c>
      <c r="D196" s="5" t="s">
        <v>97</v>
      </c>
      <c r="E196" s="5" t="s">
        <v>98</v>
      </c>
      <c r="F196" s="5" t="s">
        <v>160</v>
      </c>
      <c r="G196" s="5" t="s">
        <v>29</v>
      </c>
      <c r="H196" s="5" t="s">
        <v>30</v>
      </c>
      <c r="I196" s="5" t="s">
        <v>31</v>
      </c>
      <c r="J196" s="6">
        <v>2100</v>
      </c>
      <c r="K196" s="6">
        <v>14</v>
      </c>
      <c r="L196" s="6">
        <v>0.04</v>
      </c>
      <c r="M196" s="6">
        <v>28224</v>
      </c>
      <c r="N196" s="5" t="s">
        <v>42</v>
      </c>
      <c r="O196" s="5" t="s">
        <v>23</v>
      </c>
      <c r="P196" s="19">
        <f>global_data!$M196/global_data!$L196</f>
        <v>705600</v>
      </c>
      <c r="Q196" s="20">
        <f>IFERROR(global_data!$P196,0)</f>
        <v>705600</v>
      </c>
      <c r="R196" s="30">
        <f>global_data!$M196/(1-global_data!$L196)</f>
        <v>29400</v>
      </c>
      <c r="S196" s="30">
        <f>global_data!$R196-global_data!$M196</f>
        <v>1176</v>
      </c>
    </row>
    <row r="197" spans="1:19" x14ac:dyDescent="0.35">
      <c r="A197" s="7" t="s">
        <v>306</v>
      </c>
      <c r="B197" s="18">
        <v>45623</v>
      </c>
      <c r="C197" s="7" t="s">
        <v>25</v>
      </c>
      <c r="D197" s="7" t="s">
        <v>26</v>
      </c>
      <c r="E197" s="7" t="s">
        <v>27</v>
      </c>
      <c r="F197" s="7" t="s">
        <v>28</v>
      </c>
      <c r="G197" s="7" t="s">
        <v>29</v>
      </c>
      <c r="H197" s="7" t="s">
        <v>30</v>
      </c>
      <c r="I197" s="7" t="s">
        <v>31</v>
      </c>
      <c r="J197" s="8">
        <v>2100</v>
      </c>
      <c r="K197" s="8">
        <v>14</v>
      </c>
      <c r="L197" s="8">
        <v>0.27</v>
      </c>
      <c r="M197" s="8">
        <v>21462</v>
      </c>
      <c r="N197" s="7" t="s">
        <v>77</v>
      </c>
      <c r="O197" s="7" t="s">
        <v>23</v>
      </c>
      <c r="P197" s="19">
        <f>global_data!$M197/global_data!$L197</f>
        <v>79488.888888888891</v>
      </c>
      <c r="Q197" s="20">
        <f>IFERROR(global_data!$P197,0)</f>
        <v>79488.888888888891</v>
      </c>
      <c r="R197" s="31">
        <f>global_data!$M197/(1-global_data!$L197)</f>
        <v>29400</v>
      </c>
      <c r="S197" s="31">
        <f>global_data!$R197-global_data!$M197</f>
        <v>7938</v>
      </c>
    </row>
    <row r="198" spans="1:19" x14ac:dyDescent="0.35">
      <c r="A198" s="5" t="s">
        <v>307</v>
      </c>
      <c r="B198" s="29">
        <v>45363</v>
      </c>
      <c r="C198" s="5" t="s">
        <v>55</v>
      </c>
      <c r="D198" s="5" t="s">
        <v>56</v>
      </c>
      <c r="E198" s="5" t="s">
        <v>17</v>
      </c>
      <c r="F198" s="5" t="s">
        <v>18</v>
      </c>
      <c r="G198" s="5" t="s">
        <v>29</v>
      </c>
      <c r="H198" s="5" t="s">
        <v>30</v>
      </c>
      <c r="I198" s="5" t="s">
        <v>31</v>
      </c>
      <c r="J198" s="6">
        <v>2100</v>
      </c>
      <c r="K198" s="6">
        <v>1</v>
      </c>
      <c r="L198" s="6">
        <v>0.27</v>
      </c>
      <c r="M198" s="6">
        <v>1533</v>
      </c>
      <c r="N198" s="5" t="s">
        <v>32</v>
      </c>
      <c r="O198" s="5" t="s">
        <v>23</v>
      </c>
      <c r="P198" s="19">
        <f>global_data!$M198/global_data!$L198</f>
        <v>5677.7777777777774</v>
      </c>
      <c r="Q198" s="20">
        <f>IFERROR(global_data!$P198,0)</f>
        <v>5677.7777777777774</v>
      </c>
      <c r="R198" s="30">
        <f>global_data!$M198/(1-global_data!$L198)</f>
        <v>2100</v>
      </c>
      <c r="S198" s="30">
        <f>global_data!$R198-global_data!$M198</f>
        <v>567</v>
      </c>
    </row>
    <row r="199" spans="1:19" x14ac:dyDescent="0.35">
      <c r="A199" s="7" t="s">
        <v>308</v>
      </c>
      <c r="B199" s="18">
        <v>45579</v>
      </c>
      <c r="C199" s="7" t="s">
        <v>111</v>
      </c>
      <c r="D199" s="7" t="s">
        <v>112</v>
      </c>
      <c r="E199" s="7" t="s">
        <v>98</v>
      </c>
      <c r="F199" s="7" t="s">
        <v>160</v>
      </c>
      <c r="G199" s="7" t="s">
        <v>29</v>
      </c>
      <c r="H199" s="7" t="s">
        <v>30</v>
      </c>
      <c r="I199" s="7" t="s">
        <v>31</v>
      </c>
      <c r="J199" s="8">
        <v>2100</v>
      </c>
      <c r="K199" s="8">
        <v>13</v>
      </c>
      <c r="L199" s="8">
        <v>0.13</v>
      </c>
      <c r="M199" s="8">
        <v>23751</v>
      </c>
      <c r="N199" s="7" t="s">
        <v>77</v>
      </c>
      <c r="O199" s="7" t="s">
        <v>87</v>
      </c>
      <c r="P199" s="19">
        <f>global_data!$M199/global_data!$L199</f>
        <v>182700</v>
      </c>
      <c r="Q199" s="20">
        <f>IFERROR(global_data!$P199,0)</f>
        <v>182700</v>
      </c>
      <c r="R199" s="31">
        <f>global_data!$M199/(1-global_data!$L199)</f>
        <v>27300</v>
      </c>
      <c r="S199" s="31">
        <f>global_data!$R199-global_data!$M199</f>
        <v>3549</v>
      </c>
    </row>
    <row r="200" spans="1:19" x14ac:dyDescent="0.35">
      <c r="A200" s="5" t="s">
        <v>309</v>
      </c>
      <c r="B200" s="29">
        <v>45427</v>
      </c>
      <c r="C200" s="5" t="s">
        <v>61</v>
      </c>
      <c r="D200" s="5" t="s">
        <v>62</v>
      </c>
      <c r="E200" s="5" t="s">
        <v>27</v>
      </c>
      <c r="F200" s="5" t="s">
        <v>28</v>
      </c>
      <c r="G200" s="5" t="s">
        <v>29</v>
      </c>
      <c r="H200" s="5" t="s">
        <v>30</v>
      </c>
      <c r="I200" s="5" t="s">
        <v>31</v>
      </c>
      <c r="J200" s="6">
        <v>2100</v>
      </c>
      <c r="K200" s="6">
        <v>4</v>
      </c>
      <c r="L200" s="6">
        <v>0.02</v>
      </c>
      <c r="M200" s="6">
        <v>8232</v>
      </c>
      <c r="N200" s="5" t="s">
        <v>123</v>
      </c>
      <c r="O200" s="5" t="s">
        <v>23</v>
      </c>
      <c r="P200" s="19">
        <f>global_data!$M200/global_data!$L200</f>
        <v>411600</v>
      </c>
      <c r="Q200" s="20">
        <f>IFERROR(global_data!$P200,0)</f>
        <v>411600</v>
      </c>
      <c r="R200" s="30">
        <f>global_data!$M200/(1-global_data!$L200)</f>
        <v>8400</v>
      </c>
      <c r="S200" s="30">
        <f>global_data!$R200-global_data!$M200</f>
        <v>168</v>
      </c>
    </row>
    <row r="201" spans="1:19" x14ac:dyDescent="0.35">
      <c r="A201" s="7" t="s">
        <v>310</v>
      </c>
      <c r="B201" s="18">
        <v>45344</v>
      </c>
      <c r="C201" s="7" t="s">
        <v>25</v>
      </c>
      <c r="D201" s="7" t="s">
        <v>26</v>
      </c>
      <c r="E201" s="7" t="s">
        <v>27</v>
      </c>
      <c r="F201" s="7" t="s">
        <v>122</v>
      </c>
      <c r="G201" s="7" t="s">
        <v>29</v>
      </c>
      <c r="H201" s="7" t="s">
        <v>30</v>
      </c>
      <c r="I201" s="7" t="s">
        <v>31</v>
      </c>
      <c r="J201" s="8">
        <v>2100</v>
      </c>
      <c r="K201" s="8">
        <v>13</v>
      </c>
      <c r="L201" s="8">
        <v>0.22</v>
      </c>
      <c r="M201" s="8">
        <v>21294</v>
      </c>
      <c r="N201" s="7" t="s">
        <v>42</v>
      </c>
      <c r="O201" s="7" t="s">
        <v>23</v>
      </c>
      <c r="P201" s="19">
        <f>global_data!$M201/global_data!$L201</f>
        <v>96790.909090909088</v>
      </c>
      <c r="Q201" s="20">
        <f>IFERROR(global_data!$P201,0)</f>
        <v>96790.909090909088</v>
      </c>
      <c r="R201" s="31">
        <f>global_data!$M201/(1-global_data!$L201)</f>
        <v>27300</v>
      </c>
      <c r="S201" s="31">
        <f>global_data!$R201-global_data!$M201</f>
        <v>6006</v>
      </c>
    </row>
    <row r="202" spans="1:19" x14ac:dyDescent="0.35">
      <c r="A202" s="5" t="s">
        <v>311</v>
      </c>
      <c r="B202" s="29">
        <v>45487</v>
      </c>
      <c r="C202" s="5" t="s">
        <v>61</v>
      </c>
      <c r="D202" s="5" t="s">
        <v>62</v>
      </c>
      <c r="E202" s="5" t="s">
        <v>27</v>
      </c>
      <c r="F202" s="5" t="s">
        <v>122</v>
      </c>
      <c r="G202" s="5" t="s">
        <v>29</v>
      </c>
      <c r="H202" s="5" t="s">
        <v>30</v>
      </c>
      <c r="I202" s="5" t="s">
        <v>31</v>
      </c>
      <c r="J202" s="6">
        <v>2100</v>
      </c>
      <c r="K202" s="6">
        <v>4</v>
      </c>
      <c r="L202" s="6">
        <v>0.28999999999999998</v>
      </c>
      <c r="M202" s="6">
        <v>5964</v>
      </c>
      <c r="N202" s="5" t="s">
        <v>59</v>
      </c>
      <c r="O202" s="5" t="s">
        <v>179</v>
      </c>
      <c r="P202" s="19">
        <f>global_data!$M202/global_data!$L202</f>
        <v>20565.517241379312</v>
      </c>
      <c r="Q202" s="20">
        <f>IFERROR(global_data!$P202,0)</f>
        <v>20565.517241379312</v>
      </c>
      <c r="R202" s="30">
        <f>global_data!$M202/(1-global_data!$L202)</f>
        <v>8400</v>
      </c>
      <c r="S202" s="30">
        <f>global_data!$R202-global_data!$M202</f>
        <v>2436</v>
      </c>
    </row>
    <row r="203" spans="1:19" x14ac:dyDescent="0.35">
      <c r="A203" s="7" t="s">
        <v>312</v>
      </c>
      <c r="B203" s="18">
        <v>45344</v>
      </c>
      <c r="C203" s="7" t="s">
        <v>73</v>
      </c>
      <c r="D203" s="7" t="s">
        <v>74</v>
      </c>
      <c r="E203" s="7" t="s">
        <v>37</v>
      </c>
      <c r="F203" s="7" t="s">
        <v>71</v>
      </c>
      <c r="G203" s="7" t="s">
        <v>29</v>
      </c>
      <c r="H203" s="7" t="s">
        <v>30</v>
      </c>
      <c r="I203" s="7" t="s">
        <v>31</v>
      </c>
      <c r="J203" s="8">
        <v>2100</v>
      </c>
      <c r="K203" s="8">
        <v>15</v>
      </c>
      <c r="L203" s="8">
        <v>0.11</v>
      </c>
      <c r="M203" s="8">
        <v>28035</v>
      </c>
      <c r="N203" s="7" t="s">
        <v>59</v>
      </c>
      <c r="O203" s="7" t="s">
        <v>33</v>
      </c>
      <c r="P203" s="19">
        <f>global_data!$M203/global_data!$L203</f>
        <v>254863.63636363635</v>
      </c>
      <c r="Q203" s="20">
        <f>IFERROR(global_data!$P203,0)</f>
        <v>254863.63636363635</v>
      </c>
      <c r="R203" s="31">
        <f>global_data!$M203/(1-global_data!$L203)</f>
        <v>31500</v>
      </c>
      <c r="S203" s="31">
        <f>global_data!$R203-global_data!$M203</f>
        <v>3465</v>
      </c>
    </row>
    <row r="204" spans="1:19" x14ac:dyDescent="0.35">
      <c r="A204" s="5" t="s">
        <v>313</v>
      </c>
      <c r="B204" s="29">
        <v>45392</v>
      </c>
      <c r="C204" s="5" t="s">
        <v>131</v>
      </c>
      <c r="D204" s="5" t="s">
        <v>132</v>
      </c>
      <c r="E204" s="5" t="s">
        <v>98</v>
      </c>
      <c r="F204" s="5" t="s">
        <v>101</v>
      </c>
      <c r="G204" s="5" t="s">
        <v>29</v>
      </c>
      <c r="H204" s="5" t="s">
        <v>30</v>
      </c>
      <c r="I204" s="5" t="s">
        <v>31</v>
      </c>
      <c r="J204" s="6">
        <v>2100</v>
      </c>
      <c r="K204" s="6">
        <v>15</v>
      </c>
      <c r="L204" s="6">
        <v>0.19</v>
      </c>
      <c r="M204" s="6">
        <v>25515</v>
      </c>
      <c r="N204" s="5" t="s">
        <v>42</v>
      </c>
      <c r="O204" s="5" t="s">
        <v>23</v>
      </c>
      <c r="P204" s="19">
        <f>global_data!$M204/global_data!$L204</f>
        <v>134289.47368421053</v>
      </c>
      <c r="Q204" s="20">
        <f>IFERROR(global_data!$P204,0)</f>
        <v>134289.47368421053</v>
      </c>
      <c r="R204" s="30">
        <f>global_data!$M204/(1-global_data!$L204)</f>
        <v>31499.999999999996</v>
      </c>
      <c r="S204" s="30">
        <f>global_data!$R204-global_data!$M204</f>
        <v>5984.9999999999964</v>
      </c>
    </row>
    <row r="205" spans="1:19" x14ac:dyDescent="0.35">
      <c r="A205" s="7" t="s">
        <v>314</v>
      </c>
      <c r="B205" s="18">
        <v>45524</v>
      </c>
      <c r="C205" s="7" t="s">
        <v>125</v>
      </c>
      <c r="D205" s="7" t="s">
        <v>126</v>
      </c>
      <c r="E205" s="7" t="s">
        <v>37</v>
      </c>
      <c r="F205" s="7" t="s">
        <v>71</v>
      </c>
      <c r="G205" s="7" t="s">
        <v>29</v>
      </c>
      <c r="H205" s="7" t="s">
        <v>30</v>
      </c>
      <c r="I205" s="7" t="s">
        <v>31</v>
      </c>
      <c r="J205" s="8">
        <v>2100</v>
      </c>
      <c r="K205" s="8">
        <v>1</v>
      </c>
      <c r="L205" s="8">
        <v>0.19</v>
      </c>
      <c r="M205" s="8">
        <v>1701</v>
      </c>
      <c r="N205" s="7" t="s">
        <v>77</v>
      </c>
      <c r="O205" s="7" t="s">
        <v>87</v>
      </c>
      <c r="P205" s="19">
        <f>global_data!$M205/global_data!$L205</f>
        <v>8952.6315789473683</v>
      </c>
      <c r="Q205" s="20">
        <f>IFERROR(global_data!$P205,0)</f>
        <v>8952.6315789473683</v>
      </c>
      <c r="R205" s="31">
        <f>global_data!$M205/(1-global_data!$L205)</f>
        <v>2100</v>
      </c>
      <c r="S205" s="31">
        <f>global_data!$R205-global_data!$M205</f>
        <v>399</v>
      </c>
    </row>
    <row r="206" spans="1:19" x14ac:dyDescent="0.35">
      <c r="A206" s="5" t="s">
        <v>315</v>
      </c>
      <c r="B206" s="29">
        <v>45485</v>
      </c>
      <c r="C206" s="5" t="s">
        <v>64</v>
      </c>
      <c r="D206" s="5" t="s">
        <v>65</v>
      </c>
      <c r="E206" s="5" t="s">
        <v>27</v>
      </c>
      <c r="F206" s="5" t="s">
        <v>89</v>
      </c>
      <c r="G206" s="5" t="s">
        <v>29</v>
      </c>
      <c r="H206" s="5" t="s">
        <v>30</v>
      </c>
      <c r="I206" s="5" t="s">
        <v>31</v>
      </c>
      <c r="J206" s="6">
        <v>2100</v>
      </c>
      <c r="K206" s="6">
        <v>12</v>
      </c>
      <c r="L206" s="6">
        <v>0.15</v>
      </c>
      <c r="M206" s="6">
        <v>21420</v>
      </c>
      <c r="N206" s="5" t="s">
        <v>42</v>
      </c>
      <c r="O206" s="5" t="s">
        <v>23</v>
      </c>
      <c r="P206" s="19">
        <f>global_data!$M206/global_data!$L206</f>
        <v>142800</v>
      </c>
      <c r="Q206" s="20">
        <f>IFERROR(global_data!$P206,0)</f>
        <v>142800</v>
      </c>
      <c r="R206" s="30">
        <f>global_data!$M206/(1-global_data!$L206)</f>
        <v>25200</v>
      </c>
      <c r="S206" s="30">
        <f>global_data!$R206-global_data!$M206</f>
        <v>3780</v>
      </c>
    </row>
    <row r="207" spans="1:19" x14ac:dyDescent="0.35">
      <c r="A207" s="7" t="s">
        <v>316</v>
      </c>
      <c r="B207" s="18">
        <v>45428</v>
      </c>
      <c r="C207" s="7" t="s">
        <v>44</v>
      </c>
      <c r="D207" s="7" t="s">
        <v>45</v>
      </c>
      <c r="E207" s="7" t="s">
        <v>17</v>
      </c>
      <c r="F207" s="7" t="s">
        <v>50</v>
      </c>
      <c r="G207" s="7" t="s">
        <v>29</v>
      </c>
      <c r="H207" s="7" t="s">
        <v>30</v>
      </c>
      <c r="I207" s="7" t="s">
        <v>31</v>
      </c>
      <c r="J207" s="8">
        <v>2100</v>
      </c>
      <c r="K207" s="8">
        <v>17</v>
      </c>
      <c r="L207" s="8">
        <v>0.28999999999999998</v>
      </c>
      <c r="M207" s="8">
        <v>25347</v>
      </c>
      <c r="N207" s="7" t="s">
        <v>123</v>
      </c>
      <c r="O207" s="7" t="s">
        <v>23</v>
      </c>
      <c r="P207" s="19">
        <f>global_data!$M207/global_data!$L207</f>
        <v>87403.448275862072</v>
      </c>
      <c r="Q207" s="20">
        <f>IFERROR(global_data!$P207,0)</f>
        <v>87403.448275862072</v>
      </c>
      <c r="R207" s="31">
        <f>global_data!$M207/(1-global_data!$L207)</f>
        <v>35700</v>
      </c>
      <c r="S207" s="31">
        <f>global_data!$R207-global_data!$M207</f>
        <v>10353</v>
      </c>
    </row>
    <row r="208" spans="1:19" x14ac:dyDescent="0.35">
      <c r="A208" s="5" t="s">
        <v>317</v>
      </c>
      <c r="B208" s="29">
        <v>45612</v>
      </c>
      <c r="C208" s="5" t="s">
        <v>25</v>
      </c>
      <c r="D208" s="5" t="s">
        <v>26</v>
      </c>
      <c r="E208" s="5" t="s">
        <v>27</v>
      </c>
      <c r="F208" s="5" t="s">
        <v>28</v>
      </c>
      <c r="G208" s="5" t="s">
        <v>29</v>
      </c>
      <c r="H208" s="5" t="s">
        <v>30</v>
      </c>
      <c r="I208" s="5" t="s">
        <v>31</v>
      </c>
      <c r="J208" s="6">
        <v>2100</v>
      </c>
      <c r="K208" s="6">
        <v>9</v>
      </c>
      <c r="L208" s="6">
        <v>0.24</v>
      </c>
      <c r="M208" s="6">
        <v>14364</v>
      </c>
      <c r="N208" s="5" t="s">
        <v>77</v>
      </c>
      <c r="O208" s="5" t="s">
        <v>33</v>
      </c>
      <c r="P208" s="19">
        <f>global_data!$M208/global_data!$L208</f>
        <v>59850</v>
      </c>
      <c r="Q208" s="20">
        <f>IFERROR(global_data!$P208,0)</f>
        <v>59850</v>
      </c>
      <c r="R208" s="30">
        <f>global_data!$M208/(1-global_data!$L208)</f>
        <v>18900</v>
      </c>
      <c r="S208" s="30">
        <f>global_data!$R208-global_data!$M208</f>
        <v>4536</v>
      </c>
    </row>
    <row r="209" spans="1:19" x14ac:dyDescent="0.35">
      <c r="A209" s="7" t="s">
        <v>318</v>
      </c>
      <c r="B209" s="18">
        <v>45476</v>
      </c>
      <c r="C209" s="7" t="s">
        <v>35</v>
      </c>
      <c r="D209" s="7" t="s">
        <v>36</v>
      </c>
      <c r="E209" s="7" t="s">
        <v>37</v>
      </c>
      <c r="F209" s="7" t="s">
        <v>71</v>
      </c>
      <c r="G209" s="7" t="s">
        <v>29</v>
      </c>
      <c r="H209" s="7" t="s">
        <v>30</v>
      </c>
      <c r="I209" s="7" t="s">
        <v>31</v>
      </c>
      <c r="J209" s="8">
        <v>2100</v>
      </c>
      <c r="K209" s="8">
        <v>11</v>
      </c>
      <c r="L209" s="8">
        <v>0.18</v>
      </c>
      <c r="M209" s="8">
        <v>18942</v>
      </c>
      <c r="N209" s="7" t="s">
        <v>22</v>
      </c>
      <c r="O209" s="7" t="s">
        <v>23</v>
      </c>
      <c r="P209" s="19">
        <f>global_data!$M209/global_data!$L209</f>
        <v>105233.33333333334</v>
      </c>
      <c r="Q209" s="20">
        <f>IFERROR(global_data!$P209,0)</f>
        <v>105233.33333333334</v>
      </c>
      <c r="R209" s="31">
        <f>global_data!$M209/(1-global_data!$L209)</f>
        <v>23100</v>
      </c>
      <c r="S209" s="31">
        <f>global_data!$R209-global_data!$M209</f>
        <v>4158</v>
      </c>
    </row>
    <row r="210" spans="1:19" x14ac:dyDescent="0.35">
      <c r="A210" s="5" t="s">
        <v>319</v>
      </c>
      <c r="B210" s="29">
        <v>45583</v>
      </c>
      <c r="C210" s="5" t="s">
        <v>125</v>
      </c>
      <c r="D210" s="5" t="s">
        <v>126</v>
      </c>
      <c r="E210" s="5" t="s">
        <v>37</v>
      </c>
      <c r="F210" s="5" t="s">
        <v>151</v>
      </c>
      <c r="G210" s="5" t="s">
        <v>29</v>
      </c>
      <c r="H210" s="5" t="s">
        <v>30</v>
      </c>
      <c r="I210" s="5" t="s">
        <v>31</v>
      </c>
      <c r="J210" s="6">
        <v>2100</v>
      </c>
      <c r="K210" s="6">
        <v>17</v>
      </c>
      <c r="L210" s="6">
        <v>0.09</v>
      </c>
      <c r="M210" s="6">
        <v>32487</v>
      </c>
      <c r="N210" s="5" t="s">
        <v>77</v>
      </c>
      <c r="O210" s="5" t="s">
        <v>23</v>
      </c>
      <c r="P210" s="19">
        <f>global_data!$M210/global_data!$L210</f>
        <v>360966.66666666669</v>
      </c>
      <c r="Q210" s="20">
        <f>IFERROR(global_data!$P210,0)</f>
        <v>360966.66666666669</v>
      </c>
      <c r="R210" s="30">
        <f>global_data!$M210/(1-global_data!$L210)</f>
        <v>35700</v>
      </c>
      <c r="S210" s="30">
        <f>global_data!$R210-global_data!$M210</f>
        <v>3213</v>
      </c>
    </row>
    <row r="211" spans="1:19" x14ac:dyDescent="0.35">
      <c r="A211" s="7" t="s">
        <v>320</v>
      </c>
      <c r="B211" s="18">
        <v>45604</v>
      </c>
      <c r="C211" s="7" t="s">
        <v>131</v>
      </c>
      <c r="D211" s="7" t="s">
        <v>132</v>
      </c>
      <c r="E211" s="7" t="s">
        <v>98</v>
      </c>
      <c r="F211" s="7" t="s">
        <v>99</v>
      </c>
      <c r="G211" s="7" t="s">
        <v>29</v>
      </c>
      <c r="H211" s="7" t="s">
        <v>30</v>
      </c>
      <c r="I211" s="7" t="s">
        <v>31</v>
      </c>
      <c r="J211" s="8">
        <v>2100</v>
      </c>
      <c r="K211" s="8">
        <v>15</v>
      </c>
      <c r="L211" s="8">
        <v>0.05</v>
      </c>
      <c r="M211" s="8">
        <v>29925</v>
      </c>
      <c r="N211" s="7" t="s">
        <v>22</v>
      </c>
      <c r="O211" s="7" t="s">
        <v>23</v>
      </c>
      <c r="P211" s="19">
        <f>global_data!$M211/global_data!$L211</f>
        <v>598500</v>
      </c>
      <c r="Q211" s="20">
        <f>IFERROR(global_data!$P211,0)</f>
        <v>598500</v>
      </c>
      <c r="R211" s="31">
        <f>global_data!$M211/(1-global_data!$L211)</f>
        <v>31500</v>
      </c>
      <c r="S211" s="31">
        <f>global_data!$R211-global_data!$M211</f>
        <v>1575</v>
      </c>
    </row>
    <row r="212" spans="1:19" x14ac:dyDescent="0.35">
      <c r="A212" s="5" t="s">
        <v>321</v>
      </c>
      <c r="B212" s="29">
        <v>45430</v>
      </c>
      <c r="C212" s="5" t="s">
        <v>35</v>
      </c>
      <c r="D212" s="5" t="s">
        <v>36</v>
      </c>
      <c r="E212" s="5" t="s">
        <v>37</v>
      </c>
      <c r="F212" s="5" t="s">
        <v>151</v>
      </c>
      <c r="G212" s="5" t="s">
        <v>29</v>
      </c>
      <c r="H212" s="5" t="s">
        <v>30</v>
      </c>
      <c r="I212" s="5" t="s">
        <v>31</v>
      </c>
      <c r="J212" s="6">
        <v>2100</v>
      </c>
      <c r="K212" s="6">
        <v>20</v>
      </c>
      <c r="L212" s="6">
        <v>0.12</v>
      </c>
      <c r="M212" s="6">
        <v>36960</v>
      </c>
      <c r="N212" s="5" t="s">
        <v>77</v>
      </c>
      <c r="O212" s="5" t="s">
        <v>23</v>
      </c>
      <c r="P212" s="19">
        <f>global_data!$M212/global_data!$L212</f>
        <v>308000</v>
      </c>
      <c r="Q212" s="20">
        <f>IFERROR(global_data!$P212,0)</f>
        <v>308000</v>
      </c>
      <c r="R212" s="30">
        <f>global_data!$M212/(1-global_data!$L212)</f>
        <v>42000</v>
      </c>
      <c r="S212" s="30">
        <f>global_data!$R212-global_data!$M212</f>
        <v>5040</v>
      </c>
    </row>
    <row r="213" spans="1:19" x14ac:dyDescent="0.35">
      <c r="A213" s="7" t="s">
        <v>322</v>
      </c>
      <c r="B213" s="18">
        <v>45299</v>
      </c>
      <c r="C213" s="7" t="s">
        <v>61</v>
      </c>
      <c r="D213" s="7" t="s">
        <v>62</v>
      </c>
      <c r="E213" s="7" t="s">
        <v>27</v>
      </c>
      <c r="F213" s="7" t="s">
        <v>89</v>
      </c>
      <c r="G213" s="7" t="s">
        <v>29</v>
      </c>
      <c r="H213" s="7" t="s">
        <v>30</v>
      </c>
      <c r="I213" s="7" t="s">
        <v>31</v>
      </c>
      <c r="J213" s="8">
        <v>2100</v>
      </c>
      <c r="K213" s="8">
        <v>8</v>
      </c>
      <c r="L213" s="8">
        <v>0.19</v>
      </c>
      <c r="M213" s="8">
        <v>13608</v>
      </c>
      <c r="N213" s="7" t="s">
        <v>42</v>
      </c>
      <c r="O213" s="7" t="s">
        <v>87</v>
      </c>
      <c r="P213" s="19">
        <f>global_data!$M213/global_data!$L213</f>
        <v>71621.052631578947</v>
      </c>
      <c r="Q213" s="20">
        <f>IFERROR(global_data!$P213,0)</f>
        <v>71621.052631578947</v>
      </c>
      <c r="R213" s="31">
        <f>global_data!$M213/(1-global_data!$L213)</f>
        <v>16800</v>
      </c>
      <c r="S213" s="31">
        <f>global_data!$R213-global_data!$M213</f>
        <v>3192</v>
      </c>
    </row>
    <row r="214" spans="1:19" x14ac:dyDescent="0.35">
      <c r="A214" s="5" t="s">
        <v>323</v>
      </c>
      <c r="B214" s="29">
        <v>45336</v>
      </c>
      <c r="C214" s="5" t="s">
        <v>73</v>
      </c>
      <c r="D214" s="5" t="s">
        <v>74</v>
      </c>
      <c r="E214" s="5" t="s">
        <v>37</v>
      </c>
      <c r="F214" s="5" t="s">
        <v>38</v>
      </c>
      <c r="G214" s="5" t="s">
        <v>29</v>
      </c>
      <c r="H214" s="5" t="s">
        <v>30</v>
      </c>
      <c r="I214" s="5" t="s">
        <v>31</v>
      </c>
      <c r="J214" s="6">
        <v>2100</v>
      </c>
      <c r="K214" s="6">
        <v>20</v>
      </c>
      <c r="L214" s="6">
        <v>0.08</v>
      </c>
      <c r="M214" s="6">
        <v>38640</v>
      </c>
      <c r="N214" s="5" t="s">
        <v>77</v>
      </c>
      <c r="O214" s="5" t="s">
        <v>23</v>
      </c>
      <c r="P214" s="19">
        <f>global_data!$M214/global_data!$L214</f>
        <v>483000</v>
      </c>
      <c r="Q214" s="20">
        <f>IFERROR(global_data!$P214,0)</f>
        <v>483000</v>
      </c>
      <c r="R214" s="30">
        <f>global_data!$M214/(1-global_data!$L214)</f>
        <v>42000</v>
      </c>
      <c r="S214" s="30">
        <f>global_data!$R214-global_data!$M214</f>
        <v>3360</v>
      </c>
    </row>
    <row r="215" spans="1:19" x14ac:dyDescent="0.35">
      <c r="A215" s="7" t="s">
        <v>324</v>
      </c>
      <c r="B215" s="18">
        <v>45470</v>
      </c>
      <c r="C215" s="7" t="s">
        <v>111</v>
      </c>
      <c r="D215" s="7" t="s">
        <v>112</v>
      </c>
      <c r="E215" s="7" t="s">
        <v>98</v>
      </c>
      <c r="F215" s="7" t="s">
        <v>115</v>
      </c>
      <c r="G215" s="7" t="s">
        <v>29</v>
      </c>
      <c r="H215" s="7" t="s">
        <v>30</v>
      </c>
      <c r="I215" s="7" t="s">
        <v>31</v>
      </c>
      <c r="J215" s="8">
        <v>2100</v>
      </c>
      <c r="K215" s="8">
        <v>13</v>
      </c>
      <c r="L215" s="8">
        <v>0.21</v>
      </c>
      <c r="M215" s="8">
        <v>21567</v>
      </c>
      <c r="N215" s="7" t="s">
        <v>77</v>
      </c>
      <c r="O215" s="7" t="s">
        <v>80</v>
      </c>
      <c r="P215" s="19">
        <f>global_data!$M215/global_data!$L215</f>
        <v>102700</v>
      </c>
      <c r="Q215" s="20">
        <f>IFERROR(global_data!$P215,0)</f>
        <v>102700</v>
      </c>
      <c r="R215" s="31">
        <f>global_data!$M215/(1-global_data!$L215)</f>
        <v>27300</v>
      </c>
      <c r="S215" s="31">
        <f>global_data!$R215-global_data!$M215</f>
        <v>5733</v>
      </c>
    </row>
    <row r="216" spans="1:19" x14ac:dyDescent="0.35">
      <c r="A216" s="5" t="s">
        <v>325</v>
      </c>
      <c r="B216" s="29">
        <v>45368</v>
      </c>
      <c r="C216" s="5" t="s">
        <v>73</v>
      </c>
      <c r="D216" s="5" t="s">
        <v>74</v>
      </c>
      <c r="E216" s="5" t="s">
        <v>37</v>
      </c>
      <c r="F216" s="5" t="s">
        <v>151</v>
      </c>
      <c r="G216" s="5" t="s">
        <v>29</v>
      </c>
      <c r="H216" s="5" t="s">
        <v>30</v>
      </c>
      <c r="I216" s="5" t="s">
        <v>31</v>
      </c>
      <c r="J216" s="6">
        <v>2100</v>
      </c>
      <c r="K216" s="6">
        <v>5</v>
      </c>
      <c r="L216" s="6">
        <v>0.05</v>
      </c>
      <c r="M216" s="6">
        <v>9975</v>
      </c>
      <c r="N216" s="5" t="s">
        <v>77</v>
      </c>
      <c r="O216" s="5" t="s">
        <v>23</v>
      </c>
      <c r="P216" s="19">
        <f>global_data!$M216/global_data!$L216</f>
        <v>199500</v>
      </c>
      <c r="Q216" s="20">
        <f>IFERROR(global_data!$P216,0)</f>
        <v>199500</v>
      </c>
      <c r="R216" s="30">
        <f>global_data!$M216/(1-global_data!$L216)</f>
        <v>10500</v>
      </c>
      <c r="S216" s="30">
        <f>global_data!$R216-global_data!$M216</f>
        <v>525</v>
      </c>
    </row>
    <row r="217" spans="1:19" x14ac:dyDescent="0.35">
      <c r="A217" s="7" t="s">
        <v>326</v>
      </c>
      <c r="B217" s="18">
        <v>45628</v>
      </c>
      <c r="C217" s="7" t="s">
        <v>15</v>
      </c>
      <c r="D217" s="7" t="s">
        <v>16</v>
      </c>
      <c r="E217" s="7" t="s">
        <v>17</v>
      </c>
      <c r="F217" s="7" t="s">
        <v>18</v>
      </c>
      <c r="G217" s="7" t="s">
        <v>29</v>
      </c>
      <c r="H217" s="7" t="s">
        <v>30</v>
      </c>
      <c r="I217" s="7" t="s">
        <v>31</v>
      </c>
      <c r="J217" s="8">
        <v>2100</v>
      </c>
      <c r="K217" s="8">
        <v>3</v>
      </c>
      <c r="L217" s="8">
        <v>0.13</v>
      </c>
      <c r="M217" s="8">
        <v>5481</v>
      </c>
      <c r="N217" s="7" t="s">
        <v>42</v>
      </c>
      <c r="O217" s="7" t="s">
        <v>23</v>
      </c>
      <c r="P217" s="19">
        <f>global_data!$M217/global_data!$L217</f>
        <v>42161.538461538461</v>
      </c>
      <c r="Q217" s="20">
        <f>IFERROR(global_data!$P217,0)</f>
        <v>42161.538461538461</v>
      </c>
      <c r="R217" s="31">
        <f>global_data!$M217/(1-global_data!$L217)</f>
        <v>6300</v>
      </c>
      <c r="S217" s="31">
        <f>global_data!$R217-global_data!$M217</f>
        <v>819</v>
      </c>
    </row>
    <row r="218" spans="1:19" x14ac:dyDescent="0.35">
      <c r="A218" s="5" t="s">
        <v>327</v>
      </c>
      <c r="B218" s="29">
        <v>45576</v>
      </c>
      <c r="C218" s="5" t="s">
        <v>64</v>
      </c>
      <c r="D218" s="5" t="s">
        <v>65</v>
      </c>
      <c r="E218" s="5" t="s">
        <v>27</v>
      </c>
      <c r="F218" s="5" t="s">
        <v>28</v>
      </c>
      <c r="G218" s="5" t="s">
        <v>29</v>
      </c>
      <c r="H218" s="5" t="s">
        <v>30</v>
      </c>
      <c r="I218" s="5" t="s">
        <v>31</v>
      </c>
      <c r="J218" s="6">
        <v>2100</v>
      </c>
      <c r="K218" s="6">
        <v>10</v>
      </c>
      <c r="L218" s="6">
        <v>0.02</v>
      </c>
      <c r="M218" s="6">
        <v>20580</v>
      </c>
      <c r="N218" s="5" t="s">
        <v>123</v>
      </c>
      <c r="O218" s="5" t="s">
        <v>23</v>
      </c>
      <c r="P218" s="19">
        <f>global_data!$M218/global_data!$L218</f>
        <v>1029000</v>
      </c>
      <c r="Q218" s="20">
        <f>IFERROR(global_data!$P218,0)</f>
        <v>1029000</v>
      </c>
      <c r="R218" s="30">
        <f>global_data!$M218/(1-global_data!$L218)</f>
        <v>21000</v>
      </c>
      <c r="S218" s="30">
        <f>global_data!$R218-global_data!$M218</f>
        <v>420</v>
      </c>
    </row>
    <row r="219" spans="1:19" x14ac:dyDescent="0.35">
      <c r="A219" s="7" t="s">
        <v>328</v>
      </c>
      <c r="B219" s="18">
        <v>45357</v>
      </c>
      <c r="C219" s="7" t="s">
        <v>55</v>
      </c>
      <c r="D219" s="7" t="s">
        <v>56</v>
      </c>
      <c r="E219" s="7" t="s">
        <v>17</v>
      </c>
      <c r="F219" s="7" t="s">
        <v>79</v>
      </c>
      <c r="G219" s="7" t="s">
        <v>29</v>
      </c>
      <c r="H219" s="7" t="s">
        <v>30</v>
      </c>
      <c r="I219" s="7" t="s">
        <v>31</v>
      </c>
      <c r="J219" s="8">
        <v>2100</v>
      </c>
      <c r="K219" s="8">
        <v>10</v>
      </c>
      <c r="L219" s="8">
        <v>0.09</v>
      </c>
      <c r="M219" s="8">
        <v>19110</v>
      </c>
      <c r="N219" s="7" t="s">
        <v>32</v>
      </c>
      <c r="O219" s="7" t="s">
        <v>23</v>
      </c>
      <c r="P219" s="19">
        <f>global_data!$M219/global_data!$L219</f>
        <v>212333.33333333334</v>
      </c>
      <c r="Q219" s="20">
        <f>IFERROR(global_data!$P219,0)</f>
        <v>212333.33333333334</v>
      </c>
      <c r="R219" s="31">
        <f>global_data!$M219/(1-global_data!$L219)</f>
        <v>21000</v>
      </c>
      <c r="S219" s="31">
        <f>global_data!$R219-global_data!$M219</f>
        <v>1890</v>
      </c>
    </row>
    <row r="220" spans="1:19" x14ac:dyDescent="0.35">
      <c r="A220" s="5" t="s">
        <v>329</v>
      </c>
      <c r="B220" s="29">
        <v>45404</v>
      </c>
      <c r="C220" s="5" t="s">
        <v>111</v>
      </c>
      <c r="D220" s="5" t="s">
        <v>112</v>
      </c>
      <c r="E220" s="5" t="s">
        <v>98</v>
      </c>
      <c r="F220" s="5" t="s">
        <v>99</v>
      </c>
      <c r="G220" s="5" t="s">
        <v>29</v>
      </c>
      <c r="H220" s="5" t="s">
        <v>30</v>
      </c>
      <c r="I220" s="5" t="s">
        <v>31</v>
      </c>
      <c r="J220" s="6">
        <v>2100</v>
      </c>
      <c r="K220" s="6">
        <v>15</v>
      </c>
      <c r="L220" s="6">
        <v>0.23</v>
      </c>
      <c r="M220" s="6">
        <v>24255</v>
      </c>
      <c r="N220" s="5" t="s">
        <v>123</v>
      </c>
      <c r="O220" s="5" t="s">
        <v>87</v>
      </c>
      <c r="P220" s="19">
        <f>global_data!$M220/global_data!$L220</f>
        <v>105456.52173913043</v>
      </c>
      <c r="Q220" s="20">
        <f>IFERROR(global_data!$P220,0)</f>
        <v>105456.52173913043</v>
      </c>
      <c r="R220" s="30">
        <f>global_data!$M220/(1-global_data!$L220)</f>
        <v>31500</v>
      </c>
      <c r="S220" s="30">
        <f>global_data!$R220-global_data!$M220</f>
        <v>7245</v>
      </c>
    </row>
    <row r="221" spans="1:19" x14ac:dyDescent="0.35">
      <c r="A221" s="7" t="s">
        <v>330</v>
      </c>
      <c r="B221" s="18">
        <v>45648</v>
      </c>
      <c r="C221" s="7" t="s">
        <v>15</v>
      </c>
      <c r="D221" s="7" t="s">
        <v>16</v>
      </c>
      <c r="E221" s="7" t="s">
        <v>17</v>
      </c>
      <c r="F221" s="7" t="s">
        <v>179</v>
      </c>
      <c r="G221" s="7" t="s">
        <v>29</v>
      </c>
      <c r="H221" s="7" t="s">
        <v>30</v>
      </c>
      <c r="I221" s="7" t="s">
        <v>31</v>
      </c>
      <c r="J221" s="8">
        <v>2100</v>
      </c>
      <c r="K221" s="8">
        <v>16</v>
      </c>
      <c r="L221" s="8">
        <v>0.23</v>
      </c>
      <c r="M221" s="8">
        <v>25872</v>
      </c>
      <c r="N221" s="7" t="s">
        <v>123</v>
      </c>
      <c r="O221" s="7" t="s">
        <v>23</v>
      </c>
      <c r="P221" s="19">
        <f>global_data!$M221/global_data!$L221</f>
        <v>112486.95652173912</v>
      </c>
      <c r="Q221" s="20">
        <f>IFERROR(global_data!$P221,0)</f>
        <v>112486.95652173912</v>
      </c>
      <c r="R221" s="31">
        <f>global_data!$M221/(1-global_data!$L221)</f>
        <v>33600</v>
      </c>
      <c r="S221" s="31">
        <f>global_data!$R221-global_data!$M221</f>
        <v>7728</v>
      </c>
    </row>
    <row r="222" spans="1:19" x14ac:dyDescent="0.35">
      <c r="A222" s="5" t="s">
        <v>331</v>
      </c>
      <c r="B222" s="29">
        <v>45598</v>
      </c>
      <c r="C222" s="5" t="s">
        <v>111</v>
      </c>
      <c r="D222" s="5" t="s">
        <v>112</v>
      </c>
      <c r="E222" s="5" t="s">
        <v>98</v>
      </c>
      <c r="F222" s="5" t="s">
        <v>99</v>
      </c>
      <c r="G222" s="5" t="s">
        <v>29</v>
      </c>
      <c r="H222" s="5" t="s">
        <v>30</v>
      </c>
      <c r="I222" s="5" t="s">
        <v>31</v>
      </c>
      <c r="J222" s="6">
        <v>2100</v>
      </c>
      <c r="K222" s="6">
        <v>19</v>
      </c>
      <c r="L222" s="6">
        <v>0.22</v>
      </c>
      <c r="M222" s="6">
        <v>31122</v>
      </c>
      <c r="N222" s="5" t="s">
        <v>32</v>
      </c>
      <c r="O222" s="5" t="s">
        <v>80</v>
      </c>
      <c r="P222" s="19">
        <f>global_data!$M222/global_data!$L222</f>
        <v>141463.63636363635</v>
      </c>
      <c r="Q222" s="20">
        <f>IFERROR(global_data!$P222,0)</f>
        <v>141463.63636363635</v>
      </c>
      <c r="R222" s="30">
        <f>global_data!$M222/(1-global_data!$L222)</f>
        <v>39900</v>
      </c>
      <c r="S222" s="30">
        <f>global_data!$R222-global_data!$M222</f>
        <v>8778</v>
      </c>
    </row>
    <row r="223" spans="1:19" x14ac:dyDescent="0.35">
      <c r="A223" s="7" t="s">
        <v>332</v>
      </c>
      <c r="B223" s="18">
        <v>45541</v>
      </c>
      <c r="C223" s="7" t="s">
        <v>35</v>
      </c>
      <c r="D223" s="7" t="s">
        <v>36</v>
      </c>
      <c r="E223" s="7" t="s">
        <v>37</v>
      </c>
      <c r="F223" s="7" t="s">
        <v>157</v>
      </c>
      <c r="G223" s="7" t="s">
        <v>29</v>
      </c>
      <c r="H223" s="7" t="s">
        <v>30</v>
      </c>
      <c r="I223" s="7" t="s">
        <v>31</v>
      </c>
      <c r="J223" s="8">
        <v>2100</v>
      </c>
      <c r="K223" s="8">
        <v>12</v>
      </c>
      <c r="L223" s="8">
        <v>0.09</v>
      </c>
      <c r="M223" s="8">
        <v>22932</v>
      </c>
      <c r="N223" s="7" t="s">
        <v>77</v>
      </c>
      <c r="O223" s="7" t="s">
        <v>23</v>
      </c>
      <c r="P223" s="19">
        <f>global_data!$M223/global_data!$L223</f>
        <v>254800</v>
      </c>
      <c r="Q223" s="20">
        <f>IFERROR(global_data!$P223,0)</f>
        <v>254800</v>
      </c>
      <c r="R223" s="31">
        <f>global_data!$M223/(1-global_data!$L223)</f>
        <v>25200</v>
      </c>
      <c r="S223" s="31">
        <f>global_data!$R223-global_data!$M223</f>
        <v>2268</v>
      </c>
    </row>
    <row r="224" spans="1:19" x14ac:dyDescent="0.35">
      <c r="A224" s="5" t="s">
        <v>333</v>
      </c>
      <c r="B224" s="29">
        <v>45499</v>
      </c>
      <c r="C224" s="5" t="s">
        <v>55</v>
      </c>
      <c r="D224" s="5" t="s">
        <v>56</v>
      </c>
      <c r="E224" s="5" t="s">
        <v>17</v>
      </c>
      <c r="F224" s="5" t="s">
        <v>176</v>
      </c>
      <c r="G224" s="5" t="s">
        <v>29</v>
      </c>
      <c r="H224" s="5" t="s">
        <v>30</v>
      </c>
      <c r="I224" s="5" t="s">
        <v>31</v>
      </c>
      <c r="J224" s="6">
        <v>2100</v>
      </c>
      <c r="K224" s="6">
        <v>5</v>
      </c>
      <c r="L224" s="6">
        <v>0.14000000000000001</v>
      </c>
      <c r="M224" s="6">
        <v>9030</v>
      </c>
      <c r="N224" s="5" t="s">
        <v>123</v>
      </c>
      <c r="O224" s="5" t="s">
        <v>80</v>
      </c>
      <c r="P224" s="19">
        <f>global_data!$M224/global_data!$L224</f>
        <v>64499.999999999993</v>
      </c>
      <c r="Q224" s="20">
        <f>IFERROR(global_data!$P224,0)</f>
        <v>64499.999999999993</v>
      </c>
      <c r="R224" s="30">
        <f>global_data!$M224/(1-global_data!$L224)</f>
        <v>10500</v>
      </c>
      <c r="S224" s="30">
        <f>global_data!$R224-global_data!$M224</f>
        <v>1470</v>
      </c>
    </row>
    <row r="225" spans="1:19" x14ac:dyDescent="0.35">
      <c r="A225" s="7" t="s">
        <v>334</v>
      </c>
      <c r="B225" s="18">
        <v>45378</v>
      </c>
      <c r="C225" s="7" t="s">
        <v>35</v>
      </c>
      <c r="D225" s="7" t="s">
        <v>36</v>
      </c>
      <c r="E225" s="7" t="s">
        <v>37</v>
      </c>
      <c r="F225" s="7" t="s">
        <v>71</v>
      </c>
      <c r="G225" s="7" t="s">
        <v>29</v>
      </c>
      <c r="H225" s="7" t="s">
        <v>30</v>
      </c>
      <c r="I225" s="7" t="s">
        <v>31</v>
      </c>
      <c r="J225" s="8">
        <v>2100</v>
      </c>
      <c r="K225" s="8">
        <v>2</v>
      </c>
      <c r="L225" s="8">
        <v>0.14000000000000001</v>
      </c>
      <c r="M225" s="8">
        <v>3612</v>
      </c>
      <c r="N225" s="7" t="s">
        <v>32</v>
      </c>
      <c r="O225" s="7" t="s">
        <v>87</v>
      </c>
      <c r="P225" s="19">
        <f>global_data!$M225/global_data!$L225</f>
        <v>25799.999999999996</v>
      </c>
      <c r="Q225" s="20">
        <f>IFERROR(global_data!$P225,0)</f>
        <v>25799.999999999996</v>
      </c>
      <c r="R225" s="31">
        <f>global_data!$M225/(1-global_data!$L225)</f>
        <v>4200</v>
      </c>
      <c r="S225" s="31">
        <f>global_data!$R225-global_data!$M225</f>
        <v>588</v>
      </c>
    </row>
    <row r="226" spans="1:19" x14ac:dyDescent="0.35">
      <c r="A226" s="5" t="s">
        <v>335</v>
      </c>
      <c r="B226" s="29">
        <v>45313</v>
      </c>
      <c r="C226" s="5" t="s">
        <v>25</v>
      </c>
      <c r="D226" s="5" t="s">
        <v>26</v>
      </c>
      <c r="E226" s="5" t="s">
        <v>27</v>
      </c>
      <c r="F226" s="5" t="s">
        <v>66</v>
      </c>
      <c r="G226" s="5" t="s">
        <v>29</v>
      </c>
      <c r="H226" s="5" t="s">
        <v>30</v>
      </c>
      <c r="I226" s="5" t="s">
        <v>31</v>
      </c>
      <c r="J226" s="6">
        <v>2100</v>
      </c>
      <c r="K226" s="6">
        <v>16</v>
      </c>
      <c r="L226" s="6">
        <v>0.09</v>
      </c>
      <c r="M226" s="6">
        <v>30576</v>
      </c>
      <c r="N226" s="5" t="s">
        <v>42</v>
      </c>
      <c r="O226" s="5" t="s">
        <v>23</v>
      </c>
      <c r="P226" s="19">
        <f>global_data!$M226/global_data!$L226</f>
        <v>339733.33333333337</v>
      </c>
      <c r="Q226" s="20">
        <f>IFERROR(global_data!$P226,0)</f>
        <v>339733.33333333337</v>
      </c>
      <c r="R226" s="30">
        <f>global_data!$M226/(1-global_data!$L226)</f>
        <v>33600</v>
      </c>
      <c r="S226" s="30">
        <f>global_data!$R226-global_data!$M226</f>
        <v>3024</v>
      </c>
    </row>
    <row r="227" spans="1:19" x14ac:dyDescent="0.35">
      <c r="A227" s="7" t="s">
        <v>336</v>
      </c>
      <c r="B227" s="18">
        <v>45592</v>
      </c>
      <c r="C227" s="7" t="s">
        <v>64</v>
      </c>
      <c r="D227" s="7" t="s">
        <v>65</v>
      </c>
      <c r="E227" s="7" t="s">
        <v>27</v>
      </c>
      <c r="F227" s="7" t="s">
        <v>103</v>
      </c>
      <c r="G227" s="7" t="s">
        <v>29</v>
      </c>
      <c r="H227" s="7" t="s">
        <v>30</v>
      </c>
      <c r="I227" s="7" t="s">
        <v>31</v>
      </c>
      <c r="J227" s="8">
        <v>2100</v>
      </c>
      <c r="K227" s="8">
        <v>7</v>
      </c>
      <c r="L227" s="8">
        <v>0.09</v>
      </c>
      <c r="M227" s="8">
        <v>13377</v>
      </c>
      <c r="N227" s="7" t="s">
        <v>59</v>
      </c>
      <c r="O227" s="7" t="s">
        <v>23</v>
      </c>
      <c r="P227" s="19">
        <f>global_data!$M227/global_data!$L227</f>
        <v>148633.33333333334</v>
      </c>
      <c r="Q227" s="20">
        <f>IFERROR(global_data!$P227,0)</f>
        <v>148633.33333333334</v>
      </c>
      <c r="R227" s="31">
        <f>global_data!$M227/(1-global_data!$L227)</f>
        <v>14700</v>
      </c>
      <c r="S227" s="31">
        <f>global_data!$R227-global_data!$M227</f>
        <v>1323</v>
      </c>
    </row>
    <row r="228" spans="1:19" x14ac:dyDescent="0.35">
      <c r="A228" s="5" t="s">
        <v>337</v>
      </c>
      <c r="B228" s="29">
        <v>45457</v>
      </c>
      <c r="C228" s="5" t="s">
        <v>111</v>
      </c>
      <c r="D228" s="5" t="s">
        <v>112</v>
      </c>
      <c r="E228" s="5" t="s">
        <v>98</v>
      </c>
      <c r="F228" s="5" t="s">
        <v>160</v>
      </c>
      <c r="G228" s="5" t="s">
        <v>29</v>
      </c>
      <c r="H228" s="5" t="s">
        <v>30</v>
      </c>
      <c r="I228" s="5" t="s">
        <v>31</v>
      </c>
      <c r="J228" s="6">
        <v>2100</v>
      </c>
      <c r="K228" s="6">
        <v>12</v>
      </c>
      <c r="L228" s="6">
        <v>0.17</v>
      </c>
      <c r="M228" s="6">
        <v>20916</v>
      </c>
      <c r="N228" s="5" t="s">
        <v>32</v>
      </c>
      <c r="O228" s="5" t="s">
        <v>23</v>
      </c>
      <c r="P228" s="19">
        <f>global_data!$M228/global_data!$L228</f>
        <v>123035.29411764705</v>
      </c>
      <c r="Q228" s="20">
        <f>IFERROR(global_data!$P228,0)</f>
        <v>123035.29411764705</v>
      </c>
      <c r="R228" s="30">
        <f>global_data!$M228/(1-global_data!$L228)</f>
        <v>25200</v>
      </c>
      <c r="S228" s="30">
        <f>global_data!$R228-global_data!$M228</f>
        <v>4284</v>
      </c>
    </row>
    <row r="229" spans="1:19" x14ac:dyDescent="0.35">
      <c r="A229" s="7" t="s">
        <v>338</v>
      </c>
      <c r="B229" s="18">
        <v>45366</v>
      </c>
      <c r="C229" s="7" t="s">
        <v>64</v>
      </c>
      <c r="D229" s="7" t="s">
        <v>65</v>
      </c>
      <c r="E229" s="7" t="s">
        <v>27</v>
      </c>
      <c r="F229" s="7" t="s">
        <v>179</v>
      </c>
      <c r="G229" s="7" t="s">
        <v>29</v>
      </c>
      <c r="H229" s="7" t="s">
        <v>30</v>
      </c>
      <c r="I229" s="7" t="s">
        <v>31</v>
      </c>
      <c r="J229" s="8">
        <v>2100</v>
      </c>
      <c r="K229" s="8">
        <v>10</v>
      </c>
      <c r="L229" s="8">
        <v>0.01</v>
      </c>
      <c r="M229" s="8">
        <v>20790</v>
      </c>
      <c r="N229" s="7" t="s">
        <v>32</v>
      </c>
      <c r="O229" s="7" t="s">
        <v>23</v>
      </c>
      <c r="P229" s="19">
        <f>global_data!$M229/global_data!$L229</f>
        <v>2079000</v>
      </c>
      <c r="Q229" s="20">
        <f>IFERROR(global_data!$P229,0)</f>
        <v>2079000</v>
      </c>
      <c r="R229" s="31">
        <f>global_data!$M229/(1-global_data!$L229)</f>
        <v>21000</v>
      </c>
      <c r="S229" s="31">
        <f>global_data!$R229-global_data!$M229</f>
        <v>210</v>
      </c>
    </row>
    <row r="230" spans="1:19" x14ac:dyDescent="0.35">
      <c r="A230" s="5" t="s">
        <v>339</v>
      </c>
      <c r="B230" s="29">
        <v>45609</v>
      </c>
      <c r="C230" s="5" t="s">
        <v>64</v>
      </c>
      <c r="D230" s="5" t="s">
        <v>65</v>
      </c>
      <c r="E230" s="5" t="s">
        <v>27</v>
      </c>
      <c r="F230" s="5" t="s">
        <v>28</v>
      </c>
      <c r="G230" s="5" t="s">
        <v>29</v>
      </c>
      <c r="H230" s="5" t="s">
        <v>30</v>
      </c>
      <c r="I230" s="5" t="s">
        <v>31</v>
      </c>
      <c r="J230" s="6">
        <v>2100</v>
      </c>
      <c r="K230" s="6">
        <v>5</v>
      </c>
      <c r="L230" s="6">
        <v>0.15</v>
      </c>
      <c r="M230" s="6">
        <v>8925</v>
      </c>
      <c r="N230" s="5" t="s">
        <v>42</v>
      </c>
      <c r="O230" s="5" t="s">
        <v>23</v>
      </c>
      <c r="P230" s="19">
        <f>global_data!$M230/global_data!$L230</f>
        <v>59500</v>
      </c>
      <c r="Q230" s="20">
        <f>IFERROR(global_data!$P230,0)</f>
        <v>59500</v>
      </c>
      <c r="R230" s="30">
        <f>global_data!$M230/(1-global_data!$L230)</f>
        <v>10500</v>
      </c>
      <c r="S230" s="30">
        <f>global_data!$R230-global_data!$M230</f>
        <v>1575</v>
      </c>
    </row>
    <row r="231" spans="1:19" x14ac:dyDescent="0.35">
      <c r="A231" s="7" t="s">
        <v>340</v>
      </c>
      <c r="B231" s="18">
        <v>45378</v>
      </c>
      <c r="C231" s="7" t="s">
        <v>44</v>
      </c>
      <c r="D231" s="7" t="s">
        <v>45</v>
      </c>
      <c r="E231" s="7" t="s">
        <v>17</v>
      </c>
      <c r="F231" s="7" t="s">
        <v>176</v>
      </c>
      <c r="G231" s="7" t="s">
        <v>29</v>
      </c>
      <c r="H231" s="7" t="s">
        <v>30</v>
      </c>
      <c r="I231" s="7" t="s">
        <v>31</v>
      </c>
      <c r="J231" s="8">
        <v>2100</v>
      </c>
      <c r="K231" s="8">
        <v>20</v>
      </c>
      <c r="L231" s="8">
        <v>0.1</v>
      </c>
      <c r="M231" s="8">
        <v>37800</v>
      </c>
      <c r="N231" s="7" t="s">
        <v>22</v>
      </c>
      <c r="O231" s="7" t="s">
        <v>87</v>
      </c>
      <c r="P231" s="19">
        <f>global_data!$M231/global_data!$L231</f>
        <v>378000</v>
      </c>
      <c r="Q231" s="20">
        <f>IFERROR(global_data!$P231,0)</f>
        <v>378000</v>
      </c>
      <c r="R231" s="31">
        <f>global_data!$M231/(1-global_data!$L231)</f>
        <v>42000</v>
      </c>
      <c r="S231" s="31">
        <f>global_data!$R231-global_data!$M231</f>
        <v>4200</v>
      </c>
    </row>
    <row r="232" spans="1:19" x14ac:dyDescent="0.35">
      <c r="A232" s="5" t="s">
        <v>341</v>
      </c>
      <c r="B232" s="29">
        <v>45592</v>
      </c>
      <c r="C232" s="5" t="s">
        <v>55</v>
      </c>
      <c r="D232" s="5" t="s">
        <v>56</v>
      </c>
      <c r="E232" s="5" t="s">
        <v>17</v>
      </c>
      <c r="F232" s="5" t="s">
        <v>176</v>
      </c>
      <c r="G232" s="5" t="s">
        <v>29</v>
      </c>
      <c r="H232" s="5" t="s">
        <v>30</v>
      </c>
      <c r="I232" s="5" t="s">
        <v>31</v>
      </c>
      <c r="J232" s="6">
        <v>2100</v>
      </c>
      <c r="K232" s="6">
        <v>6</v>
      </c>
      <c r="L232" s="6">
        <v>0.01</v>
      </c>
      <c r="M232" s="6">
        <v>12474</v>
      </c>
      <c r="N232" s="5" t="s">
        <v>123</v>
      </c>
      <c r="O232" s="5" t="s">
        <v>87</v>
      </c>
      <c r="P232" s="19">
        <f>global_data!$M232/global_data!$L232</f>
        <v>1247400</v>
      </c>
      <c r="Q232" s="20">
        <f>IFERROR(global_data!$P232,0)</f>
        <v>1247400</v>
      </c>
      <c r="R232" s="30">
        <f>global_data!$M232/(1-global_data!$L232)</f>
        <v>12600</v>
      </c>
      <c r="S232" s="30">
        <f>global_data!$R232-global_data!$M232</f>
        <v>126</v>
      </c>
    </row>
    <row r="233" spans="1:19" x14ac:dyDescent="0.35">
      <c r="A233" s="7" t="s">
        <v>342</v>
      </c>
      <c r="B233" s="18">
        <v>45465</v>
      </c>
      <c r="C233" s="7" t="s">
        <v>131</v>
      </c>
      <c r="D233" s="7" t="s">
        <v>132</v>
      </c>
      <c r="E233" s="7" t="s">
        <v>98</v>
      </c>
      <c r="F233" s="7" t="s">
        <v>101</v>
      </c>
      <c r="G233" s="7" t="s">
        <v>29</v>
      </c>
      <c r="H233" s="7" t="s">
        <v>30</v>
      </c>
      <c r="I233" s="7" t="s">
        <v>31</v>
      </c>
      <c r="J233" s="8">
        <v>2100</v>
      </c>
      <c r="K233" s="8">
        <v>10</v>
      </c>
      <c r="L233" s="8">
        <v>0.3</v>
      </c>
      <c r="M233" s="8">
        <v>14700</v>
      </c>
      <c r="N233" s="7" t="s">
        <v>42</v>
      </c>
      <c r="O233" s="7" t="s">
        <v>23</v>
      </c>
      <c r="P233" s="19">
        <f>global_data!$M233/global_data!$L233</f>
        <v>49000</v>
      </c>
      <c r="Q233" s="20">
        <f>IFERROR(global_data!$P233,0)</f>
        <v>49000</v>
      </c>
      <c r="R233" s="31">
        <f>global_data!$M233/(1-global_data!$L233)</f>
        <v>21000</v>
      </c>
      <c r="S233" s="31">
        <f>global_data!$R233-global_data!$M233</f>
        <v>6300</v>
      </c>
    </row>
    <row r="234" spans="1:19" x14ac:dyDescent="0.35">
      <c r="A234" s="5" t="s">
        <v>343</v>
      </c>
      <c r="B234" s="29">
        <v>45337</v>
      </c>
      <c r="C234" s="5" t="s">
        <v>15</v>
      </c>
      <c r="D234" s="5" t="s">
        <v>16</v>
      </c>
      <c r="E234" s="5" t="s">
        <v>17</v>
      </c>
      <c r="F234" s="5" t="s">
        <v>50</v>
      </c>
      <c r="G234" s="5" t="s">
        <v>29</v>
      </c>
      <c r="H234" s="5" t="s">
        <v>30</v>
      </c>
      <c r="I234" s="5" t="s">
        <v>31</v>
      </c>
      <c r="J234" s="6">
        <v>2100</v>
      </c>
      <c r="K234" s="6">
        <v>2</v>
      </c>
      <c r="L234" s="6">
        <v>0.02</v>
      </c>
      <c r="M234" s="6">
        <v>4116</v>
      </c>
      <c r="N234" s="5" t="s">
        <v>123</v>
      </c>
      <c r="O234" s="5" t="s">
        <v>87</v>
      </c>
      <c r="P234" s="19">
        <f>global_data!$M234/global_data!$L234</f>
        <v>205800</v>
      </c>
      <c r="Q234" s="20">
        <f>IFERROR(global_data!$P234,0)</f>
        <v>205800</v>
      </c>
      <c r="R234" s="30">
        <f>global_data!$M234/(1-global_data!$L234)</f>
        <v>4200</v>
      </c>
      <c r="S234" s="30">
        <f>global_data!$R234-global_data!$M234</f>
        <v>84</v>
      </c>
    </row>
    <row r="235" spans="1:19" x14ac:dyDescent="0.35">
      <c r="A235" s="7" t="s">
        <v>344</v>
      </c>
      <c r="B235" s="18">
        <v>45405</v>
      </c>
      <c r="C235" s="7" t="s">
        <v>15</v>
      </c>
      <c r="D235" s="7" t="s">
        <v>16</v>
      </c>
      <c r="E235" s="7" t="s">
        <v>17</v>
      </c>
      <c r="F235" s="7" t="s">
        <v>154</v>
      </c>
      <c r="G235" s="7" t="s">
        <v>29</v>
      </c>
      <c r="H235" s="7" t="s">
        <v>30</v>
      </c>
      <c r="I235" s="7" t="s">
        <v>31</v>
      </c>
      <c r="J235" s="8">
        <v>2100</v>
      </c>
      <c r="K235" s="8">
        <v>3</v>
      </c>
      <c r="L235" s="8">
        <v>0.08</v>
      </c>
      <c r="M235" s="8">
        <v>5796</v>
      </c>
      <c r="N235" s="7" t="s">
        <v>22</v>
      </c>
      <c r="O235" s="7" t="s">
        <v>23</v>
      </c>
      <c r="P235" s="19">
        <f>global_data!$M235/global_data!$L235</f>
        <v>72450</v>
      </c>
      <c r="Q235" s="20">
        <f>IFERROR(global_data!$P235,0)</f>
        <v>72450</v>
      </c>
      <c r="R235" s="31">
        <f>global_data!$M235/(1-global_data!$L235)</f>
        <v>6300</v>
      </c>
      <c r="S235" s="31">
        <f>global_data!$R235-global_data!$M235</f>
        <v>504</v>
      </c>
    </row>
    <row r="236" spans="1:19" x14ac:dyDescent="0.35">
      <c r="A236" s="5" t="s">
        <v>345</v>
      </c>
      <c r="B236" s="29">
        <v>45365</v>
      </c>
      <c r="C236" s="5" t="s">
        <v>125</v>
      </c>
      <c r="D236" s="5" t="s">
        <v>126</v>
      </c>
      <c r="E236" s="5" t="s">
        <v>37</v>
      </c>
      <c r="F236" s="5" t="s">
        <v>38</v>
      </c>
      <c r="G236" s="5" t="s">
        <v>29</v>
      </c>
      <c r="H236" s="5" t="s">
        <v>30</v>
      </c>
      <c r="I236" s="5" t="s">
        <v>31</v>
      </c>
      <c r="J236" s="6">
        <v>2100</v>
      </c>
      <c r="K236" s="6">
        <v>9</v>
      </c>
      <c r="L236" s="6">
        <v>0.05</v>
      </c>
      <c r="M236" s="6">
        <v>17955</v>
      </c>
      <c r="N236" s="5" t="s">
        <v>32</v>
      </c>
      <c r="O236" s="5" t="s">
        <v>23</v>
      </c>
      <c r="P236" s="19">
        <f>global_data!$M236/global_data!$L236</f>
        <v>359100</v>
      </c>
      <c r="Q236" s="20">
        <f>IFERROR(global_data!$P236,0)</f>
        <v>359100</v>
      </c>
      <c r="R236" s="30">
        <f>global_data!$M236/(1-global_data!$L236)</f>
        <v>18900</v>
      </c>
      <c r="S236" s="30">
        <f>global_data!$R236-global_data!$M236</f>
        <v>945</v>
      </c>
    </row>
    <row r="237" spans="1:19" x14ac:dyDescent="0.35">
      <c r="A237" s="7" t="s">
        <v>346</v>
      </c>
      <c r="B237" s="18">
        <v>45444</v>
      </c>
      <c r="C237" s="7" t="s">
        <v>15</v>
      </c>
      <c r="D237" s="7" t="s">
        <v>16</v>
      </c>
      <c r="E237" s="7" t="s">
        <v>17</v>
      </c>
      <c r="F237" s="7" t="s">
        <v>50</v>
      </c>
      <c r="G237" s="7" t="s">
        <v>29</v>
      </c>
      <c r="H237" s="7" t="s">
        <v>30</v>
      </c>
      <c r="I237" s="7" t="s">
        <v>31</v>
      </c>
      <c r="J237" s="8">
        <v>2100</v>
      </c>
      <c r="K237" s="8">
        <v>11</v>
      </c>
      <c r="L237" s="8">
        <v>0.05</v>
      </c>
      <c r="M237" s="8">
        <v>21945</v>
      </c>
      <c r="N237" s="7" t="s">
        <v>42</v>
      </c>
      <c r="O237" s="7" t="s">
        <v>23</v>
      </c>
      <c r="P237" s="19">
        <f>global_data!$M237/global_data!$L237</f>
        <v>438900</v>
      </c>
      <c r="Q237" s="20">
        <f>IFERROR(global_data!$P237,0)</f>
        <v>438900</v>
      </c>
      <c r="R237" s="31">
        <f>global_data!$M237/(1-global_data!$L237)</f>
        <v>23100</v>
      </c>
      <c r="S237" s="31">
        <f>global_data!$R237-global_data!$M237</f>
        <v>1155</v>
      </c>
    </row>
    <row r="238" spans="1:19" x14ac:dyDescent="0.35">
      <c r="A238" s="5" t="s">
        <v>347</v>
      </c>
      <c r="B238" s="29">
        <v>45307</v>
      </c>
      <c r="C238" s="5" t="s">
        <v>131</v>
      </c>
      <c r="D238" s="5" t="s">
        <v>132</v>
      </c>
      <c r="E238" s="5" t="s">
        <v>98</v>
      </c>
      <c r="F238" s="5" t="s">
        <v>113</v>
      </c>
      <c r="G238" s="5" t="s">
        <v>29</v>
      </c>
      <c r="H238" s="5" t="s">
        <v>30</v>
      </c>
      <c r="I238" s="5" t="s">
        <v>31</v>
      </c>
      <c r="J238" s="6">
        <v>2100</v>
      </c>
      <c r="K238" s="6">
        <v>1</v>
      </c>
      <c r="L238" s="6">
        <v>0.1</v>
      </c>
      <c r="M238" s="6">
        <v>1890</v>
      </c>
      <c r="N238" s="5" t="s">
        <v>59</v>
      </c>
      <c r="O238" s="5" t="s">
        <v>23</v>
      </c>
      <c r="P238" s="19">
        <f>global_data!$M238/global_data!$L238</f>
        <v>18900</v>
      </c>
      <c r="Q238" s="20">
        <f>IFERROR(global_data!$P238,0)</f>
        <v>18900</v>
      </c>
      <c r="R238" s="30">
        <f>global_data!$M238/(1-global_data!$L238)</f>
        <v>2100</v>
      </c>
      <c r="S238" s="30">
        <f>global_data!$R238-global_data!$M238</f>
        <v>210</v>
      </c>
    </row>
    <row r="239" spans="1:19" x14ac:dyDescent="0.35">
      <c r="A239" s="7" t="s">
        <v>348</v>
      </c>
      <c r="B239" s="18">
        <v>45551</v>
      </c>
      <c r="C239" s="7" t="s">
        <v>25</v>
      </c>
      <c r="D239" s="7" t="s">
        <v>26</v>
      </c>
      <c r="E239" s="7" t="s">
        <v>27</v>
      </c>
      <c r="F239" s="7" t="s">
        <v>66</v>
      </c>
      <c r="G239" s="7" t="s">
        <v>29</v>
      </c>
      <c r="H239" s="7" t="s">
        <v>30</v>
      </c>
      <c r="I239" s="7" t="s">
        <v>31</v>
      </c>
      <c r="J239" s="8">
        <v>2100</v>
      </c>
      <c r="K239" s="8">
        <v>2</v>
      </c>
      <c r="L239" s="8">
        <v>7.0000000000000007E-2</v>
      </c>
      <c r="M239" s="8">
        <v>3906</v>
      </c>
      <c r="N239" s="7" t="s">
        <v>77</v>
      </c>
      <c r="O239" s="7" t="s">
        <v>33</v>
      </c>
      <c r="P239" s="19">
        <f>global_data!$M239/global_data!$L239</f>
        <v>55799.999999999993</v>
      </c>
      <c r="Q239" s="20">
        <f>IFERROR(global_data!$P239,0)</f>
        <v>55799.999999999993</v>
      </c>
      <c r="R239" s="31">
        <f>global_data!$M239/(1-global_data!$L239)</f>
        <v>4200</v>
      </c>
      <c r="S239" s="31">
        <f>global_data!$R239-global_data!$M239</f>
        <v>294</v>
      </c>
    </row>
    <row r="240" spans="1:19" x14ac:dyDescent="0.35">
      <c r="A240" s="5" t="s">
        <v>349</v>
      </c>
      <c r="B240" s="29">
        <v>45606</v>
      </c>
      <c r="C240" s="5" t="s">
        <v>25</v>
      </c>
      <c r="D240" s="5" t="s">
        <v>26</v>
      </c>
      <c r="E240" s="5" t="s">
        <v>27</v>
      </c>
      <c r="F240" s="5" t="s">
        <v>103</v>
      </c>
      <c r="G240" s="5" t="s">
        <v>29</v>
      </c>
      <c r="H240" s="5" t="s">
        <v>30</v>
      </c>
      <c r="I240" s="5" t="s">
        <v>31</v>
      </c>
      <c r="J240" s="6">
        <v>2100</v>
      </c>
      <c r="K240" s="6">
        <v>12</v>
      </c>
      <c r="L240" s="6">
        <v>0.09</v>
      </c>
      <c r="M240" s="6">
        <v>22932</v>
      </c>
      <c r="N240" s="5" t="s">
        <v>22</v>
      </c>
      <c r="O240" s="5" t="s">
        <v>80</v>
      </c>
      <c r="P240" s="19">
        <f>global_data!$M240/global_data!$L240</f>
        <v>254800</v>
      </c>
      <c r="Q240" s="20">
        <f>IFERROR(global_data!$P240,0)</f>
        <v>254800</v>
      </c>
      <c r="R240" s="30">
        <f>global_data!$M240/(1-global_data!$L240)</f>
        <v>25200</v>
      </c>
      <c r="S240" s="30">
        <f>global_data!$R240-global_data!$M240</f>
        <v>2268</v>
      </c>
    </row>
    <row r="241" spans="1:19" x14ac:dyDescent="0.35">
      <c r="A241" s="7" t="s">
        <v>350</v>
      </c>
      <c r="B241" s="18">
        <v>45459</v>
      </c>
      <c r="C241" s="7" t="s">
        <v>96</v>
      </c>
      <c r="D241" s="7" t="s">
        <v>97</v>
      </c>
      <c r="E241" s="7" t="s">
        <v>98</v>
      </c>
      <c r="F241" s="7" t="s">
        <v>99</v>
      </c>
      <c r="G241" s="7" t="s">
        <v>29</v>
      </c>
      <c r="H241" s="7" t="s">
        <v>30</v>
      </c>
      <c r="I241" s="7" t="s">
        <v>31</v>
      </c>
      <c r="J241" s="8">
        <v>2100</v>
      </c>
      <c r="K241" s="8">
        <v>20</v>
      </c>
      <c r="L241" s="8">
        <v>0.16</v>
      </c>
      <c r="M241" s="8">
        <v>35280</v>
      </c>
      <c r="N241" s="7" t="s">
        <v>32</v>
      </c>
      <c r="O241" s="7" t="s">
        <v>23</v>
      </c>
      <c r="P241" s="19">
        <f>global_data!$M241/global_data!$L241</f>
        <v>220500</v>
      </c>
      <c r="Q241" s="20">
        <f>IFERROR(global_data!$P241,0)</f>
        <v>220500</v>
      </c>
      <c r="R241" s="31">
        <f>global_data!$M241/(1-global_data!$L241)</f>
        <v>42000</v>
      </c>
      <c r="S241" s="31">
        <f>global_data!$R241-global_data!$M241</f>
        <v>6720</v>
      </c>
    </row>
    <row r="242" spans="1:19" x14ac:dyDescent="0.35">
      <c r="A242" s="5" t="s">
        <v>351</v>
      </c>
      <c r="B242" s="29">
        <v>45611</v>
      </c>
      <c r="C242" s="5" t="s">
        <v>61</v>
      </c>
      <c r="D242" s="5" t="s">
        <v>62</v>
      </c>
      <c r="E242" s="5" t="s">
        <v>27</v>
      </c>
      <c r="F242" s="5" t="s">
        <v>122</v>
      </c>
      <c r="G242" s="5" t="s">
        <v>29</v>
      </c>
      <c r="H242" s="5" t="s">
        <v>30</v>
      </c>
      <c r="I242" s="5" t="s">
        <v>31</v>
      </c>
      <c r="J242" s="6">
        <v>2100</v>
      </c>
      <c r="K242" s="6">
        <v>13</v>
      </c>
      <c r="L242" s="6">
        <v>0.19</v>
      </c>
      <c r="M242" s="6">
        <v>22113</v>
      </c>
      <c r="N242" s="5" t="s">
        <v>77</v>
      </c>
      <c r="O242" s="5" t="s">
        <v>80</v>
      </c>
      <c r="P242" s="19">
        <f>global_data!$M242/global_data!$L242</f>
        <v>116384.21052631579</v>
      </c>
      <c r="Q242" s="20">
        <f>IFERROR(global_data!$P242,0)</f>
        <v>116384.21052631579</v>
      </c>
      <c r="R242" s="30">
        <f>global_data!$M242/(1-global_data!$L242)</f>
        <v>27300</v>
      </c>
      <c r="S242" s="30">
        <f>global_data!$R242-global_data!$M242</f>
        <v>5187</v>
      </c>
    </row>
    <row r="243" spans="1:19" x14ac:dyDescent="0.35">
      <c r="A243" s="7" t="s">
        <v>352</v>
      </c>
      <c r="B243" s="18">
        <v>45439</v>
      </c>
      <c r="C243" s="7" t="s">
        <v>44</v>
      </c>
      <c r="D243" s="7" t="s">
        <v>45</v>
      </c>
      <c r="E243" s="7" t="s">
        <v>17</v>
      </c>
      <c r="F243" s="7" t="s">
        <v>154</v>
      </c>
      <c r="G243" s="7" t="s">
        <v>29</v>
      </c>
      <c r="H243" s="7" t="s">
        <v>30</v>
      </c>
      <c r="I243" s="7" t="s">
        <v>31</v>
      </c>
      <c r="J243" s="8">
        <v>2100</v>
      </c>
      <c r="K243" s="8">
        <v>7</v>
      </c>
      <c r="L243" s="8">
        <v>0.24</v>
      </c>
      <c r="M243" s="8">
        <v>11172</v>
      </c>
      <c r="N243" s="7" t="s">
        <v>77</v>
      </c>
      <c r="O243" s="7" t="s">
        <v>23</v>
      </c>
      <c r="P243" s="19">
        <f>global_data!$M243/global_data!$L243</f>
        <v>46550</v>
      </c>
      <c r="Q243" s="20">
        <f>IFERROR(global_data!$P243,0)</f>
        <v>46550</v>
      </c>
      <c r="R243" s="31">
        <f>global_data!$M243/(1-global_data!$L243)</f>
        <v>14700</v>
      </c>
      <c r="S243" s="31">
        <f>global_data!$R243-global_data!$M243</f>
        <v>3528</v>
      </c>
    </row>
    <row r="244" spans="1:19" x14ac:dyDescent="0.35">
      <c r="A244" s="5" t="s">
        <v>353</v>
      </c>
      <c r="B244" s="29">
        <v>45363</v>
      </c>
      <c r="C244" s="5" t="s">
        <v>61</v>
      </c>
      <c r="D244" s="5" t="s">
        <v>62</v>
      </c>
      <c r="E244" s="5" t="s">
        <v>27</v>
      </c>
      <c r="F244" s="5" t="s">
        <v>122</v>
      </c>
      <c r="G244" s="5" t="s">
        <v>29</v>
      </c>
      <c r="H244" s="5" t="s">
        <v>30</v>
      </c>
      <c r="I244" s="5" t="s">
        <v>31</v>
      </c>
      <c r="J244" s="6">
        <v>2100</v>
      </c>
      <c r="K244" s="6">
        <v>13</v>
      </c>
      <c r="L244" s="6">
        <v>0.23</v>
      </c>
      <c r="M244" s="6">
        <v>21021</v>
      </c>
      <c r="N244" s="5" t="s">
        <v>22</v>
      </c>
      <c r="O244" s="5" t="s">
        <v>23</v>
      </c>
      <c r="P244" s="19">
        <f>global_data!$M244/global_data!$L244</f>
        <v>91395.65217391304</v>
      </c>
      <c r="Q244" s="20">
        <f>IFERROR(global_data!$P244,0)</f>
        <v>91395.65217391304</v>
      </c>
      <c r="R244" s="30">
        <f>global_data!$M244/(1-global_data!$L244)</f>
        <v>27300</v>
      </c>
      <c r="S244" s="30">
        <f>global_data!$R244-global_data!$M244</f>
        <v>6279</v>
      </c>
    </row>
    <row r="245" spans="1:19" x14ac:dyDescent="0.35">
      <c r="A245" s="7" t="s">
        <v>354</v>
      </c>
      <c r="B245" s="18">
        <v>45378</v>
      </c>
      <c r="C245" s="7" t="s">
        <v>96</v>
      </c>
      <c r="D245" s="7" t="s">
        <v>97</v>
      </c>
      <c r="E245" s="7" t="s">
        <v>98</v>
      </c>
      <c r="F245" s="7" t="s">
        <v>160</v>
      </c>
      <c r="G245" s="7" t="s">
        <v>29</v>
      </c>
      <c r="H245" s="7" t="s">
        <v>30</v>
      </c>
      <c r="I245" s="7" t="s">
        <v>31</v>
      </c>
      <c r="J245" s="8">
        <v>2100</v>
      </c>
      <c r="K245" s="8">
        <v>20</v>
      </c>
      <c r="L245" s="8">
        <v>0.17</v>
      </c>
      <c r="M245" s="8">
        <v>34860</v>
      </c>
      <c r="N245" s="7" t="s">
        <v>42</v>
      </c>
      <c r="O245" s="7" t="s">
        <v>23</v>
      </c>
      <c r="P245" s="19">
        <f>global_data!$M245/global_data!$L245</f>
        <v>205058.82352941175</v>
      </c>
      <c r="Q245" s="20">
        <f>IFERROR(global_data!$P245,0)</f>
        <v>205058.82352941175</v>
      </c>
      <c r="R245" s="31">
        <f>global_data!$M245/(1-global_data!$L245)</f>
        <v>42000</v>
      </c>
      <c r="S245" s="31">
        <f>global_data!$R245-global_data!$M245</f>
        <v>7140</v>
      </c>
    </row>
    <row r="246" spans="1:19" x14ac:dyDescent="0.35">
      <c r="A246" s="5" t="s">
        <v>355</v>
      </c>
      <c r="B246" s="29">
        <v>45366</v>
      </c>
      <c r="C246" s="5" t="s">
        <v>35</v>
      </c>
      <c r="D246" s="5" t="s">
        <v>36</v>
      </c>
      <c r="E246" s="5" t="s">
        <v>37</v>
      </c>
      <c r="F246" s="5" t="s">
        <v>151</v>
      </c>
      <c r="G246" s="5" t="s">
        <v>29</v>
      </c>
      <c r="H246" s="5" t="s">
        <v>30</v>
      </c>
      <c r="I246" s="5" t="s">
        <v>31</v>
      </c>
      <c r="J246" s="6">
        <v>2100</v>
      </c>
      <c r="K246" s="6">
        <v>4</v>
      </c>
      <c r="L246" s="6">
        <v>0.09</v>
      </c>
      <c r="M246" s="6">
        <v>7644</v>
      </c>
      <c r="N246" s="5" t="s">
        <v>59</v>
      </c>
      <c r="O246" s="5" t="s">
        <v>23</v>
      </c>
      <c r="P246" s="19">
        <f>global_data!$M246/global_data!$L246</f>
        <v>84933.333333333343</v>
      </c>
      <c r="Q246" s="20">
        <f>IFERROR(global_data!$P246,0)</f>
        <v>84933.333333333343</v>
      </c>
      <c r="R246" s="30">
        <f>global_data!$M246/(1-global_data!$L246)</f>
        <v>8400</v>
      </c>
      <c r="S246" s="30">
        <f>global_data!$R246-global_data!$M246</f>
        <v>756</v>
      </c>
    </row>
    <row r="247" spans="1:19" x14ac:dyDescent="0.35">
      <c r="A247" s="7" t="s">
        <v>356</v>
      </c>
      <c r="B247" s="18">
        <v>45597</v>
      </c>
      <c r="C247" s="7" t="s">
        <v>125</v>
      </c>
      <c r="D247" s="7" t="s">
        <v>126</v>
      </c>
      <c r="E247" s="7" t="s">
        <v>37</v>
      </c>
      <c r="F247" s="7" t="s">
        <v>83</v>
      </c>
      <c r="G247" s="7" t="s">
        <v>29</v>
      </c>
      <c r="H247" s="7" t="s">
        <v>30</v>
      </c>
      <c r="I247" s="7" t="s">
        <v>31</v>
      </c>
      <c r="J247" s="8">
        <v>2100</v>
      </c>
      <c r="K247" s="8">
        <v>7</v>
      </c>
      <c r="L247" s="8">
        <v>0.25</v>
      </c>
      <c r="M247" s="8">
        <v>11025</v>
      </c>
      <c r="N247" s="7" t="s">
        <v>123</v>
      </c>
      <c r="O247" s="7" t="s">
        <v>23</v>
      </c>
      <c r="P247" s="19">
        <f>global_data!$M247/global_data!$L247</f>
        <v>44100</v>
      </c>
      <c r="Q247" s="20">
        <f>IFERROR(global_data!$P247,0)</f>
        <v>44100</v>
      </c>
      <c r="R247" s="31">
        <f>global_data!$M247/(1-global_data!$L247)</f>
        <v>14700</v>
      </c>
      <c r="S247" s="31">
        <f>global_data!$R247-global_data!$M247</f>
        <v>3675</v>
      </c>
    </row>
    <row r="248" spans="1:19" x14ac:dyDescent="0.35">
      <c r="A248" s="5" t="s">
        <v>357</v>
      </c>
      <c r="B248" s="29">
        <v>45562</v>
      </c>
      <c r="C248" s="5" t="s">
        <v>55</v>
      </c>
      <c r="D248" s="5" t="s">
        <v>56</v>
      </c>
      <c r="E248" s="5" t="s">
        <v>17</v>
      </c>
      <c r="F248" s="5" t="s">
        <v>154</v>
      </c>
      <c r="G248" s="5" t="s">
        <v>29</v>
      </c>
      <c r="H248" s="5" t="s">
        <v>30</v>
      </c>
      <c r="I248" s="5" t="s">
        <v>31</v>
      </c>
      <c r="J248" s="6">
        <v>2100</v>
      </c>
      <c r="K248" s="6">
        <v>19</v>
      </c>
      <c r="L248" s="6">
        <v>0.28000000000000003</v>
      </c>
      <c r="M248" s="6">
        <v>28728</v>
      </c>
      <c r="N248" s="5" t="s">
        <v>77</v>
      </c>
      <c r="O248" s="5" t="s">
        <v>179</v>
      </c>
      <c r="P248" s="19">
        <f>global_data!$M248/global_data!$L248</f>
        <v>102599.99999999999</v>
      </c>
      <c r="Q248" s="20">
        <f>IFERROR(global_data!$P248,0)</f>
        <v>102599.99999999999</v>
      </c>
      <c r="R248" s="30">
        <f>global_data!$M248/(1-global_data!$L248)</f>
        <v>39900</v>
      </c>
      <c r="S248" s="30">
        <f>global_data!$R248-global_data!$M248</f>
        <v>11172</v>
      </c>
    </row>
    <row r="249" spans="1:19" x14ac:dyDescent="0.35">
      <c r="A249" s="7" t="s">
        <v>358</v>
      </c>
      <c r="B249" s="18">
        <v>45355</v>
      </c>
      <c r="C249" s="7" t="s">
        <v>15</v>
      </c>
      <c r="D249" s="7" t="s">
        <v>16</v>
      </c>
      <c r="E249" s="7" t="s">
        <v>17</v>
      </c>
      <c r="F249" s="7" t="s">
        <v>50</v>
      </c>
      <c r="G249" s="7" t="s">
        <v>29</v>
      </c>
      <c r="H249" s="7" t="s">
        <v>30</v>
      </c>
      <c r="I249" s="7" t="s">
        <v>31</v>
      </c>
      <c r="J249" s="8">
        <v>2100</v>
      </c>
      <c r="K249" s="8">
        <v>19</v>
      </c>
      <c r="L249" s="8">
        <v>0.28999999999999998</v>
      </c>
      <c r="M249" s="8">
        <v>28329</v>
      </c>
      <c r="N249" s="7" t="s">
        <v>32</v>
      </c>
      <c r="O249" s="7" t="s">
        <v>23</v>
      </c>
      <c r="P249" s="19">
        <f>global_data!$M249/global_data!$L249</f>
        <v>97686.206896551725</v>
      </c>
      <c r="Q249" s="20">
        <f>IFERROR(global_data!$P249,0)</f>
        <v>97686.206896551725</v>
      </c>
      <c r="R249" s="31">
        <f>global_data!$M249/(1-global_data!$L249)</f>
        <v>39900</v>
      </c>
      <c r="S249" s="31">
        <f>global_data!$R249-global_data!$M249</f>
        <v>11571</v>
      </c>
    </row>
    <row r="250" spans="1:19" x14ac:dyDescent="0.35">
      <c r="A250" s="5" t="s">
        <v>359</v>
      </c>
      <c r="B250" s="29">
        <v>45408</v>
      </c>
      <c r="C250" s="5" t="s">
        <v>96</v>
      </c>
      <c r="D250" s="5" t="s">
        <v>97</v>
      </c>
      <c r="E250" s="5" t="s">
        <v>98</v>
      </c>
      <c r="F250" s="5" t="s">
        <v>101</v>
      </c>
      <c r="G250" s="5" t="s">
        <v>29</v>
      </c>
      <c r="H250" s="5" t="s">
        <v>30</v>
      </c>
      <c r="I250" s="5" t="s">
        <v>31</v>
      </c>
      <c r="J250" s="6">
        <v>2100</v>
      </c>
      <c r="K250" s="6">
        <v>8</v>
      </c>
      <c r="L250" s="6">
        <v>0.27</v>
      </c>
      <c r="M250" s="6">
        <v>12264</v>
      </c>
      <c r="N250" s="5" t="s">
        <v>42</v>
      </c>
      <c r="O250" s="5" t="s">
        <v>23</v>
      </c>
      <c r="P250" s="19">
        <f>global_data!$M250/global_data!$L250</f>
        <v>45422.222222222219</v>
      </c>
      <c r="Q250" s="20">
        <f>IFERROR(global_data!$P250,0)</f>
        <v>45422.222222222219</v>
      </c>
      <c r="R250" s="30">
        <f>global_data!$M250/(1-global_data!$L250)</f>
        <v>16800</v>
      </c>
      <c r="S250" s="30">
        <f>global_data!$R250-global_data!$M250</f>
        <v>4536</v>
      </c>
    </row>
    <row r="251" spans="1:19" x14ac:dyDescent="0.35">
      <c r="A251" s="7" t="s">
        <v>360</v>
      </c>
      <c r="B251" s="18">
        <v>45497</v>
      </c>
      <c r="C251" s="7" t="s">
        <v>15</v>
      </c>
      <c r="D251" s="7" t="s">
        <v>16</v>
      </c>
      <c r="E251" s="7" t="s">
        <v>17</v>
      </c>
      <c r="F251" s="7" t="s">
        <v>18</v>
      </c>
      <c r="G251" s="7" t="s">
        <v>29</v>
      </c>
      <c r="H251" s="7" t="s">
        <v>30</v>
      </c>
      <c r="I251" s="7" t="s">
        <v>31</v>
      </c>
      <c r="J251" s="8">
        <v>2100</v>
      </c>
      <c r="K251" s="8">
        <v>1</v>
      </c>
      <c r="L251" s="8">
        <v>0.24</v>
      </c>
      <c r="M251" s="8">
        <v>1596</v>
      </c>
      <c r="N251" s="7" t="s">
        <v>59</v>
      </c>
      <c r="O251" s="7" t="s">
        <v>23</v>
      </c>
      <c r="P251" s="19">
        <f>global_data!$M251/global_data!$L251</f>
        <v>6650</v>
      </c>
      <c r="Q251" s="20">
        <f>IFERROR(global_data!$P251,0)</f>
        <v>6650</v>
      </c>
      <c r="R251" s="31">
        <f>global_data!$M251/(1-global_data!$L251)</f>
        <v>2100</v>
      </c>
      <c r="S251" s="31">
        <f>global_data!$R251-global_data!$M251</f>
        <v>504</v>
      </c>
    </row>
    <row r="252" spans="1:19" x14ac:dyDescent="0.35">
      <c r="A252" s="5" t="s">
        <v>361</v>
      </c>
      <c r="B252" s="29">
        <v>45518</v>
      </c>
      <c r="C252" s="5" t="s">
        <v>25</v>
      </c>
      <c r="D252" s="5" t="s">
        <v>26</v>
      </c>
      <c r="E252" s="5" t="s">
        <v>27</v>
      </c>
      <c r="F252" s="5" t="s">
        <v>103</v>
      </c>
      <c r="G252" s="5" t="s">
        <v>29</v>
      </c>
      <c r="H252" s="5" t="s">
        <v>30</v>
      </c>
      <c r="I252" s="5" t="s">
        <v>31</v>
      </c>
      <c r="J252" s="6">
        <v>2100</v>
      </c>
      <c r="K252" s="6">
        <v>4</v>
      </c>
      <c r="L252" s="6">
        <v>0.06</v>
      </c>
      <c r="M252" s="6">
        <v>7896</v>
      </c>
      <c r="N252" s="5" t="s">
        <v>42</v>
      </c>
      <c r="O252" s="5" t="s">
        <v>87</v>
      </c>
      <c r="P252" s="19">
        <f>global_data!$M252/global_data!$L252</f>
        <v>131600</v>
      </c>
      <c r="Q252" s="20">
        <f>IFERROR(global_data!$P252,0)</f>
        <v>131600</v>
      </c>
      <c r="R252" s="30">
        <f>global_data!$M252/(1-global_data!$L252)</f>
        <v>8400</v>
      </c>
      <c r="S252" s="30">
        <f>global_data!$R252-global_data!$M252</f>
        <v>504</v>
      </c>
    </row>
    <row r="253" spans="1:19" x14ac:dyDescent="0.35">
      <c r="A253" s="7" t="s">
        <v>362</v>
      </c>
      <c r="B253" s="18">
        <v>45477</v>
      </c>
      <c r="C253" s="7" t="s">
        <v>61</v>
      </c>
      <c r="D253" s="7" t="s">
        <v>62</v>
      </c>
      <c r="E253" s="7" t="s">
        <v>27</v>
      </c>
      <c r="F253" s="7" t="s">
        <v>103</v>
      </c>
      <c r="G253" s="7" t="s">
        <v>29</v>
      </c>
      <c r="H253" s="7" t="s">
        <v>30</v>
      </c>
      <c r="I253" s="7" t="s">
        <v>31</v>
      </c>
      <c r="J253" s="8">
        <v>2100</v>
      </c>
      <c r="K253" s="8">
        <v>2</v>
      </c>
      <c r="L253" s="8">
        <v>0.03</v>
      </c>
      <c r="M253" s="8">
        <v>4074</v>
      </c>
      <c r="N253" s="7" t="s">
        <v>32</v>
      </c>
      <c r="O253" s="7" t="s">
        <v>23</v>
      </c>
      <c r="P253" s="19">
        <f>global_data!$M253/global_data!$L253</f>
        <v>135800</v>
      </c>
      <c r="Q253" s="20">
        <f>IFERROR(global_data!$P253,0)</f>
        <v>135800</v>
      </c>
      <c r="R253" s="31">
        <f>global_data!$M253/(1-global_data!$L253)</f>
        <v>4200</v>
      </c>
      <c r="S253" s="31">
        <f>global_data!$R253-global_data!$M253</f>
        <v>126</v>
      </c>
    </row>
    <row r="254" spans="1:19" x14ac:dyDescent="0.35">
      <c r="A254" s="5" t="s">
        <v>363</v>
      </c>
      <c r="B254" s="29">
        <v>45454</v>
      </c>
      <c r="C254" s="5" t="s">
        <v>64</v>
      </c>
      <c r="D254" s="5" t="s">
        <v>65</v>
      </c>
      <c r="E254" s="5" t="s">
        <v>27</v>
      </c>
      <c r="F254" s="5" t="s">
        <v>66</v>
      </c>
      <c r="G254" s="5" t="s">
        <v>29</v>
      </c>
      <c r="H254" s="5" t="s">
        <v>30</v>
      </c>
      <c r="I254" s="5" t="s">
        <v>31</v>
      </c>
      <c r="J254" s="6">
        <v>2100</v>
      </c>
      <c r="K254" s="6">
        <v>5</v>
      </c>
      <c r="L254" s="6">
        <v>0.26</v>
      </c>
      <c r="M254" s="6">
        <v>7770</v>
      </c>
      <c r="N254" s="5" t="s">
        <v>77</v>
      </c>
      <c r="O254" s="5" t="s">
        <v>23</v>
      </c>
      <c r="P254" s="19">
        <f>global_data!$M254/global_data!$L254</f>
        <v>29884.615384615383</v>
      </c>
      <c r="Q254" s="20">
        <f>IFERROR(global_data!$P254,0)</f>
        <v>29884.615384615383</v>
      </c>
      <c r="R254" s="30">
        <f>global_data!$M254/(1-global_data!$L254)</f>
        <v>10500</v>
      </c>
      <c r="S254" s="30">
        <f>global_data!$R254-global_data!$M254</f>
        <v>2730</v>
      </c>
    </row>
    <row r="255" spans="1:19" x14ac:dyDescent="0.35">
      <c r="A255" s="7" t="s">
        <v>364</v>
      </c>
      <c r="B255" s="18">
        <v>45592</v>
      </c>
      <c r="C255" s="7" t="s">
        <v>61</v>
      </c>
      <c r="D255" s="7" t="s">
        <v>62</v>
      </c>
      <c r="E255" s="7" t="s">
        <v>27</v>
      </c>
      <c r="F255" s="7" t="s">
        <v>66</v>
      </c>
      <c r="G255" s="7" t="s">
        <v>29</v>
      </c>
      <c r="H255" s="7" t="s">
        <v>30</v>
      </c>
      <c r="I255" s="7" t="s">
        <v>31</v>
      </c>
      <c r="J255" s="8">
        <v>2100</v>
      </c>
      <c r="K255" s="8">
        <v>17</v>
      </c>
      <c r="L255" s="8">
        <v>0.13</v>
      </c>
      <c r="M255" s="8">
        <v>31059</v>
      </c>
      <c r="N255" s="7" t="s">
        <v>77</v>
      </c>
      <c r="O255" s="7" t="s">
        <v>23</v>
      </c>
      <c r="P255" s="19">
        <f>global_data!$M255/global_data!$L255</f>
        <v>238915.3846153846</v>
      </c>
      <c r="Q255" s="20">
        <f>IFERROR(global_data!$P255,0)</f>
        <v>238915.3846153846</v>
      </c>
      <c r="R255" s="31">
        <f>global_data!$M255/(1-global_data!$L255)</f>
        <v>35700</v>
      </c>
      <c r="S255" s="31">
        <f>global_data!$R255-global_data!$M255</f>
        <v>4641</v>
      </c>
    </row>
    <row r="256" spans="1:19" x14ac:dyDescent="0.35">
      <c r="A256" s="5" t="s">
        <v>365</v>
      </c>
      <c r="B256" s="29">
        <v>45451</v>
      </c>
      <c r="C256" s="5" t="s">
        <v>73</v>
      </c>
      <c r="D256" s="5" t="s">
        <v>74</v>
      </c>
      <c r="E256" s="5" t="s">
        <v>37</v>
      </c>
      <c r="F256" s="5" t="s">
        <v>151</v>
      </c>
      <c r="G256" s="5" t="s">
        <v>29</v>
      </c>
      <c r="H256" s="5" t="s">
        <v>30</v>
      </c>
      <c r="I256" s="5" t="s">
        <v>31</v>
      </c>
      <c r="J256" s="6">
        <v>2100</v>
      </c>
      <c r="K256" s="6">
        <v>20</v>
      </c>
      <c r="L256" s="6">
        <v>0.2</v>
      </c>
      <c r="M256" s="6">
        <v>33600</v>
      </c>
      <c r="N256" s="5" t="s">
        <v>179</v>
      </c>
      <c r="O256" s="5" t="s">
        <v>87</v>
      </c>
      <c r="P256" s="19">
        <f>global_data!$M256/global_data!$L256</f>
        <v>168000</v>
      </c>
      <c r="Q256" s="20">
        <f>IFERROR(global_data!$P256,0)</f>
        <v>168000</v>
      </c>
      <c r="R256" s="30">
        <f>global_data!$M256/(1-global_data!$L256)</f>
        <v>42000</v>
      </c>
      <c r="S256" s="30">
        <f>global_data!$R256-global_data!$M256</f>
        <v>8400</v>
      </c>
    </row>
    <row r="257" spans="1:19" x14ac:dyDescent="0.35">
      <c r="A257" s="7" t="s">
        <v>366</v>
      </c>
      <c r="B257" s="18">
        <v>45378</v>
      </c>
      <c r="C257" s="7" t="s">
        <v>96</v>
      </c>
      <c r="D257" s="7" t="s">
        <v>97</v>
      </c>
      <c r="E257" s="7" t="s">
        <v>98</v>
      </c>
      <c r="F257" s="7" t="s">
        <v>101</v>
      </c>
      <c r="G257" s="7" t="s">
        <v>29</v>
      </c>
      <c r="H257" s="7" t="s">
        <v>30</v>
      </c>
      <c r="I257" s="7" t="s">
        <v>31</v>
      </c>
      <c r="J257" s="8">
        <v>2100</v>
      </c>
      <c r="K257" s="8">
        <v>20</v>
      </c>
      <c r="L257" s="8">
        <v>0.02</v>
      </c>
      <c r="M257" s="8">
        <v>41160</v>
      </c>
      <c r="N257" s="7" t="s">
        <v>42</v>
      </c>
      <c r="O257" s="7" t="s">
        <v>23</v>
      </c>
      <c r="P257" s="19">
        <f>global_data!$M257/global_data!$L257</f>
        <v>2058000</v>
      </c>
      <c r="Q257" s="20">
        <f>IFERROR(global_data!$P257,0)</f>
        <v>2058000</v>
      </c>
      <c r="R257" s="31">
        <f>global_data!$M257/(1-global_data!$L257)</f>
        <v>42000</v>
      </c>
      <c r="S257" s="31">
        <f>global_data!$R257-global_data!$M257</f>
        <v>840</v>
      </c>
    </row>
    <row r="258" spans="1:19" x14ac:dyDescent="0.35">
      <c r="A258" s="5" t="s">
        <v>367</v>
      </c>
      <c r="B258" s="29">
        <v>45370</v>
      </c>
      <c r="C258" s="5" t="s">
        <v>125</v>
      </c>
      <c r="D258" s="5" t="s">
        <v>126</v>
      </c>
      <c r="E258" s="5" t="s">
        <v>37</v>
      </c>
      <c r="F258" s="5" t="s">
        <v>71</v>
      </c>
      <c r="G258" s="5" t="s">
        <v>29</v>
      </c>
      <c r="H258" s="5" t="s">
        <v>30</v>
      </c>
      <c r="I258" s="5" t="s">
        <v>31</v>
      </c>
      <c r="J258" s="6">
        <v>2100</v>
      </c>
      <c r="K258" s="6">
        <v>4</v>
      </c>
      <c r="L258" s="6">
        <v>0.3</v>
      </c>
      <c r="M258" s="6">
        <v>5880</v>
      </c>
      <c r="N258" s="5" t="s">
        <v>32</v>
      </c>
      <c r="O258" s="5" t="s">
        <v>23</v>
      </c>
      <c r="P258" s="19">
        <f>global_data!$M258/global_data!$L258</f>
        <v>19600</v>
      </c>
      <c r="Q258" s="20">
        <f>IFERROR(global_data!$P258,0)</f>
        <v>19600</v>
      </c>
      <c r="R258" s="30">
        <f>global_data!$M258/(1-global_data!$L258)</f>
        <v>8400</v>
      </c>
      <c r="S258" s="30">
        <f>global_data!$R258-global_data!$M258</f>
        <v>2520</v>
      </c>
    </row>
    <row r="259" spans="1:19" x14ac:dyDescent="0.35">
      <c r="A259" s="7" t="s">
        <v>368</v>
      </c>
      <c r="B259" s="18">
        <v>45519</v>
      </c>
      <c r="C259" s="7" t="s">
        <v>131</v>
      </c>
      <c r="D259" s="7" t="s">
        <v>132</v>
      </c>
      <c r="E259" s="7" t="s">
        <v>98</v>
      </c>
      <c r="F259" s="7" t="s">
        <v>113</v>
      </c>
      <c r="G259" s="7" t="s">
        <v>51</v>
      </c>
      <c r="H259" s="7" t="s">
        <v>52</v>
      </c>
      <c r="I259" s="7" t="s">
        <v>53</v>
      </c>
      <c r="J259" s="8">
        <v>1299</v>
      </c>
      <c r="K259" s="8">
        <v>10</v>
      </c>
      <c r="L259" s="8">
        <v>0.06</v>
      </c>
      <c r="M259" s="8">
        <v>12210.6</v>
      </c>
      <c r="N259" s="7" t="s">
        <v>59</v>
      </c>
      <c r="O259" s="7" t="s">
        <v>23</v>
      </c>
      <c r="P259" s="19">
        <f>global_data!$M259/global_data!$L259</f>
        <v>203510</v>
      </c>
      <c r="Q259" s="20">
        <f>IFERROR(global_data!$P259,0)</f>
        <v>203510</v>
      </c>
      <c r="R259" s="31">
        <f>global_data!$M259/(1-global_data!$L259)</f>
        <v>12990.000000000002</v>
      </c>
      <c r="S259" s="31">
        <f>global_data!$R259-global_data!$M259</f>
        <v>779.40000000000146</v>
      </c>
    </row>
    <row r="260" spans="1:19" x14ac:dyDescent="0.35">
      <c r="A260" s="5" t="s">
        <v>369</v>
      </c>
      <c r="B260" s="29">
        <v>45496</v>
      </c>
      <c r="C260" s="5" t="s">
        <v>15</v>
      </c>
      <c r="D260" s="5" t="s">
        <v>16</v>
      </c>
      <c r="E260" s="5" t="s">
        <v>17</v>
      </c>
      <c r="F260" s="5" t="s">
        <v>154</v>
      </c>
      <c r="G260" s="5" t="s">
        <v>51</v>
      </c>
      <c r="H260" s="5" t="s">
        <v>52</v>
      </c>
      <c r="I260" s="5" t="s">
        <v>53</v>
      </c>
      <c r="J260" s="6">
        <v>1299</v>
      </c>
      <c r="K260" s="6">
        <v>4</v>
      </c>
      <c r="L260" s="6">
        <v>0.17</v>
      </c>
      <c r="M260" s="6">
        <v>4312.68</v>
      </c>
      <c r="N260" s="5" t="s">
        <v>32</v>
      </c>
      <c r="O260" s="5" t="s">
        <v>23</v>
      </c>
      <c r="P260" s="19">
        <f>global_data!$M260/global_data!$L260</f>
        <v>25368.705882352941</v>
      </c>
      <c r="Q260" s="20">
        <f>IFERROR(global_data!$P260,0)</f>
        <v>25368.705882352941</v>
      </c>
      <c r="R260" s="30">
        <f>global_data!$M260/(1-global_data!$L260)</f>
        <v>5196.0000000000009</v>
      </c>
      <c r="S260" s="30">
        <f>global_data!$R260-global_data!$M260</f>
        <v>883.32000000000062</v>
      </c>
    </row>
    <row r="261" spans="1:19" x14ac:dyDescent="0.35">
      <c r="A261" s="7" t="s">
        <v>370</v>
      </c>
      <c r="B261" s="18">
        <v>45644</v>
      </c>
      <c r="C261" s="7" t="s">
        <v>64</v>
      </c>
      <c r="D261" s="7" t="s">
        <v>65</v>
      </c>
      <c r="E261" s="7" t="s">
        <v>27</v>
      </c>
      <c r="F261" s="7" t="s">
        <v>66</v>
      </c>
      <c r="G261" s="7" t="s">
        <v>51</v>
      </c>
      <c r="H261" s="7" t="s">
        <v>52</v>
      </c>
      <c r="I261" s="7" t="s">
        <v>53</v>
      </c>
      <c r="J261" s="8">
        <v>1299</v>
      </c>
      <c r="K261" s="8">
        <v>19</v>
      </c>
      <c r="L261" s="8">
        <v>0.11</v>
      </c>
      <c r="M261" s="8">
        <v>21966.09</v>
      </c>
      <c r="N261" s="7" t="s">
        <v>32</v>
      </c>
      <c r="O261" s="7" t="s">
        <v>23</v>
      </c>
      <c r="P261" s="19">
        <f>global_data!$M261/global_data!$L261</f>
        <v>199691.72727272726</v>
      </c>
      <c r="Q261" s="20">
        <f>IFERROR(global_data!$P261,0)</f>
        <v>199691.72727272726</v>
      </c>
      <c r="R261" s="31">
        <f>global_data!$M261/(1-global_data!$L261)</f>
        <v>24681</v>
      </c>
      <c r="S261" s="31">
        <f>global_data!$R261-global_data!$M261</f>
        <v>2714.91</v>
      </c>
    </row>
    <row r="262" spans="1:19" x14ac:dyDescent="0.35">
      <c r="A262" s="5" t="s">
        <v>371</v>
      </c>
      <c r="B262" s="29">
        <v>45337</v>
      </c>
      <c r="C262" s="5" t="s">
        <v>15</v>
      </c>
      <c r="D262" s="5" t="s">
        <v>16</v>
      </c>
      <c r="E262" s="5" t="s">
        <v>17</v>
      </c>
      <c r="F262" s="5" t="s">
        <v>50</v>
      </c>
      <c r="G262" s="5" t="s">
        <v>51</v>
      </c>
      <c r="H262" s="5" t="s">
        <v>52</v>
      </c>
      <c r="I262" s="5" t="s">
        <v>53</v>
      </c>
      <c r="J262" s="6">
        <v>1299</v>
      </c>
      <c r="K262" s="6">
        <v>20</v>
      </c>
      <c r="L262" s="6">
        <v>0.22</v>
      </c>
      <c r="M262" s="6">
        <v>20264.400000000001</v>
      </c>
      <c r="N262" s="5" t="s">
        <v>32</v>
      </c>
      <c r="O262" s="5" t="s">
        <v>33</v>
      </c>
      <c r="P262" s="19">
        <f>global_data!$M262/global_data!$L262</f>
        <v>92110.909090909103</v>
      </c>
      <c r="Q262" s="20">
        <f>IFERROR(global_data!$P262,0)</f>
        <v>92110.909090909103</v>
      </c>
      <c r="R262" s="30">
        <f>global_data!$M262/(1-global_data!$L262)</f>
        <v>25980</v>
      </c>
      <c r="S262" s="30">
        <f>global_data!$R262-global_data!$M262</f>
        <v>5715.5999999999985</v>
      </c>
    </row>
    <row r="263" spans="1:19" x14ac:dyDescent="0.35">
      <c r="A263" s="7" t="s">
        <v>372</v>
      </c>
      <c r="B263" s="18">
        <v>45342</v>
      </c>
      <c r="C263" s="7" t="s">
        <v>25</v>
      </c>
      <c r="D263" s="7" t="s">
        <v>26</v>
      </c>
      <c r="E263" s="7" t="s">
        <v>27</v>
      </c>
      <c r="F263" s="7" t="s">
        <v>66</v>
      </c>
      <c r="G263" s="7" t="s">
        <v>51</v>
      </c>
      <c r="H263" s="7" t="s">
        <v>52</v>
      </c>
      <c r="I263" s="7" t="s">
        <v>53</v>
      </c>
      <c r="J263" s="8">
        <v>1299</v>
      </c>
      <c r="K263" s="8">
        <v>13</v>
      </c>
      <c r="L263" s="8">
        <v>0.28000000000000003</v>
      </c>
      <c r="M263" s="8">
        <v>12158.64</v>
      </c>
      <c r="N263" s="7" t="s">
        <v>32</v>
      </c>
      <c r="O263" s="7" t="s">
        <v>23</v>
      </c>
      <c r="P263" s="19">
        <f>global_data!$M263/global_data!$L263</f>
        <v>43423.714285714283</v>
      </c>
      <c r="Q263" s="20">
        <f>IFERROR(global_data!$P263,0)</f>
        <v>43423.714285714283</v>
      </c>
      <c r="R263" s="31">
        <f>global_data!$M263/(1-global_data!$L263)</f>
        <v>16887</v>
      </c>
      <c r="S263" s="31">
        <f>global_data!$R263-global_data!$M263</f>
        <v>4728.3600000000006</v>
      </c>
    </row>
    <row r="264" spans="1:19" x14ac:dyDescent="0.35">
      <c r="A264" s="5" t="s">
        <v>373</v>
      </c>
      <c r="B264" s="29">
        <v>45366</v>
      </c>
      <c r="C264" s="5" t="s">
        <v>131</v>
      </c>
      <c r="D264" s="5" t="s">
        <v>132</v>
      </c>
      <c r="E264" s="5" t="s">
        <v>98</v>
      </c>
      <c r="F264" s="5" t="s">
        <v>113</v>
      </c>
      <c r="G264" s="5" t="s">
        <v>51</v>
      </c>
      <c r="H264" s="5" t="s">
        <v>52</v>
      </c>
      <c r="I264" s="5" t="s">
        <v>53</v>
      </c>
      <c r="J264" s="6">
        <v>1299</v>
      </c>
      <c r="K264" s="6">
        <v>10</v>
      </c>
      <c r="L264" s="6">
        <v>0.25</v>
      </c>
      <c r="M264" s="6">
        <v>9742.5</v>
      </c>
      <c r="N264" s="5" t="s">
        <v>32</v>
      </c>
      <c r="O264" s="5" t="s">
        <v>33</v>
      </c>
      <c r="P264" s="19">
        <f>global_data!$M264/global_data!$L264</f>
        <v>38970</v>
      </c>
      <c r="Q264" s="20">
        <f>IFERROR(global_data!$P264,0)</f>
        <v>38970</v>
      </c>
      <c r="R264" s="30">
        <f>global_data!$M264/(1-global_data!$L264)</f>
        <v>12990</v>
      </c>
      <c r="S264" s="30">
        <f>global_data!$R264-global_data!$M264</f>
        <v>3247.5</v>
      </c>
    </row>
    <row r="265" spans="1:19" x14ac:dyDescent="0.35">
      <c r="A265" s="7" t="s">
        <v>374</v>
      </c>
      <c r="B265" s="18">
        <v>45587</v>
      </c>
      <c r="C265" s="7" t="s">
        <v>131</v>
      </c>
      <c r="D265" s="7" t="s">
        <v>132</v>
      </c>
      <c r="E265" s="7" t="s">
        <v>98</v>
      </c>
      <c r="F265" s="7" t="s">
        <v>115</v>
      </c>
      <c r="G265" s="7" t="s">
        <v>51</v>
      </c>
      <c r="H265" s="7" t="s">
        <v>52</v>
      </c>
      <c r="I265" s="7" t="s">
        <v>53</v>
      </c>
      <c r="J265" s="8">
        <v>1299</v>
      </c>
      <c r="K265" s="8">
        <v>12</v>
      </c>
      <c r="L265" s="8">
        <v>0.11</v>
      </c>
      <c r="M265" s="8">
        <v>13873.32</v>
      </c>
      <c r="N265" s="7" t="s">
        <v>32</v>
      </c>
      <c r="O265" s="7" t="s">
        <v>23</v>
      </c>
      <c r="P265" s="19">
        <f>global_data!$M265/global_data!$L265</f>
        <v>126121.09090909091</v>
      </c>
      <c r="Q265" s="20">
        <f>IFERROR(global_data!$P265,0)</f>
        <v>126121.09090909091</v>
      </c>
      <c r="R265" s="31">
        <f>global_data!$M265/(1-global_data!$L265)</f>
        <v>15588</v>
      </c>
      <c r="S265" s="31">
        <f>global_data!$R265-global_data!$M265</f>
        <v>1714.6800000000003</v>
      </c>
    </row>
    <row r="266" spans="1:19" x14ac:dyDescent="0.35">
      <c r="A266" s="5" t="s">
        <v>375</v>
      </c>
      <c r="B266" s="29">
        <v>45357</v>
      </c>
      <c r="C266" s="5" t="s">
        <v>111</v>
      </c>
      <c r="D266" s="5" t="s">
        <v>112</v>
      </c>
      <c r="E266" s="5" t="s">
        <v>98</v>
      </c>
      <c r="F266" s="5" t="s">
        <v>113</v>
      </c>
      <c r="G266" s="5" t="s">
        <v>51</v>
      </c>
      <c r="H266" s="5" t="s">
        <v>52</v>
      </c>
      <c r="I266" s="5" t="s">
        <v>53</v>
      </c>
      <c r="J266" s="6">
        <v>1299</v>
      </c>
      <c r="K266" s="6">
        <v>11</v>
      </c>
      <c r="L266" s="6">
        <v>0.23</v>
      </c>
      <c r="M266" s="6">
        <v>11002.53</v>
      </c>
      <c r="N266" s="5" t="s">
        <v>77</v>
      </c>
      <c r="O266" s="5" t="s">
        <v>23</v>
      </c>
      <c r="P266" s="19">
        <f>global_data!$M266/global_data!$L266</f>
        <v>47837.086956521736</v>
      </c>
      <c r="Q266" s="20">
        <f>IFERROR(global_data!$P266,0)</f>
        <v>47837.086956521736</v>
      </c>
      <c r="R266" s="30">
        <f>global_data!$M266/(1-global_data!$L266)</f>
        <v>14289</v>
      </c>
      <c r="S266" s="30">
        <f>global_data!$R266-global_data!$M266</f>
        <v>3286.4699999999993</v>
      </c>
    </row>
    <row r="267" spans="1:19" x14ac:dyDescent="0.35">
      <c r="A267" s="7" t="s">
        <v>376</v>
      </c>
      <c r="B267" s="18">
        <v>45478</v>
      </c>
      <c r="C267" s="7" t="s">
        <v>96</v>
      </c>
      <c r="D267" s="7" t="s">
        <v>97</v>
      </c>
      <c r="E267" s="7" t="s">
        <v>98</v>
      </c>
      <c r="F267" s="7" t="s">
        <v>113</v>
      </c>
      <c r="G267" s="7" t="s">
        <v>51</v>
      </c>
      <c r="H267" s="7" t="s">
        <v>52</v>
      </c>
      <c r="I267" s="7" t="s">
        <v>53</v>
      </c>
      <c r="J267" s="8">
        <v>1299</v>
      </c>
      <c r="K267" s="8">
        <v>2</v>
      </c>
      <c r="L267" s="8">
        <v>7.0000000000000007E-2</v>
      </c>
      <c r="M267" s="8">
        <v>2416.14</v>
      </c>
      <c r="N267" s="7" t="s">
        <v>123</v>
      </c>
      <c r="O267" s="7" t="s">
        <v>23</v>
      </c>
      <c r="P267" s="19">
        <f>global_data!$M267/global_data!$L267</f>
        <v>34516.28571428571</v>
      </c>
      <c r="Q267" s="20">
        <f>IFERROR(global_data!$P267,0)</f>
        <v>34516.28571428571</v>
      </c>
      <c r="R267" s="31">
        <f>global_data!$M267/(1-global_data!$L267)</f>
        <v>2598</v>
      </c>
      <c r="S267" s="31">
        <f>global_data!$R267-global_data!$M267</f>
        <v>181.86000000000013</v>
      </c>
    </row>
    <row r="268" spans="1:19" x14ac:dyDescent="0.35">
      <c r="A268" s="5" t="s">
        <v>377</v>
      </c>
      <c r="B268" s="29">
        <v>45531</v>
      </c>
      <c r="C268" s="5" t="s">
        <v>55</v>
      </c>
      <c r="D268" s="5" t="s">
        <v>56</v>
      </c>
      <c r="E268" s="5" t="s">
        <v>17</v>
      </c>
      <c r="F268" s="5" t="s">
        <v>154</v>
      </c>
      <c r="G268" s="5" t="s">
        <v>51</v>
      </c>
      <c r="H268" s="5" t="s">
        <v>52</v>
      </c>
      <c r="I268" s="5" t="s">
        <v>53</v>
      </c>
      <c r="J268" s="6">
        <v>1299</v>
      </c>
      <c r="K268" s="6">
        <v>4</v>
      </c>
      <c r="L268" s="6">
        <v>0.12</v>
      </c>
      <c r="M268" s="6">
        <v>4572.4799999999996</v>
      </c>
      <c r="N268" s="5" t="s">
        <v>22</v>
      </c>
      <c r="O268" s="5" t="s">
        <v>23</v>
      </c>
      <c r="P268" s="19">
        <f>global_data!$M268/global_data!$L268</f>
        <v>38104</v>
      </c>
      <c r="Q268" s="20">
        <f>IFERROR(global_data!$P268,0)</f>
        <v>38104</v>
      </c>
      <c r="R268" s="30">
        <f>global_data!$M268/(1-global_data!$L268)</f>
        <v>5195.9999999999991</v>
      </c>
      <c r="S268" s="30">
        <f>global_data!$R268-global_data!$M268</f>
        <v>623.51999999999953</v>
      </c>
    </row>
    <row r="269" spans="1:19" x14ac:dyDescent="0.35">
      <c r="A269" s="7" t="s">
        <v>378</v>
      </c>
      <c r="B269" s="18">
        <v>45488</v>
      </c>
      <c r="C269" s="7" t="s">
        <v>111</v>
      </c>
      <c r="D269" s="7" t="s">
        <v>112</v>
      </c>
      <c r="E269" s="7" t="s">
        <v>98</v>
      </c>
      <c r="F269" s="7" t="s">
        <v>99</v>
      </c>
      <c r="G269" s="7" t="s">
        <v>51</v>
      </c>
      <c r="H269" s="7" t="s">
        <v>52</v>
      </c>
      <c r="I269" s="7" t="s">
        <v>53</v>
      </c>
      <c r="J269" s="8">
        <v>1299</v>
      </c>
      <c r="K269" s="8">
        <v>3</v>
      </c>
      <c r="L269" s="8">
        <v>0.19</v>
      </c>
      <c r="M269" s="8">
        <v>3156.57</v>
      </c>
      <c r="N269" s="7" t="s">
        <v>22</v>
      </c>
      <c r="O269" s="7" t="s">
        <v>23</v>
      </c>
      <c r="P269" s="19">
        <f>global_data!$M269/global_data!$L269</f>
        <v>16613.526315789473</v>
      </c>
      <c r="Q269" s="20">
        <f>IFERROR(global_data!$P269,0)</f>
        <v>16613.526315789473</v>
      </c>
      <c r="R269" s="31">
        <f>global_data!$M269/(1-global_data!$L269)</f>
        <v>3897</v>
      </c>
      <c r="S269" s="31">
        <f>global_data!$R269-global_data!$M269</f>
        <v>740.42999999999984</v>
      </c>
    </row>
    <row r="270" spans="1:19" x14ac:dyDescent="0.35">
      <c r="A270" s="5" t="s">
        <v>379</v>
      </c>
      <c r="B270" s="29">
        <v>45617</v>
      </c>
      <c r="C270" s="5" t="s">
        <v>111</v>
      </c>
      <c r="D270" s="5" t="s">
        <v>112</v>
      </c>
      <c r="E270" s="5" t="s">
        <v>98</v>
      </c>
      <c r="F270" s="5" t="s">
        <v>101</v>
      </c>
      <c r="G270" s="5" t="s">
        <v>51</v>
      </c>
      <c r="H270" s="5" t="s">
        <v>52</v>
      </c>
      <c r="I270" s="5" t="s">
        <v>53</v>
      </c>
      <c r="J270" s="6">
        <v>1299</v>
      </c>
      <c r="K270" s="6">
        <v>13</v>
      </c>
      <c r="L270" s="6">
        <v>0.12</v>
      </c>
      <c r="M270" s="6">
        <v>14860.56</v>
      </c>
      <c r="N270" s="5" t="s">
        <v>77</v>
      </c>
      <c r="O270" s="5" t="s">
        <v>23</v>
      </c>
      <c r="P270" s="19">
        <f>global_data!$M270/global_data!$L270</f>
        <v>123838</v>
      </c>
      <c r="Q270" s="20">
        <f>IFERROR(global_data!$P270,0)</f>
        <v>123838</v>
      </c>
      <c r="R270" s="30">
        <f>global_data!$M270/(1-global_data!$L270)</f>
        <v>16887</v>
      </c>
      <c r="S270" s="30">
        <f>global_data!$R270-global_data!$M270</f>
        <v>2026.4400000000005</v>
      </c>
    </row>
    <row r="271" spans="1:19" x14ac:dyDescent="0.35">
      <c r="A271" s="7" t="s">
        <v>380</v>
      </c>
      <c r="B271" s="18">
        <v>45458</v>
      </c>
      <c r="C271" s="7" t="s">
        <v>111</v>
      </c>
      <c r="D271" s="7" t="s">
        <v>112</v>
      </c>
      <c r="E271" s="7" t="s">
        <v>98</v>
      </c>
      <c r="F271" s="7" t="s">
        <v>160</v>
      </c>
      <c r="G271" s="7" t="s">
        <v>51</v>
      </c>
      <c r="H271" s="7" t="s">
        <v>52</v>
      </c>
      <c r="I271" s="7" t="s">
        <v>53</v>
      </c>
      <c r="J271" s="8">
        <v>1299</v>
      </c>
      <c r="K271" s="8">
        <v>10</v>
      </c>
      <c r="L271" s="8">
        <v>0.13</v>
      </c>
      <c r="M271" s="8">
        <v>11301.3</v>
      </c>
      <c r="N271" s="7" t="s">
        <v>32</v>
      </c>
      <c r="O271" s="7" t="s">
        <v>23</v>
      </c>
      <c r="P271" s="19">
        <f>global_data!$M271/global_data!$L271</f>
        <v>86933.076923076907</v>
      </c>
      <c r="Q271" s="20">
        <f>IFERROR(global_data!$P271,0)</f>
        <v>86933.076923076907</v>
      </c>
      <c r="R271" s="31">
        <f>global_data!$M271/(1-global_data!$L271)</f>
        <v>12990</v>
      </c>
      <c r="S271" s="31">
        <f>global_data!$R271-global_data!$M271</f>
        <v>1688.7000000000007</v>
      </c>
    </row>
    <row r="272" spans="1:19" x14ac:dyDescent="0.35">
      <c r="A272" s="5" t="s">
        <v>381</v>
      </c>
      <c r="B272" s="29">
        <v>45462</v>
      </c>
      <c r="C272" s="5" t="s">
        <v>131</v>
      </c>
      <c r="D272" s="5" t="s">
        <v>132</v>
      </c>
      <c r="E272" s="5" t="s">
        <v>98</v>
      </c>
      <c r="F272" s="5" t="s">
        <v>160</v>
      </c>
      <c r="G272" s="5" t="s">
        <v>51</v>
      </c>
      <c r="H272" s="5" t="s">
        <v>52</v>
      </c>
      <c r="I272" s="5" t="s">
        <v>53</v>
      </c>
      <c r="J272" s="6">
        <v>1299</v>
      </c>
      <c r="K272" s="6">
        <v>13</v>
      </c>
      <c r="L272" s="6">
        <v>0.26</v>
      </c>
      <c r="M272" s="6">
        <v>12496.38</v>
      </c>
      <c r="N272" s="5" t="s">
        <v>123</v>
      </c>
      <c r="O272" s="5" t="s">
        <v>23</v>
      </c>
      <c r="P272" s="19">
        <f>global_data!$M272/global_data!$L272</f>
        <v>48062.999999999993</v>
      </c>
      <c r="Q272" s="20">
        <f>IFERROR(global_data!$P272,0)</f>
        <v>48062.999999999993</v>
      </c>
      <c r="R272" s="30">
        <f>global_data!$M272/(1-global_data!$L272)</f>
        <v>16887</v>
      </c>
      <c r="S272" s="30">
        <f>global_data!$R272-global_data!$M272</f>
        <v>4390.6200000000008</v>
      </c>
    </row>
    <row r="273" spans="1:19" x14ac:dyDescent="0.35">
      <c r="A273" s="7" t="s">
        <v>382</v>
      </c>
      <c r="B273" s="18">
        <v>45492</v>
      </c>
      <c r="C273" s="7" t="s">
        <v>73</v>
      </c>
      <c r="D273" s="7" t="s">
        <v>74</v>
      </c>
      <c r="E273" s="7" t="s">
        <v>37</v>
      </c>
      <c r="F273" s="7" t="s">
        <v>38</v>
      </c>
      <c r="G273" s="7" t="s">
        <v>51</v>
      </c>
      <c r="H273" s="7" t="s">
        <v>52</v>
      </c>
      <c r="I273" s="7" t="s">
        <v>53</v>
      </c>
      <c r="J273" s="8">
        <v>1299</v>
      </c>
      <c r="K273" s="8">
        <v>16</v>
      </c>
      <c r="L273" s="8">
        <v>0.24</v>
      </c>
      <c r="M273" s="8">
        <v>15795.84</v>
      </c>
      <c r="N273" s="7" t="s">
        <v>77</v>
      </c>
      <c r="O273" s="7" t="s">
        <v>23</v>
      </c>
      <c r="P273" s="19">
        <f>global_data!$M273/global_data!$L273</f>
        <v>65816</v>
      </c>
      <c r="Q273" s="20">
        <f>IFERROR(global_data!$P273,0)</f>
        <v>65816</v>
      </c>
      <c r="R273" s="31">
        <f>global_data!$M273/(1-global_data!$L273)</f>
        <v>20784</v>
      </c>
      <c r="S273" s="31">
        <f>global_data!$R273-global_data!$M273</f>
        <v>4988.16</v>
      </c>
    </row>
    <row r="274" spans="1:19" x14ac:dyDescent="0.35">
      <c r="A274" s="5" t="s">
        <v>383</v>
      </c>
      <c r="B274" s="29">
        <v>45387</v>
      </c>
      <c r="C274" s="5" t="s">
        <v>96</v>
      </c>
      <c r="D274" s="5" t="s">
        <v>97</v>
      </c>
      <c r="E274" s="5" t="s">
        <v>98</v>
      </c>
      <c r="F274" s="5" t="s">
        <v>101</v>
      </c>
      <c r="G274" s="5" t="s">
        <v>51</v>
      </c>
      <c r="H274" s="5" t="s">
        <v>52</v>
      </c>
      <c r="I274" s="5" t="s">
        <v>53</v>
      </c>
      <c r="J274" s="6">
        <v>1299</v>
      </c>
      <c r="K274" s="6">
        <v>4</v>
      </c>
      <c r="L274" s="6">
        <v>0.19</v>
      </c>
      <c r="M274" s="6">
        <v>4208.76</v>
      </c>
      <c r="N274" s="5" t="s">
        <v>123</v>
      </c>
      <c r="O274" s="5" t="s">
        <v>23</v>
      </c>
      <c r="P274" s="19">
        <f>global_data!$M274/global_data!$L274</f>
        <v>22151.368421052633</v>
      </c>
      <c r="Q274" s="20">
        <f>IFERROR(global_data!$P274,0)</f>
        <v>22151.368421052633</v>
      </c>
      <c r="R274" s="30">
        <f>global_data!$M274/(1-global_data!$L274)</f>
        <v>5196</v>
      </c>
      <c r="S274" s="30">
        <f>global_data!$R274-global_data!$M274</f>
        <v>987.23999999999978</v>
      </c>
    </row>
    <row r="275" spans="1:19" x14ac:dyDescent="0.35">
      <c r="A275" s="7" t="s">
        <v>384</v>
      </c>
      <c r="B275" s="18">
        <v>45552</v>
      </c>
      <c r="C275" s="7" t="s">
        <v>64</v>
      </c>
      <c r="D275" s="7" t="s">
        <v>65</v>
      </c>
      <c r="E275" s="7" t="s">
        <v>27</v>
      </c>
      <c r="F275" s="7" t="s">
        <v>103</v>
      </c>
      <c r="G275" s="7" t="s">
        <v>51</v>
      </c>
      <c r="H275" s="7" t="s">
        <v>52</v>
      </c>
      <c r="I275" s="7" t="s">
        <v>53</v>
      </c>
      <c r="J275" s="8">
        <v>1299</v>
      </c>
      <c r="K275" s="8">
        <v>5</v>
      </c>
      <c r="L275" s="8">
        <v>0.24</v>
      </c>
      <c r="M275" s="8">
        <v>4936.2</v>
      </c>
      <c r="N275" s="7" t="s">
        <v>32</v>
      </c>
      <c r="O275" s="7" t="s">
        <v>23</v>
      </c>
      <c r="P275" s="19">
        <f>global_data!$M275/global_data!$L275</f>
        <v>20567.5</v>
      </c>
      <c r="Q275" s="20">
        <f>IFERROR(global_data!$P275,0)</f>
        <v>20567.5</v>
      </c>
      <c r="R275" s="31">
        <f>global_data!$M275/(1-global_data!$L275)</f>
        <v>6495</v>
      </c>
      <c r="S275" s="31">
        <f>global_data!$R275-global_data!$M275</f>
        <v>1558.8000000000002</v>
      </c>
    </row>
    <row r="276" spans="1:19" x14ac:dyDescent="0.35">
      <c r="A276" s="5" t="s">
        <v>385</v>
      </c>
      <c r="B276" s="29">
        <v>45551</v>
      </c>
      <c r="C276" s="5" t="s">
        <v>111</v>
      </c>
      <c r="D276" s="5" t="s">
        <v>112</v>
      </c>
      <c r="E276" s="5" t="s">
        <v>98</v>
      </c>
      <c r="F276" s="5" t="s">
        <v>101</v>
      </c>
      <c r="G276" s="5" t="s">
        <v>51</v>
      </c>
      <c r="H276" s="5" t="s">
        <v>52</v>
      </c>
      <c r="I276" s="5" t="s">
        <v>53</v>
      </c>
      <c r="J276" s="6">
        <v>1299</v>
      </c>
      <c r="K276" s="6">
        <v>13</v>
      </c>
      <c r="L276" s="6">
        <v>0.14000000000000001</v>
      </c>
      <c r="M276" s="6">
        <v>14522.82</v>
      </c>
      <c r="N276" s="5" t="s">
        <v>59</v>
      </c>
      <c r="O276" s="5" t="s">
        <v>179</v>
      </c>
      <c r="P276" s="19">
        <f>global_data!$M276/global_data!$L276</f>
        <v>103734.42857142857</v>
      </c>
      <c r="Q276" s="20">
        <f>IFERROR(global_data!$P276,0)</f>
        <v>103734.42857142857</v>
      </c>
      <c r="R276" s="30">
        <f>global_data!$M276/(1-global_data!$L276)</f>
        <v>16887</v>
      </c>
      <c r="S276" s="30">
        <f>global_data!$R276-global_data!$M276</f>
        <v>2364.1800000000003</v>
      </c>
    </row>
    <row r="277" spans="1:19" x14ac:dyDescent="0.35">
      <c r="A277" s="7" t="s">
        <v>386</v>
      </c>
      <c r="B277" s="18">
        <v>45522</v>
      </c>
      <c r="C277" s="7" t="s">
        <v>55</v>
      </c>
      <c r="D277" s="7" t="s">
        <v>56</v>
      </c>
      <c r="E277" s="7" t="s">
        <v>17</v>
      </c>
      <c r="F277" s="7" t="s">
        <v>176</v>
      </c>
      <c r="G277" s="7" t="s">
        <v>51</v>
      </c>
      <c r="H277" s="7" t="s">
        <v>52</v>
      </c>
      <c r="I277" s="7" t="s">
        <v>53</v>
      </c>
      <c r="J277" s="8">
        <v>1299</v>
      </c>
      <c r="K277" s="8">
        <v>5</v>
      </c>
      <c r="L277" s="8">
        <v>0.06</v>
      </c>
      <c r="M277" s="8">
        <v>6105.3</v>
      </c>
      <c r="N277" s="7" t="s">
        <v>123</v>
      </c>
      <c r="O277" s="7" t="s">
        <v>23</v>
      </c>
      <c r="P277" s="19">
        <f>global_data!$M277/global_data!$L277</f>
        <v>101755</v>
      </c>
      <c r="Q277" s="20">
        <f>IFERROR(global_data!$P277,0)</f>
        <v>101755</v>
      </c>
      <c r="R277" s="31">
        <f>global_data!$M277/(1-global_data!$L277)</f>
        <v>6495.0000000000009</v>
      </c>
      <c r="S277" s="31">
        <f>global_data!$R277-global_data!$M277</f>
        <v>389.70000000000073</v>
      </c>
    </row>
    <row r="278" spans="1:19" x14ac:dyDescent="0.35">
      <c r="A278" s="5" t="s">
        <v>387</v>
      </c>
      <c r="B278" s="29">
        <v>45337</v>
      </c>
      <c r="C278" s="5" t="s">
        <v>15</v>
      </c>
      <c r="D278" s="5" t="s">
        <v>16</v>
      </c>
      <c r="E278" s="5" t="s">
        <v>17</v>
      </c>
      <c r="F278" s="5" t="s">
        <v>176</v>
      </c>
      <c r="G278" s="5" t="s">
        <v>51</v>
      </c>
      <c r="H278" s="5" t="s">
        <v>52</v>
      </c>
      <c r="I278" s="5" t="s">
        <v>53</v>
      </c>
      <c r="J278" s="6">
        <v>1299</v>
      </c>
      <c r="K278" s="6">
        <v>8</v>
      </c>
      <c r="L278" s="6">
        <v>0.08</v>
      </c>
      <c r="M278" s="6">
        <v>9560.64</v>
      </c>
      <c r="N278" s="5" t="s">
        <v>32</v>
      </c>
      <c r="O278" s="5" t="s">
        <v>80</v>
      </c>
      <c r="P278" s="19">
        <f>global_data!$M278/global_data!$L278</f>
        <v>119507.99999999999</v>
      </c>
      <c r="Q278" s="20">
        <f>IFERROR(global_data!$P278,0)</f>
        <v>119507.99999999999</v>
      </c>
      <c r="R278" s="30">
        <f>global_data!$M278/(1-global_data!$L278)</f>
        <v>10391.999999999998</v>
      </c>
      <c r="S278" s="30">
        <f>global_data!$R278-global_data!$M278</f>
        <v>831.35999999999876</v>
      </c>
    </row>
    <row r="279" spans="1:19" x14ac:dyDescent="0.35">
      <c r="A279" s="7" t="s">
        <v>388</v>
      </c>
      <c r="B279" s="18">
        <v>45416</v>
      </c>
      <c r="C279" s="7" t="s">
        <v>44</v>
      </c>
      <c r="D279" s="7" t="s">
        <v>45</v>
      </c>
      <c r="E279" s="7" t="s">
        <v>17</v>
      </c>
      <c r="F279" s="7" t="s">
        <v>176</v>
      </c>
      <c r="G279" s="7" t="s">
        <v>51</v>
      </c>
      <c r="H279" s="7" t="s">
        <v>52</v>
      </c>
      <c r="I279" s="7" t="s">
        <v>53</v>
      </c>
      <c r="J279" s="8">
        <v>1299</v>
      </c>
      <c r="K279" s="8">
        <v>20</v>
      </c>
      <c r="L279" s="8">
        <v>0.18</v>
      </c>
      <c r="M279" s="8">
        <v>21303.599999999999</v>
      </c>
      <c r="N279" s="7" t="s">
        <v>123</v>
      </c>
      <c r="O279" s="7" t="s">
        <v>23</v>
      </c>
      <c r="P279" s="19">
        <f>global_data!$M279/global_data!$L279</f>
        <v>118353.33333333333</v>
      </c>
      <c r="Q279" s="20">
        <f>IFERROR(global_data!$P279,0)</f>
        <v>118353.33333333333</v>
      </c>
      <c r="R279" s="31">
        <f>global_data!$M279/(1-global_data!$L279)</f>
        <v>25979.999999999996</v>
      </c>
      <c r="S279" s="31">
        <f>global_data!$R279-global_data!$M279</f>
        <v>4676.3999999999978</v>
      </c>
    </row>
    <row r="280" spans="1:19" x14ac:dyDescent="0.35">
      <c r="A280" s="5" t="s">
        <v>389</v>
      </c>
      <c r="B280" s="29">
        <v>45327</v>
      </c>
      <c r="C280" s="5" t="s">
        <v>25</v>
      </c>
      <c r="D280" s="5" t="s">
        <v>26</v>
      </c>
      <c r="E280" s="5" t="s">
        <v>27</v>
      </c>
      <c r="F280" s="5" t="s">
        <v>66</v>
      </c>
      <c r="G280" s="5" t="s">
        <v>51</v>
      </c>
      <c r="H280" s="5" t="s">
        <v>52</v>
      </c>
      <c r="I280" s="5" t="s">
        <v>53</v>
      </c>
      <c r="J280" s="6">
        <v>1299</v>
      </c>
      <c r="K280" s="6">
        <v>10</v>
      </c>
      <c r="L280" s="6">
        <v>0.17</v>
      </c>
      <c r="M280" s="6">
        <v>10781.7</v>
      </c>
      <c r="N280" s="5" t="s">
        <v>42</v>
      </c>
      <c r="O280" s="5" t="s">
        <v>33</v>
      </c>
      <c r="P280" s="19">
        <f>global_data!$M280/global_data!$L280</f>
        <v>63421.76470588235</v>
      </c>
      <c r="Q280" s="20">
        <f>IFERROR(global_data!$P280,0)</f>
        <v>63421.76470588235</v>
      </c>
      <c r="R280" s="30">
        <f>global_data!$M280/(1-global_data!$L280)</f>
        <v>12990.000000000002</v>
      </c>
      <c r="S280" s="30">
        <f>global_data!$R280-global_data!$M280</f>
        <v>2208.3000000000011</v>
      </c>
    </row>
    <row r="281" spans="1:19" x14ac:dyDescent="0.35">
      <c r="A281" s="7" t="s">
        <v>390</v>
      </c>
      <c r="B281" s="18">
        <v>45398</v>
      </c>
      <c r="C281" s="7" t="s">
        <v>55</v>
      </c>
      <c r="D281" s="7" t="s">
        <v>56</v>
      </c>
      <c r="E281" s="7" t="s">
        <v>17</v>
      </c>
      <c r="F281" s="7" t="s">
        <v>18</v>
      </c>
      <c r="G281" s="7" t="s">
        <v>51</v>
      </c>
      <c r="H281" s="7" t="s">
        <v>52</v>
      </c>
      <c r="I281" s="7" t="s">
        <v>53</v>
      </c>
      <c r="J281" s="8">
        <v>1299</v>
      </c>
      <c r="K281" s="8">
        <v>8</v>
      </c>
      <c r="L281" s="8">
        <v>0.13</v>
      </c>
      <c r="M281" s="8">
        <v>9041.0400000000009</v>
      </c>
      <c r="N281" s="7" t="s">
        <v>77</v>
      </c>
      <c r="O281" s="7" t="s">
        <v>80</v>
      </c>
      <c r="P281" s="19">
        <f>global_data!$M281/global_data!$L281</f>
        <v>69546.461538461546</v>
      </c>
      <c r="Q281" s="20">
        <f>IFERROR(global_data!$P281,0)</f>
        <v>69546.461538461546</v>
      </c>
      <c r="R281" s="31">
        <f>global_data!$M281/(1-global_data!$L281)</f>
        <v>10392.000000000002</v>
      </c>
      <c r="S281" s="31">
        <f>global_data!$R281-global_data!$M281</f>
        <v>1350.9600000000009</v>
      </c>
    </row>
    <row r="282" spans="1:19" x14ac:dyDescent="0.35">
      <c r="A282" s="5" t="s">
        <v>391</v>
      </c>
      <c r="B282" s="29">
        <v>45374</v>
      </c>
      <c r="C282" s="5" t="s">
        <v>25</v>
      </c>
      <c r="D282" s="5" t="s">
        <v>26</v>
      </c>
      <c r="E282" s="5" t="s">
        <v>27</v>
      </c>
      <c r="F282" s="5" t="s">
        <v>89</v>
      </c>
      <c r="G282" s="5" t="s">
        <v>51</v>
      </c>
      <c r="H282" s="5" t="s">
        <v>52</v>
      </c>
      <c r="I282" s="5" t="s">
        <v>53</v>
      </c>
      <c r="J282" s="6">
        <v>1299</v>
      </c>
      <c r="K282" s="6">
        <v>4</v>
      </c>
      <c r="L282" s="6">
        <v>0.06</v>
      </c>
      <c r="M282" s="6">
        <v>4884.24</v>
      </c>
      <c r="N282" s="5" t="s">
        <v>77</v>
      </c>
      <c r="O282" s="5" t="s">
        <v>23</v>
      </c>
      <c r="P282" s="19">
        <f>global_data!$M282/global_data!$L282</f>
        <v>81404</v>
      </c>
      <c r="Q282" s="20">
        <f>IFERROR(global_data!$P282,0)</f>
        <v>81404</v>
      </c>
      <c r="R282" s="30">
        <f>global_data!$M282/(1-global_data!$L282)</f>
        <v>5196</v>
      </c>
      <c r="S282" s="30">
        <f>global_data!$R282-global_data!$M282</f>
        <v>311.76000000000022</v>
      </c>
    </row>
    <row r="283" spans="1:19" x14ac:dyDescent="0.35">
      <c r="A283" s="7" t="s">
        <v>392</v>
      </c>
      <c r="B283" s="18">
        <v>45394</v>
      </c>
      <c r="C283" s="7" t="s">
        <v>44</v>
      </c>
      <c r="D283" s="7" t="s">
        <v>45</v>
      </c>
      <c r="E283" s="7" t="s">
        <v>17</v>
      </c>
      <c r="F283" s="7" t="s">
        <v>154</v>
      </c>
      <c r="G283" s="7" t="s">
        <v>51</v>
      </c>
      <c r="H283" s="7" t="s">
        <v>52</v>
      </c>
      <c r="I283" s="7" t="s">
        <v>53</v>
      </c>
      <c r="J283" s="8">
        <v>1299</v>
      </c>
      <c r="K283" s="8">
        <v>20</v>
      </c>
      <c r="L283" s="8">
        <v>0.01</v>
      </c>
      <c r="M283" s="8">
        <v>25720.2</v>
      </c>
      <c r="N283" s="7" t="s">
        <v>179</v>
      </c>
      <c r="O283" s="7" t="s">
        <v>23</v>
      </c>
      <c r="P283" s="19">
        <f>global_data!$M283/global_data!$L283</f>
        <v>2572020</v>
      </c>
      <c r="Q283" s="20">
        <f>IFERROR(global_data!$P283,0)</f>
        <v>2572020</v>
      </c>
      <c r="R283" s="31">
        <f>global_data!$M283/(1-global_data!$L283)</f>
        <v>25980</v>
      </c>
      <c r="S283" s="31">
        <f>global_data!$R283-global_data!$M283</f>
        <v>259.79999999999927</v>
      </c>
    </row>
    <row r="284" spans="1:19" x14ac:dyDescent="0.35">
      <c r="A284" s="5" t="s">
        <v>393</v>
      </c>
      <c r="B284" s="29">
        <v>45425</v>
      </c>
      <c r="C284" s="5" t="s">
        <v>44</v>
      </c>
      <c r="D284" s="5" t="s">
        <v>45</v>
      </c>
      <c r="E284" s="5" t="s">
        <v>17</v>
      </c>
      <c r="F284" s="5" t="s">
        <v>50</v>
      </c>
      <c r="G284" s="5" t="s">
        <v>51</v>
      </c>
      <c r="H284" s="5" t="s">
        <v>52</v>
      </c>
      <c r="I284" s="5" t="s">
        <v>53</v>
      </c>
      <c r="J284" s="6">
        <v>1299</v>
      </c>
      <c r="K284" s="6">
        <v>16</v>
      </c>
      <c r="L284" s="6">
        <v>0.12</v>
      </c>
      <c r="M284" s="6">
        <v>18289.919999999998</v>
      </c>
      <c r="N284" s="5" t="s">
        <v>77</v>
      </c>
      <c r="O284" s="5" t="s">
        <v>23</v>
      </c>
      <c r="P284" s="19">
        <f>global_data!$M284/global_data!$L284</f>
        <v>152416</v>
      </c>
      <c r="Q284" s="20">
        <f>IFERROR(global_data!$P284,0)</f>
        <v>152416</v>
      </c>
      <c r="R284" s="30">
        <f>global_data!$M284/(1-global_data!$L284)</f>
        <v>20783.999999999996</v>
      </c>
      <c r="S284" s="30">
        <f>global_data!$R284-global_data!$M284</f>
        <v>2494.0799999999981</v>
      </c>
    </row>
    <row r="285" spans="1:19" x14ac:dyDescent="0.35">
      <c r="A285" s="7" t="s">
        <v>394</v>
      </c>
      <c r="B285" s="18">
        <v>45479</v>
      </c>
      <c r="C285" s="7" t="s">
        <v>125</v>
      </c>
      <c r="D285" s="7" t="s">
        <v>126</v>
      </c>
      <c r="E285" s="7" t="s">
        <v>37</v>
      </c>
      <c r="F285" s="7" t="s">
        <v>38</v>
      </c>
      <c r="G285" s="7" t="s">
        <v>51</v>
      </c>
      <c r="H285" s="7" t="s">
        <v>52</v>
      </c>
      <c r="I285" s="7" t="s">
        <v>53</v>
      </c>
      <c r="J285" s="8">
        <v>1299</v>
      </c>
      <c r="K285" s="8">
        <v>13</v>
      </c>
      <c r="L285" s="8">
        <v>0.14000000000000001</v>
      </c>
      <c r="M285" s="8">
        <v>14522.82</v>
      </c>
      <c r="N285" s="7" t="s">
        <v>22</v>
      </c>
      <c r="O285" s="7" t="s">
        <v>23</v>
      </c>
      <c r="P285" s="19">
        <f>global_data!$M285/global_data!$L285</f>
        <v>103734.42857142857</v>
      </c>
      <c r="Q285" s="20">
        <f>IFERROR(global_data!$P285,0)</f>
        <v>103734.42857142857</v>
      </c>
      <c r="R285" s="31">
        <f>global_data!$M285/(1-global_data!$L285)</f>
        <v>16887</v>
      </c>
      <c r="S285" s="31">
        <f>global_data!$R285-global_data!$M285</f>
        <v>2364.1800000000003</v>
      </c>
    </row>
    <row r="286" spans="1:19" x14ac:dyDescent="0.35">
      <c r="A286" s="5" t="s">
        <v>395</v>
      </c>
      <c r="B286" s="29">
        <v>45523</v>
      </c>
      <c r="C286" s="5" t="s">
        <v>125</v>
      </c>
      <c r="D286" s="5" t="s">
        <v>126</v>
      </c>
      <c r="E286" s="5" t="s">
        <v>37</v>
      </c>
      <c r="F286" s="5" t="s">
        <v>157</v>
      </c>
      <c r="G286" s="5" t="s">
        <v>51</v>
      </c>
      <c r="H286" s="5" t="s">
        <v>52</v>
      </c>
      <c r="I286" s="5" t="s">
        <v>53</v>
      </c>
      <c r="J286" s="6">
        <v>1299</v>
      </c>
      <c r="K286" s="6">
        <v>18</v>
      </c>
      <c r="L286" s="6">
        <v>0.26</v>
      </c>
      <c r="M286" s="6">
        <v>17302.68</v>
      </c>
      <c r="N286" s="5" t="s">
        <v>42</v>
      </c>
      <c r="O286" s="5" t="s">
        <v>23</v>
      </c>
      <c r="P286" s="19">
        <f>global_data!$M286/global_data!$L286</f>
        <v>66548.769230769234</v>
      </c>
      <c r="Q286" s="20">
        <f>IFERROR(global_data!$P286,0)</f>
        <v>66548.769230769234</v>
      </c>
      <c r="R286" s="30">
        <f>global_data!$M286/(1-global_data!$L286)</f>
        <v>23382</v>
      </c>
      <c r="S286" s="30">
        <f>global_data!$R286-global_data!$M286</f>
        <v>6079.32</v>
      </c>
    </row>
    <row r="287" spans="1:19" x14ac:dyDescent="0.35">
      <c r="A287" s="7" t="s">
        <v>396</v>
      </c>
      <c r="B287" s="18">
        <v>45373</v>
      </c>
      <c r="C287" s="7" t="s">
        <v>15</v>
      </c>
      <c r="D287" s="7" t="s">
        <v>16</v>
      </c>
      <c r="E287" s="7" t="s">
        <v>17</v>
      </c>
      <c r="F287" s="7" t="s">
        <v>154</v>
      </c>
      <c r="G287" s="7" t="s">
        <v>51</v>
      </c>
      <c r="H287" s="7" t="s">
        <v>52</v>
      </c>
      <c r="I287" s="7" t="s">
        <v>53</v>
      </c>
      <c r="J287" s="8">
        <v>1299</v>
      </c>
      <c r="K287" s="8">
        <v>4</v>
      </c>
      <c r="L287" s="8">
        <v>0.14000000000000001</v>
      </c>
      <c r="M287" s="8">
        <v>4468.5600000000004</v>
      </c>
      <c r="N287" s="7" t="s">
        <v>22</v>
      </c>
      <c r="O287" s="7" t="s">
        <v>80</v>
      </c>
      <c r="P287" s="19">
        <f>global_data!$M287/global_data!$L287</f>
        <v>31918.285714285714</v>
      </c>
      <c r="Q287" s="20">
        <f>IFERROR(global_data!$P287,0)</f>
        <v>31918.285714285714</v>
      </c>
      <c r="R287" s="31">
        <f>global_data!$M287/(1-global_data!$L287)</f>
        <v>5196.0000000000009</v>
      </c>
      <c r="S287" s="31">
        <f>global_data!$R287-global_data!$M287</f>
        <v>727.44000000000051</v>
      </c>
    </row>
    <row r="288" spans="1:19" x14ac:dyDescent="0.35">
      <c r="A288" s="5" t="s">
        <v>397</v>
      </c>
      <c r="B288" s="29">
        <v>45584</v>
      </c>
      <c r="C288" s="5" t="s">
        <v>73</v>
      </c>
      <c r="D288" s="5" t="s">
        <v>74</v>
      </c>
      <c r="E288" s="5" t="s">
        <v>37</v>
      </c>
      <c r="F288" s="5" t="s">
        <v>157</v>
      </c>
      <c r="G288" s="5" t="s">
        <v>51</v>
      </c>
      <c r="H288" s="5" t="s">
        <v>52</v>
      </c>
      <c r="I288" s="5" t="s">
        <v>53</v>
      </c>
      <c r="J288" s="6">
        <v>1299</v>
      </c>
      <c r="K288" s="6">
        <v>15</v>
      </c>
      <c r="L288" s="6">
        <v>0.26</v>
      </c>
      <c r="M288" s="6">
        <v>14418.9</v>
      </c>
      <c r="N288" s="5" t="s">
        <v>42</v>
      </c>
      <c r="O288" s="5" t="s">
        <v>23</v>
      </c>
      <c r="P288" s="19">
        <f>global_data!$M288/global_data!$L288</f>
        <v>55457.307692307688</v>
      </c>
      <c r="Q288" s="20">
        <f>IFERROR(global_data!$P288,0)</f>
        <v>55457.307692307688</v>
      </c>
      <c r="R288" s="30">
        <f>global_data!$M288/(1-global_data!$L288)</f>
        <v>19485</v>
      </c>
      <c r="S288" s="30">
        <f>global_data!$R288-global_data!$M288</f>
        <v>5066.1000000000004</v>
      </c>
    </row>
    <row r="289" spans="1:19" x14ac:dyDescent="0.35">
      <c r="A289" s="7" t="s">
        <v>398</v>
      </c>
      <c r="B289" s="18">
        <v>45528</v>
      </c>
      <c r="C289" s="7" t="s">
        <v>73</v>
      </c>
      <c r="D289" s="7" t="s">
        <v>74</v>
      </c>
      <c r="E289" s="7" t="s">
        <v>37</v>
      </c>
      <c r="F289" s="7" t="s">
        <v>151</v>
      </c>
      <c r="G289" s="7" t="s">
        <v>51</v>
      </c>
      <c r="H289" s="7" t="s">
        <v>52</v>
      </c>
      <c r="I289" s="7" t="s">
        <v>53</v>
      </c>
      <c r="J289" s="8">
        <v>1299</v>
      </c>
      <c r="K289" s="8">
        <v>6</v>
      </c>
      <c r="L289" s="8">
        <v>0.02</v>
      </c>
      <c r="M289" s="8">
        <v>7638.12</v>
      </c>
      <c r="N289" s="7" t="s">
        <v>59</v>
      </c>
      <c r="O289" s="7" t="s">
        <v>23</v>
      </c>
      <c r="P289" s="19">
        <f>global_data!$M289/global_data!$L289</f>
        <v>381906</v>
      </c>
      <c r="Q289" s="20">
        <f>IFERROR(global_data!$P289,0)</f>
        <v>381906</v>
      </c>
      <c r="R289" s="31">
        <f>global_data!$M289/(1-global_data!$L289)</f>
        <v>7794</v>
      </c>
      <c r="S289" s="31">
        <f>global_data!$R289-global_data!$M289</f>
        <v>155.88000000000011</v>
      </c>
    </row>
    <row r="290" spans="1:19" x14ac:dyDescent="0.35">
      <c r="A290" s="5" t="s">
        <v>399</v>
      </c>
      <c r="B290" s="29">
        <v>45460</v>
      </c>
      <c r="C290" s="5" t="s">
        <v>44</v>
      </c>
      <c r="D290" s="5" t="s">
        <v>45</v>
      </c>
      <c r="E290" s="5" t="s">
        <v>17</v>
      </c>
      <c r="F290" s="5" t="s">
        <v>50</v>
      </c>
      <c r="G290" s="5" t="s">
        <v>51</v>
      </c>
      <c r="H290" s="5" t="s">
        <v>52</v>
      </c>
      <c r="I290" s="5" t="s">
        <v>53</v>
      </c>
      <c r="J290" s="6">
        <v>1299</v>
      </c>
      <c r="K290" s="6">
        <v>16</v>
      </c>
      <c r="L290" s="6">
        <v>0.24</v>
      </c>
      <c r="M290" s="6">
        <v>15795.84</v>
      </c>
      <c r="N290" s="5" t="s">
        <v>42</v>
      </c>
      <c r="O290" s="5" t="s">
        <v>23</v>
      </c>
      <c r="P290" s="19">
        <f>global_data!$M290/global_data!$L290</f>
        <v>65816</v>
      </c>
      <c r="Q290" s="20">
        <f>IFERROR(global_data!$P290,0)</f>
        <v>65816</v>
      </c>
      <c r="R290" s="30">
        <f>global_data!$M290/(1-global_data!$L290)</f>
        <v>20784</v>
      </c>
      <c r="S290" s="30">
        <f>global_data!$R290-global_data!$M290</f>
        <v>4988.16</v>
      </c>
    </row>
    <row r="291" spans="1:19" x14ac:dyDescent="0.35">
      <c r="A291" s="7" t="s">
        <v>400</v>
      </c>
      <c r="B291" s="18">
        <v>45486</v>
      </c>
      <c r="C291" s="7" t="s">
        <v>125</v>
      </c>
      <c r="D291" s="7" t="s">
        <v>126</v>
      </c>
      <c r="E291" s="7" t="s">
        <v>37</v>
      </c>
      <c r="F291" s="7" t="s">
        <v>38</v>
      </c>
      <c r="G291" s="7" t="s">
        <v>51</v>
      </c>
      <c r="H291" s="7" t="s">
        <v>52</v>
      </c>
      <c r="I291" s="7" t="s">
        <v>53</v>
      </c>
      <c r="J291" s="8">
        <v>1299</v>
      </c>
      <c r="K291" s="8">
        <v>10</v>
      </c>
      <c r="L291" s="8">
        <v>0.18</v>
      </c>
      <c r="M291" s="8">
        <v>10651.8</v>
      </c>
      <c r="N291" s="7" t="s">
        <v>32</v>
      </c>
      <c r="O291" s="7" t="s">
        <v>80</v>
      </c>
      <c r="P291" s="19">
        <f>global_data!$M291/global_data!$L291</f>
        <v>59176.666666666664</v>
      </c>
      <c r="Q291" s="20">
        <f>IFERROR(global_data!$P291,0)</f>
        <v>59176.666666666664</v>
      </c>
      <c r="R291" s="31">
        <f>global_data!$M291/(1-global_data!$L291)</f>
        <v>12989.999999999998</v>
      </c>
      <c r="S291" s="31">
        <f>global_data!$R291-global_data!$M291</f>
        <v>2338.1999999999989</v>
      </c>
    </row>
    <row r="292" spans="1:19" x14ac:dyDescent="0.35">
      <c r="A292" s="5" t="s">
        <v>401</v>
      </c>
      <c r="B292" s="29">
        <v>45467</v>
      </c>
      <c r="C292" s="5" t="s">
        <v>111</v>
      </c>
      <c r="D292" s="5" t="s">
        <v>112</v>
      </c>
      <c r="E292" s="5" t="s">
        <v>98</v>
      </c>
      <c r="F292" s="5" t="s">
        <v>160</v>
      </c>
      <c r="G292" s="5" t="s">
        <v>51</v>
      </c>
      <c r="H292" s="5" t="s">
        <v>52</v>
      </c>
      <c r="I292" s="5" t="s">
        <v>53</v>
      </c>
      <c r="J292" s="6">
        <v>1299</v>
      </c>
      <c r="K292" s="6">
        <v>9</v>
      </c>
      <c r="L292" s="6">
        <v>0.18</v>
      </c>
      <c r="M292" s="6">
        <v>9586.6200000000008</v>
      </c>
      <c r="N292" s="5" t="s">
        <v>32</v>
      </c>
      <c r="O292" s="5" t="s">
        <v>23</v>
      </c>
      <c r="P292" s="19">
        <f>global_data!$M292/global_data!$L292</f>
        <v>53259.000000000007</v>
      </c>
      <c r="Q292" s="20">
        <f>IFERROR(global_data!$P292,0)</f>
        <v>53259.000000000007</v>
      </c>
      <c r="R292" s="30">
        <f>global_data!$M292/(1-global_data!$L292)</f>
        <v>11691</v>
      </c>
      <c r="S292" s="30">
        <f>global_data!$R292-global_data!$M292</f>
        <v>2104.3799999999992</v>
      </c>
    </row>
    <row r="293" spans="1:19" x14ac:dyDescent="0.35">
      <c r="A293" s="7" t="s">
        <v>402</v>
      </c>
      <c r="B293" s="18">
        <v>45454</v>
      </c>
      <c r="C293" s="7" t="s">
        <v>96</v>
      </c>
      <c r="D293" s="7" t="s">
        <v>97</v>
      </c>
      <c r="E293" s="7" t="s">
        <v>98</v>
      </c>
      <c r="F293" s="7" t="s">
        <v>115</v>
      </c>
      <c r="G293" s="7" t="s">
        <v>51</v>
      </c>
      <c r="H293" s="7" t="s">
        <v>52</v>
      </c>
      <c r="I293" s="7" t="s">
        <v>53</v>
      </c>
      <c r="J293" s="8">
        <v>1299</v>
      </c>
      <c r="K293" s="8">
        <v>18</v>
      </c>
      <c r="L293" s="8">
        <v>0.21</v>
      </c>
      <c r="M293" s="8">
        <v>18471.78</v>
      </c>
      <c r="N293" s="7" t="s">
        <v>22</v>
      </c>
      <c r="O293" s="7" t="s">
        <v>23</v>
      </c>
      <c r="P293" s="19">
        <f>global_data!$M293/global_data!$L293</f>
        <v>87960.857142857145</v>
      </c>
      <c r="Q293" s="20">
        <f>IFERROR(global_data!$P293,0)</f>
        <v>87960.857142857145</v>
      </c>
      <c r="R293" s="31">
        <f>global_data!$M293/(1-global_data!$L293)</f>
        <v>23381.999999999996</v>
      </c>
      <c r="S293" s="31">
        <f>global_data!$R293-global_data!$M293</f>
        <v>4910.2199999999975</v>
      </c>
    </row>
    <row r="294" spans="1:19" x14ac:dyDescent="0.35">
      <c r="A294" s="5" t="s">
        <v>403</v>
      </c>
      <c r="B294" s="29">
        <v>45599</v>
      </c>
      <c r="C294" s="5" t="s">
        <v>73</v>
      </c>
      <c r="D294" s="5" t="s">
        <v>74</v>
      </c>
      <c r="E294" s="5" t="s">
        <v>37</v>
      </c>
      <c r="F294" s="5" t="s">
        <v>179</v>
      </c>
      <c r="G294" s="5" t="s">
        <v>51</v>
      </c>
      <c r="H294" s="5" t="s">
        <v>52</v>
      </c>
      <c r="I294" s="5" t="s">
        <v>53</v>
      </c>
      <c r="J294" s="6">
        <v>1299</v>
      </c>
      <c r="K294" s="6">
        <v>11</v>
      </c>
      <c r="L294" s="6">
        <v>0.12</v>
      </c>
      <c r="M294" s="6">
        <v>12574.32</v>
      </c>
      <c r="N294" s="5" t="s">
        <v>22</v>
      </c>
      <c r="O294" s="5" t="s">
        <v>23</v>
      </c>
      <c r="P294" s="19">
        <f>global_data!$M294/global_data!$L294</f>
        <v>104786</v>
      </c>
      <c r="Q294" s="20">
        <f>IFERROR(global_data!$P294,0)</f>
        <v>104786</v>
      </c>
      <c r="R294" s="30">
        <f>global_data!$M294/(1-global_data!$L294)</f>
        <v>14289</v>
      </c>
      <c r="S294" s="30">
        <f>global_data!$R294-global_data!$M294</f>
        <v>1714.6800000000003</v>
      </c>
    </row>
    <row r="295" spans="1:19" x14ac:dyDescent="0.35">
      <c r="A295" s="7" t="s">
        <v>404</v>
      </c>
      <c r="B295" s="18">
        <v>45301</v>
      </c>
      <c r="C295" s="7" t="s">
        <v>131</v>
      </c>
      <c r="D295" s="7" t="s">
        <v>132</v>
      </c>
      <c r="E295" s="7" t="s">
        <v>98</v>
      </c>
      <c r="F295" s="7" t="s">
        <v>115</v>
      </c>
      <c r="G295" s="7" t="s">
        <v>51</v>
      </c>
      <c r="H295" s="7" t="s">
        <v>52</v>
      </c>
      <c r="I295" s="7" t="s">
        <v>53</v>
      </c>
      <c r="J295" s="8">
        <v>1299</v>
      </c>
      <c r="K295" s="8">
        <v>20</v>
      </c>
      <c r="L295" s="8">
        <v>0</v>
      </c>
      <c r="M295" s="8">
        <v>25980</v>
      </c>
      <c r="N295" s="7" t="s">
        <v>59</v>
      </c>
      <c r="O295" s="7" t="s">
        <v>33</v>
      </c>
      <c r="P295" s="19" t="e">
        <f>global_data!$M295/global_data!$L295</f>
        <v>#DIV/0!</v>
      </c>
      <c r="Q295" s="20">
        <f>IFERROR(global_data!$P295,0)</f>
        <v>0</v>
      </c>
      <c r="R295" s="31">
        <f>global_data!$M295/(1-global_data!$L295)</f>
        <v>25980</v>
      </c>
      <c r="S295" s="31">
        <f>global_data!$R295-global_data!$M295</f>
        <v>0</v>
      </c>
    </row>
    <row r="296" spans="1:19" x14ac:dyDescent="0.35">
      <c r="A296" s="5" t="s">
        <v>405</v>
      </c>
      <c r="B296" s="29">
        <v>45570</v>
      </c>
      <c r="C296" s="5" t="s">
        <v>131</v>
      </c>
      <c r="D296" s="5" t="s">
        <v>132</v>
      </c>
      <c r="E296" s="5" t="s">
        <v>98</v>
      </c>
      <c r="F296" s="5" t="s">
        <v>113</v>
      </c>
      <c r="G296" s="5" t="s">
        <v>51</v>
      </c>
      <c r="H296" s="5" t="s">
        <v>52</v>
      </c>
      <c r="I296" s="5" t="s">
        <v>53</v>
      </c>
      <c r="J296" s="6">
        <v>1299</v>
      </c>
      <c r="K296" s="6">
        <v>6</v>
      </c>
      <c r="L296" s="6">
        <v>0.3</v>
      </c>
      <c r="M296" s="6">
        <v>5455.8</v>
      </c>
      <c r="N296" s="5" t="s">
        <v>32</v>
      </c>
      <c r="O296" s="5" t="s">
        <v>87</v>
      </c>
      <c r="P296" s="19">
        <f>global_data!$M296/global_data!$L296</f>
        <v>18186</v>
      </c>
      <c r="Q296" s="20">
        <f>IFERROR(global_data!$P296,0)</f>
        <v>18186</v>
      </c>
      <c r="R296" s="30">
        <f>global_data!$M296/(1-global_data!$L296)</f>
        <v>7794.0000000000009</v>
      </c>
      <c r="S296" s="30">
        <f>global_data!$R296-global_data!$M296</f>
        <v>2338.2000000000007</v>
      </c>
    </row>
    <row r="297" spans="1:19" x14ac:dyDescent="0.35">
      <c r="A297" s="7" t="s">
        <v>406</v>
      </c>
      <c r="B297" s="18">
        <v>45615</v>
      </c>
      <c r="C297" s="7" t="s">
        <v>15</v>
      </c>
      <c r="D297" s="7" t="s">
        <v>16</v>
      </c>
      <c r="E297" s="7" t="s">
        <v>17</v>
      </c>
      <c r="F297" s="7" t="s">
        <v>79</v>
      </c>
      <c r="G297" s="7" t="s">
        <v>51</v>
      </c>
      <c r="H297" s="7" t="s">
        <v>52</v>
      </c>
      <c r="I297" s="7" t="s">
        <v>53</v>
      </c>
      <c r="J297" s="8">
        <v>1299</v>
      </c>
      <c r="K297" s="8">
        <v>17</v>
      </c>
      <c r="L297" s="8">
        <v>0.27</v>
      </c>
      <c r="M297" s="8">
        <v>16120.59</v>
      </c>
      <c r="N297" s="7" t="s">
        <v>123</v>
      </c>
      <c r="O297" s="7" t="s">
        <v>33</v>
      </c>
      <c r="P297" s="19">
        <f>global_data!$M297/global_data!$L297</f>
        <v>59705.888888888883</v>
      </c>
      <c r="Q297" s="20">
        <f>IFERROR(global_data!$P297,0)</f>
        <v>59705.888888888883</v>
      </c>
      <c r="R297" s="31">
        <f>global_data!$M297/(1-global_data!$L297)</f>
        <v>22083</v>
      </c>
      <c r="S297" s="31">
        <f>global_data!$R297-global_data!$M297</f>
        <v>5962.41</v>
      </c>
    </row>
    <row r="298" spans="1:19" x14ac:dyDescent="0.35">
      <c r="A298" s="5" t="s">
        <v>407</v>
      </c>
      <c r="B298" s="29">
        <v>45590</v>
      </c>
      <c r="C298" s="5" t="s">
        <v>61</v>
      </c>
      <c r="D298" s="5" t="s">
        <v>62</v>
      </c>
      <c r="E298" s="5" t="s">
        <v>27</v>
      </c>
      <c r="F298" s="5" t="s">
        <v>89</v>
      </c>
      <c r="G298" s="5" t="s">
        <v>51</v>
      </c>
      <c r="H298" s="5" t="s">
        <v>52</v>
      </c>
      <c r="I298" s="5" t="s">
        <v>53</v>
      </c>
      <c r="J298" s="6">
        <v>1299</v>
      </c>
      <c r="K298" s="6">
        <v>6</v>
      </c>
      <c r="L298" s="6">
        <v>0.04</v>
      </c>
      <c r="M298" s="6">
        <v>7482.24</v>
      </c>
      <c r="N298" s="5" t="s">
        <v>77</v>
      </c>
      <c r="O298" s="5" t="s">
        <v>33</v>
      </c>
      <c r="P298" s="19">
        <f>global_data!$M298/global_data!$L298</f>
        <v>187056</v>
      </c>
      <c r="Q298" s="20">
        <f>IFERROR(global_data!$P298,0)</f>
        <v>187056</v>
      </c>
      <c r="R298" s="30">
        <f>global_data!$M298/(1-global_data!$L298)</f>
        <v>7794</v>
      </c>
      <c r="S298" s="30">
        <f>global_data!$R298-global_data!$M298</f>
        <v>311.76000000000022</v>
      </c>
    </row>
    <row r="299" spans="1:19" x14ac:dyDescent="0.35">
      <c r="A299" s="7" t="s">
        <v>408</v>
      </c>
      <c r="B299" s="18">
        <v>45654</v>
      </c>
      <c r="C299" s="7" t="s">
        <v>25</v>
      </c>
      <c r="D299" s="7" t="s">
        <v>26</v>
      </c>
      <c r="E299" s="7" t="s">
        <v>27</v>
      </c>
      <c r="F299" s="7" t="s">
        <v>103</v>
      </c>
      <c r="G299" s="7" t="s">
        <v>51</v>
      </c>
      <c r="H299" s="7" t="s">
        <v>52</v>
      </c>
      <c r="I299" s="7" t="s">
        <v>53</v>
      </c>
      <c r="J299" s="8">
        <v>1299</v>
      </c>
      <c r="K299" s="8">
        <v>7</v>
      </c>
      <c r="L299" s="8">
        <v>0</v>
      </c>
      <c r="M299" s="8">
        <v>9093</v>
      </c>
      <c r="N299" s="7" t="s">
        <v>77</v>
      </c>
      <c r="O299" s="7" t="s">
        <v>23</v>
      </c>
      <c r="P299" s="19" t="e">
        <f>global_data!$M299/global_data!$L299</f>
        <v>#DIV/0!</v>
      </c>
      <c r="Q299" s="20">
        <f>IFERROR(global_data!$P299,0)</f>
        <v>0</v>
      </c>
      <c r="R299" s="31">
        <f>global_data!$M299/(1-global_data!$L299)</f>
        <v>9093</v>
      </c>
      <c r="S299" s="31">
        <f>global_data!$R299-global_data!$M299</f>
        <v>0</v>
      </c>
    </row>
    <row r="300" spans="1:19" x14ac:dyDescent="0.35">
      <c r="A300" s="5" t="s">
        <v>409</v>
      </c>
      <c r="B300" s="29">
        <v>45550</v>
      </c>
      <c r="C300" s="5" t="s">
        <v>25</v>
      </c>
      <c r="D300" s="5" t="s">
        <v>26</v>
      </c>
      <c r="E300" s="5" t="s">
        <v>27</v>
      </c>
      <c r="F300" s="5" t="s">
        <v>103</v>
      </c>
      <c r="G300" s="5" t="s">
        <v>51</v>
      </c>
      <c r="H300" s="5" t="s">
        <v>52</v>
      </c>
      <c r="I300" s="5" t="s">
        <v>53</v>
      </c>
      <c r="J300" s="6">
        <v>1299</v>
      </c>
      <c r="K300" s="6">
        <v>19</v>
      </c>
      <c r="L300" s="6">
        <v>7.0000000000000007E-2</v>
      </c>
      <c r="M300" s="6">
        <v>22953.33</v>
      </c>
      <c r="N300" s="5" t="s">
        <v>59</v>
      </c>
      <c r="O300" s="5" t="s">
        <v>23</v>
      </c>
      <c r="P300" s="19">
        <f>global_data!$M300/global_data!$L300</f>
        <v>327904.71428571426</v>
      </c>
      <c r="Q300" s="20">
        <f>IFERROR(global_data!$P300,0)</f>
        <v>327904.71428571426</v>
      </c>
      <c r="R300" s="30">
        <f>global_data!$M300/(1-global_data!$L300)</f>
        <v>24681.000000000004</v>
      </c>
      <c r="S300" s="30">
        <f>global_data!$R300-global_data!$M300</f>
        <v>1727.6700000000019</v>
      </c>
    </row>
    <row r="301" spans="1:19" x14ac:dyDescent="0.35">
      <c r="A301" s="7" t="s">
        <v>410</v>
      </c>
      <c r="B301" s="18">
        <v>45574</v>
      </c>
      <c r="C301" s="7" t="s">
        <v>35</v>
      </c>
      <c r="D301" s="7" t="s">
        <v>36</v>
      </c>
      <c r="E301" s="7" t="s">
        <v>37</v>
      </c>
      <c r="F301" s="7" t="s">
        <v>71</v>
      </c>
      <c r="G301" s="7" t="s">
        <v>51</v>
      </c>
      <c r="H301" s="7" t="s">
        <v>52</v>
      </c>
      <c r="I301" s="7" t="s">
        <v>53</v>
      </c>
      <c r="J301" s="8">
        <v>1299</v>
      </c>
      <c r="K301" s="8">
        <v>6</v>
      </c>
      <c r="L301" s="8">
        <v>0.01</v>
      </c>
      <c r="M301" s="8">
        <v>7716.06</v>
      </c>
      <c r="N301" s="7" t="s">
        <v>42</v>
      </c>
      <c r="O301" s="7" t="s">
        <v>80</v>
      </c>
      <c r="P301" s="19">
        <f>global_data!$M301/global_data!$L301</f>
        <v>771606</v>
      </c>
      <c r="Q301" s="20">
        <f>IFERROR(global_data!$P301,0)</f>
        <v>771606</v>
      </c>
      <c r="R301" s="31">
        <f>global_data!$M301/(1-global_data!$L301)</f>
        <v>7794.0000000000009</v>
      </c>
      <c r="S301" s="31">
        <f>global_data!$R301-global_data!$M301</f>
        <v>77.940000000000509</v>
      </c>
    </row>
    <row r="302" spans="1:19" x14ac:dyDescent="0.35">
      <c r="A302" s="5" t="s">
        <v>411</v>
      </c>
      <c r="B302" s="29">
        <v>45417</v>
      </c>
      <c r="C302" s="5" t="s">
        <v>131</v>
      </c>
      <c r="D302" s="5" t="s">
        <v>132</v>
      </c>
      <c r="E302" s="5" t="s">
        <v>98</v>
      </c>
      <c r="F302" s="5" t="s">
        <v>113</v>
      </c>
      <c r="G302" s="5" t="s">
        <v>51</v>
      </c>
      <c r="H302" s="5" t="s">
        <v>52</v>
      </c>
      <c r="I302" s="5" t="s">
        <v>53</v>
      </c>
      <c r="J302" s="6">
        <v>1299</v>
      </c>
      <c r="K302" s="6">
        <v>16</v>
      </c>
      <c r="L302" s="6">
        <v>0.02</v>
      </c>
      <c r="M302" s="6">
        <v>20368.32</v>
      </c>
      <c r="N302" s="5" t="s">
        <v>59</v>
      </c>
      <c r="O302" s="5" t="s">
        <v>23</v>
      </c>
      <c r="P302" s="19">
        <f>global_data!$M302/global_data!$L302</f>
        <v>1018416</v>
      </c>
      <c r="Q302" s="20">
        <f>IFERROR(global_data!$P302,0)</f>
        <v>1018416</v>
      </c>
      <c r="R302" s="30">
        <f>global_data!$M302/(1-global_data!$L302)</f>
        <v>20784</v>
      </c>
      <c r="S302" s="30">
        <f>global_data!$R302-global_data!$M302</f>
        <v>415.68000000000029</v>
      </c>
    </row>
    <row r="303" spans="1:19" x14ac:dyDescent="0.35">
      <c r="A303" s="7" t="s">
        <v>412</v>
      </c>
      <c r="B303" s="18">
        <v>45418</v>
      </c>
      <c r="C303" s="7" t="s">
        <v>111</v>
      </c>
      <c r="D303" s="7" t="s">
        <v>112</v>
      </c>
      <c r="E303" s="7" t="s">
        <v>98</v>
      </c>
      <c r="F303" s="7" t="s">
        <v>99</v>
      </c>
      <c r="G303" s="7" t="s">
        <v>51</v>
      </c>
      <c r="H303" s="7" t="s">
        <v>52</v>
      </c>
      <c r="I303" s="7" t="s">
        <v>53</v>
      </c>
      <c r="J303" s="8">
        <v>1299</v>
      </c>
      <c r="K303" s="8">
        <v>8</v>
      </c>
      <c r="L303" s="8">
        <v>0.19</v>
      </c>
      <c r="M303" s="8">
        <v>8417.52</v>
      </c>
      <c r="N303" s="7" t="s">
        <v>42</v>
      </c>
      <c r="O303" s="7" t="s">
        <v>23</v>
      </c>
      <c r="P303" s="19">
        <f>global_data!$M303/global_data!$L303</f>
        <v>44302.736842105267</v>
      </c>
      <c r="Q303" s="20">
        <f>IFERROR(global_data!$P303,0)</f>
        <v>44302.736842105267</v>
      </c>
      <c r="R303" s="31">
        <f>global_data!$M303/(1-global_data!$L303)</f>
        <v>10392</v>
      </c>
      <c r="S303" s="31">
        <f>global_data!$R303-global_data!$M303</f>
        <v>1974.4799999999996</v>
      </c>
    </row>
    <row r="304" spans="1:19" x14ac:dyDescent="0.35">
      <c r="A304" s="5" t="s">
        <v>413</v>
      </c>
      <c r="B304" s="29">
        <v>45329</v>
      </c>
      <c r="C304" s="5" t="s">
        <v>96</v>
      </c>
      <c r="D304" s="5" t="s">
        <v>97</v>
      </c>
      <c r="E304" s="5" t="s">
        <v>98</v>
      </c>
      <c r="F304" s="5" t="s">
        <v>160</v>
      </c>
      <c r="G304" s="5" t="s">
        <v>51</v>
      </c>
      <c r="H304" s="5" t="s">
        <v>52</v>
      </c>
      <c r="I304" s="5" t="s">
        <v>53</v>
      </c>
      <c r="J304" s="6">
        <v>1299</v>
      </c>
      <c r="K304" s="6">
        <v>12</v>
      </c>
      <c r="L304" s="6">
        <v>0.23</v>
      </c>
      <c r="M304" s="6">
        <v>12002.76</v>
      </c>
      <c r="N304" s="5" t="s">
        <v>123</v>
      </c>
      <c r="O304" s="5" t="s">
        <v>23</v>
      </c>
      <c r="P304" s="19">
        <f>global_data!$M304/global_data!$L304</f>
        <v>52185.913043478256</v>
      </c>
      <c r="Q304" s="20">
        <f>IFERROR(global_data!$P304,0)</f>
        <v>52185.913043478256</v>
      </c>
      <c r="R304" s="30">
        <f>global_data!$M304/(1-global_data!$L304)</f>
        <v>15588</v>
      </c>
      <c r="S304" s="30">
        <f>global_data!$R304-global_data!$M304</f>
        <v>3585.24</v>
      </c>
    </row>
    <row r="305" spans="1:19" x14ac:dyDescent="0.35">
      <c r="A305" s="7" t="s">
        <v>414</v>
      </c>
      <c r="B305" s="18">
        <v>45560</v>
      </c>
      <c r="C305" s="7" t="s">
        <v>111</v>
      </c>
      <c r="D305" s="7" t="s">
        <v>112</v>
      </c>
      <c r="E305" s="7" t="s">
        <v>98</v>
      </c>
      <c r="F305" s="7" t="s">
        <v>160</v>
      </c>
      <c r="G305" s="7" t="s">
        <v>51</v>
      </c>
      <c r="H305" s="7" t="s">
        <v>52</v>
      </c>
      <c r="I305" s="7" t="s">
        <v>53</v>
      </c>
      <c r="J305" s="8">
        <v>1299</v>
      </c>
      <c r="K305" s="8">
        <v>12</v>
      </c>
      <c r="L305" s="8">
        <v>0.04</v>
      </c>
      <c r="M305" s="8">
        <v>14964.48</v>
      </c>
      <c r="N305" s="7" t="s">
        <v>22</v>
      </c>
      <c r="O305" s="7" t="s">
        <v>87</v>
      </c>
      <c r="P305" s="19">
        <f>global_data!$M305/global_data!$L305</f>
        <v>374112</v>
      </c>
      <c r="Q305" s="20">
        <f>IFERROR(global_data!$P305,0)</f>
        <v>374112</v>
      </c>
      <c r="R305" s="31">
        <f>global_data!$M305/(1-global_data!$L305)</f>
        <v>15588</v>
      </c>
      <c r="S305" s="31">
        <f>global_data!$R305-global_data!$M305</f>
        <v>623.52000000000044</v>
      </c>
    </row>
    <row r="306" spans="1:19" x14ac:dyDescent="0.35">
      <c r="A306" s="5" t="s">
        <v>415</v>
      </c>
      <c r="B306" s="29">
        <v>45323</v>
      </c>
      <c r="C306" s="5" t="s">
        <v>64</v>
      </c>
      <c r="D306" s="5" t="s">
        <v>65</v>
      </c>
      <c r="E306" s="5" t="s">
        <v>27</v>
      </c>
      <c r="F306" s="5" t="s">
        <v>103</v>
      </c>
      <c r="G306" s="5" t="s">
        <v>51</v>
      </c>
      <c r="H306" s="5" t="s">
        <v>52</v>
      </c>
      <c r="I306" s="5" t="s">
        <v>53</v>
      </c>
      <c r="J306" s="6">
        <v>1299</v>
      </c>
      <c r="K306" s="6">
        <v>5</v>
      </c>
      <c r="L306" s="6">
        <v>0.06</v>
      </c>
      <c r="M306" s="6">
        <v>6105.3</v>
      </c>
      <c r="N306" s="5" t="s">
        <v>77</v>
      </c>
      <c r="O306" s="5" t="s">
        <v>23</v>
      </c>
      <c r="P306" s="19">
        <f>global_data!$M306/global_data!$L306</f>
        <v>101755</v>
      </c>
      <c r="Q306" s="20">
        <f>IFERROR(global_data!$P306,0)</f>
        <v>101755</v>
      </c>
      <c r="R306" s="30">
        <f>global_data!$M306/(1-global_data!$L306)</f>
        <v>6495.0000000000009</v>
      </c>
      <c r="S306" s="30">
        <f>global_data!$R306-global_data!$M306</f>
        <v>389.70000000000073</v>
      </c>
    </row>
    <row r="307" spans="1:19" x14ac:dyDescent="0.35">
      <c r="A307" s="7" t="s">
        <v>416</v>
      </c>
      <c r="B307" s="18">
        <v>45529</v>
      </c>
      <c r="C307" s="7" t="s">
        <v>44</v>
      </c>
      <c r="D307" s="7" t="s">
        <v>45</v>
      </c>
      <c r="E307" s="7" t="s">
        <v>17</v>
      </c>
      <c r="F307" s="7" t="s">
        <v>176</v>
      </c>
      <c r="G307" s="7" t="s">
        <v>51</v>
      </c>
      <c r="H307" s="7" t="s">
        <v>52</v>
      </c>
      <c r="I307" s="7" t="s">
        <v>53</v>
      </c>
      <c r="J307" s="8">
        <v>1299</v>
      </c>
      <c r="K307" s="8">
        <v>6</v>
      </c>
      <c r="L307" s="8">
        <v>0.15</v>
      </c>
      <c r="M307" s="8">
        <v>6624.9</v>
      </c>
      <c r="N307" s="7" t="s">
        <v>179</v>
      </c>
      <c r="O307" s="7" t="s">
        <v>23</v>
      </c>
      <c r="P307" s="19">
        <f>global_data!$M307/global_data!$L307</f>
        <v>44166</v>
      </c>
      <c r="Q307" s="20">
        <f>IFERROR(global_data!$P307,0)</f>
        <v>44166</v>
      </c>
      <c r="R307" s="31">
        <f>global_data!$M307/(1-global_data!$L307)</f>
        <v>7794</v>
      </c>
      <c r="S307" s="31">
        <f>global_data!$R307-global_data!$M307</f>
        <v>1169.1000000000004</v>
      </c>
    </row>
    <row r="308" spans="1:19" x14ac:dyDescent="0.35">
      <c r="A308" s="5" t="s">
        <v>417</v>
      </c>
      <c r="B308" s="29">
        <v>45469</v>
      </c>
      <c r="C308" s="5" t="s">
        <v>111</v>
      </c>
      <c r="D308" s="5" t="s">
        <v>112</v>
      </c>
      <c r="E308" s="5" t="s">
        <v>98</v>
      </c>
      <c r="F308" s="5" t="s">
        <v>113</v>
      </c>
      <c r="G308" s="5" t="s">
        <v>51</v>
      </c>
      <c r="H308" s="5" t="s">
        <v>52</v>
      </c>
      <c r="I308" s="5" t="s">
        <v>53</v>
      </c>
      <c r="J308" s="6">
        <v>1299</v>
      </c>
      <c r="K308" s="6">
        <v>11</v>
      </c>
      <c r="L308" s="6">
        <v>0.02</v>
      </c>
      <c r="M308" s="6">
        <v>14003.22</v>
      </c>
      <c r="N308" s="5" t="s">
        <v>59</v>
      </c>
      <c r="O308" s="5" t="s">
        <v>23</v>
      </c>
      <c r="P308" s="19">
        <f>global_data!$M308/global_data!$L308</f>
        <v>700161</v>
      </c>
      <c r="Q308" s="20">
        <f>IFERROR(global_data!$P308,0)</f>
        <v>700161</v>
      </c>
      <c r="R308" s="30">
        <f>global_data!$M308/(1-global_data!$L308)</f>
        <v>14289</v>
      </c>
      <c r="S308" s="30">
        <f>global_data!$R308-global_data!$M308</f>
        <v>285.78000000000065</v>
      </c>
    </row>
    <row r="309" spans="1:19" x14ac:dyDescent="0.35">
      <c r="A309" s="7" t="s">
        <v>418</v>
      </c>
      <c r="B309" s="18">
        <v>45396</v>
      </c>
      <c r="C309" s="7" t="s">
        <v>125</v>
      </c>
      <c r="D309" s="7" t="s">
        <v>126</v>
      </c>
      <c r="E309" s="7" t="s">
        <v>37</v>
      </c>
      <c r="F309" s="7" t="s">
        <v>157</v>
      </c>
      <c r="G309" s="7" t="s">
        <v>51</v>
      </c>
      <c r="H309" s="7" t="s">
        <v>52</v>
      </c>
      <c r="I309" s="7" t="s">
        <v>53</v>
      </c>
      <c r="J309" s="8">
        <v>1299</v>
      </c>
      <c r="K309" s="8">
        <v>17</v>
      </c>
      <c r="L309" s="8">
        <v>0.24</v>
      </c>
      <c r="M309" s="8">
        <v>16783.080000000002</v>
      </c>
      <c r="N309" s="7" t="s">
        <v>59</v>
      </c>
      <c r="O309" s="7" t="s">
        <v>23</v>
      </c>
      <c r="P309" s="19">
        <f>global_data!$M309/global_data!$L309</f>
        <v>69929.500000000015</v>
      </c>
      <c r="Q309" s="20">
        <f>IFERROR(global_data!$P309,0)</f>
        <v>69929.500000000015</v>
      </c>
      <c r="R309" s="31">
        <f>global_data!$M309/(1-global_data!$L309)</f>
        <v>22083.000000000004</v>
      </c>
      <c r="S309" s="31">
        <f>global_data!$R309-global_data!$M309</f>
        <v>5299.9200000000019</v>
      </c>
    </row>
    <row r="310" spans="1:19" x14ac:dyDescent="0.35">
      <c r="A310" s="5" t="s">
        <v>419</v>
      </c>
      <c r="B310" s="29">
        <v>45469</v>
      </c>
      <c r="C310" s="5" t="s">
        <v>64</v>
      </c>
      <c r="D310" s="5" t="s">
        <v>65</v>
      </c>
      <c r="E310" s="5" t="s">
        <v>27</v>
      </c>
      <c r="F310" s="5" t="s">
        <v>89</v>
      </c>
      <c r="G310" s="5" t="s">
        <v>51</v>
      </c>
      <c r="H310" s="5" t="s">
        <v>52</v>
      </c>
      <c r="I310" s="5" t="s">
        <v>53</v>
      </c>
      <c r="J310" s="6">
        <v>1299</v>
      </c>
      <c r="K310" s="6">
        <v>7</v>
      </c>
      <c r="L310" s="6">
        <v>0.26</v>
      </c>
      <c r="M310" s="6">
        <v>6728.82</v>
      </c>
      <c r="N310" s="5" t="s">
        <v>42</v>
      </c>
      <c r="O310" s="5" t="s">
        <v>33</v>
      </c>
      <c r="P310" s="19">
        <f>global_data!$M310/global_data!$L310</f>
        <v>25880.076923076922</v>
      </c>
      <c r="Q310" s="20">
        <f>IFERROR(global_data!$P310,0)</f>
        <v>25880.076923076922</v>
      </c>
      <c r="R310" s="30">
        <f>global_data!$M310/(1-global_data!$L310)</f>
        <v>9093</v>
      </c>
      <c r="S310" s="30">
        <f>global_data!$R310-global_data!$M310</f>
        <v>2364.1800000000003</v>
      </c>
    </row>
    <row r="311" spans="1:19" x14ac:dyDescent="0.35">
      <c r="A311" s="7" t="s">
        <v>420</v>
      </c>
      <c r="B311" s="18">
        <v>45573</v>
      </c>
      <c r="C311" s="7" t="s">
        <v>111</v>
      </c>
      <c r="D311" s="7" t="s">
        <v>112</v>
      </c>
      <c r="E311" s="7" t="s">
        <v>98</v>
      </c>
      <c r="F311" s="7" t="s">
        <v>101</v>
      </c>
      <c r="G311" s="7" t="s">
        <v>51</v>
      </c>
      <c r="H311" s="7" t="s">
        <v>52</v>
      </c>
      <c r="I311" s="7" t="s">
        <v>53</v>
      </c>
      <c r="J311" s="8">
        <v>1299</v>
      </c>
      <c r="K311" s="8">
        <v>7</v>
      </c>
      <c r="L311" s="8">
        <v>0.03</v>
      </c>
      <c r="M311" s="8">
        <v>8820.2099999999991</v>
      </c>
      <c r="N311" s="7" t="s">
        <v>32</v>
      </c>
      <c r="O311" s="7" t="s">
        <v>23</v>
      </c>
      <c r="P311" s="19">
        <f>global_data!$M311/global_data!$L311</f>
        <v>294007</v>
      </c>
      <c r="Q311" s="20">
        <f>IFERROR(global_data!$P311,0)</f>
        <v>294007</v>
      </c>
      <c r="R311" s="31">
        <f>global_data!$M311/(1-global_data!$L311)</f>
        <v>9093</v>
      </c>
      <c r="S311" s="31">
        <f>global_data!$R311-global_data!$M311</f>
        <v>272.79000000000087</v>
      </c>
    </row>
    <row r="312" spans="1:19" x14ac:dyDescent="0.35">
      <c r="A312" s="5" t="s">
        <v>421</v>
      </c>
      <c r="B312" s="29">
        <v>45483</v>
      </c>
      <c r="C312" s="5" t="s">
        <v>61</v>
      </c>
      <c r="D312" s="5" t="s">
        <v>62</v>
      </c>
      <c r="E312" s="5" t="s">
        <v>27</v>
      </c>
      <c r="F312" s="5" t="s">
        <v>28</v>
      </c>
      <c r="G312" s="5" t="s">
        <v>51</v>
      </c>
      <c r="H312" s="5" t="s">
        <v>52</v>
      </c>
      <c r="I312" s="5" t="s">
        <v>53</v>
      </c>
      <c r="J312" s="6">
        <v>1299</v>
      </c>
      <c r="K312" s="6">
        <v>5</v>
      </c>
      <c r="L312" s="6">
        <v>0.3</v>
      </c>
      <c r="M312" s="6">
        <v>4546.5</v>
      </c>
      <c r="N312" s="5" t="s">
        <v>22</v>
      </c>
      <c r="O312" s="5" t="s">
        <v>87</v>
      </c>
      <c r="P312" s="19">
        <f>global_data!$M312/global_data!$L312</f>
        <v>15155</v>
      </c>
      <c r="Q312" s="20">
        <f>IFERROR(global_data!$P312,0)</f>
        <v>15155</v>
      </c>
      <c r="R312" s="30">
        <f>global_data!$M312/(1-global_data!$L312)</f>
        <v>6495</v>
      </c>
      <c r="S312" s="30">
        <f>global_data!$R312-global_data!$M312</f>
        <v>1948.5</v>
      </c>
    </row>
    <row r="313" spans="1:19" x14ac:dyDescent="0.35">
      <c r="A313" s="7" t="s">
        <v>422</v>
      </c>
      <c r="B313" s="18">
        <v>45485</v>
      </c>
      <c r="C313" s="7" t="s">
        <v>55</v>
      </c>
      <c r="D313" s="7" t="s">
        <v>56</v>
      </c>
      <c r="E313" s="7" t="s">
        <v>17</v>
      </c>
      <c r="F313" s="7" t="s">
        <v>18</v>
      </c>
      <c r="G313" s="7" t="s">
        <v>51</v>
      </c>
      <c r="H313" s="7" t="s">
        <v>52</v>
      </c>
      <c r="I313" s="7" t="s">
        <v>53</v>
      </c>
      <c r="J313" s="8">
        <v>1299</v>
      </c>
      <c r="K313" s="8">
        <v>3</v>
      </c>
      <c r="L313" s="8">
        <v>0.04</v>
      </c>
      <c r="M313" s="8">
        <v>3741.12</v>
      </c>
      <c r="N313" s="7" t="s">
        <v>77</v>
      </c>
      <c r="O313" s="7" t="s">
        <v>23</v>
      </c>
      <c r="P313" s="19">
        <f>global_data!$M313/global_data!$L313</f>
        <v>93528</v>
      </c>
      <c r="Q313" s="20">
        <f>IFERROR(global_data!$P313,0)</f>
        <v>93528</v>
      </c>
      <c r="R313" s="31">
        <f>global_data!$M313/(1-global_data!$L313)</f>
        <v>3897</v>
      </c>
      <c r="S313" s="31">
        <f>global_data!$R313-global_data!$M313</f>
        <v>155.88000000000011</v>
      </c>
    </row>
    <row r="314" spans="1:19" x14ac:dyDescent="0.35">
      <c r="A314" s="5" t="s">
        <v>423</v>
      </c>
      <c r="B314" s="29">
        <v>45375</v>
      </c>
      <c r="C314" s="5" t="s">
        <v>125</v>
      </c>
      <c r="D314" s="5" t="s">
        <v>126</v>
      </c>
      <c r="E314" s="5" t="s">
        <v>37</v>
      </c>
      <c r="F314" s="5" t="s">
        <v>157</v>
      </c>
      <c r="G314" s="5" t="s">
        <v>51</v>
      </c>
      <c r="H314" s="5" t="s">
        <v>52</v>
      </c>
      <c r="I314" s="5" t="s">
        <v>53</v>
      </c>
      <c r="J314" s="6">
        <v>1299</v>
      </c>
      <c r="K314" s="6">
        <v>15</v>
      </c>
      <c r="L314" s="6">
        <v>0.04</v>
      </c>
      <c r="M314" s="6">
        <v>18705.599999999999</v>
      </c>
      <c r="N314" s="5" t="s">
        <v>123</v>
      </c>
      <c r="O314" s="5" t="s">
        <v>23</v>
      </c>
      <c r="P314" s="19">
        <f>global_data!$M314/global_data!$L314</f>
        <v>467639.99999999994</v>
      </c>
      <c r="Q314" s="20">
        <f>IFERROR(global_data!$P314,0)</f>
        <v>467639.99999999994</v>
      </c>
      <c r="R314" s="30">
        <f>global_data!$M314/(1-global_data!$L314)</f>
        <v>19485</v>
      </c>
      <c r="S314" s="30">
        <f>global_data!$R314-global_data!$M314</f>
        <v>779.40000000000146</v>
      </c>
    </row>
    <row r="315" spans="1:19" x14ac:dyDescent="0.35">
      <c r="A315" s="7" t="s">
        <v>424</v>
      </c>
      <c r="B315" s="18">
        <v>45653</v>
      </c>
      <c r="C315" s="7" t="s">
        <v>73</v>
      </c>
      <c r="D315" s="7" t="s">
        <v>74</v>
      </c>
      <c r="E315" s="7" t="s">
        <v>37</v>
      </c>
      <c r="F315" s="7" t="s">
        <v>38</v>
      </c>
      <c r="G315" s="7" t="s">
        <v>51</v>
      </c>
      <c r="H315" s="7" t="s">
        <v>52</v>
      </c>
      <c r="I315" s="7" t="s">
        <v>53</v>
      </c>
      <c r="J315" s="8">
        <v>1299</v>
      </c>
      <c r="K315" s="8">
        <v>19</v>
      </c>
      <c r="L315" s="8">
        <v>0.14000000000000001</v>
      </c>
      <c r="M315" s="8">
        <v>21225.66</v>
      </c>
      <c r="N315" s="7" t="s">
        <v>32</v>
      </c>
      <c r="O315" s="7" t="s">
        <v>80</v>
      </c>
      <c r="P315" s="19">
        <f>global_data!$M315/global_data!$L315</f>
        <v>151611.85714285713</v>
      </c>
      <c r="Q315" s="20">
        <f>IFERROR(global_data!$P315,0)</f>
        <v>151611.85714285713</v>
      </c>
      <c r="R315" s="31">
        <f>global_data!$M315/(1-global_data!$L315)</f>
        <v>24681</v>
      </c>
      <c r="S315" s="31">
        <f>global_data!$R315-global_data!$M315</f>
        <v>3455.34</v>
      </c>
    </row>
    <row r="316" spans="1:19" x14ac:dyDescent="0.35">
      <c r="A316" s="5" t="s">
        <v>425</v>
      </c>
      <c r="B316" s="29">
        <v>45554</v>
      </c>
      <c r="C316" s="5" t="s">
        <v>44</v>
      </c>
      <c r="D316" s="5" t="s">
        <v>45</v>
      </c>
      <c r="E316" s="5" t="s">
        <v>17</v>
      </c>
      <c r="F316" s="5" t="s">
        <v>50</v>
      </c>
      <c r="G316" s="5" t="s">
        <v>51</v>
      </c>
      <c r="H316" s="5" t="s">
        <v>52</v>
      </c>
      <c r="I316" s="5" t="s">
        <v>53</v>
      </c>
      <c r="J316" s="6">
        <v>1299</v>
      </c>
      <c r="K316" s="6">
        <v>18</v>
      </c>
      <c r="L316" s="6">
        <v>0.19</v>
      </c>
      <c r="M316" s="6">
        <v>18939.419999999998</v>
      </c>
      <c r="N316" s="5" t="s">
        <v>22</v>
      </c>
      <c r="O316" s="5" t="s">
        <v>23</v>
      </c>
      <c r="P316" s="19">
        <f>global_data!$M316/global_data!$L316</f>
        <v>99681.157894736825</v>
      </c>
      <c r="Q316" s="20">
        <f>IFERROR(global_data!$P316,0)</f>
        <v>99681.157894736825</v>
      </c>
      <c r="R316" s="30">
        <f>global_data!$M316/(1-global_data!$L316)</f>
        <v>23381.999999999996</v>
      </c>
      <c r="S316" s="30">
        <f>global_data!$R316-global_data!$M316</f>
        <v>4442.5799999999981</v>
      </c>
    </row>
    <row r="317" spans="1:19" x14ac:dyDescent="0.35">
      <c r="A317" s="7" t="s">
        <v>426</v>
      </c>
      <c r="B317" s="18">
        <v>45408</v>
      </c>
      <c r="C317" s="7" t="s">
        <v>15</v>
      </c>
      <c r="D317" s="7" t="s">
        <v>16</v>
      </c>
      <c r="E317" s="7" t="s">
        <v>17</v>
      </c>
      <c r="F317" s="7" t="s">
        <v>18</v>
      </c>
      <c r="G317" s="7" t="s">
        <v>51</v>
      </c>
      <c r="H317" s="7" t="s">
        <v>52</v>
      </c>
      <c r="I317" s="7" t="s">
        <v>53</v>
      </c>
      <c r="J317" s="8">
        <v>1299</v>
      </c>
      <c r="K317" s="8">
        <v>19</v>
      </c>
      <c r="L317" s="8">
        <v>0.12</v>
      </c>
      <c r="M317" s="8">
        <v>21719.279999999999</v>
      </c>
      <c r="N317" s="7" t="s">
        <v>22</v>
      </c>
      <c r="O317" s="7" t="s">
        <v>87</v>
      </c>
      <c r="P317" s="19">
        <f>global_data!$M317/global_data!$L317</f>
        <v>180994</v>
      </c>
      <c r="Q317" s="20">
        <f>IFERROR(global_data!$P317,0)</f>
        <v>180994</v>
      </c>
      <c r="R317" s="31">
        <f>global_data!$M317/(1-global_data!$L317)</f>
        <v>24681</v>
      </c>
      <c r="S317" s="31">
        <f>global_data!$R317-global_data!$M317</f>
        <v>2961.7200000000012</v>
      </c>
    </row>
    <row r="318" spans="1:19" x14ac:dyDescent="0.35">
      <c r="A318" s="5" t="s">
        <v>427</v>
      </c>
      <c r="B318" s="29">
        <v>45335</v>
      </c>
      <c r="C318" s="5" t="s">
        <v>96</v>
      </c>
      <c r="D318" s="5" t="s">
        <v>97</v>
      </c>
      <c r="E318" s="5" t="s">
        <v>98</v>
      </c>
      <c r="F318" s="5" t="s">
        <v>113</v>
      </c>
      <c r="G318" s="5" t="s">
        <v>51</v>
      </c>
      <c r="H318" s="5" t="s">
        <v>52</v>
      </c>
      <c r="I318" s="5" t="s">
        <v>53</v>
      </c>
      <c r="J318" s="6">
        <v>1299</v>
      </c>
      <c r="K318" s="6">
        <v>2</v>
      </c>
      <c r="L318" s="6">
        <v>0.05</v>
      </c>
      <c r="M318" s="6">
        <v>2468.1</v>
      </c>
      <c r="N318" s="5" t="s">
        <v>59</v>
      </c>
      <c r="O318" s="5" t="s">
        <v>23</v>
      </c>
      <c r="P318" s="19">
        <f>global_data!$M318/global_data!$L318</f>
        <v>49361.999999999993</v>
      </c>
      <c r="Q318" s="20">
        <f>IFERROR(global_data!$P318,0)</f>
        <v>49361.999999999993</v>
      </c>
      <c r="R318" s="30">
        <f>global_data!$M318/(1-global_data!$L318)</f>
        <v>2598</v>
      </c>
      <c r="S318" s="30">
        <f>global_data!$R318-global_data!$M318</f>
        <v>129.90000000000009</v>
      </c>
    </row>
    <row r="319" spans="1:19" x14ac:dyDescent="0.35">
      <c r="A319" s="7" t="s">
        <v>428</v>
      </c>
      <c r="B319" s="18">
        <v>45587</v>
      </c>
      <c r="C319" s="7" t="s">
        <v>61</v>
      </c>
      <c r="D319" s="7" t="s">
        <v>62</v>
      </c>
      <c r="E319" s="7" t="s">
        <v>27</v>
      </c>
      <c r="F319" s="7" t="s">
        <v>28</v>
      </c>
      <c r="G319" s="7" t="s">
        <v>51</v>
      </c>
      <c r="H319" s="7" t="s">
        <v>52</v>
      </c>
      <c r="I319" s="7" t="s">
        <v>53</v>
      </c>
      <c r="J319" s="8">
        <v>1299</v>
      </c>
      <c r="K319" s="8">
        <v>20</v>
      </c>
      <c r="L319" s="8">
        <v>0.1</v>
      </c>
      <c r="M319" s="8">
        <v>23382</v>
      </c>
      <c r="N319" s="7" t="s">
        <v>22</v>
      </c>
      <c r="O319" s="7" t="s">
        <v>33</v>
      </c>
      <c r="P319" s="19">
        <f>global_data!$M319/global_data!$L319</f>
        <v>233820</v>
      </c>
      <c r="Q319" s="20">
        <f>IFERROR(global_data!$P319,0)</f>
        <v>233820</v>
      </c>
      <c r="R319" s="31">
        <f>global_data!$M319/(1-global_data!$L319)</f>
        <v>25980</v>
      </c>
      <c r="S319" s="31">
        <f>global_data!$R319-global_data!$M319</f>
        <v>2598</v>
      </c>
    </row>
    <row r="320" spans="1:19" x14ac:dyDescent="0.35">
      <c r="A320" s="5" t="s">
        <v>429</v>
      </c>
      <c r="B320" s="29">
        <v>45431</v>
      </c>
      <c r="C320" s="5" t="s">
        <v>64</v>
      </c>
      <c r="D320" s="5" t="s">
        <v>65</v>
      </c>
      <c r="E320" s="5" t="s">
        <v>27</v>
      </c>
      <c r="F320" s="5" t="s">
        <v>122</v>
      </c>
      <c r="G320" s="5" t="s">
        <v>51</v>
      </c>
      <c r="H320" s="5" t="s">
        <v>52</v>
      </c>
      <c r="I320" s="5" t="s">
        <v>53</v>
      </c>
      <c r="J320" s="6">
        <v>1299</v>
      </c>
      <c r="K320" s="6">
        <v>14</v>
      </c>
      <c r="L320" s="6">
        <v>0.25</v>
      </c>
      <c r="M320" s="6">
        <v>13639.5</v>
      </c>
      <c r="N320" s="5" t="s">
        <v>22</v>
      </c>
      <c r="O320" s="5" t="s">
        <v>23</v>
      </c>
      <c r="P320" s="19">
        <f>global_data!$M320/global_data!$L320</f>
        <v>54558</v>
      </c>
      <c r="Q320" s="20">
        <f>IFERROR(global_data!$P320,0)</f>
        <v>54558</v>
      </c>
      <c r="R320" s="30">
        <f>global_data!$M320/(1-global_data!$L320)</f>
        <v>18186</v>
      </c>
      <c r="S320" s="30">
        <f>global_data!$R320-global_data!$M320</f>
        <v>4546.5</v>
      </c>
    </row>
    <row r="321" spans="1:19" x14ac:dyDescent="0.35">
      <c r="A321" s="7" t="s">
        <v>430</v>
      </c>
      <c r="B321" s="18">
        <v>45539</v>
      </c>
      <c r="C321" s="7" t="s">
        <v>96</v>
      </c>
      <c r="D321" s="7" t="s">
        <v>97</v>
      </c>
      <c r="E321" s="7" t="s">
        <v>98</v>
      </c>
      <c r="F321" s="7" t="s">
        <v>115</v>
      </c>
      <c r="G321" s="7" t="s">
        <v>51</v>
      </c>
      <c r="H321" s="7" t="s">
        <v>52</v>
      </c>
      <c r="I321" s="7" t="s">
        <v>53</v>
      </c>
      <c r="J321" s="8">
        <v>1299</v>
      </c>
      <c r="K321" s="8">
        <v>3</v>
      </c>
      <c r="L321" s="8">
        <v>0.21</v>
      </c>
      <c r="M321" s="8">
        <v>3078.63</v>
      </c>
      <c r="N321" s="7" t="s">
        <v>32</v>
      </c>
      <c r="O321" s="7" t="s">
        <v>33</v>
      </c>
      <c r="P321" s="19">
        <f>global_data!$M321/global_data!$L321</f>
        <v>14660.142857142859</v>
      </c>
      <c r="Q321" s="20">
        <f>IFERROR(global_data!$P321,0)</f>
        <v>14660.142857142859</v>
      </c>
      <c r="R321" s="31">
        <f>global_data!$M321/(1-global_data!$L321)</f>
        <v>3897</v>
      </c>
      <c r="S321" s="31">
        <f>global_data!$R321-global_data!$M321</f>
        <v>818.36999999999989</v>
      </c>
    </row>
    <row r="322" spans="1:19" x14ac:dyDescent="0.35">
      <c r="A322" s="5" t="s">
        <v>431</v>
      </c>
      <c r="B322" s="29">
        <v>45392</v>
      </c>
      <c r="C322" s="5" t="s">
        <v>61</v>
      </c>
      <c r="D322" s="5" t="s">
        <v>62</v>
      </c>
      <c r="E322" s="5" t="s">
        <v>27</v>
      </c>
      <c r="F322" s="5" t="s">
        <v>89</v>
      </c>
      <c r="G322" s="5" t="s">
        <v>51</v>
      </c>
      <c r="H322" s="5" t="s">
        <v>52</v>
      </c>
      <c r="I322" s="5" t="s">
        <v>53</v>
      </c>
      <c r="J322" s="6">
        <v>1299</v>
      </c>
      <c r="K322" s="6">
        <v>6</v>
      </c>
      <c r="L322" s="6">
        <v>0.22</v>
      </c>
      <c r="M322" s="6">
        <v>6079.32</v>
      </c>
      <c r="N322" s="5" t="s">
        <v>22</v>
      </c>
      <c r="O322" s="5" t="s">
        <v>23</v>
      </c>
      <c r="P322" s="19">
        <f>global_data!$M322/global_data!$L322</f>
        <v>27633.272727272724</v>
      </c>
      <c r="Q322" s="20">
        <f>IFERROR(global_data!$P322,0)</f>
        <v>27633.272727272724</v>
      </c>
      <c r="R322" s="30">
        <f>global_data!$M322/(1-global_data!$L322)</f>
        <v>7793.9999999999991</v>
      </c>
      <c r="S322" s="30">
        <f>global_data!$R322-global_data!$M322</f>
        <v>1714.6799999999994</v>
      </c>
    </row>
    <row r="323" spans="1:19" x14ac:dyDescent="0.35">
      <c r="A323" s="7" t="s">
        <v>432</v>
      </c>
      <c r="B323" s="18">
        <v>45492</v>
      </c>
      <c r="C323" s="7" t="s">
        <v>61</v>
      </c>
      <c r="D323" s="7" t="s">
        <v>62</v>
      </c>
      <c r="E323" s="7" t="s">
        <v>27</v>
      </c>
      <c r="F323" s="7" t="s">
        <v>103</v>
      </c>
      <c r="G323" s="7" t="s">
        <v>51</v>
      </c>
      <c r="H323" s="7" t="s">
        <v>52</v>
      </c>
      <c r="I323" s="7" t="s">
        <v>53</v>
      </c>
      <c r="J323" s="8">
        <v>1299</v>
      </c>
      <c r="K323" s="8">
        <v>19</v>
      </c>
      <c r="L323" s="8">
        <v>0.02</v>
      </c>
      <c r="M323" s="8">
        <v>24187.38</v>
      </c>
      <c r="N323" s="7" t="s">
        <v>77</v>
      </c>
      <c r="O323" s="7" t="s">
        <v>33</v>
      </c>
      <c r="P323" s="19">
        <f>global_data!$M323/global_data!$L323</f>
        <v>1209369</v>
      </c>
      <c r="Q323" s="20">
        <f>IFERROR(global_data!$P323,0)</f>
        <v>1209369</v>
      </c>
      <c r="R323" s="31">
        <f>global_data!$M323/(1-global_data!$L323)</f>
        <v>24681</v>
      </c>
      <c r="S323" s="31">
        <f>global_data!$R323-global_data!$M323</f>
        <v>493.61999999999898</v>
      </c>
    </row>
    <row r="324" spans="1:19" x14ac:dyDescent="0.35">
      <c r="A324" s="5" t="s">
        <v>433</v>
      </c>
      <c r="B324" s="29">
        <v>45643</v>
      </c>
      <c r="C324" s="5" t="s">
        <v>55</v>
      </c>
      <c r="D324" s="5" t="s">
        <v>56</v>
      </c>
      <c r="E324" s="5" t="s">
        <v>17</v>
      </c>
      <c r="F324" s="5" t="s">
        <v>176</v>
      </c>
      <c r="G324" s="5" t="s">
        <v>51</v>
      </c>
      <c r="H324" s="5" t="s">
        <v>52</v>
      </c>
      <c r="I324" s="5" t="s">
        <v>53</v>
      </c>
      <c r="J324" s="6">
        <v>1299</v>
      </c>
      <c r="K324" s="6">
        <v>20</v>
      </c>
      <c r="L324" s="6">
        <v>0.06</v>
      </c>
      <c r="M324" s="6">
        <v>24421.200000000001</v>
      </c>
      <c r="N324" s="5" t="s">
        <v>22</v>
      </c>
      <c r="O324" s="5" t="s">
        <v>87</v>
      </c>
      <c r="P324" s="19">
        <f>global_data!$M324/global_data!$L324</f>
        <v>407020</v>
      </c>
      <c r="Q324" s="20">
        <f>IFERROR(global_data!$P324,0)</f>
        <v>407020</v>
      </c>
      <c r="R324" s="30">
        <f>global_data!$M324/(1-global_data!$L324)</f>
        <v>25980.000000000004</v>
      </c>
      <c r="S324" s="30">
        <f>global_data!$R324-global_data!$M324</f>
        <v>1558.8000000000029</v>
      </c>
    </row>
    <row r="325" spans="1:19" x14ac:dyDescent="0.35">
      <c r="A325" s="7" t="s">
        <v>434</v>
      </c>
      <c r="B325" s="18">
        <v>45514</v>
      </c>
      <c r="C325" s="7" t="s">
        <v>25</v>
      </c>
      <c r="D325" s="7" t="s">
        <v>26</v>
      </c>
      <c r="E325" s="7" t="s">
        <v>27</v>
      </c>
      <c r="F325" s="7" t="s">
        <v>66</v>
      </c>
      <c r="G325" s="7" t="s">
        <v>51</v>
      </c>
      <c r="H325" s="7" t="s">
        <v>52</v>
      </c>
      <c r="I325" s="7" t="s">
        <v>53</v>
      </c>
      <c r="J325" s="8">
        <v>1299</v>
      </c>
      <c r="K325" s="8">
        <v>15</v>
      </c>
      <c r="L325" s="8">
        <v>0.2</v>
      </c>
      <c r="M325" s="8">
        <v>15588</v>
      </c>
      <c r="N325" s="7" t="s">
        <v>42</v>
      </c>
      <c r="O325" s="7" t="s">
        <v>23</v>
      </c>
      <c r="P325" s="19">
        <f>global_data!$M325/global_data!$L325</f>
        <v>77940</v>
      </c>
      <c r="Q325" s="20">
        <f>IFERROR(global_data!$P325,0)</f>
        <v>77940</v>
      </c>
      <c r="R325" s="31">
        <f>global_data!$M325/(1-global_data!$L325)</f>
        <v>19485</v>
      </c>
      <c r="S325" s="31">
        <f>global_data!$R325-global_data!$M325</f>
        <v>3897</v>
      </c>
    </row>
    <row r="326" spans="1:19" x14ac:dyDescent="0.35">
      <c r="A326" s="5" t="s">
        <v>435</v>
      </c>
      <c r="B326" s="29">
        <v>45299</v>
      </c>
      <c r="C326" s="5" t="s">
        <v>96</v>
      </c>
      <c r="D326" s="5" t="s">
        <v>97</v>
      </c>
      <c r="E326" s="5" t="s">
        <v>98</v>
      </c>
      <c r="F326" s="5" t="s">
        <v>115</v>
      </c>
      <c r="G326" s="5" t="s">
        <v>51</v>
      </c>
      <c r="H326" s="5" t="s">
        <v>52</v>
      </c>
      <c r="I326" s="5" t="s">
        <v>53</v>
      </c>
      <c r="J326" s="6">
        <v>1299</v>
      </c>
      <c r="K326" s="6">
        <v>12</v>
      </c>
      <c r="L326" s="6">
        <v>0.28999999999999998</v>
      </c>
      <c r="M326" s="6">
        <v>11067.48</v>
      </c>
      <c r="N326" s="5" t="s">
        <v>42</v>
      </c>
      <c r="O326" s="5" t="s">
        <v>23</v>
      </c>
      <c r="P326" s="19">
        <f>global_data!$M326/global_data!$L326</f>
        <v>38163.724137931036</v>
      </c>
      <c r="Q326" s="20">
        <f>IFERROR(global_data!$P326,0)</f>
        <v>38163.724137931036</v>
      </c>
      <c r="R326" s="30">
        <f>global_data!$M326/(1-global_data!$L326)</f>
        <v>15588</v>
      </c>
      <c r="S326" s="30">
        <f>global_data!$R326-global_data!$M326</f>
        <v>4520.5200000000004</v>
      </c>
    </row>
    <row r="327" spans="1:19" x14ac:dyDescent="0.35">
      <c r="A327" s="7" t="s">
        <v>436</v>
      </c>
      <c r="B327" s="18">
        <v>45645</v>
      </c>
      <c r="C327" s="7" t="s">
        <v>96</v>
      </c>
      <c r="D327" s="7" t="s">
        <v>97</v>
      </c>
      <c r="E327" s="7" t="s">
        <v>98</v>
      </c>
      <c r="F327" s="7" t="s">
        <v>160</v>
      </c>
      <c r="G327" s="7" t="s">
        <v>51</v>
      </c>
      <c r="H327" s="7" t="s">
        <v>52</v>
      </c>
      <c r="I327" s="7" t="s">
        <v>53</v>
      </c>
      <c r="J327" s="8">
        <v>1299</v>
      </c>
      <c r="K327" s="8">
        <v>19</v>
      </c>
      <c r="L327" s="8">
        <v>0.25</v>
      </c>
      <c r="M327" s="8">
        <v>18510.75</v>
      </c>
      <c r="N327" s="7" t="s">
        <v>59</v>
      </c>
      <c r="O327" s="7" t="s">
        <v>23</v>
      </c>
      <c r="P327" s="19">
        <f>global_data!$M327/global_data!$L327</f>
        <v>74043</v>
      </c>
      <c r="Q327" s="20">
        <f>IFERROR(global_data!$P327,0)</f>
        <v>74043</v>
      </c>
      <c r="R327" s="31">
        <f>global_data!$M327/(1-global_data!$L327)</f>
        <v>24681</v>
      </c>
      <c r="S327" s="31">
        <f>global_data!$R327-global_data!$M327</f>
        <v>6170.25</v>
      </c>
    </row>
    <row r="328" spans="1:19" x14ac:dyDescent="0.35">
      <c r="A328" s="5" t="s">
        <v>437</v>
      </c>
      <c r="B328" s="29">
        <v>45373</v>
      </c>
      <c r="C328" s="5" t="s">
        <v>64</v>
      </c>
      <c r="D328" s="5" t="s">
        <v>65</v>
      </c>
      <c r="E328" s="5" t="s">
        <v>27</v>
      </c>
      <c r="F328" s="5" t="s">
        <v>122</v>
      </c>
      <c r="G328" s="5" t="s">
        <v>51</v>
      </c>
      <c r="H328" s="5" t="s">
        <v>52</v>
      </c>
      <c r="I328" s="5" t="s">
        <v>53</v>
      </c>
      <c r="J328" s="6">
        <v>1299</v>
      </c>
      <c r="K328" s="6">
        <v>2</v>
      </c>
      <c r="L328" s="6">
        <v>0.04</v>
      </c>
      <c r="M328" s="6">
        <v>2494.08</v>
      </c>
      <c r="N328" s="5" t="s">
        <v>77</v>
      </c>
      <c r="O328" s="5" t="s">
        <v>80</v>
      </c>
      <c r="P328" s="19">
        <f>global_data!$M328/global_data!$L328</f>
        <v>62352</v>
      </c>
      <c r="Q328" s="20">
        <f>IFERROR(global_data!$P328,0)</f>
        <v>62352</v>
      </c>
      <c r="R328" s="30">
        <f>global_data!$M328/(1-global_data!$L328)</f>
        <v>2598</v>
      </c>
      <c r="S328" s="30">
        <f>global_data!$R328-global_data!$M328</f>
        <v>103.92000000000007</v>
      </c>
    </row>
    <row r="329" spans="1:19" x14ac:dyDescent="0.35">
      <c r="A329" s="7" t="s">
        <v>438</v>
      </c>
      <c r="B329" s="18">
        <v>45338</v>
      </c>
      <c r="C329" s="7" t="s">
        <v>44</v>
      </c>
      <c r="D329" s="7" t="s">
        <v>45</v>
      </c>
      <c r="E329" s="7" t="s">
        <v>17</v>
      </c>
      <c r="F329" s="7" t="s">
        <v>79</v>
      </c>
      <c r="G329" s="7" t="s">
        <v>51</v>
      </c>
      <c r="H329" s="7" t="s">
        <v>52</v>
      </c>
      <c r="I329" s="7" t="s">
        <v>53</v>
      </c>
      <c r="J329" s="8">
        <v>1299</v>
      </c>
      <c r="K329" s="8">
        <v>8</v>
      </c>
      <c r="L329" s="8">
        <v>0.28000000000000003</v>
      </c>
      <c r="M329" s="8">
        <v>7482.24</v>
      </c>
      <c r="N329" s="7" t="s">
        <v>42</v>
      </c>
      <c r="O329" s="7" t="s">
        <v>23</v>
      </c>
      <c r="P329" s="19">
        <f>global_data!$M329/global_data!$L329</f>
        <v>26722.28571428571</v>
      </c>
      <c r="Q329" s="20">
        <f>IFERROR(global_data!$P329,0)</f>
        <v>26722.28571428571</v>
      </c>
      <c r="R329" s="31">
        <f>global_data!$M329/(1-global_data!$L329)</f>
        <v>10392</v>
      </c>
      <c r="S329" s="31">
        <f>global_data!$R329-global_data!$M329</f>
        <v>2909.76</v>
      </c>
    </row>
    <row r="330" spans="1:19" x14ac:dyDescent="0.35">
      <c r="A330" s="5" t="s">
        <v>439</v>
      </c>
      <c r="B330" s="29">
        <v>45419</v>
      </c>
      <c r="C330" s="5" t="s">
        <v>64</v>
      </c>
      <c r="D330" s="5" t="s">
        <v>65</v>
      </c>
      <c r="E330" s="5" t="s">
        <v>27</v>
      </c>
      <c r="F330" s="5" t="s">
        <v>103</v>
      </c>
      <c r="G330" s="5" t="s">
        <v>51</v>
      </c>
      <c r="H330" s="5" t="s">
        <v>52</v>
      </c>
      <c r="I330" s="5" t="s">
        <v>53</v>
      </c>
      <c r="J330" s="6">
        <v>1299</v>
      </c>
      <c r="K330" s="6">
        <v>6</v>
      </c>
      <c r="L330" s="6">
        <v>0.16</v>
      </c>
      <c r="M330" s="6">
        <v>6546.96</v>
      </c>
      <c r="N330" s="5" t="s">
        <v>77</v>
      </c>
      <c r="O330" s="5" t="s">
        <v>23</v>
      </c>
      <c r="P330" s="19">
        <f>global_data!$M330/global_data!$L330</f>
        <v>40918.5</v>
      </c>
      <c r="Q330" s="20">
        <f>IFERROR(global_data!$P330,0)</f>
        <v>40918.5</v>
      </c>
      <c r="R330" s="30">
        <f>global_data!$M330/(1-global_data!$L330)</f>
        <v>7794</v>
      </c>
      <c r="S330" s="30">
        <f>global_data!$R330-global_data!$M330</f>
        <v>1247.04</v>
      </c>
    </row>
    <row r="331" spans="1:19" x14ac:dyDescent="0.35">
      <c r="A331" s="7" t="s">
        <v>440</v>
      </c>
      <c r="B331" s="18">
        <v>45345</v>
      </c>
      <c r="C331" s="7" t="s">
        <v>131</v>
      </c>
      <c r="D331" s="7" t="s">
        <v>132</v>
      </c>
      <c r="E331" s="7" t="s">
        <v>98</v>
      </c>
      <c r="F331" s="7" t="s">
        <v>160</v>
      </c>
      <c r="G331" s="7" t="s">
        <v>51</v>
      </c>
      <c r="H331" s="7" t="s">
        <v>52</v>
      </c>
      <c r="I331" s="7" t="s">
        <v>53</v>
      </c>
      <c r="J331" s="8">
        <v>1299</v>
      </c>
      <c r="K331" s="8">
        <v>6</v>
      </c>
      <c r="L331" s="8">
        <v>0.05</v>
      </c>
      <c r="M331" s="8">
        <v>7404.3</v>
      </c>
      <c r="N331" s="7" t="s">
        <v>42</v>
      </c>
      <c r="O331" s="7" t="s">
        <v>23</v>
      </c>
      <c r="P331" s="19">
        <f>global_data!$M331/global_data!$L331</f>
        <v>148086</v>
      </c>
      <c r="Q331" s="20">
        <f>IFERROR(global_data!$P331,0)</f>
        <v>148086</v>
      </c>
      <c r="R331" s="31">
        <f>global_data!$M331/(1-global_data!$L331)</f>
        <v>7794.0000000000009</v>
      </c>
      <c r="S331" s="31">
        <f>global_data!$R331-global_data!$M331</f>
        <v>389.70000000000073</v>
      </c>
    </row>
    <row r="332" spans="1:19" x14ac:dyDescent="0.35">
      <c r="A332" s="5" t="s">
        <v>441</v>
      </c>
      <c r="B332" s="29">
        <v>45323</v>
      </c>
      <c r="C332" s="5" t="s">
        <v>55</v>
      </c>
      <c r="D332" s="5" t="s">
        <v>56</v>
      </c>
      <c r="E332" s="5" t="s">
        <v>17</v>
      </c>
      <c r="F332" s="5" t="s">
        <v>18</v>
      </c>
      <c r="G332" s="5" t="s">
        <v>51</v>
      </c>
      <c r="H332" s="5" t="s">
        <v>52</v>
      </c>
      <c r="I332" s="5" t="s">
        <v>53</v>
      </c>
      <c r="J332" s="6">
        <v>1299</v>
      </c>
      <c r="K332" s="6">
        <v>15</v>
      </c>
      <c r="L332" s="6">
        <v>0.15</v>
      </c>
      <c r="M332" s="6">
        <v>16562.25</v>
      </c>
      <c r="N332" s="5" t="s">
        <v>22</v>
      </c>
      <c r="O332" s="5" t="s">
        <v>87</v>
      </c>
      <c r="P332" s="19">
        <f>global_data!$M332/global_data!$L332</f>
        <v>110415</v>
      </c>
      <c r="Q332" s="20">
        <f>IFERROR(global_data!$P332,0)</f>
        <v>110415</v>
      </c>
      <c r="R332" s="30">
        <f>global_data!$M332/(1-global_data!$L332)</f>
        <v>19485</v>
      </c>
      <c r="S332" s="30">
        <f>global_data!$R332-global_data!$M332</f>
        <v>2922.75</v>
      </c>
    </row>
    <row r="333" spans="1:19" x14ac:dyDescent="0.35">
      <c r="A333" s="7" t="s">
        <v>442</v>
      </c>
      <c r="B333" s="18">
        <v>45630</v>
      </c>
      <c r="C333" s="7" t="s">
        <v>44</v>
      </c>
      <c r="D333" s="7" t="s">
        <v>45</v>
      </c>
      <c r="E333" s="7" t="s">
        <v>17</v>
      </c>
      <c r="F333" s="7" t="s">
        <v>176</v>
      </c>
      <c r="G333" s="7" t="s">
        <v>51</v>
      </c>
      <c r="H333" s="7" t="s">
        <v>52</v>
      </c>
      <c r="I333" s="7" t="s">
        <v>53</v>
      </c>
      <c r="J333" s="8">
        <v>1299</v>
      </c>
      <c r="K333" s="8">
        <v>19</v>
      </c>
      <c r="L333" s="8">
        <v>0.19</v>
      </c>
      <c r="M333" s="8">
        <v>19991.61</v>
      </c>
      <c r="N333" s="7" t="s">
        <v>77</v>
      </c>
      <c r="O333" s="7" t="s">
        <v>23</v>
      </c>
      <c r="P333" s="19">
        <f>global_data!$M333/global_data!$L333</f>
        <v>105219</v>
      </c>
      <c r="Q333" s="20">
        <f>IFERROR(global_data!$P333,0)</f>
        <v>105219</v>
      </c>
      <c r="R333" s="31">
        <f>global_data!$M333/(1-global_data!$L333)</f>
        <v>24681</v>
      </c>
      <c r="S333" s="31">
        <f>global_data!$R333-global_data!$M333</f>
        <v>4689.3899999999994</v>
      </c>
    </row>
    <row r="334" spans="1:19" x14ac:dyDescent="0.35">
      <c r="A334" s="5" t="s">
        <v>443</v>
      </c>
      <c r="B334" s="29">
        <v>45336</v>
      </c>
      <c r="C334" s="5" t="s">
        <v>35</v>
      </c>
      <c r="D334" s="5" t="s">
        <v>36</v>
      </c>
      <c r="E334" s="5" t="s">
        <v>37</v>
      </c>
      <c r="F334" s="5" t="s">
        <v>71</v>
      </c>
      <c r="G334" s="5" t="s">
        <v>51</v>
      </c>
      <c r="H334" s="5" t="s">
        <v>52</v>
      </c>
      <c r="I334" s="5" t="s">
        <v>53</v>
      </c>
      <c r="J334" s="6">
        <v>1299</v>
      </c>
      <c r="K334" s="6">
        <v>7</v>
      </c>
      <c r="L334" s="6">
        <v>0.01</v>
      </c>
      <c r="M334" s="6">
        <v>9002.07</v>
      </c>
      <c r="N334" s="5" t="s">
        <v>22</v>
      </c>
      <c r="O334" s="5" t="s">
        <v>80</v>
      </c>
      <c r="P334" s="19">
        <f>global_data!$M334/global_data!$L334</f>
        <v>900207</v>
      </c>
      <c r="Q334" s="20">
        <f>IFERROR(global_data!$P334,0)</f>
        <v>900207</v>
      </c>
      <c r="R334" s="30">
        <f>global_data!$M334/(1-global_data!$L334)</f>
        <v>9093</v>
      </c>
      <c r="S334" s="30">
        <f>global_data!$R334-global_data!$M334</f>
        <v>90.930000000000291</v>
      </c>
    </row>
    <row r="335" spans="1:19" x14ac:dyDescent="0.35">
      <c r="A335" s="7" t="s">
        <v>444</v>
      </c>
      <c r="B335" s="18">
        <v>45453</v>
      </c>
      <c r="C335" s="7" t="s">
        <v>61</v>
      </c>
      <c r="D335" s="7" t="s">
        <v>62</v>
      </c>
      <c r="E335" s="7" t="s">
        <v>27</v>
      </c>
      <c r="F335" s="7" t="s">
        <v>103</v>
      </c>
      <c r="G335" s="7" t="s">
        <v>51</v>
      </c>
      <c r="H335" s="7" t="s">
        <v>52</v>
      </c>
      <c r="I335" s="7" t="s">
        <v>53</v>
      </c>
      <c r="J335" s="8">
        <v>1299</v>
      </c>
      <c r="K335" s="8">
        <v>1</v>
      </c>
      <c r="L335" s="8">
        <v>0</v>
      </c>
      <c r="M335" s="8">
        <v>1299</v>
      </c>
      <c r="N335" s="7" t="s">
        <v>123</v>
      </c>
      <c r="O335" s="7" t="s">
        <v>23</v>
      </c>
      <c r="P335" s="19" t="e">
        <f>global_data!$M335/global_data!$L335</f>
        <v>#DIV/0!</v>
      </c>
      <c r="Q335" s="20">
        <f>IFERROR(global_data!$P335,0)</f>
        <v>0</v>
      </c>
      <c r="R335" s="31">
        <f>global_data!$M335/(1-global_data!$L335)</f>
        <v>1299</v>
      </c>
      <c r="S335" s="31">
        <f>global_data!$R335-global_data!$M335</f>
        <v>0</v>
      </c>
    </row>
    <row r="336" spans="1:19" x14ac:dyDescent="0.35">
      <c r="A336" s="5" t="s">
        <v>445</v>
      </c>
      <c r="B336" s="29">
        <v>45581</v>
      </c>
      <c r="C336" s="5" t="s">
        <v>96</v>
      </c>
      <c r="D336" s="5" t="s">
        <v>97</v>
      </c>
      <c r="E336" s="5" t="s">
        <v>98</v>
      </c>
      <c r="F336" s="5" t="s">
        <v>113</v>
      </c>
      <c r="G336" s="5" t="s">
        <v>51</v>
      </c>
      <c r="H336" s="5" t="s">
        <v>52</v>
      </c>
      <c r="I336" s="5" t="s">
        <v>53</v>
      </c>
      <c r="J336" s="6">
        <v>1299</v>
      </c>
      <c r="K336" s="6">
        <v>13</v>
      </c>
      <c r="L336" s="6">
        <v>0.19</v>
      </c>
      <c r="M336" s="6">
        <v>13678.47</v>
      </c>
      <c r="N336" s="5" t="s">
        <v>77</v>
      </c>
      <c r="O336" s="5" t="s">
        <v>23</v>
      </c>
      <c r="P336" s="19">
        <f>global_data!$M336/global_data!$L336</f>
        <v>71991.947368421053</v>
      </c>
      <c r="Q336" s="20">
        <f>IFERROR(global_data!$P336,0)</f>
        <v>71991.947368421053</v>
      </c>
      <c r="R336" s="30">
        <f>global_data!$M336/(1-global_data!$L336)</f>
        <v>16886.999999999996</v>
      </c>
      <c r="S336" s="30">
        <f>global_data!$R336-global_data!$M336</f>
        <v>3208.529999999997</v>
      </c>
    </row>
    <row r="337" spans="1:19" x14ac:dyDescent="0.35">
      <c r="A337" s="7" t="s">
        <v>446</v>
      </c>
      <c r="B337" s="18">
        <v>45555</v>
      </c>
      <c r="C337" s="7" t="s">
        <v>61</v>
      </c>
      <c r="D337" s="7" t="s">
        <v>62</v>
      </c>
      <c r="E337" s="7" t="s">
        <v>27</v>
      </c>
      <c r="F337" s="7" t="s">
        <v>103</v>
      </c>
      <c r="G337" s="7" t="s">
        <v>51</v>
      </c>
      <c r="H337" s="7" t="s">
        <v>52</v>
      </c>
      <c r="I337" s="7" t="s">
        <v>53</v>
      </c>
      <c r="J337" s="8">
        <v>1299</v>
      </c>
      <c r="K337" s="8">
        <v>8</v>
      </c>
      <c r="L337" s="8">
        <v>0.01</v>
      </c>
      <c r="M337" s="8">
        <v>10288.08</v>
      </c>
      <c r="N337" s="7" t="s">
        <v>123</v>
      </c>
      <c r="O337" s="7" t="s">
        <v>23</v>
      </c>
      <c r="P337" s="19">
        <f>global_data!$M337/global_data!$L337</f>
        <v>1028808</v>
      </c>
      <c r="Q337" s="20">
        <f>IFERROR(global_data!$P337,0)</f>
        <v>1028808</v>
      </c>
      <c r="R337" s="31">
        <f>global_data!$M337/(1-global_data!$L337)</f>
        <v>10392</v>
      </c>
      <c r="S337" s="31">
        <f>global_data!$R337-global_data!$M337</f>
        <v>103.92000000000007</v>
      </c>
    </row>
    <row r="338" spans="1:19" x14ac:dyDescent="0.35">
      <c r="A338" s="5" t="s">
        <v>447</v>
      </c>
      <c r="B338" s="29">
        <v>45650</v>
      </c>
      <c r="C338" s="5" t="s">
        <v>55</v>
      </c>
      <c r="D338" s="5" t="s">
        <v>56</v>
      </c>
      <c r="E338" s="5" t="s">
        <v>17</v>
      </c>
      <c r="F338" s="5" t="s">
        <v>176</v>
      </c>
      <c r="G338" s="5" t="s">
        <v>51</v>
      </c>
      <c r="H338" s="5" t="s">
        <v>52</v>
      </c>
      <c r="I338" s="5" t="s">
        <v>53</v>
      </c>
      <c r="J338" s="6">
        <v>1299</v>
      </c>
      <c r="K338" s="6">
        <v>11</v>
      </c>
      <c r="L338" s="6">
        <v>0.12</v>
      </c>
      <c r="M338" s="6">
        <v>12574.32</v>
      </c>
      <c r="N338" s="5" t="s">
        <v>77</v>
      </c>
      <c r="O338" s="5" t="s">
        <v>179</v>
      </c>
      <c r="P338" s="19">
        <f>global_data!$M338/global_data!$L338</f>
        <v>104786</v>
      </c>
      <c r="Q338" s="20">
        <f>IFERROR(global_data!$P338,0)</f>
        <v>104786</v>
      </c>
      <c r="R338" s="30">
        <f>global_data!$M338/(1-global_data!$L338)</f>
        <v>14289</v>
      </c>
      <c r="S338" s="30">
        <f>global_data!$R338-global_data!$M338</f>
        <v>1714.6800000000003</v>
      </c>
    </row>
    <row r="339" spans="1:19" x14ac:dyDescent="0.35">
      <c r="A339" s="7" t="s">
        <v>448</v>
      </c>
      <c r="B339" s="18">
        <v>45432</v>
      </c>
      <c r="C339" s="7" t="s">
        <v>125</v>
      </c>
      <c r="D339" s="7" t="s">
        <v>126</v>
      </c>
      <c r="E339" s="7" t="s">
        <v>37</v>
      </c>
      <c r="F339" s="7" t="s">
        <v>83</v>
      </c>
      <c r="G339" s="7" t="s">
        <v>51</v>
      </c>
      <c r="H339" s="7" t="s">
        <v>52</v>
      </c>
      <c r="I339" s="7" t="s">
        <v>53</v>
      </c>
      <c r="J339" s="8">
        <v>1299</v>
      </c>
      <c r="K339" s="8">
        <v>9</v>
      </c>
      <c r="L339" s="8">
        <v>0.15</v>
      </c>
      <c r="M339" s="8">
        <v>9937.35</v>
      </c>
      <c r="N339" s="7" t="s">
        <v>59</v>
      </c>
      <c r="O339" s="7" t="s">
        <v>87</v>
      </c>
      <c r="P339" s="19">
        <f>global_data!$M339/global_data!$L339</f>
        <v>66249</v>
      </c>
      <c r="Q339" s="20">
        <f>IFERROR(global_data!$P339,0)</f>
        <v>66249</v>
      </c>
      <c r="R339" s="31">
        <f>global_data!$M339/(1-global_data!$L339)</f>
        <v>11691</v>
      </c>
      <c r="S339" s="31">
        <f>global_data!$R339-global_data!$M339</f>
        <v>1753.6499999999996</v>
      </c>
    </row>
    <row r="340" spans="1:19" x14ac:dyDescent="0.35">
      <c r="A340" s="5" t="s">
        <v>449</v>
      </c>
      <c r="B340" s="29">
        <v>45579</v>
      </c>
      <c r="C340" s="5" t="s">
        <v>55</v>
      </c>
      <c r="D340" s="5" t="s">
        <v>56</v>
      </c>
      <c r="E340" s="5" t="s">
        <v>17</v>
      </c>
      <c r="F340" s="5" t="s">
        <v>18</v>
      </c>
      <c r="G340" s="5" t="s">
        <v>51</v>
      </c>
      <c r="H340" s="5" t="s">
        <v>52</v>
      </c>
      <c r="I340" s="5" t="s">
        <v>53</v>
      </c>
      <c r="J340" s="6">
        <v>1299</v>
      </c>
      <c r="K340" s="6">
        <v>11</v>
      </c>
      <c r="L340" s="6">
        <v>0.25</v>
      </c>
      <c r="M340" s="6">
        <v>10716.75</v>
      </c>
      <c r="N340" s="5" t="s">
        <v>22</v>
      </c>
      <c r="O340" s="5" t="s">
        <v>23</v>
      </c>
      <c r="P340" s="19">
        <f>global_data!$M340/global_data!$L340</f>
        <v>42867</v>
      </c>
      <c r="Q340" s="20">
        <f>IFERROR(global_data!$P340,0)</f>
        <v>42867</v>
      </c>
      <c r="R340" s="30">
        <f>global_data!$M340/(1-global_data!$L340)</f>
        <v>14289</v>
      </c>
      <c r="S340" s="30">
        <f>global_data!$R340-global_data!$M340</f>
        <v>3572.25</v>
      </c>
    </row>
    <row r="341" spans="1:19" x14ac:dyDescent="0.35">
      <c r="A341" s="7" t="s">
        <v>450</v>
      </c>
      <c r="B341" s="18">
        <v>45306</v>
      </c>
      <c r="C341" s="7" t="s">
        <v>44</v>
      </c>
      <c r="D341" s="7" t="s">
        <v>45</v>
      </c>
      <c r="E341" s="7" t="s">
        <v>17</v>
      </c>
      <c r="F341" s="7" t="s">
        <v>176</v>
      </c>
      <c r="G341" s="7" t="s">
        <v>51</v>
      </c>
      <c r="H341" s="7" t="s">
        <v>52</v>
      </c>
      <c r="I341" s="7" t="s">
        <v>53</v>
      </c>
      <c r="J341" s="8">
        <v>1299</v>
      </c>
      <c r="K341" s="8">
        <v>1</v>
      </c>
      <c r="L341" s="8">
        <v>0.16</v>
      </c>
      <c r="M341" s="8">
        <v>1091.1600000000001</v>
      </c>
      <c r="N341" s="7" t="s">
        <v>32</v>
      </c>
      <c r="O341" s="7" t="s">
        <v>23</v>
      </c>
      <c r="P341" s="19">
        <f>global_data!$M341/global_data!$L341</f>
        <v>6819.75</v>
      </c>
      <c r="Q341" s="20">
        <f>IFERROR(global_data!$P341,0)</f>
        <v>6819.75</v>
      </c>
      <c r="R341" s="31">
        <f>global_data!$M341/(1-global_data!$L341)</f>
        <v>1299.0000000000002</v>
      </c>
      <c r="S341" s="31">
        <f>global_data!$R341-global_data!$M341</f>
        <v>207.84000000000015</v>
      </c>
    </row>
    <row r="342" spans="1:19" x14ac:dyDescent="0.35">
      <c r="A342" s="5" t="s">
        <v>451</v>
      </c>
      <c r="B342" s="29">
        <v>45639</v>
      </c>
      <c r="C342" s="5" t="s">
        <v>111</v>
      </c>
      <c r="D342" s="5" t="s">
        <v>112</v>
      </c>
      <c r="E342" s="5" t="s">
        <v>98</v>
      </c>
      <c r="F342" s="5" t="s">
        <v>101</v>
      </c>
      <c r="G342" s="5" t="s">
        <v>51</v>
      </c>
      <c r="H342" s="5" t="s">
        <v>52</v>
      </c>
      <c r="I342" s="5" t="s">
        <v>53</v>
      </c>
      <c r="J342" s="6">
        <v>1299</v>
      </c>
      <c r="K342" s="6">
        <v>2</v>
      </c>
      <c r="L342" s="6">
        <v>0.18</v>
      </c>
      <c r="M342" s="6">
        <v>2130.36</v>
      </c>
      <c r="N342" s="5" t="s">
        <v>22</v>
      </c>
      <c r="O342" s="5" t="s">
        <v>80</v>
      </c>
      <c r="P342" s="19">
        <f>global_data!$M342/global_data!$L342</f>
        <v>11835.333333333334</v>
      </c>
      <c r="Q342" s="20">
        <f>IFERROR(global_data!$P342,0)</f>
        <v>11835.333333333334</v>
      </c>
      <c r="R342" s="30">
        <f>global_data!$M342/(1-global_data!$L342)</f>
        <v>2598</v>
      </c>
      <c r="S342" s="30">
        <f>global_data!$R342-global_data!$M342</f>
        <v>467.63999999999987</v>
      </c>
    </row>
    <row r="343" spans="1:19" x14ac:dyDescent="0.35">
      <c r="A343" s="7" t="s">
        <v>452</v>
      </c>
      <c r="B343" s="18">
        <v>45575</v>
      </c>
      <c r="C343" s="7" t="s">
        <v>73</v>
      </c>
      <c r="D343" s="7" t="s">
        <v>74</v>
      </c>
      <c r="E343" s="7" t="s">
        <v>37</v>
      </c>
      <c r="F343" s="7" t="s">
        <v>83</v>
      </c>
      <c r="G343" s="7" t="s">
        <v>51</v>
      </c>
      <c r="H343" s="7" t="s">
        <v>52</v>
      </c>
      <c r="I343" s="7" t="s">
        <v>53</v>
      </c>
      <c r="J343" s="8">
        <v>1299</v>
      </c>
      <c r="K343" s="8">
        <v>13</v>
      </c>
      <c r="L343" s="8">
        <v>0.08</v>
      </c>
      <c r="M343" s="8">
        <v>15536.04</v>
      </c>
      <c r="N343" s="7" t="s">
        <v>123</v>
      </c>
      <c r="O343" s="7" t="s">
        <v>23</v>
      </c>
      <c r="P343" s="19">
        <f>global_data!$M343/global_data!$L343</f>
        <v>194200.5</v>
      </c>
      <c r="Q343" s="20">
        <f>IFERROR(global_data!$P343,0)</f>
        <v>194200.5</v>
      </c>
      <c r="R343" s="31">
        <f>global_data!$M343/(1-global_data!$L343)</f>
        <v>16887</v>
      </c>
      <c r="S343" s="31">
        <f>global_data!$R343-global_data!$M343</f>
        <v>1350.9599999999991</v>
      </c>
    </row>
    <row r="344" spans="1:19" x14ac:dyDescent="0.35">
      <c r="A344" s="5" t="s">
        <v>453</v>
      </c>
      <c r="B344" s="29">
        <v>45641</v>
      </c>
      <c r="C344" s="5" t="s">
        <v>61</v>
      </c>
      <c r="D344" s="5" t="s">
        <v>62</v>
      </c>
      <c r="E344" s="5" t="s">
        <v>27</v>
      </c>
      <c r="F344" s="5" t="s">
        <v>122</v>
      </c>
      <c r="G344" s="5" t="s">
        <v>51</v>
      </c>
      <c r="H344" s="5" t="s">
        <v>52</v>
      </c>
      <c r="I344" s="5" t="s">
        <v>53</v>
      </c>
      <c r="J344" s="6">
        <v>1299</v>
      </c>
      <c r="K344" s="6">
        <v>19</v>
      </c>
      <c r="L344" s="6">
        <v>0</v>
      </c>
      <c r="M344" s="6">
        <v>24681</v>
      </c>
      <c r="N344" s="5" t="s">
        <v>77</v>
      </c>
      <c r="O344" s="5" t="s">
        <v>87</v>
      </c>
      <c r="P344" s="19" t="e">
        <f>global_data!$M344/global_data!$L344</f>
        <v>#DIV/0!</v>
      </c>
      <c r="Q344" s="20">
        <f>IFERROR(global_data!$P344,0)</f>
        <v>0</v>
      </c>
      <c r="R344" s="30">
        <f>global_data!$M344/(1-global_data!$L344)</f>
        <v>24681</v>
      </c>
      <c r="S344" s="30">
        <f>global_data!$R344-global_data!$M344</f>
        <v>0</v>
      </c>
    </row>
    <row r="345" spans="1:19" x14ac:dyDescent="0.35">
      <c r="A345" s="7" t="s">
        <v>454</v>
      </c>
      <c r="B345" s="18">
        <v>45552</v>
      </c>
      <c r="C345" s="7" t="s">
        <v>44</v>
      </c>
      <c r="D345" s="7" t="s">
        <v>45</v>
      </c>
      <c r="E345" s="7" t="s">
        <v>17</v>
      </c>
      <c r="F345" s="7" t="s">
        <v>176</v>
      </c>
      <c r="G345" s="7" t="s">
        <v>51</v>
      </c>
      <c r="H345" s="7" t="s">
        <v>52</v>
      </c>
      <c r="I345" s="7" t="s">
        <v>53</v>
      </c>
      <c r="J345" s="8">
        <v>1299</v>
      </c>
      <c r="K345" s="8">
        <v>9</v>
      </c>
      <c r="L345" s="8">
        <v>0.26</v>
      </c>
      <c r="M345" s="8">
        <v>8651.34</v>
      </c>
      <c r="N345" s="7" t="s">
        <v>42</v>
      </c>
      <c r="O345" s="7" t="s">
        <v>23</v>
      </c>
      <c r="P345" s="19">
        <f>global_data!$M345/global_data!$L345</f>
        <v>33274.384615384617</v>
      </c>
      <c r="Q345" s="20">
        <f>IFERROR(global_data!$P345,0)</f>
        <v>33274.384615384617</v>
      </c>
      <c r="R345" s="31">
        <f>global_data!$M345/(1-global_data!$L345)</f>
        <v>11691</v>
      </c>
      <c r="S345" s="31">
        <f>global_data!$R345-global_data!$M345</f>
        <v>3039.66</v>
      </c>
    </row>
    <row r="346" spans="1:19" x14ac:dyDescent="0.35">
      <c r="A346" s="5" t="s">
        <v>455</v>
      </c>
      <c r="B346" s="29">
        <v>45305</v>
      </c>
      <c r="C346" s="5" t="s">
        <v>61</v>
      </c>
      <c r="D346" s="5" t="s">
        <v>62</v>
      </c>
      <c r="E346" s="5" t="s">
        <v>27</v>
      </c>
      <c r="F346" s="5" t="s">
        <v>122</v>
      </c>
      <c r="G346" s="5" t="s">
        <v>51</v>
      </c>
      <c r="H346" s="5" t="s">
        <v>52</v>
      </c>
      <c r="I346" s="5" t="s">
        <v>53</v>
      </c>
      <c r="J346" s="6">
        <v>1299</v>
      </c>
      <c r="K346" s="6">
        <v>14</v>
      </c>
      <c r="L346" s="6">
        <v>0.17</v>
      </c>
      <c r="M346" s="6">
        <v>15094.38</v>
      </c>
      <c r="N346" s="5" t="s">
        <v>32</v>
      </c>
      <c r="O346" s="5" t="s">
        <v>23</v>
      </c>
      <c r="P346" s="19">
        <f>global_data!$M346/global_data!$L346</f>
        <v>88790.470588235286</v>
      </c>
      <c r="Q346" s="20">
        <f>IFERROR(global_data!$P346,0)</f>
        <v>88790.470588235286</v>
      </c>
      <c r="R346" s="30">
        <f>global_data!$M346/(1-global_data!$L346)</f>
        <v>18186</v>
      </c>
      <c r="S346" s="30">
        <f>global_data!$R346-global_data!$M346</f>
        <v>3091.6200000000008</v>
      </c>
    </row>
    <row r="347" spans="1:19" x14ac:dyDescent="0.35">
      <c r="A347" s="7" t="s">
        <v>456</v>
      </c>
      <c r="B347" s="18">
        <v>45505</v>
      </c>
      <c r="C347" s="7" t="s">
        <v>44</v>
      </c>
      <c r="D347" s="7" t="s">
        <v>45</v>
      </c>
      <c r="E347" s="7" t="s">
        <v>17</v>
      </c>
      <c r="F347" s="7" t="s">
        <v>18</v>
      </c>
      <c r="G347" s="7" t="s">
        <v>51</v>
      </c>
      <c r="H347" s="7" t="s">
        <v>52</v>
      </c>
      <c r="I347" s="7" t="s">
        <v>53</v>
      </c>
      <c r="J347" s="8">
        <v>1299</v>
      </c>
      <c r="K347" s="8">
        <v>8</v>
      </c>
      <c r="L347" s="8">
        <v>0.3</v>
      </c>
      <c r="M347" s="8">
        <v>7274.4</v>
      </c>
      <c r="N347" s="7" t="s">
        <v>32</v>
      </c>
      <c r="O347" s="7" t="s">
        <v>23</v>
      </c>
      <c r="P347" s="19">
        <f>global_data!$M347/global_data!$L347</f>
        <v>24248</v>
      </c>
      <c r="Q347" s="20">
        <f>IFERROR(global_data!$P347,0)</f>
        <v>24248</v>
      </c>
      <c r="R347" s="31">
        <f>global_data!$M347/(1-global_data!$L347)</f>
        <v>10392</v>
      </c>
      <c r="S347" s="31">
        <f>global_data!$R347-global_data!$M347</f>
        <v>3117.6000000000004</v>
      </c>
    </row>
    <row r="348" spans="1:19" x14ac:dyDescent="0.35">
      <c r="A348" s="5" t="s">
        <v>457</v>
      </c>
      <c r="B348" s="29">
        <v>45316</v>
      </c>
      <c r="C348" s="5" t="s">
        <v>44</v>
      </c>
      <c r="D348" s="5" t="s">
        <v>45</v>
      </c>
      <c r="E348" s="5" t="s">
        <v>17</v>
      </c>
      <c r="F348" s="5" t="s">
        <v>50</v>
      </c>
      <c r="G348" s="5" t="s">
        <v>51</v>
      </c>
      <c r="H348" s="5" t="s">
        <v>52</v>
      </c>
      <c r="I348" s="5" t="s">
        <v>53</v>
      </c>
      <c r="J348" s="6">
        <v>1299</v>
      </c>
      <c r="K348" s="6">
        <v>7</v>
      </c>
      <c r="L348" s="6">
        <v>0.28000000000000003</v>
      </c>
      <c r="M348" s="6">
        <v>6546.96</v>
      </c>
      <c r="N348" s="5" t="s">
        <v>77</v>
      </c>
      <c r="O348" s="5" t="s">
        <v>23</v>
      </c>
      <c r="P348" s="19">
        <f>global_data!$M348/global_data!$L348</f>
        <v>23381.999999999996</v>
      </c>
      <c r="Q348" s="20">
        <f>IFERROR(global_data!$P348,0)</f>
        <v>23381.999999999996</v>
      </c>
      <c r="R348" s="30">
        <f>global_data!$M348/(1-global_data!$L348)</f>
        <v>9093</v>
      </c>
      <c r="S348" s="30">
        <f>global_data!$R348-global_data!$M348</f>
        <v>2546.04</v>
      </c>
    </row>
    <row r="349" spans="1:19" x14ac:dyDescent="0.35">
      <c r="A349" s="7" t="s">
        <v>458</v>
      </c>
      <c r="B349" s="18">
        <v>45385</v>
      </c>
      <c r="C349" s="7" t="s">
        <v>96</v>
      </c>
      <c r="D349" s="7" t="s">
        <v>97</v>
      </c>
      <c r="E349" s="7" t="s">
        <v>98</v>
      </c>
      <c r="F349" s="7" t="s">
        <v>160</v>
      </c>
      <c r="G349" s="7" t="s">
        <v>51</v>
      </c>
      <c r="H349" s="7" t="s">
        <v>52</v>
      </c>
      <c r="I349" s="7" t="s">
        <v>53</v>
      </c>
      <c r="J349" s="8">
        <v>1299</v>
      </c>
      <c r="K349" s="8">
        <v>18</v>
      </c>
      <c r="L349" s="8">
        <v>0.16</v>
      </c>
      <c r="M349" s="8">
        <v>19640.88</v>
      </c>
      <c r="N349" s="7" t="s">
        <v>77</v>
      </c>
      <c r="O349" s="7" t="s">
        <v>23</v>
      </c>
      <c r="P349" s="19">
        <f>global_data!$M349/global_data!$L349</f>
        <v>122755.5</v>
      </c>
      <c r="Q349" s="20">
        <f>IFERROR(global_data!$P349,0)</f>
        <v>122755.5</v>
      </c>
      <c r="R349" s="31">
        <f>global_data!$M349/(1-global_data!$L349)</f>
        <v>23382.000000000004</v>
      </c>
      <c r="S349" s="31">
        <f>global_data!$R349-global_data!$M349</f>
        <v>3741.1200000000026</v>
      </c>
    </row>
    <row r="350" spans="1:19" x14ac:dyDescent="0.35">
      <c r="A350" s="5" t="s">
        <v>459</v>
      </c>
      <c r="B350" s="29">
        <v>45508</v>
      </c>
      <c r="C350" s="5" t="s">
        <v>64</v>
      </c>
      <c r="D350" s="5" t="s">
        <v>65</v>
      </c>
      <c r="E350" s="5" t="s">
        <v>27</v>
      </c>
      <c r="F350" s="5" t="s">
        <v>122</v>
      </c>
      <c r="G350" s="5" t="s">
        <v>51</v>
      </c>
      <c r="H350" s="5" t="s">
        <v>52</v>
      </c>
      <c r="I350" s="5" t="s">
        <v>53</v>
      </c>
      <c r="J350" s="6">
        <v>1299</v>
      </c>
      <c r="K350" s="6">
        <v>14</v>
      </c>
      <c r="L350" s="6">
        <v>0.12</v>
      </c>
      <c r="M350" s="6">
        <v>16003.68</v>
      </c>
      <c r="N350" s="5" t="s">
        <v>77</v>
      </c>
      <c r="O350" s="5" t="s">
        <v>23</v>
      </c>
      <c r="P350" s="19">
        <f>global_data!$M350/global_data!$L350</f>
        <v>133364</v>
      </c>
      <c r="Q350" s="20">
        <f>IFERROR(global_data!$P350,0)</f>
        <v>133364</v>
      </c>
      <c r="R350" s="30">
        <f>global_data!$M350/(1-global_data!$L350)</f>
        <v>18186</v>
      </c>
      <c r="S350" s="30">
        <f>global_data!$R350-global_data!$M350</f>
        <v>2182.3199999999997</v>
      </c>
    </row>
    <row r="351" spans="1:19" x14ac:dyDescent="0.35">
      <c r="A351" s="7" t="s">
        <v>460</v>
      </c>
      <c r="B351" s="18">
        <v>45394</v>
      </c>
      <c r="C351" s="7" t="s">
        <v>125</v>
      </c>
      <c r="D351" s="7" t="s">
        <v>126</v>
      </c>
      <c r="E351" s="7" t="s">
        <v>37</v>
      </c>
      <c r="F351" s="7" t="s">
        <v>38</v>
      </c>
      <c r="G351" s="7" t="s">
        <v>51</v>
      </c>
      <c r="H351" s="7" t="s">
        <v>52</v>
      </c>
      <c r="I351" s="7" t="s">
        <v>53</v>
      </c>
      <c r="J351" s="8">
        <v>1299</v>
      </c>
      <c r="K351" s="8">
        <v>1</v>
      </c>
      <c r="L351" s="8">
        <v>0.27</v>
      </c>
      <c r="M351" s="8">
        <v>948.27</v>
      </c>
      <c r="N351" s="7" t="s">
        <v>32</v>
      </c>
      <c r="O351" s="7" t="s">
        <v>33</v>
      </c>
      <c r="P351" s="19">
        <f>global_data!$M351/global_data!$L351</f>
        <v>3512.1111111111109</v>
      </c>
      <c r="Q351" s="20">
        <f>IFERROR(global_data!$P351,0)</f>
        <v>3512.1111111111109</v>
      </c>
      <c r="R351" s="31">
        <f>global_data!$M351/(1-global_data!$L351)</f>
        <v>1299</v>
      </c>
      <c r="S351" s="31">
        <f>global_data!$R351-global_data!$M351</f>
        <v>350.73</v>
      </c>
    </row>
    <row r="352" spans="1:19" x14ac:dyDescent="0.35">
      <c r="A352" s="5" t="s">
        <v>461</v>
      </c>
      <c r="B352" s="29">
        <v>45500</v>
      </c>
      <c r="C352" s="5" t="s">
        <v>73</v>
      </c>
      <c r="D352" s="5" t="s">
        <v>74</v>
      </c>
      <c r="E352" s="5" t="s">
        <v>37</v>
      </c>
      <c r="F352" s="5" t="s">
        <v>38</v>
      </c>
      <c r="G352" s="5" t="s">
        <v>51</v>
      </c>
      <c r="H352" s="5" t="s">
        <v>52</v>
      </c>
      <c r="I352" s="5" t="s">
        <v>53</v>
      </c>
      <c r="J352" s="6">
        <v>1299</v>
      </c>
      <c r="K352" s="6">
        <v>7</v>
      </c>
      <c r="L352" s="6">
        <v>0.28000000000000003</v>
      </c>
      <c r="M352" s="6">
        <v>6546.96</v>
      </c>
      <c r="N352" s="5" t="s">
        <v>77</v>
      </c>
      <c r="O352" s="5" t="s">
        <v>23</v>
      </c>
      <c r="P352" s="19">
        <f>global_data!$M352/global_data!$L352</f>
        <v>23381.999999999996</v>
      </c>
      <c r="Q352" s="20">
        <f>IFERROR(global_data!$P352,0)</f>
        <v>23381.999999999996</v>
      </c>
      <c r="R352" s="30">
        <f>global_data!$M352/(1-global_data!$L352)</f>
        <v>9093</v>
      </c>
      <c r="S352" s="30">
        <f>global_data!$R352-global_data!$M352</f>
        <v>2546.04</v>
      </c>
    </row>
    <row r="353" spans="1:19" x14ac:dyDescent="0.35">
      <c r="A353" s="7" t="s">
        <v>462</v>
      </c>
      <c r="B353" s="18">
        <v>45314</v>
      </c>
      <c r="C353" s="7" t="s">
        <v>61</v>
      </c>
      <c r="D353" s="7" t="s">
        <v>62</v>
      </c>
      <c r="E353" s="7" t="s">
        <v>27</v>
      </c>
      <c r="F353" s="7" t="s">
        <v>89</v>
      </c>
      <c r="G353" s="7" t="s">
        <v>51</v>
      </c>
      <c r="H353" s="7" t="s">
        <v>52</v>
      </c>
      <c r="I353" s="7" t="s">
        <v>53</v>
      </c>
      <c r="J353" s="8">
        <v>1299</v>
      </c>
      <c r="K353" s="8">
        <v>16</v>
      </c>
      <c r="L353" s="8">
        <v>0.09</v>
      </c>
      <c r="M353" s="8">
        <v>18913.439999999999</v>
      </c>
      <c r="N353" s="7" t="s">
        <v>123</v>
      </c>
      <c r="O353" s="7" t="s">
        <v>23</v>
      </c>
      <c r="P353" s="19">
        <f>global_data!$M353/global_data!$L353</f>
        <v>210149.33333333331</v>
      </c>
      <c r="Q353" s="20">
        <f>IFERROR(global_data!$P353,0)</f>
        <v>210149.33333333331</v>
      </c>
      <c r="R353" s="31">
        <f>global_data!$M353/(1-global_data!$L353)</f>
        <v>20783.999999999996</v>
      </c>
      <c r="S353" s="31">
        <f>global_data!$R353-global_data!$M353</f>
        <v>1870.5599999999977</v>
      </c>
    </row>
    <row r="354" spans="1:19" x14ac:dyDescent="0.35">
      <c r="A354" s="5" t="s">
        <v>463</v>
      </c>
      <c r="B354" s="29">
        <v>45540</v>
      </c>
      <c r="C354" s="5" t="s">
        <v>96</v>
      </c>
      <c r="D354" s="5" t="s">
        <v>97</v>
      </c>
      <c r="E354" s="5" t="s">
        <v>98</v>
      </c>
      <c r="F354" s="5" t="s">
        <v>160</v>
      </c>
      <c r="G354" s="5" t="s">
        <v>51</v>
      </c>
      <c r="H354" s="5" t="s">
        <v>52</v>
      </c>
      <c r="I354" s="5" t="s">
        <v>53</v>
      </c>
      <c r="J354" s="6">
        <v>1299</v>
      </c>
      <c r="K354" s="6">
        <v>8</v>
      </c>
      <c r="L354" s="6">
        <v>0.24</v>
      </c>
      <c r="M354" s="6">
        <v>7897.92</v>
      </c>
      <c r="N354" s="5" t="s">
        <v>77</v>
      </c>
      <c r="O354" s="5" t="s">
        <v>80</v>
      </c>
      <c r="P354" s="19">
        <f>global_data!$M354/global_data!$L354</f>
        <v>32908</v>
      </c>
      <c r="Q354" s="20">
        <f>IFERROR(global_data!$P354,0)</f>
        <v>32908</v>
      </c>
      <c r="R354" s="30">
        <f>global_data!$M354/(1-global_data!$L354)</f>
        <v>10392</v>
      </c>
      <c r="S354" s="30">
        <f>global_data!$R354-global_data!$M354</f>
        <v>2494.08</v>
      </c>
    </row>
    <row r="355" spans="1:19" x14ac:dyDescent="0.35">
      <c r="A355" s="7" t="s">
        <v>464</v>
      </c>
      <c r="B355" s="18">
        <v>45528</v>
      </c>
      <c r="C355" s="7" t="s">
        <v>131</v>
      </c>
      <c r="D355" s="7" t="s">
        <v>132</v>
      </c>
      <c r="E355" s="7" t="s">
        <v>98</v>
      </c>
      <c r="F355" s="7" t="s">
        <v>115</v>
      </c>
      <c r="G355" s="7" t="s">
        <v>51</v>
      </c>
      <c r="H355" s="7" t="s">
        <v>52</v>
      </c>
      <c r="I355" s="7" t="s">
        <v>53</v>
      </c>
      <c r="J355" s="8">
        <v>1299</v>
      </c>
      <c r="K355" s="8">
        <v>1</v>
      </c>
      <c r="L355" s="8">
        <v>0.06</v>
      </c>
      <c r="M355" s="8">
        <v>1221.06</v>
      </c>
      <c r="N355" s="7" t="s">
        <v>123</v>
      </c>
      <c r="O355" s="7" t="s">
        <v>87</v>
      </c>
      <c r="P355" s="19">
        <f>global_data!$M355/global_data!$L355</f>
        <v>20351</v>
      </c>
      <c r="Q355" s="20">
        <f>IFERROR(global_data!$P355,0)</f>
        <v>20351</v>
      </c>
      <c r="R355" s="31">
        <f>global_data!$M355/(1-global_data!$L355)</f>
        <v>1299</v>
      </c>
      <c r="S355" s="31">
        <f>global_data!$R355-global_data!$M355</f>
        <v>77.940000000000055</v>
      </c>
    </row>
    <row r="356" spans="1:19" x14ac:dyDescent="0.35">
      <c r="A356" s="5" t="s">
        <v>465</v>
      </c>
      <c r="B356" s="29">
        <v>45567</v>
      </c>
      <c r="C356" s="5" t="s">
        <v>73</v>
      </c>
      <c r="D356" s="5" t="s">
        <v>74</v>
      </c>
      <c r="E356" s="5" t="s">
        <v>37</v>
      </c>
      <c r="F356" s="5" t="s">
        <v>151</v>
      </c>
      <c r="G356" s="5" t="s">
        <v>51</v>
      </c>
      <c r="H356" s="5" t="s">
        <v>52</v>
      </c>
      <c r="I356" s="5" t="s">
        <v>53</v>
      </c>
      <c r="J356" s="6">
        <v>1299</v>
      </c>
      <c r="K356" s="6">
        <v>8</v>
      </c>
      <c r="L356" s="6">
        <v>0</v>
      </c>
      <c r="M356" s="6">
        <v>10392</v>
      </c>
      <c r="N356" s="5" t="s">
        <v>77</v>
      </c>
      <c r="O356" s="5" t="s">
        <v>87</v>
      </c>
      <c r="P356" s="19" t="e">
        <f>global_data!$M356/global_data!$L356</f>
        <v>#DIV/0!</v>
      </c>
      <c r="Q356" s="20">
        <f>IFERROR(global_data!$P356,0)</f>
        <v>0</v>
      </c>
      <c r="R356" s="30">
        <f>global_data!$M356/(1-global_data!$L356)</f>
        <v>10392</v>
      </c>
      <c r="S356" s="30">
        <f>global_data!$R356-global_data!$M356</f>
        <v>0</v>
      </c>
    </row>
    <row r="357" spans="1:19" x14ac:dyDescent="0.35">
      <c r="A357" s="7" t="s">
        <v>466</v>
      </c>
      <c r="B357" s="18">
        <v>45516</v>
      </c>
      <c r="C357" s="7" t="s">
        <v>125</v>
      </c>
      <c r="D357" s="7" t="s">
        <v>126</v>
      </c>
      <c r="E357" s="7" t="s">
        <v>37</v>
      </c>
      <c r="F357" s="7" t="s">
        <v>38</v>
      </c>
      <c r="G357" s="7" t="s">
        <v>51</v>
      </c>
      <c r="H357" s="7" t="s">
        <v>52</v>
      </c>
      <c r="I357" s="7" t="s">
        <v>53</v>
      </c>
      <c r="J357" s="8">
        <v>1299</v>
      </c>
      <c r="K357" s="8">
        <v>8</v>
      </c>
      <c r="L357" s="8">
        <v>0.06</v>
      </c>
      <c r="M357" s="8">
        <v>9768.48</v>
      </c>
      <c r="N357" s="7" t="s">
        <v>42</v>
      </c>
      <c r="O357" s="7" t="s">
        <v>23</v>
      </c>
      <c r="P357" s="19">
        <f>global_data!$M357/global_data!$L357</f>
        <v>162808</v>
      </c>
      <c r="Q357" s="20">
        <f>IFERROR(global_data!$P357,0)</f>
        <v>162808</v>
      </c>
      <c r="R357" s="31">
        <f>global_data!$M357/(1-global_data!$L357)</f>
        <v>10392</v>
      </c>
      <c r="S357" s="31">
        <f>global_data!$R357-global_data!$M357</f>
        <v>623.52000000000044</v>
      </c>
    </row>
    <row r="358" spans="1:19" x14ac:dyDescent="0.35">
      <c r="A358" s="5" t="s">
        <v>467</v>
      </c>
      <c r="B358" s="29">
        <v>45573</v>
      </c>
      <c r="C358" s="5" t="s">
        <v>64</v>
      </c>
      <c r="D358" s="5" t="s">
        <v>65</v>
      </c>
      <c r="E358" s="5" t="s">
        <v>27</v>
      </c>
      <c r="F358" s="5" t="s">
        <v>122</v>
      </c>
      <c r="G358" s="5" t="s">
        <v>51</v>
      </c>
      <c r="H358" s="5" t="s">
        <v>52</v>
      </c>
      <c r="I358" s="5" t="s">
        <v>53</v>
      </c>
      <c r="J358" s="6">
        <v>1299</v>
      </c>
      <c r="K358" s="6">
        <v>8</v>
      </c>
      <c r="L358" s="6">
        <v>0.11</v>
      </c>
      <c r="M358" s="6">
        <v>9248.8799999999992</v>
      </c>
      <c r="N358" s="5" t="s">
        <v>42</v>
      </c>
      <c r="O358" s="5" t="s">
        <v>33</v>
      </c>
      <c r="P358" s="19">
        <f>global_data!$M358/global_data!$L358</f>
        <v>84080.727272727265</v>
      </c>
      <c r="Q358" s="20">
        <f>IFERROR(global_data!$P358,0)</f>
        <v>84080.727272727265</v>
      </c>
      <c r="R358" s="30">
        <f>global_data!$M358/(1-global_data!$L358)</f>
        <v>10391.999999999998</v>
      </c>
      <c r="S358" s="30">
        <f>global_data!$R358-global_data!$M358</f>
        <v>1143.119999999999</v>
      </c>
    </row>
    <row r="359" spans="1:19" x14ac:dyDescent="0.35">
      <c r="A359" s="7" t="s">
        <v>468</v>
      </c>
      <c r="B359" s="18">
        <v>45396</v>
      </c>
      <c r="C359" s="7" t="s">
        <v>15</v>
      </c>
      <c r="D359" s="7" t="s">
        <v>16</v>
      </c>
      <c r="E359" s="7" t="s">
        <v>17</v>
      </c>
      <c r="F359" s="7" t="s">
        <v>154</v>
      </c>
      <c r="G359" s="7" t="s">
        <v>51</v>
      </c>
      <c r="H359" s="7" t="s">
        <v>52</v>
      </c>
      <c r="I359" s="7" t="s">
        <v>53</v>
      </c>
      <c r="J359" s="8">
        <v>1299</v>
      </c>
      <c r="K359" s="8">
        <v>5</v>
      </c>
      <c r="L359" s="8">
        <v>0.26</v>
      </c>
      <c r="M359" s="8">
        <v>4806.3</v>
      </c>
      <c r="N359" s="7" t="s">
        <v>123</v>
      </c>
      <c r="O359" s="7" t="s">
        <v>87</v>
      </c>
      <c r="P359" s="19">
        <f>global_data!$M359/global_data!$L359</f>
        <v>18485.76923076923</v>
      </c>
      <c r="Q359" s="20">
        <f>IFERROR(global_data!$P359,0)</f>
        <v>18485.76923076923</v>
      </c>
      <c r="R359" s="31">
        <f>global_data!$M359/(1-global_data!$L359)</f>
        <v>6495</v>
      </c>
      <c r="S359" s="31">
        <f>global_data!$R359-global_data!$M359</f>
        <v>1688.6999999999998</v>
      </c>
    </row>
    <row r="360" spans="1:19" x14ac:dyDescent="0.35">
      <c r="A360" s="5" t="s">
        <v>469</v>
      </c>
      <c r="B360" s="29">
        <v>45428</v>
      </c>
      <c r="C360" s="5" t="s">
        <v>44</v>
      </c>
      <c r="D360" s="5" t="s">
        <v>45</v>
      </c>
      <c r="E360" s="5" t="s">
        <v>17</v>
      </c>
      <c r="F360" s="5" t="s">
        <v>18</v>
      </c>
      <c r="G360" s="5" t="s">
        <v>51</v>
      </c>
      <c r="H360" s="5" t="s">
        <v>52</v>
      </c>
      <c r="I360" s="5" t="s">
        <v>53</v>
      </c>
      <c r="J360" s="6">
        <v>1299</v>
      </c>
      <c r="K360" s="6">
        <v>13</v>
      </c>
      <c r="L360" s="6">
        <v>7.0000000000000007E-2</v>
      </c>
      <c r="M360" s="6">
        <v>15704.91</v>
      </c>
      <c r="N360" s="5" t="s">
        <v>32</v>
      </c>
      <c r="O360" s="5" t="s">
        <v>33</v>
      </c>
      <c r="P360" s="19">
        <f>global_data!$M360/global_data!$L360</f>
        <v>224355.85714285713</v>
      </c>
      <c r="Q360" s="20">
        <f>IFERROR(global_data!$P360,0)</f>
        <v>224355.85714285713</v>
      </c>
      <c r="R360" s="30">
        <f>global_data!$M360/(1-global_data!$L360)</f>
        <v>16887</v>
      </c>
      <c r="S360" s="30">
        <f>global_data!$R360-global_data!$M360</f>
        <v>1182.0900000000001</v>
      </c>
    </row>
    <row r="361" spans="1:19" x14ac:dyDescent="0.35">
      <c r="A361" s="7" t="s">
        <v>470</v>
      </c>
      <c r="B361" s="18">
        <v>45397</v>
      </c>
      <c r="C361" s="7" t="s">
        <v>73</v>
      </c>
      <c r="D361" s="7" t="s">
        <v>74</v>
      </c>
      <c r="E361" s="7" t="s">
        <v>37</v>
      </c>
      <c r="F361" s="7" t="s">
        <v>83</v>
      </c>
      <c r="G361" s="7" t="s">
        <v>51</v>
      </c>
      <c r="H361" s="7" t="s">
        <v>52</v>
      </c>
      <c r="I361" s="7" t="s">
        <v>53</v>
      </c>
      <c r="J361" s="8">
        <v>1299</v>
      </c>
      <c r="K361" s="8">
        <v>9</v>
      </c>
      <c r="L361" s="8">
        <v>0.03</v>
      </c>
      <c r="M361" s="8">
        <v>11340.27</v>
      </c>
      <c r="N361" s="7" t="s">
        <v>123</v>
      </c>
      <c r="O361" s="7" t="s">
        <v>23</v>
      </c>
      <c r="P361" s="19">
        <f>global_data!$M361/global_data!$L361</f>
        <v>378009</v>
      </c>
      <c r="Q361" s="20">
        <f>IFERROR(global_data!$P361,0)</f>
        <v>378009</v>
      </c>
      <c r="R361" s="31">
        <f>global_data!$M361/(1-global_data!$L361)</f>
        <v>11691</v>
      </c>
      <c r="S361" s="31">
        <f>global_data!$R361-global_data!$M361</f>
        <v>350.72999999999956</v>
      </c>
    </row>
    <row r="362" spans="1:19" x14ac:dyDescent="0.35">
      <c r="A362" s="5" t="s">
        <v>471</v>
      </c>
      <c r="B362" s="29">
        <v>45557</v>
      </c>
      <c r="C362" s="5" t="s">
        <v>96</v>
      </c>
      <c r="D362" s="5" t="s">
        <v>97</v>
      </c>
      <c r="E362" s="5" t="s">
        <v>98</v>
      </c>
      <c r="F362" s="5" t="s">
        <v>160</v>
      </c>
      <c r="G362" s="5" t="s">
        <v>51</v>
      </c>
      <c r="H362" s="5" t="s">
        <v>52</v>
      </c>
      <c r="I362" s="5" t="s">
        <v>53</v>
      </c>
      <c r="J362" s="6">
        <v>1299</v>
      </c>
      <c r="K362" s="6">
        <v>20</v>
      </c>
      <c r="L362" s="6">
        <v>0.2</v>
      </c>
      <c r="M362" s="6">
        <v>20784</v>
      </c>
      <c r="N362" s="5" t="s">
        <v>123</v>
      </c>
      <c r="O362" s="5" t="s">
        <v>33</v>
      </c>
      <c r="P362" s="19">
        <f>global_data!$M362/global_data!$L362</f>
        <v>103920</v>
      </c>
      <c r="Q362" s="20">
        <f>IFERROR(global_data!$P362,0)</f>
        <v>103920</v>
      </c>
      <c r="R362" s="30">
        <f>global_data!$M362/(1-global_data!$L362)</f>
        <v>25980</v>
      </c>
      <c r="S362" s="30">
        <f>global_data!$R362-global_data!$M362</f>
        <v>5196</v>
      </c>
    </row>
    <row r="363" spans="1:19" x14ac:dyDescent="0.35">
      <c r="A363" s="7" t="s">
        <v>472</v>
      </c>
      <c r="B363" s="18">
        <v>45369</v>
      </c>
      <c r="C363" s="7" t="s">
        <v>96</v>
      </c>
      <c r="D363" s="7" t="s">
        <v>97</v>
      </c>
      <c r="E363" s="7" t="s">
        <v>98</v>
      </c>
      <c r="F363" s="7" t="s">
        <v>160</v>
      </c>
      <c r="G363" s="7" t="s">
        <v>51</v>
      </c>
      <c r="H363" s="7" t="s">
        <v>52</v>
      </c>
      <c r="I363" s="7" t="s">
        <v>53</v>
      </c>
      <c r="J363" s="8">
        <v>1299</v>
      </c>
      <c r="K363" s="8">
        <v>4</v>
      </c>
      <c r="L363" s="8">
        <v>0.26</v>
      </c>
      <c r="M363" s="8">
        <v>3845.04</v>
      </c>
      <c r="N363" s="7" t="s">
        <v>59</v>
      </c>
      <c r="O363" s="7" t="s">
        <v>23</v>
      </c>
      <c r="P363" s="19">
        <f>global_data!$M363/global_data!$L363</f>
        <v>14788.615384615385</v>
      </c>
      <c r="Q363" s="20">
        <f>IFERROR(global_data!$P363,0)</f>
        <v>14788.615384615385</v>
      </c>
      <c r="R363" s="31">
        <f>global_data!$M363/(1-global_data!$L363)</f>
        <v>5196</v>
      </c>
      <c r="S363" s="31">
        <f>global_data!$R363-global_data!$M363</f>
        <v>1350.96</v>
      </c>
    </row>
    <row r="364" spans="1:19" x14ac:dyDescent="0.35">
      <c r="A364" s="5" t="s">
        <v>473</v>
      </c>
      <c r="B364" s="29">
        <v>45344</v>
      </c>
      <c r="C364" s="5" t="s">
        <v>96</v>
      </c>
      <c r="D364" s="5" t="s">
        <v>97</v>
      </c>
      <c r="E364" s="5" t="s">
        <v>98</v>
      </c>
      <c r="F364" s="5" t="s">
        <v>99</v>
      </c>
      <c r="G364" s="5" t="s">
        <v>51</v>
      </c>
      <c r="H364" s="5" t="s">
        <v>52</v>
      </c>
      <c r="I364" s="5" t="s">
        <v>53</v>
      </c>
      <c r="J364" s="6">
        <v>1299</v>
      </c>
      <c r="K364" s="6">
        <v>4</v>
      </c>
      <c r="L364" s="6">
        <v>0.27</v>
      </c>
      <c r="M364" s="6">
        <v>3793.08</v>
      </c>
      <c r="N364" s="5" t="s">
        <v>32</v>
      </c>
      <c r="O364" s="5" t="s">
        <v>23</v>
      </c>
      <c r="P364" s="19">
        <f>global_data!$M364/global_data!$L364</f>
        <v>14048.444444444443</v>
      </c>
      <c r="Q364" s="20">
        <f>IFERROR(global_data!$P364,0)</f>
        <v>14048.444444444443</v>
      </c>
      <c r="R364" s="30">
        <f>global_data!$M364/(1-global_data!$L364)</f>
        <v>5196</v>
      </c>
      <c r="S364" s="30">
        <f>global_data!$R364-global_data!$M364</f>
        <v>1402.92</v>
      </c>
    </row>
    <row r="365" spans="1:19" x14ac:dyDescent="0.35">
      <c r="A365" s="7" t="s">
        <v>474</v>
      </c>
      <c r="B365" s="18">
        <v>45365</v>
      </c>
      <c r="C365" s="7" t="s">
        <v>96</v>
      </c>
      <c r="D365" s="7" t="s">
        <v>97</v>
      </c>
      <c r="E365" s="7" t="s">
        <v>98</v>
      </c>
      <c r="F365" s="7" t="s">
        <v>101</v>
      </c>
      <c r="G365" s="7" t="s">
        <v>51</v>
      </c>
      <c r="H365" s="7" t="s">
        <v>52</v>
      </c>
      <c r="I365" s="7" t="s">
        <v>53</v>
      </c>
      <c r="J365" s="8">
        <v>1299</v>
      </c>
      <c r="K365" s="8">
        <v>7</v>
      </c>
      <c r="L365" s="8">
        <v>0.12</v>
      </c>
      <c r="M365" s="8">
        <v>8001.84</v>
      </c>
      <c r="N365" s="7" t="s">
        <v>59</v>
      </c>
      <c r="O365" s="7" t="s">
        <v>23</v>
      </c>
      <c r="P365" s="19">
        <f>global_data!$M365/global_data!$L365</f>
        <v>66682</v>
      </c>
      <c r="Q365" s="20">
        <f>IFERROR(global_data!$P365,0)</f>
        <v>66682</v>
      </c>
      <c r="R365" s="31">
        <f>global_data!$M365/(1-global_data!$L365)</f>
        <v>9093</v>
      </c>
      <c r="S365" s="31">
        <f>global_data!$R365-global_data!$M365</f>
        <v>1091.1599999999999</v>
      </c>
    </row>
    <row r="366" spans="1:19" x14ac:dyDescent="0.35">
      <c r="A366" s="5" t="s">
        <v>475</v>
      </c>
      <c r="B366" s="29">
        <v>45517</v>
      </c>
      <c r="C366" s="5" t="s">
        <v>111</v>
      </c>
      <c r="D366" s="5" t="s">
        <v>112</v>
      </c>
      <c r="E366" s="5" t="s">
        <v>98</v>
      </c>
      <c r="F366" s="5" t="s">
        <v>99</v>
      </c>
      <c r="G366" s="5" t="s">
        <v>51</v>
      </c>
      <c r="H366" s="5" t="s">
        <v>52</v>
      </c>
      <c r="I366" s="5" t="s">
        <v>53</v>
      </c>
      <c r="J366" s="6">
        <v>1299</v>
      </c>
      <c r="K366" s="6">
        <v>14</v>
      </c>
      <c r="L366" s="6">
        <v>0.05</v>
      </c>
      <c r="M366" s="6">
        <v>17276.7</v>
      </c>
      <c r="N366" s="5" t="s">
        <v>123</v>
      </c>
      <c r="O366" s="5" t="s">
        <v>87</v>
      </c>
      <c r="P366" s="19">
        <f>global_data!$M366/global_data!$L366</f>
        <v>345534</v>
      </c>
      <c r="Q366" s="20">
        <f>IFERROR(global_data!$P366,0)</f>
        <v>345534</v>
      </c>
      <c r="R366" s="30">
        <f>global_data!$M366/(1-global_data!$L366)</f>
        <v>18186</v>
      </c>
      <c r="S366" s="30">
        <f>global_data!$R366-global_data!$M366</f>
        <v>909.29999999999927</v>
      </c>
    </row>
    <row r="367" spans="1:19" x14ac:dyDescent="0.35">
      <c r="A367" s="7" t="s">
        <v>476</v>
      </c>
      <c r="B367" s="18">
        <v>45348</v>
      </c>
      <c r="C367" s="7" t="s">
        <v>55</v>
      </c>
      <c r="D367" s="7" t="s">
        <v>56</v>
      </c>
      <c r="E367" s="7" t="s">
        <v>17</v>
      </c>
      <c r="F367" s="7" t="s">
        <v>79</v>
      </c>
      <c r="G367" s="7" t="s">
        <v>51</v>
      </c>
      <c r="H367" s="7" t="s">
        <v>52</v>
      </c>
      <c r="I367" s="7" t="s">
        <v>53</v>
      </c>
      <c r="J367" s="8">
        <v>1299</v>
      </c>
      <c r="K367" s="8">
        <v>13</v>
      </c>
      <c r="L367" s="8">
        <v>0.23</v>
      </c>
      <c r="M367" s="8">
        <v>13002.99</v>
      </c>
      <c r="N367" s="7" t="s">
        <v>22</v>
      </c>
      <c r="O367" s="7" t="s">
        <v>33</v>
      </c>
      <c r="P367" s="19">
        <f>global_data!$M367/global_data!$L367</f>
        <v>56534.739130434777</v>
      </c>
      <c r="Q367" s="20">
        <f>IFERROR(global_data!$P367,0)</f>
        <v>56534.739130434777</v>
      </c>
      <c r="R367" s="31">
        <f>global_data!$M367/(1-global_data!$L367)</f>
        <v>16887</v>
      </c>
      <c r="S367" s="31">
        <f>global_data!$R367-global_data!$M367</f>
        <v>3884.01</v>
      </c>
    </row>
    <row r="368" spans="1:19" x14ac:dyDescent="0.35">
      <c r="A368" s="5" t="s">
        <v>477</v>
      </c>
      <c r="B368" s="29">
        <v>45631</v>
      </c>
      <c r="C368" s="5" t="s">
        <v>25</v>
      </c>
      <c r="D368" s="5" t="s">
        <v>26</v>
      </c>
      <c r="E368" s="5" t="s">
        <v>27</v>
      </c>
      <c r="F368" s="5" t="s">
        <v>103</v>
      </c>
      <c r="G368" s="5" t="s">
        <v>51</v>
      </c>
      <c r="H368" s="5" t="s">
        <v>52</v>
      </c>
      <c r="I368" s="5" t="s">
        <v>53</v>
      </c>
      <c r="J368" s="6">
        <v>1299</v>
      </c>
      <c r="K368" s="6">
        <v>14</v>
      </c>
      <c r="L368" s="6">
        <v>0.09</v>
      </c>
      <c r="M368" s="6">
        <v>16549.259999999998</v>
      </c>
      <c r="N368" s="5" t="s">
        <v>32</v>
      </c>
      <c r="O368" s="5" t="s">
        <v>23</v>
      </c>
      <c r="P368" s="19">
        <f>global_data!$M368/global_data!$L368</f>
        <v>183880.66666666666</v>
      </c>
      <c r="Q368" s="20">
        <f>IFERROR(global_data!$P368,0)</f>
        <v>183880.66666666666</v>
      </c>
      <c r="R368" s="30">
        <f>global_data!$M368/(1-global_data!$L368)</f>
        <v>18185.999999999996</v>
      </c>
      <c r="S368" s="30">
        <f>global_data!$R368-global_data!$M368</f>
        <v>1636.739999999998</v>
      </c>
    </row>
    <row r="369" spans="1:19" x14ac:dyDescent="0.35">
      <c r="A369" s="7" t="s">
        <v>478</v>
      </c>
      <c r="B369" s="18">
        <v>45464</v>
      </c>
      <c r="C369" s="7" t="s">
        <v>25</v>
      </c>
      <c r="D369" s="7" t="s">
        <v>26</v>
      </c>
      <c r="E369" s="7" t="s">
        <v>27</v>
      </c>
      <c r="F369" s="7" t="s">
        <v>122</v>
      </c>
      <c r="G369" s="7" t="s">
        <v>51</v>
      </c>
      <c r="H369" s="7" t="s">
        <v>52</v>
      </c>
      <c r="I369" s="7" t="s">
        <v>53</v>
      </c>
      <c r="J369" s="8">
        <v>1299</v>
      </c>
      <c r="K369" s="8">
        <v>5</v>
      </c>
      <c r="L369" s="8">
        <v>0.16</v>
      </c>
      <c r="M369" s="8">
        <v>5455.8</v>
      </c>
      <c r="N369" s="7" t="s">
        <v>77</v>
      </c>
      <c r="O369" s="7" t="s">
        <v>33</v>
      </c>
      <c r="P369" s="19">
        <f>global_data!$M369/global_data!$L369</f>
        <v>34098.75</v>
      </c>
      <c r="Q369" s="20">
        <f>IFERROR(global_data!$P369,0)</f>
        <v>34098.75</v>
      </c>
      <c r="R369" s="31">
        <f>global_data!$M369/(1-global_data!$L369)</f>
        <v>6495.0000000000009</v>
      </c>
      <c r="S369" s="31">
        <f>global_data!$R369-global_data!$M369</f>
        <v>1039.2000000000007</v>
      </c>
    </row>
    <row r="370" spans="1:19" x14ac:dyDescent="0.35">
      <c r="A370" s="5" t="s">
        <v>479</v>
      </c>
      <c r="B370" s="29">
        <v>45431</v>
      </c>
      <c r="C370" s="5" t="s">
        <v>125</v>
      </c>
      <c r="D370" s="5" t="s">
        <v>126</v>
      </c>
      <c r="E370" s="5" t="s">
        <v>37</v>
      </c>
      <c r="F370" s="5" t="s">
        <v>151</v>
      </c>
      <c r="G370" s="5" t="s">
        <v>51</v>
      </c>
      <c r="H370" s="5" t="s">
        <v>52</v>
      </c>
      <c r="I370" s="5" t="s">
        <v>53</v>
      </c>
      <c r="J370" s="6">
        <v>1299</v>
      </c>
      <c r="K370" s="6">
        <v>10</v>
      </c>
      <c r="L370" s="6">
        <v>0.17</v>
      </c>
      <c r="M370" s="6">
        <v>10781.7</v>
      </c>
      <c r="N370" s="5" t="s">
        <v>32</v>
      </c>
      <c r="O370" s="5" t="s">
        <v>80</v>
      </c>
      <c r="P370" s="19">
        <f>global_data!$M370/global_data!$L370</f>
        <v>63421.76470588235</v>
      </c>
      <c r="Q370" s="20">
        <f>IFERROR(global_data!$P370,0)</f>
        <v>63421.76470588235</v>
      </c>
      <c r="R370" s="30">
        <f>global_data!$M370/(1-global_data!$L370)</f>
        <v>12990.000000000002</v>
      </c>
      <c r="S370" s="30">
        <f>global_data!$R370-global_data!$M370</f>
        <v>2208.3000000000011</v>
      </c>
    </row>
    <row r="371" spans="1:19" x14ac:dyDescent="0.35">
      <c r="A371" s="7" t="s">
        <v>480</v>
      </c>
      <c r="B371" s="18">
        <v>45621</v>
      </c>
      <c r="C371" s="7" t="s">
        <v>55</v>
      </c>
      <c r="D371" s="7" t="s">
        <v>56</v>
      </c>
      <c r="E371" s="7" t="s">
        <v>17</v>
      </c>
      <c r="F371" s="7" t="s">
        <v>50</v>
      </c>
      <c r="G371" s="7" t="s">
        <v>51</v>
      </c>
      <c r="H371" s="7" t="s">
        <v>52</v>
      </c>
      <c r="I371" s="7" t="s">
        <v>53</v>
      </c>
      <c r="J371" s="8">
        <v>1299</v>
      </c>
      <c r="K371" s="8">
        <v>18</v>
      </c>
      <c r="L371" s="8">
        <v>0.19</v>
      </c>
      <c r="M371" s="8">
        <v>18939.419999999998</v>
      </c>
      <c r="N371" s="7" t="s">
        <v>42</v>
      </c>
      <c r="O371" s="7" t="s">
        <v>80</v>
      </c>
      <c r="P371" s="19">
        <f>global_data!$M371/global_data!$L371</f>
        <v>99681.157894736825</v>
      </c>
      <c r="Q371" s="20">
        <f>IFERROR(global_data!$P371,0)</f>
        <v>99681.157894736825</v>
      </c>
      <c r="R371" s="31">
        <f>global_data!$M371/(1-global_data!$L371)</f>
        <v>23381.999999999996</v>
      </c>
      <c r="S371" s="31">
        <f>global_data!$R371-global_data!$M371</f>
        <v>4442.5799999999981</v>
      </c>
    </row>
    <row r="372" spans="1:19" x14ac:dyDescent="0.35">
      <c r="A372" s="5" t="s">
        <v>481</v>
      </c>
      <c r="B372" s="29">
        <v>45299</v>
      </c>
      <c r="C372" s="5" t="s">
        <v>55</v>
      </c>
      <c r="D372" s="5" t="s">
        <v>56</v>
      </c>
      <c r="E372" s="5" t="s">
        <v>17</v>
      </c>
      <c r="F372" s="5" t="s">
        <v>18</v>
      </c>
      <c r="G372" s="5" t="s">
        <v>51</v>
      </c>
      <c r="H372" s="5" t="s">
        <v>52</v>
      </c>
      <c r="I372" s="5" t="s">
        <v>53</v>
      </c>
      <c r="J372" s="6">
        <v>1299</v>
      </c>
      <c r="K372" s="6">
        <v>17</v>
      </c>
      <c r="L372" s="6">
        <v>0.01</v>
      </c>
      <c r="M372" s="6">
        <v>21862.17</v>
      </c>
      <c r="N372" s="5" t="s">
        <v>59</v>
      </c>
      <c r="O372" s="5" t="s">
        <v>23</v>
      </c>
      <c r="P372" s="19">
        <f>global_data!$M372/global_data!$L372</f>
        <v>2186217</v>
      </c>
      <c r="Q372" s="20">
        <f>IFERROR(global_data!$P372,0)</f>
        <v>2186217</v>
      </c>
      <c r="R372" s="30">
        <f>global_data!$M372/(1-global_data!$L372)</f>
        <v>22083</v>
      </c>
      <c r="S372" s="30">
        <f>global_data!$R372-global_data!$M372</f>
        <v>220.83000000000175</v>
      </c>
    </row>
    <row r="373" spans="1:19" x14ac:dyDescent="0.35">
      <c r="A373" s="7" t="s">
        <v>482</v>
      </c>
      <c r="B373" s="18">
        <v>45647</v>
      </c>
      <c r="C373" s="7" t="s">
        <v>125</v>
      </c>
      <c r="D373" s="7" t="s">
        <v>126</v>
      </c>
      <c r="E373" s="7" t="s">
        <v>37</v>
      </c>
      <c r="F373" s="7" t="s">
        <v>71</v>
      </c>
      <c r="G373" s="7" t="s">
        <v>51</v>
      </c>
      <c r="H373" s="7" t="s">
        <v>52</v>
      </c>
      <c r="I373" s="7" t="s">
        <v>53</v>
      </c>
      <c r="J373" s="8">
        <v>1299</v>
      </c>
      <c r="K373" s="8">
        <v>12</v>
      </c>
      <c r="L373" s="8">
        <v>0.14000000000000001</v>
      </c>
      <c r="M373" s="8">
        <v>13405.68</v>
      </c>
      <c r="N373" s="7" t="s">
        <v>77</v>
      </c>
      <c r="O373" s="7" t="s">
        <v>23</v>
      </c>
      <c r="P373" s="19">
        <f>global_data!$M373/global_data!$L373</f>
        <v>95754.85714285713</v>
      </c>
      <c r="Q373" s="20">
        <f>IFERROR(global_data!$P373,0)</f>
        <v>95754.85714285713</v>
      </c>
      <c r="R373" s="31">
        <f>global_data!$M373/(1-global_data!$L373)</f>
        <v>15588</v>
      </c>
      <c r="S373" s="31">
        <f>global_data!$R373-global_data!$M373</f>
        <v>2182.3199999999997</v>
      </c>
    </row>
    <row r="374" spans="1:19" x14ac:dyDescent="0.35">
      <c r="A374" s="5" t="s">
        <v>483</v>
      </c>
      <c r="B374" s="29">
        <v>45605</v>
      </c>
      <c r="C374" s="5" t="s">
        <v>35</v>
      </c>
      <c r="D374" s="5" t="s">
        <v>36</v>
      </c>
      <c r="E374" s="5" t="s">
        <v>37</v>
      </c>
      <c r="F374" s="5" t="s">
        <v>38</v>
      </c>
      <c r="G374" s="5" t="s">
        <v>51</v>
      </c>
      <c r="H374" s="5" t="s">
        <v>52</v>
      </c>
      <c r="I374" s="5" t="s">
        <v>53</v>
      </c>
      <c r="J374" s="6">
        <v>1299</v>
      </c>
      <c r="K374" s="6">
        <v>6</v>
      </c>
      <c r="L374" s="6">
        <v>0.04</v>
      </c>
      <c r="M374" s="6">
        <v>7482.24</v>
      </c>
      <c r="N374" s="5" t="s">
        <v>42</v>
      </c>
      <c r="O374" s="5" t="s">
        <v>23</v>
      </c>
      <c r="P374" s="19">
        <f>global_data!$M374/global_data!$L374</f>
        <v>187056</v>
      </c>
      <c r="Q374" s="20">
        <f>IFERROR(global_data!$P374,0)</f>
        <v>187056</v>
      </c>
      <c r="R374" s="30">
        <f>global_data!$M374/(1-global_data!$L374)</f>
        <v>7794</v>
      </c>
      <c r="S374" s="30">
        <f>global_data!$R374-global_data!$M374</f>
        <v>311.76000000000022</v>
      </c>
    </row>
    <row r="375" spans="1:19" x14ac:dyDescent="0.35">
      <c r="A375" s="7" t="s">
        <v>484</v>
      </c>
      <c r="B375" s="18">
        <v>45348</v>
      </c>
      <c r="C375" s="7" t="s">
        <v>73</v>
      </c>
      <c r="D375" s="7" t="s">
        <v>74</v>
      </c>
      <c r="E375" s="7" t="s">
        <v>37</v>
      </c>
      <c r="F375" s="7" t="s">
        <v>38</v>
      </c>
      <c r="G375" s="7" t="s">
        <v>51</v>
      </c>
      <c r="H375" s="7" t="s">
        <v>52</v>
      </c>
      <c r="I375" s="7" t="s">
        <v>53</v>
      </c>
      <c r="J375" s="8">
        <v>1299</v>
      </c>
      <c r="K375" s="8">
        <v>6</v>
      </c>
      <c r="L375" s="8">
        <v>0.15</v>
      </c>
      <c r="M375" s="8">
        <v>6624.9</v>
      </c>
      <c r="N375" s="7" t="s">
        <v>77</v>
      </c>
      <c r="O375" s="7" t="s">
        <v>33</v>
      </c>
      <c r="P375" s="19">
        <f>global_data!$M375/global_data!$L375</f>
        <v>44166</v>
      </c>
      <c r="Q375" s="20">
        <f>IFERROR(global_data!$P375,0)</f>
        <v>44166</v>
      </c>
      <c r="R375" s="31">
        <f>global_data!$M375/(1-global_data!$L375)</f>
        <v>7794</v>
      </c>
      <c r="S375" s="31">
        <f>global_data!$R375-global_data!$M375</f>
        <v>1169.1000000000004</v>
      </c>
    </row>
    <row r="376" spans="1:19" x14ac:dyDescent="0.35">
      <c r="A376" s="5" t="s">
        <v>485</v>
      </c>
      <c r="B376" s="29">
        <v>45543</v>
      </c>
      <c r="C376" s="5" t="s">
        <v>44</v>
      </c>
      <c r="D376" s="5" t="s">
        <v>45</v>
      </c>
      <c r="E376" s="5" t="s">
        <v>17</v>
      </c>
      <c r="F376" s="5" t="s">
        <v>79</v>
      </c>
      <c r="G376" s="5" t="s">
        <v>51</v>
      </c>
      <c r="H376" s="5" t="s">
        <v>52</v>
      </c>
      <c r="I376" s="5" t="s">
        <v>53</v>
      </c>
      <c r="J376" s="6">
        <v>1299</v>
      </c>
      <c r="K376" s="6">
        <v>20</v>
      </c>
      <c r="L376" s="6">
        <v>0.03</v>
      </c>
      <c r="M376" s="6">
        <v>25200.6</v>
      </c>
      <c r="N376" s="5" t="s">
        <v>77</v>
      </c>
      <c r="O376" s="5" t="s">
        <v>80</v>
      </c>
      <c r="P376" s="19">
        <f>global_data!$M376/global_data!$L376</f>
        <v>840020</v>
      </c>
      <c r="Q376" s="20">
        <f>IFERROR(global_data!$P376,0)</f>
        <v>840020</v>
      </c>
      <c r="R376" s="30">
        <f>global_data!$M376/(1-global_data!$L376)</f>
        <v>25980</v>
      </c>
      <c r="S376" s="30">
        <f>global_data!$R376-global_data!$M376</f>
        <v>779.40000000000146</v>
      </c>
    </row>
    <row r="377" spans="1:19" x14ac:dyDescent="0.35">
      <c r="A377" s="7" t="s">
        <v>486</v>
      </c>
      <c r="B377" s="18">
        <v>45313</v>
      </c>
      <c r="C377" s="7" t="s">
        <v>131</v>
      </c>
      <c r="D377" s="7" t="s">
        <v>132</v>
      </c>
      <c r="E377" s="7" t="s">
        <v>98</v>
      </c>
      <c r="F377" s="7" t="s">
        <v>160</v>
      </c>
      <c r="G377" s="7" t="s">
        <v>51</v>
      </c>
      <c r="H377" s="7" t="s">
        <v>52</v>
      </c>
      <c r="I377" s="7" t="s">
        <v>53</v>
      </c>
      <c r="J377" s="8">
        <v>1299</v>
      </c>
      <c r="K377" s="8">
        <v>19</v>
      </c>
      <c r="L377" s="8">
        <v>0.06</v>
      </c>
      <c r="M377" s="8">
        <v>23200.14</v>
      </c>
      <c r="N377" s="7" t="s">
        <v>22</v>
      </c>
      <c r="O377" s="7" t="s">
        <v>23</v>
      </c>
      <c r="P377" s="19">
        <f>global_data!$M377/global_data!$L377</f>
        <v>386669</v>
      </c>
      <c r="Q377" s="20">
        <f>IFERROR(global_data!$P377,0)</f>
        <v>386669</v>
      </c>
      <c r="R377" s="31">
        <f>global_data!$M377/(1-global_data!$L377)</f>
        <v>24681</v>
      </c>
      <c r="S377" s="31">
        <f>global_data!$R377-global_data!$M377</f>
        <v>1480.8600000000006</v>
      </c>
    </row>
    <row r="378" spans="1:19" x14ac:dyDescent="0.35">
      <c r="A378" s="5" t="s">
        <v>487</v>
      </c>
      <c r="B378" s="29">
        <v>45471</v>
      </c>
      <c r="C378" s="5" t="s">
        <v>125</v>
      </c>
      <c r="D378" s="5" t="s">
        <v>126</v>
      </c>
      <c r="E378" s="5" t="s">
        <v>37</v>
      </c>
      <c r="F378" s="5" t="s">
        <v>157</v>
      </c>
      <c r="G378" s="5" t="s">
        <v>51</v>
      </c>
      <c r="H378" s="5" t="s">
        <v>52</v>
      </c>
      <c r="I378" s="5" t="s">
        <v>53</v>
      </c>
      <c r="J378" s="6">
        <v>1299</v>
      </c>
      <c r="K378" s="6">
        <v>1</v>
      </c>
      <c r="L378" s="6">
        <v>0.24</v>
      </c>
      <c r="M378" s="6">
        <v>987.24</v>
      </c>
      <c r="N378" s="5" t="s">
        <v>123</v>
      </c>
      <c r="O378" s="5" t="s">
        <v>23</v>
      </c>
      <c r="P378" s="19">
        <f>global_data!$M378/global_data!$L378</f>
        <v>4113.5</v>
      </c>
      <c r="Q378" s="20">
        <f>IFERROR(global_data!$P378,0)</f>
        <v>4113.5</v>
      </c>
      <c r="R378" s="30">
        <f>global_data!$M378/(1-global_data!$L378)</f>
        <v>1299</v>
      </c>
      <c r="S378" s="30">
        <f>global_data!$R378-global_data!$M378</f>
        <v>311.76</v>
      </c>
    </row>
    <row r="379" spans="1:19" x14ac:dyDescent="0.35">
      <c r="A379" s="7" t="s">
        <v>488</v>
      </c>
      <c r="B379" s="18">
        <v>45453</v>
      </c>
      <c r="C379" s="7" t="s">
        <v>55</v>
      </c>
      <c r="D379" s="7" t="s">
        <v>56</v>
      </c>
      <c r="E379" s="7" t="s">
        <v>17</v>
      </c>
      <c r="F379" s="7" t="s">
        <v>79</v>
      </c>
      <c r="G379" s="7" t="s">
        <v>51</v>
      </c>
      <c r="H379" s="7" t="s">
        <v>52</v>
      </c>
      <c r="I379" s="7" t="s">
        <v>53</v>
      </c>
      <c r="J379" s="8">
        <v>1299</v>
      </c>
      <c r="K379" s="8">
        <v>20</v>
      </c>
      <c r="L379" s="8">
        <v>0.02</v>
      </c>
      <c r="M379" s="8">
        <v>25460.400000000001</v>
      </c>
      <c r="N379" s="7" t="s">
        <v>59</v>
      </c>
      <c r="O379" s="7" t="s">
        <v>23</v>
      </c>
      <c r="P379" s="19">
        <f>global_data!$M379/global_data!$L379</f>
        <v>1273020</v>
      </c>
      <c r="Q379" s="20">
        <f>IFERROR(global_data!$P379,0)</f>
        <v>1273020</v>
      </c>
      <c r="R379" s="31">
        <f>global_data!$M379/(1-global_data!$L379)</f>
        <v>25980.000000000004</v>
      </c>
      <c r="S379" s="31">
        <f>global_data!$R379-global_data!$M379</f>
        <v>519.60000000000218</v>
      </c>
    </row>
    <row r="380" spans="1:19" x14ac:dyDescent="0.35">
      <c r="A380" s="5" t="s">
        <v>489</v>
      </c>
      <c r="B380" s="29">
        <v>45398</v>
      </c>
      <c r="C380" s="5" t="s">
        <v>25</v>
      </c>
      <c r="D380" s="5" t="s">
        <v>26</v>
      </c>
      <c r="E380" s="5" t="s">
        <v>27</v>
      </c>
      <c r="F380" s="5" t="s">
        <v>122</v>
      </c>
      <c r="G380" s="5" t="s">
        <v>51</v>
      </c>
      <c r="H380" s="5" t="s">
        <v>52</v>
      </c>
      <c r="I380" s="5" t="s">
        <v>53</v>
      </c>
      <c r="J380" s="6">
        <v>1299</v>
      </c>
      <c r="K380" s="6">
        <v>4</v>
      </c>
      <c r="L380" s="6">
        <v>0.12</v>
      </c>
      <c r="M380" s="6">
        <v>4572.4799999999996</v>
      </c>
      <c r="N380" s="5" t="s">
        <v>123</v>
      </c>
      <c r="O380" s="5" t="s">
        <v>33</v>
      </c>
      <c r="P380" s="19">
        <f>global_data!$M380/global_data!$L380</f>
        <v>38104</v>
      </c>
      <c r="Q380" s="20">
        <f>IFERROR(global_data!$P380,0)</f>
        <v>38104</v>
      </c>
      <c r="R380" s="30">
        <f>global_data!$M380/(1-global_data!$L380)</f>
        <v>5195.9999999999991</v>
      </c>
      <c r="S380" s="30">
        <f>global_data!$R380-global_data!$M380</f>
        <v>623.51999999999953</v>
      </c>
    </row>
    <row r="381" spans="1:19" x14ac:dyDescent="0.35">
      <c r="A381" s="7" t="s">
        <v>490</v>
      </c>
      <c r="B381" s="18">
        <v>45552</v>
      </c>
      <c r="C381" s="7" t="s">
        <v>35</v>
      </c>
      <c r="D381" s="7" t="s">
        <v>36</v>
      </c>
      <c r="E381" s="7" t="s">
        <v>37</v>
      </c>
      <c r="F381" s="7" t="s">
        <v>151</v>
      </c>
      <c r="G381" s="7" t="s">
        <v>51</v>
      </c>
      <c r="H381" s="7" t="s">
        <v>52</v>
      </c>
      <c r="I381" s="7" t="s">
        <v>53</v>
      </c>
      <c r="J381" s="8">
        <v>1299</v>
      </c>
      <c r="K381" s="8">
        <v>18</v>
      </c>
      <c r="L381" s="8">
        <v>0.04</v>
      </c>
      <c r="M381" s="8">
        <v>22446.720000000001</v>
      </c>
      <c r="N381" s="7" t="s">
        <v>59</v>
      </c>
      <c r="O381" s="7" t="s">
        <v>23</v>
      </c>
      <c r="P381" s="19">
        <f>global_data!$M381/global_data!$L381</f>
        <v>561168</v>
      </c>
      <c r="Q381" s="20">
        <f>IFERROR(global_data!$P381,0)</f>
        <v>561168</v>
      </c>
      <c r="R381" s="31">
        <f>global_data!$M381/(1-global_data!$L381)</f>
        <v>23382.000000000004</v>
      </c>
      <c r="S381" s="31">
        <f>global_data!$R381-global_data!$M381</f>
        <v>935.28000000000247</v>
      </c>
    </row>
    <row r="382" spans="1:19" x14ac:dyDescent="0.35">
      <c r="A382" s="5" t="s">
        <v>491</v>
      </c>
      <c r="B382" s="29">
        <v>45579</v>
      </c>
      <c r="C382" s="5" t="s">
        <v>55</v>
      </c>
      <c r="D382" s="5" t="s">
        <v>56</v>
      </c>
      <c r="E382" s="5" t="s">
        <v>17</v>
      </c>
      <c r="F382" s="5" t="s">
        <v>50</v>
      </c>
      <c r="G382" s="5" t="s">
        <v>51</v>
      </c>
      <c r="H382" s="5" t="s">
        <v>52</v>
      </c>
      <c r="I382" s="5" t="s">
        <v>53</v>
      </c>
      <c r="J382" s="6">
        <v>1299</v>
      </c>
      <c r="K382" s="6">
        <v>20</v>
      </c>
      <c r="L382" s="6">
        <v>0.11</v>
      </c>
      <c r="M382" s="6">
        <v>23122.2</v>
      </c>
      <c r="N382" s="5" t="s">
        <v>59</v>
      </c>
      <c r="O382" s="5" t="s">
        <v>179</v>
      </c>
      <c r="P382" s="19">
        <f>global_data!$M382/global_data!$L382</f>
        <v>210201.81818181818</v>
      </c>
      <c r="Q382" s="20">
        <f>IFERROR(global_data!$P382,0)</f>
        <v>210201.81818181818</v>
      </c>
      <c r="R382" s="30">
        <f>global_data!$M382/(1-global_data!$L382)</f>
        <v>25980</v>
      </c>
      <c r="S382" s="30">
        <f>global_data!$R382-global_data!$M382</f>
        <v>2857.7999999999993</v>
      </c>
    </row>
    <row r="383" spans="1:19" x14ac:dyDescent="0.35">
      <c r="A383" s="7" t="s">
        <v>492</v>
      </c>
      <c r="B383" s="18">
        <v>45529</v>
      </c>
      <c r="C383" s="7" t="s">
        <v>64</v>
      </c>
      <c r="D383" s="7" t="s">
        <v>65</v>
      </c>
      <c r="E383" s="7" t="s">
        <v>27</v>
      </c>
      <c r="F383" s="7" t="s">
        <v>66</v>
      </c>
      <c r="G383" s="7" t="s">
        <v>51</v>
      </c>
      <c r="H383" s="7" t="s">
        <v>52</v>
      </c>
      <c r="I383" s="7" t="s">
        <v>53</v>
      </c>
      <c r="J383" s="8">
        <v>1299</v>
      </c>
      <c r="K383" s="8">
        <v>9</v>
      </c>
      <c r="L383" s="8">
        <v>0.01</v>
      </c>
      <c r="M383" s="8">
        <v>11574.09</v>
      </c>
      <c r="N383" s="7" t="s">
        <v>77</v>
      </c>
      <c r="O383" s="7" t="s">
        <v>23</v>
      </c>
      <c r="P383" s="19">
        <f>global_data!$M383/global_data!$L383</f>
        <v>1157409</v>
      </c>
      <c r="Q383" s="20">
        <f>IFERROR(global_data!$P383,0)</f>
        <v>1157409</v>
      </c>
      <c r="R383" s="31">
        <f>global_data!$M383/(1-global_data!$L383)</f>
        <v>11691</v>
      </c>
      <c r="S383" s="31">
        <f>global_data!$R383-global_data!$M383</f>
        <v>116.90999999999985</v>
      </c>
    </row>
    <row r="384" spans="1:19" x14ac:dyDescent="0.35">
      <c r="A384" s="5" t="s">
        <v>493</v>
      </c>
      <c r="B384" s="29">
        <v>45486</v>
      </c>
      <c r="C384" s="5" t="s">
        <v>15</v>
      </c>
      <c r="D384" s="5" t="s">
        <v>16</v>
      </c>
      <c r="E384" s="5" t="s">
        <v>17</v>
      </c>
      <c r="F384" s="5" t="s">
        <v>154</v>
      </c>
      <c r="G384" s="5" t="s">
        <v>51</v>
      </c>
      <c r="H384" s="5" t="s">
        <v>52</v>
      </c>
      <c r="I384" s="5" t="s">
        <v>53</v>
      </c>
      <c r="J384" s="6">
        <v>1299</v>
      </c>
      <c r="K384" s="6">
        <v>17</v>
      </c>
      <c r="L384" s="6">
        <v>0.28999999999999998</v>
      </c>
      <c r="M384" s="6">
        <v>15678.93</v>
      </c>
      <c r="N384" s="5" t="s">
        <v>59</v>
      </c>
      <c r="O384" s="5" t="s">
        <v>23</v>
      </c>
      <c r="P384" s="19">
        <f>global_data!$M384/global_data!$L384</f>
        <v>54065.275862068971</v>
      </c>
      <c r="Q384" s="20">
        <f>IFERROR(global_data!$P384,0)</f>
        <v>54065.275862068971</v>
      </c>
      <c r="R384" s="30">
        <f>global_data!$M384/(1-global_data!$L384)</f>
        <v>22083</v>
      </c>
      <c r="S384" s="30">
        <f>global_data!$R384-global_data!$M384</f>
        <v>6404.07</v>
      </c>
    </row>
    <row r="385" spans="1:19" x14ac:dyDescent="0.35">
      <c r="A385" s="7" t="s">
        <v>494</v>
      </c>
      <c r="B385" s="18">
        <v>45548</v>
      </c>
      <c r="C385" s="7" t="s">
        <v>44</v>
      </c>
      <c r="D385" s="7" t="s">
        <v>45</v>
      </c>
      <c r="E385" s="7" t="s">
        <v>17</v>
      </c>
      <c r="F385" s="7" t="s">
        <v>18</v>
      </c>
      <c r="G385" s="7" t="s">
        <v>51</v>
      </c>
      <c r="H385" s="7" t="s">
        <v>52</v>
      </c>
      <c r="I385" s="7" t="s">
        <v>53</v>
      </c>
      <c r="J385" s="8">
        <v>1299</v>
      </c>
      <c r="K385" s="8">
        <v>6</v>
      </c>
      <c r="L385" s="8">
        <v>0.15</v>
      </c>
      <c r="M385" s="8">
        <v>6624.9</v>
      </c>
      <c r="N385" s="7" t="s">
        <v>22</v>
      </c>
      <c r="O385" s="7" t="s">
        <v>23</v>
      </c>
      <c r="P385" s="19">
        <f>global_data!$M385/global_data!$L385</f>
        <v>44166</v>
      </c>
      <c r="Q385" s="20">
        <f>IFERROR(global_data!$P385,0)</f>
        <v>44166</v>
      </c>
      <c r="R385" s="31">
        <f>global_data!$M385/(1-global_data!$L385)</f>
        <v>7794</v>
      </c>
      <c r="S385" s="31">
        <f>global_data!$R385-global_data!$M385</f>
        <v>1169.1000000000004</v>
      </c>
    </row>
    <row r="386" spans="1:19" x14ac:dyDescent="0.35">
      <c r="A386" s="5" t="s">
        <v>495</v>
      </c>
      <c r="B386" s="29">
        <v>45400</v>
      </c>
      <c r="C386" s="5" t="s">
        <v>125</v>
      </c>
      <c r="D386" s="5" t="s">
        <v>126</v>
      </c>
      <c r="E386" s="5" t="s">
        <v>37</v>
      </c>
      <c r="F386" s="5" t="s">
        <v>151</v>
      </c>
      <c r="G386" s="5" t="s">
        <v>51</v>
      </c>
      <c r="H386" s="5" t="s">
        <v>52</v>
      </c>
      <c r="I386" s="5" t="s">
        <v>53</v>
      </c>
      <c r="J386" s="6">
        <v>1299</v>
      </c>
      <c r="K386" s="6">
        <v>7</v>
      </c>
      <c r="L386" s="6">
        <v>0.11</v>
      </c>
      <c r="M386" s="6">
        <v>8092.77</v>
      </c>
      <c r="N386" s="5" t="s">
        <v>42</v>
      </c>
      <c r="O386" s="5" t="s">
        <v>23</v>
      </c>
      <c r="P386" s="19">
        <f>global_data!$M386/global_data!$L386</f>
        <v>73570.636363636368</v>
      </c>
      <c r="Q386" s="20">
        <f>IFERROR(global_data!$P386,0)</f>
        <v>73570.636363636368</v>
      </c>
      <c r="R386" s="30">
        <f>global_data!$M386/(1-global_data!$L386)</f>
        <v>9093</v>
      </c>
      <c r="S386" s="30">
        <f>global_data!$R386-global_data!$M386</f>
        <v>1000.2299999999996</v>
      </c>
    </row>
    <row r="387" spans="1:19" x14ac:dyDescent="0.35">
      <c r="A387" s="7" t="s">
        <v>496</v>
      </c>
      <c r="B387" s="18">
        <v>45571</v>
      </c>
      <c r="C387" s="7" t="s">
        <v>61</v>
      </c>
      <c r="D387" s="7" t="s">
        <v>62</v>
      </c>
      <c r="E387" s="7" t="s">
        <v>27</v>
      </c>
      <c r="F387" s="7" t="s">
        <v>89</v>
      </c>
      <c r="G387" s="7" t="s">
        <v>51</v>
      </c>
      <c r="H387" s="7" t="s">
        <v>52</v>
      </c>
      <c r="I387" s="7" t="s">
        <v>53</v>
      </c>
      <c r="J387" s="8">
        <v>1299</v>
      </c>
      <c r="K387" s="8">
        <v>3</v>
      </c>
      <c r="L387" s="8">
        <v>0.2</v>
      </c>
      <c r="M387" s="8">
        <v>3117.6</v>
      </c>
      <c r="N387" s="7" t="s">
        <v>32</v>
      </c>
      <c r="O387" s="7" t="s">
        <v>23</v>
      </c>
      <c r="P387" s="19">
        <f>global_data!$M387/global_data!$L387</f>
        <v>15587.999999999998</v>
      </c>
      <c r="Q387" s="20">
        <f>IFERROR(global_data!$P387,0)</f>
        <v>15587.999999999998</v>
      </c>
      <c r="R387" s="31">
        <f>global_data!$M387/(1-global_data!$L387)</f>
        <v>3896.9999999999995</v>
      </c>
      <c r="S387" s="31">
        <f>global_data!$R387-global_data!$M387</f>
        <v>779.39999999999964</v>
      </c>
    </row>
    <row r="388" spans="1:19" x14ac:dyDescent="0.35">
      <c r="A388" s="5" t="s">
        <v>497</v>
      </c>
      <c r="B388" s="29">
        <v>45335</v>
      </c>
      <c r="C388" s="5" t="s">
        <v>64</v>
      </c>
      <c r="D388" s="5" t="s">
        <v>65</v>
      </c>
      <c r="E388" s="5" t="s">
        <v>27</v>
      </c>
      <c r="F388" s="5" t="s">
        <v>28</v>
      </c>
      <c r="G388" s="5" t="s">
        <v>498</v>
      </c>
      <c r="H388" s="5" t="s">
        <v>499</v>
      </c>
      <c r="I388" s="5" t="s">
        <v>106</v>
      </c>
      <c r="J388" s="6">
        <v>1799</v>
      </c>
      <c r="K388" s="6">
        <v>2</v>
      </c>
      <c r="L388" s="6">
        <v>0.2</v>
      </c>
      <c r="M388" s="6">
        <v>2878.4</v>
      </c>
      <c r="N388" s="5" t="s">
        <v>123</v>
      </c>
      <c r="O388" s="5" t="s">
        <v>33</v>
      </c>
      <c r="P388" s="19">
        <f>global_data!$M388/global_data!$L388</f>
        <v>14392</v>
      </c>
      <c r="Q388" s="20">
        <f>IFERROR(global_data!$P388,0)</f>
        <v>14392</v>
      </c>
      <c r="R388" s="30">
        <f>global_data!$M388/(1-global_data!$L388)</f>
        <v>3598</v>
      </c>
      <c r="S388" s="30">
        <f>global_data!$R388-global_data!$M388</f>
        <v>719.59999999999991</v>
      </c>
    </row>
    <row r="389" spans="1:19" x14ac:dyDescent="0.35">
      <c r="A389" s="7" t="s">
        <v>500</v>
      </c>
      <c r="B389" s="18">
        <v>45517</v>
      </c>
      <c r="C389" s="7" t="s">
        <v>44</v>
      </c>
      <c r="D389" s="7" t="s">
        <v>45</v>
      </c>
      <c r="E389" s="7" t="s">
        <v>17</v>
      </c>
      <c r="F389" s="7" t="s">
        <v>50</v>
      </c>
      <c r="G389" s="7" t="s">
        <v>498</v>
      </c>
      <c r="H389" s="7" t="s">
        <v>499</v>
      </c>
      <c r="I389" s="7" t="s">
        <v>106</v>
      </c>
      <c r="J389" s="8">
        <v>1799</v>
      </c>
      <c r="K389" s="8">
        <v>20</v>
      </c>
      <c r="L389" s="8">
        <v>0.19</v>
      </c>
      <c r="M389" s="8">
        <v>29143.8</v>
      </c>
      <c r="N389" s="7" t="s">
        <v>123</v>
      </c>
      <c r="O389" s="7" t="s">
        <v>80</v>
      </c>
      <c r="P389" s="19">
        <f>global_data!$M389/global_data!$L389</f>
        <v>153388.42105263157</v>
      </c>
      <c r="Q389" s="20">
        <f>IFERROR(global_data!$P389,0)</f>
        <v>153388.42105263157</v>
      </c>
      <c r="R389" s="31">
        <f>global_data!$M389/(1-global_data!$L389)</f>
        <v>35980</v>
      </c>
      <c r="S389" s="31">
        <f>global_data!$R389-global_data!$M389</f>
        <v>6836.2000000000007</v>
      </c>
    </row>
    <row r="390" spans="1:19" x14ac:dyDescent="0.35">
      <c r="A390" s="5" t="s">
        <v>501</v>
      </c>
      <c r="B390" s="29">
        <v>45403</v>
      </c>
      <c r="C390" s="5" t="s">
        <v>35</v>
      </c>
      <c r="D390" s="5" t="s">
        <v>36</v>
      </c>
      <c r="E390" s="5" t="s">
        <v>37</v>
      </c>
      <c r="F390" s="5" t="s">
        <v>71</v>
      </c>
      <c r="G390" s="5" t="s">
        <v>498</v>
      </c>
      <c r="H390" s="5" t="s">
        <v>499</v>
      </c>
      <c r="I390" s="5" t="s">
        <v>106</v>
      </c>
      <c r="J390" s="6">
        <v>1799</v>
      </c>
      <c r="K390" s="6">
        <v>7</v>
      </c>
      <c r="L390" s="6">
        <v>0.27</v>
      </c>
      <c r="M390" s="6">
        <v>9192.89</v>
      </c>
      <c r="N390" s="5" t="s">
        <v>59</v>
      </c>
      <c r="O390" s="5" t="s">
        <v>87</v>
      </c>
      <c r="P390" s="19">
        <f>global_data!$M390/global_data!$L390</f>
        <v>34047.740740740737</v>
      </c>
      <c r="Q390" s="20">
        <f>IFERROR(global_data!$P390,0)</f>
        <v>34047.740740740737</v>
      </c>
      <c r="R390" s="30">
        <f>global_data!$M390/(1-global_data!$L390)</f>
        <v>12593</v>
      </c>
      <c r="S390" s="30">
        <f>global_data!$R390-global_data!$M390</f>
        <v>3400.1100000000006</v>
      </c>
    </row>
    <row r="391" spans="1:19" x14ac:dyDescent="0.35">
      <c r="A391" s="7" t="s">
        <v>502</v>
      </c>
      <c r="B391" s="18">
        <v>45401</v>
      </c>
      <c r="C391" s="7" t="s">
        <v>15</v>
      </c>
      <c r="D391" s="7" t="s">
        <v>16</v>
      </c>
      <c r="E391" s="7" t="s">
        <v>17</v>
      </c>
      <c r="F391" s="7" t="s">
        <v>176</v>
      </c>
      <c r="G391" s="7" t="s">
        <v>498</v>
      </c>
      <c r="H391" s="7" t="s">
        <v>499</v>
      </c>
      <c r="I391" s="7" t="s">
        <v>106</v>
      </c>
      <c r="J391" s="8">
        <v>1799</v>
      </c>
      <c r="K391" s="8">
        <v>20</v>
      </c>
      <c r="L391" s="8">
        <v>0.02</v>
      </c>
      <c r="M391" s="8">
        <v>35260.400000000001</v>
      </c>
      <c r="N391" s="7" t="s">
        <v>22</v>
      </c>
      <c r="O391" s="7" t="s">
        <v>23</v>
      </c>
      <c r="P391" s="19">
        <f>global_data!$M391/global_data!$L391</f>
        <v>1763020</v>
      </c>
      <c r="Q391" s="20">
        <f>IFERROR(global_data!$P391,0)</f>
        <v>1763020</v>
      </c>
      <c r="R391" s="31">
        <f>global_data!$M391/(1-global_data!$L391)</f>
        <v>35980</v>
      </c>
      <c r="S391" s="31">
        <f>global_data!$R391-global_data!$M391</f>
        <v>719.59999999999854</v>
      </c>
    </row>
    <row r="392" spans="1:19" x14ac:dyDescent="0.35">
      <c r="A392" s="5" t="s">
        <v>503</v>
      </c>
      <c r="B392" s="29">
        <v>45616</v>
      </c>
      <c r="C392" s="5" t="s">
        <v>64</v>
      </c>
      <c r="D392" s="5" t="s">
        <v>65</v>
      </c>
      <c r="E392" s="5" t="s">
        <v>27</v>
      </c>
      <c r="F392" s="5" t="s">
        <v>89</v>
      </c>
      <c r="G392" s="5" t="s">
        <v>498</v>
      </c>
      <c r="H392" s="5" t="s">
        <v>499</v>
      </c>
      <c r="I392" s="5" t="s">
        <v>106</v>
      </c>
      <c r="J392" s="6">
        <v>1799</v>
      </c>
      <c r="K392" s="6">
        <v>19</v>
      </c>
      <c r="L392" s="6">
        <v>0.21</v>
      </c>
      <c r="M392" s="6">
        <v>27002.99</v>
      </c>
      <c r="N392" s="5" t="s">
        <v>59</v>
      </c>
      <c r="O392" s="5" t="s">
        <v>23</v>
      </c>
      <c r="P392" s="19">
        <f>global_data!$M392/global_data!$L392</f>
        <v>128585.66666666669</v>
      </c>
      <c r="Q392" s="20">
        <f>IFERROR(global_data!$P392,0)</f>
        <v>128585.66666666669</v>
      </c>
      <c r="R392" s="30">
        <f>global_data!$M392/(1-global_data!$L392)</f>
        <v>34181</v>
      </c>
      <c r="S392" s="30">
        <f>global_data!$R392-global_data!$M392</f>
        <v>7178.0099999999984</v>
      </c>
    </row>
    <row r="393" spans="1:19" x14ac:dyDescent="0.35">
      <c r="A393" s="7" t="s">
        <v>504</v>
      </c>
      <c r="B393" s="18">
        <v>45439</v>
      </c>
      <c r="C393" s="7" t="s">
        <v>15</v>
      </c>
      <c r="D393" s="7" t="s">
        <v>16</v>
      </c>
      <c r="E393" s="7" t="s">
        <v>17</v>
      </c>
      <c r="F393" s="7" t="s">
        <v>79</v>
      </c>
      <c r="G393" s="7" t="s">
        <v>498</v>
      </c>
      <c r="H393" s="7" t="s">
        <v>499</v>
      </c>
      <c r="I393" s="7" t="s">
        <v>106</v>
      </c>
      <c r="J393" s="8">
        <v>1799</v>
      </c>
      <c r="K393" s="8">
        <v>9</v>
      </c>
      <c r="L393" s="8">
        <v>0.23</v>
      </c>
      <c r="M393" s="8">
        <v>12467.07</v>
      </c>
      <c r="N393" s="7" t="s">
        <v>22</v>
      </c>
      <c r="O393" s="7" t="s">
        <v>23</v>
      </c>
      <c r="P393" s="19">
        <f>global_data!$M393/global_data!$L393</f>
        <v>54204.65217391304</v>
      </c>
      <c r="Q393" s="20">
        <f>IFERROR(global_data!$P393,0)</f>
        <v>54204.65217391304</v>
      </c>
      <c r="R393" s="31">
        <f>global_data!$M393/(1-global_data!$L393)</f>
        <v>16191</v>
      </c>
      <c r="S393" s="31">
        <f>global_data!$R393-global_data!$M393</f>
        <v>3723.9300000000003</v>
      </c>
    </row>
    <row r="394" spans="1:19" x14ac:dyDescent="0.35">
      <c r="A394" s="5" t="s">
        <v>505</v>
      </c>
      <c r="B394" s="29">
        <v>45336</v>
      </c>
      <c r="C394" s="5" t="s">
        <v>73</v>
      </c>
      <c r="D394" s="5" t="s">
        <v>74</v>
      </c>
      <c r="E394" s="5" t="s">
        <v>37</v>
      </c>
      <c r="F394" s="5" t="s">
        <v>38</v>
      </c>
      <c r="G394" s="5" t="s">
        <v>498</v>
      </c>
      <c r="H394" s="5" t="s">
        <v>499</v>
      </c>
      <c r="I394" s="5" t="s">
        <v>106</v>
      </c>
      <c r="J394" s="6">
        <v>1799</v>
      </c>
      <c r="K394" s="6">
        <v>8</v>
      </c>
      <c r="L394" s="6">
        <v>0.19</v>
      </c>
      <c r="M394" s="6">
        <v>11657.52</v>
      </c>
      <c r="N394" s="5" t="s">
        <v>42</v>
      </c>
      <c r="O394" s="5" t="s">
        <v>33</v>
      </c>
      <c r="P394" s="19">
        <f>global_data!$M394/global_data!$L394</f>
        <v>61355.368421052633</v>
      </c>
      <c r="Q394" s="20">
        <f>IFERROR(global_data!$P394,0)</f>
        <v>61355.368421052633</v>
      </c>
      <c r="R394" s="30">
        <f>global_data!$M394/(1-global_data!$L394)</f>
        <v>14392</v>
      </c>
      <c r="S394" s="30">
        <f>global_data!$R394-global_data!$M394</f>
        <v>2734.4799999999996</v>
      </c>
    </row>
    <row r="395" spans="1:19" x14ac:dyDescent="0.35">
      <c r="A395" s="7" t="s">
        <v>506</v>
      </c>
      <c r="B395" s="18">
        <v>45616</v>
      </c>
      <c r="C395" s="7" t="s">
        <v>111</v>
      </c>
      <c r="D395" s="7" t="s">
        <v>112</v>
      </c>
      <c r="E395" s="7" t="s">
        <v>98</v>
      </c>
      <c r="F395" s="7" t="s">
        <v>160</v>
      </c>
      <c r="G395" s="7" t="s">
        <v>498</v>
      </c>
      <c r="H395" s="7" t="s">
        <v>499</v>
      </c>
      <c r="I395" s="7" t="s">
        <v>106</v>
      </c>
      <c r="J395" s="8">
        <v>1799</v>
      </c>
      <c r="K395" s="8">
        <v>11</v>
      </c>
      <c r="L395" s="8">
        <v>0.03</v>
      </c>
      <c r="M395" s="8">
        <v>19195.330000000002</v>
      </c>
      <c r="N395" s="7" t="s">
        <v>42</v>
      </c>
      <c r="O395" s="7" t="s">
        <v>179</v>
      </c>
      <c r="P395" s="19">
        <f>global_data!$M395/global_data!$L395</f>
        <v>639844.33333333337</v>
      </c>
      <c r="Q395" s="20">
        <f>IFERROR(global_data!$P395,0)</f>
        <v>639844.33333333337</v>
      </c>
      <c r="R395" s="31">
        <f>global_data!$M395/(1-global_data!$L395)</f>
        <v>19789.000000000004</v>
      </c>
      <c r="S395" s="31">
        <f>global_data!$R395-global_data!$M395</f>
        <v>593.67000000000189</v>
      </c>
    </row>
    <row r="396" spans="1:19" x14ac:dyDescent="0.35">
      <c r="A396" s="5" t="s">
        <v>507</v>
      </c>
      <c r="B396" s="29">
        <v>45304</v>
      </c>
      <c r="C396" s="5" t="s">
        <v>55</v>
      </c>
      <c r="D396" s="5" t="s">
        <v>56</v>
      </c>
      <c r="E396" s="5" t="s">
        <v>17</v>
      </c>
      <c r="F396" s="5" t="s">
        <v>154</v>
      </c>
      <c r="G396" s="5" t="s">
        <v>498</v>
      </c>
      <c r="H396" s="5" t="s">
        <v>499</v>
      </c>
      <c r="I396" s="5" t="s">
        <v>106</v>
      </c>
      <c r="J396" s="6">
        <v>1799</v>
      </c>
      <c r="K396" s="6">
        <v>8</v>
      </c>
      <c r="L396" s="6">
        <v>0.25</v>
      </c>
      <c r="M396" s="6">
        <v>10794</v>
      </c>
      <c r="N396" s="5" t="s">
        <v>32</v>
      </c>
      <c r="O396" s="5" t="s">
        <v>33</v>
      </c>
      <c r="P396" s="19">
        <f>global_data!$M396/global_data!$L396</f>
        <v>43176</v>
      </c>
      <c r="Q396" s="20">
        <f>IFERROR(global_data!$P396,0)</f>
        <v>43176</v>
      </c>
      <c r="R396" s="30">
        <f>global_data!$M396/(1-global_data!$L396)</f>
        <v>14392</v>
      </c>
      <c r="S396" s="30">
        <f>global_data!$R396-global_data!$M396</f>
        <v>3598</v>
      </c>
    </row>
    <row r="397" spans="1:19" x14ac:dyDescent="0.35">
      <c r="A397" s="7" t="s">
        <v>508</v>
      </c>
      <c r="B397" s="18">
        <v>45561</v>
      </c>
      <c r="C397" s="7" t="s">
        <v>15</v>
      </c>
      <c r="D397" s="7" t="s">
        <v>16</v>
      </c>
      <c r="E397" s="7" t="s">
        <v>17</v>
      </c>
      <c r="F397" s="7" t="s">
        <v>18</v>
      </c>
      <c r="G397" s="7" t="s">
        <v>498</v>
      </c>
      <c r="H397" s="7" t="s">
        <v>499</v>
      </c>
      <c r="I397" s="7" t="s">
        <v>106</v>
      </c>
      <c r="J397" s="8">
        <v>1799</v>
      </c>
      <c r="K397" s="8">
        <v>17</v>
      </c>
      <c r="L397" s="8">
        <v>0.28999999999999998</v>
      </c>
      <c r="M397" s="8">
        <v>21713.93</v>
      </c>
      <c r="N397" s="7" t="s">
        <v>22</v>
      </c>
      <c r="O397" s="7" t="s">
        <v>33</v>
      </c>
      <c r="P397" s="19">
        <f>global_data!$M397/global_data!$L397</f>
        <v>74875.620689655174</v>
      </c>
      <c r="Q397" s="20">
        <f>IFERROR(global_data!$P397,0)</f>
        <v>74875.620689655174</v>
      </c>
      <c r="R397" s="31">
        <f>global_data!$M397/(1-global_data!$L397)</f>
        <v>30583.000000000004</v>
      </c>
      <c r="S397" s="31">
        <f>global_data!$R397-global_data!$M397</f>
        <v>8869.0700000000033</v>
      </c>
    </row>
    <row r="398" spans="1:19" x14ac:dyDescent="0.35">
      <c r="A398" s="5" t="s">
        <v>509</v>
      </c>
      <c r="B398" s="29">
        <v>45568</v>
      </c>
      <c r="C398" s="5" t="s">
        <v>125</v>
      </c>
      <c r="D398" s="5" t="s">
        <v>126</v>
      </c>
      <c r="E398" s="5" t="s">
        <v>37</v>
      </c>
      <c r="F398" s="5" t="s">
        <v>157</v>
      </c>
      <c r="G398" s="5" t="s">
        <v>498</v>
      </c>
      <c r="H398" s="5" t="s">
        <v>499</v>
      </c>
      <c r="I398" s="5" t="s">
        <v>106</v>
      </c>
      <c r="J398" s="6">
        <v>1799</v>
      </c>
      <c r="K398" s="6">
        <v>10</v>
      </c>
      <c r="L398" s="6">
        <v>0.12</v>
      </c>
      <c r="M398" s="6">
        <v>15831.2</v>
      </c>
      <c r="N398" s="5" t="s">
        <v>32</v>
      </c>
      <c r="O398" s="5" t="s">
        <v>23</v>
      </c>
      <c r="P398" s="19">
        <f>global_data!$M398/global_data!$L398</f>
        <v>131926.66666666669</v>
      </c>
      <c r="Q398" s="20">
        <f>IFERROR(global_data!$P398,0)</f>
        <v>131926.66666666669</v>
      </c>
      <c r="R398" s="30">
        <f>global_data!$M398/(1-global_data!$L398)</f>
        <v>17990</v>
      </c>
      <c r="S398" s="30">
        <f>global_data!$R398-global_data!$M398</f>
        <v>2158.7999999999993</v>
      </c>
    </row>
    <row r="399" spans="1:19" x14ac:dyDescent="0.35">
      <c r="A399" s="7" t="s">
        <v>510</v>
      </c>
      <c r="B399" s="18">
        <v>45373</v>
      </c>
      <c r="C399" s="7" t="s">
        <v>96</v>
      </c>
      <c r="D399" s="7" t="s">
        <v>97</v>
      </c>
      <c r="E399" s="7" t="s">
        <v>98</v>
      </c>
      <c r="F399" s="7" t="s">
        <v>113</v>
      </c>
      <c r="G399" s="7" t="s">
        <v>498</v>
      </c>
      <c r="H399" s="7" t="s">
        <v>499</v>
      </c>
      <c r="I399" s="7" t="s">
        <v>106</v>
      </c>
      <c r="J399" s="8">
        <v>1799</v>
      </c>
      <c r="K399" s="8">
        <v>17</v>
      </c>
      <c r="L399" s="8">
        <v>0.19</v>
      </c>
      <c r="M399" s="8">
        <v>24772.23</v>
      </c>
      <c r="N399" s="7" t="s">
        <v>123</v>
      </c>
      <c r="O399" s="7" t="s">
        <v>33</v>
      </c>
      <c r="P399" s="19">
        <f>global_data!$M399/global_data!$L399</f>
        <v>130380.15789473684</v>
      </c>
      <c r="Q399" s="20">
        <f>IFERROR(global_data!$P399,0)</f>
        <v>130380.15789473684</v>
      </c>
      <c r="R399" s="31">
        <f>global_data!$M399/(1-global_data!$L399)</f>
        <v>30582.999999999996</v>
      </c>
      <c r="S399" s="31">
        <f>global_data!$R399-global_data!$M399</f>
        <v>5810.7699999999968</v>
      </c>
    </row>
    <row r="400" spans="1:19" x14ac:dyDescent="0.35">
      <c r="A400" s="5" t="s">
        <v>511</v>
      </c>
      <c r="B400" s="29">
        <v>45463</v>
      </c>
      <c r="C400" s="5" t="s">
        <v>61</v>
      </c>
      <c r="D400" s="5" t="s">
        <v>62</v>
      </c>
      <c r="E400" s="5" t="s">
        <v>27</v>
      </c>
      <c r="F400" s="5" t="s">
        <v>122</v>
      </c>
      <c r="G400" s="5" t="s">
        <v>498</v>
      </c>
      <c r="H400" s="5" t="s">
        <v>499</v>
      </c>
      <c r="I400" s="5" t="s">
        <v>106</v>
      </c>
      <c r="J400" s="6">
        <v>1799</v>
      </c>
      <c r="K400" s="6">
        <v>2</v>
      </c>
      <c r="L400" s="6">
        <v>0.05</v>
      </c>
      <c r="M400" s="6">
        <v>3418.1</v>
      </c>
      <c r="N400" s="5" t="s">
        <v>123</v>
      </c>
      <c r="O400" s="5" t="s">
        <v>23</v>
      </c>
      <c r="P400" s="19">
        <f>global_data!$M400/global_data!$L400</f>
        <v>68362</v>
      </c>
      <c r="Q400" s="20">
        <f>IFERROR(global_data!$P400,0)</f>
        <v>68362</v>
      </c>
      <c r="R400" s="30">
        <f>global_data!$M400/(1-global_data!$L400)</f>
        <v>3598</v>
      </c>
      <c r="S400" s="30">
        <f>global_data!$R400-global_data!$M400</f>
        <v>179.90000000000009</v>
      </c>
    </row>
    <row r="401" spans="1:19" x14ac:dyDescent="0.35">
      <c r="A401" s="7" t="s">
        <v>512</v>
      </c>
      <c r="B401" s="18">
        <v>45409</v>
      </c>
      <c r="C401" s="7" t="s">
        <v>35</v>
      </c>
      <c r="D401" s="7" t="s">
        <v>36</v>
      </c>
      <c r="E401" s="7" t="s">
        <v>37</v>
      </c>
      <c r="F401" s="7" t="s">
        <v>38</v>
      </c>
      <c r="G401" s="7" t="s">
        <v>498</v>
      </c>
      <c r="H401" s="7" t="s">
        <v>499</v>
      </c>
      <c r="I401" s="7" t="s">
        <v>106</v>
      </c>
      <c r="J401" s="8">
        <v>1799</v>
      </c>
      <c r="K401" s="8">
        <v>12</v>
      </c>
      <c r="L401" s="8">
        <v>0.28000000000000003</v>
      </c>
      <c r="M401" s="8">
        <v>15543.36</v>
      </c>
      <c r="N401" s="7" t="s">
        <v>123</v>
      </c>
      <c r="O401" s="7" t="s">
        <v>80</v>
      </c>
      <c r="P401" s="19">
        <f>global_data!$M401/global_data!$L401</f>
        <v>55512</v>
      </c>
      <c r="Q401" s="20">
        <f>IFERROR(global_data!$P401,0)</f>
        <v>55512</v>
      </c>
      <c r="R401" s="31">
        <f>global_data!$M401/(1-global_data!$L401)</f>
        <v>21588</v>
      </c>
      <c r="S401" s="31">
        <f>global_data!$R401-global_data!$M401</f>
        <v>6044.6399999999994</v>
      </c>
    </row>
    <row r="402" spans="1:19" x14ac:dyDescent="0.35">
      <c r="A402" s="5" t="s">
        <v>513</v>
      </c>
      <c r="B402" s="29">
        <v>45312</v>
      </c>
      <c r="C402" s="5" t="s">
        <v>35</v>
      </c>
      <c r="D402" s="5" t="s">
        <v>36</v>
      </c>
      <c r="E402" s="5" t="s">
        <v>37</v>
      </c>
      <c r="F402" s="5" t="s">
        <v>157</v>
      </c>
      <c r="G402" s="5" t="s">
        <v>498</v>
      </c>
      <c r="H402" s="5" t="s">
        <v>499</v>
      </c>
      <c r="I402" s="5" t="s">
        <v>106</v>
      </c>
      <c r="J402" s="6">
        <v>1799</v>
      </c>
      <c r="K402" s="6">
        <v>2</v>
      </c>
      <c r="L402" s="6">
        <v>0.03</v>
      </c>
      <c r="M402" s="6">
        <v>3490.06</v>
      </c>
      <c r="N402" s="5" t="s">
        <v>32</v>
      </c>
      <c r="O402" s="5" t="s">
        <v>23</v>
      </c>
      <c r="P402" s="19">
        <f>global_data!$M402/global_data!$L402</f>
        <v>116335.33333333334</v>
      </c>
      <c r="Q402" s="20">
        <f>IFERROR(global_data!$P402,0)</f>
        <v>116335.33333333334</v>
      </c>
      <c r="R402" s="30">
        <f>global_data!$M402/(1-global_data!$L402)</f>
        <v>3598</v>
      </c>
      <c r="S402" s="30">
        <f>global_data!$R402-global_data!$M402</f>
        <v>107.94000000000005</v>
      </c>
    </row>
    <row r="403" spans="1:19" x14ac:dyDescent="0.35">
      <c r="A403" s="7" t="s">
        <v>514</v>
      </c>
      <c r="B403" s="18">
        <v>45353</v>
      </c>
      <c r="C403" s="7" t="s">
        <v>35</v>
      </c>
      <c r="D403" s="7" t="s">
        <v>36</v>
      </c>
      <c r="E403" s="7" t="s">
        <v>37</v>
      </c>
      <c r="F403" s="7" t="s">
        <v>38</v>
      </c>
      <c r="G403" s="7" t="s">
        <v>498</v>
      </c>
      <c r="H403" s="7" t="s">
        <v>499</v>
      </c>
      <c r="I403" s="7" t="s">
        <v>106</v>
      </c>
      <c r="J403" s="8">
        <v>1799</v>
      </c>
      <c r="K403" s="8">
        <v>12</v>
      </c>
      <c r="L403" s="8">
        <v>0.08</v>
      </c>
      <c r="M403" s="8">
        <v>19860.96</v>
      </c>
      <c r="N403" s="7" t="s">
        <v>42</v>
      </c>
      <c r="O403" s="7" t="s">
        <v>23</v>
      </c>
      <c r="P403" s="19">
        <f>global_data!$M403/global_data!$L403</f>
        <v>248261.99999999997</v>
      </c>
      <c r="Q403" s="20">
        <f>IFERROR(global_data!$P403,0)</f>
        <v>248261.99999999997</v>
      </c>
      <c r="R403" s="31">
        <f>global_data!$M403/(1-global_data!$L403)</f>
        <v>21587.999999999996</v>
      </c>
      <c r="S403" s="31">
        <f>global_data!$R403-global_data!$M403</f>
        <v>1727.0399999999972</v>
      </c>
    </row>
    <row r="404" spans="1:19" x14ac:dyDescent="0.35">
      <c r="A404" s="5" t="s">
        <v>515</v>
      </c>
      <c r="B404" s="29">
        <v>45627</v>
      </c>
      <c r="C404" s="5" t="s">
        <v>44</v>
      </c>
      <c r="D404" s="5" t="s">
        <v>45</v>
      </c>
      <c r="E404" s="5" t="s">
        <v>17</v>
      </c>
      <c r="F404" s="5" t="s">
        <v>50</v>
      </c>
      <c r="G404" s="5" t="s">
        <v>498</v>
      </c>
      <c r="H404" s="5" t="s">
        <v>499</v>
      </c>
      <c r="I404" s="5" t="s">
        <v>106</v>
      </c>
      <c r="J404" s="6">
        <v>1799</v>
      </c>
      <c r="K404" s="6">
        <v>8</v>
      </c>
      <c r="L404" s="6">
        <v>0.17</v>
      </c>
      <c r="M404" s="6">
        <v>11945.36</v>
      </c>
      <c r="N404" s="5" t="s">
        <v>59</v>
      </c>
      <c r="O404" s="5" t="s">
        <v>80</v>
      </c>
      <c r="P404" s="19">
        <f>global_data!$M404/global_data!$L404</f>
        <v>70266.823529411762</v>
      </c>
      <c r="Q404" s="20">
        <f>IFERROR(global_data!$P404,0)</f>
        <v>70266.823529411762</v>
      </c>
      <c r="R404" s="30">
        <f>global_data!$M404/(1-global_data!$L404)</f>
        <v>14392.000000000002</v>
      </c>
      <c r="S404" s="30">
        <f>global_data!$R404-global_data!$M404</f>
        <v>2446.6400000000012</v>
      </c>
    </row>
    <row r="405" spans="1:19" x14ac:dyDescent="0.35">
      <c r="A405" s="7" t="s">
        <v>516</v>
      </c>
      <c r="B405" s="18">
        <v>45317</v>
      </c>
      <c r="C405" s="7" t="s">
        <v>61</v>
      </c>
      <c r="D405" s="7" t="s">
        <v>62</v>
      </c>
      <c r="E405" s="7" t="s">
        <v>27</v>
      </c>
      <c r="F405" s="7" t="s">
        <v>103</v>
      </c>
      <c r="G405" s="7" t="s">
        <v>498</v>
      </c>
      <c r="H405" s="7" t="s">
        <v>499</v>
      </c>
      <c r="I405" s="7" t="s">
        <v>106</v>
      </c>
      <c r="J405" s="8">
        <v>1799</v>
      </c>
      <c r="K405" s="8">
        <v>1</v>
      </c>
      <c r="L405" s="8">
        <v>0.18</v>
      </c>
      <c r="M405" s="8">
        <v>1475.18</v>
      </c>
      <c r="N405" s="7" t="s">
        <v>77</v>
      </c>
      <c r="O405" s="7" t="s">
        <v>23</v>
      </c>
      <c r="P405" s="19">
        <f>global_data!$M405/global_data!$L405</f>
        <v>8195.4444444444453</v>
      </c>
      <c r="Q405" s="20">
        <f>IFERROR(global_data!$P405,0)</f>
        <v>8195.4444444444453</v>
      </c>
      <c r="R405" s="31">
        <f>global_data!$M405/(1-global_data!$L405)</f>
        <v>1799</v>
      </c>
      <c r="S405" s="31">
        <f>global_data!$R405-global_data!$M405</f>
        <v>323.81999999999994</v>
      </c>
    </row>
    <row r="406" spans="1:19" x14ac:dyDescent="0.35">
      <c r="A406" s="5" t="s">
        <v>517</v>
      </c>
      <c r="B406" s="29">
        <v>45528</v>
      </c>
      <c r="C406" s="5" t="s">
        <v>35</v>
      </c>
      <c r="D406" s="5" t="s">
        <v>36</v>
      </c>
      <c r="E406" s="5" t="s">
        <v>37</v>
      </c>
      <c r="F406" s="5" t="s">
        <v>71</v>
      </c>
      <c r="G406" s="5" t="s">
        <v>498</v>
      </c>
      <c r="H406" s="5" t="s">
        <v>499</v>
      </c>
      <c r="I406" s="5" t="s">
        <v>106</v>
      </c>
      <c r="J406" s="6">
        <v>1799</v>
      </c>
      <c r="K406" s="6">
        <v>2</v>
      </c>
      <c r="L406" s="6">
        <v>0.28000000000000003</v>
      </c>
      <c r="M406" s="6">
        <v>2590.56</v>
      </c>
      <c r="N406" s="5" t="s">
        <v>59</v>
      </c>
      <c r="O406" s="5" t="s">
        <v>23</v>
      </c>
      <c r="P406" s="19">
        <f>global_data!$M406/global_data!$L406</f>
        <v>9251.9999999999982</v>
      </c>
      <c r="Q406" s="20">
        <f>IFERROR(global_data!$P406,0)</f>
        <v>9251.9999999999982</v>
      </c>
      <c r="R406" s="30">
        <f>global_data!$M406/(1-global_data!$L406)</f>
        <v>3598</v>
      </c>
      <c r="S406" s="30">
        <f>global_data!$R406-global_data!$M406</f>
        <v>1007.44</v>
      </c>
    </row>
    <row r="407" spans="1:19" x14ac:dyDescent="0.35">
      <c r="A407" s="7" t="s">
        <v>518</v>
      </c>
      <c r="B407" s="18">
        <v>45452</v>
      </c>
      <c r="C407" s="7" t="s">
        <v>111</v>
      </c>
      <c r="D407" s="7" t="s">
        <v>112</v>
      </c>
      <c r="E407" s="7" t="s">
        <v>98</v>
      </c>
      <c r="F407" s="7" t="s">
        <v>101</v>
      </c>
      <c r="G407" s="7" t="s">
        <v>498</v>
      </c>
      <c r="H407" s="7" t="s">
        <v>499</v>
      </c>
      <c r="I407" s="7" t="s">
        <v>106</v>
      </c>
      <c r="J407" s="8">
        <v>1799</v>
      </c>
      <c r="K407" s="8">
        <v>8</v>
      </c>
      <c r="L407" s="8">
        <v>0.11</v>
      </c>
      <c r="M407" s="8">
        <v>12808.88</v>
      </c>
      <c r="N407" s="7" t="s">
        <v>59</v>
      </c>
      <c r="O407" s="7" t="s">
        <v>23</v>
      </c>
      <c r="P407" s="19">
        <f>global_data!$M407/global_data!$L407</f>
        <v>116444.36363636363</v>
      </c>
      <c r="Q407" s="20">
        <f>IFERROR(global_data!$P407,0)</f>
        <v>116444.36363636363</v>
      </c>
      <c r="R407" s="31">
        <f>global_data!$M407/(1-global_data!$L407)</f>
        <v>14391.999999999998</v>
      </c>
      <c r="S407" s="31">
        <f>global_data!$R407-global_data!$M407</f>
        <v>1583.119999999999</v>
      </c>
    </row>
    <row r="408" spans="1:19" x14ac:dyDescent="0.35">
      <c r="A408" s="5" t="s">
        <v>519</v>
      </c>
      <c r="B408" s="29">
        <v>45490</v>
      </c>
      <c r="C408" s="5" t="s">
        <v>73</v>
      </c>
      <c r="D408" s="5" t="s">
        <v>74</v>
      </c>
      <c r="E408" s="5" t="s">
        <v>37</v>
      </c>
      <c r="F408" s="5" t="s">
        <v>71</v>
      </c>
      <c r="G408" s="5" t="s">
        <v>498</v>
      </c>
      <c r="H408" s="5" t="s">
        <v>499</v>
      </c>
      <c r="I408" s="5" t="s">
        <v>106</v>
      </c>
      <c r="J408" s="6">
        <v>1799</v>
      </c>
      <c r="K408" s="6">
        <v>16</v>
      </c>
      <c r="L408" s="6">
        <v>0.27</v>
      </c>
      <c r="M408" s="6">
        <v>21012.32</v>
      </c>
      <c r="N408" s="5" t="s">
        <v>42</v>
      </c>
      <c r="O408" s="5" t="s">
        <v>23</v>
      </c>
      <c r="P408" s="19">
        <f>global_data!$M408/global_data!$L408</f>
        <v>77823.407407407401</v>
      </c>
      <c r="Q408" s="20">
        <f>IFERROR(global_data!$P408,0)</f>
        <v>77823.407407407401</v>
      </c>
      <c r="R408" s="30">
        <f>global_data!$M408/(1-global_data!$L408)</f>
        <v>28784</v>
      </c>
      <c r="S408" s="30">
        <f>global_data!$R408-global_data!$M408</f>
        <v>7771.68</v>
      </c>
    </row>
    <row r="409" spans="1:19" x14ac:dyDescent="0.35">
      <c r="A409" s="7" t="s">
        <v>520</v>
      </c>
      <c r="B409" s="18">
        <v>45397</v>
      </c>
      <c r="C409" s="7" t="s">
        <v>15</v>
      </c>
      <c r="D409" s="7" t="s">
        <v>16</v>
      </c>
      <c r="E409" s="7" t="s">
        <v>17</v>
      </c>
      <c r="F409" s="7" t="s">
        <v>18</v>
      </c>
      <c r="G409" s="7" t="s">
        <v>498</v>
      </c>
      <c r="H409" s="7" t="s">
        <v>499</v>
      </c>
      <c r="I409" s="7" t="s">
        <v>106</v>
      </c>
      <c r="J409" s="8">
        <v>1799</v>
      </c>
      <c r="K409" s="8">
        <v>17</v>
      </c>
      <c r="L409" s="8">
        <v>0.02</v>
      </c>
      <c r="M409" s="8">
        <v>29971.34</v>
      </c>
      <c r="N409" s="7" t="s">
        <v>42</v>
      </c>
      <c r="O409" s="7" t="s">
        <v>33</v>
      </c>
      <c r="P409" s="19">
        <f>global_data!$M409/global_data!$L409</f>
        <v>1498567</v>
      </c>
      <c r="Q409" s="20">
        <f>IFERROR(global_data!$P409,0)</f>
        <v>1498567</v>
      </c>
      <c r="R409" s="31">
        <f>global_data!$M409/(1-global_data!$L409)</f>
        <v>30583</v>
      </c>
      <c r="S409" s="31">
        <f>global_data!$R409-global_data!$M409</f>
        <v>611.65999999999985</v>
      </c>
    </row>
    <row r="410" spans="1:19" x14ac:dyDescent="0.35">
      <c r="A410" s="5" t="s">
        <v>521</v>
      </c>
      <c r="B410" s="29">
        <v>45604</v>
      </c>
      <c r="C410" s="5" t="s">
        <v>64</v>
      </c>
      <c r="D410" s="5" t="s">
        <v>65</v>
      </c>
      <c r="E410" s="5" t="s">
        <v>27</v>
      </c>
      <c r="F410" s="5" t="s">
        <v>66</v>
      </c>
      <c r="G410" s="5" t="s">
        <v>498</v>
      </c>
      <c r="H410" s="5" t="s">
        <v>499</v>
      </c>
      <c r="I410" s="5" t="s">
        <v>106</v>
      </c>
      <c r="J410" s="6">
        <v>1799</v>
      </c>
      <c r="K410" s="6">
        <v>15</v>
      </c>
      <c r="L410" s="6">
        <v>0.13</v>
      </c>
      <c r="M410" s="6">
        <v>23476.95</v>
      </c>
      <c r="N410" s="5" t="s">
        <v>32</v>
      </c>
      <c r="O410" s="5" t="s">
        <v>23</v>
      </c>
      <c r="P410" s="19">
        <f>global_data!$M410/global_data!$L410</f>
        <v>180591.92307692306</v>
      </c>
      <c r="Q410" s="20">
        <f>IFERROR(global_data!$P410,0)</f>
        <v>180591.92307692306</v>
      </c>
      <c r="R410" s="30">
        <f>global_data!$M410/(1-global_data!$L410)</f>
        <v>26985</v>
      </c>
      <c r="S410" s="30">
        <f>global_data!$R410-global_data!$M410</f>
        <v>3508.0499999999993</v>
      </c>
    </row>
    <row r="411" spans="1:19" x14ac:dyDescent="0.35">
      <c r="A411" s="7" t="s">
        <v>522</v>
      </c>
      <c r="B411" s="18">
        <v>45581</v>
      </c>
      <c r="C411" s="7" t="s">
        <v>96</v>
      </c>
      <c r="D411" s="7" t="s">
        <v>97</v>
      </c>
      <c r="E411" s="7" t="s">
        <v>98</v>
      </c>
      <c r="F411" s="7" t="s">
        <v>101</v>
      </c>
      <c r="G411" s="7" t="s">
        <v>498</v>
      </c>
      <c r="H411" s="7" t="s">
        <v>499</v>
      </c>
      <c r="I411" s="7" t="s">
        <v>106</v>
      </c>
      <c r="J411" s="8">
        <v>1799</v>
      </c>
      <c r="K411" s="8">
        <v>10</v>
      </c>
      <c r="L411" s="8">
        <v>0.2</v>
      </c>
      <c r="M411" s="8">
        <v>14392</v>
      </c>
      <c r="N411" s="7" t="s">
        <v>42</v>
      </c>
      <c r="O411" s="7" t="s">
        <v>23</v>
      </c>
      <c r="P411" s="19">
        <f>global_data!$M411/global_data!$L411</f>
        <v>71960</v>
      </c>
      <c r="Q411" s="20">
        <f>IFERROR(global_data!$P411,0)</f>
        <v>71960</v>
      </c>
      <c r="R411" s="31">
        <f>global_data!$M411/(1-global_data!$L411)</f>
        <v>17990</v>
      </c>
      <c r="S411" s="31">
        <f>global_data!$R411-global_data!$M411</f>
        <v>3598</v>
      </c>
    </row>
    <row r="412" spans="1:19" x14ac:dyDescent="0.35">
      <c r="A412" s="5" t="s">
        <v>523</v>
      </c>
      <c r="B412" s="29">
        <v>45459</v>
      </c>
      <c r="C412" s="5" t="s">
        <v>44</v>
      </c>
      <c r="D412" s="5" t="s">
        <v>45</v>
      </c>
      <c r="E412" s="5" t="s">
        <v>17</v>
      </c>
      <c r="F412" s="5" t="s">
        <v>176</v>
      </c>
      <c r="G412" s="5" t="s">
        <v>498</v>
      </c>
      <c r="H412" s="5" t="s">
        <v>499</v>
      </c>
      <c r="I412" s="5" t="s">
        <v>106</v>
      </c>
      <c r="J412" s="6">
        <v>1799</v>
      </c>
      <c r="K412" s="6">
        <v>17</v>
      </c>
      <c r="L412" s="6">
        <v>0.08</v>
      </c>
      <c r="M412" s="6">
        <v>28136.36</v>
      </c>
      <c r="N412" s="5" t="s">
        <v>59</v>
      </c>
      <c r="O412" s="5" t="s">
        <v>23</v>
      </c>
      <c r="P412" s="19">
        <f>global_data!$M412/global_data!$L412</f>
        <v>351704.5</v>
      </c>
      <c r="Q412" s="20">
        <f>IFERROR(global_data!$P412,0)</f>
        <v>351704.5</v>
      </c>
      <c r="R412" s="30">
        <f>global_data!$M412/(1-global_data!$L412)</f>
        <v>30583</v>
      </c>
      <c r="S412" s="30">
        <f>global_data!$R412-global_data!$M412</f>
        <v>2446.6399999999994</v>
      </c>
    </row>
    <row r="413" spans="1:19" x14ac:dyDescent="0.35">
      <c r="A413" s="7" t="s">
        <v>524</v>
      </c>
      <c r="B413" s="18">
        <v>45617</v>
      </c>
      <c r="C413" s="7" t="s">
        <v>125</v>
      </c>
      <c r="D413" s="7" t="s">
        <v>126</v>
      </c>
      <c r="E413" s="7" t="s">
        <v>37</v>
      </c>
      <c r="F413" s="7" t="s">
        <v>71</v>
      </c>
      <c r="G413" s="7" t="s">
        <v>498</v>
      </c>
      <c r="H413" s="7" t="s">
        <v>499</v>
      </c>
      <c r="I413" s="7" t="s">
        <v>106</v>
      </c>
      <c r="J413" s="8">
        <v>1799</v>
      </c>
      <c r="K413" s="8">
        <v>16</v>
      </c>
      <c r="L413" s="8">
        <v>0.2</v>
      </c>
      <c r="M413" s="8">
        <v>23027.200000000001</v>
      </c>
      <c r="N413" s="7" t="s">
        <v>77</v>
      </c>
      <c r="O413" s="7" t="s">
        <v>23</v>
      </c>
      <c r="P413" s="19">
        <f>global_data!$M413/global_data!$L413</f>
        <v>115136</v>
      </c>
      <c r="Q413" s="20">
        <f>IFERROR(global_data!$P413,0)</f>
        <v>115136</v>
      </c>
      <c r="R413" s="31">
        <f>global_data!$M413/(1-global_data!$L413)</f>
        <v>28784</v>
      </c>
      <c r="S413" s="31">
        <f>global_data!$R413-global_data!$M413</f>
        <v>5756.7999999999993</v>
      </c>
    </row>
    <row r="414" spans="1:19" x14ac:dyDescent="0.35">
      <c r="A414" s="5" t="s">
        <v>525</v>
      </c>
      <c r="B414" s="29">
        <v>45314</v>
      </c>
      <c r="C414" s="5" t="s">
        <v>64</v>
      </c>
      <c r="D414" s="5" t="s">
        <v>65</v>
      </c>
      <c r="E414" s="5" t="s">
        <v>27</v>
      </c>
      <c r="F414" s="5" t="s">
        <v>66</v>
      </c>
      <c r="G414" s="5" t="s">
        <v>498</v>
      </c>
      <c r="H414" s="5" t="s">
        <v>499</v>
      </c>
      <c r="I414" s="5" t="s">
        <v>106</v>
      </c>
      <c r="J414" s="6">
        <v>1799</v>
      </c>
      <c r="K414" s="6">
        <v>10</v>
      </c>
      <c r="L414" s="6">
        <v>0.18</v>
      </c>
      <c r="M414" s="6">
        <v>14751.8</v>
      </c>
      <c r="N414" s="5" t="s">
        <v>123</v>
      </c>
      <c r="O414" s="5" t="s">
        <v>23</v>
      </c>
      <c r="P414" s="19">
        <f>global_data!$M414/global_data!$L414</f>
        <v>81954.444444444438</v>
      </c>
      <c r="Q414" s="20">
        <f>IFERROR(global_data!$P414,0)</f>
        <v>81954.444444444438</v>
      </c>
      <c r="R414" s="30">
        <f>global_data!$M414/(1-global_data!$L414)</f>
        <v>17989.999999999996</v>
      </c>
      <c r="S414" s="30">
        <f>global_data!$R414-global_data!$M414</f>
        <v>3238.1999999999971</v>
      </c>
    </row>
    <row r="415" spans="1:19" x14ac:dyDescent="0.35">
      <c r="A415" s="7" t="s">
        <v>526</v>
      </c>
      <c r="B415" s="18">
        <v>45639</v>
      </c>
      <c r="C415" s="7" t="s">
        <v>55</v>
      </c>
      <c r="D415" s="7" t="s">
        <v>56</v>
      </c>
      <c r="E415" s="7" t="s">
        <v>17</v>
      </c>
      <c r="F415" s="7" t="s">
        <v>154</v>
      </c>
      <c r="G415" s="7" t="s">
        <v>498</v>
      </c>
      <c r="H415" s="7" t="s">
        <v>499</v>
      </c>
      <c r="I415" s="7" t="s">
        <v>106</v>
      </c>
      <c r="J415" s="8">
        <v>1799</v>
      </c>
      <c r="K415" s="8">
        <v>3</v>
      </c>
      <c r="L415" s="8">
        <v>0.08</v>
      </c>
      <c r="M415" s="8">
        <v>4965.24</v>
      </c>
      <c r="N415" s="7" t="s">
        <v>77</v>
      </c>
      <c r="O415" s="7" t="s">
        <v>23</v>
      </c>
      <c r="P415" s="19">
        <f>global_data!$M415/global_data!$L415</f>
        <v>62065.499999999993</v>
      </c>
      <c r="Q415" s="20">
        <f>IFERROR(global_data!$P415,0)</f>
        <v>62065.499999999993</v>
      </c>
      <c r="R415" s="31">
        <f>global_data!$M415/(1-global_data!$L415)</f>
        <v>5396.9999999999991</v>
      </c>
      <c r="S415" s="31">
        <f>global_data!$R415-global_data!$M415</f>
        <v>431.75999999999931</v>
      </c>
    </row>
    <row r="416" spans="1:19" x14ac:dyDescent="0.35">
      <c r="A416" s="5" t="s">
        <v>527</v>
      </c>
      <c r="B416" s="29">
        <v>45470</v>
      </c>
      <c r="C416" s="5" t="s">
        <v>25</v>
      </c>
      <c r="D416" s="5" t="s">
        <v>26</v>
      </c>
      <c r="E416" s="5" t="s">
        <v>27</v>
      </c>
      <c r="F416" s="5" t="s">
        <v>66</v>
      </c>
      <c r="G416" s="5" t="s">
        <v>498</v>
      </c>
      <c r="H416" s="5" t="s">
        <v>499</v>
      </c>
      <c r="I416" s="5" t="s">
        <v>106</v>
      </c>
      <c r="J416" s="6">
        <v>1799</v>
      </c>
      <c r="K416" s="6">
        <v>3</v>
      </c>
      <c r="L416" s="6">
        <v>0.16</v>
      </c>
      <c r="M416" s="6">
        <v>4533.4799999999996</v>
      </c>
      <c r="N416" s="5" t="s">
        <v>59</v>
      </c>
      <c r="O416" s="5" t="s">
        <v>33</v>
      </c>
      <c r="P416" s="19">
        <f>global_data!$M416/global_data!$L416</f>
        <v>28334.249999999996</v>
      </c>
      <c r="Q416" s="20">
        <f>IFERROR(global_data!$P416,0)</f>
        <v>28334.249999999996</v>
      </c>
      <c r="R416" s="30">
        <f>global_data!$M416/(1-global_data!$L416)</f>
        <v>5397</v>
      </c>
      <c r="S416" s="30">
        <f>global_data!$R416-global_data!$M416</f>
        <v>863.52000000000044</v>
      </c>
    </row>
    <row r="417" spans="1:19" x14ac:dyDescent="0.35">
      <c r="A417" s="7" t="s">
        <v>528</v>
      </c>
      <c r="B417" s="18">
        <v>45292</v>
      </c>
      <c r="C417" s="7" t="s">
        <v>64</v>
      </c>
      <c r="D417" s="7" t="s">
        <v>65</v>
      </c>
      <c r="E417" s="7" t="s">
        <v>27</v>
      </c>
      <c r="F417" s="7" t="s">
        <v>122</v>
      </c>
      <c r="G417" s="7" t="s">
        <v>498</v>
      </c>
      <c r="H417" s="7" t="s">
        <v>499</v>
      </c>
      <c r="I417" s="7" t="s">
        <v>106</v>
      </c>
      <c r="J417" s="8">
        <v>1799</v>
      </c>
      <c r="K417" s="8">
        <v>15</v>
      </c>
      <c r="L417" s="8">
        <v>0.09</v>
      </c>
      <c r="M417" s="8">
        <v>24556.35</v>
      </c>
      <c r="N417" s="7" t="s">
        <v>59</v>
      </c>
      <c r="O417" s="7" t="s">
        <v>23</v>
      </c>
      <c r="P417" s="19">
        <f>global_data!$M417/global_data!$L417</f>
        <v>272848.33333333331</v>
      </c>
      <c r="Q417" s="20">
        <f>IFERROR(global_data!$P417,0)</f>
        <v>272848.33333333331</v>
      </c>
      <c r="R417" s="31">
        <f>global_data!$M417/(1-global_data!$L417)</f>
        <v>26984.999999999996</v>
      </c>
      <c r="S417" s="31">
        <f>global_data!$R417-global_data!$M417</f>
        <v>2428.6499999999978</v>
      </c>
    </row>
    <row r="418" spans="1:19" x14ac:dyDescent="0.35">
      <c r="A418" s="5" t="s">
        <v>529</v>
      </c>
      <c r="B418" s="29">
        <v>45500</v>
      </c>
      <c r="C418" s="5" t="s">
        <v>55</v>
      </c>
      <c r="D418" s="5" t="s">
        <v>56</v>
      </c>
      <c r="E418" s="5" t="s">
        <v>17</v>
      </c>
      <c r="F418" s="5" t="s">
        <v>176</v>
      </c>
      <c r="G418" s="5" t="s">
        <v>498</v>
      </c>
      <c r="H418" s="5" t="s">
        <v>499</v>
      </c>
      <c r="I418" s="5" t="s">
        <v>106</v>
      </c>
      <c r="J418" s="6">
        <v>1799</v>
      </c>
      <c r="K418" s="6">
        <v>18</v>
      </c>
      <c r="L418" s="6">
        <v>0.14000000000000001</v>
      </c>
      <c r="M418" s="6">
        <v>27848.52</v>
      </c>
      <c r="N418" s="5" t="s">
        <v>59</v>
      </c>
      <c r="O418" s="5" t="s">
        <v>87</v>
      </c>
      <c r="P418" s="19">
        <f>global_data!$M418/global_data!$L418</f>
        <v>198917.99999999997</v>
      </c>
      <c r="Q418" s="20">
        <f>IFERROR(global_data!$P418,0)</f>
        <v>198917.99999999997</v>
      </c>
      <c r="R418" s="30">
        <f>global_data!$M418/(1-global_data!$L418)</f>
        <v>32382</v>
      </c>
      <c r="S418" s="30">
        <f>global_data!$R418-global_data!$M418</f>
        <v>4533.4799999999996</v>
      </c>
    </row>
    <row r="419" spans="1:19" x14ac:dyDescent="0.35">
      <c r="A419" s="7" t="s">
        <v>530</v>
      </c>
      <c r="B419" s="18">
        <v>45540</v>
      </c>
      <c r="C419" s="7" t="s">
        <v>111</v>
      </c>
      <c r="D419" s="7" t="s">
        <v>112</v>
      </c>
      <c r="E419" s="7" t="s">
        <v>98</v>
      </c>
      <c r="F419" s="7" t="s">
        <v>115</v>
      </c>
      <c r="G419" s="7" t="s">
        <v>498</v>
      </c>
      <c r="H419" s="7" t="s">
        <v>499</v>
      </c>
      <c r="I419" s="7" t="s">
        <v>106</v>
      </c>
      <c r="J419" s="8">
        <v>1799</v>
      </c>
      <c r="K419" s="8">
        <v>18</v>
      </c>
      <c r="L419" s="8">
        <v>0.25</v>
      </c>
      <c r="M419" s="8">
        <v>24286.5</v>
      </c>
      <c r="N419" s="7" t="s">
        <v>32</v>
      </c>
      <c r="O419" s="7" t="s">
        <v>23</v>
      </c>
      <c r="P419" s="19">
        <f>global_data!$M419/global_data!$L419</f>
        <v>97146</v>
      </c>
      <c r="Q419" s="20">
        <f>IFERROR(global_data!$P419,0)</f>
        <v>97146</v>
      </c>
      <c r="R419" s="31">
        <f>global_data!$M419/(1-global_data!$L419)</f>
        <v>32382</v>
      </c>
      <c r="S419" s="31">
        <f>global_data!$R419-global_data!$M419</f>
        <v>8095.5</v>
      </c>
    </row>
    <row r="420" spans="1:19" x14ac:dyDescent="0.35">
      <c r="A420" s="5" t="s">
        <v>531</v>
      </c>
      <c r="B420" s="29">
        <v>45530</v>
      </c>
      <c r="C420" s="5" t="s">
        <v>25</v>
      </c>
      <c r="D420" s="5" t="s">
        <v>26</v>
      </c>
      <c r="E420" s="5" t="s">
        <v>27</v>
      </c>
      <c r="F420" s="5" t="s">
        <v>89</v>
      </c>
      <c r="G420" s="5" t="s">
        <v>498</v>
      </c>
      <c r="H420" s="5" t="s">
        <v>499</v>
      </c>
      <c r="I420" s="5" t="s">
        <v>106</v>
      </c>
      <c r="J420" s="6">
        <v>1799</v>
      </c>
      <c r="K420" s="6">
        <v>1</v>
      </c>
      <c r="L420" s="6">
        <v>0</v>
      </c>
      <c r="M420" s="6">
        <v>1799</v>
      </c>
      <c r="N420" s="5" t="s">
        <v>77</v>
      </c>
      <c r="O420" s="5" t="s">
        <v>23</v>
      </c>
      <c r="P420" s="19" t="e">
        <f>global_data!$M420/global_data!$L420</f>
        <v>#DIV/0!</v>
      </c>
      <c r="Q420" s="20">
        <f>IFERROR(global_data!$P420,0)</f>
        <v>0</v>
      </c>
      <c r="R420" s="30">
        <f>global_data!$M420/(1-global_data!$L420)</f>
        <v>1799</v>
      </c>
      <c r="S420" s="30">
        <f>global_data!$R420-global_data!$M420</f>
        <v>0</v>
      </c>
    </row>
    <row r="421" spans="1:19" x14ac:dyDescent="0.35">
      <c r="A421" s="7" t="s">
        <v>532</v>
      </c>
      <c r="B421" s="18">
        <v>45637</v>
      </c>
      <c r="C421" s="7" t="s">
        <v>64</v>
      </c>
      <c r="D421" s="7" t="s">
        <v>65</v>
      </c>
      <c r="E421" s="7" t="s">
        <v>27</v>
      </c>
      <c r="F421" s="7" t="s">
        <v>122</v>
      </c>
      <c r="G421" s="7" t="s">
        <v>498</v>
      </c>
      <c r="H421" s="7" t="s">
        <v>499</v>
      </c>
      <c r="I421" s="7" t="s">
        <v>106</v>
      </c>
      <c r="J421" s="8">
        <v>1799</v>
      </c>
      <c r="K421" s="8">
        <v>6</v>
      </c>
      <c r="L421" s="8">
        <v>0.28000000000000003</v>
      </c>
      <c r="M421" s="8">
        <v>7771.68</v>
      </c>
      <c r="N421" s="7" t="s">
        <v>32</v>
      </c>
      <c r="O421" s="7" t="s">
        <v>87</v>
      </c>
      <c r="P421" s="19">
        <f>global_data!$M421/global_data!$L421</f>
        <v>27756</v>
      </c>
      <c r="Q421" s="20">
        <f>IFERROR(global_data!$P421,0)</f>
        <v>27756</v>
      </c>
      <c r="R421" s="31">
        <f>global_data!$M421/(1-global_data!$L421)</f>
        <v>10794</v>
      </c>
      <c r="S421" s="31">
        <f>global_data!$R421-global_data!$M421</f>
        <v>3022.3199999999997</v>
      </c>
    </row>
    <row r="422" spans="1:19" x14ac:dyDescent="0.35">
      <c r="A422" s="5" t="s">
        <v>533</v>
      </c>
      <c r="B422" s="29">
        <v>45326</v>
      </c>
      <c r="C422" s="5" t="s">
        <v>61</v>
      </c>
      <c r="D422" s="5" t="s">
        <v>62</v>
      </c>
      <c r="E422" s="5" t="s">
        <v>27</v>
      </c>
      <c r="F422" s="5" t="s">
        <v>89</v>
      </c>
      <c r="G422" s="5" t="s">
        <v>498</v>
      </c>
      <c r="H422" s="5" t="s">
        <v>499</v>
      </c>
      <c r="I422" s="5" t="s">
        <v>106</v>
      </c>
      <c r="J422" s="6">
        <v>1799</v>
      </c>
      <c r="K422" s="6">
        <v>9</v>
      </c>
      <c r="L422" s="6">
        <v>0.1</v>
      </c>
      <c r="M422" s="6">
        <v>14571.9</v>
      </c>
      <c r="N422" s="5" t="s">
        <v>77</v>
      </c>
      <c r="O422" s="5" t="s">
        <v>80</v>
      </c>
      <c r="P422" s="19">
        <f>global_data!$M422/global_data!$L422</f>
        <v>145719</v>
      </c>
      <c r="Q422" s="20">
        <f>IFERROR(global_data!$P422,0)</f>
        <v>145719</v>
      </c>
      <c r="R422" s="30">
        <f>global_data!$M422/(1-global_data!$L422)</f>
        <v>16191</v>
      </c>
      <c r="S422" s="30">
        <f>global_data!$R422-global_data!$M422</f>
        <v>1619.1000000000004</v>
      </c>
    </row>
    <row r="423" spans="1:19" x14ac:dyDescent="0.35">
      <c r="A423" s="7" t="s">
        <v>534</v>
      </c>
      <c r="B423" s="18">
        <v>45538</v>
      </c>
      <c r="C423" s="7" t="s">
        <v>131</v>
      </c>
      <c r="D423" s="7" t="s">
        <v>132</v>
      </c>
      <c r="E423" s="7" t="s">
        <v>98</v>
      </c>
      <c r="F423" s="7" t="s">
        <v>160</v>
      </c>
      <c r="G423" s="7" t="s">
        <v>498</v>
      </c>
      <c r="H423" s="7" t="s">
        <v>499</v>
      </c>
      <c r="I423" s="7" t="s">
        <v>106</v>
      </c>
      <c r="J423" s="8">
        <v>1799</v>
      </c>
      <c r="K423" s="8">
        <v>10</v>
      </c>
      <c r="L423" s="8">
        <v>0.1</v>
      </c>
      <c r="M423" s="8">
        <v>16191</v>
      </c>
      <c r="N423" s="7" t="s">
        <v>32</v>
      </c>
      <c r="O423" s="7" t="s">
        <v>87</v>
      </c>
      <c r="P423" s="19">
        <f>global_data!$M423/global_data!$L423</f>
        <v>161910</v>
      </c>
      <c r="Q423" s="20">
        <f>IFERROR(global_data!$P423,0)</f>
        <v>161910</v>
      </c>
      <c r="R423" s="31">
        <f>global_data!$M423/(1-global_data!$L423)</f>
        <v>17990</v>
      </c>
      <c r="S423" s="31">
        <f>global_data!$R423-global_data!$M423</f>
        <v>1799</v>
      </c>
    </row>
    <row r="424" spans="1:19" x14ac:dyDescent="0.35">
      <c r="A424" s="5" t="s">
        <v>535</v>
      </c>
      <c r="B424" s="29">
        <v>45636</v>
      </c>
      <c r="C424" s="5" t="s">
        <v>73</v>
      </c>
      <c r="D424" s="5" t="s">
        <v>74</v>
      </c>
      <c r="E424" s="5" t="s">
        <v>37</v>
      </c>
      <c r="F424" s="5" t="s">
        <v>151</v>
      </c>
      <c r="G424" s="5" t="s">
        <v>498</v>
      </c>
      <c r="H424" s="5" t="s">
        <v>499</v>
      </c>
      <c r="I424" s="5" t="s">
        <v>106</v>
      </c>
      <c r="J424" s="6">
        <v>1799</v>
      </c>
      <c r="K424" s="6">
        <v>11</v>
      </c>
      <c r="L424" s="6">
        <v>0.14000000000000001</v>
      </c>
      <c r="M424" s="6">
        <v>17018.54</v>
      </c>
      <c r="N424" s="5" t="s">
        <v>42</v>
      </c>
      <c r="O424" s="5" t="s">
        <v>23</v>
      </c>
      <c r="P424" s="19">
        <f>global_data!$M424/global_data!$L424</f>
        <v>121561</v>
      </c>
      <c r="Q424" s="20">
        <f>IFERROR(global_data!$P424,0)</f>
        <v>121561</v>
      </c>
      <c r="R424" s="30">
        <f>global_data!$M424/(1-global_data!$L424)</f>
        <v>19789</v>
      </c>
      <c r="S424" s="30">
        <f>global_data!$R424-global_data!$M424</f>
        <v>2770.4599999999991</v>
      </c>
    </row>
    <row r="425" spans="1:19" x14ac:dyDescent="0.35">
      <c r="A425" s="7" t="s">
        <v>536</v>
      </c>
      <c r="B425" s="18">
        <v>45437</v>
      </c>
      <c r="C425" s="7" t="s">
        <v>131</v>
      </c>
      <c r="D425" s="7" t="s">
        <v>132</v>
      </c>
      <c r="E425" s="7" t="s">
        <v>98</v>
      </c>
      <c r="F425" s="7" t="s">
        <v>160</v>
      </c>
      <c r="G425" s="7" t="s">
        <v>498</v>
      </c>
      <c r="H425" s="7" t="s">
        <v>499</v>
      </c>
      <c r="I425" s="7" t="s">
        <v>106</v>
      </c>
      <c r="J425" s="8">
        <v>1799</v>
      </c>
      <c r="K425" s="8">
        <v>16</v>
      </c>
      <c r="L425" s="8">
        <v>0.03</v>
      </c>
      <c r="M425" s="8">
        <v>27920.48</v>
      </c>
      <c r="N425" s="7" t="s">
        <v>123</v>
      </c>
      <c r="O425" s="7" t="s">
        <v>23</v>
      </c>
      <c r="P425" s="19">
        <f>global_data!$M425/global_data!$L425</f>
        <v>930682.66666666674</v>
      </c>
      <c r="Q425" s="20">
        <f>IFERROR(global_data!$P425,0)</f>
        <v>930682.66666666674</v>
      </c>
      <c r="R425" s="31">
        <f>global_data!$M425/(1-global_data!$L425)</f>
        <v>28784</v>
      </c>
      <c r="S425" s="31">
        <f>global_data!$R425-global_data!$M425</f>
        <v>863.52000000000044</v>
      </c>
    </row>
    <row r="426" spans="1:19" x14ac:dyDescent="0.35">
      <c r="A426" s="5" t="s">
        <v>537</v>
      </c>
      <c r="B426" s="29">
        <v>45573</v>
      </c>
      <c r="C426" s="5" t="s">
        <v>96</v>
      </c>
      <c r="D426" s="5" t="s">
        <v>97</v>
      </c>
      <c r="E426" s="5" t="s">
        <v>98</v>
      </c>
      <c r="F426" s="5" t="s">
        <v>160</v>
      </c>
      <c r="G426" s="5" t="s">
        <v>498</v>
      </c>
      <c r="H426" s="5" t="s">
        <v>499</v>
      </c>
      <c r="I426" s="5" t="s">
        <v>106</v>
      </c>
      <c r="J426" s="6">
        <v>1799</v>
      </c>
      <c r="K426" s="6">
        <v>10</v>
      </c>
      <c r="L426" s="6">
        <v>0.16</v>
      </c>
      <c r="M426" s="6">
        <v>15111.6</v>
      </c>
      <c r="N426" s="5" t="s">
        <v>123</v>
      </c>
      <c r="O426" s="5" t="s">
        <v>23</v>
      </c>
      <c r="P426" s="19">
        <f>global_data!$M426/global_data!$L426</f>
        <v>94447.5</v>
      </c>
      <c r="Q426" s="20">
        <f>IFERROR(global_data!$P426,0)</f>
        <v>94447.5</v>
      </c>
      <c r="R426" s="30">
        <f>global_data!$M426/(1-global_data!$L426)</f>
        <v>17990</v>
      </c>
      <c r="S426" s="30">
        <f>global_data!$R426-global_data!$M426</f>
        <v>2878.3999999999996</v>
      </c>
    </row>
    <row r="427" spans="1:19" x14ac:dyDescent="0.35">
      <c r="A427" s="7" t="s">
        <v>538</v>
      </c>
      <c r="B427" s="18">
        <v>45560</v>
      </c>
      <c r="C427" s="7" t="s">
        <v>44</v>
      </c>
      <c r="D427" s="7" t="s">
        <v>45</v>
      </c>
      <c r="E427" s="7" t="s">
        <v>17</v>
      </c>
      <c r="F427" s="7" t="s">
        <v>154</v>
      </c>
      <c r="G427" s="7" t="s">
        <v>498</v>
      </c>
      <c r="H427" s="7" t="s">
        <v>499</v>
      </c>
      <c r="I427" s="7" t="s">
        <v>106</v>
      </c>
      <c r="J427" s="8">
        <v>1799</v>
      </c>
      <c r="K427" s="8">
        <v>18</v>
      </c>
      <c r="L427" s="8">
        <v>0.24</v>
      </c>
      <c r="M427" s="8">
        <v>24610.32</v>
      </c>
      <c r="N427" s="7" t="s">
        <v>59</v>
      </c>
      <c r="O427" s="7" t="s">
        <v>23</v>
      </c>
      <c r="P427" s="19">
        <f>global_data!$M427/global_data!$L427</f>
        <v>102543</v>
      </c>
      <c r="Q427" s="20">
        <f>IFERROR(global_data!$P427,0)</f>
        <v>102543</v>
      </c>
      <c r="R427" s="31">
        <f>global_data!$M427/(1-global_data!$L427)</f>
        <v>32382</v>
      </c>
      <c r="S427" s="31">
        <f>global_data!$R427-global_data!$M427</f>
        <v>7771.68</v>
      </c>
    </row>
    <row r="428" spans="1:19" x14ac:dyDescent="0.35">
      <c r="A428" s="5" t="s">
        <v>539</v>
      </c>
      <c r="B428" s="29">
        <v>45433</v>
      </c>
      <c r="C428" s="5" t="s">
        <v>44</v>
      </c>
      <c r="D428" s="5" t="s">
        <v>45</v>
      </c>
      <c r="E428" s="5" t="s">
        <v>17</v>
      </c>
      <c r="F428" s="5" t="s">
        <v>154</v>
      </c>
      <c r="G428" s="5" t="s">
        <v>498</v>
      </c>
      <c r="H428" s="5" t="s">
        <v>499</v>
      </c>
      <c r="I428" s="5" t="s">
        <v>106</v>
      </c>
      <c r="J428" s="6">
        <v>1799</v>
      </c>
      <c r="K428" s="6">
        <v>12</v>
      </c>
      <c r="L428" s="6">
        <v>0.16</v>
      </c>
      <c r="M428" s="6">
        <v>18133.919999999998</v>
      </c>
      <c r="N428" s="5" t="s">
        <v>32</v>
      </c>
      <c r="O428" s="5" t="s">
        <v>23</v>
      </c>
      <c r="P428" s="19">
        <f>global_data!$M428/global_data!$L428</f>
        <v>113336.99999999999</v>
      </c>
      <c r="Q428" s="20">
        <f>IFERROR(global_data!$P428,0)</f>
        <v>113336.99999999999</v>
      </c>
      <c r="R428" s="30">
        <f>global_data!$M428/(1-global_data!$L428)</f>
        <v>21588</v>
      </c>
      <c r="S428" s="30">
        <f>global_data!$R428-global_data!$M428</f>
        <v>3454.0800000000017</v>
      </c>
    </row>
    <row r="429" spans="1:19" x14ac:dyDescent="0.35">
      <c r="A429" s="7" t="s">
        <v>540</v>
      </c>
      <c r="B429" s="18">
        <v>45581</v>
      </c>
      <c r="C429" s="7" t="s">
        <v>64</v>
      </c>
      <c r="D429" s="7" t="s">
        <v>65</v>
      </c>
      <c r="E429" s="7" t="s">
        <v>27</v>
      </c>
      <c r="F429" s="7" t="s">
        <v>122</v>
      </c>
      <c r="G429" s="7" t="s">
        <v>498</v>
      </c>
      <c r="H429" s="7" t="s">
        <v>499</v>
      </c>
      <c r="I429" s="7" t="s">
        <v>106</v>
      </c>
      <c r="J429" s="8">
        <v>1799</v>
      </c>
      <c r="K429" s="8">
        <v>14</v>
      </c>
      <c r="L429" s="8">
        <v>0.26</v>
      </c>
      <c r="M429" s="8">
        <v>18637.64</v>
      </c>
      <c r="N429" s="7" t="s">
        <v>123</v>
      </c>
      <c r="O429" s="7" t="s">
        <v>87</v>
      </c>
      <c r="P429" s="19">
        <f>global_data!$M429/global_data!$L429</f>
        <v>71683.230769230766</v>
      </c>
      <c r="Q429" s="20">
        <f>IFERROR(global_data!$P429,0)</f>
        <v>71683.230769230766</v>
      </c>
      <c r="R429" s="31">
        <f>global_data!$M429/(1-global_data!$L429)</f>
        <v>25186</v>
      </c>
      <c r="S429" s="31">
        <f>global_data!$R429-global_data!$M429</f>
        <v>6548.3600000000006</v>
      </c>
    </row>
    <row r="430" spans="1:19" x14ac:dyDescent="0.35">
      <c r="A430" s="5" t="s">
        <v>541</v>
      </c>
      <c r="B430" s="29">
        <v>45498</v>
      </c>
      <c r="C430" s="5" t="s">
        <v>44</v>
      </c>
      <c r="D430" s="5" t="s">
        <v>45</v>
      </c>
      <c r="E430" s="5" t="s">
        <v>17</v>
      </c>
      <c r="F430" s="5" t="s">
        <v>154</v>
      </c>
      <c r="G430" s="5" t="s">
        <v>498</v>
      </c>
      <c r="H430" s="5" t="s">
        <v>499</v>
      </c>
      <c r="I430" s="5" t="s">
        <v>106</v>
      </c>
      <c r="J430" s="6">
        <v>1799</v>
      </c>
      <c r="K430" s="6">
        <v>13</v>
      </c>
      <c r="L430" s="6">
        <v>0</v>
      </c>
      <c r="M430" s="6">
        <v>23387</v>
      </c>
      <c r="N430" s="5" t="s">
        <v>59</v>
      </c>
      <c r="O430" s="5" t="s">
        <v>23</v>
      </c>
      <c r="P430" s="19" t="e">
        <f>global_data!$M430/global_data!$L430</f>
        <v>#DIV/0!</v>
      </c>
      <c r="Q430" s="20">
        <f>IFERROR(global_data!$P430,0)</f>
        <v>0</v>
      </c>
      <c r="R430" s="30">
        <f>global_data!$M430/(1-global_data!$L430)</f>
        <v>23387</v>
      </c>
      <c r="S430" s="30">
        <f>global_data!$R430-global_data!$M430</f>
        <v>0</v>
      </c>
    </row>
    <row r="431" spans="1:19" x14ac:dyDescent="0.35">
      <c r="A431" s="7" t="s">
        <v>542</v>
      </c>
      <c r="B431" s="18">
        <v>45328</v>
      </c>
      <c r="C431" s="7" t="s">
        <v>61</v>
      </c>
      <c r="D431" s="7" t="s">
        <v>62</v>
      </c>
      <c r="E431" s="7" t="s">
        <v>27</v>
      </c>
      <c r="F431" s="7" t="s">
        <v>89</v>
      </c>
      <c r="G431" s="7" t="s">
        <v>498</v>
      </c>
      <c r="H431" s="7" t="s">
        <v>499</v>
      </c>
      <c r="I431" s="7" t="s">
        <v>106</v>
      </c>
      <c r="J431" s="8">
        <v>1799</v>
      </c>
      <c r="K431" s="8">
        <v>3</v>
      </c>
      <c r="L431" s="8">
        <v>0.12</v>
      </c>
      <c r="M431" s="8">
        <v>4749.3599999999997</v>
      </c>
      <c r="N431" s="7" t="s">
        <v>77</v>
      </c>
      <c r="O431" s="7" t="s">
        <v>23</v>
      </c>
      <c r="P431" s="19">
        <f>global_data!$M431/global_data!$L431</f>
        <v>39578</v>
      </c>
      <c r="Q431" s="20">
        <f>IFERROR(global_data!$P431,0)</f>
        <v>39578</v>
      </c>
      <c r="R431" s="31">
        <f>global_data!$M431/(1-global_data!$L431)</f>
        <v>5397</v>
      </c>
      <c r="S431" s="31">
        <f>global_data!$R431-global_data!$M431</f>
        <v>647.64000000000033</v>
      </c>
    </row>
    <row r="432" spans="1:19" x14ac:dyDescent="0.35">
      <c r="A432" s="5" t="s">
        <v>543</v>
      </c>
      <c r="B432" s="29">
        <v>45607</v>
      </c>
      <c r="C432" s="5" t="s">
        <v>64</v>
      </c>
      <c r="D432" s="5" t="s">
        <v>65</v>
      </c>
      <c r="E432" s="5" t="s">
        <v>27</v>
      </c>
      <c r="F432" s="5" t="s">
        <v>89</v>
      </c>
      <c r="G432" s="5" t="s">
        <v>498</v>
      </c>
      <c r="H432" s="5" t="s">
        <v>499</v>
      </c>
      <c r="I432" s="5" t="s">
        <v>106</v>
      </c>
      <c r="J432" s="6">
        <v>1799</v>
      </c>
      <c r="K432" s="6">
        <v>1</v>
      </c>
      <c r="L432" s="6">
        <v>0.26</v>
      </c>
      <c r="M432" s="6">
        <v>1331.26</v>
      </c>
      <c r="N432" s="5" t="s">
        <v>22</v>
      </c>
      <c r="O432" s="5" t="s">
        <v>87</v>
      </c>
      <c r="P432" s="19">
        <f>global_data!$M432/global_data!$L432</f>
        <v>5120.2307692307686</v>
      </c>
      <c r="Q432" s="20">
        <f>IFERROR(global_data!$P432,0)</f>
        <v>5120.2307692307686</v>
      </c>
      <c r="R432" s="30">
        <f>global_data!$M432/(1-global_data!$L432)</f>
        <v>1799</v>
      </c>
      <c r="S432" s="30">
        <f>global_data!$R432-global_data!$M432</f>
        <v>467.74</v>
      </c>
    </row>
    <row r="433" spans="1:19" x14ac:dyDescent="0.35">
      <c r="A433" s="7" t="s">
        <v>544</v>
      </c>
      <c r="B433" s="18">
        <v>45331</v>
      </c>
      <c r="C433" s="7" t="s">
        <v>61</v>
      </c>
      <c r="D433" s="7" t="s">
        <v>62</v>
      </c>
      <c r="E433" s="7" t="s">
        <v>27</v>
      </c>
      <c r="F433" s="7" t="s">
        <v>122</v>
      </c>
      <c r="G433" s="7" t="s">
        <v>498</v>
      </c>
      <c r="H433" s="7" t="s">
        <v>499</v>
      </c>
      <c r="I433" s="7" t="s">
        <v>106</v>
      </c>
      <c r="J433" s="8">
        <v>1799</v>
      </c>
      <c r="K433" s="8">
        <v>17</v>
      </c>
      <c r="L433" s="8">
        <v>0.12</v>
      </c>
      <c r="M433" s="8">
        <v>26913.040000000001</v>
      </c>
      <c r="N433" s="7" t="s">
        <v>22</v>
      </c>
      <c r="O433" s="7" t="s">
        <v>23</v>
      </c>
      <c r="P433" s="19">
        <f>global_data!$M433/global_data!$L433</f>
        <v>224275.33333333334</v>
      </c>
      <c r="Q433" s="20">
        <f>IFERROR(global_data!$P433,0)</f>
        <v>224275.33333333334</v>
      </c>
      <c r="R433" s="31">
        <f>global_data!$M433/(1-global_data!$L433)</f>
        <v>30583</v>
      </c>
      <c r="S433" s="31">
        <f>global_data!$R433-global_data!$M433</f>
        <v>3669.9599999999991</v>
      </c>
    </row>
    <row r="434" spans="1:19" x14ac:dyDescent="0.35">
      <c r="A434" s="5" t="s">
        <v>545</v>
      </c>
      <c r="B434" s="29">
        <v>45392</v>
      </c>
      <c r="C434" s="5" t="s">
        <v>73</v>
      </c>
      <c r="D434" s="5" t="s">
        <v>74</v>
      </c>
      <c r="E434" s="5" t="s">
        <v>37</v>
      </c>
      <c r="F434" s="5" t="s">
        <v>151</v>
      </c>
      <c r="G434" s="5" t="s">
        <v>498</v>
      </c>
      <c r="H434" s="5" t="s">
        <v>499</v>
      </c>
      <c r="I434" s="5" t="s">
        <v>106</v>
      </c>
      <c r="J434" s="6">
        <v>1799</v>
      </c>
      <c r="K434" s="6">
        <v>4</v>
      </c>
      <c r="L434" s="6">
        <v>0.25</v>
      </c>
      <c r="M434" s="6">
        <v>5397</v>
      </c>
      <c r="N434" s="5" t="s">
        <v>42</v>
      </c>
      <c r="O434" s="5" t="s">
        <v>23</v>
      </c>
      <c r="P434" s="19">
        <f>global_data!$M434/global_data!$L434</f>
        <v>21588</v>
      </c>
      <c r="Q434" s="20">
        <f>IFERROR(global_data!$P434,0)</f>
        <v>21588</v>
      </c>
      <c r="R434" s="30">
        <f>global_data!$M434/(1-global_data!$L434)</f>
        <v>7196</v>
      </c>
      <c r="S434" s="30">
        <f>global_data!$R434-global_data!$M434</f>
        <v>1799</v>
      </c>
    </row>
    <row r="435" spans="1:19" x14ac:dyDescent="0.35">
      <c r="A435" s="7" t="s">
        <v>546</v>
      </c>
      <c r="B435" s="18">
        <v>45306</v>
      </c>
      <c r="C435" s="7" t="s">
        <v>25</v>
      </c>
      <c r="D435" s="7" t="s">
        <v>26</v>
      </c>
      <c r="E435" s="7" t="s">
        <v>27</v>
      </c>
      <c r="F435" s="7" t="s">
        <v>89</v>
      </c>
      <c r="G435" s="7" t="s">
        <v>498</v>
      </c>
      <c r="H435" s="7" t="s">
        <v>499</v>
      </c>
      <c r="I435" s="7" t="s">
        <v>106</v>
      </c>
      <c r="J435" s="8">
        <v>1799</v>
      </c>
      <c r="K435" s="8">
        <v>10</v>
      </c>
      <c r="L435" s="8">
        <v>0.03</v>
      </c>
      <c r="M435" s="8">
        <v>17450.3</v>
      </c>
      <c r="N435" s="7" t="s">
        <v>59</v>
      </c>
      <c r="O435" s="7" t="s">
        <v>23</v>
      </c>
      <c r="P435" s="19">
        <f>global_data!$M435/global_data!$L435</f>
        <v>581676.66666666663</v>
      </c>
      <c r="Q435" s="20">
        <f>IFERROR(global_data!$P435,0)</f>
        <v>581676.66666666663</v>
      </c>
      <c r="R435" s="31">
        <f>global_data!$M435/(1-global_data!$L435)</f>
        <v>17990</v>
      </c>
      <c r="S435" s="31">
        <f>global_data!$R435-global_data!$M435</f>
        <v>539.70000000000073</v>
      </c>
    </row>
    <row r="436" spans="1:19" x14ac:dyDescent="0.35">
      <c r="A436" s="5" t="s">
        <v>547</v>
      </c>
      <c r="B436" s="29">
        <v>45359</v>
      </c>
      <c r="C436" s="5" t="s">
        <v>35</v>
      </c>
      <c r="D436" s="5" t="s">
        <v>36</v>
      </c>
      <c r="E436" s="5" t="s">
        <v>37</v>
      </c>
      <c r="F436" s="5" t="s">
        <v>151</v>
      </c>
      <c r="G436" s="5" t="s">
        <v>498</v>
      </c>
      <c r="H436" s="5" t="s">
        <v>499</v>
      </c>
      <c r="I436" s="5" t="s">
        <v>106</v>
      </c>
      <c r="J436" s="6">
        <v>1799</v>
      </c>
      <c r="K436" s="6">
        <v>14</v>
      </c>
      <c r="L436" s="6">
        <v>0.27</v>
      </c>
      <c r="M436" s="6">
        <v>18385.78</v>
      </c>
      <c r="N436" s="5" t="s">
        <v>42</v>
      </c>
      <c r="O436" s="5" t="s">
        <v>23</v>
      </c>
      <c r="P436" s="19">
        <f>global_data!$M436/global_data!$L436</f>
        <v>68095.481481481474</v>
      </c>
      <c r="Q436" s="20">
        <f>IFERROR(global_data!$P436,0)</f>
        <v>68095.481481481474</v>
      </c>
      <c r="R436" s="30">
        <f>global_data!$M436/(1-global_data!$L436)</f>
        <v>25186</v>
      </c>
      <c r="S436" s="30">
        <f>global_data!$R436-global_data!$M436</f>
        <v>6800.2200000000012</v>
      </c>
    </row>
    <row r="437" spans="1:19" x14ac:dyDescent="0.35">
      <c r="A437" s="7" t="s">
        <v>548</v>
      </c>
      <c r="B437" s="18">
        <v>45639</v>
      </c>
      <c r="C437" s="7" t="s">
        <v>61</v>
      </c>
      <c r="D437" s="7" t="s">
        <v>62</v>
      </c>
      <c r="E437" s="7" t="s">
        <v>27</v>
      </c>
      <c r="F437" s="7" t="s">
        <v>28</v>
      </c>
      <c r="G437" s="7" t="s">
        <v>498</v>
      </c>
      <c r="H437" s="7" t="s">
        <v>499</v>
      </c>
      <c r="I437" s="7" t="s">
        <v>106</v>
      </c>
      <c r="J437" s="8">
        <v>1799</v>
      </c>
      <c r="K437" s="8">
        <v>8</v>
      </c>
      <c r="L437" s="8">
        <v>0.18</v>
      </c>
      <c r="M437" s="8">
        <v>11801.44</v>
      </c>
      <c r="N437" s="7" t="s">
        <v>22</v>
      </c>
      <c r="O437" s="7" t="s">
        <v>23</v>
      </c>
      <c r="P437" s="19">
        <f>global_data!$M437/global_data!$L437</f>
        <v>65563.555555555562</v>
      </c>
      <c r="Q437" s="20">
        <f>IFERROR(global_data!$P437,0)</f>
        <v>65563.555555555562</v>
      </c>
      <c r="R437" s="31">
        <f>global_data!$M437/(1-global_data!$L437)</f>
        <v>14392</v>
      </c>
      <c r="S437" s="31">
        <f>global_data!$R437-global_data!$M437</f>
        <v>2590.5599999999995</v>
      </c>
    </row>
    <row r="438" spans="1:19" x14ac:dyDescent="0.35">
      <c r="A438" s="5" t="s">
        <v>549</v>
      </c>
      <c r="B438" s="29">
        <v>45445</v>
      </c>
      <c r="C438" s="5" t="s">
        <v>15</v>
      </c>
      <c r="D438" s="5" t="s">
        <v>16</v>
      </c>
      <c r="E438" s="5" t="s">
        <v>17</v>
      </c>
      <c r="F438" s="5" t="s">
        <v>79</v>
      </c>
      <c r="G438" s="5" t="s">
        <v>498</v>
      </c>
      <c r="H438" s="5" t="s">
        <v>499</v>
      </c>
      <c r="I438" s="5" t="s">
        <v>106</v>
      </c>
      <c r="J438" s="6">
        <v>1799</v>
      </c>
      <c r="K438" s="6">
        <v>11</v>
      </c>
      <c r="L438" s="6">
        <v>0.21</v>
      </c>
      <c r="M438" s="6">
        <v>15633.31</v>
      </c>
      <c r="N438" s="5" t="s">
        <v>77</v>
      </c>
      <c r="O438" s="5" t="s">
        <v>23</v>
      </c>
      <c r="P438" s="19">
        <f>global_data!$M438/global_data!$L438</f>
        <v>74444.333333333328</v>
      </c>
      <c r="Q438" s="20">
        <f>IFERROR(global_data!$P438,0)</f>
        <v>74444.333333333328</v>
      </c>
      <c r="R438" s="30">
        <f>global_data!$M438/(1-global_data!$L438)</f>
        <v>19789</v>
      </c>
      <c r="S438" s="30">
        <f>global_data!$R438-global_data!$M438</f>
        <v>4155.6900000000005</v>
      </c>
    </row>
    <row r="439" spans="1:19" x14ac:dyDescent="0.35">
      <c r="A439" s="7" t="s">
        <v>550</v>
      </c>
      <c r="B439" s="18">
        <v>45500</v>
      </c>
      <c r="C439" s="7" t="s">
        <v>44</v>
      </c>
      <c r="D439" s="7" t="s">
        <v>45</v>
      </c>
      <c r="E439" s="7" t="s">
        <v>17</v>
      </c>
      <c r="F439" s="7" t="s">
        <v>79</v>
      </c>
      <c r="G439" s="7" t="s">
        <v>498</v>
      </c>
      <c r="H439" s="7" t="s">
        <v>499</v>
      </c>
      <c r="I439" s="7" t="s">
        <v>106</v>
      </c>
      <c r="J439" s="8">
        <v>1799</v>
      </c>
      <c r="K439" s="8">
        <v>18</v>
      </c>
      <c r="L439" s="8">
        <v>0.01</v>
      </c>
      <c r="M439" s="8">
        <v>32058.18</v>
      </c>
      <c r="N439" s="7" t="s">
        <v>59</v>
      </c>
      <c r="O439" s="7" t="s">
        <v>23</v>
      </c>
      <c r="P439" s="19">
        <f>global_data!$M439/global_data!$L439</f>
        <v>3205818</v>
      </c>
      <c r="Q439" s="20">
        <f>IFERROR(global_data!$P439,0)</f>
        <v>3205818</v>
      </c>
      <c r="R439" s="31">
        <f>global_data!$M439/(1-global_data!$L439)</f>
        <v>32382</v>
      </c>
      <c r="S439" s="31">
        <f>global_data!$R439-global_data!$M439</f>
        <v>323.81999999999971</v>
      </c>
    </row>
    <row r="440" spans="1:19" x14ac:dyDescent="0.35">
      <c r="A440" s="5" t="s">
        <v>551</v>
      </c>
      <c r="B440" s="29">
        <v>45325</v>
      </c>
      <c r="C440" s="5" t="s">
        <v>64</v>
      </c>
      <c r="D440" s="5" t="s">
        <v>65</v>
      </c>
      <c r="E440" s="5" t="s">
        <v>27</v>
      </c>
      <c r="F440" s="5" t="s">
        <v>103</v>
      </c>
      <c r="G440" s="5" t="s">
        <v>498</v>
      </c>
      <c r="H440" s="5" t="s">
        <v>499</v>
      </c>
      <c r="I440" s="5" t="s">
        <v>106</v>
      </c>
      <c r="J440" s="6">
        <v>1799</v>
      </c>
      <c r="K440" s="6">
        <v>20</v>
      </c>
      <c r="L440" s="6">
        <v>0.19</v>
      </c>
      <c r="M440" s="6">
        <v>29143.8</v>
      </c>
      <c r="N440" s="5" t="s">
        <v>22</v>
      </c>
      <c r="O440" s="5" t="s">
        <v>23</v>
      </c>
      <c r="P440" s="19">
        <f>global_data!$M440/global_data!$L440</f>
        <v>153388.42105263157</v>
      </c>
      <c r="Q440" s="20">
        <f>IFERROR(global_data!$P440,0)</f>
        <v>153388.42105263157</v>
      </c>
      <c r="R440" s="30">
        <f>global_data!$M440/(1-global_data!$L440)</f>
        <v>35980</v>
      </c>
      <c r="S440" s="30">
        <f>global_data!$R440-global_data!$M440</f>
        <v>6836.2000000000007</v>
      </c>
    </row>
    <row r="441" spans="1:19" x14ac:dyDescent="0.35">
      <c r="A441" s="7" t="s">
        <v>552</v>
      </c>
      <c r="B441" s="18">
        <v>45486</v>
      </c>
      <c r="C441" s="7" t="s">
        <v>96</v>
      </c>
      <c r="D441" s="7" t="s">
        <v>97</v>
      </c>
      <c r="E441" s="7" t="s">
        <v>98</v>
      </c>
      <c r="F441" s="7" t="s">
        <v>113</v>
      </c>
      <c r="G441" s="7" t="s">
        <v>498</v>
      </c>
      <c r="H441" s="7" t="s">
        <v>499</v>
      </c>
      <c r="I441" s="7" t="s">
        <v>106</v>
      </c>
      <c r="J441" s="8">
        <v>1799</v>
      </c>
      <c r="K441" s="8">
        <v>15</v>
      </c>
      <c r="L441" s="8">
        <v>0.02</v>
      </c>
      <c r="M441" s="8">
        <v>26445.3</v>
      </c>
      <c r="N441" s="7" t="s">
        <v>59</v>
      </c>
      <c r="O441" s="7" t="s">
        <v>23</v>
      </c>
      <c r="P441" s="19">
        <f>global_data!$M441/global_data!$L441</f>
        <v>1322265</v>
      </c>
      <c r="Q441" s="20">
        <f>IFERROR(global_data!$P441,0)</f>
        <v>1322265</v>
      </c>
      <c r="R441" s="31">
        <f>global_data!$M441/(1-global_data!$L441)</f>
        <v>26985</v>
      </c>
      <c r="S441" s="31">
        <f>global_data!$R441-global_data!$M441</f>
        <v>539.70000000000073</v>
      </c>
    </row>
    <row r="442" spans="1:19" x14ac:dyDescent="0.35">
      <c r="A442" s="5" t="s">
        <v>553</v>
      </c>
      <c r="B442" s="29">
        <v>45425</v>
      </c>
      <c r="C442" s="5" t="s">
        <v>131</v>
      </c>
      <c r="D442" s="5" t="s">
        <v>132</v>
      </c>
      <c r="E442" s="5" t="s">
        <v>98</v>
      </c>
      <c r="F442" s="5" t="s">
        <v>160</v>
      </c>
      <c r="G442" s="5" t="s">
        <v>498</v>
      </c>
      <c r="H442" s="5" t="s">
        <v>499</v>
      </c>
      <c r="I442" s="5" t="s">
        <v>106</v>
      </c>
      <c r="J442" s="6">
        <v>1799</v>
      </c>
      <c r="K442" s="6">
        <v>10</v>
      </c>
      <c r="L442" s="6">
        <v>0.19</v>
      </c>
      <c r="M442" s="6">
        <v>14571.9</v>
      </c>
      <c r="N442" s="5" t="s">
        <v>42</v>
      </c>
      <c r="O442" s="5" t="s">
        <v>23</v>
      </c>
      <c r="P442" s="19">
        <f>global_data!$M442/global_data!$L442</f>
        <v>76694.210526315786</v>
      </c>
      <c r="Q442" s="20">
        <f>IFERROR(global_data!$P442,0)</f>
        <v>76694.210526315786</v>
      </c>
      <c r="R442" s="30">
        <f>global_data!$M442/(1-global_data!$L442)</f>
        <v>17990</v>
      </c>
      <c r="S442" s="30">
        <f>global_data!$R442-global_data!$M442</f>
        <v>3418.1000000000004</v>
      </c>
    </row>
    <row r="443" spans="1:19" x14ac:dyDescent="0.35">
      <c r="A443" s="7" t="s">
        <v>554</v>
      </c>
      <c r="B443" s="18">
        <v>45419</v>
      </c>
      <c r="C443" s="7" t="s">
        <v>111</v>
      </c>
      <c r="D443" s="7" t="s">
        <v>112</v>
      </c>
      <c r="E443" s="7" t="s">
        <v>98</v>
      </c>
      <c r="F443" s="7" t="s">
        <v>101</v>
      </c>
      <c r="G443" s="7" t="s">
        <v>498</v>
      </c>
      <c r="H443" s="7" t="s">
        <v>499</v>
      </c>
      <c r="I443" s="7" t="s">
        <v>106</v>
      </c>
      <c r="J443" s="8">
        <v>1799</v>
      </c>
      <c r="K443" s="8">
        <v>4</v>
      </c>
      <c r="L443" s="8">
        <v>0.15</v>
      </c>
      <c r="M443" s="8">
        <v>6116.6</v>
      </c>
      <c r="N443" s="7" t="s">
        <v>123</v>
      </c>
      <c r="O443" s="7" t="s">
        <v>23</v>
      </c>
      <c r="P443" s="19">
        <f>global_data!$M443/global_data!$L443</f>
        <v>40777.333333333336</v>
      </c>
      <c r="Q443" s="20">
        <f>IFERROR(global_data!$P443,0)</f>
        <v>40777.333333333336</v>
      </c>
      <c r="R443" s="31">
        <f>global_data!$M443/(1-global_data!$L443)</f>
        <v>7196.0000000000009</v>
      </c>
      <c r="S443" s="31">
        <f>global_data!$R443-global_data!$M443</f>
        <v>1079.4000000000005</v>
      </c>
    </row>
    <row r="444" spans="1:19" x14ac:dyDescent="0.35">
      <c r="A444" s="5" t="s">
        <v>555</v>
      </c>
      <c r="B444" s="29">
        <v>45387</v>
      </c>
      <c r="C444" s="5" t="s">
        <v>131</v>
      </c>
      <c r="D444" s="5" t="s">
        <v>132</v>
      </c>
      <c r="E444" s="5" t="s">
        <v>98</v>
      </c>
      <c r="F444" s="5" t="s">
        <v>115</v>
      </c>
      <c r="G444" s="5" t="s">
        <v>498</v>
      </c>
      <c r="H444" s="5" t="s">
        <v>499</v>
      </c>
      <c r="I444" s="5" t="s">
        <v>106</v>
      </c>
      <c r="J444" s="6">
        <v>1799</v>
      </c>
      <c r="K444" s="6">
        <v>16</v>
      </c>
      <c r="L444" s="6">
        <v>0</v>
      </c>
      <c r="M444" s="6">
        <v>28784</v>
      </c>
      <c r="N444" s="5" t="s">
        <v>123</v>
      </c>
      <c r="O444" s="5" t="s">
        <v>23</v>
      </c>
      <c r="P444" s="19" t="e">
        <f>global_data!$M444/global_data!$L444</f>
        <v>#DIV/0!</v>
      </c>
      <c r="Q444" s="20">
        <f>IFERROR(global_data!$P444,0)</f>
        <v>0</v>
      </c>
      <c r="R444" s="30">
        <f>global_data!$M444/(1-global_data!$L444)</f>
        <v>28784</v>
      </c>
      <c r="S444" s="30">
        <f>global_data!$R444-global_data!$M444</f>
        <v>0</v>
      </c>
    </row>
    <row r="445" spans="1:19" x14ac:dyDescent="0.35">
      <c r="A445" s="7" t="s">
        <v>556</v>
      </c>
      <c r="B445" s="18">
        <v>45435</v>
      </c>
      <c r="C445" s="7" t="s">
        <v>73</v>
      </c>
      <c r="D445" s="7" t="s">
        <v>74</v>
      </c>
      <c r="E445" s="7" t="s">
        <v>37</v>
      </c>
      <c r="F445" s="7" t="s">
        <v>157</v>
      </c>
      <c r="G445" s="7" t="s">
        <v>498</v>
      </c>
      <c r="H445" s="7" t="s">
        <v>499</v>
      </c>
      <c r="I445" s="7" t="s">
        <v>106</v>
      </c>
      <c r="J445" s="8">
        <v>1799</v>
      </c>
      <c r="K445" s="8">
        <v>17</v>
      </c>
      <c r="L445" s="8">
        <v>0.27</v>
      </c>
      <c r="M445" s="8">
        <v>22325.59</v>
      </c>
      <c r="N445" s="7" t="s">
        <v>32</v>
      </c>
      <c r="O445" s="7" t="s">
        <v>23</v>
      </c>
      <c r="P445" s="19">
        <f>global_data!$M445/global_data!$L445</f>
        <v>82687.370370370365</v>
      </c>
      <c r="Q445" s="20">
        <f>IFERROR(global_data!$P445,0)</f>
        <v>82687.370370370365</v>
      </c>
      <c r="R445" s="31">
        <f>global_data!$M445/(1-global_data!$L445)</f>
        <v>30583</v>
      </c>
      <c r="S445" s="31">
        <f>global_data!$R445-global_data!$M445</f>
        <v>8257.41</v>
      </c>
    </row>
    <row r="446" spans="1:19" x14ac:dyDescent="0.35">
      <c r="A446" s="5" t="s">
        <v>557</v>
      </c>
      <c r="B446" s="29">
        <v>45633</v>
      </c>
      <c r="C446" s="5" t="s">
        <v>25</v>
      </c>
      <c r="D446" s="5" t="s">
        <v>26</v>
      </c>
      <c r="E446" s="5" t="s">
        <v>27</v>
      </c>
      <c r="F446" s="5" t="s">
        <v>28</v>
      </c>
      <c r="G446" s="5" t="s">
        <v>498</v>
      </c>
      <c r="H446" s="5" t="s">
        <v>499</v>
      </c>
      <c r="I446" s="5" t="s">
        <v>106</v>
      </c>
      <c r="J446" s="6">
        <v>1799</v>
      </c>
      <c r="K446" s="6">
        <v>4</v>
      </c>
      <c r="L446" s="6">
        <v>0.19</v>
      </c>
      <c r="M446" s="6">
        <v>5828.76</v>
      </c>
      <c r="N446" s="5" t="s">
        <v>59</v>
      </c>
      <c r="O446" s="5" t="s">
        <v>87</v>
      </c>
      <c r="P446" s="19">
        <f>global_data!$M446/global_data!$L446</f>
        <v>30677.684210526317</v>
      </c>
      <c r="Q446" s="20">
        <f>IFERROR(global_data!$P446,0)</f>
        <v>30677.684210526317</v>
      </c>
      <c r="R446" s="30">
        <f>global_data!$M446/(1-global_data!$L446)</f>
        <v>7196</v>
      </c>
      <c r="S446" s="30">
        <f>global_data!$R446-global_data!$M446</f>
        <v>1367.2399999999998</v>
      </c>
    </row>
    <row r="447" spans="1:19" x14ac:dyDescent="0.35">
      <c r="A447" s="7" t="s">
        <v>558</v>
      </c>
      <c r="B447" s="18">
        <v>45323</v>
      </c>
      <c r="C447" s="7" t="s">
        <v>35</v>
      </c>
      <c r="D447" s="7" t="s">
        <v>36</v>
      </c>
      <c r="E447" s="7" t="s">
        <v>37</v>
      </c>
      <c r="F447" s="7" t="s">
        <v>83</v>
      </c>
      <c r="G447" s="7" t="s">
        <v>498</v>
      </c>
      <c r="H447" s="7" t="s">
        <v>499</v>
      </c>
      <c r="I447" s="7" t="s">
        <v>106</v>
      </c>
      <c r="J447" s="8">
        <v>1799</v>
      </c>
      <c r="K447" s="8">
        <v>11</v>
      </c>
      <c r="L447" s="8">
        <v>0.01</v>
      </c>
      <c r="M447" s="8">
        <v>19591.11</v>
      </c>
      <c r="N447" s="7" t="s">
        <v>42</v>
      </c>
      <c r="O447" s="7" t="s">
        <v>23</v>
      </c>
      <c r="P447" s="19">
        <f>global_data!$M447/global_data!$L447</f>
        <v>1959111</v>
      </c>
      <c r="Q447" s="20">
        <f>IFERROR(global_data!$P447,0)</f>
        <v>1959111</v>
      </c>
      <c r="R447" s="31">
        <f>global_data!$M447/(1-global_data!$L447)</f>
        <v>19789</v>
      </c>
      <c r="S447" s="31">
        <f>global_data!$R447-global_data!$M447</f>
        <v>197.88999999999942</v>
      </c>
    </row>
    <row r="448" spans="1:19" x14ac:dyDescent="0.35">
      <c r="A448" s="5" t="s">
        <v>559</v>
      </c>
      <c r="B448" s="29">
        <v>45343</v>
      </c>
      <c r="C448" s="5" t="s">
        <v>61</v>
      </c>
      <c r="D448" s="5" t="s">
        <v>62</v>
      </c>
      <c r="E448" s="5" t="s">
        <v>27</v>
      </c>
      <c r="F448" s="5" t="s">
        <v>66</v>
      </c>
      <c r="G448" s="5" t="s">
        <v>498</v>
      </c>
      <c r="H448" s="5" t="s">
        <v>499</v>
      </c>
      <c r="I448" s="5" t="s">
        <v>106</v>
      </c>
      <c r="J448" s="6">
        <v>1799</v>
      </c>
      <c r="K448" s="6">
        <v>11</v>
      </c>
      <c r="L448" s="6">
        <v>0.26</v>
      </c>
      <c r="M448" s="6">
        <v>14643.86</v>
      </c>
      <c r="N448" s="5" t="s">
        <v>22</v>
      </c>
      <c r="O448" s="5" t="s">
        <v>80</v>
      </c>
      <c r="P448" s="19">
        <f>global_data!$M448/global_data!$L448</f>
        <v>56322.538461538461</v>
      </c>
      <c r="Q448" s="20">
        <f>IFERROR(global_data!$P448,0)</f>
        <v>56322.538461538461</v>
      </c>
      <c r="R448" s="30">
        <f>global_data!$M448/(1-global_data!$L448)</f>
        <v>19789</v>
      </c>
      <c r="S448" s="30">
        <f>global_data!$R448-global_data!$M448</f>
        <v>5145.1399999999994</v>
      </c>
    </row>
    <row r="449" spans="1:19" x14ac:dyDescent="0.35">
      <c r="A449" s="7" t="s">
        <v>560</v>
      </c>
      <c r="B449" s="18">
        <v>45325</v>
      </c>
      <c r="C449" s="7" t="s">
        <v>44</v>
      </c>
      <c r="D449" s="7" t="s">
        <v>45</v>
      </c>
      <c r="E449" s="7" t="s">
        <v>17</v>
      </c>
      <c r="F449" s="7" t="s">
        <v>154</v>
      </c>
      <c r="G449" s="7" t="s">
        <v>498</v>
      </c>
      <c r="H449" s="7" t="s">
        <v>499</v>
      </c>
      <c r="I449" s="7" t="s">
        <v>106</v>
      </c>
      <c r="J449" s="8">
        <v>1799</v>
      </c>
      <c r="K449" s="8">
        <v>10</v>
      </c>
      <c r="L449" s="8">
        <v>0.12</v>
      </c>
      <c r="M449" s="8">
        <v>15831.2</v>
      </c>
      <c r="N449" s="7" t="s">
        <v>42</v>
      </c>
      <c r="O449" s="7" t="s">
        <v>87</v>
      </c>
      <c r="P449" s="19">
        <f>global_data!$M449/global_data!$L449</f>
        <v>131926.66666666669</v>
      </c>
      <c r="Q449" s="20">
        <f>IFERROR(global_data!$P449,0)</f>
        <v>131926.66666666669</v>
      </c>
      <c r="R449" s="31">
        <f>global_data!$M449/(1-global_data!$L449)</f>
        <v>17990</v>
      </c>
      <c r="S449" s="31">
        <f>global_data!$R449-global_data!$M449</f>
        <v>2158.7999999999993</v>
      </c>
    </row>
    <row r="450" spans="1:19" x14ac:dyDescent="0.35">
      <c r="A450" s="5" t="s">
        <v>561</v>
      </c>
      <c r="B450" s="29">
        <v>45571</v>
      </c>
      <c r="C450" s="5" t="s">
        <v>111</v>
      </c>
      <c r="D450" s="5" t="s">
        <v>112</v>
      </c>
      <c r="E450" s="5" t="s">
        <v>98</v>
      </c>
      <c r="F450" s="5" t="s">
        <v>115</v>
      </c>
      <c r="G450" s="5" t="s">
        <v>498</v>
      </c>
      <c r="H450" s="5" t="s">
        <v>499</v>
      </c>
      <c r="I450" s="5" t="s">
        <v>106</v>
      </c>
      <c r="J450" s="6">
        <v>1799</v>
      </c>
      <c r="K450" s="6">
        <v>2</v>
      </c>
      <c r="L450" s="6">
        <v>0.18</v>
      </c>
      <c r="M450" s="6">
        <v>2950.36</v>
      </c>
      <c r="N450" s="5" t="s">
        <v>59</v>
      </c>
      <c r="O450" s="5" t="s">
        <v>23</v>
      </c>
      <c r="P450" s="19">
        <f>global_data!$M450/global_data!$L450</f>
        <v>16390.888888888891</v>
      </c>
      <c r="Q450" s="20">
        <f>IFERROR(global_data!$P450,0)</f>
        <v>16390.888888888891</v>
      </c>
      <c r="R450" s="30">
        <f>global_data!$M450/(1-global_data!$L450)</f>
        <v>3598</v>
      </c>
      <c r="S450" s="30">
        <f>global_data!$R450-global_data!$M450</f>
        <v>647.63999999999987</v>
      </c>
    </row>
    <row r="451" spans="1:19" x14ac:dyDescent="0.35">
      <c r="A451" s="7" t="s">
        <v>562</v>
      </c>
      <c r="B451" s="18">
        <v>45461</v>
      </c>
      <c r="C451" s="7" t="s">
        <v>25</v>
      </c>
      <c r="D451" s="7" t="s">
        <v>26</v>
      </c>
      <c r="E451" s="7" t="s">
        <v>27</v>
      </c>
      <c r="F451" s="7" t="s">
        <v>89</v>
      </c>
      <c r="G451" s="7" t="s">
        <v>498</v>
      </c>
      <c r="H451" s="7" t="s">
        <v>499</v>
      </c>
      <c r="I451" s="7" t="s">
        <v>106</v>
      </c>
      <c r="J451" s="8">
        <v>1799</v>
      </c>
      <c r="K451" s="8">
        <v>8</v>
      </c>
      <c r="L451" s="8">
        <v>0.11</v>
      </c>
      <c r="M451" s="8">
        <v>12808.88</v>
      </c>
      <c r="N451" s="7" t="s">
        <v>77</v>
      </c>
      <c r="O451" s="7" t="s">
        <v>33</v>
      </c>
      <c r="P451" s="19">
        <f>global_data!$M451/global_data!$L451</f>
        <v>116444.36363636363</v>
      </c>
      <c r="Q451" s="20">
        <f>IFERROR(global_data!$P451,0)</f>
        <v>116444.36363636363</v>
      </c>
      <c r="R451" s="31">
        <f>global_data!$M451/(1-global_data!$L451)</f>
        <v>14391.999999999998</v>
      </c>
      <c r="S451" s="31">
        <f>global_data!$R451-global_data!$M451</f>
        <v>1583.119999999999</v>
      </c>
    </row>
    <row r="452" spans="1:19" x14ac:dyDescent="0.35">
      <c r="A452" s="5" t="s">
        <v>563</v>
      </c>
      <c r="B452" s="29">
        <v>45354</v>
      </c>
      <c r="C452" s="5" t="s">
        <v>73</v>
      </c>
      <c r="D452" s="5" t="s">
        <v>74</v>
      </c>
      <c r="E452" s="5" t="s">
        <v>37</v>
      </c>
      <c r="F452" s="5" t="s">
        <v>83</v>
      </c>
      <c r="G452" s="5" t="s">
        <v>498</v>
      </c>
      <c r="H452" s="5" t="s">
        <v>499</v>
      </c>
      <c r="I452" s="5" t="s">
        <v>106</v>
      </c>
      <c r="J452" s="6">
        <v>1799</v>
      </c>
      <c r="K452" s="6">
        <v>16</v>
      </c>
      <c r="L452" s="6">
        <v>0.25</v>
      </c>
      <c r="M452" s="6">
        <v>21588</v>
      </c>
      <c r="N452" s="5" t="s">
        <v>59</v>
      </c>
      <c r="O452" s="5" t="s">
        <v>23</v>
      </c>
      <c r="P452" s="19">
        <f>global_data!$M452/global_data!$L452</f>
        <v>86352</v>
      </c>
      <c r="Q452" s="20">
        <f>IFERROR(global_data!$P452,0)</f>
        <v>86352</v>
      </c>
      <c r="R452" s="30">
        <f>global_data!$M452/(1-global_data!$L452)</f>
        <v>28784</v>
      </c>
      <c r="S452" s="30">
        <f>global_data!$R452-global_data!$M452</f>
        <v>7196</v>
      </c>
    </row>
    <row r="453" spans="1:19" x14ac:dyDescent="0.35">
      <c r="A453" s="7" t="s">
        <v>564</v>
      </c>
      <c r="B453" s="18">
        <v>45528</v>
      </c>
      <c r="C453" s="7" t="s">
        <v>64</v>
      </c>
      <c r="D453" s="7" t="s">
        <v>65</v>
      </c>
      <c r="E453" s="7" t="s">
        <v>27</v>
      </c>
      <c r="F453" s="7" t="s">
        <v>122</v>
      </c>
      <c r="G453" s="7" t="s">
        <v>498</v>
      </c>
      <c r="H453" s="7" t="s">
        <v>499</v>
      </c>
      <c r="I453" s="7" t="s">
        <v>106</v>
      </c>
      <c r="J453" s="8">
        <v>1799</v>
      </c>
      <c r="K453" s="8">
        <v>1</v>
      </c>
      <c r="L453" s="8">
        <v>0.17</v>
      </c>
      <c r="M453" s="8">
        <v>1493.17</v>
      </c>
      <c r="N453" s="7" t="s">
        <v>123</v>
      </c>
      <c r="O453" s="7" t="s">
        <v>23</v>
      </c>
      <c r="P453" s="19">
        <f>global_data!$M453/global_data!$L453</f>
        <v>8783.3529411764703</v>
      </c>
      <c r="Q453" s="20">
        <f>IFERROR(global_data!$P453,0)</f>
        <v>8783.3529411764703</v>
      </c>
      <c r="R453" s="31">
        <f>global_data!$M453/(1-global_data!$L453)</f>
        <v>1799.0000000000002</v>
      </c>
      <c r="S453" s="31">
        <f>global_data!$R453-global_data!$M453</f>
        <v>305.83000000000015</v>
      </c>
    </row>
    <row r="454" spans="1:19" x14ac:dyDescent="0.35">
      <c r="A454" s="5" t="s">
        <v>565</v>
      </c>
      <c r="B454" s="29">
        <v>45437</v>
      </c>
      <c r="C454" s="5" t="s">
        <v>125</v>
      </c>
      <c r="D454" s="5" t="s">
        <v>126</v>
      </c>
      <c r="E454" s="5" t="s">
        <v>37</v>
      </c>
      <c r="F454" s="5" t="s">
        <v>157</v>
      </c>
      <c r="G454" s="5" t="s">
        <v>498</v>
      </c>
      <c r="H454" s="5" t="s">
        <v>499</v>
      </c>
      <c r="I454" s="5" t="s">
        <v>106</v>
      </c>
      <c r="J454" s="6">
        <v>1799</v>
      </c>
      <c r="K454" s="6">
        <v>6</v>
      </c>
      <c r="L454" s="6">
        <v>0.21</v>
      </c>
      <c r="M454" s="6">
        <v>8527.26</v>
      </c>
      <c r="N454" s="5" t="s">
        <v>32</v>
      </c>
      <c r="O454" s="5" t="s">
        <v>23</v>
      </c>
      <c r="P454" s="19">
        <f>global_data!$M454/global_data!$L454</f>
        <v>40606</v>
      </c>
      <c r="Q454" s="20">
        <f>IFERROR(global_data!$P454,0)</f>
        <v>40606</v>
      </c>
      <c r="R454" s="30">
        <f>global_data!$M454/(1-global_data!$L454)</f>
        <v>10794</v>
      </c>
      <c r="S454" s="30">
        <f>global_data!$R454-global_data!$M454</f>
        <v>2266.7399999999998</v>
      </c>
    </row>
    <row r="455" spans="1:19" x14ac:dyDescent="0.35">
      <c r="A455" s="7" t="s">
        <v>566</v>
      </c>
      <c r="B455" s="18">
        <v>45490</v>
      </c>
      <c r="C455" s="7" t="s">
        <v>15</v>
      </c>
      <c r="D455" s="7" t="s">
        <v>16</v>
      </c>
      <c r="E455" s="7" t="s">
        <v>17</v>
      </c>
      <c r="F455" s="7" t="s">
        <v>154</v>
      </c>
      <c r="G455" s="7" t="s">
        <v>498</v>
      </c>
      <c r="H455" s="7" t="s">
        <v>499</v>
      </c>
      <c r="I455" s="7" t="s">
        <v>106</v>
      </c>
      <c r="J455" s="8">
        <v>1799</v>
      </c>
      <c r="K455" s="8">
        <v>9</v>
      </c>
      <c r="L455" s="8">
        <v>0.12</v>
      </c>
      <c r="M455" s="8">
        <v>14248.08</v>
      </c>
      <c r="N455" s="7" t="s">
        <v>32</v>
      </c>
      <c r="O455" s="7" t="s">
        <v>87</v>
      </c>
      <c r="P455" s="19">
        <f>global_data!$M455/global_data!$L455</f>
        <v>118734</v>
      </c>
      <c r="Q455" s="20">
        <f>IFERROR(global_data!$P455,0)</f>
        <v>118734</v>
      </c>
      <c r="R455" s="31">
        <f>global_data!$M455/(1-global_data!$L455)</f>
        <v>16191</v>
      </c>
      <c r="S455" s="31">
        <f>global_data!$R455-global_data!$M455</f>
        <v>1942.92</v>
      </c>
    </row>
    <row r="456" spans="1:19" x14ac:dyDescent="0.35">
      <c r="A456" s="5" t="s">
        <v>567</v>
      </c>
      <c r="B456" s="29">
        <v>45338</v>
      </c>
      <c r="C456" s="5" t="s">
        <v>125</v>
      </c>
      <c r="D456" s="5" t="s">
        <v>126</v>
      </c>
      <c r="E456" s="5" t="s">
        <v>37</v>
      </c>
      <c r="F456" s="5" t="s">
        <v>151</v>
      </c>
      <c r="G456" s="5" t="s">
        <v>498</v>
      </c>
      <c r="H456" s="5" t="s">
        <v>499</v>
      </c>
      <c r="I456" s="5" t="s">
        <v>106</v>
      </c>
      <c r="J456" s="6">
        <v>1799</v>
      </c>
      <c r="K456" s="6">
        <v>4</v>
      </c>
      <c r="L456" s="6">
        <v>0.03</v>
      </c>
      <c r="M456" s="6">
        <v>6980.12</v>
      </c>
      <c r="N456" s="5" t="s">
        <v>32</v>
      </c>
      <c r="O456" s="5" t="s">
        <v>23</v>
      </c>
      <c r="P456" s="19">
        <f>global_data!$M456/global_data!$L456</f>
        <v>232670.66666666669</v>
      </c>
      <c r="Q456" s="20">
        <f>IFERROR(global_data!$P456,0)</f>
        <v>232670.66666666669</v>
      </c>
      <c r="R456" s="30">
        <f>global_data!$M456/(1-global_data!$L456)</f>
        <v>7196</v>
      </c>
      <c r="S456" s="30">
        <f>global_data!$R456-global_data!$M456</f>
        <v>215.88000000000011</v>
      </c>
    </row>
    <row r="457" spans="1:19" x14ac:dyDescent="0.35">
      <c r="A457" s="7" t="s">
        <v>568</v>
      </c>
      <c r="B457" s="18">
        <v>45470</v>
      </c>
      <c r="C457" s="7" t="s">
        <v>44</v>
      </c>
      <c r="D457" s="7" t="s">
        <v>45</v>
      </c>
      <c r="E457" s="7" t="s">
        <v>17</v>
      </c>
      <c r="F457" s="7" t="s">
        <v>79</v>
      </c>
      <c r="G457" s="7" t="s">
        <v>498</v>
      </c>
      <c r="H457" s="7" t="s">
        <v>499</v>
      </c>
      <c r="I457" s="7" t="s">
        <v>106</v>
      </c>
      <c r="J457" s="8">
        <v>1799</v>
      </c>
      <c r="K457" s="8">
        <v>19</v>
      </c>
      <c r="L457" s="8">
        <v>0.27</v>
      </c>
      <c r="M457" s="8">
        <v>24952.13</v>
      </c>
      <c r="N457" s="7" t="s">
        <v>32</v>
      </c>
      <c r="O457" s="7" t="s">
        <v>23</v>
      </c>
      <c r="P457" s="19">
        <f>global_data!$M457/global_data!$L457</f>
        <v>92415.296296296292</v>
      </c>
      <c r="Q457" s="20">
        <f>IFERROR(global_data!$P457,0)</f>
        <v>92415.296296296292</v>
      </c>
      <c r="R457" s="31">
        <f>global_data!$M457/(1-global_data!$L457)</f>
        <v>34181</v>
      </c>
      <c r="S457" s="31">
        <f>global_data!$R457-global_data!$M457</f>
        <v>9228.869999999999</v>
      </c>
    </row>
    <row r="458" spans="1:19" x14ac:dyDescent="0.35">
      <c r="A458" s="5" t="s">
        <v>569</v>
      </c>
      <c r="B458" s="29">
        <v>45314</v>
      </c>
      <c r="C458" s="5" t="s">
        <v>15</v>
      </c>
      <c r="D458" s="5" t="s">
        <v>16</v>
      </c>
      <c r="E458" s="5" t="s">
        <v>17</v>
      </c>
      <c r="F458" s="5" t="s">
        <v>154</v>
      </c>
      <c r="G458" s="5" t="s">
        <v>498</v>
      </c>
      <c r="H458" s="5" t="s">
        <v>499</v>
      </c>
      <c r="I458" s="5" t="s">
        <v>106</v>
      </c>
      <c r="J458" s="6">
        <v>1799</v>
      </c>
      <c r="K458" s="6">
        <v>7</v>
      </c>
      <c r="L458" s="6">
        <v>0.22</v>
      </c>
      <c r="M458" s="6">
        <v>9822.5400000000009</v>
      </c>
      <c r="N458" s="5" t="s">
        <v>22</v>
      </c>
      <c r="O458" s="5" t="s">
        <v>87</v>
      </c>
      <c r="P458" s="19">
        <f>global_data!$M458/global_data!$L458</f>
        <v>44647.909090909096</v>
      </c>
      <c r="Q458" s="20">
        <f>IFERROR(global_data!$P458,0)</f>
        <v>44647.909090909096</v>
      </c>
      <c r="R458" s="30">
        <f>global_data!$M458/(1-global_data!$L458)</f>
        <v>12593</v>
      </c>
      <c r="S458" s="30">
        <f>global_data!$R458-global_data!$M458</f>
        <v>2770.4599999999991</v>
      </c>
    </row>
    <row r="459" spans="1:19" x14ac:dyDescent="0.35">
      <c r="A459" s="7" t="s">
        <v>570</v>
      </c>
      <c r="B459" s="18">
        <v>45480</v>
      </c>
      <c r="C459" s="7" t="s">
        <v>125</v>
      </c>
      <c r="D459" s="7" t="s">
        <v>126</v>
      </c>
      <c r="E459" s="7" t="s">
        <v>37</v>
      </c>
      <c r="F459" s="7" t="s">
        <v>151</v>
      </c>
      <c r="G459" s="7" t="s">
        <v>498</v>
      </c>
      <c r="H459" s="7" t="s">
        <v>499</v>
      </c>
      <c r="I459" s="7" t="s">
        <v>106</v>
      </c>
      <c r="J459" s="8">
        <v>1799</v>
      </c>
      <c r="K459" s="8">
        <v>16</v>
      </c>
      <c r="L459" s="8">
        <v>0.02</v>
      </c>
      <c r="M459" s="8">
        <v>28208.32</v>
      </c>
      <c r="N459" s="7" t="s">
        <v>32</v>
      </c>
      <c r="O459" s="7" t="s">
        <v>23</v>
      </c>
      <c r="P459" s="19">
        <f>global_data!$M459/global_data!$L459</f>
        <v>1410416</v>
      </c>
      <c r="Q459" s="20">
        <f>IFERROR(global_data!$P459,0)</f>
        <v>1410416</v>
      </c>
      <c r="R459" s="31">
        <f>global_data!$M459/(1-global_data!$L459)</f>
        <v>28784</v>
      </c>
      <c r="S459" s="31">
        <f>global_data!$R459-global_data!$M459</f>
        <v>575.68000000000029</v>
      </c>
    </row>
    <row r="460" spans="1:19" x14ac:dyDescent="0.35">
      <c r="A460" s="5" t="s">
        <v>571</v>
      </c>
      <c r="B460" s="29">
        <v>45618</v>
      </c>
      <c r="C460" s="5" t="s">
        <v>64</v>
      </c>
      <c r="D460" s="5" t="s">
        <v>65</v>
      </c>
      <c r="E460" s="5" t="s">
        <v>27</v>
      </c>
      <c r="F460" s="5" t="s">
        <v>122</v>
      </c>
      <c r="G460" s="5" t="s">
        <v>498</v>
      </c>
      <c r="H460" s="5" t="s">
        <v>499</v>
      </c>
      <c r="I460" s="5" t="s">
        <v>106</v>
      </c>
      <c r="J460" s="6">
        <v>1799</v>
      </c>
      <c r="K460" s="6">
        <v>7</v>
      </c>
      <c r="L460" s="6">
        <v>0.28000000000000003</v>
      </c>
      <c r="M460" s="6">
        <v>9066.9599999999991</v>
      </c>
      <c r="N460" s="5" t="s">
        <v>59</v>
      </c>
      <c r="O460" s="5" t="s">
        <v>23</v>
      </c>
      <c r="P460" s="19">
        <f>global_data!$M460/global_data!$L460</f>
        <v>32381.999999999993</v>
      </c>
      <c r="Q460" s="20">
        <f>IFERROR(global_data!$P460,0)</f>
        <v>32381.999999999993</v>
      </c>
      <c r="R460" s="30">
        <f>global_data!$M460/(1-global_data!$L460)</f>
        <v>12593</v>
      </c>
      <c r="S460" s="30">
        <f>global_data!$R460-global_data!$M460</f>
        <v>3526.0400000000009</v>
      </c>
    </row>
    <row r="461" spans="1:19" x14ac:dyDescent="0.35">
      <c r="A461" s="7" t="s">
        <v>572</v>
      </c>
      <c r="B461" s="18">
        <v>45324</v>
      </c>
      <c r="C461" s="7" t="s">
        <v>35</v>
      </c>
      <c r="D461" s="7" t="s">
        <v>36</v>
      </c>
      <c r="E461" s="7" t="s">
        <v>37</v>
      </c>
      <c r="F461" s="7" t="s">
        <v>151</v>
      </c>
      <c r="G461" s="7" t="s">
        <v>498</v>
      </c>
      <c r="H461" s="7" t="s">
        <v>499</v>
      </c>
      <c r="I461" s="7" t="s">
        <v>106</v>
      </c>
      <c r="J461" s="8">
        <v>1799</v>
      </c>
      <c r="K461" s="8">
        <v>10</v>
      </c>
      <c r="L461" s="8">
        <v>0</v>
      </c>
      <c r="M461" s="8">
        <v>17990</v>
      </c>
      <c r="N461" s="7" t="s">
        <v>22</v>
      </c>
      <c r="O461" s="7" t="s">
        <v>23</v>
      </c>
      <c r="P461" s="19" t="e">
        <f>global_data!$M461/global_data!$L461</f>
        <v>#DIV/0!</v>
      </c>
      <c r="Q461" s="20">
        <f>IFERROR(global_data!$P461,0)</f>
        <v>0</v>
      </c>
      <c r="R461" s="31">
        <f>global_data!$M461/(1-global_data!$L461)</f>
        <v>17990</v>
      </c>
      <c r="S461" s="31">
        <f>global_data!$R461-global_data!$M461</f>
        <v>0</v>
      </c>
    </row>
    <row r="462" spans="1:19" x14ac:dyDescent="0.35">
      <c r="A462" s="5" t="s">
        <v>573</v>
      </c>
      <c r="B462" s="29">
        <v>45617</v>
      </c>
      <c r="C462" s="5" t="s">
        <v>73</v>
      </c>
      <c r="D462" s="5" t="s">
        <v>74</v>
      </c>
      <c r="E462" s="5" t="s">
        <v>37</v>
      </c>
      <c r="F462" s="5" t="s">
        <v>157</v>
      </c>
      <c r="G462" s="5" t="s">
        <v>498</v>
      </c>
      <c r="H462" s="5" t="s">
        <v>499</v>
      </c>
      <c r="I462" s="5" t="s">
        <v>106</v>
      </c>
      <c r="J462" s="6">
        <v>1799</v>
      </c>
      <c r="K462" s="6">
        <v>10</v>
      </c>
      <c r="L462" s="6">
        <v>7.0000000000000007E-2</v>
      </c>
      <c r="M462" s="6">
        <v>16730.7</v>
      </c>
      <c r="N462" s="5" t="s">
        <v>123</v>
      </c>
      <c r="O462" s="5" t="s">
        <v>33</v>
      </c>
      <c r="P462" s="19">
        <f>global_data!$M462/global_data!$L462</f>
        <v>239010</v>
      </c>
      <c r="Q462" s="20">
        <f>IFERROR(global_data!$P462,0)</f>
        <v>239010</v>
      </c>
      <c r="R462" s="30">
        <f>global_data!$M462/(1-global_data!$L462)</f>
        <v>17990.000000000004</v>
      </c>
      <c r="S462" s="30">
        <f>global_data!$R462-global_data!$M462</f>
        <v>1259.3000000000029</v>
      </c>
    </row>
    <row r="463" spans="1:19" x14ac:dyDescent="0.35">
      <c r="A463" s="7" t="s">
        <v>574</v>
      </c>
      <c r="B463" s="18">
        <v>45458</v>
      </c>
      <c r="C463" s="7" t="s">
        <v>96</v>
      </c>
      <c r="D463" s="7" t="s">
        <v>97</v>
      </c>
      <c r="E463" s="7" t="s">
        <v>98</v>
      </c>
      <c r="F463" s="7" t="s">
        <v>101</v>
      </c>
      <c r="G463" s="7" t="s">
        <v>498</v>
      </c>
      <c r="H463" s="7" t="s">
        <v>499</v>
      </c>
      <c r="I463" s="7" t="s">
        <v>106</v>
      </c>
      <c r="J463" s="8">
        <v>1799</v>
      </c>
      <c r="K463" s="8">
        <v>6</v>
      </c>
      <c r="L463" s="8">
        <v>0.2</v>
      </c>
      <c r="M463" s="8">
        <v>8635.2000000000007</v>
      </c>
      <c r="N463" s="7" t="s">
        <v>22</v>
      </c>
      <c r="O463" s="7" t="s">
        <v>23</v>
      </c>
      <c r="P463" s="19">
        <f>global_data!$M463/global_data!$L463</f>
        <v>43176</v>
      </c>
      <c r="Q463" s="20">
        <f>IFERROR(global_data!$P463,0)</f>
        <v>43176</v>
      </c>
      <c r="R463" s="31">
        <f>global_data!$M463/(1-global_data!$L463)</f>
        <v>10794</v>
      </c>
      <c r="S463" s="31">
        <f>global_data!$R463-global_data!$M463</f>
        <v>2158.7999999999993</v>
      </c>
    </row>
    <row r="464" spans="1:19" x14ac:dyDescent="0.35">
      <c r="A464" s="5" t="s">
        <v>575</v>
      </c>
      <c r="B464" s="29">
        <v>45555</v>
      </c>
      <c r="C464" s="5" t="s">
        <v>111</v>
      </c>
      <c r="D464" s="5" t="s">
        <v>112</v>
      </c>
      <c r="E464" s="5" t="s">
        <v>98</v>
      </c>
      <c r="F464" s="5" t="s">
        <v>99</v>
      </c>
      <c r="G464" s="5" t="s">
        <v>498</v>
      </c>
      <c r="H464" s="5" t="s">
        <v>499</v>
      </c>
      <c r="I464" s="5" t="s">
        <v>106</v>
      </c>
      <c r="J464" s="6">
        <v>1799</v>
      </c>
      <c r="K464" s="6">
        <v>6</v>
      </c>
      <c r="L464" s="6">
        <v>0.28999999999999998</v>
      </c>
      <c r="M464" s="6">
        <v>7663.74</v>
      </c>
      <c r="N464" s="5" t="s">
        <v>123</v>
      </c>
      <c r="O464" s="5" t="s">
        <v>23</v>
      </c>
      <c r="P464" s="19">
        <f>global_data!$M464/global_data!$L464</f>
        <v>26426.689655172417</v>
      </c>
      <c r="Q464" s="20">
        <f>IFERROR(global_data!$P464,0)</f>
        <v>26426.689655172417</v>
      </c>
      <c r="R464" s="30">
        <f>global_data!$M464/(1-global_data!$L464)</f>
        <v>10794</v>
      </c>
      <c r="S464" s="30">
        <f>global_data!$R464-global_data!$M464</f>
        <v>3130.26</v>
      </c>
    </row>
    <row r="465" spans="1:19" x14ac:dyDescent="0.35">
      <c r="A465" s="7" t="s">
        <v>576</v>
      </c>
      <c r="B465" s="18">
        <v>45614</v>
      </c>
      <c r="C465" s="7" t="s">
        <v>44</v>
      </c>
      <c r="D465" s="7" t="s">
        <v>45</v>
      </c>
      <c r="E465" s="7" t="s">
        <v>17</v>
      </c>
      <c r="F465" s="7" t="s">
        <v>176</v>
      </c>
      <c r="G465" s="7" t="s">
        <v>498</v>
      </c>
      <c r="H465" s="7" t="s">
        <v>499</v>
      </c>
      <c r="I465" s="7" t="s">
        <v>106</v>
      </c>
      <c r="J465" s="8">
        <v>1799</v>
      </c>
      <c r="K465" s="8">
        <v>3</v>
      </c>
      <c r="L465" s="8">
        <v>0.28999999999999998</v>
      </c>
      <c r="M465" s="8">
        <v>3831.87</v>
      </c>
      <c r="N465" s="7" t="s">
        <v>22</v>
      </c>
      <c r="O465" s="7" t="s">
        <v>23</v>
      </c>
      <c r="P465" s="19">
        <f>global_data!$M465/global_data!$L465</f>
        <v>13213.344827586208</v>
      </c>
      <c r="Q465" s="20">
        <f>IFERROR(global_data!$P465,0)</f>
        <v>13213.344827586208</v>
      </c>
      <c r="R465" s="31">
        <f>global_data!$M465/(1-global_data!$L465)</f>
        <v>5397</v>
      </c>
      <c r="S465" s="31">
        <f>global_data!$R465-global_data!$M465</f>
        <v>1565.13</v>
      </c>
    </row>
    <row r="466" spans="1:19" x14ac:dyDescent="0.35">
      <c r="A466" s="5" t="s">
        <v>577</v>
      </c>
      <c r="B466" s="29">
        <v>45524</v>
      </c>
      <c r="C466" s="5" t="s">
        <v>111</v>
      </c>
      <c r="D466" s="5" t="s">
        <v>112</v>
      </c>
      <c r="E466" s="5" t="s">
        <v>98</v>
      </c>
      <c r="F466" s="5" t="s">
        <v>99</v>
      </c>
      <c r="G466" s="5" t="s">
        <v>498</v>
      </c>
      <c r="H466" s="5" t="s">
        <v>499</v>
      </c>
      <c r="I466" s="5" t="s">
        <v>106</v>
      </c>
      <c r="J466" s="6">
        <v>1799</v>
      </c>
      <c r="K466" s="6">
        <v>12</v>
      </c>
      <c r="L466" s="6">
        <v>0.17</v>
      </c>
      <c r="M466" s="6">
        <v>17918.04</v>
      </c>
      <c r="N466" s="5" t="s">
        <v>42</v>
      </c>
      <c r="O466" s="5" t="s">
        <v>33</v>
      </c>
      <c r="P466" s="19">
        <f>global_data!$M466/global_data!$L466</f>
        <v>105400.23529411765</v>
      </c>
      <c r="Q466" s="20">
        <f>IFERROR(global_data!$P466,0)</f>
        <v>105400.23529411765</v>
      </c>
      <c r="R466" s="30">
        <f>global_data!$M466/(1-global_data!$L466)</f>
        <v>21588.000000000004</v>
      </c>
      <c r="S466" s="30">
        <f>global_data!$R466-global_data!$M466</f>
        <v>3669.9600000000028</v>
      </c>
    </row>
    <row r="467" spans="1:19" x14ac:dyDescent="0.35">
      <c r="A467" s="7" t="s">
        <v>578</v>
      </c>
      <c r="B467" s="18">
        <v>45522</v>
      </c>
      <c r="C467" s="7" t="s">
        <v>44</v>
      </c>
      <c r="D467" s="7" t="s">
        <v>45</v>
      </c>
      <c r="E467" s="7" t="s">
        <v>17</v>
      </c>
      <c r="F467" s="7" t="s">
        <v>176</v>
      </c>
      <c r="G467" s="7" t="s">
        <v>498</v>
      </c>
      <c r="H467" s="7" t="s">
        <v>499</v>
      </c>
      <c r="I467" s="7" t="s">
        <v>106</v>
      </c>
      <c r="J467" s="8">
        <v>1799</v>
      </c>
      <c r="K467" s="8">
        <v>17</v>
      </c>
      <c r="L467" s="8">
        <v>0.26</v>
      </c>
      <c r="M467" s="8">
        <v>22631.42</v>
      </c>
      <c r="N467" s="7" t="s">
        <v>77</v>
      </c>
      <c r="O467" s="7" t="s">
        <v>23</v>
      </c>
      <c r="P467" s="19">
        <f>global_data!$M467/global_data!$L467</f>
        <v>87043.923076923063</v>
      </c>
      <c r="Q467" s="20">
        <f>IFERROR(global_data!$P467,0)</f>
        <v>87043.923076923063</v>
      </c>
      <c r="R467" s="31">
        <f>global_data!$M467/(1-global_data!$L467)</f>
        <v>30582.999999999996</v>
      </c>
      <c r="S467" s="31">
        <f>global_data!$R467-global_data!$M467</f>
        <v>7951.5799999999981</v>
      </c>
    </row>
    <row r="468" spans="1:19" x14ac:dyDescent="0.35">
      <c r="A468" s="5" t="s">
        <v>579</v>
      </c>
      <c r="B468" s="29">
        <v>45555</v>
      </c>
      <c r="C468" s="5" t="s">
        <v>125</v>
      </c>
      <c r="D468" s="5" t="s">
        <v>126</v>
      </c>
      <c r="E468" s="5" t="s">
        <v>37</v>
      </c>
      <c r="F468" s="5" t="s">
        <v>157</v>
      </c>
      <c r="G468" s="5" t="s">
        <v>498</v>
      </c>
      <c r="H468" s="5" t="s">
        <v>499</v>
      </c>
      <c r="I468" s="5" t="s">
        <v>106</v>
      </c>
      <c r="J468" s="6">
        <v>1799</v>
      </c>
      <c r="K468" s="6">
        <v>3</v>
      </c>
      <c r="L468" s="6">
        <v>0.15</v>
      </c>
      <c r="M468" s="6">
        <v>4587.45</v>
      </c>
      <c r="N468" s="5" t="s">
        <v>42</v>
      </c>
      <c r="O468" s="5" t="s">
        <v>23</v>
      </c>
      <c r="P468" s="19">
        <f>global_data!$M468/global_data!$L468</f>
        <v>30583</v>
      </c>
      <c r="Q468" s="20">
        <f>IFERROR(global_data!$P468,0)</f>
        <v>30583</v>
      </c>
      <c r="R468" s="30">
        <f>global_data!$M468/(1-global_data!$L468)</f>
        <v>5397</v>
      </c>
      <c r="S468" s="30">
        <f>global_data!$R468-global_data!$M468</f>
        <v>809.55000000000018</v>
      </c>
    </row>
    <row r="469" spans="1:19" x14ac:dyDescent="0.35">
      <c r="A469" s="7" t="s">
        <v>580</v>
      </c>
      <c r="B469" s="18">
        <v>45550</v>
      </c>
      <c r="C469" s="7" t="s">
        <v>61</v>
      </c>
      <c r="D469" s="7" t="s">
        <v>62</v>
      </c>
      <c r="E469" s="7" t="s">
        <v>27</v>
      </c>
      <c r="F469" s="7" t="s">
        <v>89</v>
      </c>
      <c r="G469" s="7" t="s">
        <v>498</v>
      </c>
      <c r="H469" s="7" t="s">
        <v>499</v>
      </c>
      <c r="I469" s="7" t="s">
        <v>106</v>
      </c>
      <c r="J469" s="8">
        <v>1799</v>
      </c>
      <c r="K469" s="8">
        <v>1</v>
      </c>
      <c r="L469" s="8">
        <v>0.09</v>
      </c>
      <c r="M469" s="8">
        <v>1637.09</v>
      </c>
      <c r="N469" s="7" t="s">
        <v>77</v>
      </c>
      <c r="O469" s="7" t="s">
        <v>23</v>
      </c>
      <c r="P469" s="19">
        <f>global_data!$M469/global_data!$L469</f>
        <v>18189.888888888887</v>
      </c>
      <c r="Q469" s="20">
        <f>IFERROR(global_data!$P469,0)</f>
        <v>18189.888888888887</v>
      </c>
      <c r="R469" s="31">
        <f>global_data!$M469/(1-global_data!$L469)</f>
        <v>1798.9999999999998</v>
      </c>
      <c r="S469" s="31">
        <f>global_data!$R469-global_data!$M469</f>
        <v>161.90999999999985</v>
      </c>
    </row>
    <row r="470" spans="1:19" x14ac:dyDescent="0.35">
      <c r="A470" s="5" t="s">
        <v>581</v>
      </c>
      <c r="B470" s="29">
        <v>45549</v>
      </c>
      <c r="C470" s="5" t="s">
        <v>35</v>
      </c>
      <c r="D470" s="5" t="s">
        <v>36</v>
      </c>
      <c r="E470" s="5" t="s">
        <v>37</v>
      </c>
      <c r="F470" s="5" t="s">
        <v>38</v>
      </c>
      <c r="G470" s="5" t="s">
        <v>498</v>
      </c>
      <c r="H470" s="5" t="s">
        <v>499</v>
      </c>
      <c r="I470" s="5" t="s">
        <v>106</v>
      </c>
      <c r="J470" s="6">
        <v>1799</v>
      </c>
      <c r="K470" s="6">
        <v>6</v>
      </c>
      <c r="L470" s="6">
        <v>0.13</v>
      </c>
      <c r="M470" s="6">
        <v>9390.7800000000007</v>
      </c>
      <c r="N470" s="5" t="s">
        <v>42</v>
      </c>
      <c r="O470" s="5" t="s">
        <v>23</v>
      </c>
      <c r="P470" s="19">
        <f>global_data!$M470/global_data!$L470</f>
        <v>72236.769230769234</v>
      </c>
      <c r="Q470" s="20">
        <f>IFERROR(global_data!$P470,0)</f>
        <v>72236.769230769234</v>
      </c>
      <c r="R470" s="30">
        <f>global_data!$M470/(1-global_data!$L470)</f>
        <v>10794</v>
      </c>
      <c r="S470" s="30">
        <f>global_data!$R470-global_data!$M470</f>
        <v>1403.2199999999993</v>
      </c>
    </row>
    <row r="471" spans="1:19" x14ac:dyDescent="0.35">
      <c r="A471" s="7" t="s">
        <v>582</v>
      </c>
      <c r="B471" s="18">
        <v>45375</v>
      </c>
      <c r="C471" s="7" t="s">
        <v>25</v>
      </c>
      <c r="D471" s="7" t="s">
        <v>26</v>
      </c>
      <c r="E471" s="7" t="s">
        <v>27</v>
      </c>
      <c r="F471" s="7" t="s">
        <v>103</v>
      </c>
      <c r="G471" s="7" t="s">
        <v>498</v>
      </c>
      <c r="H471" s="7" t="s">
        <v>499</v>
      </c>
      <c r="I471" s="7" t="s">
        <v>106</v>
      </c>
      <c r="J471" s="8">
        <v>1799</v>
      </c>
      <c r="K471" s="8">
        <v>19</v>
      </c>
      <c r="L471" s="8">
        <v>0.28000000000000003</v>
      </c>
      <c r="M471" s="8">
        <v>24610.32</v>
      </c>
      <c r="N471" s="7" t="s">
        <v>77</v>
      </c>
      <c r="O471" s="7" t="s">
        <v>23</v>
      </c>
      <c r="P471" s="19">
        <f>global_data!$M471/global_data!$L471</f>
        <v>87893.999999999985</v>
      </c>
      <c r="Q471" s="20">
        <f>IFERROR(global_data!$P471,0)</f>
        <v>87893.999999999985</v>
      </c>
      <c r="R471" s="31">
        <f>global_data!$M471/(1-global_data!$L471)</f>
        <v>34181</v>
      </c>
      <c r="S471" s="31">
        <f>global_data!$R471-global_data!$M471</f>
        <v>9570.68</v>
      </c>
    </row>
    <row r="472" spans="1:19" x14ac:dyDescent="0.35">
      <c r="A472" s="5" t="s">
        <v>583</v>
      </c>
      <c r="B472" s="29">
        <v>45479</v>
      </c>
      <c r="C472" s="5" t="s">
        <v>131</v>
      </c>
      <c r="D472" s="5" t="s">
        <v>132</v>
      </c>
      <c r="E472" s="5" t="s">
        <v>98</v>
      </c>
      <c r="F472" s="5" t="s">
        <v>115</v>
      </c>
      <c r="G472" s="5" t="s">
        <v>498</v>
      </c>
      <c r="H472" s="5" t="s">
        <v>499</v>
      </c>
      <c r="I472" s="5" t="s">
        <v>106</v>
      </c>
      <c r="J472" s="6">
        <v>1799</v>
      </c>
      <c r="K472" s="6">
        <v>10</v>
      </c>
      <c r="L472" s="6">
        <v>0.24</v>
      </c>
      <c r="M472" s="6">
        <v>13672.4</v>
      </c>
      <c r="N472" s="5" t="s">
        <v>32</v>
      </c>
      <c r="O472" s="5" t="s">
        <v>87</v>
      </c>
      <c r="P472" s="19">
        <f>global_data!$M472/global_data!$L472</f>
        <v>56968.333333333336</v>
      </c>
      <c r="Q472" s="20">
        <f>IFERROR(global_data!$P472,0)</f>
        <v>56968.333333333336</v>
      </c>
      <c r="R472" s="30">
        <f>global_data!$M472/(1-global_data!$L472)</f>
        <v>17990</v>
      </c>
      <c r="S472" s="30">
        <f>global_data!$R472-global_data!$M472</f>
        <v>4317.6000000000004</v>
      </c>
    </row>
    <row r="473" spans="1:19" x14ac:dyDescent="0.35">
      <c r="A473" s="7" t="s">
        <v>584</v>
      </c>
      <c r="B473" s="18">
        <v>45573</v>
      </c>
      <c r="C473" s="7" t="s">
        <v>96</v>
      </c>
      <c r="D473" s="7" t="s">
        <v>97</v>
      </c>
      <c r="E473" s="7" t="s">
        <v>98</v>
      </c>
      <c r="F473" s="7" t="s">
        <v>160</v>
      </c>
      <c r="G473" s="7" t="s">
        <v>498</v>
      </c>
      <c r="H473" s="7" t="s">
        <v>499</v>
      </c>
      <c r="I473" s="7" t="s">
        <v>106</v>
      </c>
      <c r="J473" s="8">
        <v>1799</v>
      </c>
      <c r="K473" s="8">
        <v>20</v>
      </c>
      <c r="L473" s="8">
        <v>0.17</v>
      </c>
      <c r="M473" s="8">
        <v>29863.4</v>
      </c>
      <c r="N473" s="7" t="s">
        <v>59</v>
      </c>
      <c r="O473" s="7" t="s">
        <v>33</v>
      </c>
      <c r="P473" s="19">
        <f>global_data!$M473/global_data!$L473</f>
        <v>175667.0588235294</v>
      </c>
      <c r="Q473" s="20">
        <f>IFERROR(global_data!$P473,0)</f>
        <v>175667.0588235294</v>
      </c>
      <c r="R473" s="31">
        <f>global_data!$M473/(1-global_data!$L473)</f>
        <v>35980</v>
      </c>
      <c r="S473" s="31">
        <f>global_data!$R473-global_data!$M473</f>
        <v>6116.5999999999985</v>
      </c>
    </row>
    <row r="474" spans="1:19" x14ac:dyDescent="0.35">
      <c r="A474" s="5" t="s">
        <v>585</v>
      </c>
      <c r="B474" s="29">
        <v>45590</v>
      </c>
      <c r="C474" s="5" t="s">
        <v>64</v>
      </c>
      <c r="D474" s="5" t="s">
        <v>65</v>
      </c>
      <c r="E474" s="5" t="s">
        <v>27</v>
      </c>
      <c r="F474" s="5" t="s">
        <v>103</v>
      </c>
      <c r="G474" s="5" t="s">
        <v>498</v>
      </c>
      <c r="H474" s="5" t="s">
        <v>499</v>
      </c>
      <c r="I474" s="5" t="s">
        <v>106</v>
      </c>
      <c r="J474" s="6">
        <v>1799</v>
      </c>
      <c r="K474" s="6">
        <v>5</v>
      </c>
      <c r="L474" s="6">
        <v>0.16</v>
      </c>
      <c r="M474" s="6">
        <v>7555.8</v>
      </c>
      <c r="N474" s="5" t="s">
        <v>123</v>
      </c>
      <c r="O474" s="5" t="s">
        <v>23</v>
      </c>
      <c r="P474" s="19">
        <f>global_data!$M474/global_data!$L474</f>
        <v>47223.75</v>
      </c>
      <c r="Q474" s="20">
        <f>IFERROR(global_data!$P474,0)</f>
        <v>47223.75</v>
      </c>
      <c r="R474" s="30">
        <f>global_data!$M474/(1-global_data!$L474)</f>
        <v>8995</v>
      </c>
      <c r="S474" s="30">
        <f>global_data!$R474-global_data!$M474</f>
        <v>1439.1999999999998</v>
      </c>
    </row>
    <row r="475" spans="1:19" x14ac:dyDescent="0.35">
      <c r="A475" s="7" t="s">
        <v>586</v>
      </c>
      <c r="B475" s="18">
        <v>45575</v>
      </c>
      <c r="C475" s="7" t="s">
        <v>25</v>
      </c>
      <c r="D475" s="7" t="s">
        <v>26</v>
      </c>
      <c r="E475" s="7" t="s">
        <v>27</v>
      </c>
      <c r="F475" s="7" t="s">
        <v>122</v>
      </c>
      <c r="G475" s="7" t="s">
        <v>498</v>
      </c>
      <c r="H475" s="7" t="s">
        <v>499</v>
      </c>
      <c r="I475" s="7" t="s">
        <v>106</v>
      </c>
      <c r="J475" s="8">
        <v>1799</v>
      </c>
      <c r="K475" s="8">
        <v>11</v>
      </c>
      <c r="L475" s="8">
        <v>0.28999999999999998</v>
      </c>
      <c r="M475" s="8">
        <v>14050.19</v>
      </c>
      <c r="N475" s="7" t="s">
        <v>123</v>
      </c>
      <c r="O475" s="7" t="s">
        <v>87</v>
      </c>
      <c r="P475" s="19">
        <f>global_data!$M475/global_data!$L475</f>
        <v>48448.931034482761</v>
      </c>
      <c r="Q475" s="20">
        <f>IFERROR(global_data!$P475,0)</f>
        <v>48448.931034482761</v>
      </c>
      <c r="R475" s="31">
        <f>global_data!$M475/(1-global_data!$L475)</f>
        <v>19789</v>
      </c>
      <c r="S475" s="31">
        <f>global_data!$R475-global_data!$M475</f>
        <v>5738.8099999999995</v>
      </c>
    </row>
    <row r="476" spans="1:19" x14ac:dyDescent="0.35">
      <c r="A476" s="5" t="s">
        <v>587</v>
      </c>
      <c r="B476" s="29">
        <v>45376</v>
      </c>
      <c r="C476" s="5" t="s">
        <v>125</v>
      </c>
      <c r="D476" s="5" t="s">
        <v>126</v>
      </c>
      <c r="E476" s="5" t="s">
        <v>37</v>
      </c>
      <c r="F476" s="5" t="s">
        <v>71</v>
      </c>
      <c r="G476" s="5" t="s">
        <v>498</v>
      </c>
      <c r="H476" s="5" t="s">
        <v>499</v>
      </c>
      <c r="I476" s="5" t="s">
        <v>106</v>
      </c>
      <c r="J476" s="6">
        <v>1799</v>
      </c>
      <c r="K476" s="6">
        <v>6</v>
      </c>
      <c r="L476" s="6">
        <v>0.15</v>
      </c>
      <c r="M476" s="6">
        <v>9174.9</v>
      </c>
      <c r="N476" s="5" t="s">
        <v>77</v>
      </c>
      <c r="O476" s="5" t="s">
        <v>80</v>
      </c>
      <c r="P476" s="19">
        <f>global_data!$M476/global_data!$L476</f>
        <v>61166</v>
      </c>
      <c r="Q476" s="20">
        <f>IFERROR(global_data!$P476,0)</f>
        <v>61166</v>
      </c>
      <c r="R476" s="30">
        <f>global_data!$M476/(1-global_data!$L476)</f>
        <v>10794</v>
      </c>
      <c r="S476" s="30">
        <f>global_data!$R476-global_data!$M476</f>
        <v>1619.1000000000004</v>
      </c>
    </row>
    <row r="477" spans="1:19" x14ac:dyDescent="0.35">
      <c r="A477" s="7" t="s">
        <v>588</v>
      </c>
      <c r="B477" s="18">
        <v>45292</v>
      </c>
      <c r="C477" s="7" t="s">
        <v>64</v>
      </c>
      <c r="D477" s="7" t="s">
        <v>65</v>
      </c>
      <c r="E477" s="7" t="s">
        <v>27</v>
      </c>
      <c r="F477" s="7" t="s">
        <v>28</v>
      </c>
      <c r="G477" s="7" t="s">
        <v>498</v>
      </c>
      <c r="H477" s="7" t="s">
        <v>499</v>
      </c>
      <c r="I477" s="7" t="s">
        <v>106</v>
      </c>
      <c r="J477" s="8">
        <v>1799</v>
      </c>
      <c r="K477" s="8">
        <v>17</v>
      </c>
      <c r="L477" s="8">
        <v>0.11</v>
      </c>
      <c r="M477" s="8">
        <v>27218.87</v>
      </c>
      <c r="N477" s="7" t="s">
        <v>32</v>
      </c>
      <c r="O477" s="7" t="s">
        <v>23</v>
      </c>
      <c r="P477" s="19">
        <f>global_data!$M477/global_data!$L477</f>
        <v>247444.27272727271</v>
      </c>
      <c r="Q477" s="20">
        <f>IFERROR(global_data!$P477,0)</f>
        <v>247444.27272727271</v>
      </c>
      <c r="R477" s="31">
        <f>global_data!$M477/(1-global_data!$L477)</f>
        <v>30583</v>
      </c>
      <c r="S477" s="31">
        <f>global_data!$R477-global_data!$M477</f>
        <v>3364.130000000001</v>
      </c>
    </row>
    <row r="478" spans="1:19" x14ac:dyDescent="0.35">
      <c r="A478" s="5" t="s">
        <v>589</v>
      </c>
      <c r="B478" s="29">
        <v>45408</v>
      </c>
      <c r="C478" s="5" t="s">
        <v>96</v>
      </c>
      <c r="D478" s="5" t="s">
        <v>97</v>
      </c>
      <c r="E478" s="5" t="s">
        <v>98</v>
      </c>
      <c r="F478" s="5" t="s">
        <v>115</v>
      </c>
      <c r="G478" s="5" t="s">
        <v>498</v>
      </c>
      <c r="H478" s="5" t="s">
        <v>499</v>
      </c>
      <c r="I478" s="5" t="s">
        <v>106</v>
      </c>
      <c r="J478" s="6">
        <v>1799</v>
      </c>
      <c r="K478" s="6">
        <v>11</v>
      </c>
      <c r="L478" s="6">
        <v>7.0000000000000007E-2</v>
      </c>
      <c r="M478" s="6">
        <v>18403.77</v>
      </c>
      <c r="N478" s="5" t="s">
        <v>32</v>
      </c>
      <c r="O478" s="5" t="s">
        <v>23</v>
      </c>
      <c r="P478" s="19">
        <f>global_data!$M478/global_data!$L478</f>
        <v>262911</v>
      </c>
      <c r="Q478" s="20">
        <f>IFERROR(global_data!$P478,0)</f>
        <v>262911</v>
      </c>
      <c r="R478" s="30">
        <f>global_data!$M478/(1-global_data!$L478)</f>
        <v>19789</v>
      </c>
      <c r="S478" s="30">
        <f>global_data!$R478-global_data!$M478</f>
        <v>1385.2299999999996</v>
      </c>
    </row>
    <row r="479" spans="1:19" x14ac:dyDescent="0.35">
      <c r="A479" s="7" t="s">
        <v>590</v>
      </c>
      <c r="B479" s="18">
        <v>45524</v>
      </c>
      <c r="C479" s="7" t="s">
        <v>25</v>
      </c>
      <c r="D479" s="7" t="s">
        <v>26</v>
      </c>
      <c r="E479" s="7" t="s">
        <v>27</v>
      </c>
      <c r="F479" s="7" t="s">
        <v>28</v>
      </c>
      <c r="G479" s="7" t="s">
        <v>498</v>
      </c>
      <c r="H479" s="7" t="s">
        <v>499</v>
      </c>
      <c r="I479" s="7" t="s">
        <v>106</v>
      </c>
      <c r="J479" s="8">
        <v>1799</v>
      </c>
      <c r="K479" s="8">
        <v>8</v>
      </c>
      <c r="L479" s="8">
        <v>0.13</v>
      </c>
      <c r="M479" s="8">
        <v>12521.04</v>
      </c>
      <c r="N479" s="7" t="s">
        <v>123</v>
      </c>
      <c r="O479" s="7" t="s">
        <v>23</v>
      </c>
      <c r="P479" s="19">
        <f>global_data!$M479/global_data!$L479</f>
        <v>96315.692307692312</v>
      </c>
      <c r="Q479" s="20">
        <f>IFERROR(global_data!$P479,0)</f>
        <v>96315.692307692312</v>
      </c>
      <c r="R479" s="31">
        <f>global_data!$M479/(1-global_data!$L479)</f>
        <v>14392.000000000002</v>
      </c>
      <c r="S479" s="31">
        <f>global_data!$R479-global_data!$M479</f>
        <v>1870.9600000000009</v>
      </c>
    </row>
    <row r="480" spans="1:19" x14ac:dyDescent="0.35">
      <c r="A480" s="5" t="s">
        <v>591</v>
      </c>
      <c r="B480" s="29">
        <v>45546</v>
      </c>
      <c r="C480" s="5" t="s">
        <v>61</v>
      </c>
      <c r="D480" s="5" t="s">
        <v>62</v>
      </c>
      <c r="E480" s="5" t="s">
        <v>27</v>
      </c>
      <c r="F480" s="5" t="s">
        <v>28</v>
      </c>
      <c r="G480" s="5" t="s">
        <v>498</v>
      </c>
      <c r="H480" s="5" t="s">
        <v>499</v>
      </c>
      <c r="I480" s="5" t="s">
        <v>106</v>
      </c>
      <c r="J480" s="6">
        <v>1799</v>
      </c>
      <c r="K480" s="6">
        <v>8</v>
      </c>
      <c r="L480" s="6">
        <v>0.18</v>
      </c>
      <c r="M480" s="6">
        <v>11801.44</v>
      </c>
      <c r="N480" s="5" t="s">
        <v>123</v>
      </c>
      <c r="O480" s="5" t="s">
        <v>23</v>
      </c>
      <c r="P480" s="19">
        <f>global_data!$M480/global_data!$L480</f>
        <v>65563.555555555562</v>
      </c>
      <c r="Q480" s="20">
        <f>IFERROR(global_data!$P480,0)</f>
        <v>65563.555555555562</v>
      </c>
      <c r="R480" s="30">
        <f>global_data!$M480/(1-global_data!$L480)</f>
        <v>14392</v>
      </c>
      <c r="S480" s="30">
        <f>global_data!$R480-global_data!$M480</f>
        <v>2590.5599999999995</v>
      </c>
    </row>
    <row r="481" spans="1:19" x14ac:dyDescent="0.35">
      <c r="A481" s="7" t="s">
        <v>592</v>
      </c>
      <c r="B481" s="18">
        <v>45483</v>
      </c>
      <c r="C481" s="7" t="s">
        <v>96</v>
      </c>
      <c r="D481" s="7" t="s">
        <v>97</v>
      </c>
      <c r="E481" s="7" t="s">
        <v>98</v>
      </c>
      <c r="F481" s="7" t="s">
        <v>160</v>
      </c>
      <c r="G481" s="7" t="s">
        <v>498</v>
      </c>
      <c r="H481" s="7" t="s">
        <v>499</v>
      </c>
      <c r="I481" s="7" t="s">
        <v>106</v>
      </c>
      <c r="J481" s="8">
        <v>1799</v>
      </c>
      <c r="K481" s="8">
        <v>1</v>
      </c>
      <c r="L481" s="8">
        <v>0.19</v>
      </c>
      <c r="M481" s="8">
        <v>1457.19</v>
      </c>
      <c r="N481" s="7" t="s">
        <v>42</v>
      </c>
      <c r="O481" s="7" t="s">
        <v>33</v>
      </c>
      <c r="P481" s="19">
        <f>global_data!$M481/global_data!$L481</f>
        <v>7669.4210526315792</v>
      </c>
      <c r="Q481" s="20">
        <f>IFERROR(global_data!$P481,0)</f>
        <v>7669.4210526315792</v>
      </c>
      <c r="R481" s="31">
        <f>global_data!$M481/(1-global_data!$L481)</f>
        <v>1799</v>
      </c>
      <c r="S481" s="31">
        <f>global_data!$R481-global_data!$M481</f>
        <v>341.80999999999995</v>
      </c>
    </row>
    <row r="482" spans="1:19" x14ac:dyDescent="0.35">
      <c r="A482" s="5" t="s">
        <v>593</v>
      </c>
      <c r="B482" s="29">
        <v>45455</v>
      </c>
      <c r="C482" s="5" t="s">
        <v>125</v>
      </c>
      <c r="D482" s="5" t="s">
        <v>126</v>
      </c>
      <c r="E482" s="5" t="s">
        <v>37</v>
      </c>
      <c r="F482" s="5" t="s">
        <v>151</v>
      </c>
      <c r="G482" s="5" t="s">
        <v>498</v>
      </c>
      <c r="H482" s="5" t="s">
        <v>499</v>
      </c>
      <c r="I482" s="5" t="s">
        <v>106</v>
      </c>
      <c r="J482" s="6">
        <v>1799</v>
      </c>
      <c r="K482" s="6">
        <v>3</v>
      </c>
      <c r="L482" s="6">
        <v>0.01</v>
      </c>
      <c r="M482" s="6">
        <v>5343.03</v>
      </c>
      <c r="N482" s="5" t="s">
        <v>77</v>
      </c>
      <c r="O482" s="5" t="s">
        <v>23</v>
      </c>
      <c r="P482" s="19">
        <f>global_data!$M482/global_data!$L482</f>
        <v>534303</v>
      </c>
      <c r="Q482" s="20">
        <f>IFERROR(global_data!$P482,0)</f>
        <v>534303</v>
      </c>
      <c r="R482" s="30">
        <f>global_data!$M482/(1-global_data!$L482)</f>
        <v>5397</v>
      </c>
      <c r="S482" s="30">
        <f>global_data!$R482-global_data!$M482</f>
        <v>53.970000000000255</v>
      </c>
    </row>
    <row r="483" spans="1:19" x14ac:dyDescent="0.35">
      <c r="A483" s="7" t="s">
        <v>594</v>
      </c>
      <c r="B483" s="18">
        <v>45327</v>
      </c>
      <c r="C483" s="7" t="s">
        <v>125</v>
      </c>
      <c r="D483" s="7" t="s">
        <v>126</v>
      </c>
      <c r="E483" s="7" t="s">
        <v>37</v>
      </c>
      <c r="F483" s="7" t="s">
        <v>38</v>
      </c>
      <c r="G483" s="7" t="s">
        <v>498</v>
      </c>
      <c r="H483" s="7" t="s">
        <v>499</v>
      </c>
      <c r="I483" s="7" t="s">
        <v>106</v>
      </c>
      <c r="J483" s="8">
        <v>1799</v>
      </c>
      <c r="K483" s="8">
        <v>1</v>
      </c>
      <c r="L483" s="8">
        <v>0.22</v>
      </c>
      <c r="M483" s="8">
        <v>1403.22</v>
      </c>
      <c r="N483" s="7" t="s">
        <v>22</v>
      </c>
      <c r="O483" s="7" t="s">
        <v>87</v>
      </c>
      <c r="P483" s="19">
        <f>global_data!$M483/global_data!$L483</f>
        <v>6378.272727272727</v>
      </c>
      <c r="Q483" s="20">
        <f>IFERROR(global_data!$P483,0)</f>
        <v>6378.272727272727</v>
      </c>
      <c r="R483" s="31">
        <f>global_data!$M483/(1-global_data!$L483)</f>
        <v>1799</v>
      </c>
      <c r="S483" s="31">
        <f>global_data!$R483-global_data!$M483</f>
        <v>395.78</v>
      </c>
    </row>
    <row r="484" spans="1:19" x14ac:dyDescent="0.35">
      <c r="A484" s="5" t="s">
        <v>595</v>
      </c>
      <c r="B484" s="29">
        <v>45389</v>
      </c>
      <c r="C484" s="5" t="s">
        <v>64</v>
      </c>
      <c r="D484" s="5" t="s">
        <v>65</v>
      </c>
      <c r="E484" s="5" t="s">
        <v>27</v>
      </c>
      <c r="F484" s="5" t="s">
        <v>103</v>
      </c>
      <c r="G484" s="5" t="s">
        <v>498</v>
      </c>
      <c r="H484" s="5" t="s">
        <v>499</v>
      </c>
      <c r="I484" s="5" t="s">
        <v>106</v>
      </c>
      <c r="J484" s="6">
        <v>1799</v>
      </c>
      <c r="K484" s="6">
        <v>6</v>
      </c>
      <c r="L484" s="6">
        <v>0.03</v>
      </c>
      <c r="M484" s="6">
        <v>10470.18</v>
      </c>
      <c r="N484" s="5" t="s">
        <v>42</v>
      </c>
      <c r="O484" s="5" t="s">
        <v>23</v>
      </c>
      <c r="P484" s="19">
        <f>global_data!$M484/global_data!$L484</f>
        <v>349006</v>
      </c>
      <c r="Q484" s="20">
        <f>IFERROR(global_data!$P484,0)</f>
        <v>349006</v>
      </c>
      <c r="R484" s="30">
        <f>global_data!$M484/(1-global_data!$L484)</f>
        <v>10794</v>
      </c>
      <c r="S484" s="30">
        <f>global_data!$R484-global_data!$M484</f>
        <v>323.81999999999971</v>
      </c>
    </row>
    <row r="485" spans="1:19" x14ac:dyDescent="0.35">
      <c r="A485" s="7" t="s">
        <v>596</v>
      </c>
      <c r="B485" s="18">
        <v>45642</v>
      </c>
      <c r="C485" s="7" t="s">
        <v>131</v>
      </c>
      <c r="D485" s="7" t="s">
        <v>132</v>
      </c>
      <c r="E485" s="7" t="s">
        <v>98</v>
      </c>
      <c r="F485" s="7" t="s">
        <v>113</v>
      </c>
      <c r="G485" s="7" t="s">
        <v>498</v>
      </c>
      <c r="H485" s="7" t="s">
        <v>499</v>
      </c>
      <c r="I485" s="7" t="s">
        <v>106</v>
      </c>
      <c r="J485" s="8">
        <v>1799</v>
      </c>
      <c r="K485" s="8">
        <v>13</v>
      </c>
      <c r="L485" s="8">
        <v>0.1</v>
      </c>
      <c r="M485" s="8">
        <v>21048.3</v>
      </c>
      <c r="N485" s="7" t="s">
        <v>123</v>
      </c>
      <c r="O485" s="7" t="s">
        <v>23</v>
      </c>
      <c r="P485" s="19">
        <f>global_data!$M485/global_data!$L485</f>
        <v>210482.99999999997</v>
      </c>
      <c r="Q485" s="20">
        <f>IFERROR(global_data!$P485,0)</f>
        <v>210482.99999999997</v>
      </c>
      <c r="R485" s="31">
        <f>global_data!$M485/(1-global_data!$L485)</f>
        <v>23387</v>
      </c>
      <c r="S485" s="31">
        <f>global_data!$R485-global_data!$M485</f>
        <v>2338.7000000000007</v>
      </c>
    </row>
    <row r="486" spans="1:19" x14ac:dyDescent="0.35">
      <c r="A486" s="5" t="s">
        <v>597</v>
      </c>
      <c r="B486" s="29">
        <v>45516</v>
      </c>
      <c r="C486" s="5" t="s">
        <v>73</v>
      </c>
      <c r="D486" s="5" t="s">
        <v>74</v>
      </c>
      <c r="E486" s="5" t="s">
        <v>37</v>
      </c>
      <c r="F486" s="5" t="s">
        <v>38</v>
      </c>
      <c r="G486" s="5" t="s">
        <v>498</v>
      </c>
      <c r="H486" s="5" t="s">
        <v>499</v>
      </c>
      <c r="I486" s="5" t="s">
        <v>106</v>
      </c>
      <c r="J486" s="6">
        <v>1799</v>
      </c>
      <c r="K486" s="6">
        <v>19</v>
      </c>
      <c r="L486" s="6">
        <v>0.08</v>
      </c>
      <c r="M486" s="6">
        <v>31446.52</v>
      </c>
      <c r="N486" s="5" t="s">
        <v>42</v>
      </c>
      <c r="O486" s="5" t="s">
        <v>23</v>
      </c>
      <c r="P486" s="19">
        <f>global_data!$M486/global_data!$L486</f>
        <v>393081.5</v>
      </c>
      <c r="Q486" s="20">
        <f>IFERROR(global_data!$P486,0)</f>
        <v>393081.5</v>
      </c>
      <c r="R486" s="30">
        <f>global_data!$M486/(1-global_data!$L486)</f>
        <v>34181</v>
      </c>
      <c r="S486" s="30">
        <f>global_data!$R486-global_data!$M486</f>
        <v>2734.4799999999996</v>
      </c>
    </row>
    <row r="487" spans="1:19" x14ac:dyDescent="0.35">
      <c r="A487" s="7" t="s">
        <v>598</v>
      </c>
      <c r="B487" s="18">
        <v>45551</v>
      </c>
      <c r="C487" s="7" t="s">
        <v>125</v>
      </c>
      <c r="D487" s="7" t="s">
        <v>126</v>
      </c>
      <c r="E487" s="7" t="s">
        <v>37</v>
      </c>
      <c r="F487" s="7" t="s">
        <v>71</v>
      </c>
      <c r="G487" s="7" t="s">
        <v>498</v>
      </c>
      <c r="H487" s="7" t="s">
        <v>499</v>
      </c>
      <c r="I487" s="7" t="s">
        <v>106</v>
      </c>
      <c r="J487" s="8">
        <v>1799</v>
      </c>
      <c r="K487" s="8">
        <v>11</v>
      </c>
      <c r="L487" s="8">
        <v>0.21</v>
      </c>
      <c r="M487" s="8">
        <v>15633.31</v>
      </c>
      <c r="N487" s="7" t="s">
        <v>123</v>
      </c>
      <c r="O487" s="7" t="s">
        <v>23</v>
      </c>
      <c r="P487" s="19">
        <f>global_data!$M487/global_data!$L487</f>
        <v>74444.333333333328</v>
      </c>
      <c r="Q487" s="20">
        <f>IFERROR(global_data!$P487,0)</f>
        <v>74444.333333333328</v>
      </c>
      <c r="R487" s="31">
        <f>global_data!$M487/(1-global_data!$L487)</f>
        <v>19789</v>
      </c>
      <c r="S487" s="31">
        <f>global_data!$R487-global_data!$M487</f>
        <v>4155.6900000000005</v>
      </c>
    </row>
    <row r="488" spans="1:19" x14ac:dyDescent="0.35">
      <c r="A488" s="5" t="s">
        <v>599</v>
      </c>
      <c r="B488" s="29">
        <v>45385</v>
      </c>
      <c r="C488" s="5" t="s">
        <v>61</v>
      </c>
      <c r="D488" s="5" t="s">
        <v>62</v>
      </c>
      <c r="E488" s="5" t="s">
        <v>27</v>
      </c>
      <c r="F488" s="5" t="s">
        <v>103</v>
      </c>
      <c r="G488" s="5" t="s">
        <v>498</v>
      </c>
      <c r="H488" s="5" t="s">
        <v>499</v>
      </c>
      <c r="I488" s="5" t="s">
        <v>106</v>
      </c>
      <c r="J488" s="6">
        <v>1799</v>
      </c>
      <c r="K488" s="6">
        <v>3</v>
      </c>
      <c r="L488" s="6">
        <v>0.04</v>
      </c>
      <c r="M488" s="6">
        <v>5181.12</v>
      </c>
      <c r="N488" s="5" t="s">
        <v>42</v>
      </c>
      <c r="O488" s="5" t="s">
        <v>23</v>
      </c>
      <c r="P488" s="19">
        <f>global_data!$M488/global_data!$L488</f>
        <v>129528</v>
      </c>
      <c r="Q488" s="20">
        <f>IFERROR(global_data!$P488,0)</f>
        <v>129528</v>
      </c>
      <c r="R488" s="30">
        <f>global_data!$M488/(1-global_data!$L488)</f>
        <v>5397</v>
      </c>
      <c r="S488" s="30">
        <f>global_data!$R488-global_data!$M488</f>
        <v>215.88000000000011</v>
      </c>
    </row>
    <row r="489" spans="1:19" x14ac:dyDescent="0.35">
      <c r="A489" s="7" t="s">
        <v>600</v>
      </c>
      <c r="B489" s="18">
        <v>45518</v>
      </c>
      <c r="C489" s="7" t="s">
        <v>64</v>
      </c>
      <c r="D489" s="7" t="s">
        <v>65</v>
      </c>
      <c r="E489" s="7" t="s">
        <v>27</v>
      </c>
      <c r="F489" s="7" t="s">
        <v>103</v>
      </c>
      <c r="G489" s="7" t="s">
        <v>498</v>
      </c>
      <c r="H489" s="7" t="s">
        <v>499</v>
      </c>
      <c r="I489" s="7" t="s">
        <v>106</v>
      </c>
      <c r="J489" s="8">
        <v>1799</v>
      </c>
      <c r="K489" s="8">
        <v>13</v>
      </c>
      <c r="L489" s="8">
        <v>0.2</v>
      </c>
      <c r="M489" s="8">
        <v>18709.599999999999</v>
      </c>
      <c r="N489" s="7" t="s">
        <v>32</v>
      </c>
      <c r="O489" s="7" t="s">
        <v>23</v>
      </c>
      <c r="P489" s="19">
        <f>global_data!$M489/global_data!$L489</f>
        <v>93547.999999999985</v>
      </c>
      <c r="Q489" s="20">
        <f>IFERROR(global_data!$P489,0)</f>
        <v>93547.999999999985</v>
      </c>
      <c r="R489" s="31">
        <f>global_data!$M489/(1-global_data!$L489)</f>
        <v>23386.999999999996</v>
      </c>
      <c r="S489" s="31">
        <f>global_data!$R489-global_data!$M489</f>
        <v>4677.3999999999978</v>
      </c>
    </row>
    <row r="490" spans="1:19" x14ac:dyDescent="0.35">
      <c r="A490" s="5" t="s">
        <v>601</v>
      </c>
      <c r="B490" s="29">
        <v>45556</v>
      </c>
      <c r="C490" s="5" t="s">
        <v>15</v>
      </c>
      <c r="D490" s="5" t="s">
        <v>16</v>
      </c>
      <c r="E490" s="5" t="s">
        <v>17</v>
      </c>
      <c r="F490" s="5" t="s">
        <v>79</v>
      </c>
      <c r="G490" s="5" t="s">
        <v>498</v>
      </c>
      <c r="H490" s="5" t="s">
        <v>499</v>
      </c>
      <c r="I490" s="5" t="s">
        <v>106</v>
      </c>
      <c r="J490" s="6">
        <v>1799</v>
      </c>
      <c r="K490" s="6">
        <v>10</v>
      </c>
      <c r="L490" s="6">
        <v>7.0000000000000007E-2</v>
      </c>
      <c r="M490" s="6">
        <v>16730.7</v>
      </c>
      <c r="N490" s="5" t="s">
        <v>123</v>
      </c>
      <c r="O490" s="5" t="s">
        <v>23</v>
      </c>
      <c r="P490" s="19">
        <f>global_data!$M490/global_data!$L490</f>
        <v>239010</v>
      </c>
      <c r="Q490" s="20">
        <f>IFERROR(global_data!$P490,0)</f>
        <v>239010</v>
      </c>
      <c r="R490" s="30">
        <f>global_data!$M490/(1-global_data!$L490)</f>
        <v>17990.000000000004</v>
      </c>
      <c r="S490" s="30">
        <f>global_data!$R490-global_data!$M490</f>
        <v>1259.3000000000029</v>
      </c>
    </row>
    <row r="491" spans="1:19" x14ac:dyDescent="0.35">
      <c r="A491" s="7" t="s">
        <v>602</v>
      </c>
      <c r="B491" s="18">
        <v>45387</v>
      </c>
      <c r="C491" s="7" t="s">
        <v>125</v>
      </c>
      <c r="D491" s="7" t="s">
        <v>126</v>
      </c>
      <c r="E491" s="7" t="s">
        <v>37</v>
      </c>
      <c r="F491" s="7" t="s">
        <v>38</v>
      </c>
      <c r="G491" s="7" t="s">
        <v>498</v>
      </c>
      <c r="H491" s="7" t="s">
        <v>499</v>
      </c>
      <c r="I491" s="7" t="s">
        <v>106</v>
      </c>
      <c r="J491" s="8">
        <v>1799</v>
      </c>
      <c r="K491" s="8">
        <v>3</v>
      </c>
      <c r="L491" s="8">
        <v>0.08</v>
      </c>
      <c r="M491" s="8">
        <v>4965.24</v>
      </c>
      <c r="N491" s="7" t="s">
        <v>22</v>
      </c>
      <c r="O491" s="7" t="s">
        <v>23</v>
      </c>
      <c r="P491" s="19">
        <f>global_data!$M491/global_data!$L491</f>
        <v>62065.499999999993</v>
      </c>
      <c r="Q491" s="20">
        <f>IFERROR(global_data!$P491,0)</f>
        <v>62065.499999999993</v>
      </c>
      <c r="R491" s="31">
        <f>global_data!$M491/(1-global_data!$L491)</f>
        <v>5396.9999999999991</v>
      </c>
      <c r="S491" s="31">
        <f>global_data!$R491-global_data!$M491</f>
        <v>431.75999999999931</v>
      </c>
    </row>
    <row r="492" spans="1:19" x14ac:dyDescent="0.35">
      <c r="A492" s="5" t="s">
        <v>603</v>
      </c>
      <c r="B492" s="29">
        <v>45427</v>
      </c>
      <c r="C492" s="5" t="s">
        <v>96</v>
      </c>
      <c r="D492" s="5" t="s">
        <v>97</v>
      </c>
      <c r="E492" s="5" t="s">
        <v>98</v>
      </c>
      <c r="F492" s="5" t="s">
        <v>99</v>
      </c>
      <c r="G492" s="5" t="s">
        <v>498</v>
      </c>
      <c r="H492" s="5" t="s">
        <v>499</v>
      </c>
      <c r="I492" s="5" t="s">
        <v>106</v>
      </c>
      <c r="J492" s="6">
        <v>1799</v>
      </c>
      <c r="K492" s="6">
        <v>5</v>
      </c>
      <c r="L492" s="6">
        <v>0.23</v>
      </c>
      <c r="M492" s="6">
        <v>6926.15</v>
      </c>
      <c r="N492" s="5" t="s">
        <v>32</v>
      </c>
      <c r="O492" s="5" t="s">
        <v>23</v>
      </c>
      <c r="P492" s="19">
        <f>global_data!$M492/global_data!$L492</f>
        <v>30113.695652173908</v>
      </c>
      <c r="Q492" s="20">
        <f>IFERROR(global_data!$P492,0)</f>
        <v>30113.695652173908</v>
      </c>
      <c r="R492" s="30">
        <f>global_data!$M492/(1-global_data!$L492)</f>
        <v>8995</v>
      </c>
      <c r="S492" s="30">
        <f>global_data!$R492-global_data!$M492</f>
        <v>2068.8500000000004</v>
      </c>
    </row>
    <row r="493" spans="1:19" x14ac:dyDescent="0.35">
      <c r="A493" s="7" t="s">
        <v>604</v>
      </c>
      <c r="B493" s="18">
        <v>45331</v>
      </c>
      <c r="C493" s="7" t="s">
        <v>111</v>
      </c>
      <c r="D493" s="7" t="s">
        <v>112</v>
      </c>
      <c r="E493" s="7" t="s">
        <v>98</v>
      </c>
      <c r="F493" s="7" t="s">
        <v>113</v>
      </c>
      <c r="G493" s="7" t="s">
        <v>498</v>
      </c>
      <c r="H493" s="7" t="s">
        <v>499</v>
      </c>
      <c r="I493" s="7" t="s">
        <v>106</v>
      </c>
      <c r="J493" s="8">
        <v>1799</v>
      </c>
      <c r="K493" s="8">
        <v>16</v>
      </c>
      <c r="L493" s="8">
        <v>0.28000000000000003</v>
      </c>
      <c r="M493" s="8">
        <v>20724.48</v>
      </c>
      <c r="N493" s="7" t="s">
        <v>42</v>
      </c>
      <c r="O493" s="7" t="s">
        <v>23</v>
      </c>
      <c r="P493" s="19">
        <f>global_data!$M493/global_data!$L493</f>
        <v>74015.999999999985</v>
      </c>
      <c r="Q493" s="20">
        <f>IFERROR(global_data!$P493,0)</f>
        <v>74015.999999999985</v>
      </c>
      <c r="R493" s="31">
        <f>global_data!$M493/(1-global_data!$L493)</f>
        <v>28784</v>
      </c>
      <c r="S493" s="31">
        <f>global_data!$R493-global_data!$M493</f>
        <v>8059.52</v>
      </c>
    </row>
    <row r="494" spans="1:19" x14ac:dyDescent="0.35">
      <c r="A494" s="5" t="s">
        <v>605</v>
      </c>
      <c r="B494" s="29">
        <v>45294</v>
      </c>
      <c r="C494" s="5" t="s">
        <v>73</v>
      </c>
      <c r="D494" s="5" t="s">
        <v>74</v>
      </c>
      <c r="E494" s="5" t="s">
        <v>37</v>
      </c>
      <c r="F494" s="5" t="s">
        <v>157</v>
      </c>
      <c r="G494" s="5" t="s">
        <v>498</v>
      </c>
      <c r="H494" s="5" t="s">
        <v>499</v>
      </c>
      <c r="I494" s="5" t="s">
        <v>106</v>
      </c>
      <c r="J494" s="6">
        <v>1799</v>
      </c>
      <c r="K494" s="6">
        <v>9</v>
      </c>
      <c r="L494" s="6">
        <v>0.04</v>
      </c>
      <c r="M494" s="6">
        <v>15543.36</v>
      </c>
      <c r="N494" s="5" t="s">
        <v>32</v>
      </c>
      <c r="O494" s="5" t="s">
        <v>87</v>
      </c>
      <c r="P494" s="19">
        <f>global_data!$M494/global_data!$L494</f>
        <v>388584</v>
      </c>
      <c r="Q494" s="20">
        <f>IFERROR(global_data!$P494,0)</f>
        <v>388584</v>
      </c>
      <c r="R494" s="30">
        <f>global_data!$M494/(1-global_data!$L494)</f>
        <v>16191.000000000002</v>
      </c>
      <c r="S494" s="30">
        <f>global_data!$R494-global_data!$M494</f>
        <v>647.64000000000124</v>
      </c>
    </row>
    <row r="495" spans="1:19" x14ac:dyDescent="0.35">
      <c r="A495" s="7" t="s">
        <v>606</v>
      </c>
      <c r="B495" s="18">
        <v>45456</v>
      </c>
      <c r="C495" s="7" t="s">
        <v>44</v>
      </c>
      <c r="D495" s="7" t="s">
        <v>45</v>
      </c>
      <c r="E495" s="7" t="s">
        <v>17</v>
      </c>
      <c r="F495" s="7" t="s">
        <v>18</v>
      </c>
      <c r="G495" s="7" t="s">
        <v>498</v>
      </c>
      <c r="H495" s="7" t="s">
        <v>499</v>
      </c>
      <c r="I495" s="7" t="s">
        <v>106</v>
      </c>
      <c r="J495" s="8">
        <v>1799</v>
      </c>
      <c r="K495" s="8">
        <v>15</v>
      </c>
      <c r="L495" s="8">
        <v>0.21</v>
      </c>
      <c r="M495" s="8">
        <v>21318.15</v>
      </c>
      <c r="N495" s="7" t="s">
        <v>59</v>
      </c>
      <c r="O495" s="7" t="s">
        <v>23</v>
      </c>
      <c r="P495" s="19">
        <f>global_data!$M495/global_data!$L495</f>
        <v>101515.00000000001</v>
      </c>
      <c r="Q495" s="20">
        <f>IFERROR(global_data!$P495,0)</f>
        <v>101515.00000000001</v>
      </c>
      <c r="R495" s="31">
        <f>global_data!$M495/(1-global_data!$L495)</f>
        <v>26985</v>
      </c>
      <c r="S495" s="31">
        <f>global_data!$R495-global_data!$M495</f>
        <v>5666.8499999999985</v>
      </c>
    </row>
    <row r="496" spans="1:19" x14ac:dyDescent="0.35">
      <c r="A496" s="5" t="s">
        <v>607</v>
      </c>
      <c r="B496" s="29">
        <v>45427</v>
      </c>
      <c r="C496" s="5" t="s">
        <v>15</v>
      </c>
      <c r="D496" s="5" t="s">
        <v>16</v>
      </c>
      <c r="E496" s="5" t="s">
        <v>17</v>
      </c>
      <c r="F496" s="5" t="s">
        <v>18</v>
      </c>
      <c r="G496" s="5" t="s">
        <v>498</v>
      </c>
      <c r="H496" s="5" t="s">
        <v>499</v>
      </c>
      <c r="I496" s="5" t="s">
        <v>106</v>
      </c>
      <c r="J496" s="6">
        <v>1799</v>
      </c>
      <c r="K496" s="6">
        <v>20</v>
      </c>
      <c r="L496" s="6">
        <v>0.21</v>
      </c>
      <c r="M496" s="6">
        <v>28424.2</v>
      </c>
      <c r="N496" s="5" t="s">
        <v>22</v>
      </c>
      <c r="O496" s="5" t="s">
        <v>23</v>
      </c>
      <c r="P496" s="19">
        <f>global_data!$M496/global_data!$L496</f>
        <v>135353.33333333334</v>
      </c>
      <c r="Q496" s="20">
        <f>IFERROR(global_data!$P496,0)</f>
        <v>135353.33333333334</v>
      </c>
      <c r="R496" s="30">
        <f>global_data!$M496/(1-global_data!$L496)</f>
        <v>35980</v>
      </c>
      <c r="S496" s="30">
        <f>global_data!$R496-global_data!$M496</f>
        <v>7555.7999999999993</v>
      </c>
    </row>
    <row r="497" spans="1:19" x14ac:dyDescent="0.35">
      <c r="A497" s="7" t="s">
        <v>608</v>
      </c>
      <c r="B497" s="18">
        <v>45507</v>
      </c>
      <c r="C497" s="7" t="s">
        <v>55</v>
      </c>
      <c r="D497" s="7" t="s">
        <v>56</v>
      </c>
      <c r="E497" s="7" t="s">
        <v>17</v>
      </c>
      <c r="F497" s="7" t="s">
        <v>50</v>
      </c>
      <c r="G497" s="7" t="s">
        <v>498</v>
      </c>
      <c r="H497" s="7" t="s">
        <v>499</v>
      </c>
      <c r="I497" s="7" t="s">
        <v>106</v>
      </c>
      <c r="J497" s="8">
        <v>1799</v>
      </c>
      <c r="K497" s="8">
        <v>20</v>
      </c>
      <c r="L497" s="8">
        <v>0.09</v>
      </c>
      <c r="M497" s="8">
        <v>32741.8</v>
      </c>
      <c r="N497" s="7" t="s">
        <v>77</v>
      </c>
      <c r="O497" s="7" t="s">
        <v>23</v>
      </c>
      <c r="P497" s="19">
        <f>global_data!$M497/global_data!$L497</f>
        <v>363797.77777777781</v>
      </c>
      <c r="Q497" s="20">
        <f>IFERROR(global_data!$P497,0)</f>
        <v>363797.77777777781</v>
      </c>
      <c r="R497" s="31">
        <f>global_data!$M497/(1-global_data!$L497)</f>
        <v>35980</v>
      </c>
      <c r="S497" s="31">
        <f>global_data!$R497-global_data!$M497</f>
        <v>3238.2000000000007</v>
      </c>
    </row>
    <row r="498" spans="1:19" x14ac:dyDescent="0.35">
      <c r="A498" s="5" t="s">
        <v>609</v>
      </c>
      <c r="B498" s="29">
        <v>45513</v>
      </c>
      <c r="C498" s="5" t="s">
        <v>125</v>
      </c>
      <c r="D498" s="5" t="s">
        <v>126</v>
      </c>
      <c r="E498" s="5" t="s">
        <v>37</v>
      </c>
      <c r="F498" s="5" t="s">
        <v>38</v>
      </c>
      <c r="G498" s="5" t="s">
        <v>498</v>
      </c>
      <c r="H498" s="5" t="s">
        <v>499</v>
      </c>
      <c r="I498" s="5" t="s">
        <v>106</v>
      </c>
      <c r="J498" s="6">
        <v>1799</v>
      </c>
      <c r="K498" s="6">
        <v>15</v>
      </c>
      <c r="L498" s="6">
        <v>0.24</v>
      </c>
      <c r="M498" s="6">
        <v>20508.599999999999</v>
      </c>
      <c r="N498" s="5" t="s">
        <v>59</v>
      </c>
      <c r="O498" s="5" t="s">
        <v>23</v>
      </c>
      <c r="P498" s="19">
        <f>global_data!$M498/global_data!$L498</f>
        <v>85452.5</v>
      </c>
      <c r="Q498" s="20">
        <f>IFERROR(global_data!$P498,0)</f>
        <v>85452.5</v>
      </c>
      <c r="R498" s="30">
        <f>global_data!$M498/(1-global_data!$L498)</f>
        <v>26984.999999999996</v>
      </c>
      <c r="S498" s="30">
        <f>global_data!$R498-global_data!$M498</f>
        <v>6476.3999999999978</v>
      </c>
    </row>
    <row r="499" spans="1:19" x14ac:dyDescent="0.35">
      <c r="A499" s="7" t="s">
        <v>610</v>
      </c>
      <c r="B499" s="18">
        <v>45347</v>
      </c>
      <c r="C499" s="7" t="s">
        <v>35</v>
      </c>
      <c r="D499" s="7" t="s">
        <v>36</v>
      </c>
      <c r="E499" s="7" t="s">
        <v>37</v>
      </c>
      <c r="F499" s="7" t="s">
        <v>157</v>
      </c>
      <c r="G499" s="7" t="s">
        <v>498</v>
      </c>
      <c r="H499" s="7" t="s">
        <v>499</v>
      </c>
      <c r="I499" s="7" t="s">
        <v>106</v>
      </c>
      <c r="J499" s="8">
        <v>1799</v>
      </c>
      <c r="K499" s="8">
        <v>8</v>
      </c>
      <c r="L499" s="8">
        <v>0.05</v>
      </c>
      <c r="M499" s="8">
        <v>13672.4</v>
      </c>
      <c r="N499" s="7" t="s">
        <v>42</v>
      </c>
      <c r="O499" s="7" t="s">
        <v>33</v>
      </c>
      <c r="P499" s="19">
        <f>global_data!$M499/global_data!$L499</f>
        <v>273448</v>
      </c>
      <c r="Q499" s="20">
        <f>IFERROR(global_data!$P499,0)</f>
        <v>273448</v>
      </c>
      <c r="R499" s="31">
        <f>global_data!$M499/(1-global_data!$L499)</f>
        <v>14392</v>
      </c>
      <c r="S499" s="31">
        <f>global_data!$R499-global_data!$M499</f>
        <v>719.60000000000036</v>
      </c>
    </row>
    <row r="500" spans="1:19" x14ac:dyDescent="0.35">
      <c r="A500" s="5" t="s">
        <v>611</v>
      </c>
      <c r="B500" s="29">
        <v>45568</v>
      </c>
      <c r="C500" s="5" t="s">
        <v>73</v>
      </c>
      <c r="D500" s="5" t="s">
        <v>74</v>
      </c>
      <c r="E500" s="5" t="s">
        <v>37</v>
      </c>
      <c r="F500" s="5" t="s">
        <v>38</v>
      </c>
      <c r="G500" s="5" t="s">
        <v>498</v>
      </c>
      <c r="H500" s="5" t="s">
        <v>499</v>
      </c>
      <c r="I500" s="5" t="s">
        <v>106</v>
      </c>
      <c r="J500" s="6">
        <v>1799</v>
      </c>
      <c r="K500" s="6">
        <v>2</v>
      </c>
      <c r="L500" s="6">
        <v>0.05</v>
      </c>
      <c r="M500" s="6">
        <v>3418.1</v>
      </c>
      <c r="N500" s="5" t="s">
        <v>77</v>
      </c>
      <c r="O500" s="5" t="s">
        <v>23</v>
      </c>
      <c r="P500" s="19">
        <f>global_data!$M500/global_data!$L500</f>
        <v>68362</v>
      </c>
      <c r="Q500" s="20">
        <f>IFERROR(global_data!$P500,0)</f>
        <v>68362</v>
      </c>
      <c r="R500" s="30">
        <f>global_data!$M500/(1-global_data!$L500)</f>
        <v>3598</v>
      </c>
      <c r="S500" s="30">
        <f>global_data!$R500-global_data!$M500</f>
        <v>179.90000000000009</v>
      </c>
    </row>
    <row r="501" spans="1:19" x14ac:dyDescent="0.35">
      <c r="A501" s="7" t="s">
        <v>612</v>
      </c>
      <c r="B501" s="18">
        <v>45385</v>
      </c>
      <c r="C501" s="7" t="s">
        <v>44</v>
      </c>
      <c r="D501" s="7" t="s">
        <v>45</v>
      </c>
      <c r="E501" s="7" t="s">
        <v>17</v>
      </c>
      <c r="F501" s="7" t="s">
        <v>18</v>
      </c>
      <c r="G501" s="7" t="s">
        <v>498</v>
      </c>
      <c r="H501" s="7" t="s">
        <v>499</v>
      </c>
      <c r="I501" s="7" t="s">
        <v>106</v>
      </c>
      <c r="J501" s="8">
        <v>1799</v>
      </c>
      <c r="K501" s="8">
        <v>3</v>
      </c>
      <c r="L501" s="8">
        <v>0.28999999999999998</v>
      </c>
      <c r="M501" s="8">
        <v>3831.87</v>
      </c>
      <c r="N501" s="7" t="s">
        <v>77</v>
      </c>
      <c r="O501" s="7" t="s">
        <v>87</v>
      </c>
      <c r="P501" s="19">
        <f>global_data!$M501/global_data!$L501</f>
        <v>13213.344827586208</v>
      </c>
      <c r="Q501" s="20">
        <f>IFERROR(global_data!$P501,0)</f>
        <v>13213.344827586208</v>
      </c>
      <c r="R501" s="31">
        <f>global_data!$M501/(1-global_data!$L501)</f>
        <v>5397</v>
      </c>
      <c r="S501" s="31">
        <f>global_data!$R501-global_data!$M501</f>
        <v>1565.13</v>
      </c>
    </row>
    <row r="502" spans="1:19" x14ac:dyDescent="0.35">
      <c r="A502" s="5" t="s">
        <v>613</v>
      </c>
      <c r="B502" s="29">
        <v>45456</v>
      </c>
      <c r="C502" s="5" t="s">
        <v>131</v>
      </c>
      <c r="D502" s="5" t="s">
        <v>132</v>
      </c>
      <c r="E502" s="5" t="s">
        <v>98</v>
      </c>
      <c r="F502" s="5" t="s">
        <v>113</v>
      </c>
      <c r="G502" s="5" t="s">
        <v>498</v>
      </c>
      <c r="H502" s="5" t="s">
        <v>499</v>
      </c>
      <c r="I502" s="5" t="s">
        <v>106</v>
      </c>
      <c r="J502" s="6">
        <v>1799</v>
      </c>
      <c r="K502" s="6">
        <v>3</v>
      </c>
      <c r="L502" s="6">
        <v>0.28000000000000003</v>
      </c>
      <c r="M502" s="6">
        <v>3885.84</v>
      </c>
      <c r="N502" s="5" t="s">
        <v>32</v>
      </c>
      <c r="O502" s="5" t="s">
        <v>80</v>
      </c>
      <c r="P502" s="19">
        <f>global_data!$M502/global_data!$L502</f>
        <v>13878</v>
      </c>
      <c r="Q502" s="20">
        <f>IFERROR(global_data!$P502,0)</f>
        <v>13878</v>
      </c>
      <c r="R502" s="30">
        <f>global_data!$M502/(1-global_data!$L502)</f>
        <v>5397</v>
      </c>
      <c r="S502" s="30">
        <f>global_data!$R502-global_data!$M502</f>
        <v>1511.1599999999999</v>
      </c>
    </row>
    <row r="503" spans="1:19" x14ac:dyDescent="0.35">
      <c r="A503" s="7" t="s">
        <v>614</v>
      </c>
      <c r="B503" s="18">
        <v>45420</v>
      </c>
      <c r="C503" s="7" t="s">
        <v>73</v>
      </c>
      <c r="D503" s="7" t="s">
        <v>74</v>
      </c>
      <c r="E503" s="7" t="s">
        <v>37</v>
      </c>
      <c r="F503" s="7" t="s">
        <v>71</v>
      </c>
      <c r="G503" s="7" t="s">
        <v>498</v>
      </c>
      <c r="H503" s="7" t="s">
        <v>499</v>
      </c>
      <c r="I503" s="7" t="s">
        <v>106</v>
      </c>
      <c r="J503" s="8">
        <v>1799</v>
      </c>
      <c r="K503" s="8">
        <v>4</v>
      </c>
      <c r="L503" s="8">
        <v>0.26</v>
      </c>
      <c r="M503" s="8">
        <v>5325.04</v>
      </c>
      <c r="N503" s="7" t="s">
        <v>22</v>
      </c>
      <c r="O503" s="7" t="s">
        <v>23</v>
      </c>
      <c r="P503" s="19">
        <f>global_data!$M503/global_data!$L503</f>
        <v>20480.923076923074</v>
      </c>
      <c r="Q503" s="20">
        <f>IFERROR(global_data!$P503,0)</f>
        <v>20480.923076923074</v>
      </c>
      <c r="R503" s="31">
        <f>global_data!$M503/(1-global_data!$L503)</f>
        <v>7196</v>
      </c>
      <c r="S503" s="31">
        <f>global_data!$R503-global_data!$M503</f>
        <v>1870.96</v>
      </c>
    </row>
    <row r="504" spans="1:19" x14ac:dyDescent="0.35">
      <c r="A504" s="5" t="s">
        <v>615</v>
      </c>
      <c r="B504" s="29">
        <v>45494</v>
      </c>
      <c r="C504" s="5" t="s">
        <v>61</v>
      </c>
      <c r="D504" s="5" t="s">
        <v>62</v>
      </c>
      <c r="E504" s="5" t="s">
        <v>27</v>
      </c>
      <c r="F504" s="5" t="s">
        <v>66</v>
      </c>
      <c r="G504" s="5" t="s">
        <v>498</v>
      </c>
      <c r="H504" s="5" t="s">
        <v>499</v>
      </c>
      <c r="I504" s="5" t="s">
        <v>106</v>
      </c>
      <c r="J504" s="6">
        <v>1799</v>
      </c>
      <c r="K504" s="6">
        <v>17</v>
      </c>
      <c r="L504" s="6">
        <v>0.09</v>
      </c>
      <c r="M504" s="6">
        <v>27830.53</v>
      </c>
      <c r="N504" s="5" t="s">
        <v>22</v>
      </c>
      <c r="O504" s="5" t="s">
        <v>80</v>
      </c>
      <c r="P504" s="19">
        <f>global_data!$M504/global_data!$L504</f>
        <v>309228.11111111112</v>
      </c>
      <c r="Q504" s="20">
        <f>IFERROR(global_data!$P504,0)</f>
        <v>309228.11111111112</v>
      </c>
      <c r="R504" s="30">
        <f>global_data!$M504/(1-global_data!$L504)</f>
        <v>30582.999999999996</v>
      </c>
      <c r="S504" s="30">
        <f>global_data!$R504-global_data!$M504</f>
        <v>2752.4699999999975</v>
      </c>
    </row>
    <row r="505" spans="1:19" x14ac:dyDescent="0.35">
      <c r="A505" s="7" t="s">
        <v>616</v>
      </c>
      <c r="B505" s="18">
        <v>45623</v>
      </c>
      <c r="C505" s="7" t="s">
        <v>44</v>
      </c>
      <c r="D505" s="7" t="s">
        <v>45</v>
      </c>
      <c r="E505" s="7" t="s">
        <v>17</v>
      </c>
      <c r="F505" s="7" t="s">
        <v>79</v>
      </c>
      <c r="G505" s="7" t="s">
        <v>498</v>
      </c>
      <c r="H505" s="7" t="s">
        <v>499</v>
      </c>
      <c r="I505" s="7" t="s">
        <v>106</v>
      </c>
      <c r="J505" s="8">
        <v>1799</v>
      </c>
      <c r="K505" s="8">
        <v>7</v>
      </c>
      <c r="L505" s="8">
        <v>0</v>
      </c>
      <c r="M505" s="8">
        <v>12593</v>
      </c>
      <c r="N505" s="7" t="s">
        <v>77</v>
      </c>
      <c r="O505" s="7" t="s">
        <v>87</v>
      </c>
      <c r="P505" s="19" t="e">
        <f>global_data!$M505/global_data!$L505</f>
        <v>#DIV/0!</v>
      </c>
      <c r="Q505" s="20">
        <f>IFERROR(global_data!$P505,0)</f>
        <v>0</v>
      </c>
      <c r="R505" s="31">
        <f>global_data!$M505/(1-global_data!$L505)</f>
        <v>12593</v>
      </c>
      <c r="S505" s="31">
        <f>global_data!$R505-global_data!$M505</f>
        <v>0</v>
      </c>
    </row>
    <row r="506" spans="1:19" x14ac:dyDescent="0.35">
      <c r="A506" s="5" t="s">
        <v>617</v>
      </c>
      <c r="B506" s="29">
        <v>45455</v>
      </c>
      <c r="C506" s="5" t="s">
        <v>35</v>
      </c>
      <c r="D506" s="5" t="s">
        <v>36</v>
      </c>
      <c r="E506" s="5" t="s">
        <v>37</v>
      </c>
      <c r="F506" s="5" t="s">
        <v>157</v>
      </c>
      <c r="G506" s="5" t="s">
        <v>498</v>
      </c>
      <c r="H506" s="5" t="s">
        <v>499</v>
      </c>
      <c r="I506" s="5" t="s">
        <v>106</v>
      </c>
      <c r="J506" s="6">
        <v>1799</v>
      </c>
      <c r="K506" s="6">
        <v>7</v>
      </c>
      <c r="L506" s="6">
        <v>0.06</v>
      </c>
      <c r="M506" s="6">
        <v>11837.42</v>
      </c>
      <c r="N506" s="5" t="s">
        <v>123</v>
      </c>
      <c r="O506" s="5" t="s">
        <v>23</v>
      </c>
      <c r="P506" s="19">
        <f>global_data!$M506/global_data!$L506</f>
        <v>197290.33333333334</v>
      </c>
      <c r="Q506" s="20">
        <f>IFERROR(global_data!$P506,0)</f>
        <v>197290.33333333334</v>
      </c>
      <c r="R506" s="30">
        <f>global_data!$M506/(1-global_data!$L506)</f>
        <v>12593</v>
      </c>
      <c r="S506" s="30">
        <f>global_data!$R506-global_data!$M506</f>
        <v>755.57999999999993</v>
      </c>
    </row>
    <row r="507" spans="1:19" x14ac:dyDescent="0.35">
      <c r="A507" s="7" t="s">
        <v>618</v>
      </c>
      <c r="B507" s="18">
        <v>45517</v>
      </c>
      <c r="C507" s="7" t="s">
        <v>61</v>
      </c>
      <c r="D507" s="7" t="s">
        <v>62</v>
      </c>
      <c r="E507" s="7" t="s">
        <v>27</v>
      </c>
      <c r="F507" s="7" t="s">
        <v>89</v>
      </c>
      <c r="G507" s="7" t="s">
        <v>498</v>
      </c>
      <c r="H507" s="7" t="s">
        <v>499</v>
      </c>
      <c r="I507" s="7" t="s">
        <v>106</v>
      </c>
      <c r="J507" s="8">
        <v>1799</v>
      </c>
      <c r="K507" s="8">
        <v>12</v>
      </c>
      <c r="L507" s="8">
        <v>0.28000000000000003</v>
      </c>
      <c r="M507" s="8">
        <v>15543.36</v>
      </c>
      <c r="N507" s="7" t="s">
        <v>32</v>
      </c>
      <c r="O507" s="7" t="s">
        <v>87</v>
      </c>
      <c r="P507" s="19">
        <f>global_data!$M507/global_data!$L507</f>
        <v>55512</v>
      </c>
      <c r="Q507" s="20">
        <f>IFERROR(global_data!$P507,0)</f>
        <v>55512</v>
      </c>
      <c r="R507" s="31">
        <f>global_data!$M507/(1-global_data!$L507)</f>
        <v>21588</v>
      </c>
      <c r="S507" s="31">
        <f>global_data!$R507-global_data!$M507</f>
        <v>6044.6399999999994</v>
      </c>
    </row>
    <row r="508" spans="1:19" x14ac:dyDescent="0.35">
      <c r="A508" s="5" t="s">
        <v>619</v>
      </c>
      <c r="B508" s="29">
        <v>45517</v>
      </c>
      <c r="C508" s="5" t="s">
        <v>55</v>
      </c>
      <c r="D508" s="5" t="s">
        <v>56</v>
      </c>
      <c r="E508" s="5" t="s">
        <v>17</v>
      </c>
      <c r="F508" s="5" t="s">
        <v>79</v>
      </c>
      <c r="G508" s="5" t="s">
        <v>498</v>
      </c>
      <c r="H508" s="5" t="s">
        <v>499</v>
      </c>
      <c r="I508" s="5" t="s">
        <v>106</v>
      </c>
      <c r="J508" s="6">
        <v>1799</v>
      </c>
      <c r="K508" s="6">
        <v>20</v>
      </c>
      <c r="L508" s="6">
        <v>0.02</v>
      </c>
      <c r="M508" s="6">
        <v>35260.400000000001</v>
      </c>
      <c r="N508" s="5" t="s">
        <v>22</v>
      </c>
      <c r="O508" s="5" t="s">
        <v>23</v>
      </c>
      <c r="P508" s="19">
        <f>global_data!$M508/global_data!$L508</f>
        <v>1763020</v>
      </c>
      <c r="Q508" s="20">
        <f>IFERROR(global_data!$P508,0)</f>
        <v>1763020</v>
      </c>
      <c r="R508" s="30">
        <f>global_data!$M508/(1-global_data!$L508)</f>
        <v>35980</v>
      </c>
      <c r="S508" s="30">
        <f>global_data!$R508-global_data!$M508</f>
        <v>719.59999999999854</v>
      </c>
    </row>
    <row r="509" spans="1:19" x14ac:dyDescent="0.35">
      <c r="A509" s="7" t="s">
        <v>620</v>
      </c>
      <c r="B509" s="18">
        <v>45399</v>
      </c>
      <c r="C509" s="7" t="s">
        <v>73</v>
      </c>
      <c r="D509" s="7" t="s">
        <v>74</v>
      </c>
      <c r="E509" s="7" t="s">
        <v>37</v>
      </c>
      <c r="F509" s="7" t="s">
        <v>71</v>
      </c>
      <c r="G509" s="7" t="s">
        <v>498</v>
      </c>
      <c r="H509" s="7" t="s">
        <v>499</v>
      </c>
      <c r="I509" s="7" t="s">
        <v>106</v>
      </c>
      <c r="J509" s="8">
        <v>1799</v>
      </c>
      <c r="K509" s="8">
        <v>4</v>
      </c>
      <c r="L509" s="8">
        <v>0.27</v>
      </c>
      <c r="M509" s="8">
        <v>5253.08</v>
      </c>
      <c r="N509" s="7" t="s">
        <v>77</v>
      </c>
      <c r="O509" s="7" t="s">
        <v>23</v>
      </c>
      <c r="P509" s="19">
        <f>global_data!$M509/global_data!$L509</f>
        <v>19455.85185185185</v>
      </c>
      <c r="Q509" s="20">
        <f>IFERROR(global_data!$P509,0)</f>
        <v>19455.85185185185</v>
      </c>
      <c r="R509" s="31">
        <f>global_data!$M509/(1-global_data!$L509)</f>
        <v>7196</v>
      </c>
      <c r="S509" s="31">
        <f>global_data!$R509-global_data!$M509</f>
        <v>1942.92</v>
      </c>
    </row>
    <row r="510" spans="1:19" x14ac:dyDescent="0.35">
      <c r="A510" s="5" t="s">
        <v>621</v>
      </c>
      <c r="B510" s="29">
        <v>45386</v>
      </c>
      <c r="C510" s="5" t="s">
        <v>35</v>
      </c>
      <c r="D510" s="5" t="s">
        <v>36</v>
      </c>
      <c r="E510" s="5" t="s">
        <v>37</v>
      </c>
      <c r="F510" s="5" t="s">
        <v>151</v>
      </c>
      <c r="G510" s="5" t="s">
        <v>498</v>
      </c>
      <c r="H510" s="5" t="s">
        <v>499</v>
      </c>
      <c r="I510" s="5" t="s">
        <v>106</v>
      </c>
      <c r="J510" s="6">
        <v>1799</v>
      </c>
      <c r="K510" s="6">
        <v>11</v>
      </c>
      <c r="L510" s="6">
        <v>0.09</v>
      </c>
      <c r="M510" s="6">
        <v>18007.990000000002</v>
      </c>
      <c r="N510" s="5" t="s">
        <v>59</v>
      </c>
      <c r="O510" s="5" t="s">
        <v>23</v>
      </c>
      <c r="P510" s="19">
        <f>global_data!$M510/global_data!$L510</f>
        <v>200088.77777777781</v>
      </c>
      <c r="Q510" s="20">
        <f>IFERROR(global_data!$P510,0)</f>
        <v>200088.77777777781</v>
      </c>
      <c r="R510" s="30">
        <f>global_data!$M510/(1-global_data!$L510)</f>
        <v>19789</v>
      </c>
      <c r="S510" s="30">
        <f>global_data!$R510-global_data!$M510</f>
        <v>1781.0099999999984</v>
      </c>
    </row>
    <row r="511" spans="1:19" x14ac:dyDescent="0.35">
      <c r="A511" s="7" t="s">
        <v>622</v>
      </c>
      <c r="B511" s="18">
        <v>45331</v>
      </c>
      <c r="C511" s="7" t="s">
        <v>131</v>
      </c>
      <c r="D511" s="7" t="s">
        <v>132</v>
      </c>
      <c r="E511" s="7" t="s">
        <v>98</v>
      </c>
      <c r="F511" s="7" t="s">
        <v>113</v>
      </c>
      <c r="G511" s="7" t="s">
        <v>498</v>
      </c>
      <c r="H511" s="7" t="s">
        <v>499</v>
      </c>
      <c r="I511" s="7" t="s">
        <v>106</v>
      </c>
      <c r="J511" s="8">
        <v>1799</v>
      </c>
      <c r="K511" s="8">
        <v>4</v>
      </c>
      <c r="L511" s="8">
        <v>0.02</v>
      </c>
      <c r="M511" s="8">
        <v>7052.08</v>
      </c>
      <c r="N511" s="7" t="s">
        <v>32</v>
      </c>
      <c r="O511" s="7" t="s">
        <v>23</v>
      </c>
      <c r="P511" s="19">
        <f>global_data!$M511/global_data!$L511</f>
        <v>352604</v>
      </c>
      <c r="Q511" s="20">
        <f>IFERROR(global_data!$P511,0)</f>
        <v>352604</v>
      </c>
      <c r="R511" s="31">
        <f>global_data!$M511/(1-global_data!$L511)</f>
        <v>7196</v>
      </c>
      <c r="S511" s="31">
        <f>global_data!$R511-global_data!$M511</f>
        <v>143.92000000000007</v>
      </c>
    </row>
    <row r="512" spans="1:19" x14ac:dyDescent="0.35">
      <c r="A512" s="5" t="s">
        <v>623</v>
      </c>
      <c r="B512" s="29">
        <v>45394</v>
      </c>
      <c r="C512" s="5" t="s">
        <v>125</v>
      </c>
      <c r="D512" s="5" t="s">
        <v>126</v>
      </c>
      <c r="E512" s="5" t="s">
        <v>37</v>
      </c>
      <c r="F512" s="5" t="s">
        <v>151</v>
      </c>
      <c r="G512" s="5" t="s">
        <v>498</v>
      </c>
      <c r="H512" s="5" t="s">
        <v>499</v>
      </c>
      <c r="I512" s="5" t="s">
        <v>106</v>
      </c>
      <c r="J512" s="6">
        <v>1799</v>
      </c>
      <c r="K512" s="6">
        <v>10</v>
      </c>
      <c r="L512" s="6">
        <v>0.02</v>
      </c>
      <c r="M512" s="6">
        <v>17630.2</v>
      </c>
      <c r="N512" s="5" t="s">
        <v>42</v>
      </c>
      <c r="O512" s="5" t="s">
        <v>23</v>
      </c>
      <c r="P512" s="19">
        <f>global_data!$M512/global_data!$L512</f>
        <v>881510</v>
      </c>
      <c r="Q512" s="20">
        <f>IFERROR(global_data!$P512,0)</f>
        <v>881510</v>
      </c>
      <c r="R512" s="30">
        <f>global_data!$M512/(1-global_data!$L512)</f>
        <v>17990</v>
      </c>
      <c r="S512" s="30">
        <f>global_data!$R512-global_data!$M512</f>
        <v>359.79999999999927</v>
      </c>
    </row>
    <row r="513" spans="1:19" x14ac:dyDescent="0.35">
      <c r="A513" s="7" t="s">
        <v>624</v>
      </c>
      <c r="B513" s="18">
        <v>45427</v>
      </c>
      <c r="C513" s="7" t="s">
        <v>64</v>
      </c>
      <c r="D513" s="7" t="s">
        <v>65</v>
      </c>
      <c r="E513" s="7" t="s">
        <v>27</v>
      </c>
      <c r="F513" s="7" t="s">
        <v>28</v>
      </c>
      <c r="G513" s="7" t="s">
        <v>498</v>
      </c>
      <c r="H513" s="7" t="s">
        <v>499</v>
      </c>
      <c r="I513" s="7" t="s">
        <v>106</v>
      </c>
      <c r="J513" s="8">
        <v>1799</v>
      </c>
      <c r="K513" s="8">
        <v>6</v>
      </c>
      <c r="L513" s="8">
        <v>0.17</v>
      </c>
      <c r="M513" s="8">
        <v>8959.02</v>
      </c>
      <c r="N513" s="7" t="s">
        <v>77</v>
      </c>
      <c r="O513" s="7" t="s">
        <v>23</v>
      </c>
      <c r="P513" s="19">
        <f>global_data!$M513/global_data!$L513</f>
        <v>52700.117647058825</v>
      </c>
      <c r="Q513" s="20">
        <f>IFERROR(global_data!$P513,0)</f>
        <v>52700.117647058825</v>
      </c>
      <c r="R513" s="31">
        <f>global_data!$M513/(1-global_data!$L513)</f>
        <v>10794.000000000002</v>
      </c>
      <c r="S513" s="31">
        <f>global_data!$R513-global_data!$M513</f>
        <v>1834.9800000000014</v>
      </c>
    </row>
    <row r="514" spans="1:19" x14ac:dyDescent="0.35">
      <c r="A514" s="5" t="s">
        <v>625</v>
      </c>
      <c r="B514" s="29">
        <v>45554</v>
      </c>
      <c r="C514" s="5" t="s">
        <v>131</v>
      </c>
      <c r="D514" s="5" t="s">
        <v>132</v>
      </c>
      <c r="E514" s="5" t="s">
        <v>98</v>
      </c>
      <c r="F514" s="5" t="s">
        <v>101</v>
      </c>
      <c r="G514" s="5" t="s">
        <v>498</v>
      </c>
      <c r="H514" s="5" t="s">
        <v>499</v>
      </c>
      <c r="I514" s="5" t="s">
        <v>106</v>
      </c>
      <c r="J514" s="6">
        <v>1799</v>
      </c>
      <c r="K514" s="6">
        <v>5</v>
      </c>
      <c r="L514" s="6">
        <v>0.13</v>
      </c>
      <c r="M514" s="6">
        <v>7825.65</v>
      </c>
      <c r="N514" s="5" t="s">
        <v>42</v>
      </c>
      <c r="O514" s="5" t="s">
        <v>23</v>
      </c>
      <c r="P514" s="19">
        <f>global_data!$M514/global_data!$L514</f>
        <v>60197.307692307688</v>
      </c>
      <c r="Q514" s="20">
        <f>IFERROR(global_data!$P514,0)</f>
        <v>60197.307692307688</v>
      </c>
      <c r="R514" s="30">
        <f>global_data!$M514/(1-global_data!$L514)</f>
        <v>8995</v>
      </c>
      <c r="S514" s="30">
        <f>global_data!$R514-global_data!$M514</f>
        <v>1169.3500000000004</v>
      </c>
    </row>
    <row r="515" spans="1:19" x14ac:dyDescent="0.35">
      <c r="A515" s="7" t="s">
        <v>626</v>
      </c>
      <c r="B515" s="18">
        <v>45520</v>
      </c>
      <c r="C515" s="7" t="s">
        <v>15</v>
      </c>
      <c r="D515" s="7" t="s">
        <v>16</v>
      </c>
      <c r="E515" s="7" t="s">
        <v>17</v>
      </c>
      <c r="F515" s="7" t="s">
        <v>50</v>
      </c>
      <c r="G515" s="7" t="s">
        <v>498</v>
      </c>
      <c r="H515" s="7" t="s">
        <v>499</v>
      </c>
      <c r="I515" s="7" t="s">
        <v>106</v>
      </c>
      <c r="J515" s="8">
        <v>1799</v>
      </c>
      <c r="K515" s="8">
        <v>15</v>
      </c>
      <c r="L515" s="8">
        <v>0.11</v>
      </c>
      <c r="M515" s="8">
        <v>24016.65</v>
      </c>
      <c r="N515" s="7" t="s">
        <v>77</v>
      </c>
      <c r="O515" s="7" t="s">
        <v>23</v>
      </c>
      <c r="P515" s="19">
        <f>global_data!$M515/global_data!$L515</f>
        <v>218333.18181818182</v>
      </c>
      <c r="Q515" s="20">
        <f>IFERROR(global_data!$P515,0)</f>
        <v>218333.18181818182</v>
      </c>
      <c r="R515" s="31">
        <f>global_data!$M515/(1-global_data!$L515)</f>
        <v>26985</v>
      </c>
      <c r="S515" s="31">
        <f>global_data!$R515-global_data!$M515</f>
        <v>2968.3499999999985</v>
      </c>
    </row>
    <row r="516" spans="1:19" x14ac:dyDescent="0.35">
      <c r="A516" s="5" t="s">
        <v>627</v>
      </c>
      <c r="B516" s="29">
        <v>45400</v>
      </c>
      <c r="C516" s="5" t="s">
        <v>44</v>
      </c>
      <c r="D516" s="5" t="s">
        <v>45</v>
      </c>
      <c r="E516" s="5" t="s">
        <v>17</v>
      </c>
      <c r="F516" s="5" t="s">
        <v>50</v>
      </c>
      <c r="G516" s="5" t="s">
        <v>628</v>
      </c>
      <c r="H516" s="5" t="s">
        <v>629</v>
      </c>
      <c r="I516" s="5" t="s">
        <v>69</v>
      </c>
      <c r="J516" s="6">
        <v>95</v>
      </c>
      <c r="K516" s="6">
        <v>18</v>
      </c>
      <c r="L516" s="6">
        <v>0.05</v>
      </c>
      <c r="M516" s="6">
        <v>1624.5</v>
      </c>
      <c r="N516" s="5" t="s">
        <v>32</v>
      </c>
      <c r="O516" s="5" t="s">
        <v>87</v>
      </c>
      <c r="P516" s="19">
        <f>global_data!$M516/global_data!$L516</f>
        <v>32490</v>
      </c>
      <c r="Q516" s="20">
        <f>IFERROR(global_data!$P516,0)</f>
        <v>32490</v>
      </c>
      <c r="R516" s="30">
        <f>global_data!$M516/(1-global_data!$L516)</f>
        <v>1710</v>
      </c>
      <c r="S516" s="30">
        <f>global_data!$R516-global_data!$M516</f>
        <v>85.5</v>
      </c>
    </row>
    <row r="517" spans="1:19" x14ac:dyDescent="0.35">
      <c r="A517" s="7" t="s">
        <v>630</v>
      </c>
      <c r="B517" s="18">
        <v>45530</v>
      </c>
      <c r="C517" s="7" t="s">
        <v>35</v>
      </c>
      <c r="D517" s="7" t="s">
        <v>36</v>
      </c>
      <c r="E517" s="7" t="s">
        <v>37</v>
      </c>
      <c r="F517" s="7" t="s">
        <v>71</v>
      </c>
      <c r="G517" s="7" t="s">
        <v>628</v>
      </c>
      <c r="H517" s="7" t="s">
        <v>629</v>
      </c>
      <c r="I517" s="7" t="s">
        <v>69</v>
      </c>
      <c r="J517" s="8">
        <v>95</v>
      </c>
      <c r="K517" s="8">
        <v>7</v>
      </c>
      <c r="L517" s="8">
        <v>0.16</v>
      </c>
      <c r="M517" s="8">
        <v>558.6</v>
      </c>
      <c r="N517" s="7" t="s">
        <v>123</v>
      </c>
      <c r="O517" s="7" t="s">
        <v>23</v>
      </c>
      <c r="P517" s="19">
        <f>global_data!$M517/global_data!$L517</f>
        <v>3491.25</v>
      </c>
      <c r="Q517" s="20">
        <f>IFERROR(global_data!$P517,0)</f>
        <v>3491.25</v>
      </c>
      <c r="R517" s="31">
        <f>global_data!$M517/(1-global_data!$L517)</f>
        <v>665</v>
      </c>
      <c r="S517" s="31">
        <f>global_data!$R517-global_data!$M517</f>
        <v>106.39999999999998</v>
      </c>
    </row>
    <row r="518" spans="1:19" x14ac:dyDescent="0.35">
      <c r="A518" s="5" t="s">
        <v>631</v>
      </c>
      <c r="B518" s="29">
        <v>45474</v>
      </c>
      <c r="C518" s="5" t="s">
        <v>55</v>
      </c>
      <c r="D518" s="5" t="s">
        <v>56</v>
      </c>
      <c r="E518" s="5" t="s">
        <v>17</v>
      </c>
      <c r="F518" s="5" t="s">
        <v>79</v>
      </c>
      <c r="G518" s="5" t="s">
        <v>628</v>
      </c>
      <c r="H518" s="5" t="s">
        <v>629</v>
      </c>
      <c r="I518" s="5" t="s">
        <v>69</v>
      </c>
      <c r="J518" s="6">
        <v>95</v>
      </c>
      <c r="K518" s="6">
        <v>16</v>
      </c>
      <c r="L518" s="6">
        <v>0.06</v>
      </c>
      <c r="M518" s="6">
        <v>1428.8</v>
      </c>
      <c r="N518" s="5" t="s">
        <v>123</v>
      </c>
      <c r="O518" s="5" t="s">
        <v>33</v>
      </c>
      <c r="P518" s="19">
        <f>global_data!$M518/global_data!$L518</f>
        <v>23813.333333333332</v>
      </c>
      <c r="Q518" s="20">
        <f>IFERROR(global_data!$P518,0)</f>
        <v>23813.333333333332</v>
      </c>
      <c r="R518" s="30">
        <f>global_data!$M518/(1-global_data!$L518)</f>
        <v>1520</v>
      </c>
      <c r="S518" s="30">
        <f>global_data!$R518-global_data!$M518</f>
        <v>91.200000000000045</v>
      </c>
    </row>
    <row r="519" spans="1:19" x14ac:dyDescent="0.35">
      <c r="A519" s="7" t="s">
        <v>632</v>
      </c>
      <c r="B519" s="18">
        <v>45350</v>
      </c>
      <c r="C519" s="7" t="s">
        <v>73</v>
      </c>
      <c r="D519" s="7" t="s">
        <v>74</v>
      </c>
      <c r="E519" s="7" t="s">
        <v>37</v>
      </c>
      <c r="F519" s="7" t="s">
        <v>71</v>
      </c>
      <c r="G519" s="7" t="s">
        <v>628</v>
      </c>
      <c r="H519" s="7" t="s">
        <v>629</v>
      </c>
      <c r="I519" s="7" t="s">
        <v>69</v>
      </c>
      <c r="J519" s="8">
        <v>95</v>
      </c>
      <c r="K519" s="8">
        <v>17</v>
      </c>
      <c r="L519" s="8">
        <v>0.28000000000000003</v>
      </c>
      <c r="M519" s="8">
        <v>1162.8</v>
      </c>
      <c r="N519" s="7" t="s">
        <v>22</v>
      </c>
      <c r="O519" s="7" t="s">
        <v>23</v>
      </c>
      <c r="P519" s="19">
        <f>global_data!$M519/global_data!$L519</f>
        <v>4152.8571428571422</v>
      </c>
      <c r="Q519" s="20">
        <f>IFERROR(global_data!$P519,0)</f>
        <v>4152.8571428571422</v>
      </c>
      <c r="R519" s="31">
        <f>global_data!$M519/(1-global_data!$L519)</f>
        <v>1615</v>
      </c>
      <c r="S519" s="31">
        <f>global_data!$R519-global_data!$M519</f>
        <v>452.20000000000005</v>
      </c>
    </row>
    <row r="520" spans="1:19" x14ac:dyDescent="0.35">
      <c r="A520" s="5" t="s">
        <v>633</v>
      </c>
      <c r="B520" s="29">
        <v>45423</v>
      </c>
      <c r="C520" s="5" t="s">
        <v>96</v>
      </c>
      <c r="D520" s="5" t="s">
        <v>97</v>
      </c>
      <c r="E520" s="5" t="s">
        <v>98</v>
      </c>
      <c r="F520" s="5" t="s">
        <v>99</v>
      </c>
      <c r="G520" s="5" t="s">
        <v>628</v>
      </c>
      <c r="H520" s="5" t="s">
        <v>629</v>
      </c>
      <c r="I520" s="5" t="s">
        <v>69</v>
      </c>
      <c r="J520" s="6">
        <v>95</v>
      </c>
      <c r="K520" s="6">
        <v>8</v>
      </c>
      <c r="L520" s="6">
        <v>0.08</v>
      </c>
      <c r="M520" s="6">
        <v>699.2</v>
      </c>
      <c r="N520" s="5" t="s">
        <v>123</v>
      </c>
      <c r="O520" s="5" t="s">
        <v>80</v>
      </c>
      <c r="P520" s="19">
        <f>global_data!$M520/global_data!$L520</f>
        <v>8740</v>
      </c>
      <c r="Q520" s="20">
        <f>IFERROR(global_data!$P520,0)</f>
        <v>8740</v>
      </c>
      <c r="R520" s="30">
        <f>global_data!$M520/(1-global_data!$L520)</f>
        <v>760</v>
      </c>
      <c r="S520" s="30">
        <f>global_data!$R520-global_data!$M520</f>
        <v>60.799999999999955</v>
      </c>
    </row>
    <row r="521" spans="1:19" x14ac:dyDescent="0.35">
      <c r="A521" s="7" t="s">
        <v>634</v>
      </c>
      <c r="B521" s="18">
        <v>45331</v>
      </c>
      <c r="C521" s="7" t="s">
        <v>96</v>
      </c>
      <c r="D521" s="7" t="s">
        <v>97</v>
      </c>
      <c r="E521" s="7" t="s">
        <v>98</v>
      </c>
      <c r="F521" s="7" t="s">
        <v>113</v>
      </c>
      <c r="G521" s="7" t="s">
        <v>628</v>
      </c>
      <c r="H521" s="7" t="s">
        <v>629</v>
      </c>
      <c r="I521" s="7" t="s">
        <v>69</v>
      </c>
      <c r="J521" s="8">
        <v>95</v>
      </c>
      <c r="K521" s="8">
        <v>15</v>
      </c>
      <c r="L521" s="8">
        <v>0.13</v>
      </c>
      <c r="M521" s="8">
        <v>1239.75</v>
      </c>
      <c r="N521" s="7" t="s">
        <v>123</v>
      </c>
      <c r="O521" s="7" t="s">
        <v>23</v>
      </c>
      <c r="P521" s="19">
        <f>global_data!$M521/global_data!$L521</f>
        <v>9536.538461538461</v>
      </c>
      <c r="Q521" s="20">
        <f>IFERROR(global_data!$P521,0)</f>
        <v>9536.538461538461</v>
      </c>
      <c r="R521" s="31">
        <f>global_data!$M521/(1-global_data!$L521)</f>
        <v>1425</v>
      </c>
      <c r="S521" s="31">
        <f>global_data!$R521-global_data!$M521</f>
        <v>185.25</v>
      </c>
    </row>
    <row r="522" spans="1:19" x14ac:dyDescent="0.35">
      <c r="A522" s="5" t="s">
        <v>635</v>
      </c>
      <c r="B522" s="29">
        <v>45496</v>
      </c>
      <c r="C522" s="5" t="s">
        <v>64</v>
      </c>
      <c r="D522" s="5" t="s">
        <v>65</v>
      </c>
      <c r="E522" s="5" t="s">
        <v>27</v>
      </c>
      <c r="F522" s="5" t="s">
        <v>103</v>
      </c>
      <c r="G522" s="5" t="s">
        <v>628</v>
      </c>
      <c r="H522" s="5" t="s">
        <v>629</v>
      </c>
      <c r="I522" s="5" t="s">
        <v>69</v>
      </c>
      <c r="J522" s="6">
        <v>95</v>
      </c>
      <c r="K522" s="6">
        <v>16</v>
      </c>
      <c r="L522" s="6">
        <v>0.13</v>
      </c>
      <c r="M522" s="6">
        <v>1322.4</v>
      </c>
      <c r="N522" s="5" t="s">
        <v>123</v>
      </c>
      <c r="O522" s="5" t="s">
        <v>23</v>
      </c>
      <c r="P522" s="19">
        <f>global_data!$M522/global_data!$L522</f>
        <v>10172.307692307693</v>
      </c>
      <c r="Q522" s="20">
        <f>IFERROR(global_data!$P522,0)</f>
        <v>10172.307692307693</v>
      </c>
      <c r="R522" s="30">
        <f>global_data!$M522/(1-global_data!$L522)</f>
        <v>1520</v>
      </c>
      <c r="S522" s="30">
        <f>global_data!$R522-global_data!$M522</f>
        <v>197.59999999999991</v>
      </c>
    </row>
    <row r="523" spans="1:19" x14ac:dyDescent="0.35">
      <c r="A523" s="7" t="s">
        <v>636</v>
      </c>
      <c r="B523" s="18">
        <v>45618</v>
      </c>
      <c r="C523" s="7" t="s">
        <v>35</v>
      </c>
      <c r="D523" s="7" t="s">
        <v>36</v>
      </c>
      <c r="E523" s="7" t="s">
        <v>37</v>
      </c>
      <c r="F523" s="7" t="s">
        <v>157</v>
      </c>
      <c r="G523" s="7" t="s">
        <v>628</v>
      </c>
      <c r="H523" s="7" t="s">
        <v>629</v>
      </c>
      <c r="I523" s="7" t="s">
        <v>69</v>
      </c>
      <c r="J523" s="8">
        <v>95</v>
      </c>
      <c r="K523" s="8">
        <v>4</v>
      </c>
      <c r="L523" s="8">
        <v>0.25</v>
      </c>
      <c r="M523" s="8">
        <v>285</v>
      </c>
      <c r="N523" s="7" t="s">
        <v>22</v>
      </c>
      <c r="O523" s="7" t="s">
        <v>23</v>
      </c>
      <c r="P523" s="19">
        <f>global_data!$M523/global_data!$L523</f>
        <v>1140</v>
      </c>
      <c r="Q523" s="20">
        <f>IFERROR(global_data!$P523,0)</f>
        <v>1140</v>
      </c>
      <c r="R523" s="31">
        <f>global_data!$M523/(1-global_data!$L523)</f>
        <v>380</v>
      </c>
      <c r="S523" s="31">
        <f>global_data!$R523-global_data!$M523</f>
        <v>95</v>
      </c>
    </row>
    <row r="524" spans="1:19" x14ac:dyDescent="0.35">
      <c r="A524" s="5" t="s">
        <v>637</v>
      </c>
      <c r="B524" s="29">
        <v>45559</v>
      </c>
      <c r="C524" s="5" t="s">
        <v>61</v>
      </c>
      <c r="D524" s="5" t="s">
        <v>62</v>
      </c>
      <c r="E524" s="5" t="s">
        <v>27</v>
      </c>
      <c r="F524" s="5" t="s">
        <v>89</v>
      </c>
      <c r="G524" s="5" t="s">
        <v>628</v>
      </c>
      <c r="H524" s="5" t="s">
        <v>629</v>
      </c>
      <c r="I524" s="5" t="s">
        <v>69</v>
      </c>
      <c r="J524" s="6">
        <v>95</v>
      </c>
      <c r="K524" s="6">
        <v>8</v>
      </c>
      <c r="L524" s="6">
        <v>0.14000000000000001</v>
      </c>
      <c r="M524" s="6">
        <v>653.6</v>
      </c>
      <c r="N524" s="5" t="s">
        <v>22</v>
      </c>
      <c r="O524" s="5" t="s">
        <v>23</v>
      </c>
      <c r="P524" s="19">
        <f>global_data!$M524/global_data!$L524</f>
        <v>4668.5714285714284</v>
      </c>
      <c r="Q524" s="20">
        <f>IFERROR(global_data!$P524,0)</f>
        <v>4668.5714285714284</v>
      </c>
      <c r="R524" s="30">
        <f>global_data!$M524/(1-global_data!$L524)</f>
        <v>760</v>
      </c>
      <c r="S524" s="30">
        <f>global_data!$R524-global_data!$M524</f>
        <v>106.39999999999998</v>
      </c>
    </row>
    <row r="525" spans="1:19" x14ac:dyDescent="0.35">
      <c r="A525" s="7" t="s">
        <v>638</v>
      </c>
      <c r="B525" s="18">
        <v>45405</v>
      </c>
      <c r="C525" s="7" t="s">
        <v>96</v>
      </c>
      <c r="D525" s="7" t="s">
        <v>97</v>
      </c>
      <c r="E525" s="7" t="s">
        <v>98</v>
      </c>
      <c r="F525" s="7" t="s">
        <v>113</v>
      </c>
      <c r="G525" s="7" t="s">
        <v>628</v>
      </c>
      <c r="H525" s="7" t="s">
        <v>629</v>
      </c>
      <c r="I525" s="7" t="s">
        <v>69</v>
      </c>
      <c r="J525" s="8">
        <v>95</v>
      </c>
      <c r="K525" s="8">
        <v>12</v>
      </c>
      <c r="L525" s="8">
        <v>0.1</v>
      </c>
      <c r="M525" s="8">
        <v>1026</v>
      </c>
      <c r="N525" s="7" t="s">
        <v>59</v>
      </c>
      <c r="O525" s="7" t="s">
        <v>23</v>
      </c>
      <c r="P525" s="19">
        <f>global_data!$M525/global_data!$L525</f>
        <v>10260</v>
      </c>
      <c r="Q525" s="20">
        <f>IFERROR(global_data!$P525,0)</f>
        <v>10260</v>
      </c>
      <c r="R525" s="31">
        <f>global_data!$M525/(1-global_data!$L525)</f>
        <v>1140</v>
      </c>
      <c r="S525" s="31">
        <f>global_data!$R525-global_data!$M525</f>
        <v>114</v>
      </c>
    </row>
    <row r="526" spans="1:19" x14ac:dyDescent="0.35">
      <c r="A526" s="5" t="s">
        <v>639</v>
      </c>
      <c r="B526" s="29">
        <v>45650</v>
      </c>
      <c r="C526" s="5" t="s">
        <v>15</v>
      </c>
      <c r="D526" s="5" t="s">
        <v>16</v>
      </c>
      <c r="E526" s="5" t="s">
        <v>17</v>
      </c>
      <c r="F526" s="5" t="s">
        <v>18</v>
      </c>
      <c r="G526" s="5" t="s">
        <v>628</v>
      </c>
      <c r="H526" s="5" t="s">
        <v>629</v>
      </c>
      <c r="I526" s="5" t="s">
        <v>69</v>
      </c>
      <c r="J526" s="6">
        <v>95</v>
      </c>
      <c r="K526" s="6">
        <v>3</v>
      </c>
      <c r="L526" s="6">
        <v>0.03</v>
      </c>
      <c r="M526" s="6">
        <v>276.45</v>
      </c>
      <c r="N526" s="5" t="s">
        <v>77</v>
      </c>
      <c r="O526" s="5" t="s">
        <v>23</v>
      </c>
      <c r="P526" s="19">
        <f>global_data!$M526/global_data!$L526</f>
        <v>9215</v>
      </c>
      <c r="Q526" s="20">
        <f>IFERROR(global_data!$P526,0)</f>
        <v>9215</v>
      </c>
      <c r="R526" s="30">
        <f>global_data!$M526/(1-global_data!$L526)</f>
        <v>285</v>
      </c>
      <c r="S526" s="30">
        <f>global_data!$R526-global_data!$M526</f>
        <v>8.5500000000000114</v>
      </c>
    </row>
    <row r="527" spans="1:19" x14ac:dyDescent="0.35">
      <c r="A527" s="7" t="s">
        <v>640</v>
      </c>
      <c r="B527" s="18">
        <v>45617</v>
      </c>
      <c r="C527" s="7" t="s">
        <v>44</v>
      </c>
      <c r="D527" s="7" t="s">
        <v>45</v>
      </c>
      <c r="E527" s="7" t="s">
        <v>17</v>
      </c>
      <c r="F527" s="7" t="s">
        <v>50</v>
      </c>
      <c r="G527" s="7" t="s">
        <v>628</v>
      </c>
      <c r="H527" s="7" t="s">
        <v>629</v>
      </c>
      <c r="I527" s="7" t="s">
        <v>69</v>
      </c>
      <c r="J527" s="8">
        <v>95</v>
      </c>
      <c r="K527" s="8">
        <v>15</v>
      </c>
      <c r="L527" s="8">
        <v>0.23</v>
      </c>
      <c r="M527" s="8">
        <v>1097.25</v>
      </c>
      <c r="N527" s="7" t="s">
        <v>22</v>
      </c>
      <c r="O527" s="7" t="s">
        <v>23</v>
      </c>
      <c r="P527" s="19">
        <f>global_data!$M527/global_data!$L527</f>
        <v>4770.652173913043</v>
      </c>
      <c r="Q527" s="20">
        <f>IFERROR(global_data!$P527,0)</f>
        <v>4770.652173913043</v>
      </c>
      <c r="R527" s="31">
        <f>global_data!$M527/(1-global_data!$L527)</f>
        <v>1425</v>
      </c>
      <c r="S527" s="31">
        <f>global_data!$R527-global_data!$M527</f>
        <v>327.75</v>
      </c>
    </row>
    <row r="528" spans="1:19" x14ac:dyDescent="0.35">
      <c r="A528" s="5" t="s">
        <v>641</v>
      </c>
      <c r="B528" s="29">
        <v>45369</v>
      </c>
      <c r="C528" s="5" t="s">
        <v>15</v>
      </c>
      <c r="D528" s="5" t="s">
        <v>16</v>
      </c>
      <c r="E528" s="5" t="s">
        <v>17</v>
      </c>
      <c r="F528" s="5" t="s">
        <v>18</v>
      </c>
      <c r="G528" s="5" t="s">
        <v>628</v>
      </c>
      <c r="H528" s="5" t="s">
        <v>629</v>
      </c>
      <c r="I528" s="5" t="s">
        <v>69</v>
      </c>
      <c r="J528" s="6">
        <v>95</v>
      </c>
      <c r="K528" s="6">
        <v>15</v>
      </c>
      <c r="L528" s="6">
        <v>0.18</v>
      </c>
      <c r="M528" s="6">
        <v>1168.5</v>
      </c>
      <c r="N528" s="5" t="s">
        <v>123</v>
      </c>
      <c r="O528" s="5" t="s">
        <v>23</v>
      </c>
      <c r="P528" s="19">
        <f>global_data!$M528/global_data!$L528</f>
        <v>6491.666666666667</v>
      </c>
      <c r="Q528" s="20">
        <f>IFERROR(global_data!$P528,0)</f>
        <v>6491.666666666667</v>
      </c>
      <c r="R528" s="30">
        <f>global_data!$M528/(1-global_data!$L528)</f>
        <v>1425</v>
      </c>
      <c r="S528" s="30">
        <f>global_data!$R528-global_data!$M528</f>
        <v>256.5</v>
      </c>
    </row>
    <row r="529" spans="1:19" x14ac:dyDescent="0.35">
      <c r="A529" s="7" t="s">
        <v>642</v>
      </c>
      <c r="B529" s="18">
        <v>45607</v>
      </c>
      <c r="C529" s="7" t="s">
        <v>96</v>
      </c>
      <c r="D529" s="7" t="s">
        <v>97</v>
      </c>
      <c r="E529" s="7" t="s">
        <v>98</v>
      </c>
      <c r="F529" s="7" t="s">
        <v>115</v>
      </c>
      <c r="G529" s="7" t="s">
        <v>628</v>
      </c>
      <c r="H529" s="7" t="s">
        <v>629</v>
      </c>
      <c r="I529" s="7" t="s">
        <v>69</v>
      </c>
      <c r="J529" s="8">
        <v>95</v>
      </c>
      <c r="K529" s="8">
        <v>9</v>
      </c>
      <c r="L529" s="8">
        <v>0.01</v>
      </c>
      <c r="M529" s="8">
        <v>846.45</v>
      </c>
      <c r="N529" s="7" t="s">
        <v>77</v>
      </c>
      <c r="O529" s="7" t="s">
        <v>23</v>
      </c>
      <c r="P529" s="19">
        <f>global_data!$M529/global_data!$L529</f>
        <v>84645</v>
      </c>
      <c r="Q529" s="20">
        <f>IFERROR(global_data!$P529,0)</f>
        <v>84645</v>
      </c>
      <c r="R529" s="31">
        <f>global_data!$M529/(1-global_data!$L529)</f>
        <v>855</v>
      </c>
      <c r="S529" s="31">
        <f>global_data!$R529-global_data!$M529</f>
        <v>8.5499999999999545</v>
      </c>
    </row>
    <row r="530" spans="1:19" x14ac:dyDescent="0.35">
      <c r="A530" s="5" t="s">
        <v>643</v>
      </c>
      <c r="B530" s="29">
        <v>45640</v>
      </c>
      <c r="C530" s="5" t="s">
        <v>61</v>
      </c>
      <c r="D530" s="5" t="s">
        <v>62</v>
      </c>
      <c r="E530" s="5" t="s">
        <v>27</v>
      </c>
      <c r="F530" s="5" t="s">
        <v>66</v>
      </c>
      <c r="G530" s="5" t="s">
        <v>628</v>
      </c>
      <c r="H530" s="5" t="s">
        <v>629</v>
      </c>
      <c r="I530" s="5" t="s">
        <v>69</v>
      </c>
      <c r="J530" s="6">
        <v>95</v>
      </c>
      <c r="K530" s="6">
        <v>12</v>
      </c>
      <c r="L530" s="6">
        <v>0.28000000000000003</v>
      </c>
      <c r="M530" s="6">
        <v>820.8</v>
      </c>
      <c r="N530" s="5" t="s">
        <v>77</v>
      </c>
      <c r="O530" s="5" t="s">
        <v>23</v>
      </c>
      <c r="P530" s="19">
        <f>global_data!$M530/global_data!$L530</f>
        <v>2931.4285714285711</v>
      </c>
      <c r="Q530" s="20">
        <f>IFERROR(global_data!$P530,0)</f>
        <v>2931.4285714285711</v>
      </c>
      <c r="R530" s="30">
        <f>global_data!$M530/(1-global_data!$L530)</f>
        <v>1140</v>
      </c>
      <c r="S530" s="30">
        <f>global_data!$R530-global_data!$M530</f>
        <v>319.20000000000005</v>
      </c>
    </row>
    <row r="531" spans="1:19" x14ac:dyDescent="0.35">
      <c r="A531" s="7" t="s">
        <v>644</v>
      </c>
      <c r="B531" s="18">
        <v>45316</v>
      </c>
      <c r="C531" s="7" t="s">
        <v>61</v>
      </c>
      <c r="D531" s="7" t="s">
        <v>62</v>
      </c>
      <c r="E531" s="7" t="s">
        <v>27</v>
      </c>
      <c r="F531" s="7" t="s">
        <v>28</v>
      </c>
      <c r="G531" s="7" t="s">
        <v>628</v>
      </c>
      <c r="H531" s="7" t="s">
        <v>629</v>
      </c>
      <c r="I531" s="7" t="s">
        <v>69</v>
      </c>
      <c r="J531" s="8">
        <v>95</v>
      </c>
      <c r="K531" s="8">
        <v>7</v>
      </c>
      <c r="L531" s="8">
        <v>0.23</v>
      </c>
      <c r="M531" s="8">
        <v>512.04999999999995</v>
      </c>
      <c r="N531" s="7" t="s">
        <v>42</v>
      </c>
      <c r="O531" s="7" t="s">
        <v>23</v>
      </c>
      <c r="P531" s="19">
        <f>global_data!$M531/global_data!$L531</f>
        <v>2226.3043478260865</v>
      </c>
      <c r="Q531" s="20">
        <f>IFERROR(global_data!$P531,0)</f>
        <v>2226.3043478260865</v>
      </c>
      <c r="R531" s="31">
        <f>global_data!$M531/(1-global_data!$L531)</f>
        <v>664.99999999999989</v>
      </c>
      <c r="S531" s="31">
        <f>global_data!$R531-global_data!$M531</f>
        <v>152.94999999999993</v>
      </c>
    </row>
    <row r="532" spans="1:19" x14ac:dyDescent="0.35">
      <c r="A532" s="5" t="s">
        <v>645</v>
      </c>
      <c r="B532" s="29">
        <v>45368</v>
      </c>
      <c r="C532" s="5" t="s">
        <v>73</v>
      </c>
      <c r="D532" s="5" t="s">
        <v>74</v>
      </c>
      <c r="E532" s="5" t="s">
        <v>37</v>
      </c>
      <c r="F532" s="5" t="s">
        <v>157</v>
      </c>
      <c r="G532" s="5" t="s">
        <v>628</v>
      </c>
      <c r="H532" s="5" t="s">
        <v>629</v>
      </c>
      <c r="I532" s="5" t="s">
        <v>69</v>
      </c>
      <c r="J532" s="6">
        <v>95</v>
      </c>
      <c r="K532" s="6">
        <v>3</v>
      </c>
      <c r="L532" s="6">
        <v>0.27</v>
      </c>
      <c r="M532" s="6">
        <v>208.05</v>
      </c>
      <c r="N532" s="5" t="s">
        <v>32</v>
      </c>
      <c r="O532" s="5" t="s">
        <v>87</v>
      </c>
      <c r="P532" s="19">
        <f>global_data!$M532/global_data!$L532</f>
        <v>770.55555555555554</v>
      </c>
      <c r="Q532" s="20">
        <f>IFERROR(global_data!$P532,0)</f>
        <v>770.55555555555554</v>
      </c>
      <c r="R532" s="30">
        <f>global_data!$M532/(1-global_data!$L532)</f>
        <v>285</v>
      </c>
      <c r="S532" s="30">
        <f>global_data!$R532-global_data!$M532</f>
        <v>76.949999999999989</v>
      </c>
    </row>
    <row r="533" spans="1:19" x14ac:dyDescent="0.35">
      <c r="A533" s="7" t="s">
        <v>646</v>
      </c>
      <c r="B533" s="18">
        <v>45447</v>
      </c>
      <c r="C533" s="7" t="s">
        <v>35</v>
      </c>
      <c r="D533" s="7" t="s">
        <v>36</v>
      </c>
      <c r="E533" s="7" t="s">
        <v>37</v>
      </c>
      <c r="F533" s="7" t="s">
        <v>38</v>
      </c>
      <c r="G533" s="7" t="s">
        <v>628</v>
      </c>
      <c r="H533" s="7" t="s">
        <v>629</v>
      </c>
      <c r="I533" s="7" t="s">
        <v>69</v>
      </c>
      <c r="J533" s="8">
        <v>95</v>
      </c>
      <c r="K533" s="8">
        <v>19</v>
      </c>
      <c r="L533" s="8">
        <v>0.23</v>
      </c>
      <c r="M533" s="8">
        <v>1389.85</v>
      </c>
      <c r="N533" s="7" t="s">
        <v>32</v>
      </c>
      <c r="O533" s="7" t="s">
        <v>23</v>
      </c>
      <c r="P533" s="19">
        <f>global_data!$M533/global_data!$L533</f>
        <v>6042.8260869565211</v>
      </c>
      <c r="Q533" s="20">
        <f>IFERROR(global_data!$P533,0)</f>
        <v>6042.8260869565211</v>
      </c>
      <c r="R533" s="31">
        <f>global_data!$M533/(1-global_data!$L533)</f>
        <v>1804.9999999999998</v>
      </c>
      <c r="S533" s="31">
        <f>global_data!$R533-global_data!$M533</f>
        <v>415.14999999999986</v>
      </c>
    </row>
    <row r="534" spans="1:19" x14ac:dyDescent="0.35">
      <c r="A534" s="5" t="s">
        <v>647</v>
      </c>
      <c r="B534" s="29">
        <v>45491</v>
      </c>
      <c r="C534" s="5" t="s">
        <v>73</v>
      </c>
      <c r="D534" s="5" t="s">
        <v>74</v>
      </c>
      <c r="E534" s="5" t="s">
        <v>37</v>
      </c>
      <c r="F534" s="5" t="s">
        <v>71</v>
      </c>
      <c r="G534" s="5" t="s">
        <v>628</v>
      </c>
      <c r="H534" s="5" t="s">
        <v>629</v>
      </c>
      <c r="I534" s="5" t="s">
        <v>69</v>
      </c>
      <c r="J534" s="6">
        <v>95</v>
      </c>
      <c r="K534" s="6">
        <v>19</v>
      </c>
      <c r="L534" s="6">
        <v>0.12</v>
      </c>
      <c r="M534" s="6">
        <v>1588.4</v>
      </c>
      <c r="N534" s="5" t="s">
        <v>42</v>
      </c>
      <c r="O534" s="5" t="s">
        <v>33</v>
      </c>
      <c r="P534" s="19">
        <f>global_data!$M534/global_data!$L534</f>
        <v>13236.666666666668</v>
      </c>
      <c r="Q534" s="20">
        <f>IFERROR(global_data!$P534,0)</f>
        <v>13236.666666666668</v>
      </c>
      <c r="R534" s="30">
        <f>global_data!$M534/(1-global_data!$L534)</f>
        <v>1805</v>
      </c>
      <c r="S534" s="30">
        <f>global_data!$R534-global_data!$M534</f>
        <v>216.59999999999991</v>
      </c>
    </row>
    <row r="535" spans="1:19" x14ac:dyDescent="0.35">
      <c r="A535" s="7" t="s">
        <v>648</v>
      </c>
      <c r="B535" s="18">
        <v>45417</v>
      </c>
      <c r="C535" s="7" t="s">
        <v>15</v>
      </c>
      <c r="D535" s="7" t="s">
        <v>16</v>
      </c>
      <c r="E535" s="7" t="s">
        <v>17</v>
      </c>
      <c r="F535" s="7" t="s">
        <v>176</v>
      </c>
      <c r="G535" s="7" t="s">
        <v>628</v>
      </c>
      <c r="H535" s="7" t="s">
        <v>629</v>
      </c>
      <c r="I535" s="7" t="s">
        <v>69</v>
      </c>
      <c r="J535" s="8">
        <v>95</v>
      </c>
      <c r="K535" s="8">
        <v>18</v>
      </c>
      <c r="L535" s="8">
        <v>0.21</v>
      </c>
      <c r="M535" s="8">
        <v>1350.9</v>
      </c>
      <c r="N535" s="7" t="s">
        <v>32</v>
      </c>
      <c r="O535" s="7" t="s">
        <v>179</v>
      </c>
      <c r="P535" s="19">
        <f>global_data!$M535/global_data!$L535</f>
        <v>6432.8571428571431</v>
      </c>
      <c r="Q535" s="20">
        <f>IFERROR(global_data!$P535,0)</f>
        <v>6432.8571428571431</v>
      </c>
      <c r="R535" s="31">
        <f>global_data!$M535/(1-global_data!$L535)</f>
        <v>1710</v>
      </c>
      <c r="S535" s="31">
        <f>global_data!$R535-global_data!$M535</f>
        <v>359.09999999999991</v>
      </c>
    </row>
    <row r="536" spans="1:19" x14ac:dyDescent="0.35">
      <c r="A536" s="5" t="s">
        <v>649</v>
      </c>
      <c r="B536" s="29">
        <v>45414</v>
      </c>
      <c r="C536" s="5" t="s">
        <v>61</v>
      </c>
      <c r="D536" s="5" t="s">
        <v>62</v>
      </c>
      <c r="E536" s="5" t="s">
        <v>27</v>
      </c>
      <c r="F536" s="5" t="s">
        <v>103</v>
      </c>
      <c r="G536" s="5" t="s">
        <v>628</v>
      </c>
      <c r="H536" s="5" t="s">
        <v>629</v>
      </c>
      <c r="I536" s="5" t="s">
        <v>69</v>
      </c>
      <c r="J536" s="6">
        <v>95</v>
      </c>
      <c r="K536" s="6">
        <v>6</v>
      </c>
      <c r="L536" s="6">
        <v>0.02</v>
      </c>
      <c r="M536" s="6">
        <v>558.6</v>
      </c>
      <c r="N536" s="5" t="s">
        <v>123</v>
      </c>
      <c r="O536" s="5" t="s">
        <v>80</v>
      </c>
      <c r="P536" s="19">
        <f>global_data!$M536/global_data!$L536</f>
        <v>27930</v>
      </c>
      <c r="Q536" s="20">
        <f>IFERROR(global_data!$P536,0)</f>
        <v>27930</v>
      </c>
      <c r="R536" s="30">
        <f>global_data!$M536/(1-global_data!$L536)</f>
        <v>570</v>
      </c>
      <c r="S536" s="30">
        <f>global_data!$R536-global_data!$M536</f>
        <v>11.399999999999977</v>
      </c>
    </row>
    <row r="537" spans="1:19" x14ac:dyDescent="0.35">
      <c r="A537" s="7" t="s">
        <v>650</v>
      </c>
      <c r="B537" s="18">
        <v>45352</v>
      </c>
      <c r="C537" s="7" t="s">
        <v>73</v>
      </c>
      <c r="D537" s="7" t="s">
        <v>74</v>
      </c>
      <c r="E537" s="7" t="s">
        <v>37</v>
      </c>
      <c r="F537" s="7" t="s">
        <v>71</v>
      </c>
      <c r="G537" s="7" t="s">
        <v>628</v>
      </c>
      <c r="H537" s="7" t="s">
        <v>629</v>
      </c>
      <c r="I537" s="7" t="s">
        <v>69</v>
      </c>
      <c r="J537" s="8">
        <v>95</v>
      </c>
      <c r="K537" s="8">
        <v>7</v>
      </c>
      <c r="L537" s="8">
        <v>0.22</v>
      </c>
      <c r="M537" s="8">
        <v>518.70000000000005</v>
      </c>
      <c r="N537" s="7" t="s">
        <v>123</v>
      </c>
      <c r="O537" s="7" t="s">
        <v>80</v>
      </c>
      <c r="P537" s="19">
        <f>global_data!$M537/global_data!$L537</f>
        <v>2357.727272727273</v>
      </c>
      <c r="Q537" s="20">
        <f>IFERROR(global_data!$P537,0)</f>
        <v>2357.727272727273</v>
      </c>
      <c r="R537" s="31">
        <f>global_data!$M537/(1-global_data!$L537)</f>
        <v>665</v>
      </c>
      <c r="S537" s="31">
        <f>global_data!$R537-global_data!$M537</f>
        <v>146.29999999999995</v>
      </c>
    </row>
    <row r="538" spans="1:19" x14ac:dyDescent="0.35">
      <c r="A538" s="5" t="s">
        <v>651</v>
      </c>
      <c r="B538" s="29">
        <v>45451</v>
      </c>
      <c r="C538" s="5" t="s">
        <v>44</v>
      </c>
      <c r="D538" s="5" t="s">
        <v>45</v>
      </c>
      <c r="E538" s="5" t="s">
        <v>17</v>
      </c>
      <c r="F538" s="5" t="s">
        <v>50</v>
      </c>
      <c r="G538" s="5" t="s">
        <v>628</v>
      </c>
      <c r="H538" s="5" t="s">
        <v>629</v>
      </c>
      <c r="I538" s="5" t="s">
        <v>69</v>
      </c>
      <c r="J538" s="6">
        <v>95</v>
      </c>
      <c r="K538" s="6">
        <v>11</v>
      </c>
      <c r="L538" s="6">
        <v>0.05</v>
      </c>
      <c r="M538" s="6">
        <v>992.75</v>
      </c>
      <c r="N538" s="5" t="s">
        <v>22</v>
      </c>
      <c r="O538" s="5" t="s">
        <v>23</v>
      </c>
      <c r="P538" s="19">
        <f>global_data!$M538/global_data!$L538</f>
        <v>19855</v>
      </c>
      <c r="Q538" s="20">
        <f>IFERROR(global_data!$P538,0)</f>
        <v>19855</v>
      </c>
      <c r="R538" s="30">
        <f>global_data!$M538/(1-global_data!$L538)</f>
        <v>1045</v>
      </c>
      <c r="S538" s="30">
        <f>global_data!$R538-global_data!$M538</f>
        <v>52.25</v>
      </c>
    </row>
    <row r="539" spans="1:19" x14ac:dyDescent="0.35">
      <c r="A539" s="7" t="s">
        <v>652</v>
      </c>
      <c r="B539" s="18">
        <v>45619</v>
      </c>
      <c r="C539" s="7" t="s">
        <v>73</v>
      </c>
      <c r="D539" s="7" t="s">
        <v>74</v>
      </c>
      <c r="E539" s="7" t="s">
        <v>37</v>
      </c>
      <c r="F539" s="7" t="s">
        <v>157</v>
      </c>
      <c r="G539" s="7" t="s">
        <v>628</v>
      </c>
      <c r="H539" s="7" t="s">
        <v>629</v>
      </c>
      <c r="I539" s="7" t="s">
        <v>69</v>
      </c>
      <c r="J539" s="8">
        <v>95</v>
      </c>
      <c r="K539" s="8">
        <v>2</v>
      </c>
      <c r="L539" s="8">
        <v>0.05</v>
      </c>
      <c r="M539" s="8">
        <v>180.5</v>
      </c>
      <c r="N539" s="7" t="s">
        <v>22</v>
      </c>
      <c r="O539" s="7" t="s">
        <v>23</v>
      </c>
      <c r="P539" s="19">
        <f>global_data!$M539/global_data!$L539</f>
        <v>3610</v>
      </c>
      <c r="Q539" s="20">
        <f>IFERROR(global_data!$P539,0)</f>
        <v>3610</v>
      </c>
      <c r="R539" s="31">
        <f>global_data!$M539/(1-global_data!$L539)</f>
        <v>190</v>
      </c>
      <c r="S539" s="31">
        <f>global_data!$R539-global_data!$M539</f>
        <v>9.5</v>
      </c>
    </row>
    <row r="540" spans="1:19" x14ac:dyDescent="0.35">
      <c r="A540" s="5" t="s">
        <v>653</v>
      </c>
      <c r="B540" s="29">
        <v>45489</v>
      </c>
      <c r="C540" s="5" t="s">
        <v>15</v>
      </c>
      <c r="D540" s="5" t="s">
        <v>16</v>
      </c>
      <c r="E540" s="5" t="s">
        <v>17</v>
      </c>
      <c r="F540" s="5" t="s">
        <v>79</v>
      </c>
      <c r="G540" s="5" t="s">
        <v>628</v>
      </c>
      <c r="H540" s="5" t="s">
        <v>629</v>
      </c>
      <c r="I540" s="5" t="s">
        <v>69</v>
      </c>
      <c r="J540" s="6">
        <v>95</v>
      </c>
      <c r="K540" s="6">
        <v>3</v>
      </c>
      <c r="L540" s="6">
        <v>0.04</v>
      </c>
      <c r="M540" s="6">
        <v>273.60000000000002</v>
      </c>
      <c r="N540" s="5" t="s">
        <v>32</v>
      </c>
      <c r="O540" s="5" t="s">
        <v>23</v>
      </c>
      <c r="P540" s="19">
        <f>global_data!$M540/global_data!$L540</f>
        <v>6840</v>
      </c>
      <c r="Q540" s="20">
        <f>IFERROR(global_data!$P540,0)</f>
        <v>6840</v>
      </c>
      <c r="R540" s="30">
        <f>global_data!$M540/(1-global_data!$L540)</f>
        <v>285.00000000000006</v>
      </c>
      <c r="S540" s="30">
        <f>global_data!$R540-global_data!$M540</f>
        <v>11.400000000000034</v>
      </c>
    </row>
    <row r="541" spans="1:19" x14ac:dyDescent="0.35">
      <c r="A541" s="7" t="s">
        <v>654</v>
      </c>
      <c r="B541" s="18">
        <v>45566</v>
      </c>
      <c r="C541" s="7" t="s">
        <v>73</v>
      </c>
      <c r="D541" s="7" t="s">
        <v>74</v>
      </c>
      <c r="E541" s="7" t="s">
        <v>37</v>
      </c>
      <c r="F541" s="7" t="s">
        <v>179</v>
      </c>
      <c r="G541" s="7" t="s">
        <v>628</v>
      </c>
      <c r="H541" s="7" t="s">
        <v>629</v>
      </c>
      <c r="I541" s="7" t="s">
        <v>69</v>
      </c>
      <c r="J541" s="8">
        <v>95</v>
      </c>
      <c r="K541" s="8">
        <v>19</v>
      </c>
      <c r="L541" s="8">
        <v>0.2</v>
      </c>
      <c r="M541" s="8">
        <v>1444</v>
      </c>
      <c r="N541" s="7" t="s">
        <v>59</v>
      </c>
      <c r="O541" s="7" t="s">
        <v>23</v>
      </c>
      <c r="P541" s="19">
        <f>global_data!$M541/global_data!$L541</f>
        <v>7220</v>
      </c>
      <c r="Q541" s="20">
        <f>IFERROR(global_data!$P541,0)</f>
        <v>7220</v>
      </c>
      <c r="R541" s="31">
        <f>global_data!$M541/(1-global_data!$L541)</f>
        <v>1805</v>
      </c>
      <c r="S541" s="31">
        <f>global_data!$R541-global_data!$M541</f>
        <v>361</v>
      </c>
    </row>
    <row r="542" spans="1:19" x14ac:dyDescent="0.35">
      <c r="A542" s="5" t="s">
        <v>655</v>
      </c>
      <c r="B542" s="29">
        <v>45318</v>
      </c>
      <c r="C542" s="5" t="s">
        <v>125</v>
      </c>
      <c r="D542" s="5" t="s">
        <v>126</v>
      </c>
      <c r="E542" s="5" t="s">
        <v>37</v>
      </c>
      <c r="F542" s="5" t="s">
        <v>157</v>
      </c>
      <c r="G542" s="5" t="s">
        <v>628</v>
      </c>
      <c r="H542" s="5" t="s">
        <v>629</v>
      </c>
      <c r="I542" s="5" t="s">
        <v>69</v>
      </c>
      <c r="J542" s="6">
        <v>95</v>
      </c>
      <c r="K542" s="6">
        <v>1</v>
      </c>
      <c r="L542" s="6">
        <v>0.03</v>
      </c>
      <c r="M542" s="6">
        <v>92.15</v>
      </c>
      <c r="N542" s="5" t="s">
        <v>22</v>
      </c>
      <c r="O542" s="5" t="s">
        <v>23</v>
      </c>
      <c r="P542" s="19">
        <f>global_data!$M542/global_data!$L542</f>
        <v>3071.666666666667</v>
      </c>
      <c r="Q542" s="20">
        <f>IFERROR(global_data!$P542,0)</f>
        <v>3071.666666666667</v>
      </c>
      <c r="R542" s="30">
        <f>global_data!$M542/(1-global_data!$L542)</f>
        <v>95.000000000000014</v>
      </c>
      <c r="S542" s="30">
        <f>global_data!$R542-global_data!$M542</f>
        <v>2.8500000000000085</v>
      </c>
    </row>
    <row r="543" spans="1:19" x14ac:dyDescent="0.35">
      <c r="A543" s="7" t="s">
        <v>656</v>
      </c>
      <c r="B543" s="18">
        <v>45584</v>
      </c>
      <c r="C543" s="7" t="s">
        <v>111</v>
      </c>
      <c r="D543" s="7" t="s">
        <v>112</v>
      </c>
      <c r="E543" s="7" t="s">
        <v>98</v>
      </c>
      <c r="F543" s="7" t="s">
        <v>101</v>
      </c>
      <c r="G543" s="7" t="s">
        <v>628</v>
      </c>
      <c r="H543" s="7" t="s">
        <v>629</v>
      </c>
      <c r="I543" s="7" t="s">
        <v>69</v>
      </c>
      <c r="J543" s="8">
        <v>95</v>
      </c>
      <c r="K543" s="8">
        <v>15</v>
      </c>
      <c r="L543" s="8">
        <v>0.1</v>
      </c>
      <c r="M543" s="8">
        <v>1282.5</v>
      </c>
      <c r="N543" s="7" t="s">
        <v>179</v>
      </c>
      <c r="O543" s="7" t="s">
        <v>23</v>
      </c>
      <c r="P543" s="19">
        <f>global_data!$M543/global_data!$L543</f>
        <v>12825</v>
      </c>
      <c r="Q543" s="20">
        <f>IFERROR(global_data!$P543,0)</f>
        <v>12825</v>
      </c>
      <c r="R543" s="31">
        <f>global_data!$M543/(1-global_data!$L543)</f>
        <v>1425</v>
      </c>
      <c r="S543" s="31">
        <f>global_data!$R543-global_data!$M543</f>
        <v>142.5</v>
      </c>
    </row>
    <row r="544" spans="1:19" x14ac:dyDescent="0.35">
      <c r="A544" s="5" t="s">
        <v>657</v>
      </c>
      <c r="B544" s="29">
        <v>45371</v>
      </c>
      <c r="C544" s="5" t="s">
        <v>61</v>
      </c>
      <c r="D544" s="5" t="s">
        <v>62</v>
      </c>
      <c r="E544" s="5" t="s">
        <v>27</v>
      </c>
      <c r="F544" s="5" t="s">
        <v>122</v>
      </c>
      <c r="G544" s="5" t="s">
        <v>628</v>
      </c>
      <c r="H544" s="5" t="s">
        <v>629</v>
      </c>
      <c r="I544" s="5" t="s">
        <v>69</v>
      </c>
      <c r="J544" s="6">
        <v>95</v>
      </c>
      <c r="K544" s="6">
        <v>6</v>
      </c>
      <c r="L544" s="6">
        <v>7.0000000000000007E-2</v>
      </c>
      <c r="M544" s="6">
        <v>530.1</v>
      </c>
      <c r="N544" s="5" t="s">
        <v>22</v>
      </c>
      <c r="O544" s="5" t="s">
        <v>23</v>
      </c>
      <c r="P544" s="19">
        <f>global_data!$M544/global_data!$L544</f>
        <v>7572.8571428571422</v>
      </c>
      <c r="Q544" s="20">
        <f>IFERROR(global_data!$P544,0)</f>
        <v>7572.8571428571422</v>
      </c>
      <c r="R544" s="30">
        <f>global_data!$M544/(1-global_data!$L544)</f>
        <v>570.00000000000011</v>
      </c>
      <c r="S544" s="30">
        <f>global_data!$R544-global_data!$M544</f>
        <v>39.900000000000091</v>
      </c>
    </row>
    <row r="545" spans="1:19" x14ac:dyDescent="0.35">
      <c r="A545" s="7" t="s">
        <v>658</v>
      </c>
      <c r="B545" s="18">
        <v>45463</v>
      </c>
      <c r="C545" s="7" t="s">
        <v>44</v>
      </c>
      <c r="D545" s="7" t="s">
        <v>45</v>
      </c>
      <c r="E545" s="7" t="s">
        <v>17</v>
      </c>
      <c r="F545" s="7" t="s">
        <v>50</v>
      </c>
      <c r="G545" s="7" t="s">
        <v>628</v>
      </c>
      <c r="H545" s="7" t="s">
        <v>629</v>
      </c>
      <c r="I545" s="7" t="s">
        <v>69</v>
      </c>
      <c r="J545" s="8">
        <v>95</v>
      </c>
      <c r="K545" s="8">
        <v>20</v>
      </c>
      <c r="L545" s="8">
        <v>0</v>
      </c>
      <c r="M545" s="8">
        <v>1900</v>
      </c>
      <c r="N545" s="7" t="s">
        <v>32</v>
      </c>
      <c r="O545" s="7" t="s">
        <v>33</v>
      </c>
      <c r="P545" s="19" t="e">
        <f>global_data!$M545/global_data!$L545</f>
        <v>#DIV/0!</v>
      </c>
      <c r="Q545" s="20">
        <f>IFERROR(global_data!$P545,0)</f>
        <v>0</v>
      </c>
      <c r="R545" s="31">
        <f>global_data!$M545/(1-global_data!$L545)</f>
        <v>1900</v>
      </c>
      <c r="S545" s="31">
        <f>global_data!$R545-global_data!$M545</f>
        <v>0</v>
      </c>
    </row>
    <row r="546" spans="1:19" x14ac:dyDescent="0.35">
      <c r="A546" s="5" t="s">
        <v>659</v>
      </c>
      <c r="B546" s="29">
        <v>45425</v>
      </c>
      <c r="C546" s="5" t="s">
        <v>111</v>
      </c>
      <c r="D546" s="5" t="s">
        <v>112</v>
      </c>
      <c r="E546" s="5" t="s">
        <v>98</v>
      </c>
      <c r="F546" s="5" t="s">
        <v>160</v>
      </c>
      <c r="G546" s="5" t="s">
        <v>628</v>
      </c>
      <c r="H546" s="5" t="s">
        <v>629</v>
      </c>
      <c r="I546" s="5" t="s">
        <v>69</v>
      </c>
      <c r="J546" s="6">
        <v>95</v>
      </c>
      <c r="K546" s="6">
        <v>19</v>
      </c>
      <c r="L546" s="6">
        <v>0.26</v>
      </c>
      <c r="M546" s="6">
        <v>1335.7</v>
      </c>
      <c r="N546" s="5" t="s">
        <v>22</v>
      </c>
      <c r="O546" s="5" t="s">
        <v>23</v>
      </c>
      <c r="P546" s="19">
        <f>global_data!$M546/global_data!$L546</f>
        <v>5137.3076923076924</v>
      </c>
      <c r="Q546" s="20">
        <f>IFERROR(global_data!$P546,0)</f>
        <v>5137.3076923076924</v>
      </c>
      <c r="R546" s="30">
        <f>global_data!$M546/(1-global_data!$L546)</f>
        <v>1805</v>
      </c>
      <c r="S546" s="30">
        <f>global_data!$R546-global_data!$M546</f>
        <v>469.29999999999995</v>
      </c>
    </row>
    <row r="547" spans="1:19" x14ac:dyDescent="0.35">
      <c r="A547" s="7" t="s">
        <v>660</v>
      </c>
      <c r="B547" s="18">
        <v>45555</v>
      </c>
      <c r="C547" s="7" t="s">
        <v>15</v>
      </c>
      <c r="D547" s="7" t="s">
        <v>16</v>
      </c>
      <c r="E547" s="7" t="s">
        <v>17</v>
      </c>
      <c r="F547" s="7" t="s">
        <v>79</v>
      </c>
      <c r="G547" s="7" t="s">
        <v>628</v>
      </c>
      <c r="H547" s="7" t="s">
        <v>629</v>
      </c>
      <c r="I547" s="7" t="s">
        <v>69</v>
      </c>
      <c r="J547" s="8">
        <v>95</v>
      </c>
      <c r="K547" s="8">
        <v>18</v>
      </c>
      <c r="L547" s="8">
        <v>0.06</v>
      </c>
      <c r="M547" s="8">
        <v>1607.4</v>
      </c>
      <c r="N547" s="7" t="s">
        <v>123</v>
      </c>
      <c r="O547" s="7" t="s">
        <v>23</v>
      </c>
      <c r="P547" s="19">
        <f>global_data!$M547/global_data!$L547</f>
        <v>26790.000000000004</v>
      </c>
      <c r="Q547" s="20">
        <f>IFERROR(global_data!$P547,0)</f>
        <v>26790.000000000004</v>
      </c>
      <c r="R547" s="31">
        <f>global_data!$M547/(1-global_data!$L547)</f>
        <v>1710.0000000000002</v>
      </c>
      <c r="S547" s="31">
        <f>global_data!$R547-global_data!$M547</f>
        <v>102.60000000000014</v>
      </c>
    </row>
    <row r="548" spans="1:19" x14ac:dyDescent="0.35">
      <c r="A548" s="5" t="s">
        <v>661</v>
      </c>
      <c r="B548" s="29">
        <v>45542</v>
      </c>
      <c r="C548" s="5" t="s">
        <v>35</v>
      </c>
      <c r="D548" s="5" t="s">
        <v>36</v>
      </c>
      <c r="E548" s="5" t="s">
        <v>37</v>
      </c>
      <c r="F548" s="5" t="s">
        <v>38</v>
      </c>
      <c r="G548" s="5" t="s">
        <v>628</v>
      </c>
      <c r="H548" s="5" t="s">
        <v>629</v>
      </c>
      <c r="I548" s="5" t="s">
        <v>69</v>
      </c>
      <c r="J548" s="6">
        <v>95</v>
      </c>
      <c r="K548" s="6">
        <v>5</v>
      </c>
      <c r="L548" s="6">
        <v>0.04</v>
      </c>
      <c r="M548" s="6">
        <v>456</v>
      </c>
      <c r="N548" s="5" t="s">
        <v>32</v>
      </c>
      <c r="O548" s="5" t="s">
        <v>23</v>
      </c>
      <c r="P548" s="19">
        <f>global_data!$M548/global_data!$L548</f>
        <v>11400</v>
      </c>
      <c r="Q548" s="20">
        <f>IFERROR(global_data!$P548,0)</f>
        <v>11400</v>
      </c>
      <c r="R548" s="30">
        <f>global_data!$M548/(1-global_data!$L548)</f>
        <v>475</v>
      </c>
      <c r="S548" s="30">
        <f>global_data!$R548-global_data!$M548</f>
        <v>19</v>
      </c>
    </row>
    <row r="549" spans="1:19" x14ac:dyDescent="0.35">
      <c r="A549" s="7" t="s">
        <v>662</v>
      </c>
      <c r="B549" s="18">
        <v>45545</v>
      </c>
      <c r="C549" s="7" t="s">
        <v>131</v>
      </c>
      <c r="D549" s="7" t="s">
        <v>132</v>
      </c>
      <c r="E549" s="7" t="s">
        <v>98</v>
      </c>
      <c r="F549" s="7" t="s">
        <v>101</v>
      </c>
      <c r="G549" s="7" t="s">
        <v>628</v>
      </c>
      <c r="H549" s="7" t="s">
        <v>629</v>
      </c>
      <c r="I549" s="7" t="s">
        <v>69</v>
      </c>
      <c r="J549" s="8">
        <v>95</v>
      </c>
      <c r="K549" s="8">
        <v>17</v>
      </c>
      <c r="L549" s="8">
        <v>0.05</v>
      </c>
      <c r="M549" s="8">
        <v>1534.25</v>
      </c>
      <c r="N549" s="7" t="s">
        <v>42</v>
      </c>
      <c r="O549" s="7" t="s">
        <v>33</v>
      </c>
      <c r="P549" s="19">
        <f>global_data!$M549/global_data!$L549</f>
        <v>30685</v>
      </c>
      <c r="Q549" s="20">
        <f>IFERROR(global_data!$P549,0)</f>
        <v>30685</v>
      </c>
      <c r="R549" s="31">
        <f>global_data!$M549/(1-global_data!$L549)</f>
        <v>1615</v>
      </c>
      <c r="S549" s="31">
        <f>global_data!$R549-global_data!$M549</f>
        <v>80.75</v>
      </c>
    </row>
    <row r="550" spans="1:19" x14ac:dyDescent="0.35">
      <c r="A550" s="5" t="s">
        <v>663</v>
      </c>
      <c r="B550" s="29">
        <v>45501</v>
      </c>
      <c r="C550" s="5" t="s">
        <v>15</v>
      </c>
      <c r="D550" s="5" t="s">
        <v>16</v>
      </c>
      <c r="E550" s="5" t="s">
        <v>17</v>
      </c>
      <c r="F550" s="5" t="s">
        <v>176</v>
      </c>
      <c r="G550" s="5" t="s">
        <v>628</v>
      </c>
      <c r="H550" s="5" t="s">
        <v>629</v>
      </c>
      <c r="I550" s="5" t="s">
        <v>69</v>
      </c>
      <c r="J550" s="6">
        <v>95</v>
      </c>
      <c r="K550" s="6">
        <v>14</v>
      </c>
      <c r="L550" s="6">
        <v>0.28999999999999998</v>
      </c>
      <c r="M550" s="6">
        <v>944.3</v>
      </c>
      <c r="N550" s="5" t="s">
        <v>42</v>
      </c>
      <c r="O550" s="5" t="s">
        <v>23</v>
      </c>
      <c r="P550" s="19">
        <f>global_data!$M550/global_data!$L550</f>
        <v>3256.2068965517242</v>
      </c>
      <c r="Q550" s="20">
        <f>IFERROR(global_data!$P550,0)</f>
        <v>3256.2068965517242</v>
      </c>
      <c r="R550" s="30">
        <f>global_data!$M550/(1-global_data!$L550)</f>
        <v>1330</v>
      </c>
      <c r="S550" s="30">
        <f>global_data!$R550-global_data!$M550</f>
        <v>385.70000000000005</v>
      </c>
    </row>
    <row r="551" spans="1:19" x14ac:dyDescent="0.35">
      <c r="A551" s="7" t="s">
        <v>664</v>
      </c>
      <c r="B551" s="18">
        <v>45485</v>
      </c>
      <c r="C551" s="7" t="s">
        <v>131</v>
      </c>
      <c r="D551" s="7" t="s">
        <v>132</v>
      </c>
      <c r="E551" s="7" t="s">
        <v>98</v>
      </c>
      <c r="F551" s="7" t="s">
        <v>160</v>
      </c>
      <c r="G551" s="7" t="s">
        <v>628</v>
      </c>
      <c r="H551" s="7" t="s">
        <v>629</v>
      </c>
      <c r="I551" s="7" t="s">
        <v>69</v>
      </c>
      <c r="J551" s="8">
        <v>95</v>
      </c>
      <c r="K551" s="8">
        <v>15</v>
      </c>
      <c r="L551" s="8">
        <v>0.15</v>
      </c>
      <c r="M551" s="8">
        <v>1211.25</v>
      </c>
      <c r="N551" s="7" t="s">
        <v>59</v>
      </c>
      <c r="O551" s="7" t="s">
        <v>23</v>
      </c>
      <c r="P551" s="19">
        <f>global_data!$M551/global_data!$L551</f>
        <v>8075</v>
      </c>
      <c r="Q551" s="20">
        <f>IFERROR(global_data!$P551,0)</f>
        <v>8075</v>
      </c>
      <c r="R551" s="31">
        <f>global_data!$M551/(1-global_data!$L551)</f>
        <v>1425</v>
      </c>
      <c r="S551" s="31">
        <f>global_data!$R551-global_data!$M551</f>
        <v>213.75</v>
      </c>
    </row>
    <row r="552" spans="1:19" x14ac:dyDescent="0.35">
      <c r="A552" s="5" t="s">
        <v>665</v>
      </c>
      <c r="B552" s="29">
        <v>45646</v>
      </c>
      <c r="C552" s="5" t="s">
        <v>131</v>
      </c>
      <c r="D552" s="5" t="s">
        <v>132</v>
      </c>
      <c r="E552" s="5" t="s">
        <v>98</v>
      </c>
      <c r="F552" s="5" t="s">
        <v>99</v>
      </c>
      <c r="G552" s="5" t="s">
        <v>628</v>
      </c>
      <c r="H552" s="5" t="s">
        <v>629</v>
      </c>
      <c r="I552" s="5" t="s">
        <v>69</v>
      </c>
      <c r="J552" s="6">
        <v>95</v>
      </c>
      <c r="K552" s="6">
        <v>19</v>
      </c>
      <c r="L552" s="6">
        <v>0.05</v>
      </c>
      <c r="M552" s="6">
        <v>1714.75</v>
      </c>
      <c r="N552" s="5" t="s">
        <v>59</v>
      </c>
      <c r="O552" s="5" t="s">
        <v>23</v>
      </c>
      <c r="P552" s="19">
        <f>global_data!$M552/global_data!$L552</f>
        <v>34295</v>
      </c>
      <c r="Q552" s="20">
        <f>IFERROR(global_data!$P552,0)</f>
        <v>34295</v>
      </c>
      <c r="R552" s="30">
        <f>global_data!$M552/(1-global_data!$L552)</f>
        <v>1805</v>
      </c>
      <c r="S552" s="30">
        <f>global_data!$R552-global_data!$M552</f>
        <v>90.25</v>
      </c>
    </row>
    <row r="553" spans="1:19" x14ac:dyDescent="0.35">
      <c r="A553" s="7" t="s">
        <v>666</v>
      </c>
      <c r="B553" s="18">
        <v>45563</v>
      </c>
      <c r="C553" s="7" t="s">
        <v>35</v>
      </c>
      <c r="D553" s="7" t="s">
        <v>36</v>
      </c>
      <c r="E553" s="7" t="s">
        <v>37</v>
      </c>
      <c r="F553" s="7" t="s">
        <v>157</v>
      </c>
      <c r="G553" s="7" t="s">
        <v>628</v>
      </c>
      <c r="H553" s="7" t="s">
        <v>629</v>
      </c>
      <c r="I553" s="7" t="s">
        <v>69</v>
      </c>
      <c r="J553" s="8">
        <v>95</v>
      </c>
      <c r="K553" s="8">
        <v>18</v>
      </c>
      <c r="L553" s="8">
        <v>7.0000000000000007E-2</v>
      </c>
      <c r="M553" s="8">
        <v>1590.3</v>
      </c>
      <c r="N553" s="7" t="s">
        <v>123</v>
      </c>
      <c r="O553" s="7" t="s">
        <v>23</v>
      </c>
      <c r="P553" s="19">
        <f>global_data!$M553/global_data!$L553</f>
        <v>22718.571428571428</v>
      </c>
      <c r="Q553" s="20">
        <f>IFERROR(global_data!$P553,0)</f>
        <v>22718.571428571428</v>
      </c>
      <c r="R553" s="31">
        <f>global_data!$M553/(1-global_data!$L553)</f>
        <v>1710</v>
      </c>
      <c r="S553" s="31">
        <f>global_data!$R553-global_data!$M553</f>
        <v>119.70000000000005</v>
      </c>
    </row>
    <row r="554" spans="1:19" x14ac:dyDescent="0.35">
      <c r="A554" s="5" t="s">
        <v>667</v>
      </c>
      <c r="B554" s="29">
        <v>45369</v>
      </c>
      <c r="C554" s="5" t="s">
        <v>125</v>
      </c>
      <c r="D554" s="5" t="s">
        <v>126</v>
      </c>
      <c r="E554" s="5" t="s">
        <v>37</v>
      </c>
      <c r="F554" s="5" t="s">
        <v>83</v>
      </c>
      <c r="G554" s="5" t="s">
        <v>628</v>
      </c>
      <c r="H554" s="5" t="s">
        <v>629</v>
      </c>
      <c r="I554" s="5" t="s">
        <v>69</v>
      </c>
      <c r="J554" s="6">
        <v>95</v>
      </c>
      <c r="K554" s="6">
        <v>7</v>
      </c>
      <c r="L554" s="6">
        <v>0</v>
      </c>
      <c r="M554" s="6">
        <v>665</v>
      </c>
      <c r="N554" s="5" t="s">
        <v>77</v>
      </c>
      <c r="O554" s="5" t="s">
        <v>23</v>
      </c>
      <c r="P554" s="19" t="e">
        <f>global_data!$M554/global_data!$L554</f>
        <v>#DIV/0!</v>
      </c>
      <c r="Q554" s="20">
        <f>IFERROR(global_data!$P554,0)</f>
        <v>0</v>
      </c>
      <c r="R554" s="30">
        <f>global_data!$M554/(1-global_data!$L554)</f>
        <v>665</v>
      </c>
      <c r="S554" s="30">
        <f>global_data!$R554-global_data!$M554</f>
        <v>0</v>
      </c>
    </row>
    <row r="555" spans="1:19" x14ac:dyDescent="0.35">
      <c r="A555" s="7" t="s">
        <v>668</v>
      </c>
      <c r="B555" s="18">
        <v>45496</v>
      </c>
      <c r="C555" s="7" t="s">
        <v>25</v>
      </c>
      <c r="D555" s="7" t="s">
        <v>26</v>
      </c>
      <c r="E555" s="7" t="s">
        <v>27</v>
      </c>
      <c r="F555" s="7" t="s">
        <v>103</v>
      </c>
      <c r="G555" s="7" t="s">
        <v>628</v>
      </c>
      <c r="H555" s="7" t="s">
        <v>629</v>
      </c>
      <c r="I555" s="7" t="s">
        <v>69</v>
      </c>
      <c r="J555" s="8">
        <v>95</v>
      </c>
      <c r="K555" s="8">
        <v>16</v>
      </c>
      <c r="L555" s="8">
        <v>0.13</v>
      </c>
      <c r="M555" s="8">
        <v>1322.4</v>
      </c>
      <c r="N555" s="7" t="s">
        <v>77</v>
      </c>
      <c r="O555" s="7" t="s">
        <v>23</v>
      </c>
      <c r="P555" s="19">
        <f>global_data!$M555/global_data!$L555</f>
        <v>10172.307692307693</v>
      </c>
      <c r="Q555" s="20">
        <f>IFERROR(global_data!$P555,0)</f>
        <v>10172.307692307693</v>
      </c>
      <c r="R555" s="31">
        <f>global_data!$M555/(1-global_data!$L555)</f>
        <v>1520</v>
      </c>
      <c r="S555" s="31">
        <f>global_data!$R555-global_data!$M555</f>
        <v>197.59999999999991</v>
      </c>
    </row>
    <row r="556" spans="1:19" x14ac:dyDescent="0.35">
      <c r="A556" s="5" t="s">
        <v>669</v>
      </c>
      <c r="B556" s="29">
        <v>45419</v>
      </c>
      <c r="C556" s="5" t="s">
        <v>15</v>
      </c>
      <c r="D556" s="5" t="s">
        <v>16</v>
      </c>
      <c r="E556" s="5" t="s">
        <v>17</v>
      </c>
      <c r="F556" s="5" t="s">
        <v>18</v>
      </c>
      <c r="G556" s="5" t="s">
        <v>628</v>
      </c>
      <c r="H556" s="5" t="s">
        <v>629</v>
      </c>
      <c r="I556" s="5" t="s">
        <v>69</v>
      </c>
      <c r="J556" s="6">
        <v>95</v>
      </c>
      <c r="K556" s="6">
        <v>16</v>
      </c>
      <c r="L556" s="6">
        <v>0.05</v>
      </c>
      <c r="M556" s="6">
        <v>1444</v>
      </c>
      <c r="N556" s="5" t="s">
        <v>59</v>
      </c>
      <c r="O556" s="5" t="s">
        <v>23</v>
      </c>
      <c r="P556" s="19">
        <f>global_data!$M556/global_data!$L556</f>
        <v>28880</v>
      </c>
      <c r="Q556" s="20">
        <f>IFERROR(global_data!$P556,0)</f>
        <v>28880</v>
      </c>
      <c r="R556" s="30">
        <f>global_data!$M556/(1-global_data!$L556)</f>
        <v>1520</v>
      </c>
      <c r="S556" s="30">
        <f>global_data!$R556-global_data!$M556</f>
        <v>76</v>
      </c>
    </row>
    <row r="557" spans="1:19" x14ac:dyDescent="0.35">
      <c r="A557" s="7" t="s">
        <v>670</v>
      </c>
      <c r="B557" s="18">
        <v>45641</v>
      </c>
      <c r="C557" s="7" t="s">
        <v>35</v>
      </c>
      <c r="D557" s="7" t="s">
        <v>36</v>
      </c>
      <c r="E557" s="7" t="s">
        <v>37</v>
      </c>
      <c r="F557" s="7" t="s">
        <v>71</v>
      </c>
      <c r="G557" s="7" t="s">
        <v>628</v>
      </c>
      <c r="H557" s="7" t="s">
        <v>629</v>
      </c>
      <c r="I557" s="7" t="s">
        <v>69</v>
      </c>
      <c r="J557" s="8">
        <v>95</v>
      </c>
      <c r="K557" s="8">
        <v>10</v>
      </c>
      <c r="L557" s="8">
        <v>0.28999999999999998</v>
      </c>
      <c r="M557" s="8">
        <v>674.5</v>
      </c>
      <c r="N557" s="7" t="s">
        <v>22</v>
      </c>
      <c r="O557" s="7" t="s">
        <v>23</v>
      </c>
      <c r="P557" s="19">
        <f>global_data!$M557/global_data!$L557</f>
        <v>2325.8620689655172</v>
      </c>
      <c r="Q557" s="20">
        <f>IFERROR(global_data!$P557,0)</f>
        <v>2325.8620689655172</v>
      </c>
      <c r="R557" s="31">
        <f>global_data!$M557/(1-global_data!$L557)</f>
        <v>950</v>
      </c>
      <c r="S557" s="31">
        <f>global_data!$R557-global_data!$M557</f>
        <v>275.5</v>
      </c>
    </row>
    <row r="558" spans="1:19" x14ac:dyDescent="0.35">
      <c r="A558" s="5" t="s">
        <v>671</v>
      </c>
      <c r="B558" s="29">
        <v>45647</v>
      </c>
      <c r="C558" s="5" t="s">
        <v>35</v>
      </c>
      <c r="D558" s="5" t="s">
        <v>36</v>
      </c>
      <c r="E558" s="5" t="s">
        <v>37</v>
      </c>
      <c r="F558" s="5" t="s">
        <v>38</v>
      </c>
      <c r="G558" s="5" t="s">
        <v>628</v>
      </c>
      <c r="H558" s="5" t="s">
        <v>629</v>
      </c>
      <c r="I558" s="5" t="s">
        <v>69</v>
      </c>
      <c r="J558" s="6">
        <v>95</v>
      </c>
      <c r="K558" s="6">
        <v>4</v>
      </c>
      <c r="L558" s="6">
        <v>0.2</v>
      </c>
      <c r="M558" s="6">
        <v>304</v>
      </c>
      <c r="N558" s="5" t="s">
        <v>32</v>
      </c>
      <c r="O558" s="5" t="s">
        <v>23</v>
      </c>
      <c r="P558" s="19">
        <f>global_data!$M558/global_data!$L558</f>
        <v>1520</v>
      </c>
      <c r="Q558" s="20">
        <f>IFERROR(global_data!$P558,0)</f>
        <v>1520</v>
      </c>
      <c r="R558" s="30">
        <f>global_data!$M558/(1-global_data!$L558)</f>
        <v>380</v>
      </c>
      <c r="S558" s="30">
        <f>global_data!$R558-global_data!$M558</f>
        <v>76</v>
      </c>
    </row>
    <row r="559" spans="1:19" x14ac:dyDescent="0.35">
      <c r="A559" s="7" t="s">
        <v>672</v>
      </c>
      <c r="B559" s="18">
        <v>45327</v>
      </c>
      <c r="C559" s="7" t="s">
        <v>44</v>
      </c>
      <c r="D559" s="7" t="s">
        <v>45</v>
      </c>
      <c r="E559" s="7" t="s">
        <v>17</v>
      </c>
      <c r="F559" s="7" t="s">
        <v>50</v>
      </c>
      <c r="G559" s="7" t="s">
        <v>628</v>
      </c>
      <c r="H559" s="7" t="s">
        <v>629</v>
      </c>
      <c r="I559" s="7" t="s">
        <v>69</v>
      </c>
      <c r="J559" s="8">
        <v>95</v>
      </c>
      <c r="K559" s="8">
        <v>4</v>
      </c>
      <c r="L559" s="8">
        <v>0.12</v>
      </c>
      <c r="M559" s="8">
        <v>334.4</v>
      </c>
      <c r="N559" s="7" t="s">
        <v>77</v>
      </c>
      <c r="O559" s="7" t="s">
        <v>23</v>
      </c>
      <c r="P559" s="19">
        <f>global_data!$M559/global_data!$L559</f>
        <v>2786.6666666666665</v>
      </c>
      <c r="Q559" s="20">
        <f>IFERROR(global_data!$P559,0)</f>
        <v>2786.6666666666665</v>
      </c>
      <c r="R559" s="31">
        <f>global_data!$M559/(1-global_data!$L559)</f>
        <v>380</v>
      </c>
      <c r="S559" s="31">
        <f>global_data!$R559-global_data!$M559</f>
        <v>45.600000000000023</v>
      </c>
    </row>
    <row r="560" spans="1:19" x14ac:dyDescent="0.35">
      <c r="A560" s="5" t="s">
        <v>673</v>
      </c>
      <c r="B560" s="29">
        <v>45301</v>
      </c>
      <c r="C560" s="5" t="s">
        <v>64</v>
      </c>
      <c r="D560" s="5" t="s">
        <v>65</v>
      </c>
      <c r="E560" s="5" t="s">
        <v>27</v>
      </c>
      <c r="F560" s="5" t="s">
        <v>66</v>
      </c>
      <c r="G560" s="5" t="s">
        <v>628</v>
      </c>
      <c r="H560" s="5" t="s">
        <v>629</v>
      </c>
      <c r="I560" s="5" t="s">
        <v>69</v>
      </c>
      <c r="J560" s="6">
        <v>95</v>
      </c>
      <c r="K560" s="6">
        <v>3</v>
      </c>
      <c r="L560" s="6">
        <v>0.25</v>
      </c>
      <c r="M560" s="6">
        <v>213.75</v>
      </c>
      <c r="N560" s="5" t="s">
        <v>59</v>
      </c>
      <c r="O560" s="5" t="s">
        <v>23</v>
      </c>
      <c r="P560" s="19">
        <f>global_data!$M560/global_data!$L560</f>
        <v>855</v>
      </c>
      <c r="Q560" s="20">
        <f>IFERROR(global_data!$P560,0)</f>
        <v>855</v>
      </c>
      <c r="R560" s="30">
        <f>global_data!$M560/(1-global_data!$L560)</f>
        <v>285</v>
      </c>
      <c r="S560" s="30">
        <f>global_data!$R560-global_data!$M560</f>
        <v>71.25</v>
      </c>
    </row>
    <row r="561" spans="1:19" x14ac:dyDescent="0.35">
      <c r="A561" s="7" t="s">
        <v>674</v>
      </c>
      <c r="B561" s="18">
        <v>45470</v>
      </c>
      <c r="C561" s="7" t="s">
        <v>55</v>
      </c>
      <c r="D561" s="7" t="s">
        <v>56</v>
      </c>
      <c r="E561" s="7" t="s">
        <v>17</v>
      </c>
      <c r="F561" s="7" t="s">
        <v>176</v>
      </c>
      <c r="G561" s="7" t="s">
        <v>628</v>
      </c>
      <c r="H561" s="7" t="s">
        <v>629</v>
      </c>
      <c r="I561" s="7" t="s">
        <v>69</v>
      </c>
      <c r="J561" s="8">
        <v>95</v>
      </c>
      <c r="K561" s="8">
        <v>8</v>
      </c>
      <c r="L561" s="8">
        <v>0.28999999999999998</v>
      </c>
      <c r="M561" s="8">
        <v>539.6</v>
      </c>
      <c r="N561" s="7" t="s">
        <v>42</v>
      </c>
      <c r="O561" s="7" t="s">
        <v>23</v>
      </c>
      <c r="P561" s="19">
        <f>global_data!$M561/global_data!$L561</f>
        <v>1860.6896551724139</v>
      </c>
      <c r="Q561" s="20">
        <f>IFERROR(global_data!$P561,0)</f>
        <v>1860.6896551724139</v>
      </c>
      <c r="R561" s="31">
        <f>global_data!$M561/(1-global_data!$L561)</f>
        <v>760.00000000000011</v>
      </c>
      <c r="S561" s="31">
        <f>global_data!$R561-global_data!$M561</f>
        <v>220.40000000000009</v>
      </c>
    </row>
    <row r="562" spans="1:19" x14ac:dyDescent="0.35">
      <c r="A562" s="5" t="s">
        <v>675</v>
      </c>
      <c r="B562" s="29">
        <v>45592</v>
      </c>
      <c r="C562" s="5" t="s">
        <v>15</v>
      </c>
      <c r="D562" s="5" t="s">
        <v>16</v>
      </c>
      <c r="E562" s="5" t="s">
        <v>17</v>
      </c>
      <c r="F562" s="5" t="s">
        <v>79</v>
      </c>
      <c r="G562" s="5" t="s">
        <v>628</v>
      </c>
      <c r="H562" s="5" t="s">
        <v>629</v>
      </c>
      <c r="I562" s="5" t="s">
        <v>69</v>
      </c>
      <c r="J562" s="6">
        <v>95</v>
      </c>
      <c r="K562" s="6">
        <v>9</v>
      </c>
      <c r="L562" s="6">
        <v>0.22</v>
      </c>
      <c r="M562" s="6">
        <v>666.9</v>
      </c>
      <c r="N562" s="5" t="s">
        <v>59</v>
      </c>
      <c r="O562" s="5" t="s">
        <v>23</v>
      </c>
      <c r="P562" s="19">
        <f>global_data!$M562/global_data!$L562</f>
        <v>3031.363636363636</v>
      </c>
      <c r="Q562" s="20">
        <f>IFERROR(global_data!$P562,0)</f>
        <v>3031.363636363636</v>
      </c>
      <c r="R562" s="30">
        <f>global_data!$M562/(1-global_data!$L562)</f>
        <v>854.99999999999989</v>
      </c>
      <c r="S562" s="30">
        <f>global_data!$R562-global_data!$M562</f>
        <v>188.09999999999991</v>
      </c>
    </row>
    <row r="563" spans="1:19" x14ac:dyDescent="0.35">
      <c r="A563" s="7" t="s">
        <v>676</v>
      </c>
      <c r="B563" s="18">
        <v>45363</v>
      </c>
      <c r="C563" s="7" t="s">
        <v>35</v>
      </c>
      <c r="D563" s="7" t="s">
        <v>36</v>
      </c>
      <c r="E563" s="7" t="s">
        <v>37</v>
      </c>
      <c r="F563" s="7" t="s">
        <v>38</v>
      </c>
      <c r="G563" s="7" t="s">
        <v>628</v>
      </c>
      <c r="H563" s="7" t="s">
        <v>629</v>
      </c>
      <c r="I563" s="7" t="s">
        <v>69</v>
      </c>
      <c r="J563" s="8">
        <v>95</v>
      </c>
      <c r="K563" s="8">
        <v>14</v>
      </c>
      <c r="L563" s="8">
        <v>0.22</v>
      </c>
      <c r="M563" s="8">
        <v>1037.4000000000001</v>
      </c>
      <c r="N563" s="7" t="s">
        <v>22</v>
      </c>
      <c r="O563" s="7" t="s">
        <v>33</v>
      </c>
      <c r="P563" s="19">
        <f>global_data!$M563/global_data!$L563</f>
        <v>4715.454545454546</v>
      </c>
      <c r="Q563" s="20">
        <f>IFERROR(global_data!$P563,0)</f>
        <v>4715.454545454546</v>
      </c>
      <c r="R563" s="31">
        <f>global_data!$M563/(1-global_data!$L563)</f>
        <v>1330</v>
      </c>
      <c r="S563" s="31">
        <f>global_data!$R563-global_data!$M563</f>
        <v>292.59999999999991</v>
      </c>
    </row>
    <row r="564" spans="1:19" x14ac:dyDescent="0.35">
      <c r="A564" s="5" t="s">
        <v>677</v>
      </c>
      <c r="B564" s="29">
        <v>45461</v>
      </c>
      <c r="C564" s="5" t="s">
        <v>44</v>
      </c>
      <c r="D564" s="5" t="s">
        <v>45</v>
      </c>
      <c r="E564" s="5" t="s">
        <v>17</v>
      </c>
      <c r="F564" s="5" t="s">
        <v>50</v>
      </c>
      <c r="G564" s="5" t="s">
        <v>628</v>
      </c>
      <c r="H564" s="5" t="s">
        <v>629</v>
      </c>
      <c r="I564" s="5" t="s">
        <v>69</v>
      </c>
      <c r="J564" s="6">
        <v>95</v>
      </c>
      <c r="K564" s="6">
        <v>8</v>
      </c>
      <c r="L564" s="6">
        <v>0.21</v>
      </c>
      <c r="M564" s="6">
        <v>600.4</v>
      </c>
      <c r="N564" s="5" t="s">
        <v>22</v>
      </c>
      <c r="O564" s="5" t="s">
        <v>23</v>
      </c>
      <c r="P564" s="19">
        <f>global_data!$M564/global_data!$L564</f>
        <v>2859.0476190476193</v>
      </c>
      <c r="Q564" s="20">
        <f>IFERROR(global_data!$P564,0)</f>
        <v>2859.0476190476193</v>
      </c>
      <c r="R564" s="30">
        <f>global_data!$M564/(1-global_data!$L564)</f>
        <v>759.99999999999989</v>
      </c>
      <c r="S564" s="30">
        <f>global_data!$R564-global_data!$M564</f>
        <v>159.59999999999991</v>
      </c>
    </row>
    <row r="565" spans="1:19" x14ac:dyDescent="0.35">
      <c r="A565" s="7" t="s">
        <v>678</v>
      </c>
      <c r="B565" s="18">
        <v>45489</v>
      </c>
      <c r="C565" s="7" t="s">
        <v>125</v>
      </c>
      <c r="D565" s="7" t="s">
        <v>126</v>
      </c>
      <c r="E565" s="7" t="s">
        <v>37</v>
      </c>
      <c r="F565" s="7" t="s">
        <v>83</v>
      </c>
      <c r="G565" s="7" t="s">
        <v>628</v>
      </c>
      <c r="H565" s="7" t="s">
        <v>629</v>
      </c>
      <c r="I565" s="7" t="s">
        <v>69</v>
      </c>
      <c r="J565" s="8">
        <v>95</v>
      </c>
      <c r="K565" s="8">
        <v>5</v>
      </c>
      <c r="L565" s="8">
        <v>0.05</v>
      </c>
      <c r="M565" s="8">
        <v>451.25</v>
      </c>
      <c r="N565" s="7" t="s">
        <v>77</v>
      </c>
      <c r="O565" s="7" t="s">
        <v>23</v>
      </c>
      <c r="P565" s="19">
        <f>global_data!$M565/global_data!$L565</f>
        <v>9025</v>
      </c>
      <c r="Q565" s="20">
        <f>IFERROR(global_data!$P565,0)</f>
        <v>9025</v>
      </c>
      <c r="R565" s="31">
        <f>global_data!$M565/(1-global_data!$L565)</f>
        <v>475</v>
      </c>
      <c r="S565" s="31">
        <f>global_data!$R565-global_data!$M565</f>
        <v>23.75</v>
      </c>
    </row>
    <row r="566" spans="1:19" x14ac:dyDescent="0.35">
      <c r="A566" s="5" t="s">
        <v>679</v>
      </c>
      <c r="B566" s="29">
        <v>45350</v>
      </c>
      <c r="C566" s="5" t="s">
        <v>96</v>
      </c>
      <c r="D566" s="5" t="s">
        <v>97</v>
      </c>
      <c r="E566" s="5" t="s">
        <v>98</v>
      </c>
      <c r="F566" s="5" t="s">
        <v>101</v>
      </c>
      <c r="G566" s="5" t="s">
        <v>628</v>
      </c>
      <c r="H566" s="5" t="s">
        <v>629</v>
      </c>
      <c r="I566" s="5" t="s">
        <v>69</v>
      </c>
      <c r="J566" s="6">
        <v>95</v>
      </c>
      <c r="K566" s="6">
        <v>4</v>
      </c>
      <c r="L566" s="6">
        <v>0.05</v>
      </c>
      <c r="M566" s="6">
        <v>361</v>
      </c>
      <c r="N566" s="5" t="s">
        <v>123</v>
      </c>
      <c r="O566" s="5" t="s">
        <v>23</v>
      </c>
      <c r="P566" s="19">
        <f>global_data!$M566/global_data!$L566</f>
        <v>7220</v>
      </c>
      <c r="Q566" s="20">
        <f>IFERROR(global_data!$P566,0)</f>
        <v>7220</v>
      </c>
      <c r="R566" s="30">
        <f>global_data!$M566/(1-global_data!$L566)</f>
        <v>380</v>
      </c>
      <c r="S566" s="30">
        <f>global_data!$R566-global_data!$M566</f>
        <v>19</v>
      </c>
    </row>
    <row r="567" spans="1:19" x14ac:dyDescent="0.35">
      <c r="A567" s="7" t="s">
        <v>680</v>
      </c>
      <c r="B567" s="18">
        <v>45489</v>
      </c>
      <c r="C567" s="7" t="s">
        <v>25</v>
      </c>
      <c r="D567" s="7" t="s">
        <v>26</v>
      </c>
      <c r="E567" s="7" t="s">
        <v>27</v>
      </c>
      <c r="F567" s="7" t="s">
        <v>28</v>
      </c>
      <c r="G567" s="7" t="s">
        <v>628</v>
      </c>
      <c r="H567" s="7" t="s">
        <v>629</v>
      </c>
      <c r="I567" s="7" t="s">
        <v>69</v>
      </c>
      <c r="J567" s="8">
        <v>95</v>
      </c>
      <c r="K567" s="8">
        <v>1</v>
      </c>
      <c r="L567" s="8">
        <v>0.04</v>
      </c>
      <c r="M567" s="8">
        <v>91.2</v>
      </c>
      <c r="N567" s="7" t="s">
        <v>77</v>
      </c>
      <c r="O567" s="7" t="s">
        <v>23</v>
      </c>
      <c r="P567" s="19">
        <f>global_data!$M567/global_data!$L567</f>
        <v>2280</v>
      </c>
      <c r="Q567" s="20">
        <f>IFERROR(global_data!$P567,0)</f>
        <v>2280</v>
      </c>
      <c r="R567" s="31">
        <f>global_data!$M567/(1-global_data!$L567)</f>
        <v>95</v>
      </c>
      <c r="S567" s="31">
        <f>global_data!$R567-global_data!$M567</f>
        <v>3.7999999999999972</v>
      </c>
    </row>
    <row r="568" spans="1:19" x14ac:dyDescent="0.35">
      <c r="A568" s="5" t="s">
        <v>681</v>
      </c>
      <c r="B568" s="29">
        <v>45433</v>
      </c>
      <c r="C568" s="5" t="s">
        <v>111</v>
      </c>
      <c r="D568" s="5" t="s">
        <v>112</v>
      </c>
      <c r="E568" s="5" t="s">
        <v>98</v>
      </c>
      <c r="F568" s="5" t="s">
        <v>99</v>
      </c>
      <c r="G568" s="5" t="s">
        <v>628</v>
      </c>
      <c r="H568" s="5" t="s">
        <v>629</v>
      </c>
      <c r="I568" s="5" t="s">
        <v>69</v>
      </c>
      <c r="J568" s="6">
        <v>95</v>
      </c>
      <c r="K568" s="6">
        <v>11</v>
      </c>
      <c r="L568" s="6">
        <v>0.08</v>
      </c>
      <c r="M568" s="6">
        <v>961.4</v>
      </c>
      <c r="N568" s="5" t="s">
        <v>123</v>
      </c>
      <c r="O568" s="5" t="s">
        <v>23</v>
      </c>
      <c r="P568" s="19">
        <f>global_data!$M568/global_data!$L568</f>
        <v>12017.5</v>
      </c>
      <c r="Q568" s="20">
        <f>IFERROR(global_data!$P568,0)</f>
        <v>12017.5</v>
      </c>
      <c r="R568" s="30">
        <f>global_data!$M568/(1-global_data!$L568)</f>
        <v>1045</v>
      </c>
      <c r="S568" s="30">
        <f>global_data!$R568-global_data!$M568</f>
        <v>83.600000000000023</v>
      </c>
    </row>
    <row r="569" spans="1:19" x14ac:dyDescent="0.35">
      <c r="A569" s="7" t="s">
        <v>682</v>
      </c>
      <c r="B569" s="18">
        <v>45644</v>
      </c>
      <c r="C569" s="7" t="s">
        <v>131</v>
      </c>
      <c r="D569" s="7" t="s">
        <v>132</v>
      </c>
      <c r="E569" s="7" t="s">
        <v>98</v>
      </c>
      <c r="F569" s="7" t="s">
        <v>160</v>
      </c>
      <c r="G569" s="7" t="s">
        <v>628</v>
      </c>
      <c r="H569" s="7" t="s">
        <v>629</v>
      </c>
      <c r="I569" s="7" t="s">
        <v>69</v>
      </c>
      <c r="J569" s="8">
        <v>95</v>
      </c>
      <c r="K569" s="8">
        <v>12</v>
      </c>
      <c r="L569" s="8">
        <v>0.1</v>
      </c>
      <c r="M569" s="8">
        <v>1026</v>
      </c>
      <c r="N569" s="7" t="s">
        <v>32</v>
      </c>
      <c r="O569" s="7" t="s">
        <v>23</v>
      </c>
      <c r="P569" s="19">
        <f>global_data!$M569/global_data!$L569</f>
        <v>10260</v>
      </c>
      <c r="Q569" s="20">
        <f>IFERROR(global_data!$P569,0)</f>
        <v>10260</v>
      </c>
      <c r="R569" s="31">
        <f>global_data!$M569/(1-global_data!$L569)</f>
        <v>1140</v>
      </c>
      <c r="S569" s="31">
        <f>global_data!$R569-global_data!$M569</f>
        <v>114</v>
      </c>
    </row>
    <row r="570" spans="1:19" x14ac:dyDescent="0.35">
      <c r="A570" s="5" t="s">
        <v>683</v>
      </c>
      <c r="B570" s="29">
        <v>45328</v>
      </c>
      <c r="C570" s="5" t="s">
        <v>15</v>
      </c>
      <c r="D570" s="5" t="s">
        <v>16</v>
      </c>
      <c r="E570" s="5" t="s">
        <v>17</v>
      </c>
      <c r="F570" s="5" t="s">
        <v>176</v>
      </c>
      <c r="G570" s="5" t="s">
        <v>628</v>
      </c>
      <c r="H570" s="5" t="s">
        <v>629</v>
      </c>
      <c r="I570" s="5" t="s">
        <v>69</v>
      </c>
      <c r="J570" s="6">
        <v>95</v>
      </c>
      <c r="K570" s="6">
        <v>9</v>
      </c>
      <c r="L570" s="6">
        <v>0.25</v>
      </c>
      <c r="M570" s="6">
        <v>641.25</v>
      </c>
      <c r="N570" s="5" t="s">
        <v>22</v>
      </c>
      <c r="O570" s="5" t="s">
        <v>179</v>
      </c>
      <c r="P570" s="19">
        <f>global_data!$M570/global_data!$L570</f>
        <v>2565</v>
      </c>
      <c r="Q570" s="20">
        <f>IFERROR(global_data!$P570,0)</f>
        <v>2565</v>
      </c>
      <c r="R570" s="30">
        <f>global_data!$M570/(1-global_data!$L570)</f>
        <v>855</v>
      </c>
      <c r="S570" s="30">
        <f>global_data!$R570-global_data!$M570</f>
        <v>213.75</v>
      </c>
    </row>
    <row r="571" spans="1:19" x14ac:dyDescent="0.35">
      <c r="A571" s="7" t="s">
        <v>684</v>
      </c>
      <c r="B571" s="18">
        <v>45583</v>
      </c>
      <c r="C571" s="7" t="s">
        <v>15</v>
      </c>
      <c r="D571" s="7" t="s">
        <v>16</v>
      </c>
      <c r="E571" s="7" t="s">
        <v>17</v>
      </c>
      <c r="F571" s="7" t="s">
        <v>79</v>
      </c>
      <c r="G571" s="7" t="s">
        <v>628</v>
      </c>
      <c r="H571" s="7" t="s">
        <v>629</v>
      </c>
      <c r="I571" s="7" t="s">
        <v>69</v>
      </c>
      <c r="J571" s="8">
        <v>95</v>
      </c>
      <c r="K571" s="8">
        <v>1</v>
      </c>
      <c r="L571" s="8">
        <v>0.23</v>
      </c>
      <c r="M571" s="8">
        <v>73.150000000000006</v>
      </c>
      <c r="N571" s="7" t="s">
        <v>59</v>
      </c>
      <c r="O571" s="7" t="s">
        <v>87</v>
      </c>
      <c r="P571" s="19">
        <f>global_data!$M571/global_data!$L571</f>
        <v>318.04347826086956</v>
      </c>
      <c r="Q571" s="20">
        <f>IFERROR(global_data!$P571,0)</f>
        <v>318.04347826086956</v>
      </c>
      <c r="R571" s="31">
        <f>global_data!$M571/(1-global_data!$L571)</f>
        <v>95</v>
      </c>
      <c r="S571" s="31">
        <f>global_data!$R571-global_data!$M571</f>
        <v>21.849999999999994</v>
      </c>
    </row>
    <row r="572" spans="1:19" x14ac:dyDescent="0.35">
      <c r="A572" s="5" t="s">
        <v>685</v>
      </c>
      <c r="B572" s="29">
        <v>45292</v>
      </c>
      <c r="C572" s="5" t="s">
        <v>686</v>
      </c>
      <c r="D572" s="5" t="s">
        <v>74</v>
      </c>
      <c r="E572" s="5" t="s">
        <v>37</v>
      </c>
      <c r="F572" s="5" t="s">
        <v>157</v>
      </c>
      <c r="G572" s="5" t="s">
        <v>628</v>
      </c>
      <c r="H572" s="5" t="s">
        <v>629</v>
      </c>
      <c r="I572" s="5" t="s">
        <v>69</v>
      </c>
      <c r="J572" s="6">
        <v>95</v>
      </c>
      <c r="K572" s="6">
        <v>3</v>
      </c>
      <c r="L572" s="6">
        <v>0.1</v>
      </c>
      <c r="M572" s="6">
        <v>256.5</v>
      </c>
      <c r="N572" s="5" t="s">
        <v>123</v>
      </c>
      <c r="O572" s="5" t="s">
        <v>23</v>
      </c>
      <c r="P572" s="19">
        <f>global_data!$M572/global_data!$L572</f>
        <v>2565</v>
      </c>
      <c r="Q572" s="20">
        <f>IFERROR(global_data!$P572,0)</f>
        <v>2565</v>
      </c>
      <c r="R572" s="30">
        <f>global_data!$M572/(1-global_data!$L572)</f>
        <v>285</v>
      </c>
      <c r="S572" s="30">
        <f>global_data!$R572-global_data!$M572</f>
        <v>28.5</v>
      </c>
    </row>
    <row r="573" spans="1:19" x14ac:dyDescent="0.35">
      <c r="A573" s="7" t="s">
        <v>687</v>
      </c>
      <c r="B573" s="18">
        <v>45422</v>
      </c>
      <c r="C573" s="7" t="s">
        <v>55</v>
      </c>
      <c r="D573" s="7" t="s">
        <v>56</v>
      </c>
      <c r="E573" s="7" t="s">
        <v>17</v>
      </c>
      <c r="F573" s="7" t="s">
        <v>79</v>
      </c>
      <c r="G573" s="7" t="s">
        <v>628</v>
      </c>
      <c r="H573" s="7" t="s">
        <v>629</v>
      </c>
      <c r="I573" s="7" t="s">
        <v>69</v>
      </c>
      <c r="J573" s="8">
        <v>95</v>
      </c>
      <c r="K573" s="8">
        <v>12</v>
      </c>
      <c r="L573" s="8">
        <v>0.23</v>
      </c>
      <c r="M573" s="8">
        <v>877.8</v>
      </c>
      <c r="N573" s="7" t="s">
        <v>42</v>
      </c>
      <c r="O573" s="7" t="s">
        <v>23</v>
      </c>
      <c r="P573" s="19">
        <f>global_data!$M573/global_data!$L573</f>
        <v>3816.5217391304345</v>
      </c>
      <c r="Q573" s="20">
        <f>IFERROR(global_data!$P573,0)</f>
        <v>3816.5217391304345</v>
      </c>
      <c r="R573" s="31">
        <f>global_data!$M573/(1-global_data!$L573)</f>
        <v>1140</v>
      </c>
      <c r="S573" s="31">
        <f>global_data!$R573-global_data!$M573</f>
        <v>262.20000000000005</v>
      </c>
    </row>
    <row r="574" spans="1:19" x14ac:dyDescent="0.35">
      <c r="A574" s="5" t="s">
        <v>688</v>
      </c>
      <c r="B574" s="29">
        <v>45462</v>
      </c>
      <c r="C574" s="5" t="s">
        <v>111</v>
      </c>
      <c r="D574" s="5" t="s">
        <v>112</v>
      </c>
      <c r="E574" s="5" t="s">
        <v>98</v>
      </c>
      <c r="F574" s="5" t="s">
        <v>99</v>
      </c>
      <c r="G574" s="5" t="s">
        <v>628</v>
      </c>
      <c r="H574" s="5" t="s">
        <v>629</v>
      </c>
      <c r="I574" s="5" t="s">
        <v>69</v>
      </c>
      <c r="J574" s="6">
        <v>95</v>
      </c>
      <c r="K574" s="6">
        <v>6</v>
      </c>
      <c r="L574" s="6">
        <v>0.28000000000000003</v>
      </c>
      <c r="M574" s="6">
        <v>410.4</v>
      </c>
      <c r="N574" s="5" t="s">
        <v>42</v>
      </c>
      <c r="O574" s="5" t="s">
        <v>33</v>
      </c>
      <c r="P574" s="19">
        <f>global_data!$M574/global_data!$L574</f>
        <v>1465.7142857142856</v>
      </c>
      <c r="Q574" s="20">
        <f>IFERROR(global_data!$P574,0)</f>
        <v>1465.7142857142856</v>
      </c>
      <c r="R574" s="30">
        <f>global_data!$M574/(1-global_data!$L574)</f>
        <v>570</v>
      </c>
      <c r="S574" s="30">
        <f>global_data!$R574-global_data!$M574</f>
        <v>159.60000000000002</v>
      </c>
    </row>
    <row r="575" spans="1:19" x14ac:dyDescent="0.35">
      <c r="A575" s="7" t="s">
        <v>689</v>
      </c>
      <c r="B575" s="18">
        <v>45409</v>
      </c>
      <c r="C575" s="7" t="s">
        <v>55</v>
      </c>
      <c r="D575" s="7" t="s">
        <v>56</v>
      </c>
      <c r="E575" s="7" t="s">
        <v>17</v>
      </c>
      <c r="F575" s="7" t="s">
        <v>18</v>
      </c>
      <c r="G575" s="7" t="s">
        <v>628</v>
      </c>
      <c r="H575" s="7" t="s">
        <v>629</v>
      </c>
      <c r="I575" s="7" t="s">
        <v>69</v>
      </c>
      <c r="J575" s="8">
        <v>95</v>
      </c>
      <c r="K575" s="8">
        <v>13</v>
      </c>
      <c r="L575" s="8">
        <v>0.05</v>
      </c>
      <c r="M575" s="8">
        <v>1173.25</v>
      </c>
      <c r="N575" s="7" t="s">
        <v>42</v>
      </c>
      <c r="O575" s="7" t="s">
        <v>23</v>
      </c>
      <c r="P575" s="19">
        <f>global_data!$M575/global_data!$L575</f>
        <v>23465</v>
      </c>
      <c r="Q575" s="20">
        <f>IFERROR(global_data!$P575,0)</f>
        <v>23465</v>
      </c>
      <c r="R575" s="31">
        <f>global_data!$M575/(1-global_data!$L575)</f>
        <v>1235</v>
      </c>
      <c r="S575" s="31">
        <f>global_data!$R575-global_data!$M575</f>
        <v>61.75</v>
      </c>
    </row>
    <row r="576" spans="1:19" x14ac:dyDescent="0.35">
      <c r="A576" s="5" t="s">
        <v>690</v>
      </c>
      <c r="B576" s="29">
        <v>45631</v>
      </c>
      <c r="C576" s="5" t="s">
        <v>64</v>
      </c>
      <c r="D576" s="5" t="s">
        <v>65</v>
      </c>
      <c r="E576" s="5" t="s">
        <v>27</v>
      </c>
      <c r="F576" s="5" t="s">
        <v>122</v>
      </c>
      <c r="G576" s="5" t="s">
        <v>628</v>
      </c>
      <c r="H576" s="5" t="s">
        <v>629</v>
      </c>
      <c r="I576" s="5" t="s">
        <v>69</v>
      </c>
      <c r="J576" s="6">
        <v>95</v>
      </c>
      <c r="K576" s="6">
        <v>9</v>
      </c>
      <c r="L576" s="6">
        <v>0.04</v>
      </c>
      <c r="M576" s="6">
        <v>820.8</v>
      </c>
      <c r="N576" s="5" t="s">
        <v>42</v>
      </c>
      <c r="O576" s="5" t="s">
        <v>23</v>
      </c>
      <c r="P576" s="19">
        <f>global_data!$M576/global_data!$L576</f>
        <v>20520</v>
      </c>
      <c r="Q576" s="20">
        <f>IFERROR(global_data!$P576,0)</f>
        <v>20520</v>
      </c>
      <c r="R576" s="30">
        <f>global_data!$M576/(1-global_data!$L576)</f>
        <v>855</v>
      </c>
      <c r="S576" s="30">
        <f>global_data!$R576-global_data!$M576</f>
        <v>34.200000000000045</v>
      </c>
    </row>
    <row r="577" spans="1:19" x14ac:dyDescent="0.35">
      <c r="A577" s="7" t="s">
        <v>691</v>
      </c>
      <c r="B577" s="18">
        <v>45491</v>
      </c>
      <c r="C577" s="7" t="s">
        <v>55</v>
      </c>
      <c r="D577" s="7" t="s">
        <v>56</v>
      </c>
      <c r="E577" s="7" t="s">
        <v>17</v>
      </c>
      <c r="F577" s="7" t="s">
        <v>18</v>
      </c>
      <c r="G577" s="7" t="s">
        <v>628</v>
      </c>
      <c r="H577" s="7" t="s">
        <v>629</v>
      </c>
      <c r="I577" s="7" t="s">
        <v>69</v>
      </c>
      <c r="J577" s="8">
        <v>95</v>
      </c>
      <c r="K577" s="8">
        <v>18</v>
      </c>
      <c r="L577" s="8">
        <v>0.26</v>
      </c>
      <c r="M577" s="8">
        <v>1265.4000000000001</v>
      </c>
      <c r="N577" s="7" t="s">
        <v>22</v>
      </c>
      <c r="O577" s="7" t="s">
        <v>23</v>
      </c>
      <c r="P577" s="19">
        <f>global_data!$M577/global_data!$L577</f>
        <v>4866.9230769230771</v>
      </c>
      <c r="Q577" s="20">
        <f>IFERROR(global_data!$P577,0)</f>
        <v>4866.9230769230771</v>
      </c>
      <c r="R577" s="31">
        <f>global_data!$M577/(1-global_data!$L577)</f>
        <v>1710.0000000000002</v>
      </c>
      <c r="S577" s="31">
        <f>global_data!$R577-global_data!$M577</f>
        <v>444.60000000000014</v>
      </c>
    </row>
    <row r="578" spans="1:19" x14ac:dyDescent="0.35">
      <c r="A578" s="5" t="s">
        <v>692</v>
      </c>
      <c r="B578" s="29">
        <v>45601</v>
      </c>
      <c r="C578" s="5" t="s">
        <v>35</v>
      </c>
      <c r="D578" s="5" t="s">
        <v>36</v>
      </c>
      <c r="E578" s="5" t="s">
        <v>37</v>
      </c>
      <c r="F578" s="5" t="s">
        <v>151</v>
      </c>
      <c r="G578" s="5" t="s">
        <v>628</v>
      </c>
      <c r="H578" s="5" t="s">
        <v>629</v>
      </c>
      <c r="I578" s="5" t="s">
        <v>69</v>
      </c>
      <c r="J578" s="6">
        <v>95</v>
      </c>
      <c r="K578" s="6">
        <v>12</v>
      </c>
      <c r="L578" s="6">
        <v>0.28000000000000003</v>
      </c>
      <c r="M578" s="6">
        <v>820.8</v>
      </c>
      <c r="N578" s="5" t="s">
        <v>123</v>
      </c>
      <c r="O578" s="5" t="s">
        <v>80</v>
      </c>
      <c r="P578" s="19">
        <f>global_data!$M578/global_data!$L578</f>
        <v>2931.4285714285711</v>
      </c>
      <c r="Q578" s="20">
        <f>IFERROR(global_data!$P578,0)</f>
        <v>2931.4285714285711</v>
      </c>
      <c r="R578" s="30">
        <f>global_data!$M578/(1-global_data!$L578)</f>
        <v>1140</v>
      </c>
      <c r="S578" s="30">
        <f>global_data!$R578-global_data!$M578</f>
        <v>319.20000000000005</v>
      </c>
    </row>
    <row r="579" spans="1:19" x14ac:dyDescent="0.35">
      <c r="A579" s="7" t="s">
        <v>693</v>
      </c>
      <c r="B579" s="18">
        <v>45463</v>
      </c>
      <c r="C579" s="7" t="s">
        <v>64</v>
      </c>
      <c r="D579" s="7" t="s">
        <v>65</v>
      </c>
      <c r="E579" s="7" t="s">
        <v>27</v>
      </c>
      <c r="F579" s="7" t="s">
        <v>122</v>
      </c>
      <c r="G579" s="7" t="s">
        <v>628</v>
      </c>
      <c r="H579" s="7" t="s">
        <v>629</v>
      </c>
      <c r="I579" s="7" t="s">
        <v>69</v>
      </c>
      <c r="J579" s="8">
        <v>95</v>
      </c>
      <c r="K579" s="8">
        <v>14</v>
      </c>
      <c r="L579" s="8">
        <v>0.26</v>
      </c>
      <c r="M579" s="8">
        <v>984.2</v>
      </c>
      <c r="N579" s="7" t="s">
        <v>59</v>
      </c>
      <c r="O579" s="7" t="s">
        <v>23</v>
      </c>
      <c r="P579" s="19">
        <f>global_data!$M579/global_data!$L579</f>
        <v>3785.3846153846152</v>
      </c>
      <c r="Q579" s="20">
        <f>IFERROR(global_data!$P579,0)</f>
        <v>3785.3846153846152</v>
      </c>
      <c r="R579" s="31">
        <f>global_data!$M579/(1-global_data!$L579)</f>
        <v>1330</v>
      </c>
      <c r="S579" s="31">
        <f>global_data!$R579-global_data!$M579</f>
        <v>345.79999999999995</v>
      </c>
    </row>
    <row r="580" spans="1:19" x14ac:dyDescent="0.35">
      <c r="A580" s="5" t="s">
        <v>694</v>
      </c>
      <c r="B580" s="29">
        <v>45435</v>
      </c>
      <c r="C580" s="5" t="s">
        <v>44</v>
      </c>
      <c r="D580" s="5" t="s">
        <v>45</v>
      </c>
      <c r="E580" s="5" t="s">
        <v>17</v>
      </c>
      <c r="F580" s="5" t="s">
        <v>79</v>
      </c>
      <c r="G580" s="5" t="s">
        <v>628</v>
      </c>
      <c r="H580" s="5" t="s">
        <v>629</v>
      </c>
      <c r="I580" s="5" t="s">
        <v>69</v>
      </c>
      <c r="J580" s="6">
        <v>95</v>
      </c>
      <c r="K580" s="6">
        <v>9</v>
      </c>
      <c r="L580" s="6">
        <v>0.1</v>
      </c>
      <c r="M580" s="6">
        <v>769.5</v>
      </c>
      <c r="N580" s="5" t="s">
        <v>59</v>
      </c>
      <c r="O580" s="5" t="s">
        <v>23</v>
      </c>
      <c r="P580" s="19">
        <f>global_data!$M580/global_data!$L580</f>
        <v>7695</v>
      </c>
      <c r="Q580" s="20">
        <f>IFERROR(global_data!$P580,0)</f>
        <v>7695</v>
      </c>
      <c r="R580" s="30">
        <f>global_data!$M580/(1-global_data!$L580)</f>
        <v>855</v>
      </c>
      <c r="S580" s="30">
        <f>global_data!$R580-global_data!$M580</f>
        <v>85.5</v>
      </c>
    </row>
    <row r="581" spans="1:19" x14ac:dyDescent="0.35">
      <c r="A581" s="7" t="s">
        <v>695</v>
      </c>
      <c r="B581" s="18">
        <v>45637</v>
      </c>
      <c r="C581" s="7" t="s">
        <v>35</v>
      </c>
      <c r="D581" s="7" t="s">
        <v>36</v>
      </c>
      <c r="E581" s="7" t="s">
        <v>37</v>
      </c>
      <c r="F581" s="7" t="s">
        <v>151</v>
      </c>
      <c r="G581" s="7" t="s">
        <v>628</v>
      </c>
      <c r="H581" s="7" t="s">
        <v>629</v>
      </c>
      <c r="I581" s="7" t="s">
        <v>69</v>
      </c>
      <c r="J581" s="8">
        <v>95</v>
      </c>
      <c r="K581" s="8">
        <v>9</v>
      </c>
      <c r="L581" s="8">
        <v>0.11</v>
      </c>
      <c r="M581" s="8">
        <v>760.95</v>
      </c>
      <c r="N581" s="7" t="s">
        <v>59</v>
      </c>
      <c r="O581" s="7" t="s">
        <v>87</v>
      </c>
      <c r="P581" s="19">
        <f>global_data!$M581/global_data!$L581</f>
        <v>6917.727272727273</v>
      </c>
      <c r="Q581" s="20">
        <f>IFERROR(global_data!$P581,0)</f>
        <v>6917.727272727273</v>
      </c>
      <c r="R581" s="31">
        <f>global_data!$M581/(1-global_data!$L581)</f>
        <v>855</v>
      </c>
      <c r="S581" s="31">
        <f>global_data!$R581-global_data!$M581</f>
        <v>94.049999999999955</v>
      </c>
    </row>
    <row r="582" spans="1:19" x14ac:dyDescent="0.35">
      <c r="A582" s="5" t="s">
        <v>696</v>
      </c>
      <c r="B582" s="29">
        <v>45627</v>
      </c>
      <c r="C582" s="5" t="s">
        <v>25</v>
      </c>
      <c r="D582" s="5" t="s">
        <v>26</v>
      </c>
      <c r="E582" s="5" t="s">
        <v>27</v>
      </c>
      <c r="F582" s="5" t="s">
        <v>89</v>
      </c>
      <c r="G582" s="5" t="s">
        <v>628</v>
      </c>
      <c r="H582" s="5" t="s">
        <v>629</v>
      </c>
      <c r="I582" s="5" t="s">
        <v>69</v>
      </c>
      <c r="J582" s="6">
        <v>95</v>
      </c>
      <c r="K582" s="6">
        <v>5</v>
      </c>
      <c r="L582" s="6">
        <v>7.0000000000000007E-2</v>
      </c>
      <c r="M582" s="6">
        <v>441.75</v>
      </c>
      <c r="N582" s="5" t="s">
        <v>59</v>
      </c>
      <c r="O582" s="5" t="s">
        <v>23</v>
      </c>
      <c r="P582" s="19">
        <f>global_data!$M582/global_data!$L582</f>
        <v>6310.7142857142853</v>
      </c>
      <c r="Q582" s="20">
        <f>IFERROR(global_data!$P582,0)</f>
        <v>6310.7142857142853</v>
      </c>
      <c r="R582" s="30">
        <f>global_data!$M582/(1-global_data!$L582)</f>
        <v>475.00000000000006</v>
      </c>
      <c r="S582" s="30">
        <f>global_data!$R582-global_data!$M582</f>
        <v>33.250000000000057</v>
      </c>
    </row>
    <row r="583" spans="1:19" x14ac:dyDescent="0.35">
      <c r="A583" s="7" t="s">
        <v>697</v>
      </c>
      <c r="B583" s="18">
        <v>45611</v>
      </c>
      <c r="C583" s="7" t="s">
        <v>55</v>
      </c>
      <c r="D583" s="7" t="s">
        <v>56</v>
      </c>
      <c r="E583" s="7" t="s">
        <v>17</v>
      </c>
      <c r="F583" s="7" t="s">
        <v>50</v>
      </c>
      <c r="G583" s="7" t="s">
        <v>628</v>
      </c>
      <c r="H583" s="7" t="s">
        <v>629</v>
      </c>
      <c r="I583" s="7" t="s">
        <v>69</v>
      </c>
      <c r="J583" s="8">
        <v>95</v>
      </c>
      <c r="K583" s="8">
        <v>6</v>
      </c>
      <c r="L583" s="8">
        <v>0.25</v>
      </c>
      <c r="M583" s="8">
        <v>427.5</v>
      </c>
      <c r="N583" s="7" t="s">
        <v>22</v>
      </c>
      <c r="O583" s="7" t="s">
        <v>23</v>
      </c>
      <c r="P583" s="19">
        <f>global_data!$M583/global_data!$L583</f>
        <v>1710</v>
      </c>
      <c r="Q583" s="20">
        <f>IFERROR(global_data!$P583,0)</f>
        <v>1710</v>
      </c>
      <c r="R583" s="31">
        <f>global_data!$M583/(1-global_data!$L583)</f>
        <v>570</v>
      </c>
      <c r="S583" s="31">
        <f>global_data!$R583-global_data!$M583</f>
        <v>142.5</v>
      </c>
    </row>
    <row r="584" spans="1:19" x14ac:dyDescent="0.35">
      <c r="A584" s="5" t="s">
        <v>698</v>
      </c>
      <c r="B584" s="29">
        <v>45613</v>
      </c>
      <c r="C584" s="5" t="s">
        <v>55</v>
      </c>
      <c r="D584" s="5" t="s">
        <v>56</v>
      </c>
      <c r="E584" s="5" t="s">
        <v>17</v>
      </c>
      <c r="F584" s="5" t="s">
        <v>50</v>
      </c>
      <c r="G584" s="5" t="s">
        <v>628</v>
      </c>
      <c r="H584" s="5" t="s">
        <v>629</v>
      </c>
      <c r="I584" s="5" t="s">
        <v>69</v>
      </c>
      <c r="J584" s="6">
        <v>95</v>
      </c>
      <c r="K584" s="6">
        <v>20</v>
      </c>
      <c r="L584" s="6">
        <v>0.2</v>
      </c>
      <c r="M584" s="6">
        <v>1520</v>
      </c>
      <c r="N584" s="5" t="s">
        <v>22</v>
      </c>
      <c r="O584" s="5" t="s">
        <v>80</v>
      </c>
      <c r="P584" s="19">
        <f>global_data!$M584/global_data!$L584</f>
        <v>7600</v>
      </c>
      <c r="Q584" s="20">
        <f>IFERROR(global_data!$P584,0)</f>
        <v>7600</v>
      </c>
      <c r="R584" s="30">
        <f>global_data!$M584/(1-global_data!$L584)</f>
        <v>1900</v>
      </c>
      <c r="S584" s="30">
        <f>global_data!$R584-global_data!$M584</f>
        <v>380</v>
      </c>
    </row>
    <row r="585" spans="1:19" x14ac:dyDescent="0.35">
      <c r="A585" s="7" t="s">
        <v>699</v>
      </c>
      <c r="B585" s="18">
        <v>45455</v>
      </c>
      <c r="C585" s="7" t="s">
        <v>96</v>
      </c>
      <c r="D585" s="7" t="s">
        <v>97</v>
      </c>
      <c r="E585" s="7" t="s">
        <v>98</v>
      </c>
      <c r="F585" s="7" t="s">
        <v>113</v>
      </c>
      <c r="G585" s="7" t="s">
        <v>628</v>
      </c>
      <c r="H585" s="7" t="s">
        <v>629</v>
      </c>
      <c r="I585" s="7" t="s">
        <v>69</v>
      </c>
      <c r="J585" s="8">
        <v>95</v>
      </c>
      <c r="K585" s="8">
        <v>7</v>
      </c>
      <c r="L585" s="8">
        <v>0.25</v>
      </c>
      <c r="M585" s="8">
        <v>498.75</v>
      </c>
      <c r="N585" s="7" t="s">
        <v>22</v>
      </c>
      <c r="O585" s="7" t="s">
        <v>87</v>
      </c>
      <c r="P585" s="19">
        <f>global_data!$M585/global_data!$L585</f>
        <v>1995</v>
      </c>
      <c r="Q585" s="20">
        <f>IFERROR(global_data!$P585,0)</f>
        <v>1995</v>
      </c>
      <c r="R585" s="31">
        <f>global_data!$M585/(1-global_data!$L585)</f>
        <v>665</v>
      </c>
      <c r="S585" s="31">
        <f>global_data!$R585-global_data!$M585</f>
        <v>166.25</v>
      </c>
    </row>
    <row r="586" spans="1:19" x14ac:dyDescent="0.35">
      <c r="A586" s="5" t="s">
        <v>700</v>
      </c>
      <c r="B586" s="29">
        <v>45468</v>
      </c>
      <c r="C586" s="5" t="s">
        <v>64</v>
      </c>
      <c r="D586" s="5" t="s">
        <v>65</v>
      </c>
      <c r="E586" s="5" t="s">
        <v>27</v>
      </c>
      <c r="F586" s="5" t="s">
        <v>89</v>
      </c>
      <c r="G586" s="5" t="s">
        <v>628</v>
      </c>
      <c r="H586" s="5" t="s">
        <v>629</v>
      </c>
      <c r="I586" s="5" t="s">
        <v>69</v>
      </c>
      <c r="J586" s="6">
        <v>95</v>
      </c>
      <c r="K586" s="6">
        <v>12</v>
      </c>
      <c r="L586" s="6">
        <v>0.27</v>
      </c>
      <c r="M586" s="6">
        <v>832.2</v>
      </c>
      <c r="N586" s="5" t="s">
        <v>59</v>
      </c>
      <c r="O586" s="5" t="s">
        <v>23</v>
      </c>
      <c r="P586" s="19">
        <f>global_data!$M586/global_data!$L586</f>
        <v>3082.2222222222222</v>
      </c>
      <c r="Q586" s="20">
        <f>IFERROR(global_data!$P586,0)</f>
        <v>3082.2222222222222</v>
      </c>
      <c r="R586" s="30">
        <f>global_data!$M586/(1-global_data!$L586)</f>
        <v>1140</v>
      </c>
      <c r="S586" s="30">
        <f>global_data!$R586-global_data!$M586</f>
        <v>307.79999999999995</v>
      </c>
    </row>
    <row r="587" spans="1:19" x14ac:dyDescent="0.35">
      <c r="A587" s="7" t="s">
        <v>701</v>
      </c>
      <c r="B587" s="18">
        <v>45563</v>
      </c>
      <c r="C587" s="7" t="s">
        <v>35</v>
      </c>
      <c r="D587" s="7" t="s">
        <v>36</v>
      </c>
      <c r="E587" s="7" t="s">
        <v>37</v>
      </c>
      <c r="F587" s="7" t="s">
        <v>71</v>
      </c>
      <c r="G587" s="7" t="s">
        <v>628</v>
      </c>
      <c r="H587" s="7" t="s">
        <v>629</v>
      </c>
      <c r="I587" s="7" t="s">
        <v>69</v>
      </c>
      <c r="J587" s="8">
        <v>95</v>
      </c>
      <c r="K587" s="8">
        <v>11</v>
      </c>
      <c r="L587" s="8">
        <v>0.01</v>
      </c>
      <c r="M587" s="8">
        <v>1034.55</v>
      </c>
      <c r="N587" s="7" t="s">
        <v>22</v>
      </c>
      <c r="O587" s="7" t="s">
        <v>87</v>
      </c>
      <c r="P587" s="19">
        <f>global_data!$M587/global_data!$L587</f>
        <v>103455</v>
      </c>
      <c r="Q587" s="20">
        <f>IFERROR(global_data!$P587,0)</f>
        <v>103455</v>
      </c>
      <c r="R587" s="31">
        <f>global_data!$M587/(1-global_data!$L587)</f>
        <v>1045</v>
      </c>
      <c r="S587" s="31">
        <f>global_data!$R587-global_data!$M587</f>
        <v>10.450000000000045</v>
      </c>
    </row>
    <row r="588" spans="1:19" x14ac:dyDescent="0.35">
      <c r="A588" s="5" t="s">
        <v>702</v>
      </c>
      <c r="B588" s="29">
        <v>45358</v>
      </c>
      <c r="C588" s="5" t="s">
        <v>35</v>
      </c>
      <c r="D588" s="5" t="s">
        <v>36</v>
      </c>
      <c r="E588" s="5" t="s">
        <v>37</v>
      </c>
      <c r="F588" s="5" t="s">
        <v>83</v>
      </c>
      <c r="G588" s="5" t="s">
        <v>628</v>
      </c>
      <c r="H588" s="5" t="s">
        <v>629</v>
      </c>
      <c r="I588" s="5" t="s">
        <v>69</v>
      </c>
      <c r="J588" s="6">
        <v>95</v>
      </c>
      <c r="K588" s="6">
        <v>5</v>
      </c>
      <c r="L588" s="6">
        <v>0.15</v>
      </c>
      <c r="M588" s="6">
        <v>403.75</v>
      </c>
      <c r="N588" s="5" t="s">
        <v>59</v>
      </c>
      <c r="O588" s="5" t="s">
        <v>80</v>
      </c>
      <c r="P588" s="19">
        <f>global_data!$M588/global_data!$L588</f>
        <v>2691.666666666667</v>
      </c>
      <c r="Q588" s="20">
        <f>IFERROR(global_data!$P588,0)</f>
        <v>2691.666666666667</v>
      </c>
      <c r="R588" s="30">
        <f>global_data!$M588/(1-global_data!$L588)</f>
        <v>475</v>
      </c>
      <c r="S588" s="30">
        <f>global_data!$R588-global_data!$M588</f>
        <v>71.25</v>
      </c>
    </row>
    <row r="589" spans="1:19" x14ac:dyDescent="0.35">
      <c r="A589" s="7" t="s">
        <v>703</v>
      </c>
      <c r="B589" s="18">
        <v>45386</v>
      </c>
      <c r="C589" s="7" t="s">
        <v>61</v>
      </c>
      <c r="D589" s="7" t="s">
        <v>62</v>
      </c>
      <c r="E589" s="7" t="s">
        <v>27</v>
      </c>
      <c r="F589" s="7" t="s">
        <v>66</v>
      </c>
      <c r="G589" s="7" t="s">
        <v>628</v>
      </c>
      <c r="H589" s="7" t="s">
        <v>629</v>
      </c>
      <c r="I589" s="7" t="s">
        <v>69</v>
      </c>
      <c r="J589" s="8">
        <v>95</v>
      </c>
      <c r="K589" s="8">
        <v>13</v>
      </c>
      <c r="L589" s="8">
        <v>0.18</v>
      </c>
      <c r="M589" s="8">
        <v>1012.7</v>
      </c>
      <c r="N589" s="7" t="s">
        <v>77</v>
      </c>
      <c r="O589" s="7" t="s">
        <v>23</v>
      </c>
      <c r="P589" s="19">
        <f>global_data!$M589/global_data!$L589</f>
        <v>5626.1111111111113</v>
      </c>
      <c r="Q589" s="20">
        <f>IFERROR(global_data!$P589,0)</f>
        <v>5626.1111111111113</v>
      </c>
      <c r="R589" s="31">
        <f>global_data!$M589/(1-global_data!$L589)</f>
        <v>1235</v>
      </c>
      <c r="S589" s="31">
        <f>global_data!$R589-global_data!$M589</f>
        <v>222.29999999999995</v>
      </c>
    </row>
    <row r="590" spans="1:19" x14ac:dyDescent="0.35">
      <c r="A590" s="5" t="s">
        <v>704</v>
      </c>
      <c r="B590" s="29">
        <v>45634</v>
      </c>
      <c r="C590" s="5" t="s">
        <v>55</v>
      </c>
      <c r="D590" s="5" t="s">
        <v>56</v>
      </c>
      <c r="E590" s="5" t="s">
        <v>17</v>
      </c>
      <c r="F590" s="5" t="s">
        <v>154</v>
      </c>
      <c r="G590" s="5" t="s">
        <v>628</v>
      </c>
      <c r="H590" s="5" t="s">
        <v>629</v>
      </c>
      <c r="I590" s="5" t="s">
        <v>69</v>
      </c>
      <c r="J590" s="6">
        <v>95</v>
      </c>
      <c r="K590" s="6">
        <v>2</v>
      </c>
      <c r="L590" s="6">
        <v>0.05</v>
      </c>
      <c r="M590" s="6">
        <v>180.5</v>
      </c>
      <c r="N590" s="5" t="s">
        <v>42</v>
      </c>
      <c r="O590" s="5" t="s">
        <v>23</v>
      </c>
      <c r="P590" s="19">
        <f>global_data!$M590/global_data!$L590</f>
        <v>3610</v>
      </c>
      <c r="Q590" s="20">
        <f>IFERROR(global_data!$P590,0)</f>
        <v>3610</v>
      </c>
      <c r="R590" s="30">
        <f>global_data!$M590/(1-global_data!$L590)</f>
        <v>190</v>
      </c>
      <c r="S590" s="30">
        <f>global_data!$R590-global_data!$M590</f>
        <v>9.5</v>
      </c>
    </row>
    <row r="591" spans="1:19" x14ac:dyDescent="0.35">
      <c r="A591" s="7" t="s">
        <v>705</v>
      </c>
      <c r="B591" s="18">
        <v>45513</v>
      </c>
      <c r="C591" s="7" t="s">
        <v>73</v>
      </c>
      <c r="D591" s="7" t="s">
        <v>74</v>
      </c>
      <c r="E591" s="7" t="s">
        <v>37</v>
      </c>
      <c r="F591" s="7" t="s">
        <v>71</v>
      </c>
      <c r="G591" s="7" t="s">
        <v>628</v>
      </c>
      <c r="H591" s="7" t="s">
        <v>629</v>
      </c>
      <c r="I591" s="7" t="s">
        <v>69</v>
      </c>
      <c r="J591" s="8">
        <v>95</v>
      </c>
      <c r="K591" s="8">
        <v>17</v>
      </c>
      <c r="L591" s="8">
        <v>0.22</v>
      </c>
      <c r="M591" s="8">
        <v>1259.7</v>
      </c>
      <c r="N591" s="7" t="s">
        <v>77</v>
      </c>
      <c r="O591" s="7" t="s">
        <v>80</v>
      </c>
      <c r="P591" s="19">
        <f>global_data!$M591/global_data!$L591</f>
        <v>5725.909090909091</v>
      </c>
      <c r="Q591" s="20">
        <f>IFERROR(global_data!$P591,0)</f>
        <v>5725.909090909091</v>
      </c>
      <c r="R591" s="31">
        <f>global_data!$M591/(1-global_data!$L591)</f>
        <v>1615</v>
      </c>
      <c r="S591" s="31">
        <f>global_data!$R591-global_data!$M591</f>
        <v>355.29999999999995</v>
      </c>
    </row>
    <row r="592" spans="1:19" x14ac:dyDescent="0.35">
      <c r="A592" s="5" t="s">
        <v>706</v>
      </c>
      <c r="B592" s="29">
        <v>45549</v>
      </c>
      <c r="C592" s="5" t="s">
        <v>55</v>
      </c>
      <c r="D592" s="5" t="s">
        <v>56</v>
      </c>
      <c r="E592" s="5" t="s">
        <v>17</v>
      </c>
      <c r="F592" s="5" t="s">
        <v>50</v>
      </c>
      <c r="G592" s="5" t="s">
        <v>628</v>
      </c>
      <c r="H592" s="5" t="s">
        <v>629</v>
      </c>
      <c r="I592" s="5" t="s">
        <v>69</v>
      </c>
      <c r="J592" s="6">
        <v>95</v>
      </c>
      <c r="K592" s="6">
        <v>6</v>
      </c>
      <c r="L592" s="6">
        <v>0.19</v>
      </c>
      <c r="M592" s="6">
        <v>461.7</v>
      </c>
      <c r="N592" s="5" t="s">
        <v>42</v>
      </c>
      <c r="O592" s="5" t="s">
        <v>23</v>
      </c>
      <c r="P592" s="19">
        <f>global_data!$M592/global_data!$L592</f>
        <v>2430</v>
      </c>
      <c r="Q592" s="20">
        <f>IFERROR(global_data!$P592,0)</f>
        <v>2430</v>
      </c>
      <c r="R592" s="30">
        <f>global_data!$M592/(1-global_data!$L592)</f>
        <v>570</v>
      </c>
      <c r="S592" s="30">
        <f>global_data!$R592-global_data!$M592</f>
        <v>108.30000000000001</v>
      </c>
    </row>
    <row r="593" spans="1:19" x14ac:dyDescent="0.35">
      <c r="A593" s="7" t="s">
        <v>707</v>
      </c>
      <c r="B593" s="18">
        <v>45592</v>
      </c>
      <c r="C593" s="7" t="s">
        <v>44</v>
      </c>
      <c r="D593" s="7" t="s">
        <v>45</v>
      </c>
      <c r="E593" s="7" t="s">
        <v>17</v>
      </c>
      <c r="F593" s="7" t="s">
        <v>154</v>
      </c>
      <c r="G593" s="7" t="s">
        <v>628</v>
      </c>
      <c r="H593" s="7" t="s">
        <v>629</v>
      </c>
      <c r="I593" s="7" t="s">
        <v>69</v>
      </c>
      <c r="J593" s="8">
        <v>95</v>
      </c>
      <c r="K593" s="8">
        <v>13</v>
      </c>
      <c r="L593" s="8">
        <v>0.01</v>
      </c>
      <c r="M593" s="8">
        <v>1222.6500000000001</v>
      </c>
      <c r="N593" s="7" t="s">
        <v>77</v>
      </c>
      <c r="O593" s="7" t="s">
        <v>23</v>
      </c>
      <c r="P593" s="19">
        <f>global_data!$M593/global_data!$L593</f>
        <v>122265</v>
      </c>
      <c r="Q593" s="20">
        <f>IFERROR(global_data!$P593,0)</f>
        <v>122265</v>
      </c>
      <c r="R593" s="31">
        <f>global_data!$M593/(1-global_data!$L593)</f>
        <v>1235</v>
      </c>
      <c r="S593" s="31">
        <f>global_data!$R593-global_data!$M593</f>
        <v>12.349999999999909</v>
      </c>
    </row>
    <row r="594" spans="1:19" x14ac:dyDescent="0.35">
      <c r="A594" s="5" t="s">
        <v>708</v>
      </c>
      <c r="B594" s="29">
        <v>45621</v>
      </c>
      <c r="C594" s="5" t="s">
        <v>131</v>
      </c>
      <c r="D594" s="5" t="s">
        <v>132</v>
      </c>
      <c r="E594" s="5" t="s">
        <v>98</v>
      </c>
      <c r="F594" s="5" t="s">
        <v>160</v>
      </c>
      <c r="G594" s="5" t="s">
        <v>628</v>
      </c>
      <c r="H594" s="5" t="s">
        <v>629</v>
      </c>
      <c r="I594" s="5" t="s">
        <v>69</v>
      </c>
      <c r="J594" s="6">
        <v>95</v>
      </c>
      <c r="K594" s="6">
        <v>20</v>
      </c>
      <c r="L594" s="6">
        <v>0.19</v>
      </c>
      <c r="M594" s="6">
        <v>1539</v>
      </c>
      <c r="N594" s="5" t="s">
        <v>42</v>
      </c>
      <c r="O594" s="5" t="s">
        <v>23</v>
      </c>
      <c r="P594" s="19">
        <f>global_data!$M594/global_data!$L594</f>
        <v>8100</v>
      </c>
      <c r="Q594" s="20">
        <f>IFERROR(global_data!$P594,0)</f>
        <v>8100</v>
      </c>
      <c r="R594" s="30">
        <f>global_data!$M594/(1-global_data!$L594)</f>
        <v>1899.9999999999998</v>
      </c>
      <c r="S594" s="30">
        <f>global_data!$R594-global_data!$M594</f>
        <v>360.99999999999977</v>
      </c>
    </row>
    <row r="595" spans="1:19" x14ac:dyDescent="0.35">
      <c r="A595" s="7" t="s">
        <v>709</v>
      </c>
      <c r="B595" s="18">
        <v>45484</v>
      </c>
      <c r="C595" s="7" t="s">
        <v>125</v>
      </c>
      <c r="D595" s="7" t="s">
        <v>126</v>
      </c>
      <c r="E595" s="7" t="s">
        <v>37</v>
      </c>
      <c r="F595" s="7" t="s">
        <v>71</v>
      </c>
      <c r="G595" s="7" t="s">
        <v>628</v>
      </c>
      <c r="H595" s="7" t="s">
        <v>629</v>
      </c>
      <c r="I595" s="7" t="s">
        <v>69</v>
      </c>
      <c r="J595" s="8">
        <v>95</v>
      </c>
      <c r="K595" s="8">
        <v>15</v>
      </c>
      <c r="L595" s="8">
        <v>0.11</v>
      </c>
      <c r="M595" s="8">
        <v>1268.25</v>
      </c>
      <c r="N595" s="7" t="s">
        <v>59</v>
      </c>
      <c r="O595" s="7" t="s">
        <v>23</v>
      </c>
      <c r="P595" s="19">
        <f>global_data!$M595/global_data!$L595</f>
        <v>11529.545454545454</v>
      </c>
      <c r="Q595" s="20">
        <f>IFERROR(global_data!$P595,0)</f>
        <v>11529.545454545454</v>
      </c>
      <c r="R595" s="31">
        <f>global_data!$M595/(1-global_data!$L595)</f>
        <v>1425</v>
      </c>
      <c r="S595" s="31">
        <f>global_data!$R595-global_data!$M595</f>
        <v>156.75</v>
      </c>
    </row>
    <row r="596" spans="1:19" x14ac:dyDescent="0.35">
      <c r="A596" s="5" t="s">
        <v>710</v>
      </c>
      <c r="B596" s="29">
        <v>45483</v>
      </c>
      <c r="C596" s="5" t="s">
        <v>55</v>
      </c>
      <c r="D596" s="5" t="s">
        <v>56</v>
      </c>
      <c r="E596" s="5" t="s">
        <v>17</v>
      </c>
      <c r="F596" s="5" t="s">
        <v>79</v>
      </c>
      <c r="G596" s="5" t="s">
        <v>628</v>
      </c>
      <c r="H596" s="5" t="s">
        <v>629</v>
      </c>
      <c r="I596" s="5" t="s">
        <v>69</v>
      </c>
      <c r="J596" s="6">
        <v>95</v>
      </c>
      <c r="K596" s="6">
        <v>15</v>
      </c>
      <c r="L596" s="6">
        <v>0.09</v>
      </c>
      <c r="M596" s="6">
        <v>1296.75</v>
      </c>
      <c r="N596" s="5" t="s">
        <v>123</v>
      </c>
      <c r="O596" s="5" t="s">
        <v>23</v>
      </c>
      <c r="P596" s="19">
        <f>global_data!$M596/global_data!$L596</f>
        <v>14408.333333333334</v>
      </c>
      <c r="Q596" s="20">
        <f>IFERROR(global_data!$P596,0)</f>
        <v>14408.333333333334</v>
      </c>
      <c r="R596" s="30">
        <f>global_data!$M596/(1-global_data!$L596)</f>
        <v>1425</v>
      </c>
      <c r="S596" s="30">
        <f>global_data!$R596-global_data!$M596</f>
        <v>128.25</v>
      </c>
    </row>
    <row r="597" spans="1:19" x14ac:dyDescent="0.35">
      <c r="A597" s="7" t="s">
        <v>711</v>
      </c>
      <c r="B597" s="18">
        <v>45356</v>
      </c>
      <c r="C597" s="7" t="s">
        <v>35</v>
      </c>
      <c r="D597" s="7" t="s">
        <v>36</v>
      </c>
      <c r="E597" s="7" t="s">
        <v>37</v>
      </c>
      <c r="F597" s="7" t="s">
        <v>83</v>
      </c>
      <c r="G597" s="7" t="s">
        <v>628</v>
      </c>
      <c r="H597" s="7" t="s">
        <v>629</v>
      </c>
      <c r="I597" s="7" t="s">
        <v>69</v>
      </c>
      <c r="J597" s="8">
        <v>95</v>
      </c>
      <c r="K597" s="8">
        <v>15</v>
      </c>
      <c r="L597" s="8">
        <v>0.2</v>
      </c>
      <c r="M597" s="8">
        <v>1140</v>
      </c>
      <c r="N597" s="7" t="s">
        <v>42</v>
      </c>
      <c r="O597" s="7" t="s">
        <v>80</v>
      </c>
      <c r="P597" s="19">
        <f>global_data!$M597/global_data!$L597</f>
        <v>5700</v>
      </c>
      <c r="Q597" s="20">
        <f>IFERROR(global_data!$P597,0)</f>
        <v>5700</v>
      </c>
      <c r="R597" s="31">
        <f>global_data!$M597/(1-global_data!$L597)</f>
        <v>1425</v>
      </c>
      <c r="S597" s="31">
        <f>global_data!$R597-global_data!$M597</f>
        <v>285</v>
      </c>
    </row>
    <row r="598" spans="1:19" x14ac:dyDescent="0.35">
      <c r="A598" s="5" t="s">
        <v>712</v>
      </c>
      <c r="B598" s="29">
        <v>45313</v>
      </c>
      <c r="C598" s="5" t="s">
        <v>55</v>
      </c>
      <c r="D598" s="5" t="s">
        <v>56</v>
      </c>
      <c r="E598" s="5" t="s">
        <v>17</v>
      </c>
      <c r="F598" s="5" t="s">
        <v>79</v>
      </c>
      <c r="G598" s="5" t="s">
        <v>628</v>
      </c>
      <c r="H598" s="5" t="s">
        <v>629</v>
      </c>
      <c r="I598" s="5" t="s">
        <v>69</v>
      </c>
      <c r="J598" s="6">
        <v>95</v>
      </c>
      <c r="K598" s="6">
        <v>6</v>
      </c>
      <c r="L598" s="6">
        <v>0.26</v>
      </c>
      <c r="M598" s="6">
        <v>421.8</v>
      </c>
      <c r="N598" s="5" t="s">
        <v>32</v>
      </c>
      <c r="O598" s="5" t="s">
        <v>23</v>
      </c>
      <c r="P598" s="19">
        <f>global_data!$M598/global_data!$L598</f>
        <v>1622.3076923076924</v>
      </c>
      <c r="Q598" s="20">
        <f>IFERROR(global_data!$P598,0)</f>
        <v>1622.3076923076924</v>
      </c>
      <c r="R598" s="30">
        <f>global_data!$M598/(1-global_data!$L598)</f>
        <v>570</v>
      </c>
      <c r="S598" s="30">
        <f>global_data!$R598-global_data!$M598</f>
        <v>148.19999999999999</v>
      </c>
    </row>
    <row r="599" spans="1:19" x14ac:dyDescent="0.35">
      <c r="A599" s="7" t="s">
        <v>713</v>
      </c>
      <c r="B599" s="18">
        <v>45329</v>
      </c>
      <c r="C599" s="7" t="s">
        <v>73</v>
      </c>
      <c r="D599" s="7" t="s">
        <v>74</v>
      </c>
      <c r="E599" s="7" t="s">
        <v>37</v>
      </c>
      <c r="F599" s="7" t="s">
        <v>151</v>
      </c>
      <c r="G599" s="7" t="s">
        <v>628</v>
      </c>
      <c r="H599" s="7" t="s">
        <v>629</v>
      </c>
      <c r="I599" s="7" t="s">
        <v>69</v>
      </c>
      <c r="J599" s="8">
        <v>95</v>
      </c>
      <c r="K599" s="8">
        <v>15</v>
      </c>
      <c r="L599" s="8">
        <v>0.03</v>
      </c>
      <c r="M599" s="8">
        <v>1382.25</v>
      </c>
      <c r="N599" s="7" t="s">
        <v>42</v>
      </c>
      <c r="O599" s="7" t="s">
        <v>23</v>
      </c>
      <c r="P599" s="19">
        <f>global_data!$M599/global_data!$L599</f>
        <v>46075</v>
      </c>
      <c r="Q599" s="20">
        <f>IFERROR(global_data!$P599,0)</f>
        <v>46075</v>
      </c>
      <c r="R599" s="31">
        <f>global_data!$M599/(1-global_data!$L599)</f>
        <v>1425</v>
      </c>
      <c r="S599" s="31">
        <f>global_data!$R599-global_data!$M599</f>
        <v>42.75</v>
      </c>
    </row>
    <row r="600" spans="1:19" x14ac:dyDescent="0.35">
      <c r="A600" s="5" t="s">
        <v>714</v>
      </c>
      <c r="B600" s="29">
        <v>45637</v>
      </c>
      <c r="C600" s="5" t="s">
        <v>35</v>
      </c>
      <c r="D600" s="5" t="s">
        <v>36</v>
      </c>
      <c r="E600" s="5" t="s">
        <v>37</v>
      </c>
      <c r="F600" s="5" t="s">
        <v>38</v>
      </c>
      <c r="G600" s="5" t="s">
        <v>628</v>
      </c>
      <c r="H600" s="5" t="s">
        <v>629</v>
      </c>
      <c r="I600" s="5" t="s">
        <v>69</v>
      </c>
      <c r="J600" s="6">
        <v>95</v>
      </c>
      <c r="K600" s="6">
        <v>10</v>
      </c>
      <c r="L600" s="6">
        <v>0.11</v>
      </c>
      <c r="M600" s="6">
        <v>845.5</v>
      </c>
      <c r="N600" s="5" t="s">
        <v>59</v>
      </c>
      <c r="O600" s="5" t="s">
        <v>23</v>
      </c>
      <c r="P600" s="19">
        <f>global_data!$M600/global_data!$L600</f>
        <v>7686.363636363636</v>
      </c>
      <c r="Q600" s="20">
        <f>IFERROR(global_data!$P600,0)</f>
        <v>7686.363636363636</v>
      </c>
      <c r="R600" s="30">
        <f>global_data!$M600/(1-global_data!$L600)</f>
        <v>950</v>
      </c>
      <c r="S600" s="30">
        <f>global_data!$R600-global_data!$M600</f>
        <v>104.5</v>
      </c>
    </row>
    <row r="601" spans="1:19" x14ac:dyDescent="0.35">
      <c r="A601" s="7" t="s">
        <v>715</v>
      </c>
      <c r="B601" s="18">
        <v>45324</v>
      </c>
      <c r="C601" s="7" t="s">
        <v>25</v>
      </c>
      <c r="D601" s="7" t="s">
        <v>26</v>
      </c>
      <c r="E601" s="7" t="s">
        <v>27</v>
      </c>
      <c r="F601" s="7" t="s">
        <v>66</v>
      </c>
      <c r="G601" s="7" t="s">
        <v>628</v>
      </c>
      <c r="H601" s="7" t="s">
        <v>629</v>
      </c>
      <c r="I601" s="7" t="s">
        <v>69</v>
      </c>
      <c r="J601" s="8">
        <v>95</v>
      </c>
      <c r="K601" s="8">
        <v>8</v>
      </c>
      <c r="L601" s="8">
        <v>0.08</v>
      </c>
      <c r="M601" s="8">
        <v>699.2</v>
      </c>
      <c r="N601" s="7" t="s">
        <v>77</v>
      </c>
      <c r="O601" s="7" t="s">
        <v>23</v>
      </c>
      <c r="P601" s="19">
        <f>global_data!$M601/global_data!$L601</f>
        <v>8740</v>
      </c>
      <c r="Q601" s="20">
        <f>IFERROR(global_data!$P601,0)</f>
        <v>8740</v>
      </c>
      <c r="R601" s="31">
        <f>global_data!$M601/(1-global_data!$L601)</f>
        <v>760</v>
      </c>
      <c r="S601" s="31">
        <f>global_data!$R601-global_data!$M601</f>
        <v>60.799999999999955</v>
      </c>
    </row>
    <row r="602" spans="1:19" x14ac:dyDescent="0.35">
      <c r="A602" s="5" t="s">
        <v>716</v>
      </c>
      <c r="B602" s="29">
        <v>45548</v>
      </c>
      <c r="C602" s="5" t="s">
        <v>131</v>
      </c>
      <c r="D602" s="5" t="s">
        <v>132</v>
      </c>
      <c r="E602" s="5" t="s">
        <v>98</v>
      </c>
      <c r="F602" s="5" t="s">
        <v>115</v>
      </c>
      <c r="G602" s="5" t="s">
        <v>628</v>
      </c>
      <c r="H602" s="5" t="s">
        <v>629</v>
      </c>
      <c r="I602" s="5" t="s">
        <v>69</v>
      </c>
      <c r="J602" s="6">
        <v>95</v>
      </c>
      <c r="K602" s="6">
        <v>2</v>
      </c>
      <c r="L602" s="6">
        <v>0.22</v>
      </c>
      <c r="M602" s="6">
        <v>148.19999999999999</v>
      </c>
      <c r="N602" s="5" t="s">
        <v>77</v>
      </c>
      <c r="O602" s="5" t="s">
        <v>33</v>
      </c>
      <c r="P602" s="19">
        <f>global_data!$M602/global_data!$L602</f>
        <v>673.63636363636363</v>
      </c>
      <c r="Q602" s="20">
        <f>IFERROR(global_data!$P602,0)</f>
        <v>673.63636363636363</v>
      </c>
      <c r="R602" s="30">
        <f>global_data!$M602/(1-global_data!$L602)</f>
        <v>189.99999999999997</v>
      </c>
      <c r="S602" s="30">
        <f>global_data!$R602-global_data!$M602</f>
        <v>41.799999999999983</v>
      </c>
    </row>
    <row r="603" spans="1:19" x14ac:dyDescent="0.35">
      <c r="A603" s="7" t="s">
        <v>717</v>
      </c>
      <c r="B603" s="18">
        <v>45650</v>
      </c>
      <c r="C603" s="7" t="s">
        <v>44</v>
      </c>
      <c r="D603" s="7" t="s">
        <v>45</v>
      </c>
      <c r="E603" s="7" t="s">
        <v>17</v>
      </c>
      <c r="F603" s="7" t="s">
        <v>18</v>
      </c>
      <c r="G603" s="7" t="s">
        <v>628</v>
      </c>
      <c r="H603" s="7" t="s">
        <v>629</v>
      </c>
      <c r="I603" s="7" t="s">
        <v>69</v>
      </c>
      <c r="J603" s="8">
        <v>95</v>
      </c>
      <c r="K603" s="8">
        <v>14</v>
      </c>
      <c r="L603" s="8">
        <v>0.13</v>
      </c>
      <c r="M603" s="8">
        <v>1157.0999999999999</v>
      </c>
      <c r="N603" s="7" t="s">
        <v>59</v>
      </c>
      <c r="O603" s="7" t="s">
        <v>87</v>
      </c>
      <c r="P603" s="19">
        <f>global_data!$M603/global_data!$L603</f>
        <v>8900.7692307692305</v>
      </c>
      <c r="Q603" s="20">
        <f>IFERROR(global_data!$P603,0)</f>
        <v>8900.7692307692305</v>
      </c>
      <c r="R603" s="31">
        <f>global_data!$M603/(1-global_data!$L603)</f>
        <v>1330</v>
      </c>
      <c r="S603" s="31">
        <f>global_data!$R603-global_data!$M603</f>
        <v>172.90000000000009</v>
      </c>
    </row>
    <row r="604" spans="1:19" x14ac:dyDescent="0.35">
      <c r="A604" s="5" t="s">
        <v>718</v>
      </c>
      <c r="B604" s="29">
        <v>45416</v>
      </c>
      <c r="C604" s="5" t="s">
        <v>25</v>
      </c>
      <c r="D604" s="5" t="s">
        <v>26</v>
      </c>
      <c r="E604" s="5" t="s">
        <v>27</v>
      </c>
      <c r="F604" s="5" t="s">
        <v>89</v>
      </c>
      <c r="G604" s="5" t="s">
        <v>628</v>
      </c>
      <c r="H604" s="5" t="s">
        <v>629</v>
      </c>
      <c r="I604" s="5" t="s">
        <v>69</v>
      </c>
      <c r="J604" s="6">
        <v>95</v>
      </c>
      <c r="K604" s="6">
        <v>8</v>
      </c>
      <c r="L604" s="6">
        <v>0.18</v>
      </c>
      <c r="M604" s="6">
        <v>623.20000000000005</v>
      </c>
      <c r="N604" s="5" t="s">
        <v>42</v>
      </c>
      <c r="O604" s="5" t="s">
        <v>23</v>
      </c>
      <c r="P604" s="19">
        <f>global_data!$M604/global_data!$L604</f>
        <v>3462.2222222222226</v>
      </c>
      <c r="Q604" s="20">
        <f>IFERROR(global_data!$P604,0)</f>
        <v>3462.2222222222226</v>
      </c>
      <c r="R604" s="30">
        <f>global_data!$M604/(1-global_data!$L604)</f>
        <v>760</v>
      </c>
      <c r="S604" s="30">
        <f>global_data!$R604-global_data!$M604</f>
        <v>136.79999999999995</v>
      </c>
    </row>
    <row r="605" spans="1:19" x14ac:dyDescent="0.35">
      <c r="A605" s="7" t="s">
        <v>719</v>
      </c>
      <c r="B605" s="18">
        <v>45609</v>
      </c>
      <c r="C605" s="7" t="s">
        <v>25</v>
      </c>
      <c r="D605" s="7" t="s">
        <v>26</v>
      </c>
      <c r="E605" s="7" t="s">
        <v>27</v>
      </c>
      <c r="F605" s="7" t="s">
        <v>66</v>
      </c>
      <c r="G605" s="7" t="s">
        <v>628</v>
      </c>
      <c r="H605" s="7" t="s">
        <v>629</v>
      </c>
      <c r="I605" s="7" t="s">
        <v>69</v>
      </c>
      <c r="J605" s="8">
        <v>95</v>
      </c>
      <c r="K605" s="8">
        <v>18</v>
      </c>
      <c r="L605" s="8">
        <v>0.18</v>
      </c>
      <c r="M605" s="8">
        <v>1402.2</v>
      </c>
      <c r="N605" s="7" t="s">
        <v>22</v>
      </c>
      <c r="O605" s="7" t="s">
        <v>23</v>
      </c>
      <c r="P605" s="19">
        <f>global_data!$M605/global_data!$L605</f>
        <v>7790.0000000000009</v>
      </c>
      <c r="Q605" s="20">
        <f>IFERROR(global_data!$P605,0)</f>
        <v>7790.0000000000009</v>
      </c>
      <c r="R605" s="31">
        <f>global_data!$M605/(1-global_data!$L605)</f>
        <v>1710</v>
      </c>
      <c r="S605" s="31">
        <f>global_data!$R605-global_data!$M605</f>
        <v>307.79999999999995</v>
      </c>
    </row>
    <row r="606" spans="1:19" x14ac:dyDescent="0.35">
      <c r="A606" s="5" t="s">
        <v>720</v>
      </c>
      <c r="B606" s="29">
        <v>45479</v>
      </c>
      <c r="C606" s="5" t="s">
        <v>73</v>
      </c>
      <c r="D606" s="5" t="s">
        <v>74</v>
      </c>
      <c r="E606" s="5" t="s">
        <v>37</v>
      </c>
      <c r="F606" s="5" t="s">
        <v>71</v>
      </c>
      <c r="G606" s="5" t="s">
        <v>628</v>
      </c>
      <c r="H606" s="5" t="s">
        <v>629</v>
      </c>
      <c r="I606" s="5" t="s">
        <v>69</v>
      </c>
      <c r="J606" s="6">
        <v>95</v>
      </c>
      <c r="K606" s="6">
        <v>15</v>
      </c>
      <c r="L606" s="6">
        <v>0.12</v>
      </c>
      <c r="M606" s="6">
        <v>1254</v>
      </c>
      <c r="N606" s="5" t="s">
        <v>123</v>
      </c>
      <c r="O606" s="5" t="s">
        <v>33</v>
      </c>
      <c r="P606" s="19">
        <f>global_data!$M606/global_data!$L606</f>
        <v>10450</v>
      </c>
      <c r="Q606" s="20">
        <f>IFERROR(global_data!$P606,0)</f>
        <v>10450</v>
      </c>
      <c r="R606" s="30">
        <f>global_data!$M606/(1-global_data!$L606)</f>
        <v>1425</v>
      </c>
      <c r="S606" s="30">
        <f>global_data!$R606-global_data!$M606</f>
        <v>171</v>
      </c>
    </row>
    <row r="607" spans="1:19" x14ac:dyDescent="0.35">
      <c r="A607" s="7" t="s">
        <v>721</v>
      </c>
      <c r="B607" s="18">
        <v>45648</v>
      </c>
      <c r="C607" s="7" t="s">
        <v>44</v>
      </c>
      <c r="D607" s="7" t="s">
        <v>45</v>
      </c>
      <c r="E607" s="7" t="s">
        <v>17</v>
      </c>
      <c r="F607" s="7" t="s">
        <v>18</v>
      </c>
      <c r="G607" s="7" t="s">
        <v>628</v>
      </c>
      <c r="H607" s="7" t="s">
        <v>629</v>
      </c>
      <c r="I607" s="7" t="s">
        <v>69</v>
      </c>
      <c r="J607" s="8">
        <v>95</v>
      </c>
      <c r="K607" s="8">
        <v>4</v>
      </c>
      <c r="L607" s="8">
        <v>0.1</v>
      </c>
      <c r="M607" s="8">
        <v>342</v>
      </c>
      <c r="N607" s="7" t="s">
        <v>22</v>
      </c>
      <c r="O607" s="7" t="s">
        <v>33</v>
      </c>
      <c r="P607" s="19">
        <f>global_data!$M607/global_data!$L607</f>
        <v>3420</v>
      </c>
      <c r="Q607" s="20">
        <f>IFERROR(global_data!$P607,0)</f>
        <v>3420</v>
      </c>
      <c r="R607" s="31">
        <f>global_data!$M607/(1-global_data!$L607)</f>
        <v>380</v>
      </c>
      <c r="S607" s="31">
        <f>global_data!$R607-global_data!$M607</f>
        <v>38</v>
      </c>
    </row>
    <row r="608" spans="1:19" x14ac:dyDescent="0.35">
      <c r="A608" s="5" t="s">
        <v>722</v>
      </c>
      <c r="B608" s="29">
        <v>45354</v>
      </c>
      <c r="C608" s="5" t="s">
        <v>131</v>
      </c>
      <c r="D608" s="5" t="s">
        <v>132</v>
      </c>
      <c r="E608" s="5" t="s">
        <v>98</v>
      </c>
      <c r="F608" s="5" t="s">
        <v>115</v>
      </c>
      <c r="G608" s="5" t="s">
        <v>628</v>
      </c>
      <c r="H608" s="5" t="s">
        <v>629</v>
      </c>
      <c r="I608" s="5" t="s">
        <v>69</v>
      </c>
      <c r="J608" s="6">
        <v>95</v>
      </c>
      <c r="K608" s="6">
        <v>16</v>
      </c>
      <c r="L608" s="6">
        <v>0.03</v>
      </c>
      <c r="M608" s="6">
        <v>1474.4</v>
      </c>
      <c r="N608" s="5" t="s">
        <v>32</v>
      </c>
      <c r="O608" s="5" t="s">
        <v>23</v>
      </c>
      <c r="P608" s="19">
        <f>global_data!$M608/global_data!$L608</f>
        <v>49146.666666666672</v>
      </c>
      <c r="Q608" s="20">
        <f>IFERROR(global_data!$P608,0)</f>
        <v>49146.666666666672</v>
      </c>
      <c r="R608" s="30">
        <f>global_data!$M608/(1-global_data!$L608)</f>
        <v>1520.0000000000002</v>
      </c>
      <c r="S608" s="30">
        <f>global_data!$R608-global_data!$M608</f>
        <v>45.600000000000136</v>
      </c>
    </row>
    <row r="609" spans="1:19" x14ac:dyDescent="0.35">
      <c r="A609" s="7" t="s">
        <v>723</v>
      </c>
      <c r="B609" s="18">
        <v>45329</v>
      </c>
      <c r="C609" s="7" t="s">
        <v>15</v>
      </c>
      <c r="D609" s="7" t="s">
        <v>16</v>
      </c>
      <c r="E609" s="7" t="s">
        <v>17</v>
      </c>
      <c r="F609" s="7" t="s">
        <v>79</v>
      </c>
      <c r="G609" s="7" t="s">
        <v>628</v>
      </c>
      <c r="H609" s="7" t="s">
        <v>629</v>
      </c>
      <c r="I609" s="7" t="s">
        <v>69</v>
      </c>
      <c r="J609" s="8">
        <v>95</v>
      </c>
      <c r="K609" s="8">
        <v>4</v>
      </c>
      <c r="L609" s="8">
        <v>0.16</v>
      </c>
      <c r="M609" s="8">
        <v>319.2</v>
      </c>
      <c r="N609" s="7" t="s">
        <v>22</v>
      </c>
      <c r="O609" s="7" t="s">
        <v>23</v>
      </c>
      <c r="P609" s="19">
        <f>global_data!$M609/global_data!$L609</f>
        <v>1995</v>
      </c>
      <c r="Q609" s="20">
        <f>IFERROR(global_data!$P609,0)</f>
        <v>1995</v>
      </c>
      <c r="R609" s="31">
        <f>global_data!$M609/(1-global_data!$L609)</f>
        <v>380</v>
      </c>
      <c r="S609" s="31">
        <f>global_data!$R609-global_data!$M609</f>
        <v>60.800000000000011</v>
      </c>
    </row>
    <row r="610" spans="1:19" x14ac:dyDescent="0.35">
      <c r="A610" s="5" t="s">
        <v>724</v>
      </c>
      <c r="B610" s="29">
        <v>45356</v>
      </c>
      <c r="C610" s="5" t="s">
        <v>61</v>
      </c>
      <c r="D610" s="5" t="s">
        <v>62</v>
      </c>
      <c r="E610" s="5" t="s">
        <v>27</v>
      </c>
      <c r="F610" s="5" t="s">
        <v>28</v>
      </c>
      <c r="G610" s="5" t="s">
        <v>628</v>
      </c>
      <c r="H610" s="5" t="s">
        <v>629</v>
      </c>
      <c r="I610" s="5" t="s">
        <v>69</v>
      </c>
      <c r="J610" s="6">
        <v>95</v>
      </c>
      <c r="K610" s="6">
        <v>11</v>
      </c>
      <c r="L610" s="6">
        <v>0.21</v>
      </c>
      <c r="M610" s="6">
        <v>825.55</v>
      </c>
      <c r="N610" s="5" t="s">
        <v>22</v>
      </c>
      <c r="O610" s="5" t="s">
        <v>23</v>
      </c>
      <c r="P610" s="19">
        <f>global_data!$M610/global_data!$L610</f>
        <v>3931.1904761904761</v>
      </c>
      <c r="Q610" s="20">
        <f>IFERROR(global_data!$P610,0)</f>
        <v>3931.1904761904761</v>
      </c>
      <c r="R610" s="30">
        <f>global_data!$M610/(1-global_data!$L610)</f>
        <v>1045</v>
      </c>
      <c r="S610" s="30">
        <f>global_data!$R610-global_data!$M610</f>
        <v>219.45000000000005</v>
      </c>
    </row>
    <row r="611" spans="1:19" x14ac:dyDescent="0.35">
      <c r="A611" s="7" t="s">
        <v>725</v>
      </c>
      <c r="B611" s="18">
        <v>45523</v>
      </c>
      <c r="C611" s="7" t="s">
        <v>55</v>
      </c>
      <c r="D611" s="7" t="s">
        <v>56</v>
      </c>
      <c r="E611" s="7" t="s">
        <v>17</v>
      </c>
      <c r="F611" s="7" t="s">
        <v>18</v>
      </c>
      <c r="G611" s="7" t="s">
        <v>628</v>
      </c>
      <c r="H611" s="7" t="s">
        <v>629</v>
      </c>
      <c r="I611" s="7" t="s">
        <v>69</v>
      </c>
      <c r="J611" s="8">
        <v>95</v>
      </c>
      <c r="K611" s="8">
        <v>13</v>
      </c>
      <c r="L611" s="8">
        <v>0.14000000000000001</v>
      </c>
      <c r="M611" s="8">
        <v>1062.0999999999999</v>
      </c>
      <c r="N611" s="7" t="s">
        <v>59</v>
      </c>
      <c r="O611" s="7" t="s">
        <v>23</v>
      </c>
      <c r="P611" s="19">
        <f>global_data!$M611/global_data!$L611</f>
        <v>7586.4285714285697</v>
      </c>
      <c r="Q611" s="20">
        <f>IFERROR(global_data!$P611,0)</f>
        <v>7586.4285714285697</v>
      </c>
      <c r="R611" s="31">
        <f>global_data!$M611/(1-global_data!$L611)</f>
        <v>1235</v>
      </c>
      <c r="S611" s="31">
        <f>global_data!$R611-global_data!$M611</f>
        <v>172.90000000000009</v>
      </c>
    </row>
    <row r="612" spans="1:19" x14ac:dyDescent="0.35">
      <c r="A612" s="5" t="s">
        <v>726</v>
      </c>
      <c r="B612" s="29">
        <v>45344</v>
      </c>
      <c r="C612" s="5" t="s">
        <v>125</v>
      </c>
      <c r="D612" s="5" t="s">
        <v>126</v>
      </c>
      <c r="E612" s="5" t="s">
        <v>37</v>
      </c>
      <c r="F612" s="5" t="s">
        <v>151</v>
      </c>
      <c r="G612" s="5" t="s">
        <v>628</v>
      </c>
      <c r="H612" s="5" t="s">
        <v>629</v>
      </c>
      <c r="I612" s="5" t="s">
        <v>69</v>
      </c>
      <c r="J612" s="6">
        <v>95</v>
      </c>
      <c r="K612" s="6">
        <v>12</v>
      </c>
      <c r="L612" s="6">
        <v>0.27</v>
      </c>
      <c r="M612" s="6">
        <v>832.2</v>
      </c>
      <c r="N612" s="5" t="s">
        <v>32</v>
      </c>
      <c r="O612" s="5" t="s">
        <v>23</v>
      </c>
      <c r="P612" s="19">
        <f>global_data!$M612/global_data!$L612</f>
        <v>3082.2222222222222</v>
      </c>
      <c r="Q612" s="20">
        <f>IFERROR(global_data!$P612,0)</f>
        <v>3082.2222222222222</v>
      </c>
      <c r="R612" s="30">
        <f>global_data!$M612/(1-global_data!$L612)</f>
        <v>1140</v>
      </c>
      <c r="S612" s="30">
        <f>global_data!$R612-global_data!$M612</f>
        <v>307.79999999999995</v>
      </c>
    </row>
    <row r="613" spans="1:19" x14ac:dyDescent="0.35">
      <c r="A613" s="7" t="s">
        <v>727</v>
      </c>
      <c r="B613" s="18">
        <v>45524</v>
      </c>
      <c r="C613" s="7" t="s">
        <v>131</v>
      </c>
      <c r="D613" s="7" t="s">
        <v>132</v>
      </c>
      <c r="E613" s="7" t="s">
        <v>98</v>
      </c>
      <c r="F613" s="7" t="s">
        <v>113</v>
      </c>
      <c r="G613" s="7" t="s">
        <v>628</v>
      </c>
      <c r="H613" s="7" t="s">
        <v>629</v>
      </c>
      <c r="I613" s="7" t="s">
        <v>69</v>
      </c>
      <c r="J613" s="8">
        <v>95</v>
      </c>
      <c r="K613" s="8">
        <v>13</v>
      </c>
      <c r="L613" s="8">
        <v>0.05</v>
      </c>
      <c r="M613" s="8">
        <v>1173.25</v>
      </c>
      <c r="N613" s="7" t="s">
        <v>123</v>
      </c>
      <c r="O613" s="7" t="s">
        <v>23</v>
      </c>
      <c r="P613" s="19">
        <f>global_data!$M613/global_data!$L613</f>
        <v>23465</v>
      </c>
      <c r="Q613" s="20">
        <f>IFERROR(global_data!$P613,0)</f>
        <v>23465</v>
      </c>
      <c r="R613" s="31">
        <f>global_data!$M613/(1-global_data!$L613)</f>
        <v>1235</v>
      </c>
      <c r="S613" s="31">
        <f>global_data!$R613-global_data!$M613</f>
        <v>61.75</v>
      </c>
    </row>
    <row r="614" spans="1:19" x14ac:dyDescent="0.35">
      <c r="A614" s="5" t="s">
        <v>728</v>
      </c>
      <c r="B614" s="29">
        <v>45303</v>
      </c>
      <c r="C614" s="5" t="s">
        <v>25</v>
      </c>
      <c r="D614" s="5" t="s">
        <v>26</v>
      </c>
      <c r="E614" s="5" t="s">
        <v>27</v>
      </c>
      <c r="F614" s="5" t="s">
        <v>89</v>
      </c>
      <c r="G614" s="5" t="s">
        <v>628</v>
      </c>
      <c r="H614" s="5" t="s">
        <v>629</v>
      </c>
      <c r="I614" s="5" t="s">
        <v>69</v>
      </c>
      <c r="J614" s="6">
        <v>95</v>
      </c>
      <c r="K614" s="6">
        <v>14</v>
      </c>
      <c r="L614" s="6">
        <v>0.13</v>
      </c>
      <c r="M614" s="6">
        <v>1157.0999999999999</v>
      </c>
      <c r="N614" s="5" t="s">
        <v>42</v>
      </c>
      <c r="O614" s="5" t="s">
        <v>23</v>
      </c>
      <c r="P614" s="19">
        <f>global_data!$M614/global_data!$L614</f>
        <v>8900.7692307692305</v>
      </c>
      <c r="Q614" s="20">
        <f>IFERROR(global_data!$P614,0)</f>
        <v>8900.7692307692305</v>
      </c>
      <c r="R614" s="30">
        <f>global_data!$M614/(1-global_data!$L614)</f>
        <v>1330</v>
      </c>
      <c r="S614" s="30">
        <f>global_data!$R614-global_data!$M614</f>
        <v>172.90000000000009</v>
      </c>
    </row>
    <row r="615" spans="1:19" x14ac:dyDescent="0.35">
      <c r="A615" s="7" t="s">
        <v>729</v>
      </c>
      <c r="B615" s="18">
        <v>45600</v>
      </c>
      <c r="C615" s="7" t="s">
        <v>125</v>
      </c>
      <c r="D615" s="7" t="s">
        <v>126</v>
      </c>
      <c r="E615" s="7" t="s">
        <v>37</v>
      </c>
      <c r="F615" s="7" t="s">
        <v>151</v>
      </c>
      <c r="G615" s="7" t="s">
        <v>628</v>
      </c>
      <c r="H615" s="7" t="s">
        <v>629</v>
      </c>
      <c r="I615" s="7" t="s">
        <v>69</v>
      </c>
      <c r="J615" s="8">
        <v>95</v>
      </c>
      <c r="K615" s="8">
        <v>9</v>
      </c>
      <c r="L615" s="8">
        <v>0.16</v>
      </c>
      <c r="M615" s="8">
        <v>718.2</v>
      </c>
      <c r="N615" s="7" t="s">
        <v>42</v>
      </c>
      <c r="O615" s="7" t="s">
        <v>23</v>
      </c>
      <c r="P615" s="19">
        <f>global_data!$M615/global_data!$L615</f>
        <v>4488.75</v>
      </c>
      <c r="Q615" s="20">
        <f>IFERROR(global_data!$P615,0)</f>
        <v>4488.75</v>
      </c>
      <c r="R615" s="31">
        <f>global_data!$M615/(1-global_data!$L615)</f>
        <v>855.00000000000011</v>
      </c>
      <c r="S615" s="31">
        <f>global_data!$R615-global_data!$M615</f>
        <v>136.80000000000007</v>
      </c>
    </row>
    <row r="616" spans="1:19" x14ac:dyDescent="0.35">
      <c r="A616" s="5" t="s">
        <v>730</v>
      </c>
      <c r="B616" s="29">
        <v>45638</v>
      </c>
      <c r="C616" s="5" t="s">
        <v>61</v>
      </c>
      <c r="D616" s="5" t="s">
        <v>62</v>
      </c>
      <c r="E616" s="5" t="s">
        <v>27</v>
      </c>
      <c r="F616" s="5" t="s">
        <v>122</v>
      </c>
      <c r="G616" s="5" t="s">
        <v>628</v>
      </c>
      <c r="H616" s="5" t="s">
        <v>629</v>
      </c>
      <c r="I616" s="5" t="s">
        <v>69</v>
      </c>
      <c r="J616" s="6">
        <v>95</v>
      </c>
      <c r="K616" s="6">
        <v>12</v>
      </c>
      <c r="L616" s="6">
        <v>0.24</v>
      </c>
      <c r="M616" s="6">
        <v>866.4</v>
      </c>
      <c r="N616" s="5" t="s">
        <v>22</v>
      </c>
      <c r="O616" s="5" t="s">
        <v>23</v>
      </c>
      <c r="P616" s="19">
        <f>global_data!$M616/global_data!$L616</f>
        <v>3610</v>
      </c>
      <c r="Q616" s="20">
        <f>IFERROR(global_data!$P616,0)</f>
        <v>3610</v>
      </c>
      <c r="R616" s="30">
        <f>global_data!$M616/(1-global_data!$L616)</f>
        <v>1140</v>
      </c>
      <c r="S616" s="30">
        <f>global_data!$R616-global_data!$M616</f>
        <v>273.60000000000002</v>
      </c>
    </row>
    <row r="617" spans="1:19" x14ac:dyDescent="0.35">
      <c r="A617" s="7" t="s">
        <v>731</v>
      </c>
      <c r="B617" s="18">
        <v>45328</v>
      </c>
      <c r="C617" s="7" t="s">
        <v>64</v>
      </c>
      <c r="D617" s="7" t="s">
        <v>65</v>
      </c>
      <c r="E617" s="7" t="s">
        <v>27</v>
      </c>
      <c r="F617" s="7" t="s">
        <v>122</v>
      </c>
      <c r="G617" s="7" t="s">
        <v>628</v>
      </c>
      <c r="H617" s="7" t="s">
        <v>629</v>
      </c>
      <c r="I617" s="7" t="s">
        <v>69</v>
      </c>
      <c r="J617" s="8">
        <v>95</v>
      </c>
      <c r="K617" s="8">
        <v>7</v>
      </c>
      <c r="L617" s="8">
        <v>0.06</v>
      </c>
      <c r="M617" s="8">
        <v>625.1</v>
      </c>
      <c r="N617" s="7" t="s">
        <v>123</v>
      </c>
      <c r="O617" s="7" t="s">
        <v>23</v>
      </c>
      <c r="P617" s="19">
        <f>global_data!$M617/global_data!$L617</f>
        <v>10418.333333333334</v>
      </c>
      <c r="Q617" s="20">
        <f>IFERROR(global_data!$P617,0)</f>
        <v>10418.333333333334</v>
      </c>
      <c r="R617" s="31">
        <f>global_data!$M617/(1-global_data!$L617)</f>
        <v>665.00000000000011</v>
      </c>
      <c r="S617" s="31">
        <f>global_data!$R617-global_data!$M617</f>
        <v>39.900000000000091</v>
      </c>
    </row>
    <row r="618" spans="1:19" x14ac:dyDescent="0.35">
      <c r="A618" s="5" t="s">
        <v>732</v>
      </c>
      <c r="B618" s="29">
        <v>45621</v>
      </c>
      <c r="C618" s="5" t="s">
        <v>125</v>
      </c>
      <c r="D618" s="5" t="s">
        <v>126</v>
      </c>
      <c r="E618" s="5" t="s">
        <v>37</v>
      </c>
      <c r="F618" s="5" t="s">
        <v>151</v>
      </c>
      <c r="G618" s="5" t="s">
        <v>628</v>
      </c>
      <c r="H618" s="5" t="s">
        <v>629</v>
      </c>
      <c r="I618" s="5" t="s">
        <v>69</v>
      </c>
      <c r="J618" s="6">
        <v>95</v>
      </c>
      <c r="K618" s="6">
        <v>17</v>
      </c>
      <c r="L618" s="6">
        <v>0.3</v>
      </c>
      <c r="M618" s="6">
        <v>1130.5</v>
      </c>
      <c r="N618" s="5" t="s">
        <v>123</v>
      </c>
      <c r="O618" s="5" t="s">
        <v>23</v>
      </c>
      <c r="P618" s="19">
        <f>global_data!$M618/global_data!$L618</f>
        <v>3768.3333333333335</v>
      </c>
      <c r="Q618" s="20">
        <f>IFERROR(global_data!$P618,0)</f>
        <v>3768.3333333333335</v>
      </c>
      <c r="R618" s="30">
        <f>global_data!$M618/(1-global_data!$L618)</f>
        <v>1615</v>
      </c>
      <c r="S618" s="30">
        <f>global_data!$R618-global_data!$M618</f>
        <v>484.5</v>
      </c>
    </row>
    <row r="619" spans="1:19" x14ac:dyDescent="0.35">
      <c r="A619" s="7" t="s">
        <v>733</v>
      </c>
      <c r="B619" s="18">
        <v>45602</v>
      </c>
      <c r="C619" s="7" t="s">
        <v>15</v>
      </c>
      <c r="D619" s="7" t="s">
        <v>16</v>
      </c>
      <c r="E619" s="7" t="s">
        <v>17</v>
      </c>
      <c r="F619" s="7" t="s">
        <v>50</v>
      </c>
      <c r="G619" s="7" t="s">
        <v>628</v>
      </c>
      <c r="H619" s="7" t="s">
        <v>629</v>
      </c>
      <c r="I619" s="7" t="s">
        <v>69</v>
      </c>
      <c r="J619" s="8">
        <v>95</v>
      </c>
      <c r="K619" s="8">
        <v>20</v>
      </c>
      <c r="L619" s="8">
        <v>0.28000000000000003</v>
      </c>
      <c r="M619" s="8">
        <v>1368</v>
      </c>
      <c r="N619" s="7" t="s">
        <v>42</v>
      </c>
      <c r="O619" s="7" t="s">
        <v>87</v>
      </c>
      <c r="P619" s="19">
        <f>global_data!$M619/global_data!$L619</f>
        <v>4885.7142857142853</v>
      </c>
      <c r="Q619" s="20">
        <f>IFERROR(global_data!$P619,0)</f>
        <v>4885.7142857142853</v>
      </c>
      <c r="R619" s="31">
        <f>global_data!$M619/(1-global_data!$L619)</f>
        <v>1900</v>
      </c>
      <c r="S619" s="31">
        <f>global_data!$R619-global_data!$M619</f>
        <v>532</v>
      </c>
    </row>
    <row r="620" spans="1:19" x14ac:dyDescent="0.35">
      <c r="A620" s="5" t="s">
        <v>734</v>
      </c>
      <c r="B620" s="29">
        <v>45451</v>
      </c>
      <c r="C620" s="5" t="s">
        <v>131</v>
      </c>
      <c r="D620" s="5" t="s">
        <v>132</v>
      </c>
      <c r="E620" s="5" t="s">
        <v>98</v>
      </c>
      <c r="F620" s="5" t="s">
        <v>160</v>
      </c>
      <c r="G620" s="5" t="s">
        <v>628</v>
      </c>
      <c r="H620" s="5" t="s">
        <v>629</v>
      </c>
      <c r="I620" s="5" t="s">
        <v>69</v>
      </c>
      <c r="J620" s="6">
        <v>95</v>
      </c>
      <c r="K620" s="6">
        <v>14</v>
      </c>
      <c r="L620" s="6">
        <v>0.22</v>
      </c>
      <c r="M620" s="6">
        <v>1037.4000000000001</v>
      </c>
      <c r="N620" s="5" t="s">
        <v>59</v>
      </c>
      <c r="O620" s="5" t="s">
        <v>23</v>
      </c>
      <c r="P620" s="19">
        <f>global_data!$M620/global_data!$L620</f>
        <v>4715.454545454546</v>
      </c>
      <c r="Q620" s="20">
        <f>IFERROR(global_data!$P620,0)</f>
        <v>4715.454545454546</v>
      </c>
      <c r="R620" s="30">
        <f>global_data!$M620/(1-global_data!$L620)</f>
        <v>1330</v>
      </c>
      <c r="S620" s="30">
        <f>global_data!$R620-global_data!$M620</f>
        <v>292.59999999999991</v>
      </c>
    </row>
    <row r="621" spans="1:19" x14ac:dyDescent="0.35">
      <c r="A621" s="7" t="s">
        <v>735</v>
      </c>
      <c r="B621" s="18">
        <v>45416</v>
      </c>
      <c r="C621" s="7" t="s">
        <v>96</v>
      </c>
      <c r="D621" s="7" t="s">
        <v>97</v>
      </c>
      <c r="E621" s="7" t="s">
        <v>98</v>
      </c>
      <c r="F621" s="7" t="s">
        <v>115</v>
      </c>
      <c r="G621" s="7" t="s">
        <v>628</v>
      </c>
      <c r="H621" s="7" t="s">
        <v>629</v>
      </c>
      <c r="I621" s="7" t="s">
        <v>69</v>
      </c>
      <c r="J621" s="8">
        <v>95</v>
      </c>
      <c r="K621" s="8">
        <v>5</v>
      </c>
      <c r="L621" s="8">
        <v>0.24</v>
      </c>
      <c r="M621" s="8">
        <v>361</v>
      </c>
      <c r="N621" s="7" t="s">
        <v>59</v>
      </c>
      <c r="O621" s="7" t="s">
        <v>23</v>
      </c>
      <c r="P621" s="19">
        <f>global_data!$M621/global_data!$L621</f>
        <v>1504.1666666666667</v>
      </c>
      <c r="Q621" s="20">
        <f>IFERROR(global_data!$P621,0)</f>
        <v>1504.1666666666667</v>
      </c>
      <c r="R621" s="31">
        <f>global_data!$M621/(1-global_data!$L621)</f>
        <v>475</v>
      </c>
      <c r="S621" s="31">
        <f>global_data!$R621-global_data!$M621</f>
        <v>114</v>
      </c>
    </row>
    <row r="622" spans="1:19" x14ac:dyDescent="0.35">
      <c r="A622" s="5" t="s">
        <v>736</v>
      </c>
      <c r="B622" s="29">
        <v>45653</v>
      </c>
      <c r="C622" s="5" t="s">
        <v>25</v>
      </c>
      <c r="D622" s="5" t="s">
        <v>26</v>
      </c>
      <c r="E622" s="5" t="s">
        <v>27</v>
      </c>
      <c r="F622" s="5" t="s">
        <v>66</v>
      </c>
      <c r="G622" s="5" t="s">
        <v>628</v>
      </c>
      <c r="H622" s="5" t="s">
        <v>629</v>
      </c>
      <c r="I622" s="5" t="s">
        <v>69</v>
      </c>
      <c r="J622" s="6">
        <v>95</v>
      </c>
      <c r="K622" s="6">
        <v>15</v>
      </c>
      <c r="L622" s="6">
        <v>0.11</v>
      </c>
      <c r="M622" s="6">
        <v>1268.25</v>
      </c>
      <c r="N622" s="5" t="s">
        <v>42</v>
      </c>
      <c r="O622" s="5" t="s">
        <v>23</v>
      </c>
      <c r="P622" s="19">
        <f>global_data!$M622/global_data!$L622</f>
        <v>11529.545454545454</v>
      </c>
      <c r="Q622" s="20">
        <f>IFERROR(global_data!$P622,0)</f>
        <v>11529.545454545454</v>
      </c>
      <c r="R622" s="30">
        <f>global_data!$M622/(1-global_data!$L622)</f>
        <v>1425</v>
      </c>
      <c r="S622" s="30">
        <f>global_data!$R622-global_data!$M622</f>
        <v>156.75</v>
      </c>
    </row>
    <row r="623" spans="1:19" x14ac:dyDescent="0.35">
      <c r="A623" s="7" t="s">
        <v>737</v>
      </c>
      <c r="B623" s="18">
        <v>45573</v>
      </c>
      <c r="C623" s="7" t="s">
        <v>125</v>
      </c>
      <c r="D623" s="7" t="s">
        <v>126</v>
      </c>
      <c r="E623" s="7" t="s">
        <v>37</v>
      </c>
      <c r="F623" s="7" t="s">
        <v>71</v>
      </c>
      <c r="G623" s="7" t="s">
        <v>628</v>
      </c>
      <c r="H623" s="7" t="s">
        <v>629</v>
      </c>
      <c r="I623" s="7" t="s">
        <v>69</v>
      </c>
      <c r="J623" s="8">
        <v>95</v>
      </c>
      <c r="K623" s="8">
        <v>14</v>
      </c>
      <c r="L623" s="8">
        <v>0.28000000000000003</v>
      </c>
      <c r="M623" s="8">
        <v>957.6</v>
      </c>
      <c r="N623" s="7" t="s">
        <v>59</v>
      </c>
      <c r="O623" s="7" t="s">
        <v>23</v>
      </c>
      <c r="P623" s="19">
        <f>global_data!$M623/global_data!$L623</f>
        <v>3419.9999999999995</v>
      </c>
      <c r="Q623" s="20">
        <f>IFERROR(global_data!$P623,0)</f>
        <v>3419.9999999999995</v>
      </c>
      <c r="R623" s="31">
        <f>global_data!$M623/(1-global_data!$L623)</f>
        <v>1330</v>
      </c>
      <c r="S623" s="31">
        <f>global_data!$R623-global_data!$M623</f>
        <v>372.4</v>
      </c>
    </row>
    <row r="624" spans="1:19" x14ac:dyDescent="0.35">
      <c r="A624" s="5" t="s">
        <v>738</v>
      </c>
      <c r="B624" s="29">
        <v>45449</v>
      </c>
      <c r="C624" s="5" t="s">
        <v>125</v>
      </c>
      <c r="D624" s="5" t="s">
        <v>126</v>
      </c>
      <c r="E624" s="5" t="s">
        <v>37</v>
      </c>
      <c r="F624" s="5" t="s">
        <v>151</v>
      </c>
      <c r="G624" s="5" t="s">
        <v>628</v>
      </c>
      <c r="H624" s="5" t="s">
        <v>629</v>
      </c>
      <c r="I624" s="5" t="s">
        <v>69</v>
      </c>
      <c r="J624" s="6">
        <v>95</v>
      </c>
      <c r="K624" s="6">
        <v>20</v>
      </c>
      <c r="L624" s="6">
        <v>0.08</v>
      </c>
      <c r="M624" s="6">
        <v>1748</v>
      </c>
      <c r="N624" s="5" t="s">
        <v>77</v>
      </c>
      <c r="O624" s="5" t="s">
        <v>23</v>
      </c>
      <c r="P624" s="19">
        <f>global_data!$M624/global_data!$L624</f>
        <v>21850</v>
      </c>
      <c r="Q624" s="20">
        <f>IFERROR(global_data!$P624,0)</f>
        <v>21850</v>
      </c>
      <c r="R624" s="30">
        <f>global_data!$M624/(1-global_data!$L624)</f>
        <v>1900</v>
      </c>
      <c r="S624" s="30">
        <f>global_data!$R624-global_data!$M624</f>
        <v>152</v>
      </c>
    </row>
    <row r="625" spans="1:19" x14ac:dyDescent="0.35">
      <c r="A625" s="7" t="s">
        <v>739</v>
      </c>
      <c r="B625" s="18">
        <v>45384</v>
      </c>
      <c r="C625" s="7" t="s">
        <v>44</v>
      </c>
      <c r="D625" s="7" t="s">
        <v>45</v>
      </c>
      <c r="E625" s="7" t="s">
        <v>17</v>
      </c>
      <c r="F625" s="7" t="s">
        <v>79</v>
      </c>
      <c r="G625" s="7" t="s">
        <v>628</v>
      </c>
      <c r="H625" s="7" t="s">
        <v>629</v>
      </c>
      <c r="I625" s="7" t="s">
        <v>69</v>
      </c>
      <c r="J625" s="8">
        <v>95</v>
      </c>
      <c r="K625" s="8">
        <v>18</v>
      </c>
      <c r="L625" s="8">
        <v>0.23</v>
      </c>
      <c r="M625" s="8">
        <v>1316.7</v>
      </c>
      <c r="N625" s="7" t="s">
        <v>59</v>
      </c>
      <c r="O625" s="7" t="s">
        <v>23</v>
      </c>
      <c r="P625" s="19">
        <f>global_data!$M625/global_data!$L625</f>
        <v>5724.782608695652</v>
      </c>
      <c r="Q625" s="20">
        <f>IFERROR(global_data!$P625,0)</f>
        <v>5724.782608695652</v>
      </c>
      <c r="R625" s="31">
        <f>global_data!$M625/(1-global_data!$L625)</f>
        <v>1710</v>
      </c>
      <c r="S625" s="31">
        <f>global_data!$R625-global_data!$M625</f>
        <v>393.29999999999995</v>
      </c>
    </row>
    <row r="626" spans="1:19" x14ac:dyDescent="0.35">
      <c r="A626" s="5" t="s">
        <v>740</v>
      </c>
      <c r="B626" s="29">
        <v>45397</v>
      </c>
      <c r="C626" s="5" t="s">
        <v>131</v>
      </c>
      <c r="D626" s="5" t="s">
        <v>132</v>
      </c>
      <c r="E626" s="5" t="s">
        <v>98</v>
      </c>
      <c r="F626" s="5" t="s">
        <v>160</v>
      </c>
      <c r="G626" s="5" t="s">
        <v>628</v>
      </c>
      <c r="H626" s="5" t="s">
        <v>629</v>
      </c>
      <c r="I626" s="5" t="s">
        <v>69</v>
      </c>
      <c r="J626" s="6">
        <v>95</v>
      </c>
      <c r="K626" s="6">
        <v>17</v>
      </c>
      <c r="L626" s="6">
        <v>0.02</v>
      </c>
      <c r="M626" s="6">
        <v>1582.7</v>
      </c>
      <c r="N626" s="5" t="s">
        <v>42</v>
      </c>
      <c r="O626" s="5" t="s">
        <v>23</v>
      </c>
      <c r="P626" s="19">
        <f>global_data!$M626/global_data!$L626</f>
        <v>79135</v>
      </c>
      <c r="Q626" s="20">
        <f>IFERROR(global_data!$P626,0)</f>
        <v>79135</v>
      </c>
      <c r="R626" s="30">
        <f>global_data!$M626/(1-global_data!$L626)</f>
        <v>1615</v>
      </c>
      <c r="S626" s="30">
        <f>global_data!$R626-global_data!$M626</f>
        <v>32.299999999999955</v>
      </c>
    </row>
    <row r="627" spans="1:19" x14ac:dyDescent="0.35">
      <c r="A627" s="7" t="s">
        <v>741</v>
      </c>
      <c r="B627" s="18">
        <v>45573</v>
      </c>
      <c r="C627" s="7" t="s">
        <v>742</v>
      </c>
      <c r="D627" s="7" t="s">
        <v>132</v>
      </c>
      <c r="E627" s="7" t="s">
        <v>98</v>
      </c>
      <c r="F627" s="7" t="s">
        <v>101</v>
      </c>
      <c r="G627" s="7" t="s">
        <v>628</v>
      </c>
      <c r="H627" s="7" t="s">
        <v>629</v>
      </c>
      <c r="I627" s="7" t="s">
        <v>69</v>
      </c>
      <c r="J627" s="8">
        <v>95</v>
      </c>
      <c r="K627" s="8">
        <v>7</v>
      </c>
      <c r="L627" s="8">
        <v>0.24</v>
      </c>
      <c r="M627" s="8">
        <v>505.4</v>
      </c>
      <c r="N627" s="7" t="s">
        <v>22</v>
      </c>
      <c r="O627" s="7" t="s">
        <v>23</v>
      </c>
      <c r="P627" s="19">
        <f>global_data!$M627/global_data!$L627</f>
        <v>2105.8333333333335</v>
      </c>
      <c r="Q627" s="20">
        <f>IFERROR(global_data!$P627,0)</f>
        <v>2105.8333333333335</v>
      </c>
      <c r="R627" s="31">
        <f>global_data!$M627/(1-global_data!$L627)</f>
        <v>665</v>
      </c>
      <c r="S627" s="31">
        <f>global_data!$R627-global_data!$M627</f>
        <v>159.60000000000002</v>
      </c>
    </row>
    <row r="628" spans="1:19" x14ac:dyDescent="0.35">
      <c r="A628" s="5" t="s">
        <v>743</v>
      </c>
      <c r="B628" s="29">
        <v>45555</v>
      </c>
      <c r="C628" s="5" t="s">
        <v>35</v>
      </c>
      <c r="D628" s="5" t="s">
        <v>36</v>
      </c>
      <c r="E628" s="5" t="s">
        <v>37</v>
      </c>
      <c r="F628" s="5" t="s">
        <v>151</v>
      </c>
      <c r="G628" s="5" t="s">
        <v>628</v>
      </c>
      <c r="H628" s="5" t="s">
        <v>629</v>
      </c>
      <c r="I628" s="5" t="s">
        <v>69</v>
      </c>
      <c r="J628" s="6">
        <v>95</v>
      </c>
      <c r="K628" s="6">
        <v>17</v>
      </c>
      <c r="L628" s="6">
        <v>0.27</v>
      </c>
      <c r="M628" s="6">
        <v>1178.95</v>
      </c>
      <c r="N628" s="5" t="s">
        <v>59</v>
      </c>
      <c r="O628" s="5" t="s">
        <v>23</v>
      </c>
      <c r="P628" s="19">
        <f>global_data!$M628/global_data!$L628</f>
        <v>4366.4814814814818</v>
      </c>
      <c r="Q628" s="20">
        <f>IFERROR(global_data!$P628,0)</f>
        <v>4366.4814814814818</v>
      </c>
      <c r="R628" s="30">
        <f>global_data!$M628/(1-global_data!$L628)</f>
        <v>1615</v>
      </c>
      <c r="S628" s="30">
        <f>global_data!$R628-global_data!$M628</f>
        <v>436.04999999999995</v>
      </c>
    </row>
    <row r="629" spans="1:19" x14ac:dyDescent="0.35">
      <c r="A629" s="7" t="s">
        <v>744</v>
      </c>
      <c r="B629" s="18">
        <v>45501</v>
      </c>
      <c r="C629" s="7" t="s">
        <v>64</v>
      </c>
      <c r="D629" s="7" t="s">
        <v>65</v>
      </c>
      <c r="E629" s="7" t="s">
        <v>27</v>
      </c>
      <c r="F629" s="7" t="s">
        <v>28</v>
      </c>
      <c r="G629" s="7" t="s">
        <v>628</v>
      </c>
      <c r="H629" s="7" t="s">
        <v>629</v>
      </c>
      <c r="I629" s="7" t="s">
        <v>69</v>
      </c>
      <c r="J629" s="8">
        <v>95</v>
      </c>
      <c r="K629" s="8">
        <v>7</v>
      </c>
      <c r="L629" s="8">
        <v>0.04</v>
      </c>
      <c r="M629" s="8">
        <v>638.4</v>
      </c>
      <c r="N629" s="7" t="s">
        <v>77</v>
      </c>
      <c r="O629" s="7" t="s">
        <v>33</v>
      </c>
      <c r="P629" s="19">
        <f>global_data!$M629/global_data!$L629</f>
        <v>15960</v>
      </c>
      <c r="Q629" s="20">
        <f>IFERROR(global_data!$P629,0)</f>
        <v>15960</v>
      </c>
      <c r="R629" s="31">
        <f>global_data!$M629/(1-global_data!$L629)</f>
        <v>665</v>
      </c>
      <c r="S629" s="31">
        <f>global_data!$R629-global_data!$M629</f>
        <v>26.600000000000023</v>
      </c>
    </row>
    <row r="630" spans="1:19" x14ac:dyDescent="0.35">
      <c r="A630" s="5" t="s">
        <v>745</v>
      </c>
      <c r="B630" s="29">
        <v>45474</v>
      </c>
      <c r="C630" s="5" t="s">
        <v>44</v>
      </c>
      <c r="D630" s="5" t="s">
        <v>45</v>
      </c>
      <c r="E630" s="5" t="s">
        <v>17</v>
      </c>
      <c r="F630" s="5" t="s">
        <v>50</v>
      </c>
      <c r="G630" s="5" t="s">
        <v>628</v>
      </c>
      <c r="H630" s="5" t="s">
        <v>629</v>
      </c>
      <c r="I630" s="5" t="s">
        <v>69</v>
      </c>
      <c r="J630" s="6">
        <v>95</v>
      </c>
      <c r="K630" s="6">
        <v>9</v>
      </c>
      <c r="L630" s="6">
        <v>0.22</v>
      </c>
      <c r="M630" s="6">
        <v>666.9</v>
      </c>
      <c r="N630" s="5" t="s">
        <v>42</v>
      </c>
      <c r="O630" s="5" t="s">
        <v>23</v>
      </c>
      <c r="P630" s="19">
        <f>global_data!$M630/global_data!$L630</f>
        <v>3031.363636363636</v>
      </c>
      <c r="Q630" s="20">
        <f>IFERROR(global_data!$P630,0)</f>
        <v>3031.363636363636</v>
      </c>
      <c r="R630" s="30">
        <f>global_data!$M630/(1-global_data!$L630)</f>
        <v>854.99999999999989</v>
      </c>
      <c r="S630" s="30">
        <f>global_data!$R630-global_data!$M630</f>
        <v>188.09999999999991</v>
      </c>
    </row>
    <row r="631" spans="1:19" x14ac:dyDescent="0.35">
      <c r="A631" s="7" t="s">
        <v>746</v>
      </c>
      <c r="B631" s="18">
        <v>45422</v>
      </c>
      <c r="C631" s="7" t="s">
        <v>61</v>
      </c>
      <c r="D631" s="7" t="s">
        <v>62</v>
      </c>
      <c r="E631" s="7" t="s">
        <v>27</v>
      </c>
      <c r="F631" s="7" t="s">
        <v>89</v>
      </c>
      <c r="G631" s="7" t="s">
        <v>628</v>
      </c>
      <c r="H631" s="7" t="s">
        <v>629</v>
      </c>
      <c r="I631" s="7" t="s">
        <v>69</v>
      </c>
      <c r="J631" s="8">
        <v>95</v>
      </c>
      <c r="K631" s="8">
        <v>14</v>
      </c>
      <c r="L631" s="8">
        <v>0.23</v>
      </c>
      <c r="M631" s="8">
        <v>1024.0999999999999</v>
      </c>
      <c r="N631" s="7" t="s">
        <v>22</v>
      </c>
      <c r="O631" s="7" t="s">
        <v>23</v>
      </c>
      <c r="P631" s="19">
        <f>global_data!$M631/global_data!$L631</f>
        <v>4452.6086956521731</v>
      </c>
      <c r="Q631" s="20">
        <f>IFERROR(global_data!$P631,0)</f>
        <v>4452.6086956521731</v>
      </c>
      <c r="R631" s="31">
        <f>global_data!$M631/(1-global_data!$L631)</f>
        <v>1329.9999999999998</v>
      </c>
      <c r="S631" s="31">
        <f>global_data!$R631-global_data!$M631</f>
        <v>305.89999999999986</v>
      </c>
    </row>
    <row r="632" spans="1:19" x14ac:dyDescent="0.35">
      <c r="A632" s="5" t="s">
        <v>747</v>
      </c>
      <c r="B632" s="29">
        <v>45362</v>
      </c>
      <c r="C632" s="5" t="s">
        <v>25</v>
      </c>
      <c r="D632" s="5" t="s">
        <v>26</v>
      </c>
      <c r="E632" s="5" t="s">
        <v>27</v>
      </c>
      <c r="F632" s="5" t="s">
        <v>89</v>
      </c>
      <c r="G632" s="5" t="s">
        <v>628</v>
      </c>
      <c r="H632" s="5" t="s">
        <v>629</v>
      </c>
      <c r="I632" s="5" t="s">
        <v>69</v>
      </c>
      <c r="J632" s="6">
        <v>95</v>
      </c>
      <c r="K632" s="6">
        <v>17</v>
      </c>
      <c r="L632" s="6">
        <v>0.05</v>
      </c>
      <c r="M632" s="6">
        <v>1534.25</v>
      </c>
      <c r="N632" s="5" t="s">
        <v>123</v>
      </c>
      <c r="O632" s="5" t="s">
        <v>23</v>
      </c>
      <c r="P632" s="19">
        <f>global_data!$M632/global_data!$L632</f>
        <v>30685</v>
      </c>
      <c r="Q632" s="20">
        <f>IFERROR(global_data!$P632,0)</f>
        <v>30685</v>
      </c>
      <c r="R632" s="30">
        <f>global_data!$M632/(1-global_data!$L632)</f>
        <v>1615</v>
      </c>
      <c r="S632" s="30">
        <f>global_data!$R632-global_data!$M632</f>
        <v>80.75</v>
      </c>
    </row>
    <row r="633" spans="1:19" x14ac:dyDescent="0.35">
      <c r="A633" s="7" t="s">
        <v>748</v>
      </c>
      <c r="B633" s="18">
        <v>45403</v>
      </c>
      <c r="C633" s="7" t="s">
        <v>73</v>
      </c>
      <c r="D633" s="7" t="s">
        <v>74</v>
      </c>
      <c r="E633" s="7" t="s">
        <v>37</v>
      </c>
      <c r="F633" s="7" t="s">
        <v>71</v>
      </c>
      <c r="G633" s="7" t="s">
        <v>628</v>
      </c>
      <c r="H633" s="7" t="s">
        <v>629</v>
      </c>
      <c r="I633" s="7" t="s">
        <v>69</v>
      </c>
      <c r="J633" s="8">
        <v>95</v>
      </c>
      <c r="K633" s="8">
        <v>13</v>
      </c>
      <c r="L633" s="8">
        <v>0.23</v>
      </c>
      <c r="M633" s="8">
        <v>950.95</v>
      </c>
      <c r="N633" s="7" t="s">
        <v>42</v>
      </c>
      <c r="O633" s="7" t="s">
        <v>33</v>
      </c>
      <c r="P633" s="19">
        <f>global_data!$M633/global_data!$L633</f>
        <v>4134.565217391304</v>
      </c>
      <c r="Q633" s="20">
        <f>IFERROR(global_data!$P633,0)</f>
        <v>4134.565217391304</v>
      </c>
      <c r="R633" s="31">
        <f>global_data!$M633/(1-global_data!$L633)</f>
        <v>1235</v>
      </c>
      <c r="S633" s="31">
        <f>global_data!$R633-global_data!$M633</f>
        <v>284.04999999999995</v>
      </c>
    </row>
    <row r="634" spans="1:19" x14ac:dyDescent="0.35">
      <c r="A634" s="5" t="s">
        <v>749</v>
      </c>
      <c r="B634" s="29">
        <v>45639</v>
      </c>
      <c r="C634" s="5" t="s">
        <v>15</v>
      </c>
      <c r="D634" s="5" t="s">
        <v>16</v>
      </c>
      <c r="E634" s="5" t="s">
        <v>17</v>
      </c>
      <c r="F634" s="5" t="s">
        <v>50</v>
      </c>
      <c r="G634" s="5" t="s">
        <v>628</v>
      </c>
      <c r="H634" s="5" t="s">
        <v>629</v>
      </c>
      <c r="I634" s="5" t="s">
        <v>69</v>
      </c>
      <c r="J634" s="6">
        <v>95</v>
      </c>
      <c r="K634" s="6">
        <v>10</v>
      </c>
      <c r="L634" s="6">
        <v>0.2</v>
      </c>
      <c r="M634" s="6">
        <v>760</v>
      </c>
      <c r="N634" s="5" t="s">
        <v>59</v>
      </c>
      <c r="O634" s="5" t="s">
        <v>23</v>
      </c>
      <c r="P634" s="19">
        <f>global_data!$M634/global_data!$L634</f>
        <v>3800</v>
      </c>
      <c r="Q634" s="20">
        <f>IFERROR(global_data!$P634,0)</f>
        <v>3800</v>
      </c>
      <c r="R634" s="30">
        <f>global_data!$M634/(1-global_data!$L634)</f>
        <v>950</v>
      </c>
      <c r="S634" s="30">
        <f>global_data!$R634-global_data!$M634</f>
        <v>190</v>
      </c>
    </row>
    <row r="635" spans="1:19" x14ac:dyDescent="0.35">
      <c r="A635" s="7" t="s">
        <v>750</v>
      </c>
      <c r="B635" s="18">
        <v>45598</v>
      </c>
      <c r="C635" s="7" t="s">
        <v>35</v>
      </c>
      <c r="D635" s="7" t="s">
        <v>36</v>
      </c>
      <c r="E635" s="7" t="s">
        <v>37</v>
      </c>
      <c r="F635" s="7" t="s">
        <v>71</v>
      </c>
      <c r="G635" s="7" t="s">
        <v>628</v>
      </c>
      <c r="H635" s="7" t="s">
        <v>629</v>
      </c>
      <c r="I635" s="7" t="s">
        <v>69</v>
      </c>
      <c r="J635" s="8">
        <v>95</v>
      </c>
      <c r="K635" s="8">
        <v>5</v>
      </c>
      <c r="L635" s="8">
        <v>0.08</v>
      </c>
      <c r="M635" s="8">
        <v>437</v>
      </c>
      <c r="N635" s="7" t="s">
        <v>59</v>
      </c>
      <c r="O635" s="7" t="s">
        <v>23</v>
      </c>
      <c r="P635" s="19">
        <f>global_data!$M635/global_data!$L635</f>
        <v>5462.5</v>
      </c>
      <c r="Q635" s="20">
        <f>IFERROR(global_data!$P635,0)</f>
        <v>5462.5</v>
      </c>
      <c r="R635" s="31">
        <f>global_data!$M635/(1-global_data!$L635)</f>
        <v>475</v>
      </c>
      <c r="S635" s="31">
        <f>global_data!$R635-global_data!$M635</f>
        <v>38</v>
      </c>
    </row>
    <row r="636" spans="1:19" x14ac:dyDescent="0.35">
      <c r="A636" s="5" t="s">
        <v>751</v>
      </c>
      <c r="B636" s="29">
        <v>45554</v>
      </c>
      <c r="C636" s="5" t="s">
        <v>25</v>
      </c>
      <c r="D636" s="5" t="s">
        <v>26</v>
      </c>
      <c r="E636" s="5" t="s">
        <v>27</v>
      </c>
      <c r="F636" s="5" t="s">
        <v>89</v>
      </c>
      <c r="G636" s="5" t="s">
        <v>628</v>
      </c>
      <c r="H636" s="5" t="s">
        <v>629</v>
      </c>
      <c r="I636" s="5" t="s">
        <v>69</v>
      </c>
      <c r="J636" s="6">
        <v>95</v>
      </c>
      <c r="K636" s="6">
        <v>3</v>
      </c>
      <c r="L636" s="6">
        <v>0.23</v>
      </c>
      <c r="M636" s="6">
        <v>219.45</v>
      </c>
      <c r="N636" s="5" t="s">
        <v>22</v>
      </c>
      <c r="O636" s="5" t="s">
        <v>80</v>
      </c>
      <c r="P636" s="19">
        <f>global_data!$M636/global_data!$L636</f>
        <v>954.13043478260863</v>
      </c>
      <c r="Q636" s="20">
        <f>IFERROR(global_data!$P636,0)</f>
        <v>954.13043478260863</v>
      </c>
      <c r="R636" s="30">
        <f>global_data!$M636/(1-global_data!$L636)</f>
        <v>285</v>
      </c>
      <c r="S636" s="30">
        <f>global_data!$R636-global_data!$M636</f>
        <v>65.550000000000011</v>
      </c>
    </row>
    <row r="637" spans="1:19" x14ac:dyDescent="0.35">
      <c r="A637" s="7" t="s">
        <v>752</v>
      </c>
      <c r="B637" s="18">
        <v>45438</v>
      </c>
      <c r="C637" s="7" t="s">
        <v>55</v>
      </c>
      <c r="D637" s="7" t="s">
        <v>56</v>
      </c>
      <c r="E637" s="7" t="s">
        <v>17</v>
      </c>
      <c r="F637" s="7" t="s">
        <v>50</v>
      </c>
      <c r="G637" s="7" t="s">
        <v>628</v>
      </c>
      <c r="H637" s="7" t="s">
        <v>629</v>
      </c>
      <c r="I637" s="7" t="s">
        <v>69</v>
      </c>
      <c r="J637" s="8">
        <v>95</v>
      </c>
      <c r="K637" s="8">
        <v>1</v>
      </c>
      <c r="L637" s="8">
        <v>0.01</v>
      </c>
      <c r="M637" s="8">
        <v>94.05</v>
      </c>
      <c r="N637" s="7" t="s">
        <v>22</v>
      </c>
      <c r="O637" s="7" t="s">
        <v>23</v>
      </c>
      <c r="P637" s="19">
        <f>global_data!$M637/global_data!$L637</f>
        <v>9405</v>
      </c>
      <c r="Q637" s="20">
        <f>IFERROR(global_data!$P637,0)</f>
        <v>9405</v>
      </c>
      <c r="R637" s="31">
        <f>global_data!$M637/(1-global_data!$L637)</f>
        <v>95</v>
      </c>
      <c r="S637" s="31">
        <f>global_data!$R637-global_data!$M637</f>
        <v>0.95000000000000284</v>
      </c>
    </row>
    <row r="638" spans="1:19" x14ac:dyDescent="0.35">
      <c r="A638" s="5" t="s">
        <v>753</v>
      </c>
      <c r="B638" s="29">
        <v>45421</v>
      </c>
      <c r="C638" s="5" t="s">
        <v>125</v>
      </c>
      <c r="D638" s="5" t="s">
        <v>126</v>
      </c>
      <c r="E638" s="5" t="s">
        <v>37</v>
      </c>
      <c r="F638" s="5" t="s">
        <v>157</v>
      </c>
      <c r="G638" s="5" t="s">
        <v>628</v>
      </c>
      <c r="H638" s="5" t="s">
        <v>629</v>
      </c>
      <c r="I638" s="5" t="s">
        <v>69</v>
      </c>
      <c r="J638" s="6">
        <v>95</v>
      </c>
      <c r="K638" s="6">
        <v>19</v>
      </c>
      <c r="L638" s="6">
        <v>0.15</v>
      </c>
      <c r="M638" s="6">
        <v>1534.25</v>
      </c>
      <c r="N638" s="5" t="s">
        <v>32</v>
      </c>
      <c r="O638" s="5" t="s">
        <v>23</v>
      </c>
      <c r="P638" s="19">
        <f>global_data!$M638/global_data!$L638</f>
        <v>10228.333333333334</v>
      </c>
      <c r="Q638" s="20">
        <f>IFERROR(global_data!$P638,0)</f>
        <v>10228.333333333334</v>
      </c>
      <c r="R638" s="30">
        <f>global_data!$M638/(1-global_data!$L638)</f>
        <v>1805</v>
      </c>
      <c r="S638" s="30">
        <f>global_data!$R638-global_data!$M638</f>
        <v>270.75</v>
      </c>
    </row>
    <row r="639" spans="1:19" x14ac:dyDescent="0.35">
      <c r="A639" s="7" t="s">
        <v>754</v>
      </c>
      <c r="B639" s="18">
        <v>45390</v>
      </c>
      <c r="C639" s="7" t="s">
        <v>25</v>
      </c>
      <c r="D639" s="7" t="s">
        <v>26</v>
      </c>
      <c r="E639" s="7" t="s">
        <v>27</v>
      </c>
      <c r="F639" s="7" t="s">
        <v>103</v>
      </c>
      <c r="G639" s="7" t="s">
        <v>628</v>
      </c>
      <c r="H639" s="7" t="s">
        <v>629</v>
      </c>
      <c r="I639" s="7" t="s">
        <v>69</v>
      </c>
      <c r="J639" s="8">
        <v>95</v>
      </c>
      <c r="K639" s="8">
        <v>20</v>
      </c>
      <c r="L639" s="8">
        <v>0.22</v>
      </c>
      <c r="M639" s="8">
        <v>1482</v>
      </c>
      <c r="N639" s="7" t="s">
        <v>32</v>
      </c>
      <c r="O639" s="7" t="s">
        <v>23</v>
      </c>
      <c r="P639" s="19">
        <f>global_data!$M639/global_data!$L639</f>
        <v>6736.363636363636</v>
      </c>
      <c r="Q639" s="20">
        <f>IFERROR(global_data!$P639,0)</f>
        <v>6736.363636363636</v>
      </c>
      <c r="R639" s="31">
        <f>global_data!$M639/(1-global_data!$L639)</f>
        <v>1900</v>
      </c>
      <c r="S639" s="31">
        <f>global_data!$R639-global_data!$M639</f>
        <v>418</v>
      </c>
    </row>
    <row r="640" spans="1:19" x14ac:dyDescent="0.35">
      <c r="A640" s="5" t="s">
        <v>755</v>
      </c>
      <c r="B640" s="29">
        <v>45396</v>
      </c>
      <c r="C640" s="5" t="s">
        <v>73</v>
      </c>
      <c r="D640" s="5" t="s">
        <v>74</v>
      </c>
      <c r="E640" s="5" t="s">
        <v>37</v>
      </c>
      <c r="F640" s="5" t="s">
        <v>151</v>
      </c>
      <c r="G640" s="5" t="s">
        <v>628</v>
      </c>
      <c r="H640" s="5" t="s">
        <v>629</v>
      </c>
      <c r="I640" s="5" t="s">
        <v>69</v>
      </c>
      <c r="J640" s="6">
        <v>95</v>
      </c>
      <c r="K640" s="6">
        <v>2</v>
      </c>
      <c r="L640" s="6">
        <v>0.16</v>
      </c>
      <c r="M640" s="6">
        <v>159.6</v>
      </c>
      <c r="N640" s="5" t="s">
        <v>22</v>
      </c>
      <c r="O640" s="5" t="s">
        <v>179</v>
      </c>
      <c r="P640" s="19">
        <f>global_data!$M640/global_data!$L640</f>
        <v>997.5</v>
      </c>
      <c r="Q640" s="20">
        <f>IFERROR(global_data!$P640,0)</f>
        <v>997.5</v>
      </c>
      <c r="R640" s="30">
        <f>global_data!$M640/(1-global_data!$L640)</f>
        <v>190</v>
      </c>
      <c r="S640" s="30">
        <f>global_data!$R640-global_data!$M640</f>
        <v>30.400000000000006</v>
      </c>
    </row>
    <row r="641" spans="1:19" x14ac:dyDescent="0.35">
      <c r="A641" s="7" t="s">
        <v>756</v>
      </c>
      <c r="B641" s="18">
        <v>45479</v>
      </c>
      <c r="C641" s="7" t="s">
        <v>44</v>
      </c>
      <c r="D641" s="7" t="s">
        <v>45</v>
      </c>
      <c r="E641" s="7" t="s">
        <v>17</v>
      </c>
      <c r="F641" s="7" t="s">
        <v>18</v>
      </c>
      <c r="G641" s="7" t="s">
        <v>628</v>
      </c>
      <c r="H641" s="7" t="s">
        <v>629</v>
      </c>
      <c r="I641" s="7" t="s">
        <v>69</v>
      </c>
      <c r="J641" s="8">
        <v>95</v>
      </c>
      <c r="K641" s="8">
        <v>20</v>
      </c>
      <c r="L641" s="8">
        <v>0.02</v>
      </c>
      <c r="M641" s="8">
        <v>1862</v>
      </c>
      <c r="N641" s="7" t="s">
        <v>22</v>
      </c>
      <c r="O641" s="7" t="s">
        <v>23</v>
      </c>
      <c r="P641" s="19">
        <f>global_data!$M641/global_data!$L641</f>
        <v>93100</v>
      </c>
      <c r="Q641" s="20">
        <f>IFERROR(global_data!$P641,0)</f>
        <v>93100</v>
      </c>
      <c r="R641" s="31">
        <f>global_data!$M641/(1-global_data!$L641)</f>
        <v>1900</v>
      </c>
      <c r="S641" s="31">
        <f>global_data!$R641-global_data!$M641</f>
        <v>38</v>
      </c>
    </row>
    <row r="642" spans="1:19" x14ac:dyDescent="0.35">
      <c r="A642" s="5" t="s">
        <v>757</v>
      </c>
      <c r="B642" s="29">
        <v>45416</v>
      </c>
      <c r="C642" s="5" t="s">
        <v>44</v>
      </c>
      <c r="D642" s="5" t="s">
        <v>45</v>
      </c>
      <c r="E642" s="5" t="s">
        <v>17</v>
      </c>
      <c r="F642" s="5" t="s">
        <v>176</v>
      </c>
      <c r="G642" s="5" t="s">
        <v>85</v>
      </c>
      <c r="H642" s="5" t="s">
        <v>86</v>
      </c>
      <c r="I642" s="5" t="s">
        <v>41</v>
      </c>
      <c r="J642" s="6">
        <v>75</v>
      </c>
      <c r="K642" s="6">
        <v>11</v>
      </c>
      <c r="L642" s="6">
        <v>0.03</v>
      </c>
      <c r="M642" s="6">
        <v>800.25</v>
      </c>
      <c r="N642" s="5" t="s">
        <v>123</v>
      </c>
      <c r="O642" s="5" t="s">
        <v>23</v>
      </c>
      <c r="P642" s="19">
        <f>global_data!$M642/global_data!$L642</f>
        <v>26675</v>
      </c>
      <c r="Q642" s="20">
        <f>IFERROR(global_data!$P642,0)</f>
        <v>26675</v>
      </c>
      <c r="R642" s="30">
        <f>global_data!$M642/(1-global_data!$L642)</f>
        <v>825</v>
      </c>
      <c r="S642" s="30">
        <f>global_data!$R642-global_data!$M642</f>
        <v>24.75</v>
      </c>
    </row>
    <row r="643" spans="1:19" x14ac:dyDescent="0.35">
      <c r="A643" s="7" t="s">
        <v>758</v>
      </c>
      <c r="B643" s="18">
        <v>45549</v>
      </c>
      <c r="C643" s="7" t="s">
        <v>96</v>
      </c>
      <c r="D643" s="7" t="s">
        <v>97</v>
      </c>
      <c r="E643" s="7" t="s">
        <v>98</v>
      </c>
      <c r="F643" s="7" t="s">
        <v>160</v>
      </c>
      <c r="G643" s="7" t="s">
        <v>85</v>
      </c>
      <c r="H643" s="7" t="s">
        <v>86</v>
      </c>
      <c r="I643" s="7" t="s">
        <v>41</v>
      </c>
      <c r="J643" s="8">
        <v>75</v>
      </c>
      <c r="K643" s="8">
        <v>11</v>
      </c>
      <c r="L643" s="8">
        <v>0.28999999999999998</v>
      </c>
      <c r="M643" s="8">
        <v>585.75</v>
      </c>
      <c r="N643" s="7" t="s">
        <v>42</v>
      </c>
      <c r="O643" s="7" t="s">
        <v>23</v>
      </c>
      <c r="P643" s="19">
        <f>global_data!$M643/global_data!$L643</f>
        <v>2019.8275862068967</v>
      </c>
      <c r="Q643" s="20">
        <f>IFERROR(global_data!$P643,0)</f>
        <v>2019.8275862068967</v>
      </c>
      <c r="R643" s="31">
        <f>global_data!$M643/(1-global_data!$L643)</f>
        <v>825</v>
      </c>
      <c r="S643" s="31">
        <f>global_data!$R643-global_data!$M643</f>
        <v>239.25</v>
      </c>
    </row>
    <row r="644" spans="1:19" x14ac:dyDescent="0.35">
      <c r="A644" s="5" t="s">
        <v>759</v>
      </c>
      <c r="B644" s="29">
        <v>45397</v>
      </c>
      <c r="C644" s="5" t="s">
        <v>131</v>
      </c>
      <c r="D644" s="5" t="s">
        <v>132</v>
      </c>
      <c r="E644" s="5" t="s">
        <v>98</v>
      </c>
      <c r="F644" s="5" t="s">
        <v>160</v>
      </c>
      <c r="G644" s="5" t="s">
        <v>85</v>
      </c>
      <c r="H644" s="5" t="s">
        <v>86</v>
      </c>
      <c r="I644" s="5" t="s">
        <v>41</v>
      </c>
      <c r="J644" s="6">
        <v>75</v>
      </c>
      <c r="K644" s="6">
        <v>5</v>
      </c>
      <c r="L644" s="6">
        <v>7.0000000000000007E-2</v>
      </c>
      <c r="M644" s="6">
        <v>348.75</v>
      </c>
      <c r="N644" s="5" t="s">
        <v>22</v>
      </c>
      <c r="O644" s="5" t="s">
        <v>23</v>
      </c>
      <c r="P644" s="19">
        <f>global_data!$M644/global_data!$L644</f>
        <v>4982.1428571428569</v>
      </c>
      <c r="Q644" s="20">
        <f>IFERROR(global_data!$P644,0)</f>
        <v>4982.1428571428569</v>
      </c>
      <c r="R644" s="30">
        <f>global_data!$M644/(1-global_data!$L644)</f>
        <v>375</v>
      </c>
      <c r="S644" s="30">
        <f>global_data!$R644-global_data!$M644</f>
        <v>26.25</v>
      </c>
    </row>
    <row r="645" spans="1:19" x14ac:dyDescent="0.35">
      <c r="A645" s="7" t="s">
        <v>760</v>
      </c>
      <c r="B645" s="18">
        <v>45519</v>
      </c>
      <c r="C645" s="7" t="s">
        <v>55</v>
      </c>
      <c r="D645" s="7" t="s">
        <v>56</v>
      </c>
      <c r="E645" s="7" t="s">
        <v>17</v>
      </c>
      <c r="F645" s="7" t="s">
        <v>176</v>
      </c>
      <c r="G645" s="7" t="s">
        <v>85</v>
      </c>
      <c r="H645" s="7" t="s">
        <v>86</v>
      </c>
      <c r="I645" s="7" t="s">
        <v>41</v>
      </c>
      <c r="J645" s="8">
        <v>75</v>
      </c>
      <c r="K645" s="8">
        <v>20</v>
      </c>
      <c r="L645" s="8">
        <v>0.24</v>
      </c>
      <c r="M645" s="8">
        <v>1140</v>
      </c>
      <c r="N645" s="7" t="s">
        <v>32</v>
      </c>
      <c r="O645" s="7" t="s">
        <v>80</v>
      </c>
      <c r="P645" s="19">
        <f>global_data!$M645/global_data!$L645</f>
        <v>4750</v>
      </c>
      <c r="Q645" s="20">
        <f>IFERROR(global_data!$P645,0)</f>
        <v>4750</v>
      </c>
      <c r="R645" s="31">
        <f>global_data!$M645/(1-global_data!$L645)</f>
        <v>1500</v>
      </c>
      <c r="S645" s="31">
        <f>global_data!$R645-global_data!$M645</f>
        <v>360</v>
      </c>
    </row>
    <row r="646" spans="1:19" x14ac:dyDescent="0.35">
      <c r="A646" s="5" t="s">
        <v>761</v>
      </c>
      <c r="B646" s="29">
        <v>45572</v>
      </c>
      <c r="C646" s="5" t="s">
        <v>64</v>
      </c>
      <c r="D646" s="5" t="s">
        <v>65</v>
      </c>
      <c r="E646" s="5" t="s">
        <v>27</v>
      </c>
      <c r="F646" s="5" t="s">
        <v>28</v>
      </c>
      <c r="G646" s="5" t="s">
        <v>85</v>
      </c>
      <c r="H646" s="5" t="s">
        <v>86</v>
      </c>
      <c r="I646" s="5" t="s">
        <v>41</v>
      </c>
      <c r="J646" s="6">
        <v>75</v>
      </c>
      <c r="K646" s="6">
        <v>1</v>
      </c>
      <c r="L646" s="6">
        <v>0.02</v>
      </c>
      <c r="M646" s="6">
        <v>73.5</v>
      </c>
      <c r="N646" s="5" t="s">
        <v>123</v>
      </c>
      <c r="O646" s="5" t="s">
        <v>23</v>
      </c>
      <c r="P646" s="19">
        <f>global_data!$M646/global_data!$L646</f>
        <v>3675</v>
      </c>
      <c r="Q646" s="20">
        <f>IFERROR(global_data!$P646,0)</f>
        <v>3675</v>
      </c>
      <c r="R646" s="30">
        <f>global_data!$M646/(1-global_data!$L646)</f>
        <v>75</v>
      </c>
      <c r="S646" s="30">
        <f>global_data!$R646-global_data!$M646</f>
        <v>1.5</v>
      </c>
    </row>
    <row r="647" spans="1:19" x14ac:dyDescent="0.35">
      <c r="A647" s="7" t="s">
        <v>762</v>
      </c>
      <c r="B647" s="18">
        <v>45293</v>
      </c>
      <c r="C647" s="7" t="s">
        <v>64</v>
      </c>
      <c r="D647" s="7" t="s">
        <v>65</v>
      </c>
      <c r="E647" s="7" t="s">
        <v>27</v>
      </c>
      <c r="F647" s="7" t="s">
        <v>66</v>
      </c>
      <c r="G647" s="7" t="s">
        <v>85</v>
      </c>
      <c r="H647" s="7" t="s">
        <v>86</v>
      </c>
      <c r="I647" s="7" t="s">
        <v>41</v>
      </c>
      <c r="J647" s="8">
        <v>75</v>
      </c>
      <c r="K647" s="8">
        <v>2</v>
      </c>
      <c r="L647" s="8">
        <v>0.22</v>
      </c>
      <c r="M647" s="8">
        <v>117</v>
      </c>
      <c r="N647" s="7" t="s">
        <v>42</v>
      </c>
      <c r="O647" s="7" t="s">
        <v>23</v>
      </c>
      <c r="P647" s="19">
        <f>global_data!$M647/global_data!$L647</f>
        <v>531.81818181818187</v>
      </c>
      <c r="Q647" s="20">
        <f>IFERROR(global_data!$P647,0)</f>
        <v>531.81818181818187</v>
      </c>
      <c r="R647" s="31">
        <f>global_data!$M647/(1-global_data!$L647)</f>
        <v>150</v>
      </c>
      <c r="S647" s="31">
        <f>global_data!$R647-global_data!$M647</f>
        <v>33</v>
      </c>
    </row>
    <row r="648" spans="1:19" x14ac:dyDescent="0.35">
      <c r="A648" s="5" t="s">
        <v>763</v>
      </c>
      <c r="B648" s="29">
        <v>45558</v>
      </c>
      <c r="C648" s="5" t="s">
        <v>111</v>
      </c>
      <c r="D648" s="5" t="s">
        <v>112</v>
      </c>
      <c r="E648" s="5" t="s">
        <v>98</v>
      </c>
      <c r="F648" s="5" t="s">
        <v>101</v>
      </c>
      <c r="G648" s="5" t="s">
        <v>85</v>
      </c>
      <c r="H648" s="5" t="s">
        <v>86</v>
      </c>
      <c r="I648" s="5" t="s">
        <v>41</v>
      </c>
      <c r="J648" s="6">
        <v>75</v>
      </c>
      <c r="K648" s="6">
        <v>5</v>
      </c>
      <c r="L648" s="6">
        <v>0.02</v>
      </c>
      <c r="M648" s="6">
        <v>367.5</v>
      </c>
      <c r="N648" s="5" t="s">
        <v>22</v>
      </c>
      <c r="O648" s="5" t="s">
        <v>23</v>
      </c>
      <c r="P648" s="19">
        <f>global_data!$M648/global_data!$L648</f>
        <v>18375</v>
      </c>
      <c r="Q648" s="20">
        <f>IFERROR(global_data!$P648,0)</f>
        <v>18375</v>
      </c>
      <c r="R648" s="30">
        <f>global_data!$M648/(1-global_data!$L648)</f>
        <v>375</v>
      </c>
      <c r="S648" s="30">
        <f>global_data!$R648-global_data!$M648</f>
        <v>7.5</v>
      </c>
    </row>
    <row r="649" spans="1:19" x14ac:dyDescent="0.35">
      <c r="A649" s="7" t="s">
        <v>764</v>
      </c>
      <c r="B649" s="18">
        <v>45505</v>
      </c>
      <c r="C649" s="7" t="s">
        <v>25</v>
      </c>
      <c r="D649" s="7" t="s">
        <v>26</v>
      </c>
      <c r="E649" s="7" t="s">
        <v>27</v>
      </c>
      <c r="F649" s="7" t="s">
        <v>28</v>
      </c>
      <c r="G649" s="7" t="s">
        <v>85</v>
      </c>
      <c r="H649" s="7" t="s">
        <v>86</v>
      </c>
      <c r="I649" s="7" t="s">
        <v>41</v>
      </c>
      <c r="J649" s="8">
        <v>75</v>
      </c>
      <c r="K649" s="8">
        <v>17</v>
      </c>
      <c r="L649" s="8">
        <v>0.13</v>
      </c>
      <c r="M649" s="8">
        <v>1109.25</v>
      </c>
      <c r="N649" s="7" t="s">
        <v>77</v>
      </c>
      <c r="O649" s="7" t="s">
        <v>23</v>
      </c>
      <c r="P649" s="19">
        <f>global_data!$M649/global_data!$L649</f>
        <v>8532.6923076923067</v>
      </c>
      <c r="Q649" s="20">
        <f>IFERROR(global_data!$P649,0)</f>
        <v>8532.6923076923067</v>
      </c>
      <c r="R649" s="31">
        <f>global_data!$M649/(1-global_data!$L649)</f>
        <v>1275</v>
      </c>
      <c r="S649" s="31">
        <f>global_data!$R649-global_data!$M649</f>
        <v>165.75</v>
      </c>
    </row>
    <row r="650" spans="1:19" x14ac:dyDescent="0.35">
      <c r="A650" s="5" t="s">
        <v>765</v>
      </c>
      <c r="B650" s="29">
        <v>45613</v>
      </c>
      <c r="C650" s="5" t="s">
        <v>55</v>
      </c>
      <c r="D650" s="5" t="s">
        <v>56</v>
      </c>
      <c r="E650" s="5" t="s">
        <v>17</v>
      </c>
      <c r="F650" s="5" t="s">
        <v>79</v>
      </c>
      <c r="G650" s="5" t="s">
        <v>85</v>
      </c>
      <c r="H650" s="5" t="s">
        <v>86</v>
      </c>
      <c r="I650" s="5" t="s">
        <v>41</v>
      </c>
      <c r="J650" s="6">
        <v>75</v>
      </c>
      <c r="K650" s="6">
        <v>15</v>
      </c>
      <c r="L650" s="6">
        <v>0.02</v>
      </c>
      <c r="M650" s="6">
        <v>1102.5</v>
      </c>
      <c r="N650" s="5" t="s">
        <v>77</v>
      </c>
      <c r="O650" s="5" t="s">
        <v>23</v>
      </c>
      <c r="P650" s="19">
        <f>global_data!$M650/global_data!$L650</f>
        <v>55125</v>
      </c>
      <c r="Q650" s="20">
        <f>IFERROR(global_data!$P650,0)</f>
        <v>55125</v>
      </c>
      <c r="R650" s="30">
        <f>global_data!$M650/(1-global_data!$L650)</f>
        <v>1125</v>
      </c>
      <c r="S650" s="30">
        <f>global_data!$R650-global_data!$M650</f>
        <v>22.5</v>
      </c>
    </row>
    <row r="651" spans="1:19" x14ac:dyDescent="0.35">
      <c r="A651" s="7" t="s">
        <v>766</v>
      </c>
      <c r="B651" s="18">
        <v>45324</v>
      </c>
      <c r="C651" s="7" t="s">
        <v>73</v>
      </c>
      <c r="D651" s="7" t="s">
        <v>74</v>
      </c>
      <c r="E651" s="7" t="s">
        <v>37</v>
      </c>
      <c r="F651" s="7" t="s">
        <v>71</v>
      </c>
      <c r="G651" s="7" t="s">
        <v>85</v>
      </c>
      <c r="H651" s="7" t="s">
        <v>86</v>
      </c>
      <c r="I651" s="7" t="s">
        <v>41</v>
      </c>
      <c r="J651" s="8">
        <v>75</v>
      </c>
      <c r="K651" s="8">
        <v>11</v>
      </c>
      <c r="L651" s="8">
        <v>0.25</v>
      </c>
      <c r="M651" s="8">
        <v>618.75</v>
      </c>
      <c r="N651" s="7" t="s">
        <v>77</v>
      </c>
      <c r="O651" s="7" t="s">
        <v>23</v>
      </c>
      <c r="P651" s="19">
        <f>global_data!$M651/global_data!$L651</f>
        <v>2475</v>
      </c>
      <c r="Q651" s="20">
        <f>IFERROR(global_data!$P651,0)</f>
        <v>2475</v>
      </c>
      <c r="R651" s="31">
        <f>global_data!$M651/(1-global_data!$L651)</f>
        <v>825</v>
      </c>
      <c r="S651" s="31">
        <f>global_data!$R651-global_data!$M651</f>
        <v>206.25</v>
      </c>
    </row>
    <row r="652" spans="1:19" x14ac:dyDescent="0.35">
      <c r="A652" s="5" t="s">
        <v>767</v>
      </c>
      <c r="B652" s="29">
        <v>45527</v>
      </c>
      <c r="C652" s="5" t="s">
        <v>55</v>
      </c>
      <c r="D652" s="5" t="s">
        <v>56</v>
      </c>
      <c r="E652" s="5" t="s">
        <v>17</v>
      </c>
      <c r="F652" s="5" t="s">
        <v>50</v>
      </c>
      <c r="G652" s="5" t="s">
        <v>85</v>
      </c>
      <c r="H652" s="5" t="s">
        <v>86</v>
      </c>
      <c r="I652" s="5" t="s">
        <v>41</v>
      </c>
      <c r="J652" s="6">
        <v>75</v>
      </c>
      <c r="K652" s="6">
        <v>10</v>
      </c>
      <c r="L652" s="6">
        <v>0.18</v>
      </c>
      <c r="M652" s="6">
        <v>615</v>
      </c>
      <c r="N652" s="5" t="s">
        <v>22</v>
      </c>
      <c r="O652" s="5" t="s">
        <v>87</v>
      </c>
      <c r="P652" s="19">
        <f>global_data!$M652/global_data!$L652</f>
        <v>3416.666666666667</v>
      </c>
      <c r="Q652" s="20">
        <f>IFERROR(global_data!$P652,0)</f>
        <v>3416.666666666667</v>
      </c>
      <c r="R652" s="30">
        <f>global_data!$M652/(1-global_data!$L652)</f>
        <v>750</v>
      </c>
      <c r="S652" s="30">
        <f>global_data!$R652-global_data!$M652</f>
        <v>135</v>
      </c>
    </row>
    <row r="653" spans="1:19" x14ac:dyDescent="0.35">
      <c r="A653" s="7" t="s">
        <v>768</v>
      </c>
      <c r="B653" s="18">
        <v>45474</v>
      </c>
      <c r="C653" s="7" t="s">
        <v>73</v>
      </c>
      <c r="D653" s="7" t="s">
        <v>74</v>
      </c>
      <c r="E653" s="7" t="s">
        <v>37</v>
      </c>
      <c r="F653" s="7" t="s">
        <v>151</v>
      </c>
      <c r="G653" s="7" t="s">
        <v>85</v>
      </c>
      <c r="H653" s="7" t="s">
        <v>86</v>
      </c>
      <c r="I653" s="7" t="s">
        <v>41</v>
      </c>
      <c r="J653" s="8">
        <v>75</v>
      </c>
      <c r="K653" s="8">
        <v>16</v>
      </c>
      <c r="L653" s="8">
        <v>0.2</v>
      </c>
      <c r="M653" s="8">
        <v>960</v>
      </c>
      <c r="N653" s="7" t="s">
        <v>22</v>
      </c>
      <c r="O653" s="7" t="s">
        <v>23</v>
      </c>
      <c r="P653" s="19">
        <f>global_data!$M653/global_data!$L653</f>
        <v>4800</v>
      </c>
      <c r="Q653" s="20">
        <f>IFERROR(global_data!$P653,0)</f>
        <v>4800</v>
      </c>
      <c r="R653" s="31">
        <f>global_data!$M653/(1-global_data!$L653)</f>
        <v>1200</v>
      </c>
      <c r="S653" s="31">
        <f>global_data!$R653-global_data!$M653</f>
        <v>240</v>
      </c>
    </row>
    <row r="654" spans="1:19" x14ac:dyDescent="0.35">
      <c r="A654" s="5" t="s">
        <v>769</v>
      </c>
      <c r="B654" s="29">
        <v>45520</v>
      </c>
      <c r="C654" s="5" t="s">
        <v>73</v>
      </c>
      <c r="D654" s="5" t="s">
        <v>74</v>
      </c>
      <c r="E654" s="5" t="s">
        <v>37</v>
      </c>
      <c r="F654" s="5" t="s">
        <v>38</v>
      </c>
      <c r="G654" s="5" t="s">
        <v>85</v>
      </c>
      <c r="H654" s="5" t="s">
        <v>86</v>
      </c>
      <c r="I654" s="5" t="s">
        <v>41</v>
      </c>
      <c r="J654" s="6">
        <v>75</v>
      </c>
      <c r="K654" s="6">
        <v>13</v>
      </c>
      <c r="L654" s="6">
        <v>0.28999999999999998</v>
      </c>
      <c r="M654" s="6">
        <v>692.25</v>
      </c>
      <c r="N654" s="5" t="s">
        <v>59</v>
      </c>
      <c r="O654" s="5" t="s">
        <v>23</v>
      </c>
      <c r="P654" s="19">
        <f>global_data!$M654/global_data!$L654</f>
        <v>2387.0689655172414</v>
      </c>
      <c r="Q654" s="20">
        <f>IFERROR(global_data!$P654,0)</f>
        <v>2387.0689655172414</v>
      </c>
      <c r="R654" s="30">
        <f>global_data!$M654/(1-global_data!$L654)</f>
        <v>975</v>
      </c>
      <c r="S654" s="30">
        <f>global_data!$R654-global_data!$M654</f>
        <v>282.75</v>
      </c>
    </row>
    <row r="655" spans="1:19" x14ac:dyDescent="0.35">
      <c r="A655" s="7" t="s">
        <v>770</v>
      </c>
      <c r="B655" s="18">
        <v>45496</v>
      </c>
      <c r="C655" s="7" t="s">
        <v>125</v>
      </c>
      <c r="D655" s="7" t="s">
        <v>126</v>
      </c>
      <c r="E655" s="7" t="s">
        <v>37</v>
      </c>
      <c r="F655" s="7" t="s">
        <v>151</v>
      </c>
      <c r="G655" s="7" t="s">
        <v>85</v>
      </c>
      <c r="H655" s="7" t="s">
        <v>86</v>
      </c>
      <c r="I655" s="7" t="s">
        <v>41</v>
      </c>
      <c r="J655" s="8">
        <v>75</v>
      </c>
      <c r="K655" s="8">
        <v>10</v>
      </c>
      <c r="L655" s="8">
        <v>0.24</v>
      </c>
      <c r="M655" s="8">
        <v>570</v>
      </c>
      <c r="N655" s="7" t="s">
        <v>123</v>
      </c>
      <c r="O655" s="7" t="s">
        <v>23</v>
      </c>
      <c r="P655" s="19">
        <f>global_data!$M655/global_data!$L655</f>
        <v>2375</v>
      </c>
      <c r="Q655" s="20">
        <f>IFERROR(global_data!$P655,0)</f>
        <v>2375</v>
      </c>
      <c r="R655" s="31">
        <f>global_data!$M655/(1-global_data!$L655)</f>
        <v>750</v>
      </c>
      <c r="S655" s="31">
        <f>global_data!$R655-global_data!$M655</f>
        <v>180</v>
      </c>
    </row>
    <row r="656" spans="1:19" x14ac:dyDescent="0.35">
      <c r="A656" s="5" t="s">
        <v>771</v>
      </c>
      <c r="B656" s="29">
        <v>45484</v>
      </c>
      <c r="C656" s="5" t="s">
        <v>61</v>
      </c>
      <c r="D656" s="5" t="s">
        <v>62</v>
      </c>
      <c r="E656" s="5" t="s">
        <v>27</v>
      </c>
      <c r="F656" s="5" t="s">
        <v>103</v>
      </c>
      <c r="G656" s="5" t="s">
        <v>85</v>
      </c>
      <c r="H656" s="5" t="s">
        <v>86</v>
      </c>
      <c r="I656" s="5" t="s">
        <v>41</v>
      </c>
      <c r="J656" s="6">
        <v>75</v>
      </c>
      <c r="K656" s="6">
        <v>20</v>
      </c>
      <c r="L656" s="6">
        <v>0.06</v>
      </c>
      <c r="M656" s="6">
        <v>1410</v>
      </c>
      <c r="N656" s="5" t="s">
        <v>77</v>
      </c>
      <c r="O656" s="5" t="s">
        <v>23</v>
      </c>
      <c r="P656" s="19">
        <f>global_data!$M656/global_data!$L656</f>
        <v>23500</v>
      </c>
      <c r="Q656" s="20">
        <f>IFERROR(global_data!$P656,0)</f>
        <v>23500</v>
      </c>
      <c r="R656" s="30">
        <f>global_data!$M656/(1-global_data!$L656)</f>
        <v>1500</v>
      </c>
      <c r="S656" s="30">
        <f>global_data!$R656-global_data!$M656</f>
        <v>90</v>
      </c>
    </row>
    <row r="657" spans="1:19" x14ac:dyDescent="0.35">
      <c r="A657" s="7" t="s">
        <v>772</v>
      </c>
      <c r="B657" s="18">
        <v>45571</v>
      </c>
      <c r="C657" s="7" t="s">
        <v>55</v>
      </c>
      <c r="D657" s="7" t="s">
        <v>56</v>
      </c>
      <c r="E657" s="7" t="s">
        <v>17</v>
      </c>
      <c r="F657" s="7" t="s">
        <v>154</v>
      </c>
      <c r="G657" s="7" t="s">
        <v>85</v>
      </c>
      <c r="H657" s="7" t="s">
        <v>86</v>
      </c>
      <c r="I657" s="7" t="s">
        <v>41</v>
      </c>
      <c r="J657" s="8">
        <v>75</v>
      </c>
      <c r="K657" s="8">
        <v>13</v>
      </c>
      <c r="L657" s="8">
        <v>0.18</v>
      </c>
      <c r="M657" s="8">
        <v>799.5</v>
      </c>
      <c r="N657" s="7" t="s">
        <v>32</v>
      </c>
      <c r="O657" s="7" t="s">
        <v>23</v>
      </c>
      <c r="P657" s="19">
        <f>global_data!$M657/global_data!$L657</f>
        <v>4441.666666666667</v>
      </c>
      <c r="Q657" s="20">
        <f>IFERROR(global_data!$P657,0)</f>
        <v>4441.666666666667</v>
      </c>
      <c r="R657" s="31">
        <f>global_data!$M657/(1-global_data!$L657)</f>
        <v>974.99999999999989</v>
      </c>
      <c r="S657" s="31">
        <f>global_data!$R657-global_data!$M657</f>
        <v>175.49999999999989</v>
      </c>
    </row>
    <row r="658" spans="1:19" x14ac:dyDescent="0.35">
      <c r="A658" s="5" t="s">
        <v>773</v>
      </c>
      <c r="B658" s="29">
        <v>45579</v>
      </c>
      <c r="C658" s="5" t="s">
        <v>73</v>
      </c>
      <c r="D658" s="5" t="s">
        <v>74</v>
      </c>
      <c r="E658" s="5" t="s">
        <v>37</v>
      </c>
      <c r="F658" s="5" t="s">
        <v>157</v>
      </c>
      <c r="G658" s="5" t="s">
        <v>85</v>
      </c>
      <c r="H658" s="5" t="s">
        <v>86</v>
      </c>
      <c r="I658" s="5" t="s">
        <v>41</v>
      </c>
      <c r="J658" s="6">
        <v>75</v>
      </c>
      <c r="K658" s="6">
        <v>16</v>
      </c>
      <c r="L658" s="6">
        <v>0.21</v>
      </c>
      <c r="M658" s="6">
        <v>948</v>
      </c>
      <c r="N658" s="5" t="s">
        <v>123</v>
      </c>
      <c r="O658" s="5" t="s">
        <v>33</v>
      </c>
      <c r="P658" s="19">
        <f>global_data!$M658/global_data!$L658</f>
        <v>4514.2857142857147</v>
      </c>
      <c r="Q658" s="20">
        <f>IFERROR(global_data!$P658,0)</f>
        <v>4514.2857142857147</v>
      </c>
      <c r="R658" s="30">
        <f>global_data!$M658/(1-global_data!$L658)</f>
        <v>1200</v>
      </c>
      <c r="S658" s="30">
        <f>global_data!$R658-global_data!$M658</f>
        <v>252</v>
      </c>
    </row>
    <row r="659" spans="1:19" x14ac:dyDescent="0.35">
      <c r="A659" s="7" t="s">
        <v>774</v>
      </c>
      <c r="B659" s="18">
        <v>45642</v>
      </c>
      <c r="C659" s="7" t="s">
        <v>55</v>
      </c>
      <c r="D659" s="7" t="s">
        <v>56</v>
      </c>
      <c r="E659" s="7" t="s">
        <v>17</v>
      </c>
      <c r="F659" s="7" t="s">
        <v>176</v>
      </c>
      <c r="G659" s="7" t="s">
        <v>85</v>
      </c>
      <c r="H659" s="7" t="s">
        <v>86</v>
      </c>
      <c r="I659" s="7" t="s">
        <v>41</v>
      </c>
      <c r="J659" s="8">
        <v>75</v>
      </c>
      <c r="K659" s="8">
        <v>3</v>
      </c>
      <c r="L659" s="8">
        <v>0.06</v>
      </c>
      <c r="M659" s="8">
        <v>211.5</v>
      </c>
      <c r="N659" s="7" t="s">
        <v>32</v>
      </c>
      <c r="O659" s="7" t="s">
        <v>33</v>
      </c>
      <c r="P659" s="19">
        <f>global_data!$M659/global_data!$L659</f>
        <v>3525</v>
      </c>
      <c r="Q659" s="20">
        <f>IFERROR(global_data!$P659,0)</f>
        <v>3525</v>
      </c>
      <c r="R659" s="31">
        <f>global_data!$M659/(1-global_data!$L659)</f>
        <v>225</v>
      </c>
      <c r="S659" s="31">
        <f>global_data!$R659-global_data!$M659</f>
        <v>13.5</v>
      </c>
    </row>
    <row r="660" spans="1:19" x14ac:dyDescent="0.35">
      <c r="A660" s="5" t="s">
        <v>775</v>
      </c>
      <c r="B660" s="29">
        <v>45433</v>
      </c>
      <c r="C660" s="5" t="s">
        <v>44</v>
      </c>
      <c r="D660" s="5" t="s">
        <v>45</v>
      </c>
      <c r="E660" s="5" t="s">
        <v>17</v>
      </c>
      <c r="F660" s="5" t="s">
        <v>18</v>
      </c>
      <c r="G660" s="5" t="s">
        <v>85</v>
      </c>
      <c r="H660" s="5" t="s">
        <v>86</v>
      </c>
      <c r="I660" s="5" t="s">
        <v>41</v>
      </c>
      <c r="J660" s="6">
        <v>75</v>
      </c>
      <c r="K660" s="6">
        <v>20</v>
      </c>
      <c r="L660" s="6">
        <v>0.08</v>
      </c>
      <c r="M660" s="6">
        <v>1380</v>
      </c>
      <c r="N660" s="5" t="s">
        <v>59</v>
      </c>
      <c r="O660" s="5" t="s">
        <v>23</v>
      </c>
      <c r="P660" s="19">
        <f>global_data!$M660/global_data!$L660</f>
        <v>17250</v>
      </c>
      <c r="Q660" s="20">
        <f>IFERROR(global_data!$P660,0)</f>
        <v>17250</v>
      </c>
      <c r="R660" s="30">
        <f>global_data!$M660/(1-global_data!$L660)</f>
        <v>1500</v>
      </c>
      <c r="S660" s="30">
        <f>global_data!$R660-global_data!$M660</f>
        <v>120</v>
      </c>
    </row>
    <row r="661" spans="1:19" x14ac:dyDescent="0.35">
      <c r="A661" s="7" t="s">
        <v>776</v>
      </c>
      <c r="B661" s="18">
        <v>45468</v>
      </c>
      <c r="C661" s="7" t="s">
        <v>96</v>
      </c>
      <c r="D661" s="7" t="s">
        <v>97</v>
      </c>
      <c r="E661" s="7" t="s">
        <v>98</v>
      </c>
      <c r="F661" s="7" t="s">
        <v>115</v>
      </c>
      <c r="G661" s="7" t="s">
        <v>85</v>
      </c>
      <c r="H661" s="7" t="s">
        <v>86</v>
      </c>
      <c r="I661" s="7" t="s">
        <v>41</v>
      </c>
      <c r="J661" s="8">
        <v>75</v>
      </c>
      <c r="K661" s="8">
        <v>17</v>
      </c>
      <c r="L661" s="8">
        <v>0.1</v>
      </c>
      <c r="M661" s="8">
        <v>1147.5</v>
      </c>
      <c r="N661" s="7" t="s">
        <v>32</v>
      </c>
      <c r="O661" s="7" t="s">
        <v>23</v>
      </c>
      <c r="P661" s="19">
        <f>global_data!$M661/global_data!$L661</f>
        <v>11475</v>
      </c>
      <c r="Q661" s="20">
        <f>IFERROR(global_data!$P661,0)</f>
        <v>11475</v>
      </c>
      <c r="R661" s="31">
        <f>global_data!$M661/(1-global_data!$L661)</f>
        <v>1275</v>
      </c>
      <c r="S661" s="31">
        <f>global_data!$R661-global_data!$M661</f>
        <v>127.5</v>
      </c>
    </row>
    <row r="662" spans="1:19" x14ac:dyDescent="0.35">
      <c r="A662" s="5" t="s">
        <v>777</v>
      </c>
      <c r="B662" s="29">
        <v>45611</v>
      </c>
      <c r="C662" s="5" t="s">
        <v>125</v>
      </c>
      <c r="D662" s="5" t="s">
        <v>126</v>
      </c>
      <c r="E662" s="5" t="s">
        <v>37</v>
      </c>
      <c r="F662" s="5" t="s">
        <v>71</v>
      </c>
      <c r="G662" s="5" t="s">
        <v>85</v>
      </c>
      <c r="H662" s="5" t="s">
        <v>86</v>
      </c>
      <c r="I662" s="5" t="s">
        <v>41</v>
      </c>
      <c r="J662" s="6">
        <v>75</v>
      </c>
      <c r="K662" s="6">
        <v>20</v>
      </c>
      <c r="L662" s="6">
        <v>0.19</v>
      </c>
      <c r="M662" s="6">
        <v>1215</v>
      </c>
      <c r="N662" s="5" t="s">
        <v>42</v>
      </c>
      <c r="O662" s="5" t="s">
        <v>23</v>
      </c>
      <c r="P662" s="19">
        <f>global_data!$M662/global_data!$L662</f>
        <v>6394.7368421052633</v>
      </c>
      <c r="Q662" s="20">
        <f>IFERROR(global_data!$P662,0)</f>
        <v>6394.7368421052633</v>
      </c>
      <c r="R662" s="30">
        <f>global_data!$M662/(1-global_data!$L662)</f>
        <v>1500</v>
      </c>
      <c r="S662" s="30">
        <f>global_data!$R662-global_data!$M662</f>
        <v>285</v>
      </c>
    </row>
    <row r="663" spans="1:19" x14ac:dyDescent="0.35">
      <c r="A663" s="7" t="s">
        <v>778</v>
      </c>
      <c r="B663" s="18">
        <v>45356</v>
      </c>
      <c r="C663" s="7" t="s">
        <v>55</v>
      </c>
      <c r="D663" s="7" t="s">
        <v>56</v>
      </c>
      <c r="E663" s="7" t="s">
        <v>17</v>
      </c>
      <c r="F663" s="7" t="s">
        <v>154</v>
      </c>
      <c r="G663" s="7" t="s">
        <v>85</v>
      </c>
      <c r="H663" s="7" t="s">
        <v>86</v>
      </c>
      <c r="I663" s="7" t="s">
        <v>41</v>
      </c>
      <c r="J663" s="8">
        <v>75</v>
      </c>
      <c r="K663" s="8">
        <v>8</v>
      </c>
      <c r="L663" s="8">
        <v>0.08</v>
      </c>
      <c r="M663" s="8">
        <v>552</v>
      </c>
      <c r="N663" s="7" t="s">
        <v>32</v>
      </c>
      <c r="O663" s="7" t="s">
        <v>33</v>
      </c>
      <c r="P663" s="19">
        <f>global_data!$M663/global_data!$L663</f>
        <v>6900</v>
      </c>
      <c r="Q663" s="20">
        <f>IFERROR(global_data!$P663,0)</f>
        <v>6900</v>
      </c>
      <c r="R663" s="31">
        <f>global_data!$M663/(1-global_data!$L663)</f>
        <v>600</v>
      </c>
      <c r="S663" s="31">
        <f>global_data!$R663-global_data!$M663</f>
        <v>48</v>
      </c>
    </row>
    <row r="664" spans="1:19" x14ac:dyDescent="0.35">
      <c r="A664" s="5" t="s">
        <v>779</v>
      </c>
      <c r="B664" s="29">
        <v>45644</v>
      </c>
      <c r="C664" s="5" t="s">
        <v>55</v>
      </c>
      <c r="D664" s="5" t="s">
        <v>56</v>
      </c>
      <c r="E664" s="5" t="s">
        <v>17</v>
      </c>
      <c r="F664" s="5" t="s">
        <v>50</v>
      </c>
      <c r="G664" s="5" t="s">
        <v>85</v>
      </c>
      <c r="H664" s="5" t="s">
        <v>86</v>
      </c>
      <c r="I664" s="5" t="s">
        <v>41</v>
      </c>
      <c r="J664" s="6">
        <v>75</v>
      </c>
      <c r="K664" s="6">
        <v>17</v>
      </c>
      <c r="L664" s="6">
        <v>0.09</v>
      </c>
      <c r="M664" s="6">
        <v>1160.25</v>
      </c>
      <c r="N664" s="5" t="s">
        <v>42</v>
      </c>
      <c r="O664" s="5" t="s">
        <v>87</v>
      </c>
      <c r="P664" s="19">
        <f>global_data!$M664/global_data!$L664</f>
        <v>12891.666666666668</v>
      </c>
      <c r="Q664" s="20">
        <f>IFERROR(global_data!$P664,0)</f>
        <v>12891.666666666668</v>
      </c>
      <c r="R664" s="30">
        <f>global_data!$M664/(1-global_data!$L664)</f>
        <v>1275</v>
      </c>
      <c r="S664" s="30">
        <f>global_data!$R664-global_data!$M664</f>
        <v>114.75</v>
      </c>
    </row>
    <row r="665" spans="1:19" x14ac:dyDescent="0.35">
      <c r="A665" s="7" t="s">
        <v>780</v>
      </c>
      <c r="B665" s="18">
        <v>45499</v>
      </c>
      <c r="C665" s="7" t="s">
        <v>44</v>
      </c>
      <c r="D665" s="7" t="s">
        <v>45</v>
      </c>
      <c r="E665" s="7" t="s">
        <v>17</v>
      </c>
      <c r="F665" s="7" t="s">
        <v>18</v>
      </c>
      <c r="G665" s="7" t="s">
        <v>85</v>
      </c>
      <c r="H665" s="7" t="s">
        <v>86</v>
      </c>
      <c r="I665" s="7" t="s">
        <v>41</v>
      </c>
      <c r="J665" s="8">
        <v>75</v>
      </c>
      <c r="K665" s="8">
        <v>20</v>
      </c>
      <c r="L665" s="8">
        <v>7.0000000000000007E-2</v>
      </c>
      <c r="M665" s="8">
        <v>1395</v>
      </c>
      <c r="N665" s="7" t="s">
        <v>59</v>
      </c>
      <c r="O665" s="7" t="s">
        <v>23</v>
      </c>
      <c r="P665" s="19">
        <f>global_data!$M665/global_data!$L665</f>
        <v>19928.571428571428</v>
      </c>
      <c r="Q665" s="20">
        <f>IFERROR(global_data!$P665,0)</f>
        <v>19928.571428571428</v>
      </c>
      <c r="R665" s="31">
        <f>global_data!$M665/(1-global_data!$L665)</f>
        <v>1500</v>
      </c>
      <c r="S665" s="31">
        <f>global_data!$R665-global_data!$M665</f>
        <v>105</v>
      </c>
    </row>
    <row r="666" spans="1:19" x14ac:dyDescent="0.35">
      <c r="A666" s="5" t="s">
        <v>781</v>
      </c>
      <c r="B666" s="29">
        <v>45460</v>
      </c>
      <c r="C666" s="5" t="s">
        <v>25</v>
      </c>
      <c r="D666" s="5" t="s">
        <v>26</v>
      </c>
      <c r="E666" s="5" t="s">
        <v>27</v>
      </c>
      <c r="F666" s="5" t="s">
        <v>66</v>
      </c>
      <c r="G666" s="5" t="s">
        <v>85</v>
      </c>
      <c r="H666" s="5" t="s">
        <v>86</v>
      </c>
      <c r="I666" s="5" t="s">
        <v>41</v>
      </c>
      <c r="J666" s="6">
        <v>75</v>
      </c>
      <c r="K666" s="6">
        <v>3</v>
      </c>
      <c r="L666" s="6">
        <v>0.23</v>
      </c>
      <c r="M666" s="6">
        <v>173.25</v>
      </c>
      <c r="N666" s="5" t="s">
        <v>77</v>
      </c>
      <c r="O666" s="5" t="s">
        <v>23</v>
      </c>
      <c r="P666" s="19">
        <f>global_data!$M666/global_data!$L666</f>
        <v>753.26086956521738</v>
      </c>
      <c r="Q666" s="20">
        <f>IFERROR(global_data!$P666,0)</f>
        <v>753.26086956521738</v>
      </c>
      <c r="R666" s="30">
        <f>global_data!$M666/(1-global_data!$L666)</f>
        <v>225</v>
      </c>
      <c r="S666" s="30">
        <f>global_data!$R666-global_data!$M666</f>
        <v>51.75</v>
      </c>
    </row>
    <row r="667" spans="1:19" x14ac:dyDescent="0.35">
      <c r="A667" s="7" t="s">
        <v>782</v>
      </c>
      <c r="B667" s="18">
        <v>45584</v>
      </c>
      <c r="C667" s="7" t="s">
        <v>64</v>
      </c>
      <c r="D667" s="7" t="s">
        <v>65</v>
      </c>
      <c r="E667" s="7" t="s">
        <v>27</v>
      </c>
      <c r="F667" s="7" t="s">
        <v>89</v>
      </c>
      <c r="G667" s="7" t="s">
        <v>85</v>
      </c>
      <c r="H667" s="7" t="s">
        <v>86</v>
      </c>
      <c r="I667" s="7" t="s">
        <v>41</v>
      </c>
      <c r="J667" s="8">
        <v>75</v>
      </c>
      <c r="K667" s="8">
        <v>6</v>
      </c>
      <c r="L667" s="8">
        <v>0.23</v>
      </c>
      <c r="M667" s="8">
        <v>346.5</v>
      </c>
      <c r="N667" s="7" t="s">
        <v>123</v>
      </c>
      <c r="O667" s="7" t="s">
        <v>23</v>
      </c>
      <c r="P667" s="19">
        <f>global_data!$M667/global_data!$L667</f>
        <v>1506.5217391304348</v>
      </c>
      <c r="Q667" s="20">
        <f>IFERROR(global_data!$P667,0)</f>
        <v>1506.5217391304348</v>
      </c>
      <c r="R667" s="31">
        <f>global_data!$M667/(1-global_data!$L667)</f>
        <v>450</v>
      </c>
      <c r="S667" s="31">
        <f>global_data!$R667-global_data!$M667</f>
        <v>103.5</v>
      </c>
    </row>
    <row r="668" spans="1:19" x14ac:dyDescent="0.35">
      <c r="A668" s="5" t="s">
        <v>783</v>
      </c>
      <c r="B668" s="29">
        <v>45339</v>
      </c>
      <c r="C668" s="5" t="s">
        <v>61</v>
      </c>
      <c r="D668" s="5" t="s">
        <v>62</v>
      </c>
      <c r="E668" s="5" t="s">
        <v>27</v>
      </c>
      <c r="F668" s="5" t="s">
        <v>89</v>
      </c>
      <c r="G668" s="5" t="s">
        <v>85</v>
      </c>
      <c r="H668" s="5" t="s">
        <v>86</v>
      </c>
      <c r="I668" s="5" t="s">
        <v>41</v>
      </c>
      <c r="J668" s="6">
        <v>75</v>
      </c>
      <c r="K668" s="6">
        <v>1</v>
      </c>
      <c r="L668" s="6">
        <v>0.15</v>
      </c>
      <c r="M668" s="6">
        <v>63.75</v>
      </c>
      <c r="N668" s="5" t="s">
        <v>123</v>
      </c>
      <c r="O668" s="5" t="s">
        <v>23</v>
      </c>
      <c r="P668" s="19">
        <f>global_data!$M668/global_data!$L668</f>
        <v>425</v>
      </c>
      <c r="Q668" s="20">
        <f>IFERROR(global_data!$P668,0)</f>
        <v>425</v>
      </c>
      <c r="R668" s="30">
        <f>global_data!$M668/(1-global_data!$L668)</f>
        <v>75</v>
      </c>
      <c r="S668" s="30">
        <f>global_data!$R668-global_data!$M668</f>
        <v>11.25</v>
      </c>
    </row>
    <row r="669" spans="1:19" x14ac:dyDescent="0.35">
      <c r="A669" s="7" t="s">
        <v>784</v>
      </c>
      <c r="B669" s="18">
        <v>45560</v>
      </c>
      <c r="C669" s="7" t="s">
        <v>15</v>
      </c>
      <c r="D669" s="7" t="s">
        <v>16</v>
      </c>
      <c r="E669" s="7" t="s">
        <v>17</v>
      </c>
      <c r="F669" s="7" t="s">
        <v>50</v>
      </c>
      <c r="G669" s="7" t="s">
        <v>85</v>
      </c>
      <c r="H669" s="7" t="s">
        <v>86</v>
      </c>
      <c r="I669" s="7" t="s">
        <v>41</v>
      </c>
      <c r="J669" s="8">
        <v>75</v>
      </c>
      <c r="K669" s="8">
        <v>4</v>
      </c>
      <c r="L669" s="8">
        <v>0.05</v>
      </c>
      <c r="M669" s="8">
        <v>285</v>
      </c>
      <c r="N669" s="7" t="s">
        <v>22</v>
      </c>
      <c r="O669" s="7" t="s">
        <v>23</v>
      </c>
      <c r="P669" s="19">
        <f>global_data!$M669/global_data!$L669</f>
        <v>5700</v>
      </c>
      <c r="Q669" s="20">
        <f>IFERROR(global_data!$P669,0)</f>
        <v>5700</v>
      </c>
      <c r="R669" s="31">
        <f>global_data!$M669/(1-global_data!$L669)</f>
        <v>300</v>
      </c>
      <c r="S669" s="31">
        <f>global_data!$R669-global_data!$M669</f>
        <v>15</v>
      </c>
    </row>
    <row r="670" spans="1:19" x14ac:dyDescent="0.35">
      <c r="A670" s="5" t="s">
        <v>785</v>
      </c>
      <c r="B670" s="29">
        <v>45612</v>
      </c>
      <c r="C670" s="5" t="s">
        <v>55</v>
      </c>
      <c r="D670" s="5" t="s">
        <v>56</v>
      </c>
      <c r="E670" s="5" t="s">
        <v>17</v>
      </c>
      <c r="F670" s="5" t="s">
        <v>50</v>
      </c>
      <c r="G670" s="5" t="s">
        <v>85</v>
      </c>
      <c r="H670" s="5" t="s">
        <v>86</v>
      </c>
      <c r="I670" s="5" t="s">
        <v>41</v>
      </c>
      <c r="J670" s="6">
        <v>75</v>
      </c>
      <c r="K670" s="6">
        <v>17</v>
      </c>
      <c r="L670" s="6">
        <v>0.09</v>
      </c>
      <c r="M670" s="6">
        <v>1160.25</v>
      </c>
      <c r="N670" s="5" t="s">
        <v>123</v>
      </c>
      <c r="O670" s="5" t="s">
        <v>23</v>
      </c>
      <c r="P670" s="19">
        <f>global_data!$M670/global_data!$L670</f>
        <v>12891.666666666668</v>
      </c>
      <c r="Q670" s="20">
        <f>IFERROR(global_data!$P670,0)</f>
        <v>12891.666666666668</v>
      </c>
      <c r="R670" s="30">
        <f>global_data!$M670/(1-global_data!$L670)</f>
        <v>1275</v>
      </c>
      <c r="S670" s="30">
        <f>global_data!$R670-global_data!$M670</f>
        <v>114.75</v>
      </c>
    </row>
    <row r="671" spans="1:19" x14ac:dyDescent="0.35">
      <c r="A671" s="7" t="s">
        <v>786</v>
      </c>
      <c r="B671" s="18">
        <v>45457</v>
      </c>
      <c r="C671" s="7" t="s">
        <v>55</v>
      </c>
      <c r="D671" s="7" t="s">
        <v>56</v>
      </c>
      <c r="E671" s="7" t="s">
        <v>17</v>
      </c>
      <c r="F671" s="7" t="s">
        <v>176</v>
      </c>
      <c r="G671" s="7" t="s">
        <v>85</v>
      </c>
      <c r="H671" s="7" t="s">
        <v>86</v>
      </c>
      <c r="I671" s="7" t="s">
        <v>41</v>
      </c>
      <c r="J671" s="8">
        <v>75</v>
      </c>
      <c r="K671" s="8">
        <v>10</v>
      </c>
      <c r="L671" s="8">
        <v>0.14000000000000001</v>
      </c>
      <c r="M671" s="8">
        <v>645</v>
      </c>
      <c r="N671" s="7" t="s">
        <v>42</v>
      </c>
      <c r="O671" s="7" t="s">
        <v>87</v>
      </c>
      <c r="P671" s="19">
        <f>global_data!$M671/global_data!$L671</f>
        <v>4607.1428571428569</v>
      </c>
      <c r="Q671" s="20">
        <f>IFERROR(global_data!$P671,0)</f>
        <v>4607.1428571428569</v>
      </c>
      <c r="R671" s="31">
        <f>global_data!$M671/(1-global_data!$L671)</f>
        <v>750</v>
      </c>
      <c r="S671" s="31">
        <f>global_data!$R671-global_data!$M671</f>
        <v>105</v>
      </c>
    </row>
    <row r="672" spans="1:19" x14ac:dyDescent="0.35">
      <c r="A672" s="5" t="s">
        <v>787</v>
      </c>
      <c r="B672" s="29">
        <v>45393</v>
      </c>
      <c r="C672" s="5" t="s">
        <v>44</v>
      </c>
      <c r="D672" s="5" t="s">
        <v>45</v>
      </c>
      <c r="E672" s="5" t="s">
        <v>17</v>
      </c>
      <c r="F672" s="5" t="s">
        <v>18</v>
      </c>
      <c r="G672" s="5" t="s">
        <v>85</v>
      </c>
      <c r="H672" s="5" t="s">
        <v>86</v>
      </c>
      <c r="I672" s="5" t="s">
        <v>41</v>
      </c>
      <c r="J672" s="6">
        <v>75</v>
      </c>
      <c r="K672" s="6">
        <v>19</v>
      </c>
      <c r="L672" s="6">
        <v>0.12</v>
      </c>
      <c r="M672" s="6">
        <v>1254</v>
      </c>
      <c r="N672" s="5" t="s">
        <v>59</v>
      </c>
      <c r="O672" s="5" t="s">
        <v>23</v>
      </c>
      <c r="P672" s="19">
        <f>global_data!$M672/global_data!$L672</f>
        <v>10450</v>
      </c>
      <c r="Q672" s="20">
        <f>IFERROR(global_data!$P672,0)</f>
        <v>10450</v>
      </c>
      <c r="R672" s="30">
        <f>global_data!$M672/(1-global_data!$L672)</f>
        <v>1425</v>
      </c>
      <c r="S672" s="30">
        <f>global_data!$R672-global_data!$M672</f>
        <v>171</v>
      </c>
    </row>
    <row r="673" spans="1:19" x14ac:dyDescent="0.35">
      <c r="A673" s="7" t="s">
        <v>788</v>
      </c>
      <c r="B673" s="18">
        <v>45296</v>
      </c>
      <c r="C673" s="7" t="s">
        <v>61</v>
      </c>
      <c r="D673" s="7" t="s">
        <v>62</v>
      </c>
      <c r="E673" s="7" t="s">
        <v>27</v>
      </c>
      <c r="F673" s="7" t="s">
        <v>66</v>
      </c>
      <c r="G673" s="7" t="s">
        <v>85</v>
      </c>
      <c r="H673" s="7" t="s">
        <v>86</v>
      </c>
      <c r="I673" s="7" t="s">
        <v>41</v>
      </c>
      <c r="J673" s="8">
        <v>75</v>
      </c>
      <c r="K673" s="8">
        <v>15</v>
      </c>
      <c r="L673" s="8">
        <v>0.08</v>
      </c>
      <c r="M673" s="8">
        <v>1035</v>
      </c>
      <c r="N673" s="7" t="s">
        <v>59</v>
      </c>
      <c r="O673" s="7" t="s">
        <v>23</v>
      </c>
      <c r="P673" s="19">
        <f>global_data!$M673/global_data!$L673</f>
        <v>12937.5</v>
      </c>
      <c r="Q673" s="20">
        <f>IFERROR(global_data!$P673,0)</f>
        <v>12937.5</v>
      </c>
      <c r="R673" s="31">
        <f>global_data!$M673/(1-global_data!$L673)</f>
        <v>1125</v>
      </c>
      <c r="S673" s="31">
        <f>global_data!$R673-global_data!$M673</f>
        <v>90</v>
      </c>
    </row>
    <row r="674" spans="1:19" x14ac:dyDescent="0.35">
      <c r="A674" s="5" t="s">
        <v>789</v>
      </c>
      <c r="B674" s="29">
        <v>45434</v>
      </c>
      <c r="C674" s="5" t="s">
        <v>64</v>
      </c>
      <c r="D674" s="5" t="s">
        <v>65</v>
      </c>
      <c r="E674" s="5" t="s">
        <v>27</v>
      </c>
      <c r="F674" s="5" t="s">
        <v>103</v>
      </c>
      <c r="G674" s="5" t="s">
        <v>85</v>
      </c>
      <c r="H674" s="5" t="s">
        <v>86</v>
      </c>
      <c r="I674" s="5" t="s">
        <v>41</v>
      </c>
      <c r="J674" s="6">
        <v>75</v>
      </c>
      <c r="K674" s="6">
        <v>9</v>
      </c>
      <c r="L674" s="6">
        <v>0.02</v>
      </c>
      <c r="M674" s="6">
        <v>661.5</v>
      </c>
      <c r="N674" s="5" t="s">
        <v>42</v>
      </c>
      <c r="O674" s="5" t="s">
        <v>23</v>
      </c>
      <c r="P674" s="19">
        <f>global_data!$M674/global_data!$L674</f>
        <v>33075</v>
      </c>
      <c r="Q674" s="20">
        <f>IFERROR(global_data!$P674,0)</f>
        <v>33075</v>
      </c>
      <c r="R674" s="30">
        <f>global_data!$M674/(1-global_data!$L674)</f>
        <v>675</v>
      </c>
      <c r="S674" s="30">
        <f>global_data!$R674-global_data!$M674</f>
        <v>13.5</v>
      </c>
    </row>
    <row r="675" spans="1:19" x14ac:dyDescent="0.35">
      <c r="A675" s="7" t="s">
        <v>790</v>
      </c>
      <c r="B675" s="18">
        <v>45308</v>
      </c>
      <c r="C675" s="7" t="s">
        <v>55</v>
      </c>
      <c r="D675" s="7" t="s">
        <v>56</v>
      </c>
      <c r="E675" s="7" t="s">
        <v>17</v>
      </c>
      <c r="F675" s="7" t="s">
        <v>50</v>
      </c>
      <c r="G675" s="7" t="s">
        <v>85</v>
      </c>
      <c r="H675" s="7" t="s">
        <v>86</v>
      </c>
      <c r="I675" s="7" t="s">
        <v>41</v>
      </c>
      <c r="J675" s="8">
        <v>75</v>
      </c>
      <c r="K675" s="8">
        <v>19</v>
      </c>
      <c r="L675" s="8">
        <v>0.18</v>
      </c>
      <c r="M675" s="8">
        <v>1168.5</v>
      </c>
      <c r="N675" s="7" t="s">
        <v>42</v>
      </c>
      <c r="O675" s="7" t="s">
        <v>23</v>
      </c>
      <c r="P675" s="19">
        <f>global_data!$M675/global_data!$L675</f>
        <v>6491.666666666667</v>
      </c>
      <c r="Q675" s="20">
        <f>IFERROR(global_data!$P675,0)</f>
        <v>6491.666666666667</v>
      </c>
      <c r="R675" s="31">
        <f>global_data!$M675/(1-global_data!$L675)</f>
        <v>1425</v>
      </c>
      <c r="S675" s="31">
        <f>global_data!$R675-global_data!$M675</f>
        <v>256.5</v>
      </c>
    </row>
    <row r="676" spans="1:19" x14ac:dyDescent="0.35">
      <c r="A676" s="5" t="s">
        <v>791</v>
      </c>
      <c r="B676" s="29">
        <v>45577</v>
      </c>
      <c r="C676" s="5" t="s">
        <v>25</v>
      </c>
      <c r="D676" s="5" t="s">
        <v>26</v>
      </c>
      <c r="E676" s="5" t="s">
        <v>27</v>
      </c>
      <c r="F676" s="5" t="s">
        <v>89</v>
      </c>
      <c r="G676" s="5" t="s">
        <v>85</v>
      </c>
      <c r="H676" s="5" t="s">
        <v>86</v>
      </c>
      <c r="I676" s="5" t="s">
        <v>41</v>
      </c>
      <c r="J676" s="6">
        <v>75</v>
      </c>
      <c r="K676" s="6">
        <v>19</v>
      </c>
      <c r="L676" s="6">
        <v>0.24</v>
      </c>
      <c r="M676" s="6">
        <v>1083</v>
      </c>
      <c r="N676" s="5" t="s">
        <v>42</v>
      </c>
      <c r="O676" s="5" t="s">
        <v>33</v>
      </c>
      <c r="P676" s="19">
        <f>global_data!$M676/global_data!$L676</f>
        <v>4512.5</v>
      </c>
      <c r="Q676" s="20">
        <f>IFERROR(global_data!$P676,0)</f>
        <v>4512.5</v>
      </c>
      <c r="R676" s="30">
        <f>global_data!$M676/(1-global_data!$L676)</f>
        <v>1425</v>
      </c>
      <c r="S676" s="30">
        <f>global_data!$R676-global_data!$M676</f>
        <v>342</v>
      </c>
    </row>
    <row r="677" spans="1:19" x14ac:dyDescent="0.35">
      <c r="A677" s="7" t="s">
        <v>792</v>
      </c>
      <c r="B677" s="18">
        <v>45577</v>
      </c>
      <c r="C677" s="7" t="s">
        <v>61</v>
      </c>
      <c r="D677" s="7" t="s">
        <v>62</v>
      </c>
      <c r="E677" s="7" t="s">
        <v>27</v>
      </c>
      <c r="F677" s="7" t="s">
        <v>28</v>
      </c>
      <c r="G677" s="7" t="s">
        <v>85</v>
      </c>
      <c r="H677" s="7" t="s">
        <v>86</v>
      </c>
      <c r="I677" s="7" t="s">
        <v>41</v>
      </c>
      <c r="J677" s="8">
        <v>75</v>
      </c>
      <c r="K677" s="8">
        <v>10</v>
      </c>
      <c r="L677" s="8">
        <v>0.13</v>
      </c>
      <c r="M677" s="8">
        <v>652.5</v>
      </c>
      <c r="N677" s="7" t="s">
        <v>22</v>
      </c>
      <c r="O677" s="7" t="s">
        <v>23</v>
      </c>
      <c r="P677" s="19">
        <f>global_data!$M677/global_data!$L677</f>
        <v>5019.2307692307695</v>
      </c>
      <c r="Q677" s="20">
        <f>IFERROR(global_data!$P677,0)</f>
        <v>5019.2307692307695</v>
      </c>
      <c r="R677" s="31">
        <f>global_data!$M677/(1-global_data!$L677)</f>
        <v>750</v>
      </c>
      <c r="S677" s="31">
        <f>global_data!$R677-global_data!$M677</f>
        <v>97.5</v>
      </c>
    </row>
    <row r="678" spans="1:19" x14ac:dyDescent="0.35">
      <c r="A678" s="5" t="s">
        <v>793</v>
      </c>
      <c r="B678" s="29">
        <v>45573</v>
      </c>
      <c r="C678" s="5" t="s">
        <v>15</v>
      </c>
      <c r="D678" s="5" t="s">
        <v>16</v>
      </c>
      <c r="E678" s="5" t="s">
        <v>17</v>
      </c>
      <c r="F678" s="5" t="s">
        <v>79</v>
      </c>
      <c r="G678" s="5" t="s">
        <v>85</v>
      </c>
      <c r="H678" s="5" t="s">
        <v>86</v>
      </c>
      <c r="I678" s="5" t="s">
        <v>41</v>
      </c>
      <c r="J678" s="6">
        <v>75</v>
      </c>
      <c r="K678" s="6">
        <v>19</v>
      </c>
      <c r="L678" s="6">
        <v>0.15</v>
      </c>
      <c r="M678" s="6">
        <v>1211.25</v>
      </c>
      <c r="N678" s="5" t="s">
        <v>123</v>
      </c>
      <c r="O678" s="5" t="s">
        <v>23</v>
      </c>
      <c r="P678" s="19">
        <f>global_data!$M678/global_data!$L678</f>
        <v>8075</v>
      </c>
      <c r="Q678" s="20">
        <f>IFERROR(global_data!$P678,0)</f>
        <v>8075</v>
      </c>
      <c r="R678" s="30">
        <f>global_data!$M678/(1-global_data!$L678)</f>
        <v>1425</v>
      </c>
      <c r="S678" s="30">
        <f>global_data!$R678-global_data!$M678</f>
        <v>213.75</v>
      </c>
    </row>
    <row r="679" spans="1:19" x14ac:dyDescent="0.35">
      <c r="A679" s="7" t="s">
        <v>794</v>
      </c>
      <c r="B679" s="18">
        <v>45383</v>
      </c>
      <c r="C679" s="7" t="s">
        <v>64</v>
      </c>
      <c r="D679" s="7" t="s">
        <v>65</v>
      </c>
      <c r="E679" s="7" t="s">
        <v>27</v>
      </c>
      <c r="F679" s="7" t="s">
        <v>28</v>
      </c>
      <c r="G679" s="7" t="s">
        <v>85</v>
      </c>
      <c r="H679" s="7" t="s">
        <v>86</v>
      </c>
      <c r="I679" s="7" t="s">
        <v>41</v>
      </c>
      <c r="J679" s="8">
        <v>75</v>
      </c>
      <c r="K679" s="8">
        <v>14</v>
      </c>
      <c r="L679" s="8">
        <v>0.12</v>
      </c>
      <c r="M679" s="8">
        <v>924</v>
      </c>
      <c r="N679" s="7" t="s">
        <v>42</v>
      </c>
      <c r="O679" s="7" t="s">
        <v>23</v>
      </c>
      <c r="P679" s="19">
        <f>global_data!$M679/global_data!$L679</f>
        <v>7700</v>
      </c>
      <c r="Q679" s="20">
        <f>IFERROR(global_data!$P679,0)</f>
        <v>7700</v>
      </c>
      <c r="R679" s="31">
        <f>global_data!$M679/(1-global_data!$L679)</f>
        <v>1050</v>
      </c>
      <c r="S679" s="31">
        <f>global_data!$R679-global_data!$M679</f>
        <v>126</v>
      </c>
    </row>
    <row r="680" spans="1:19" x14ac:dyDescent="0.35">
      <c r="A680" s="5" t="s">
        <v>795</v>
      </c>
      <c r="B680" s="29">
        <v>45333</v>
      </c>
      <c r="C680" s="5" t="s">
        <v>111</v>
      </c>
      <c r="D680" s="5" t="s">
        <v>112</v>
      </c>
      <c r="E680" s="5" t="s">
        <v>98</v>
      </c>
      <c r="F680" s="5" t="s">
        <v>99</v>
      </c>
      <c r="G680" s="5" t="s">
        <v>85</v>
      </c>
      <c r="H680" s="5" t="s">
        <v>86</v>
      </c>
      <c r="I680" s="5" t="s">
        <v>41</v>
      </c>
      <c r="J680" s="6">
        <v>75</v>
      </c>
      <c r="K680" s="6">
        <v>19</v>
      </c>
      <c r="L680" s="6">
        <v>0.04</v>
      </c>
      <c r="M680" s="6">
        <v>1368</v>
      </c>
      <c r="N680" s="5" t="s">
        <v>42</v>
      </c>
      <c r="O680" s="5" t="s">
        <v>23</v>
      </c>
      <c r="P680" s="19">
        <f>global_data!$M680/global_data!$L680</f>
        <v>34200</v>
      </c>
      <c r="Q680" s="20">
        <f>IFERROR(global_data!$P680,0)</f>
        <v>34200</v>
      </c>
      <c r="R680" s="30">
        <f>global_data!$M680/(1-global_data!$L680)</f>
        <v>1425</v>
      </c>
      <c r="S680" s="30">
        <f>global_data!$R680-global_data!$M680</f>
        <v>57</v>
      </c>
    </row>
    <row r="681" spans="1:19" x14ac:dyDescent="0.35">
      <c r="A681" s="7" t="s">
        <v>796</v>
      </c>
      <c r="B681" s="18">
        <v>45517</v>
      </c>
      <c r="C681" s="7" t="s">
        <v>61</v>
      </c>
      <c r="D681" s="7" t="s">
        <v>62</v>
      </c>
      <c r="E681" s="7" t="s">
        <v>27</v>
      </c>
      <c r="F681" s="7" t="s">
        <v>122</v>
      </c>
      <c r="G681" s="7" t="s">
        <v>85</v>
      </c>
      <c r="H681" s="7" t="s">
        <v>86</v>
      </c>
      <c r="I681" s="7" t="s">
        <v>41</v>
      </c>
      <c r="J681" s="8">
        <v>75</v>
      </c>
      <c r="K681" s="8">
        <v>14</v>
      </c>
      <c r="L681" s="8">
        <v>0.19</v>
      </c>
      <c r="M681" s="8">
        <v>850.5</v>
      </c>
      <c r="N681" s="7" t="s">
        <v>22</v>
      </c>
      <c r="O681" s="7" t="s">
        <v>23</v>
      </c>
      <c r="P681" s="19">
        <f>global_data!$M681/global_data!$L681</f>
        <v>4476.3157894736842</v>
      </c>
      <c r="Q681" s="20">
        <f>IFERROR(global_data!$P681,0)</f>
        <v>4476.3157894736842</v>
      </c>
      <c r="R681" s="31">
        <f>global_data!$M681/(1-global_data!$L681)</f>
        <v>1050</v>
      </c>
      <c r="S681" s="31">
        <f>global_data!$R681-global_data!$M681</f>
        <v>199.5</v>
      </c>
    </row>
    <row r="682" spans="1:19" x14ac:dyDescent="0.35">
      <c r="A682" s="5" t="s">
        <v>797</v>
      </c>
      <c r="B682" s="29">
        <v>45364</v>
      </c>
      <c r="C682" s="5" t="s">
        <v>64</v>
      </c>
      <c r="D682" s="5" t="s">
        <v>65</v>
      </c>
      <c r="E682" s="5" t="s">
        <v>27</v>
      </c>
      <c r="F682" s="5" t="s">
        <v>103</v>
      </c>
      <c r="G682" s="5" t="s">
        <v>85</v>
      </c>
      <c r="H682" s="5" t="s">
        <v>86</v>
      </c>
      <c r="I682" s="5" t="s">
        <v>41</v>
      </c>
      <c r="J682" s="6">
        <v>75</v>
      </c>
      <c r="K682" s="6">
        <v>4</v>
      </c>
      <c r="L682" s="6">
        <v>0.21</v>
      </c>
      <c r="M682" s="6">
        <v>237</v>
      </c>
      <c r="N682" s="5" t="s">
        <v>22</v>
      </c>
      <c r="O682" s="5" t="s">
        <v>23</v>
      </c>
      <c r="P682" s="19">
        <f>global_data!$M682/global_data!$L682</f>
        <v>1128.5714285714287</v>
      </c>
      <c r="Q682" s="20">
        <f>IFERROR(global_data!$P682,0)</f>
        <v>1128.5714285714287</v>
      </c>
      <c r="R682" s="30">
        <f>global_data!$M682/(1-global_data!$L682)</f>
        <v>300</v>
      </c>
      <c r="S682" s="30">
        <f>global_data!$R682-global_data!$M682</f>
        <v>63</v>
      </c>
    </row>
    <row r="683" spans="1:19" x14ac:dyDescent="0.35">
      <c r="A683" s="7" t="s">
        <v>798</v>
      </c>
      <c r="B683" s="18">
        <v>45563</v>
      </c>
      <c r="C683" s="7" t="s">
        <v>35</v>
      </c>
      <c r="D683" s="7" t="s">
        <v>36</v>
      </c>
      <c r="E683" s="7" t="s">
        <v>37</v>
      </c>
      <c r="F683" s="7" t="s">
        <v>71</v>
      </c>
      <c r="G683" s="7" t="s">
        <v>85</v>
      </c>
      <c r="H683" s="7" t="s">
        <v>86</v>
      </c>
      <c r="I683" s="7" t="s">
        <v>41</v>
      </c>
      <c r="J683" s="8">
        <v>75</v>
      </c>
      <c r="K683" s="8">
        <v>6</v>
      </c>
      <c r="L683" s="8">
        <v>0.24</v>
      </c>
      <c r="M683" s="8">
        <v>342</v>
      </c>
      <c r="N683" s="7" t="s">
        <v>22</v>
      </c>
      <c r="O683" s="7" t="s">
        <v>33</v>
      </c>
      <c r="P683" s="19">
        <f>global_data!$M683/global_data!$L683</f>
        <v>1425</v>
      </c>
      <c r="Q683" s="20">
        <f>IFERROR(global_data!$P683,0)</f>
        <v>1425</v>
      </c>
      <c r="R683" s="31">
        <f>global_data!$M683/(1-global_data!$L683)</f>
        <v>450</v>
      </c>
      <c r="S683" s="31">
        <f>global_data!$R683-global_data!$M683</f>
        <v>108</v>
      </c>
    </row>
    <row r="684" spans="1:19" x14ac:dyDescent="0.35">
      <c r="A684" s="5" t="s">
        <v>799</v>
      </c>
      <c r="B684" s="29">
        <v>45576</v>
      </c>
      <c r="C684" s="5" t="s">
        <v>35</v>
      </c>
      <c r="D684" s="5" t="s">
        <v>36</v>
      </c>
      <c r="E684" s="5" t="s">
        <v>37</v>
      </c>
      <c r="F684" s="5" t="s">
        <v>83</v>
      </c>
      <c r="G684" s="5" t="s">
        <v>85</v>
      </c>
      <c r="H684" s="5" t="s">
        <v>86</v>
      </c>
      <c r="I684" s="5" t="s">
        <v>41</v>
      </c>
      <c r="J684" s="6">
        <v>75</v>
      </c>
      <c r="K684" s="6">
        <v>18</v>
      </c>
      <c r="L684" s="6">
        <v>0.17</v>
      </c>
      <c r="M684" s="6">
        <v>1120.5</v>
      </c>
      <c r="N684" s="5" t="s">
        <v>77</v>
      </c>
      <c r="O684" s="5" t="s">
        <v>80</v>
      </c>
      <c r="P684" s="19">
        <f>global_data!$M684/global_data!$L684</f>
        <v>6591.1764705882351</v>
      </c>
      <c r="Q684" s="20">
        <f>IFERROR(global_data!$P684,0)</f>
        <v>6591.1764705882351</v>
      </c>
      <c r="R684" s="30">
        <f>global_data!$M684/(1-global_data!$L684)</f>
        <v>1350</v>
      </c>
      <c r="S684" s="30">
        <f>global_data!$R684-global_data!$M684</f>
        <v>229.5</v>
      </c>
    </row>
    <row r="685" spans="1:19" x14ac:dyDescent="0.35">
      <c r="A685" s="7" t="s">
        <v>800</v>
      </c>
      <c r="B685" s="18">
        <v>45340</v>
      </c>
      <c r="C685" s="7" t="s">
        <v>61</v>
      </c>
      <c r="D685" s="7" t="s">
        <v>62</v>
      </c>
      <c r="E685" s="7" t="s">
        <v>27</v>
      </c>
      <c r="F685" s="7" t="s">
        <v>89</v>
      </c>
      <c r="G685" s="7" t="s">
        <v>85</v>
      </c>
      <c r="H685" s="7" t="s">
        <v>86</v>
      </c>
      <c r="I685" s="7" t="s">
        <v>41</v>
      </c>
      <c r="J685" s="8">
        <v>75</v>
      </c>
      <c r="K685" s="8">
        <v>2</v>
      </c>
      <c r="L685" s="8">
        <v>0.11</v>
      </c>
      <c r="M685" s="8">
        <v>133.5</v>
      </c>
      <c r="N685" s="7" t="s">
        <v>42</v>
      </c>
      <c r="O685" s="7" t="s">
        <v>23</v>
      </c>
      <c r="P685" s="19">
        <f>global_data!$M685/global_data!$L685</f>
        <v>1213.6363636363637</v>
      </c>
      <c r="Q685" s="20">
        <f>IFERROR(global_data!$P685,0)</f>
        <v>1213.6363636363637</v>
      </c>
      <c r="R685" s="31">
        <f>global_data!$M685/(1-global_data!$L685)</f>
        <v>150</v>
      </c>
      <c r="S685" s="31">
        <f>global_data!$R685-global_data!$M685</f>
        <v>16.5</v>
      </c>
    </row>
    <row r="686" spans="1:19" x14ac:dyDescent="0.35">
      <c r="A686" s="5" t="s">
        <v>801</v>
      </c>
      <c r="B686" s="29">
        <v>45603</v>
      </c>
      <c r="C686" s="5" t="s">
        <v>55</v>
      </c>
      <c r="D686" s="5" t="s">
        <v>56</v>
      </c>
      <c r="E686" s="5" t="s">
        <v>17</v>
      </c>
      <c r="F686" s="5" t="s">
        <v>18</v>
      </c>
      <c r="G686" s="5" t="s">
        <v>85</v>
      </c>
      <c r="H686" s="5" t="s">
        <v>86</v>
      </c>
      <c r="I686" s="5" t="s">
        <v>41</v>
      </c>
      <c r="J686" s="6">
        <v>75</v>
      </c>
      <c r="K686" s="6">
        <v>8</v>
      </c>
      <c r="L686" s="6">
        <v>0.13</v>
      </c>
      <c r="M686" s="6">
        <v>522</v>
      </c>
      <c r="N686" s="5" t="s">
        <v>22</v>
      </c>
      <c r="O686" s="5" t="s">
        <v>23</v>
      </c>
      <c r="P686" s="19">
        <f>global_data!$M686/global_data!$L686</f>
        <v>4015.3846153846152</v>
      </c>
      <c r="Q686" s="20">
        <f>IFERROR(global_data!$P686,0)</f>
        <v>4015.3846153846152</v>
      </c>
      <c r="R686" s="30">
        <f>global_data!$M686/(1-global_data!$L686)</f>
        <v>600</v>
      </c>
      <c r="S686" s="30">
        <f>global_data!$R686-global_data!$M686</f>
        <v>78</v>
      </c>
    </row>
    <row r="687" spans="1:19" x14ac:dyDescent="0.35">
      <c r="A687" s="7" t="s">
        <v>802</v>
      </c>
      <c r="B687" s="18">
        <v>45446</v>
      </c>
      <c r="C687" s="7" t="s">
        <v>73</v>
      </c>
      <c r="D687" s="7" t="s">
        <v>74</v>
      </c>
      <c r="E687" s="7" t="s">
        <v>37</v>
      </c>
      <c r="F687" s="7" t="s">
        <v>38</v>
      </c>
      <c r="G687" s="7" t="s">
        <v>85</v>
      </c>
      <c r="H687" s="7" t="s">
        <v>86</v>
      </c>
      <c r="I687" s="7" t="s">
        <v>41</v>
      </c>
      <c r="J687" s="8">
        <v>75</v>
      </c>
      <c r="K687" s="8">
        <v>3</v>
      </c>
      <c r="L687" s="8">
        <v>0.04</v>
      </c>
      <c r="M687" s="8">
        <v>216</v>
      </c>
      <c r="N687" s="7" t="s">
        <v>22</v>
      </c>
      <c r="O687" s="7" t="s">
        <v>23</v>
      </c>
      <c r="P687" s="19">
        <f>global_data!$M687/global_data!$L687</f>
        <v>5400</v>
      </c>
      <c r="Q687" s="20">
        <f>IFERROR(global_data!$P687,0)</f>
        <v>5400</v>
      </c>
      <c r="R687" s="31">
        <f>global_data!$M687/(1-global_data!$L687)</f>
        <v>225</v>
      </c>
      <c r="S687" s="31">
        <f>global_data!$R687-global_data!$M687</f>
        <v>9</v>
      </c>
    </row>
    <row r="688" spans="1:19" x14ac:dyDescent="0.35">
      <c r="A688" s="5" t="s">
        <v>803</v>
      </c>
      <c r="B688" s="29">
        <v>45323</v>
      </c>
      <c r="C688" s="5" t="s">
        <v>96</v>
      </c>
      <c r="D688" s="5" t="s">
        <v>97</v>
      </c>
      <c r="E688" s="5" t="s">
        <v>98</v>
      </c>
      <c r="F688" s="5" t="s">
        <v>101</v>
      </c>
      <c r="G688" s="5" t="s">
        <v>85</v>
      </c>
      <c r="H688" s="5" t="s">
        <v>86</v>
      </c>
      <c r="I688" s="5" t="s">
        <v>41</v>
      </c>
      <c r="J688" s="6">
        <v>75</v>
      </c>
      <c r="K688" s="6">
        <v>13</v>
      </c>
      <c r="L688" s="6">
        <v>0.03</v>
      </c>
      <c r="M688" s="6">
        <v>945.75</v>
      </c>
      <c r="N688" s="5" t="s">
        <v>32</v>
      </c>
      <c r="O688" s="5" t="s">
        <v>23</v>
      </c>
      <c r="P688" s="19">
        <f>global_data!$M688/global_data!$L688</f>
        <v>31525</v>
      </c>
      <c r="Q688" s="20">
        <f>IFERROR(global_data!$P688,0)</f>
        <v>31525</v>
      </c>
      <c r="R688" s="30">
        <f>global_data!$M688/(1-global_data!$L688)</f>
        <v>975</v>
      </c>
      <c r="S688" s="30">
        <f>global_data!$R688-global_data!$M688</f>
        <v>29.25</v>
      </c>
    </row>
    <row r="689" spans="1:19" x14ac:dyDescent="0.35">
      <c r="A689" s="7" t="s">
        <v>804</v>
      </c>
      <c r="B689" s="18">
        <v>45365</v>
      </c>
      <c r="C689" s="7" t="s">
        <v>73</v>
      </c>
      <c r="D689" s="7" t="s">
        <v>74</v>
      </c>
      <c r="E689" s="7" t="s">
        <v>37</v>
      </c>
      <c r="F689" s="7" t="s">
        <v>157</v>
      </c>
      <c r="G689" s="7" t="s">
        <v>85</v>
      </c>
      <c r="H689" s="7" t="s">
        <v>86</v>
      </c>
      <c r="I689" s="7" t="s">
        <v>41</v>
      </c>
      <c r="J689" s="8">
        <v>75</v>
      </c>
      <c r="K689" s="8">
        <v>14</v>
      </c>
      <c r="L689" s="8">
        <v>0.03</v>
      </c>
      <c r="M689" s="8">
        <v>1018.5</v>
      </c>
      <c r="N689" s="7" t="s">
        <v>22</v>
      </c>
      <c r="O689" s="7" t="s">
        <v>87</v>
      </c>
      <c r="P689" s="19">
        <f>global_data!$M689/global_data!$L689</f>
        <v>33950</v>
      </c>
      <c r="Q689" s="20">
        <f>IFERROR(global_data!$P689,0)</f>
        <v>33950</v>
      </c>
      <c r="R689" s="31">
        <f>global_data!$M689/(1-global_data!$L689)</f>
        <v>1050</v>
      </c>
      <c r="S689" s="31">
        <f>global_data!$R689-global_data!$M689</f>
        <v>31.5</v>
      </c>
    </row>
    <row r="690" spans="1:19" x14ac:dyDescent="0.35">
      <c r="A690" s="5" t="s">
        <v>805</v>
      </c>
      <c r="B690" s="29">
        <v>45648</v>
      </c>
      <c r="C690" s="5" t="s">
        <v>55</v>
      </c>
      <c r="D690" s="5" t="s">
        <v>56</v>
      </c>
      <c r="E690" s="5" t="s">
        <v>17</v>
      </c>
      <c r="F690" s="5" t="s">
        <v>50</v>
      </c>
      <c r="G690" s="5" t="s">
        <v>85</v>
      </c>
      <c r="H690" s="5" t="s">
        <v>86</v>
      </c>
      <c r="I690" s="5" t="s">
        <v>41</v>
      </c>
      <c r="J690" s="6">
        <v>75</v>
      </c>
      <c r="K690" s="6">
        <v>16</v>
      </c>
      <c r="L690" s="6">
        <v>0.09</v>
      </c>
      <c r="M690" s="6">
        <v>1092</v>
      </c>
      <c r="N690" s="5" t="s">
        <v>42</v>
      </c>
      <c r="O690" s="5" t="s">
        <v>23</v>
      </c>
      <c r="P690" s="19">
        <f>global_data!$M690/global_data!$L690</f>
        <v>12133.333333333334</v>
      </c>
      <c r="Q690" s="20">
        <f>IFERROR(global_data!$P690,0)</f>
        <v>12133.333333333334</v>
      </c>
      <c r="R690" s="30">
        <f>global_data!$M690/(1-global_data!$L690)</f>
        <v>1200</v>
      </c>
      <c r="S690" s="30">
        <f>global_data!$R690-global_data!$M690</f>
        <v>108</v>
      </c>
    </row>
    <row r="691" spans="1:19" x14ac:dyDescent="0.35">
      <c r="A691" s="7" t="s">
        <v>806</v>
      </c>
      <c r="B691" s="18">
        <v>45331</v>
      </c>
      <c r="C691" s="7" t="s">
        <v>64</v>
      </c>
      <c r="D691" s="7" t="s">
        <v>65</v>
      </c>
      <c r="E691" s="7" t="s">
        <v>27</v>
      </c>
      <c r="F691" s="7" t="s">
        <v>66</v>
      </c>
      <c r="G691" s="7" t="s">
        <v>85</v>
      </c>
      <c r="H691" s="7" t="s">
        <v>86</v>
      </c>
      <c r="I691" s="7" t="s">
        <v>41</v>
      </c>
      <c r="J691" s="8">
        <v>75</v>
      </c>
      <c r="K691" s="8">
        <v>19</v>
      </c>
      <c r="L691" s="8">
        <v>7.0000000000000007E-2</v>
      </c>
      <c r="M691" s="8">
        <v>1325.25</v>
      </c>
      <c r="N691" s="7" t="s">
        <v>32</v>
      </c>
      <c r="O691" s="7" t="s">
        <v>80</v>
      </c>
      <c r="P691" s="19">
        <f>global_data!$M691/global_data!$L691</f>
        <v>18932.142857142855</v>
      </c>
      <c r="Q691" s="20">
        <f>IFERROR(global_data!$P691,0)</f>
        <v>18932.142857142855</v>
      </c>
      <c r="R691" s="31">
        <f>global_data!$M691/(1-global_data!$L691)</f>
        <v>1425</v>
      </c>
      <c r="S691" s="31">
        <f>global_data!$R691-global_data!$M691</f>
        <v>99.75</v>
      </c>
    </row>
    <row r="692" spans="1:19" x14ac:dyDescent="0.35">
      <c r="A692" s="5" t="s">
        <v>807</v>
      </c>
      <c r="B692" s="29">
        <v>45486</v>
      </c>
      <c r="C692" s="5" t="s">
        <v>35</v>
      </c>
      <c r="D692" s="5" t="s">
        <v>36</v>
      </c>
      <c r="E692" s="5" t="s">
        <v>37</v>
      </c>
      <c r="F692" s="5" t="s">
        <v>151</v>
      </c>
      <c r="G692" s="5" t="s">
        <v>85</v>
      </c>
      <c r="H692" s="5" t="s">
        <v>86</v>
      </c>
      <c r="I692" s="5" t="s">
        <v>41</v>
      </c>
      <c r="J692" s="6">
        <v>75</v>
      </c>
      <c r="K692" s="6">
        <v>14</v>
      </c>
      <c r="L692" s="6">
        <v>0.02</v>
      </c>
      <c r="M692" s="6">
        <v>1029</v>
      </c>
      <c r="N692" s="5" t="s">
        <v>59</v>
      </c>
      <c r="O692" s="5" t="s">
        <v>23</v>
      </c>
      <c r="P692" s="19">
        <f>global_data!$M692/global_data!$L692</f>
        <v>51450</v>
      </c>
      <c r="Q692" s="20">
        <f>IFERROR(global_data!$P692,0)</f>
        <v>51450</v>
      </c>
      <c r="R692" s="30">
        <f>global_data!$M692/(1-global_data!$L692)</f>
        <v>1050</v>
      </c>
      <c r="S692" s="30">
        <f>global_data!$R692-global_data!$M692</f>
        <v>21</v>
      </c>
    </row>
    <row r="693" spans="1:19" x14ac:dyDescent="0.35">
      <c r="A693" s="7" t="s">
        <v>808</v>
      </c>
      <c r="B693" s="18">
        <v>45306</v>
      </c>
      <c r="C693" s="7" t="s">
        <v>125</v>
      </c>
      <c r="D693" s="7" t="s">
        <v>126</v>
      </c>
      <c r="E693" s="7" t="s">
        <v>37</v>
      </c>
      <c r="F693" s="7" t="s">
        <v>71</v>
      </c>
      <c r="G693" s="7" t="s">
        <v>85</v>
      </c>
      <c r="H693" s="7" t="s">
        <v>86</v>
      </c>
      <c r="I693" s="7" t="s">
        <v>41</v>
      </c>
      <c r="J693" s="8">
        <v>75</v>
      </c>
      <c r="K693" s="8">
        <v>14</v>
      </c>
      <c r="L693" s="8">
        <v>7.0000000000000007E-2</v>
      </c>
      <c r="M693" s="8">
        <v>976.5</v>
      </c>
      <c r="N693" s="7" t="s">
        <v>22</v>
      </c>
      <c r="O693" s="7" t="s">
        <v>80</v>
      </c>
      <c r="P693" s="19">
        <f>global_data!$M693/global_data!$L693</f>
        <v>13949.999999999998</v>
      </c>
      <c r="Q693" s="20">
        <f>IFERROR(global_data!$P693,0)</f>
        <v>13949.999999999998</v>
      </c>
      <c r="R693" s="31">
        <f>global_data!$M693/(1-global_data!$L693)</f>
        <v>1050</v>
      </c>
      <c r="S693" s="31">
        <f>global_data!$R693-global_data!$M693</f>
        <v>73.5</v>
      </c>
    </row>
    <row r="694" spans="1:19" x14ac:dyDescent="0.35">
      <c r="A694" s="5" t="s">
        <v>809</v>
      </c>
      <c r="B694" s="29">
        <v>45361</v>
      </c>
      <c r="C694" s="5" t="s">
        <v>61</v>
      </c>
      <c r="D694" s="5" t="s">
        <v>62</v>
      </c>
      <c r="E694" s="5" t="s">
        <v>27</v>
      </c>
      <c r="F694" s="5" t="s">
        <v>89</v>
      </c>
      <c r="G694" s="5" t="s">
        <v>85</v>
      </c>
      <c r="H694" s="5" t="s">
        <v>86</v>
      </c>
      <c r="I694" s="5" t="s">
        <v>41</v>
      </c>
      <c r="J694" s="6">
        <v>75</v>
      </c>
      <c r="K694" s="6">
        <v>15</v>
      </c>
      <c r="L694" s="6">
        <v>0.06</v>
      </c>
      <c r="M694" s="6">
        <v>1057.5</v>
      </c>
      <c r="N694" s="5" t="s">
        <v>77</v>
      </c>
      <c r="O694" s="5" t="s">
        <v>80</v>
      </c>
      <c r="P694" s="19">
        <f>global_data!$M694/global_data!$L694</f>
        <v>17625</v>
      </c>
      <c r="Q694" s="20">
        <f>IFERROR(global_data!$P694,0)</f>
        <v>17625</v>
      </c>
      <c r="R694" s="30">
        <f>global_data!$M694/(1-global_data!$L694)</f>
        <v>1125</v>
      </c>
      <c r="S694" s="30">
        <f>global_data!$R694-global_data!$M694</f>
        <v>67.5</v>
      </c>
    </row>
    <row r="695" spans="1:19" x14ac:dyDescent="0.35">
      <c r="A695" s="7" t="s">
        <v>810</v>
      </c>
      <c r="B695" s="18">
        <v>45547</v>
      </c>
      <c r="C695" s="7" t="s">
        <v>61</v>
      </c>
      <c r="D695" s="7" t="s">
        <v>62</v>
      </c>
      <c r="E695" s="7" t="s">
        <v>27</v>
      </c>
      <c r="F695" s="7" t="s">
        <v>122</v>
      </c>
      <c r="G695" s="7" t="s">
        <v>85</v>
      </c>
      <c r="H695" s="7" t="s">
        <v>86</v>
      </c>
      <c r="I695" s="7" t="s">
        <v>41</v>
      </c>
      <c r="J695" s="8">
        <v>75</v>
      </c>
      <c r="K695" s="8">
        <v>3</v>
      </c>
      <c r="L695" s="8">
        <v>0.05</v>
      </c>
      <c r="M695" s="8">
        <v>213.75</v>
      </c>
      <c r="N695" s="7" t="s">
        <v>42</v>
      </c>
      <c r="O695" s="7" t="s">
        <v>80</v>
      </c>
      <c r="P695" s="19">
        <f>global_data!$M695/global_data!$L695</f>
        <v>4275</v>
      </c>
      <c r="Q695" s="20">
        <f>IFERROR(global_data!$P695,0)</f>
        <v>4275</v>
      </c>
      <c r="R695" s="31">
        <f>global_data!$M695/(1-global_data!$L695)</f>
        <v>225</v>
      </c>
      <c r="S695" s="31">
        <f>global_data!$R695-global_data!$M695</f>
        <v>11.25</v>
      </c>
    </row>
    <row r="696" spans="1:19" x14ac:dyDescent="0.35">
      <c r="A696" s="5" t="s">
        <v>811</v>
      </c>
      <c r="B696" s="29">
        <v>45476</v>
      </c>
      <c r="C696" s="5" t="s">
        <v>44</v>
      </c>
      <c r="D696" s="5" t="s">
        <v>45</v>
      </c>
      <c r="E696" s="5" t="s">
        <v>17</v>
      </c>
      <c r="F696" s="5" t="s">
        <v>79</v>
      </c>
      <c r="G696" s="5" t="s">
        <v>85</v>
      </c>
      <c r="H696" s="5" t="s">
        <v>86</v>
      </c>
      <c r="I696" s="5" t="s">
        <v>41</v>
      </c>
      <c r="J696" s="6">
        <v>75</v>
      </c>
      <c r="K696" s="6">
        <v>20</v>
      </c>
      <c r="L696" s="6">
        <v>0.17</v>
      </c>
      <c r="M696" s="6">
        <v>1245</v>
      </c>
      <c r="N696" s="5" t="s">
        <v>123</v>
      </c>
      <c r="O696" s="5" t="s">
        <v>33</v>
      </c>
      <c r="P696" s="19">
        <f>global_data!$M696/global_data!$L696</f>
        <v>7323.5294117647054</v>
      </c>
      <c r="Q696" s="20">
        <f>IFERROR(global_data!$P696,0)</f>
        <v>7323.5294117647054</v>
      </c>
      <c r="R696" s="30">
        <f>global_data!$M696/(1-global_data!$L696)</f>
        <v>1500</v>
      </c>
      <c r="S696" s="30">
        <f>global_data!$R696-global_data!$M696</f>
        <v>255</v>
      </c>
    </row>
    <row r="697" spans="1:19" x14ac:dyDescent="0.35">
      <c r="A697" s="7" t="s">
        <v>812</v>
      </c>
      <c r="B697" s="18">
        <v>45523</v>
      </c>
      <c r="C697" s="7" t="s">
        <v>55</v>
      </c>
      <c r="D697" s="7" t="s">
        <v>56</v>
      </c>
      <c r="E697" s="7" t="s">
        <v>17</v>
      </c>
      <c r="F697" s="7" t="s">
        <v>50</v>
      </c>
      <c r="G697" s="7" t="s">
        <v>85</v>
      </c>
      <c r="H697" s="7" t="s">
        <v>86</v>
      </c>
      <c r="I697" s="7" t="s">
        <v>41</v>
      </c>
      <c r="J697" s="8">
        <v>75</v>
      </c>
      <c r="K697" s="8">
        <v>8</v>
      </c>
      <c r="L697" s="8">
        <v>0.16</v>
      </c>
      <c r="M697" s="8">
        <v>504</v>
      </c>
      <c r="N697" s="7" t="s">
        <v>32</v>
      </c>
      <c r="O697" s="7" t="s">
        <v>87</v>
      </c>
      <c r="P697" s="19">
        <f>global_data!$M697/global_data!$L697</f>
        <v>3150</v>
      </c>
      <c r="Q697" s="20">
        <f>IFERROR(global_data!$P697,0)</f>
        <v>3150</v>
      </c>
      <c r="R697" s="31">
        <f>global_data!$M697/(1-global_data!$L697)</f>
        <v>600</v>
      </c>
      <c r="S697" s="31">
        <f>global_data!$R697-global_data!$M697</f>
        <v>96</v>
      </c>
    </row>
    <row r="698" spans="1:19" x14ac:dyDescent="0.35">
      <c r="A698" s="5" t="s">
        <v>813</v>
      </c>
      <c r="B698" s="29">
        <v>45558</v>
      </c>
      <c r="C698" s="5" t="s">
        <v>15</v>
      </c>
      <c r="D698" s="5" t="s">
        <v>16</v>
      </c>
      <c r="E698" s="5" t="s">
        <v>17</v>
      </c>
      <c r="F698" s="5" t="s">
        <v>18</v>
      </c>
      <c r="G698" s="5" t="s">
        <v>85</v>
      </c>
      <c r="H698" s="5" t="s">
        <v>86</v>
      </c>
      <c r="I698" s="5" t="s">
        <v>41</v>
      </c>
      <c r="J698" s="6">
        <v>75</v>
      </c>
      <c r="K698" s="6">
        <v>10</v>
      </c>
      <c r="L698" s="6">
        <v>0.04</v>
      </c>
      <c r="M698" s="6">
        <v>720</v>
      </c>
      <c r="N698" s="5" t="s">
        <v>59</v>
      </c>
      <c r="O698" s="5" t="s">
        <v>23</v>
      </c>
      <c r="P698" s="19">
        <f>global_data!$M698/global_data!$L698</f>
        <v>18000</v>
      </c>
      <c r="Q698" s="20">
        <f>IFERROR(global_data!$P698,0)</f>
        <v>18000</v>
      </c>
      <c r="R698" s="30">
        <f>global_data!$M698/(1-global_data!$L698)</f>
        <v>750</v>
      </c>
      <c r="S698" s="30">
        <f>global_data!$R698-global_data!$M698</f>
        <v>30</v>
      </c>
    </row>
    <row r="699" spans="1:19" x14ac:dyDescent="0.35">
      <c r="A699" s="7" t="s">
        <v>814</v>
      </c>
      <c r="B699" s="18">
        <v>45325</v>
      </c>
      <c r="C699" s="7" t="s">
        <v>15</v>
      </c>
      <c r="D699" s="7" t="s">
        <v>16</v>
      </c>
      <c r="E699" s="7" t="s">
        <v>17</v>
      </c>
      <c r="F699" s="7" t="s">
        <v>176</v>
      </c>
      <c r="G699" s="7" t="s">
        <v>85</v>
      </c>
      <c r="H699" s="7" t="s">
        <v>86</v>
      </c>
      <c r="I699" s="7" t="s">
        <v>41</v>
      </c>
      <c r="J699" s="8">
        <v>75</v>
      </c>
      <c r="K699" s="8">
        <v>4</v>
      </c>
      <c r="L699" s="8">
        <v>0.01</v>
      </c>
      <c r="M699" s="8">
        <v>297</v>
      </c>
      <c r="N699" s="7" t="s">
        <v>32</v>
      </c>
      <c r="O699" s="7" t="s">
        <v>23</v>
      </c>
      <c r="P699" s="19">
        <f>global_data!$M699/global_data!$L699</f>
        <v>29700</v>
      </c>
      <c r="Q699" s="20">
        <f>IFERROR(global_data!$P699,0)</f>
        <v>29700</v>
      </c>
      <c r="R699" s="31">
        <f>global_data!$M699/(1-global_data!$L699)</f>
        <v>300</v>
      </c>
      <c r="S699" s="31">
        <f>global_data!$R699-global_data!$M699</f>
        <v>3</v>
      </c>
    </row>
    <row r="700" spans="1:19" x14ac:dyDescent="0.35">
      <c r="A700" s="5" t="s">
        <v>815</v>
      </c>
      <c r="B700" s="29">
        <v>45559</v>
      </c>
      <c r="C700" s="5" t="s">
        <v>96</v>
      </c>
      <c r="D700" s="5" t="s">
        <v>97</v>
      </c>
      <c r="E700" s="5" t="s">
        <v>98</v>
      </c>
      <c r="F700" s="5" t="s">
        <v>160</v>
      </c>
      <c r="G700" s="5" t="s">
        <v>85</v>
      </c>
      <c r="H700" s="5" t="s">
        <v>86</v>
      </c>
      <c r="I700" s="5" t="s">
        <v>41</v>
      </c>
      <c r="J700" s="6">
        <v>75</v>
      </c>
      <c r="K700" s="6">
        <v>11</v>
      </c>
      <c r="L700" s="6">
        <v>0.09</v>
      </c>
      <c r="M700" s="6">
        <v>750.75</v>
      </c>
      <c r="N700" s="5" t="s">
        <v>123</v>
      </c>
      <c r="O700" s="5" t="s">
        <v>33</v>
      </c>
      <c r="P700" s="19">
        <f>global_data!$M700/global_data!$L700</f>
        <v>8341.6666666666679</v>
      </c>
      <c r="Q700" s="20">
        <f>IFERROR(global_data!$P700,0)</f>
        <v>8341.6666666666679</v>
      </c>
      <c r="R700" s="30">
        <f>global_data!$M700/(1-global_data!$L700)</f>
        <v>825</v>
      </c>
      <c r="S700" s="30">
        <f>global_data!$R700-global_data!$M700</f>
        <v>74.25</v>
      </c>
    </row>
    <row r="701" spans="1:19" x14ac:dyDescent="0.35">
      <c r="A701" s="7" t="s">
        <v>816</v>
      </c>
      <c r="B701" s="18">
        <v>45606</v>
      </c>
      <c r="C701" s="7" t="s">
        <v>25</v>
      </c>
      <c r="D701" s="7" t="s">
        <v>26</v>
      </c>
      <c r="E701" s="7" t="s">
        <v>27</v>
      </c>
      <c r="F701" s="7" t="s">
        <v>122</v>
      </c>
      <c r="G701" s="7" t="s">
        <v>85</v>
      </c>
      <c r="H701" s="7" t="s">
        <v>86</v>
      </c>
      <c r="I701" s="7" t="s">
        <v>41</v>
      </c>
      <c r="J701" s="8">
        <v>75</v>
      </c>
      <c r="K701" s="8">
        <v>18</v>
      </c>
      <c r="L701" s="8">
        <v>0.03</v>
      </c>
      <c r="M701" s="8">
        <v>1309.5</v>
      </c>
      <c r="N701" s="7" t="s">
        <v>77</v>
      </c>
      <c r="O701" s="7" t="s">
        <v>23</v>
      </c>
      <c r="P701" s="19">
        <f>global_data!$M701/global_data!$L701</f>
        <v>43650</v>
      </c>
      <c r="Q701" s="20">
        <f>IFERROR(global_data!$P701,0)</f>
        <v>43650</v>
      </c>
      <c r="R701" s="31">
        <f>global_data!$M701/(1-global_data!$L701)</f>
        <v>1350</v>
      </c>
      <c r="S701" s="31">
        <f>global_data!$R701-global_data!$M701</f>
        <v>40.5</v>
      </c>
    </row>
    <row r="702" spans="1:19" x14ac:dyDescent="0.35">
      <c r="A702" s="5" t="s">
        <v>817</v>
      </c>
      <c r="B702" s="29">
        <v>45337</v>
      </c>
      <c r="C702" s="5" t="s">
        <v>125</v>
      </c>
      <c r="D702" s="5" t="s">
        <v>126</v>
      </c>
      <c r="E702" s="5" t="s">
        <v>37</v>
      </c>
      <c r="F702" s="5" t="s">
        <v>71</v>
      </c>
      <c r="G702" s="5" t="s">
        <v>85</v>
      </c>
      <c r="H702" s="5" t="s">
        <v>86</v>
      </c>
      <c r="I702" s="5" t="s">
        <v>41</v>
      </c>
      <c r="J702" s="6">
        <v>75</v>
      </c>
      <c r="K702" s="6">
        <v>13</v>
      </c>
      <c r="L702" s="6">
        <v>0.13</v>
      </c>
      <c r="M702" s="6">
        <v>848.25</v>
      </c>
      <c r="N702" s="5" t="s">
        <v>42</v>
      </c>
      <c r="O702" s="5" t="s">
        <v>23</v>
      </c>
      <c r="P702" s="19">
        <f>global_data!$M702/global_data!$L702</f>
        <v>6525</v>
      </c>
      <c r="Q702" s="20">
        <f>IFERROR(global_data!$P702,0)</f>
        <v>6525</v>
      </c>
      <c r="R702" s="30">
        <f>global_data!$M702/(1-global_data!$L702)</f>
        <v>975</v>
      </c>
      <c r="S702" s="30">
        <f>global_data!$R702-global_data!$M702</f>
        <v>126.75</v>
      </c>
    </row>
    <row r="703" spans="1:19" x14ac:dyDescent="0.35">
      <c r="A703" s="7" t="s">
        <v>818</v>
      </c>
      <c r="B703" s="18">
        <v>45591</v>
      </c>
      <c r="C703" s="7" t="s">
        <v>35</v>
      </c>
      <c r="D703" s="7" t="s">
        <v>36</v>
      </c>
      <c r="E703" s="7" t="s">
        <v>37</v>
      </c>
      <c r="F703" s="7" t="s">
        <v>151</v>
      </c>
      <c r="G703" s="7" t="s">
        <v>85</v>
      </c>
      <c r="H703" s="7" t="s">
        <v>86</v>
      </c>
      <c r="I703" s="7" t="s">
        <v>41</v>
      </c>
      <c r="J703" s="8">
        <v>75</v>
      </c>
      <c r="K703" s="8">
        <v>7</v>
      </c>
      <c r="L703" s="8">
        <v>0.16</v>
      </c>
      <c r="M703" s="8">
        <v>441</v>
      </c>
      <c r="N703" s="7" t="s">
        <v>42</v>
      </c>
      <c r="O703" s="7" t="s">
        <v>23</v>
      </c>
      <c r="P703" s="19">
        <f>global_data!$M703/global_data!$L703</f>
        <v>2756.25</v>
      </c>
      <c r="Q703" s="20">
        <f>IFERROR(global_data!$P703,0)</f>
        <v>2756.25</v>
      </c>
      <c r="R703" s="31">
        <f>global_data!$M703/(1-global_data!$L703)</f>
        <v>525</v>
      </c>
      <c r="S703" s="31">
        <f>global_data!$R703-global_data!$M703</f>
        <v>84</v>
      </c>
    </row>
    <row r="704" spans="1:19" x14ac:dyDescent="0.35">
      <c r="A704" s="5" t="s">
        <v>819</v>
      </c>
      <c r="B704" s="29">
        <v>45479</v>
      </c>
      <c r="C704" s="5" t="s">
        <v>61</v>
      </c>
      <c r="D704" s="5" t="s">
        <v>62</v>
      </c>
      <c r="E704" s="5" t="s">
        <v>27</v>
      </c>
      <c r="F704" s="5" t="s">
        <v>122</v>
      </c>
      <c r="G704" s="5" t="s">
        <v>85</v>
      </c>
      <c r="H704" s="5" t="s">
        <v>86</v>
      </c>
      <c r="I704" s="5" t="s">
        <v>41</v>
      </c>
      <c r="J704" s="6">
        <v>75</v>
      </c>
      <c r="K704" s="6">
        <v>17</v>
      </c>
      <c r="L704" s="6">
        <v>0.06</v>
      </c>
      <c r="M704" s="6">
        <v>1198.5</v>
      </c>
      <c r="N704" s="5" t="s">
        <v>59</v>
      </c>
      <c r="O704" s="5" t="s">
        <v>23</v>
      </c>
      <c r="P704" s="19">
        <f>global_data!$M704/global_data!$L704</f>
        <v>19975</v>
      </c>
      <c r="Q704" s="20">
        <f>IFERROR(global_data!$P704,0)</f>
        <v>19975</v>
      </c>
      <c r="R704" s="30">
        <f>global_data!$M704/(1-global_data!$L704)</f>
        <v>1275</v>
      </c>
      <c r="S704" s="30">
        <f>global_data!$R704-global_data!$M704</f>
        <v>76.5</v>
      </c>
    </row>
    <row r="705" spans="1:19" x14ac:dyDescent="0.35">
      <c r="A705" s="7" t="s">
        <v>820</v>
      </c>
      <c r="B705" s="18">
        <v>45508</v>
      </c>
      <c r="C705" s="7" t="s">
        <v>131</v>
      </c>
      <c r="D705" s="7" t="s">
        <v>132</v>
      </c>
      <c r="E705" s="7" t="s">
        <v>98</v>
      </c>
      <c r="F705" s="7" t="s">
        <v>113</v>
      </c>
      <c r="G705" s="7" t="s">
        <v>85</v>
      </c>
      <c r="H705" s="7" t="s">
        <v>86</v>
      </c>
      <c r="I705" s="7" t="s">
        <v>41</v>
      </c>
      <c r="J705" s="8">
        <v>75</v>
      </c>
      <c r="K705" s="8">
        <v>12</v>
      </c>
      <c r="L705" s="8">
        <v>0.28999999999999998</v>
      </c>
      <c r="M705" s="8">
        <v>639</v>
      </c>
      <c r="N705" s="7" t="s">
        <v>123</v>
      </c>
      <c r="O705" s="7" t="s">
        <v>23</v>
      </c>
      <c r="P705" s="19">
        <f>global_data!$M705/global_data!$L705</f>
        <v>2203.4482758620693</v>
      </c>
      <c r="Q705" s="20">
        <f>IFERROR(global_data!$P705,0)</f>
        <v>2203.4482758620693</v>
      </c>
      <c r="R705" s="31">
        <f>global_data!$M705/(1-global_data!$L705)</f>
        <v>900</v>
      </c>
      <c r="S705" s="31">
        <f>global_data!$R705-global_data!$M705</f>
        <v>261</v>
      </c>
    </row>
    <row r="706" spans="1:19" x14ac:dyDescent="0.35">
      <c r="A706" s="5" t="s">
        <v>821</v>
      </c>
      <c r="B706" s="29">
        <v>45365</v>
      </c>
      <c r="C706" s="5" t="s">
        <v>96</v>
      </c>
      <c r="D706" s="5" t="s">
        <v>97</v>
      </c>
      <c r="E706" s="5" t="s">
        <v>98</v>
      </c>
      <c r="F706" s="5" t="s">
        <v>113</v>
      </c>
      <c r="G706" s="5" t="s">
        <v>85</v>
      </c>
      <c r="H706" s="5" t="s">
        <v>86</v>
      </c>
      <c r="I706" s="5" t="s">
        <v>41</v>
      </c>
      <c r="J706" s="6">
        <v>75</v>
      </c>
      <c r="K706" s="6">
        <v>16</v>
      </c>
      <c r="L706" s="6">
        <v>0.03</v>
      </c>
      <c r="M706" s="6">
        <v>1164</v>
      </c>
      <c r="N706" s="5" t="s">
        <v>77</v>
      </c>
      <c r="O706" s="5" t="s">
        <v>80</v>
      </c>
      <c r="P706" s="19">
        <f>global_data!$M706/global_data!$L706</f>
        <v>38800</v>
      </c>
      <c r="Q706" s="20">
        <f>IFERROR(global_data!$P706,0)</f>
        <v>38800</v>
      </c>
      <c r="R706" s="30">
        <f>global_data!$M706/(1-global_data!$L706)</f>
        <v>1200</v>
      </c>
      <c r="S706" s="30">
        <f>global_data!$R706-global_data!$M706</f>
        <v>36</v>
      </c>
    </row>
    <row r="707" spans="1:19" x14ac:dyDescent="0.35">
      <c r="A707" s="7" t="s">
        <v>822</v>
      </c>
      <c r="B707" s="18">
        <v>45539</v>
      </c>
      <c r="C707" s="7" t="s">
        <v>61</v>
      </c>
      <c r="D707" s="7" t="s">
        <v>62</v>
      </c>
      <c r="E707" s="7" t="s">
        <v>27</v>
      </c>
      <c r="F707" s="7" t="s">
        <v>103</v>
      </c>
      <c r="G707" s="7" t="s">
        <v>85</v>
      </c>
      <c r="H707" s="7" t="s">
        <v>86</v>
      </c>
      <c r="I707" s="7" t="s">
        <v>41</v>
      </c>
      <c r="J707" s="8">
        <v>75</v>
      </c>
      <c r="K707" s="8">
        <v>7</v>
      </c>
      <c r="L707" s="8">
        <v>0.03</v>
      </c>
      <c r="M707" s="8">
        <v>509.25</v>
      </c>
      <c r="N707" s="7" t="s">
        <v>77</v>
      </c>
      <c r="O707" s="7" t="s">
        <v>23</v>
      </c>
      <c r="P707" s="19">
        <f>global_data!$M707/global_data!$L707</f>
        <v>16975</v>
      </c>
      <c r="Q707" s="20">
        <f>IFERROR(global_data!$P707,0)</f>
        <v>16975</v>
      </c>
      <c r="R707" s="31">
        <f>global_data!$M707/(1-global_data!$L707)</f>
        <v>525</v>
      </c>
      <c r="S707" s="31">
        <f>global_data!$R707-global_data!$M707</f>
        <v>15.75</v>
      </c>
    </row>
    <row r="708" spans="1:19" x14ac:dyDescent="0.35">
      <c r="A708" s="5" t="s">
        <v>823</v>
      </c>
      <c r="B708" s="29">
        <v>45604</v>
      </c>
      <c r="C708" s="5" t="s">
        <v>44</v>
      </c>
      <c r="D708" s="5" t="s">
        <v>45</v>
      </c>
      <c r="E708" s="5" t="s">
        <v>17</v>
      </c>
      <c r="F708" s="5" t="s">
        <v>18</v>
      </c>
      <c r="G708" s="5" t="s">
        <v>85</v>
      </c>
      <c r="H708" s="5" t="s">
        <v>86</v>
      </c>
      <c r="I708" s="5" t="s">
        <v>41</v>
      </c>
      <c r="J708" s="6">
        <v>75</v>
      </c>
      <c r="K708" s="6">
        <v>4</v>
      </c>
      <c r="L708" s="6">
        <v>0.13</v>
      </c>
      <c r="M708" s="6">
        <v>261</v>
      </c>
      <c r="N708" s="5" t="s">
        <v>42</v>
      </c>
      <c r="O708" s="5" t="s">
        <v>23</v>
      </c>
      <c r="P708" s="19">
        <f>global_data!$M708/global_data!$L708</f>
        <v>2007.6923076923076</v>
      </c>
      <c r="Q708" s="20">
        <f>IFERROR(global_data!$P708,0)</f>
        <v>2007.6923076923076</v>
      </c>
      <c r="R708" s="30">
        <f>global_data!$M708/(1-global_data!$L708)</f>
        <v>300</v>
      </c>
      <c r="S708" s="30">
        <f>global_data!$R708-global_data!$M708</f>
        <v>39</v>
      </c>
    </row>
    <row r="709" spans="1:19" x14ac:dyDescent="0.35">
      <c r="A709" s="7" t="s">
        <v>824</v>
      </c>
      <c r="B709" s="18">
        <v>45641</v>
      </c>
      <c r="C709" s="7" t="s">
        <v>44</v>
      </c>
      <c r="D709" s="7" t="s">
        <v>45</v>
      </c>
      <c r="E709" s="7" t="s">
        <v>17</v>
      </c>
      <c r="F709" s="7" t="s">
        <v>154</v>
      </c>
      <c r="G709" s="7" t="s">
        <v>85</v>
      </c>
      <c r="H709" s="7" t="s">
        <v>86</v>
      </c>
      <c r="I709" s="7" t="s">
        <v>41</v>
      </c>
      <c r="J709" s="8">
        <v>75</v>
      </c>
      <c r="K709" s="8">
        <v>15</v>
      </c>
      <c r="L709" s="8">
        <v>0.01</v>
      </c>
      <c r="M709" s="8">
        <v>1113.75</v>
      </c>
      <c r="N709" s="7" t="s">
        <v>32</v>
      </c>
      <c r="O709" s="7" t="s">
        <v>33</v>
      </c>
      <c r="P709" s="19">
        <f>global_data!$M709/global_data!$L709</f>
        <v>111375</v>
      </c>
      <c r="Q709" s="20">
        <f>IFERROR(global_data!$P709,0)</f>
        <v>111375</v>
      </c>
      <c r="R709" s="31">
        <f>global_data!$M709/(1-global_data!$L709)</f>
        <v>1125</v>
      </c>
      <c r="S709" s="31">
        <f>global_data!$R709-global_data!$M709</f>
        <v>11.25</v>
      </c>
    </row>
    <row r="710" spans="1:19" x14ac:dyDescent="0.35">
      <c r="A710" s="5" t="s">
        <v>825</v>
      </c>
      <c r="B710" s="29">
        <v>45586</v>
      </c>
      <c r="C710" s="5" t="s">
        <v>131</v>
      </c>
      <c r="D710" s="5" t="s">
        <v>132</v>
      </c>
      <c r="E710" s="5" t="s">
        <v>98</v>
      </c>
      <c r="F710" s="5" t="s">
        <v>99</v>
      </c>
      <c r="G710" s="5" t="s">
        <v>85</v>
      </c>
      <c r="H710" s="5" t="s">
        <v>86</v>
      </c>
      <c r="I710" s="5" t="s">
        <v>41</v>
      </c>
      <c r="J710" s="6">
        <v>75</v>
      </c>
      <c r="K710" s="6">
        <v>9</v>
      </c>
      <c r="L710" s="6">
        <v>0.03</v>
      </c>
      <c r="M710" s="6">
        <v>654.75</v>
      </c>
      <c r="N710" s="5" t="s">
        <v>59</v>
      </c>
      <c r="O710" s="5" t="s">
        <v>23</v>
      </c>
      <c r="P710" s="19">
        <f>global_data!$M710/global_data!$L710</f>
        <v>21825</v>
      </c>
      <c r="Q710" s="20">
        <f>IFERROR(global_data!$P710,0)</f>
        <v>21825</v>
      </c>
      <c r="R710" s="30">
        <f>global_data!$M710/(1-global_data!$L710)</f>
        <v>675</v>
      </c>
      <c r="S710" s="30">
        <f>global_data!$R710-global_data!$M710</f>
        <v>20.25</v>
      </c>
    </row>
    <row r="711" spans="1:19" x14ac:dyDescent="0.35">
      <c r="A711" s="7" t="s">
        <v>826</v>
      </c>
      <c r="B711" s="18">
        <v>45421</v>
      </c>
      <c r="C711" s="7" t="s">
        <v>35</v>
      </c>
      <c r="D711" s="7" t="s">
        <v>36</v>
      </c>
      <c r="E711" s="7" t="s">
        <v>37</v>
      </c>
      <c r="F711" s="7" t="s">
        <v>151</v>
      </c>
      <c r="G711" s="7" t="s">
        <v>85</v>
      </c>
      <c r="H711" s="7" t="s">
        <v>86</v>
      </c>
      <c r="I711" s="7" t="s">
        <v>41</v>
      </c>
      <c r="J711" s="8">
        <v>75</v>
      </c>
      <c r="K711" s="8">
        <v>18</v>
      </c>
      <c r="L711" s="8">
        <v>0.09</v>
      </c>
      <c r="M711" s="8">
        <v>1228.5</v>
      </c>
      <c r="N711" s="7" t="s">
        <v>59</v>
      </c>
      <c r="O711" s="7" t="s">
        <v>23</v>
      </c>
      <c r="P711" s="19">
        <f>global_data!$M711/global_data!$L711</f>
        <v>13650</v>
      </c>
      <c r="Q711" s="20">
        <f>IFERROR(global_data!$P711,0)</f>
        <v>13650</v>
      </c>
      <c r="R711" s="31">
        <f>global_data!$M711/(1-global_data!$L711)</f>
        <v>1350</v>
      </c>
      <c r="S711" s="31">
        <f>global_data!$R711-global_data!$M711</f>
        <v>121.5</v>
      </c>
    </row>
    <row r="712" spans="1:19" x14ac:dyDescent="0.35">
      <c r="A712" s="5" t="s">
        <v>827</v>
      </c>
      <c r="B712" s="29">
        <v>45538</v>
      </c>
      <c r="C712" s="5" t="s">
        <v>131</v>
      </c>
      <c r="D712" s="5" t="s">
        <v>132</v>
      </c>
      <c r="E712" s="5" t="s">
        <v>98</v>
      </c>
      <c r="F712" s="5" t="s">
        <v>99</v>
      </c>
      <c r="G712" s="5" t="s">
        <v>85</v>
      </c>
      <c r="H712" s="5" t="s">
        <v>86</v>
      </c>
      <c r="I712" s="5" t="s">
        <v>41</v>
      </c>
      <c r="J712" s="6">
        <v>75</v>
      </c>
      <c r="K712" s="6">
        <v>8</v>
      </c>
      <c r="L712" s="6">
        <v>0.1</v>
      </c>
      <c r="M712" s="6">
        <v>540</v>
      </c>
      <c r="N712" s="5" t="s">
        <v>77</v>
      </c>
      <c r="O712" s="5" t="s">
        <v>23</v>
      </c>
      <c r="P712" s="19">
        <f>global_data!$M712/global_data!$L712</f>
        <v>5400</v>
      </c>
      <c r="Q712" s="20">
        <f>IFERROR(global_data!$P712,0)</f>
        <v>5400</v>
      </c>
      <c r="R712" s="30">
        <f>global_data!$M712/(1-global_data!$L712)</f>
        <v>600</v>
      </c>
      <c r="S712" s="30">
        <f>global_data!$R712-global_data!$M712</f>
        <v>60</v>
      </c>
    </row>
    <row r="713" spans="1:19" x14ac:dyDescent="0.35">
      <c r="A713" s="7" t="s">
        <v>828</v>
      </c>
      <c r="B713" s="18">
        <v>45566</v>
      </c>
      <c r="C713" s="7" t="s">
        <v>35</v>
      </c>
      <c r="D713" s="7" t="s">
        <v>36</v>
      </c>
      <c r="E713" s="7" t="s">
        <v>37</v>
      </c>
      <c r="F713" s="7" t="s">
        <v>151</v>
      </c>
      <c r="G713" s="7" t="s">
        <v>85</v>
      </c>
      <c r="H713" s="7" t="s">
        <v>86</v>
      </c>
      <c r="I713" s="7" t="s">
        <v>41</v>
      </c>
      <c r="J713" s="8">
        <v>75</v>
      </c>
      <c r="K713" s="8">
        <v>1</v>
      </c>
      <c r="L713" s="8">
        <v>0.05</v>
      </c>
      <c r="M713" s="8">
        <v>71.25</v>
      </c>
      <c r="N713" s="7" t="s">
        <v>123</v>
      </c>
      <c r="O713" s="7" t="s">
        <v>23</v>
      </c>
      <c r="P713" s="19">
        <f>global_data!$M713/global_data!$L713</f>
        <v>1425</v>
      </c>
      <c r="Q713" s="20">
        <f>IFERROR(global_data!$P713,0)</f>
        <v>1425</v>
      </c>
      <c r="R713" s="31">
        <f>global_data!$M713/(1-global_data!$L713)</f>
        <v>75</v>
      </c>
      <c r="S713" s="31">
        <f>global_data!$R713-global_data!$M713</f>
        <v>3.75</v>
      </c>
    </row>
    <row r="714" spans="1:19" x14ac:dyDescent="0.35">
      <c r="A714" s="5" t="s">
        <v>829</v>
      </c>
      <c r="B714" s="29">
        <v>45561</v>
      </c>
      <c r="C714" s="5" t="s">
        <v>125</v>
      </c>
      <c r="D714" s="5" t="s">
        <v>126</v>
      </c>
      <c r="E714" s="5" t="s">
        <v>37</v>
      </c>
      <c r="F714" s="5" t="s">
        <v>71</v>
      </c>
      <c r="G714" s="5" t="s">
        <v>85</v>
      </c>
      <c r="H714" s="5" t="s">
        <v>86</v>
      </c>
      <c r="I714" s="5" t="s">
        <v>41</v>
      </c>
      <c r="J714" s="6">
        <v>75</v>
      </c>
      <c r="K714" s="6">
        <v>7</v>
      </c>
      <c r="L714" s="6">
        <v>0.24</v>
      </c>
      <c r="M714" s="6">
        <v>399</v>
      </c>
      <c r="N714" s="5" t="s">
        <v>42</v>
      </c>
      <c r="O714" s="5" t="s">
        <v>80</v>
      </c>
      <c r="P714" s="19">
        <f>global_data!$M714/global_data!$L714</f>
        <v>1662.5</v>
      </c>
      <c r="Q714" s="20">
        <f>IFERROR(global_data!$P714,0)</f>
        <v>1662.5</v>
      </c>
      <c r="R714" s="30">
        <f>global_data!$M714/(1-global_data!$L714)</f>
        <v>525</v>
      </c>
      <c r="S714" s="30">
        <f>global_data!$R714-global_data!$M714</f>
        <v>126</v>
      </c>
    </row>
    <row r="715" spans="1:19" x14ac:dyDescent="0.35">
      <c r="A715" s="7" t="s">
        <v>830</v>
      </c>
      <c r="B715" s="18">
        <v>45637</v>
      </c>
      <c r="C715" s="7" t="s">
        <v>15</v>
      </c>
      <c r="D715" s="7" t="s">
        <v>16</v>
      </c>
      <c r="E715" s="7" t="s">
        <v>17</v>
      </c>
      <c r="F715" s="7" t="s">
        <v>18</v>
      </c>
      <c r="G715" s="7" t="s">
        <v>85</v>
      </c>
      <c r="H715" s="7" t="s">
        <v>86</v>
      </c>
      <c r="I715" s="7" t="s">
        <v>41</v>
      </c>
      <c r="J715" s="8">
        <v>75</v>
      </c>
      <c r="K715" s="8">
        <v>18</v>
      </c>
      <c r="L715" s="8">
        <v>0.01</v>
      </c>
      <c r="M715" s="8">
        <v>1336.5</v>
      </c>
      <c r="N715" s="7" t="s">
        <v>77</v>
      </c>
      <c r="O715" s="7" t="s">
        <v>87</v>
      </c>
      <c r="P715" s="19">
        <f>global_data!$M715/global_data!$L715</f>
        <v>133650</v>
      </c>
      <c r="Q715" s="20">
        <f>IFERROR(global_data!$P715,0)</f>
        <v>133650</v>
      </c>
      <c r="R715" s="31">
        <f>global_data!$M715/(1-global_data!$L715)</f>
        <v>1350</v>
      </c>
      <c r="S715" s="31">
        <f>global_data!$R715-global_data!$M715</f>
        <v>13.5</v>
      </c>
    </row>
    <row r="716" spans="1:19" x14ac:dyDescent="0.35">
      <c r="A716" s="5" t="s">
        <v>831</v>
      </c>
      <c r="B716" s="29">
        <v>45603</v>
      </c>
      <c r="C716" s="5" t="s">
        <v>111</v>
      </c>
      <c r="D716" s="5" t="s">
        <v>112</v>
      </c>
      <c r="E716" s="5" t="s">
        <v>98</v>
      </c>
      <c r="F716" s="5" t="s">
        <v>115</v>
      </c>
      <c r="G716" s="5" t="s">
        <v>85</v>
      </c>
      <c r="H716" s="5" t="s">
        <v>86</v>
      </c>
      <c r="I716" s="5" t="s">
        <v>41</v>
      </c>
      <c r="J716" s="6">
        <v>75</v>
      </c>
      <c r="K716" s="6">
        <v>12</v>
      </c>
      <c r="L716" s="6">
        <v>0.17</v>
      </c>
      <c r="M716" s="6">
        <v>747</v>
      </c>
      <c r="N716" s="5" t="s">
        <v>22</v>
      </c>
      <c r="O716" s="5" t="s">
        <v>23</v>
      </c>
      <c r="P716" s="19">
        <f>global_data!$M716/global_data!$L716</f>
        <v>4394.1176470588234</v>
      </c>
      <c r="Q716" s="20">
        <f>IFERROR(global_data!$P716,0)</f>
        <v>4394.1176470588234</v>
      </c>
      <c r="R716" s="30">
        <f>global_data!$M716/(1-global_data!$L716)</f>
        <v>900</v>
      </c>
      <c r="S716" s="30">
        <f>global_data!$R716-global_data!$M716</f>
        <v>153</v>
      </c>
    </row>
    <row r="717" spans="1:19" x14ac:dyDescent="0.35">
      <c r="A717" s="7" t="s">
        <v>832</v>
      </c>
      <c r="B717" s="18">
        <v>45348</v>
      </c>
      <c r="C717" s="7" t="s">
        <v>25</v>
      </c>
      <c r="D717" s="7" t="s">
        <v>26</v>
      </c>
      <c r="E717" s="7" t="s">
        <v>27</v>
      </c>
      <c r="F717" s="7" t="s">
        <v>103</v>
      </c>
      <c r="G717" s="7" t="s">
        <v>85</v>
      </c>
      <c r="H717" s="7" t="s">
        <v>86</v>
      </c>
      <c r="I717" s="7" t="s">
        <v>41</v>
      </c>
      <c r="J717" s="8">
        <v>75</v>
      </c>
      <c r="K717" s="8">
        <v>16</v>
      </c>
      <c r="L717" s="8">
        <v>0.06</v>
      </c>
      <c r="M717" s="8">
        <v>1128</v>
      </c>
      <c r="N717" s="7" t="s">
        <v>123</v>
      </c>
      <c r="O717" s="7" t="s">
        <v>80</v>
      </c>
      <c r="P717" s="19">
        <f>global_data!$M717/global_data!$L717</f>
        <v>18800</v>
      </c>
      <c r="Q717" s="20">
        <f>IFERROR(global_data!$P717,0)</f>
        <v>18800</v>
      </c>
      <c r="R717" s="31">
        <f>global_data!$M717/(1-global_data!$L717)</f>
        <v>1200</v>
      </c>
      <c r="S717" s="31">
        <f>global_data!$R717-global_data!$M717</f>
        <v>72</v>
      </c>
    </row>
    <row r="718" spans="1:19" x14ac:dyDescent="0.35">
      <c r="A718" s="5" t="s">
        <v>833</v>
      </c>
      <c r="B718" s="29">
        <v>45522</v>
      </c>
      <c r="C718" s="5" t="s">
        <v>25</v>
      </c>
      <c r="D718" s="5" t="s">
        <v>26</v>
      </c>
      <c r="E718" s="5" t="s">
        <v>27</v>
      </c>
      <c r="F718" s="5" t="s">
        <v>66</v>
      </c>
      <c r="G718" s="5" t="s">
        <v>85</v>
      </c>
      <c r="H718" s="5" t="s">
        <v>86</v>
      </c>
      <c r="I718" s="5" t="s">
        <v>41</v>
      </c>
      <c r="J718" s="6">
        <v>75</v>
      </c>
      <c r="K718" s="6">
        <v>15</v>
      </c>
      <c r="L718" s="6">
        <v>0.18</v>
      </c>
      <c r="M718" s="6">
        <v>922.5</v>
      </c>
      <c r="N718" s="5" t="s">
        <v>32</v>
      </c>
      <c r="O718" s="5" t="s">
        <v>23</v>
      </c>
      <c r="P718" s="19">
        <f>global_data!$M718/global_data!$L718</f>
        <v>5125</v>
      </c>
      <c r="Q718" s="20">
        <f>IFERROR(global_data!$P718,0)</f>
        <v>5125</v>
      </c>
      <c r="R718" s="30">
        <f>global_data!$M718/(1-global_data!$L718)</f>
        <v>1125</v>
      </c>
      <c r="S718" s="30">
        <f>global_data!$R718-global_data!$M718</f>
        <v>202.5</v>
      </c>
    </row>
    <row r="719" spans="1:19" x14ac:dyDescent="0.35">
      <c r="A719" s="7" t="s">
        <v>834</v>
      </c>
      <c r="B719" s="18">
        <v>45575</v>
      </c>
      <c r="C719" s="7" t="s">
        <v>55</v>
      </c>
      <c r="D719" s="7" t="s">
        <v>56</v>
      </c>
      <c r="E719" s="7" t="s">
        <v>17</v>
      </c>
      <c r="F719" s="7" t="s">
        <v>176</v>
      </c>
      <c r="G719" s="7" t="s">
        <v>85</v>
      </c>
      <c r="H719" s="7" t="s">
        <v>86</v>
      </c>
      <c r="I719" s="7" t="s">
        <v>41</v>
      </c>
      <c r="J719" s="8">
        <v>75</v>
      </c>
      <c r="K719" s="8">
        <v>4</v>
      </c>
      <c r="L719" s="8">
        <v>0.03</v>
      </c>
      <c r="M719" s="8">
        <v>291</v>
      </c>
      <c r="N719" s="7" t="s">
        <v>77</v>
      </c>
      <c r="O719" s="7" t="s">
        <v>23</v>
      </c>
      <c r="P719" s="19">
        <f>global_data!$M719/global_data!$L719</f>
        <v>9700</v>
      </c>
      <c r="Q719" s="20">
        <f>IFERROR(global_data!$P719,0)</f>
        <v>9700</v>
      </c>
      <c r="R719" s="31">
        <f>global_data!$M719/(1-global_data!$L719)</f>
        <v>300</v>
      </c>
      <c r="S719" s="31">
        <f>global_data!$R719-global_data!$M719</f>
        <v>9</v>
      </c>
    </row>
    <row r="720" spans="1:19" x14ac:dyDescent="0.35">
      <c r="A720" s="5" t="s">
        <v>835</v>
      </c>
      <c r="B720" s="29">
        <v>45323</v>
      </c>
      <c r="C720" s="5" t="s">
        <v>125</v>
      </c>
      <c r="D720" s="5" t="s">
        <v>126</v>
      </c>
      <c r="E720" s="5" t="s">
        <v>37</v>
      </c>
      <c r="F720" s="5" t="s">
        <v>83</v>
      </c>
      <c r="G720" s="5" t="s">
        <v>85</v>
      </c>
      <c r="H720" s="5" t="s">
        <v>86</v>
      </c>
      <c r="I720" s="5" t="s">
        <v>41</v>
      </c>
      <c r="J720" s="6">
        <v>75</v>
      </c>
      <c r="K720" s="6">
        <v>11</v>
      </c>
      <c r="L720" s="6">
        <v>0.26</v>
      </c>
      <c r="M720" s="6">
        <v>610.5</v>
      </c>
      <c r="N720" s="5" t="s">
        <v>42</v>
      </c>
      <c r="O720" s="5" t="s">
        <v>23</v>
      </c>
      <c r="P720" s="19">
        <f>global_data!$M720/global_data!$L720</f>
        <v>2348.0769230769229</v>
      </c>
      <c r="Q720" s="20">
        <f>IFERROR(global_data!$P720,0)</f>
        <v>2348.0769230769229</v>
      </c>
      <c r="R720" s="30">
        <f>global_data!$M720/(1-global_data!$L720)</f>
        <v>825</v>
      </c>
      <c r="S720" s="30">
        <f>global_data!$R720-global_data!$M720</f>
        <v>214.5</v>
      </c>
    </row>
    <row r="721" spans="1:19" x14ac:dyDescent="0.35">
      <c r="A721" s="7" t="s">
        <v>836</v>
      </c>
      <c r="B721" s="18">
        <v>45545</v>
      </c>
      <c r="C721" s="7" t="s">
        <v>55</v>
      </c>
      <c r="D721" s="7" t="s">
        <v>56</v>
      </c>
      <c r="E721" s="7" t="s">
        <v>17</v>
      </c>
      <c r="F721" s="7" t="s">
        <v>176</v>
      </c>
      <c r="G721" s="7" t="s">
        <v>85</v>
      </c>
      <c r="H721" s="7" t="s">
        <v>86</v>
      </c>
      <c r="I721" s="7" t="s">
        <v>41</v>
      </c>
      <c r="J721" s="8">
        <v>75</v>
      </c>
      <c r="K721" s="8">
        <v>9</v>
      </c>
      <c r="L721" s="8">
        <v>0.15</v>
      </c>
      <c r="M721" s="8">
        <v>573.75</v>
      </c>
      <c r="N721" s="7" t="s">
        <v>32</v>
      </c>
      <c r="O721" s="7" t="s">
        <v>23</v>
      </c>
      <c r="P721" s="19">
        <f>global_data!$M721/global_data!$L721</f>
        <v>3825</v>
      </c>
      <c r="Q721" s="20">
        <f>IFERROR(global_data!$P721,0)</f>
        <v>3825</v>
      </c>
      <c r="R721" s="31">
        <f>global_data!$M721/(1-global_data!$L721)</f>
        <v>675</v>
      </c>
      <c r="S721" s="31">
        <f>global_data!$R721-global_data!$M721</f>
        <v>101.25</v>
      </c>
    </row>
    <row r="722" spans="1:19" x14ac:dyDescent="0.35">
      <c r="A722" s="5" t="s">
        <v>837</v>
      </c>
      <c r="B722" s="29">
        <v>45501</v>
      </c>
      <c r="C722" s="5" t="s">
        <v>15</v>
      </c>
      <c r="D722" s="5" t="s">
        <v>16</v>
      </c>
      <c r="E722" s="5" t="s">
        <v>17</v>
      </c>
      <c r="F722" s="5" t="s">
        <v>176</v>
      </c>
      <c r="G722" s="5" t="s">
        <v>85</v>
      </c>
      <c r="H722" s="5" t="s">
        <v>86</v>
      </c>
      <c r="I722" s="5" t="s">
        <v>41</v>
      </c>
      <c r="J722" s="6">
        <v>75</v>
      </c>
      <c r="K722" s="6">
        <v>8</v>
      </c>
      <c r="L722" s="6">
        <v>0.25</v>
      </c>
      <c r="M722" s="6">
        <v>450</v>
      </c>
      <c r="N722" s="5" t="s">
        <v>22</v>
      </c>
      <c r="O722" s="5" t="s">
        <v>23</v>
      </c>
      <c r="P722" s="19">
        <f>global_data!$M722/global_data!$L722</f>
        <v>1800</v>
      </c>
      <c r="Q722" s="20">
        <f>IFERROR(global_data!$P722,0)</f>
        <v>1800</v>
      </c>
      <c r="R722" s="30">
        <f>global_data!$M722/(1-global_data!$L722)</f>
        <v>600</v>
      </c>
      <c r="S722" s="30">
        <f>global_data!$R722-global_data!$M722</f>
        <v>150</v>
      </c>
    </row>
    <row r="723" spans="1:19" x14ac:dyDescent="0.35">
      <c r="A723" s="7" t="s">
        <v>838</v>
      </c>
      <c r="B723" s="18">
        <v>45394</v>
      </c>
      <c r="C723" s="7" t="s">
        <v>131</v>
      </c>
      <c r="D723" s="7" t="s">
        <v>132</v>
      </c>
      <c r="E723" s="7" t="s">
        <v>98</v>
      </c>
      <c r="F723" s="7" t="s">
        <v>99</v>
      </c>
      <c r="G723" s="7" t="s">
        <v>85</v>
      </c>
      <c r="H723" s="7" t="s">
        <v>86</v>
      </c>
      <c r="I723" s="7" t="s">
        <v>41</v>
      </c>
      <c r="J723" s="8">
        <v>75</v>
      </c>
      <c r="K723" s="8">
        <v>4</v>
      </c>
      <c r="L723" s="8">
        <v>0.18</v>
      </c>
      <c r="M723" s="8">
        <v>246</v>
      </c>
      <c r="N723" s="7" t="s">
        <v>77</v>
      </c>
      <c r="O723" s="7" t="s">
        <v>23</v>
      </c>
      <c r="P723" s="19">
        <f>global_data!$M723/global_data!$L723</f>
        <v>1366.6666666666667</v>
      </c>
      <c r="Q723" s="20">
        <f>IFERROR(global_data!$P723,0)</f>
        <v>1366.6666666666667</v>
      </c>
      <c r="R723" s="31">
        <f>global_data!$M723/(1-global_data!$L723)</f>
        <v>300</v>
      </c>
      <c r="S723" s="31">
        <f>global_data!$R723-global_data!$M723</f>
        <v>54</v>
      </c>
    </row>
    <row r="724" spans="1:19" x14ac:dyDescent="0.35">
      <c r="A724" s="5" t="s">
        <v>839</v>
      </c>
      <c r="B724" s="29">
        <v>45523</v>
      </c>
      <c r="C724" s="5" t="s">
        <v>73</v>
      </c>
      <c r="D724" s="5" t="s">
        <v>74</v>
      </c>
      <c r="E724" s="5" t="s">
        <v>37</v>
      </c>
      <c r="F724" s="5" t="s">
        <v>151</v>
      </c>
      <c r="G724" s="5" t="s">
        <v>85</v>
      </c>
      <c r="H724" s="5" t="s">
        <v>86</v>
      </c>
      <c r="I724" s="5" t="s">
        <v>41</v>
      </c>
      <c r="J724" s="6">
        <v>75</v>
      </c>
      <c r="K724" s="6">
        <v>14</v>
      </c>
      <c r="L724" s="6">
        <v>0.24</v>
      </c>
      <c r="M724" s="6">
        <v>798</v>
      </c>
      <c r="N724" s="5" t="s">
        <v>32</v>
      </c>
      <c r="O724" s="5" t="s">
        <v>23</v>
      </c>
      <c r="P724" s="19">
        <f>global_data!$M724/global_data!$L724</f>
        <v>3325</v>
      </c>
      <c r="Q724" s="20">
        <f>IFERROR(global_data!$P724,0)</f>
        <v>3325</v>
      </c>
      <c r="R724" s="30">
        <f>global_data!$M724/(1-global_data!$L724)</f>
        <v>1050</v>
      </c>
      <c r="S724" s="30">
        <f>global_data!$R724-global_data!$M724</f>
        <v>252</v>
      </c>
    </row>
    <row r="725" spans="1:19" x14ac:dyDescent="0.35">
      <c r="A725" s="7" t="s">
        <v>840</v>
      </c>
      <c r="B725" s="18">
        <v>45456</v>
      </c>
      <c r="C725" s="7" t="s">
        <v>125</v>
      </c>
      <c r="D725" s="7" t="s">
        <v>126</v>
      </c>
      <c r="E725" s="7" t="s">
        <v>37</v>
      </c>
      <c r="F725" s="7" t="s">
        <v>83</v>
      </c>
      <c r="G725" s="7" t="s">
        <v>85</v>
      </c>
      <c r="H725" s="7" t="s">
        <v>86</v>
      </c>
      <c r="I725" s="7" t="s">
        <v>41</v>
      </c>
      <c r="J725" s="8">
        <v>75</v>
      </c>
      <c r="K725" s="8">
        <v>13</v>
      </c>
      <c r="L725" s="8">
        <v>0.26</v>
      </c>
      <c r="M725" s="8">
        <v>721.5</v>
      </c>
      <c r="N725" s="7" t="s">
        <v>22</v>
      </c>
      <c r="O725" s="7" t="s">
        <v>80</v>
      </c>
      <c r="P725" s="19">
        <f>global_data!$M725/global_data!$L725</f>
        <v>2775</v>
      </c>
      <c r="Q725" s="20">
        <f>IFERROR(global_data!$P725,0)</f>
        <v>2775</v>
      </c>
      <c r="R725" s="31">
        <f>global_data!$M725/(1-global_data!$L725)</f>
        <v>975</v>
      </c>
      <c r="S725" s="31">
        <f>global_data!$R725-global_data!$M725</f>
        <v>253.5</v>
      </c>
    </row>
    <row r="726" spans="1:19" x14ac:dyDescent="0.35">
      <c r="A726" s="5" t="s">
        <v>841</v>
      </c>
      <c r="B726" s="29">
        <v>45568</v>
      </c>
      <c r="C726" s="5" t="s">
        <v>131</v>
      </c>
      <c r="D726" s="5" t="s">
        <v>132</v>
      </c>
      <c r="E726" s="5" t="s">
        <v>98</v>
      </c>
      <c r="F726" s="5" t="s">
        <v>101</v>
      </c>
      <c r="G726" s="5" t="s">
        <v>85</v>
      </c>
      <c r="H726" s="5" t="s">
        <v>86</v>
      </c>
      <c r="I726" s="5" t="s">
        <v>41</v>
      </c>
      <c r="J726" s="6">
        <v>75</v>
      </c>
      <c r="K726" s="6">
        <v>2</v>
      </c>
      <c r="L726" s="6">
        <v>0.21</v>
      </c>
      <c r="M726" s="6">
        <v>118.5</v>
      </c>
      <c r="N726" s="5" t="s">
        <v>77</v>
      </c>
      <c r="O726" s="5" t="s">
        <v>23</v>
      </c>
      <c r="P726" s="19">
        <f>global_data!$M726/global_data!$L726</f>
        <v>564.28571428571433</v>
      </c>
      <c r="Q726" s="20">
        <f>IFERROR(global_data!$P726,0)</f>
        <v>564.28571428571433</v>
      </c>
      <c r="R726" s="30">
        <f>global_data!$M726/(1-global_data!$L726)</f>
        <v>150</v>
      </c>
      <c r="S726" s="30">
        <f>global_data!$R726-global_data!$M726</f>
        <v>31.5</v>
      </c>
    </row>
    <row r="727" spans="1:19" x14ac:dyDescent="0.35">
      <c r="A727" s="7" t="s">
        <v>842</v>
      </c>
      <c r="B727" s="18">
        <v>45601</v>
      </c>
      <c r="C727" s="7" t="s">
        <v>44</v>
      </c>
      <c r="D727" s="7" t="s">
        <v>45</v>
      </c>
      <c r="E727" s="7" t="s">
        <v>17</v>
      </c>
      <c r="F727" s="7" t="s">
        <v>176</v>
      </c>
      <c r="G727" s="7" t="s">
        <v>85</v>
      </c>
      <c r="H727" s="7" t="s">
        <v>86</v>
      </c>
      <c r="I727" s="7" t="s">
        <v>41</v>
      </c>
      <c r="J727" s="8">
        <v>75</v>
      </c>
      <c r="K727" s="8">
        <v>16</v>
      </c>
      <c r="L727" s="8">
        <v>0.05</v>
      </c>
      <c r="M727" s="8">
        <v>1140</v>
      </c>
      <c r="N727" s="7" t="s">
        <v>77</v>
      </c>
      <c r="O727" s="7" t="s">
        <v>33</v>
      </c>
      <c r="P727" s="19">
        <f>global_data!$M727/global_data!$L727</f>
        <v>22800</v>
      </c>
      <c r="Q727" s="20">
        <f>IFERROR(global_data!$P727,0)</f>
        <v>22800</v>
      </c>
      <c r="R727" s="31">
        <f>global_data!$M727/(1-global_data!$L727)</f>
        <v>1200</v>
      </c>
      <c r="S727" s="31">
        <f>global_data!$R727-global_data!$M727</f>
        <v>60</v>
      </c>
    </row>
    <row r="728" spans="1:19" x14ac:dyDescent="0.35">
      <c r="A728" s="5" t="s">
        <v>843</v>
      </c>
      <c r="B728" s="29">
        <v>45344</v>
      </c>
      <c r="C728" s="5" t="s">
        <v>15</v>
      </c>
      <c r="D728" s="5" t="s">
        <v>16</v>
      </c>
      <c r="E728" s="5" t="s">
        <v>17</v>
      </c>
      <c r="F728" s="5" t="s">
        <v>50</v>
      </c>
      <c r="G728" s="5" t="s">
        <v>85</v>
      </c>
      <c r="H728" s="5" t="s">
        <v>86</v>
      </c>
      <c r="I728" s="5" t="s">
        <v>41</v>
      </c>
      <c r="J728" s="6">
        <v>75</v>
      </c>
      <c r="K728" s="6">
        <v>11</v>
      </c>
      <c r="L728" s="6">
        <v>0.28000000000000003</v>
      </c>
      <c r="M728" s="6">
        <v>594</v>
      </c>
      <c r="N728" s="5" t="s">
        <v>32</v>
      </c>
      <c r="O728" s="5" t="s">
        <v>87</v>
      </c>
      <c r="P728" s="19">
        <f>global_data!$M728/global_data!$L728</f>
        <v>2121.4285714285711</v>
      </c>
      <c r="Q728" s="20">
        <f>IFERROR(global_data!$P728,0)</f>
        <v>2121.4285714285711</v>
      </c>
      <c r="R728" s="30">
        <f>global_data!$M728/(1-global_data!$L728)</f>
        <v>825</v>
      </c>
      <c r="S728" s="30">
        <f>global_data!$R728-global_data!$M728</f>
        <v>231</v>
      </c>
    </row>
    <row r="729" spans="1:19" x14ac:dyDescent="0.35">
      <c r="A729" s="7" t="s">
        <v>844</v>
      </c>
      <c r="B729" s="18">
        <v>45631</v>
      </c>
      <c r="C729" s="7" t="s">
        <v>44</v>
      </c>
      <c r="D729" s="7" t="s">
        <v>45</v>
      </c>
      <c r="E729" s="7" t="s">
        <v>17</v>
      </c>
      <c r="F729" s="7" t="s">
        <v>176</v>
      </c>
      <c r="G729" s="7" t="s">
        <v>85</v>
      </c>
      <c r="H729" s="7" t="s">
        <v>86</v>
      </c>
      <c r="I729" s="7" t="s">
        <v>41</v>
      </c>
      <c r="J729" s="8">
        <v>75</v>
      </c>
      <c r="K729" s="8">
        <v>13</v>
      </c>
      <c r="L729" s="8">
        <v>0.13</v>
      </c>
      <c r="M729" s="8">
        <v>848.25</v>
      </c>
      <c r="N729" s="7" t="s">
        <v>22</v>
      </c>
      <c r="O729" s="7" t="s">
        <v>23</v>
      </c>
      <c r="P729" s="19">
        <f>global_data!$M729/global_data!$L729</f>
        <v>6525</v>
      </c>
      <c r="Q729" s="20">
        <f>IFERROR(global_data!$P729,0)</f>
        <v>6525</v>
      </c>
      <c r="R729" s="31">
        <f>global_data!$M729/(1-global_data!$L729)</f>
        <v>975</v>
      </c>
      <c r="S729" s="31">
        <f>global_data!$R729-global_data!$M729</f>
        <v>126.75</v>
      </c>
    </row>
    <row r="730" spans="1:19" x14ac:dyDescent="0.35">
      <c r="A730" s="5" t="s">
        <v>845</v>
      </c>
      <c r="B730" s="29">
        <v>45517</v>
      </c>
      <c r="C730" s="5" t="s">
        <v>15</v>
      </c>
      <c r="D730" s="5" t="s">
        <v>16</v>
      </c>
      <c r="E730" s="5" t="s">
        <v>17</v>
      </c>
      <c r="F730" s="5" t="s">
        <v>18</v>
      </c>
      <c r="G730" s="5" t="s">
        <v>85</v>
      </c>
      <c r="H730" s="5" t="s">
        <v>86</v>
      </c>
      <c r="I730" s="5" t="s">
        <v>41</v>
      </c>
      <c r="J730" s="6">
        <v>75</v>
      </c>
      <c r="K730" s="6">
        <v>1</v>
      </c>
      <c r="L730" s="6">
        <v>0.22</v>
      </c>
      <c r="M730" s="6">
        <v>58.5</v>
      </c>
      <c r="N730" s="5" t="s">
        <v>123</v>
      </c>
      <c r="O730" s="5" t="s">
        <v>179</v>
      </c>
      <c r="P730" s="19">
        <f>global_data!$M730/global_data!$L730</f>
        <v>265.90909090909093</v>
      </c>
      <c r="Q730" s="20">
        <f>IFERROR(global_data!$P730,0)</f>
        <v>265.90909090909093</v>
      </c>
      <c r="R730" s="30">
        <f>global_data!$M730/(1-global_data!$L730)</f>
        <v>75</v>
      </c>
      <c r="S730" s="30">
        <f>global_data!$R730-global_data!$M730</f>
        <v>16.5</v>
      </c>
    </row>
    <row r="731" spans="1:19" x14ac:dyDescent="0.35">
      <c r="A731" s="7" t="s">
        <v>846</v>
      </c>
      <c r="B731" s="18">
        <v>45467</v>
      </c>
      <c r="C731" s="7" t="s">
        <v>44</v>
      </c>
      <c r="D731" s="7" t="s">
        <v>45</v>
      </c>
      <c r="E731" s="7" t="s">
        <v>17</v>
      </c>
      <c r="F731" s="7" t="s">
        <v>50</v>
      </c>
      <c r="G731" s="7" t="s">
        <v>85</v>
      </c>
      <c r="H731" s="7" t="s">
        <v>86</v>
      </c>
      <c r="I731" s="7" t="s">
        <v>41</v>
      </c>
      <c r="J731" s="8">
        <v>75</v>
      </c>
      <c r="K731" s="8">
        <v>14</v>
      </c>
      <c r="L731" s="8">
        <v>0.18</v>
      </c>
      <c r="M731" s="8">
        <v>861</v>
      </c>
      <c r="N731" s="7" t="s">
        <v>59</v>
      </c>
      <c r="O731" s="7" t="s">
        <v>23</v>
      </c>
      <c r="P731" s="19">
        <f>global_data!$M731/global_data!$L731</f>
        <v>4783.3333333333339</v>
      </c>
      <c r="Q731" s="20">
        <f>IFERROR(global_data!$P731,0)</f>
        <v>4783.3333333333339</v>
      </c>
      <c r="R731" s="31">
        <f>global_data!$M731/(1-global_data!$L731)</f>
        <v>1050</v>
      </c>
      <c r="S731" s="31">
        <f>global_data!$R731-global_data!$M731</f>
        <v>189</v>
      </c>
    </row>
    <row r="732" spans="1:19" x14ac:dyDescent="0.35">
      <c r="A732" s="5" t="s">
        <v>847</v>
      </c>
      <c r="B732" s="29">
        <v>45499</v>
      </c>
      <c r="C732" s="5" t="s">
        <v>61</v>
      </c>
      <c r="D732" s="5" t="s">
        <v>62</v>
      </c>
      <c r="E732" s="5" t="s">
        <v>27</v>
      </c>
      <c r="F732" s="5" t="s">
        <v>89</v>
      </c>
      <c r="G732" s="5" t="s">
        <v>85</v>
      </c>
      <c r="H732" s="5" t="s">
        <v>86</v>
      </c>
      <c r="I732" s="5" t="s">
        <v>41</v>
      </c>
      <c r="J732" s="6">
        <v>75</v>
      </c>
      <c r="K732" s="6">
        <v>17</v>
      </c>
      <c r="L732" s="6">
        <v>0.23</v>
      </c>
      <c r="M732" s="6">
        <v>981.75</v>
      </c>
      <c r="N732" s="5" t="s">
        <v>77</v>
      </c>
      <c r="O732" s="5" t="s">
        <v>23</v>
      </c>
      <c r="P732" s="19">
        <f>global_data!$M732/global_data!$L732</f>
        <v>4268.478260869565</v>
      </c>
      <c r="Q732" s="20">
        <f>IFERROR(global_data!$P732,0)</f>
        <v>4268.478260869565</v>
      </c>
      <c r="R732" s="30">
        <f>global_data!$M732/(1-global_data!$L732)</f>
        <v>1275</v>
      </c>
      <c r="S732" s="30">
        <f>global_data!$R732-global_data!$M732</f>
        <v>293.25</v>
      </c>
    </row>
    <row r="733" spans="1:19" x14ac:dyDescent="0.35">
      <c r="A733" s="7" t="s">
        <v>848</v>
      </c>
      <c r="B733" s="18">
        <v>45584</v>
      </c>
      <c r="C733" s="7" t="s">
        <v>25</v>
      </c>
      <c r="D733" s="7" t="s">
        <v>26</v>
      </c>
      <c r="E733" s="7" t="s">
        <v>27</v>
      </c>
      <c r="F733" s="7" t="s">
        <v>28</v>
      </c>
      <c r="G733" s="7" t="s">
        <v>85</v>
      </c>
      <c r="H733" s="7" t="s">
        <v>86</v>
      </c>
      <c r="I733" s="7" t="s">
        <v>41</v>
      </c>
      <c r="J733" s="8">
        <v>75</v>
      </c>
      <c r="K733" s="8">
        <v>10</v>
      </c>
      <c r="L733" s="8">
        <v>0.1</v>
      </c>
      <c r="M733" s="8">
        <v>675</v>
      </c>
      <c r="N733" s="7" t="s">
        <v>32</v>
      </c>
      <c r="O733" s="7" t="s">
        <v>23</v>
      </c>
      <c r="P733" s="19">
        <f>global_data!$M733/global_data!$L733</f>
        <v>6750</v>
      </c>
      <c r="Q733" s="20">
        <f>IFERROR(global_data!$P733,0)</f>
        <v>6750</v>
      </c>
      <c r="R733" s="31">
        <f>global_data!$M733/(1-global_data!$L733)</f>
        <v>750</v>
      </c>
      <c r="S733" s="31">
        <f>global_data!$R733-global_data!$M733</f>
        <v>75</v>
      </c>
    </row>
    <row r="734" spans="1:19" x14ac:dyDescent="0.35">
      <c r="A734" s="5" t="s">
        <v>849</v>
      </c>
      <c r="B734" s="29">
        <v>45455</v>
      </c>
      <c r="C734" s="5" t="s">
        <v>61</v>
      </c>
      <c r="D734" s="5" t="s">
        <v>62</v>
      </c>
      <c r="E734" s="5" t="s">
        <v>27</v>
      </c>
      <c r="F734" s="5" t="s">
        <v>122</v>
      </c>
      <c r="G734" s="5" t="s">
        <v>85</v>
      </c>
      <c r="H734" s="5" t="s">
        <v>86</v>
      </c>
      <c r="I734" s="5" t="s">
        <v>41</v>
      </c>
      <c r="J734" s="6">
        <v>75</v>
      </c>
      <c r="K734" s="6">
        <v>19</v>
      </c>
      <c r="L734" s="6">
        <v>0.01</v>
      </c>
      <c r="M734" s="6">
        <v>1410.75</v>
      </c>
      <c r="N734" s="5" t="s">
        <v>32</v>
      </c>
      <c r="O734" s="5" t="s">
        <v>33</v>
      </c>
      <c r="P734" s="19">
        <f>global_data!$M734/global_data!$L734</f>
        <v>141075</v>
      </c>
      <c r="Q734" s="20">
        <f>IFERROR(global_data!$P734,0)</f>
        <v>141075</v>
      </c>
      <c r="R734" s="30">
        <f>global_data!$M734/(1-global_data!$L734)</f>
        <v>1425</v>
      </c>
      <c r="S734" s="30">
        <f>global_data!$R734-global_data!$M734</f>
        <v>14.25</v>
      </c>
    </row>
    <row r="735" spans="1:19" x14ac:dyDescent="0.35">
      <c r="A735" s="7" t="s">
        <v>850</v>
      </c>
      <c r="B735" s="18">
        <v>45307</v>
      </c>
      <c r="C735" s="7" t="s">
        <v>73</v>
      </c>
      <c r="D735" s="7" t="s">
        <v>74</v>
      </c>
      <c r="E735" s="7" t="s">
        <v>37</v>
      </c>
      <c r="F735" s="7" t="s">
        <v>157</v>
      </c>
      <c r="G735" s="7" t="s">
        <v>85</v>
      </c>
      <c r="H735" s="7" t="s">
        <v>86</v>
      </c>
      <c r="I735" s="7" t="s">
        <v>41</v>
      </c>
      <c r="J735" s="8">
        <v>75</v>
      </c>
      <c r="K735" s="8">
        <v>12</v>
      </c>
      <c r="L735" s="8">
        <v>0.28000000000000003</v>
      </c>
      <c r="M735" s="8">
        <v>648</v>
      </c>
      <c r="N735" s="7" t="s">
        <v>32</v>
      </c>
      <c r="O735" s="7" t="s">
        <v>33</v>
      </c>
      <c r="P735" s="19">
        <f>global_data!$M735/global_data!$L735</f>
        <v>2314.2857142857142</v>
      </c>
      <c r="Q735" s="20">
        <f>IFERROR(global_data!$P735,0)</f>
        <v>2314.2857142857142</v>
      </c>
      <c r="R735" s="31">
        <f>global_data!$M735/(1-global_data!$L735)</f>
        <v>900</v>
      </c>
      <c r="S735" s="31">
        <f>global_data!$R735-global_data!$M735</f>
        <v>252</v>
      </c>
    </row>
    <row r="736" spans="1:19" x14ac:dyDescent="0.35">
      <c r="A736" s="5" t="s">
        <v>851</v>
      </c>
      <c r="B736" s="29">
        <v>45476</v>
      </c>
      <c r="C736" s="5" t="s">
        <v>64</v>
      </c>
      <c r="D736" s="5" t="s">
        <v>65</v>
      </c>
      <c r="E736" s="5" t="s">
        <v>27</v>
      </c>
      <c r="F736" s="5" t="s">
        <v>103</v>
      </c>
      <c r="G736" s="5" t="s">
        <v>85</v>
      </c>
      <c r="H736" s="5" t="s">
        <v>86</v>
      </c>
      <c r="I736" s="5" t="s">
        <v>41</v>
      </c>
      <c r="J736" s="6">
        <v>75</v>
      </c>
      <c r="K736" s="6">
        <v>17</v>
      </c>
      <c r="L736" s="6">
        <v>0.09</v>
      </c>
      <c r="M736" s="6">
        <v>1160.25</v>
      </c>
      <c r="N736" s="5" t="s">
        <v>77</v>
      </c>
      <c r="O736" s="5" t="s">
        <v>23</v>
      </c>
      <c r="P736" s="19">
        <f>global_data!$M736/global_data!$L736</f>
        <v>12891.666666666668</v>
      </c>
      <c r="Q736" s="20">
        <f>IFERROR(global_data!$P736,0)</f>
        <v>12891.666666666668</v>
      </c>
      <c r="R736" s="30">
        <f>global_data!$M736/(1-global_data!$L736)</f>
        <v>1275</v>
      </c>
      <c r="S736" s="30">
        <f>global_data!$R736-global_data!$M736</f>
        <v>114.75</v>
      </c>
    </row>
    <row r="737" spans="1:19" x14ac:dyDescent="0.35">
      <c r="A737" s="7" t="s">
        <v>852</v>
      </c>
      <c r="B737" s="18">
        <v>45390</v>
      </c>
      <c r="C737" s="7" t="s">
        <v>25</v>
      </c>
      <c r="D737" s="7" t="s">
        <v>26</v>
      </c>
      <c r="E737" s="7" t="s">
        <v>27</v>
      </c>
      <c r="F737" s="7" t="s">
        <v>103</v>
      </c>
      <c r="G737" s="7" t="s">
        <v>85</v>
      </c>
      <c r="H737" s="7" t="s">
        <v>86</v>
      </c>
      <c r="I737" s="7" t="s">
        <v>41</v>
      </c>
      <c r="J737" s="8">
        <v>75</v>
      </c>
      <c r="K737" s="8">
        <v>9</v>
      </c>
      <c r="L737" s="8">
        <v>0.24</v>
      </c>
      <c r="M737" s="8">
        <v>513</v>
      </c>
      <c r="N737" s="7" t="s">
        <v>32</v>
      </c>
      <c r="O737" s="7" t="s">
        <v>23</v>
      </c>
      <c r="P737" s="19">
        <f>global_data!$M737/global_data!$L737</f>
        <v>2137.5</v>
      </c>
      <c r="Q737" s="20">
        <f>IFERROR(global_data!$P737,0)</f>
        <v>2137.5</v>
      </c>
      <c r="R737" s="31">
        <f>global_data!$M737/(1-global_data!$L737)</f>
        <v>675</v>
      </c>
      <c r="S737" s="31">
        <f>global_data!$R737-global_data!$M737</f>
        <v>162</v>
      </c>
    </row>
    <row r="738" spans="1:19" x14ac:dyDescent="0.35">
      <c r="A738" s="5" t="s">
        <v>853</v>
      </c>
      <c r="B738" s="29">
        <v>45404</v>
      </c>
      <c r="C738" s="5" t="s">
        <v>61</v>
      </c>
      <c r="D738" s="5" t="s">
        <v>62</v>
      </c>
      <c r="E738" s="5" t="s">
        <v>27</v>
      </c>
      <c r="F738" s="5" t="s">
        <v>89</v>
      </c>
      <c r="G738" s="5" t="s">
        <v>85</v>
      </c>
      <c r="H738" s="5" t="s">
        <v>86</v>
      </c>
      <c r="I738" s="5" t="s">
        <v>41</v>
      </c>
      <c r="J738" s="6">
        <v>75</v>
      </c>
      <c r="K738" s="6">
        <v>6</v>
      </c>
      <c r="L738" s="6">
        <v>0.27</v>
      </c>
      <c r="M738" s="6">
        <v>328.5</v>
      </c>
      <c r="N738" s="5" t="s">
        <v>77</v>
      </c>
      <c r="O738" s="5" t="s">
        <v>23</v>
      </c>
      <c r="P738" s="19">
        <f>global_data!$M738/global_data!$L738</f>
        <v>1216.6666666666665</v>
      </c>
      <c r="Q738" s="20">
        <f>IFERROR(global_data!$P738,0)</f>
        <v>1216.6666666666665</v>
      </c>
      <c r="R738" s="30">
        <f>global_data!$M738/(1-global_data!$L738)</f>
        <v>450</v>
      </c>
      <c r="S738" s="30">
        <f>global_data!$R738-global_data!$M738</f>
        <v>121.5</v>
      </c>
    </row>
    <row r="739" spans="1:19" x14ac:dyDescent="0.35">
      <c r="A739" s="7" t="s">
        <v>854</v>
      </c>
      <c r="B739" s="18">
        <v>45539</v>
      </c>
      <c r="C739" s="7" t="s">
        <v>64</v>
      </c>
      <c r="D739" s="7" t="s">
        <v>65</v>
      </c>
      <c r="E739" s="7" t="s">
        <v>27</v>
      </c>
      <c r="F739" s="7" t="s">
        <v>103</v>
      </c>
      <c r="G739" s="7" t="s">
        <v>85</v>
      </c>
      <c r="H739" s="7" t="s">
        <v>86</v>
      </c>
      <c r="I739" s="7" t="s">
        <v>41</v>
      </c>
      <c r="J739" s="8">
        <v>75</v>
      </c>
      <c r="K739" s="8">
        <v>3</v>
      </c>
      <c r="L739" s="8">
        <v>0.02</v>
      </c>
      <c r="M739" s="8">
        <v>220.5</v>
      </c>
      <c r="N739" s="7" t="s">
        <v>123</v>
      </c>
      <c r="O739" s="7" t="s">
        <v>23</v>
      </c>
      <c r="P739" s="19">
        <f>global_data!$M739/global_data!$L739</f>
        <v>11025</v>
      </c>
      <c r="Q739" s="20">
        <f>IFERROR(global_data!$P739,0)</f>
        <v>11025</v>
      </c>
      <c r="R739" s="31">
        <f>global_data!$M739/(1-global_data!$L739)</f>
        <v>225</v>
      </c>
      <c r="S739" s="31">
        <f>global_data!$R739-global_data!$M739</f>
        <v>4.5</v>
      </c>
    </row>
    <row r="740" spans="1:19" x14ac:dyDescent="0.35">
      <c r="A740" s="5" t="s">
        <v>855</v>
      </c>
      <c r="B740" s="29">
        <v>45521</v>
      </c>
      <c r="C740" s="5" t="s">
        <v>15</v>
      </c>
      <c r="D740" s="5" t="s">
        <v>16</v>
      </c>
      <c r="E740" s="5" t="s">
        <v>17</v>
      </c>
      <c r="F740" s="5" t="s">
        <v>79</v>
      </c>
      <c r="G740" s="5" t="s">
        <v>85</v>
      </c>
      <c r="H740" s="5" t="s">
        <v>86</v>
      </c>
      <c r="I740" s="5" t="s">
        <v>41</v>
      </c>
      <c r="J740" s="6">
        <v>75</v>
      </c>
      <c r="K740" s="6">
        <v>2</v>
      </c>
      <c r="L740" s="6">
        <v>0.02</v>
      </c>
      <c r="M740" s="6">
        <v>147</v>
      </c>
      <c r="N740" s="5" t="s">
        <v>59</v>
      </c>
      <c r="O740" s="5" t="s">
        <v>23</v>
      </c>
      <c r="P740" s="19">
        <f>global_data!$M740/global_data!$L740</f>
        <v>7350</v>
      </c>
      <c r="Q740" s="20">
        <f>IFERROR(global_data!$P740,0)</f>
        <v>7350</v>
      </c>
      <c r="R740" s="30">
        <f>global_data!$M740/(1-global_data!$L740)</f>
        <v>150</v>
      </c>
      <c r="S740" s="30">
        <f>global_data!$R740-global_data!$M740</f>
        <v>3</v>
      </c>
    </row>
    <row r="741" spans="1:19" x14ac:dyDescent="0.35">
      <c r="A741" s="7" t="s">
        <v>856</v>
      </c>
      <c r="B741" s="18">
        <v>45479</v>
      </c>
      <c r="C741" s="7" t="s">
        <v>111</v>
      </c>
      <c r="D741" s="7" t="s">
        <v>112</v>
      </c>
      <c r="E741" s="7" t="s">
        <v>98</v>
      </c>
      <c r="F741" s="7" t="s">
        <v>160</v>
      </c>
      <c r="G741" s="7" t="s">
        <v>85</v>
      </c>
      <c r="H741" s="7" t="s">
        <v>86</v>
      </c>
      <c r="I741" s="7" t="s">
        <v>41</v>
      </c>
      <c r="J741" s="8">
        <v>75</v>
      </c>
      <c r="K741" s="8">
        <v>19</v>
      </c>
      <c r="L741" s="8">
        <v>0.22</v>
      </c>
      <c r="M741" s="8">
        <v>1111.5</v>
      </c>
      <c r="N741" s="7" t="s">
        <v>22</v>
      </c>
      <c r="O741" s="7" t="s">
        <v>80</v>
      </c>
      <c r="P741" s="19">
        <f>global_data!$M741/global_data!$L741</f>
        <v>5052.272727272727</v>
      </c>
      <c r="Q741" s="20">
        <f>IFERROR(global_data!$P741,0)</f>
        <v>5052.272727272727</v>
      </c>
      <c r="R741" s="31">
        <f>global_data!$M741/(1-global_data!$L741)</f>
        <v>1425</v>
      </c>
      <c r="S741" s="31">
        <f>global_data!$R741-global_data!$M741</f>
        <v>313.5</v>
      </c>
    </row>
    <row r="742" spans="1:19" x14ac:dyDescent="0.35">
      <c r="A742" s="5" t="s">
        <v>857</v>
      </c>
      <c r="B742" s="29">
        <v>45508</v>
      </c>
      <c r="C742" s="5" t="s">
        <v>131</v>
      </c>
      <c r="D742" s="5" t="s">
        <v>132</v>
      </c>
      <c r="E742" s="5" t="s">
        <v>98</v>
      </c>
      <c r="F742" s="5" t="s">
        <v>115</v>
      </c>
      <c r="G742" s="5" t="s">
        <v>85</v>
      </c>
      <c r="H742" s="5" t="s">
        <v>86</v>
      </c>
      <c r="I742" s="5" t="s">
        <v>41</v>
      </c>
      <c r="J742" s="6">
        <v>75</v>
      </c>
      <c r="K742" s="6">
        <v>1</v>
      </c>
      <c r="L742" s="6">
        <v>0.25</v>
      </c>
      <c r="M742" s="6">
        <v>56.25</v>
      </c>
      <c r="N742" s="5" t="s">
        <v>32</v>
      </c>
      <c r="O742" s="5" t="s">
        <v>80</v>
      </c>
      <c r="P742" s="19">
        <f>global_data!$M742/global_data!$L742</f>
        <v>225</v>
      </c>
      <c r="Q742" s="20">
        <f>IFERROR(global_data!$P742,0)</f>
        <v>225</v>
      </c>
      <c r="R742" s="30">
        <f>global_data!$M742/(1-global_data!$L742)</f>
        <v>75</v>
      </c>
      <c r="S742" s="30">
        <f>global_data!$R742-global_data!$M742</f>
        <v>18.75</v>
      </c>
    </row>
    <row r="743" spans="1:19" x14ac:dyDescent="0.35">
      <c r="A743" s="7" t="s">
        <v>858</v>
      </c>
      <c r="B743" s="18">
        <v>45602</v>
      </c>
      <c r="C743" s="7" t="s">
        <v>61</v>
      </c>
      <c r="D743" s="7" t="s">
        <v>62</v>
      </c>
      <c r="E743" s="7" t="s">
        <v>27</v>
      </c>
      <c r="F743" s="7" t="s">
        <v>103</v>
      </c>
      <c r="G743" s="7" t="s">
        <v>85</v>
      </c>
      <c r="H743" s="7" t="s">
        <v>86</v>
      </c>
      <c r="I743" s="7" t="s">
        <v>41</v>
      </c>
      <c r="J743" s="8">
        <v>75</v>
      </c>
      <c r="K743" s="8">
        <v>8</v>
      </c>
      <c r="L743" s="8">
        <v>0.21</v>
      </c>
      <c r="M743" s="8">
        <v>474</v>
      </c>
      <c r="N743" s="7" t="s">
        <v>59</v>
      </c>
      <c r="O743" s="7" t="s">
        <v>23</v>
      </c>
      <c r="P743" s="19">
        <f>global_data!$M743/global_data!$L743</f>
        <v>2257.1428571428573</v>
      </c>
      <c r="Q743" s="20">
        <f>IFERROR(global_data!$P743,0)</f>
        <v>2257.1428571428573</v>
      </c>
      <c r="R743" s="31">
        <f>global_data!$M743/(1-global_data!$L743)</f>
        <v>600</v>
      </c>
      <c r="S743" s="31">
        <f>global_data!$R743-global_data!$M743</f>
        <v>126</v>
      </c>
    </row>
    <row r="744" spans="1:19" x14ac:dyDescent="0.35">
      <c r="A744" s="5" t="s">
        <v>859</v>
      </c>
      <c r="B744" s="29">
        <v>45583</v>
      </c>
      <c r="C744" s="5" t="s">
        <v>73</v>
      </c>
      <c r="D744" s="5" t="s">
        <v>74</v>
      </c>
      <c r="E744" s="5" t="s">
        <v>37</v>
      </c>
      <c r="F744" s="5" t="s">
        <v>151</v>
      </c>
      <c r="G744" s="5" t="s">
        <v>85</v>
      </c>
      <c r="H744" s="5" t="s">
        <v>86</v>
      </c>
      <c r="I744" s="5" t="s">
        <v>41</v>
      </c>
      <c r="J744" s="6">
        <v>75</v>
      </c>
      <c r="K744" s="6">
        <v>7</v>
      </c>
      <c r="L744" s="6">
        <v>0.13</v>
      </c>
      <c r="M744" s="6">
        <v>456.75</v>
      </c>
      <c r="N744" s="5" t="s">
        <v>42</v>
      </c>
      <c r="O744" s="5" t="s">
        <v>23</v>
      </c>
      <c r="P744" s="19">
        <f>global_data!$M744/global_data!$L744</f>
        <v>3513.4615384615386</v>
      </c>
      <c r="Q744" s="20">
        <f>IFERROR(global_data!$P744,0)</f>
        <v>3513.4615384615386</v>
      </c>
      <c r="R744" s="30">
        <f>global_data!$M744/(1-global_data!$L744)</f>
        <v>525</v>
      </c>
      <c r="S744" s="30">
        <f>global_data!$R744-global_data!$M744</f>
        <v>68.25</v>
      </c>
    </row>
    <row r="745" spans="1:19" x14ac:dyDescent="0.35">
      <c r="A745" s="7" t="s">
        <v>860</v>
      </c>
      <c r="B745" s="18">
        <v>45409</v>
      </c>
      <c r="C745" s="7" t="s">
        <v>64</v>
      </c>
      <c r="D745" s="7" t="s">
        <v>65</v>
      </c>
      <c r="E745" s="7" t="s">
        <v>27</v>
      </c>
      <c r="F745" s="7" t="s">
        <v>103</v>
      </c>
      <c r="G745" s="7" t="s">
        <v>85</v>
      </c>
      <c r="H745" s="7" t="s">
        <v>86</v>
      </c>
      <c r="I745" s="7" t="s">
        <v>41</v>
      </c>
      <c r="J745" s="8">
        <v>75</v>
      </c>
      <c r="K745" s="8">
        <v>16</v>
      </c>
      <c r="L745" s="8">
        <v>0.23</v>
      </c>
      <c r="M745" s="8">
        <v>924</v>
      </c>
      <c r="N745" s="7" t="s">
        <v>42</v>
      </c>
      <c r="O745" s="7" t="s">
        <v>33</v>
      </c>
      <c r="P745" s="19">
        <f>global_data!$M745/global_data!$L745</f>
        <v>4017.391304347826</v>
      </c>
      <c r="Q745" s="20">
        <f>IFERROR(global_data!$P745,0)</f>
        <v>4017.391304347826</v>
      </c>
      <c r="R745" s="31">
        <f>global_data!$M745/(1-global_data!$L745)</f>
        <v>1200</v>
      </c>
      <c r="S745" s="31">
        <f>global_data!$R745-global_data!$M745</f>
        <v>276</v>
      </c>
    </row>
    <row r="746" spans="1:19" x14ac:dyDescent="0.35">
      <c r="A746" s="5" t="s">
        <v>861</v>
      </c>
      <c r="B746" s="29">
        <v>45447</v>
      </c>
      <c r="C746" s="5" t="s">
        <v>73</v>
      </c>
      <c r="D746" s="5" t="s">
        <v>74</v>
      </c>
      <c r="E746" s="5" t="s">
        <v>37</v>
      </c>
      <c r="F746" s="5" t="s">
        <v>151</v>
      </c>
      <c r="G746" s="5" t="s">
        <v>85</v>
      </c>
      <c r="H746" s="5" t="s">
        <v>86</v>
      </c>
      <c r="I746" s="5" t="s">
        <v>41</v>
      </c>
      <c r="J746" s="6">
        <v>75</v>
      </c>
      <c r="K746" s="6">
        <v>4</v>
      </c>
      <c r="L746" s="6">
        <v>0.11</v>
      </c>
      <c r="M746" s="6">
        <v>267</v>
      </c>
      <c r="N746" s="5" t="s">
        <v>59</v>
      </c>
      <c r="O746" s="5" t="s">
        <v>33</v>
      </c>
      <c r="P746" s="19">
        <f>global_data!$M746/global_data!$L746</f>
        <v>2427.2727272727275</v>
      </c>
      <c r="Q746" s="20">
        <f>IFERROR(global_data!$P746,0)</f>
        <v>2427.2727272727275</v>
      </c>
      <c r="R746" s="30">
        <f>global_data!$M746/(1-global_data!$L746)</f>
        <v>300</v>
      </c>
      <c r="S746" s="30">
        <f>global_data!$R746-global_data!$M746</f>
        <v>33</v>
      </c>
    </row>
    <row r="747" spans="1:19" x14ac:dyDescent="0.35">
      <c r="A747" s="7" t="s">
        <v>862</v>
      </c>
      <c r="B747" s="18">
        <v>45350</v>
      </c>
      <c r="C747" s="7" t="s">
        <v>131</v>
      </c>
      <c r="D747" s="7" t="s">
        <v>132</v>
      </c>
      <c r="E747" s="7" t="s">
        <v>98</v>
      </c>
      <c r="F747" s="7" t="s">
        <v>99</v>
      </c>
      <c r="G747" s="7" t="s">
        <v>85</v>
      </c>
      <c r="H747" s="7" t="s">
        <v>86</v>
      </c>
      <c r="I747" s="7" t="s">
        <v>41</v>
      </c>
      <c r="J747" s="8">
        <v>75</v>
      </c>
      <c r="K747" s="8">
        <v>17</v>
      </c>
      <c r="L747" s="8">
        <v>0.06</v>
      </c>
      <c r="M747" s="8">
        <v>1198.5</v>
      </c>
      <c r="N747" s="7" t="s">
        <v>77</v>
      </c>
      <c r="O747" s="7" t="s">
        <v>23</v>
      </c>
      <c r="P747" s="19">
        <f>global_data!$M747/global_data!$L747</f>
        <v>19975</v>
      </c>
      <c r="Q747" s="20">
        <f>IFERROR(global_data!$P747,0)</f>
        <v>19975</v>
      </c>
      <c r="R747" s="31">
        <f>global_data!$M747/(1-global_data!$L747)</f>
        <v>1275</v>
      </c>
      <c r="S747" s="31">
        <f>global_data!$R747-global_data!$M747</f>
        <v>76.5</v>
      </c>
    </row>
    <row r="748" spans="1:19" x14ac:dyDescent="0.35">
      <c r="A748" s="5" t="s">
        <v>863</v>
      </c>
      <c r="B748" s="29">
        <v>45343</v>
      </c>
      <c r="C748" s="5" t="s">
        <v>35</v>
      </c>
      <c r="D748" s="5" t="s">
        <v>36</v>
      </c>
      <c r="E748" s="5" t="s">
        <v>37</v>
      </c>
      <c r="F748" s="5" t="s">
        <v>71</v>
      </c>
      <c r="G748" s="5" t="s">
        <v>85</v>
      </c>
      <c r="H748" s="5" t="s">
        <v>86</v>
      </c>
      <c r="I748" s="5" t="s">
        <v>41</v>
      </c>
      <c r="J748" s="6">
        <v>75</v>
      </c>
      <c r="K748" s="6">
        <v>11</v>
      </c>
      <c r="L748" s="6">
        <v>0.25</v>
      </c>
      <c r="M748" s="6">
        <v>618.75</v>
      </c>
      <c r="N748" s="5" t="s">
        <v>42</v>
      </c>
      <c r="O748" s="5" t="s">
        <v>23</v>
      </c>
      <c r="P748" s="19">
        <f>global_data!$M748/global_data!$L748</f>
        <v>2475</v>
      </c>
      <c r="Q748" s="20">
        <f>IFERROR(global_data!$P748,0)</f>
        <v>2475</v>
      </c>
      <c r="R748" s="30">
        <f>global_data!$M748/(1-global_data!$L748)</f>
        <v>825</v>
      </c>
      <c r="S748" s="30">
        <f>global_data!$R748-global_data!$M748</f>
        <v>206.25</v>
      </c>
    </row>
    <row r="749" spans="1:19" x14ac:dyDescent="0.35">
      <c r="A749" s="7" t="s">
        <v>864</v>
      </c>
      <c r="B749" s="18">
        <v>45522</v>
      </c>
      <c r="C749" s="7" t="s">
        <v>55</v>
      </c>
      <c r="D749" s="7" t="s">
        <v>56</v>
      </c>
      <c r="E749" s="7" t="s">
        <v>17</v>
      </c>
      <c r="F749" s="7" t="s">
        <v>18</v>
      </c>
      <c r="G749" s="7" t="s">
        <v>85</v>
      </c>
      <c r="H749" s="7" t="s">
        <v>86</v>
      </c>
      <c r="I749" s="7" t="s">
        <v>41</v>
      </c>
      <c r="J749" s="8">
        <v>75</v>
      </c>
      <c r="K749" s="8">
        <v>17</v>
      </c>
      <c r="L749" s="8">
        <v>0.28000000000000003</v>
      </c>
      <c r="M749" s="8">
        <v>918</v>
      </c>
      <c r="N749" s="7" t="s">
        <v>22</v>
      </c>
      <c r="O749" s="7" t="s">
        <v>23</v>
      </c>
      <c r="P749" s="19">
        <f>global_data!$M749/global_data!$L749</f>
        <v>3278.5714285714284</v>
      </c>
      <c r="Q749" s="20">
        <f>IFERROR(global_data!$P749,0)</f>
        <v>3278.5714285714284</v>
      </c>
      <c r="R749" s="31">
        <f>global_data!$M749/(1-global_data!$L749)</f>
        <v>1275</v>
      </c>
      <c r="S749" s="31">
        <f>global_data!$R749-global_data!$M749</f>
        <v>357</v>
      </c>
    </row>
    <row r="750" spans="1:19" x14ac:dyDescent="0.35">
      <c r="A750" s="5" t="s">
        <v>865</v>
      </c>
      <c r="B750" s="29">
        <v>45410</v>
      </c>
      <c r="C750" s="5" t="s">
        <v>131</v>
      </c>
      <c r="D750" s="5" t="s">
        <v>132</v>
      </c>
      <c r="E750" s="5" t="s">
        <v>98</v>
      </c>
      <c r="F750" s="5" t="s">
        <v>99</v>
      </c>
      <c r="G750" s="5" t="s">
        <v>85</v>
      </c>
      <c r="H750" s="5" t="s">
        <v>86</v>
      </c>
      <c r="I750" s="5" t="s">
        <v>41</v>
      </c>
      <c r="J750" s="6">
        <v>75</v>
      </c>
      <c r="K750" s="6">
        <v>5</v>
      </c>
      <c r="L750" s="6">
        <v>0.23</v>
      </c>
      <c r="M750" s="6">
        <v>288.75</v>
      </c>
      <c r="N750" s="5" t="s">
        <v>123</v>
      </c>
      <c r="O750" s="5" t="s">
        <v>23</v>
      </c>
      <c r="P750" s="19">
        <f>global_data!$M750/global_data!$L750</f>
        <v>1255.4347826086955</v>
      </c>
      <c r="Q750" s="20">
        <f>IFERROR(global_data!$P750,0)</f>
        <v>1255.4347826086955</v>
      </c>
      <c r="R750" s="30">
        <f>global_data!$M750/(1-global_data!$L750)</f>
        <v>375</v>
      </c>
      <c r="S750" s="30">
        <f>global_data!$R750-global_data!$M750</f>
        <v>86.25</v>
      </c>
    </row>
    <row r="751" spans="1:19" x14ac:dyDescent="0.35">
      <c r="A751" s="7" t="s">
        <v>866</v>
      </c>
      <c r="B751" s="18">
        <v>45328</v>
      </c>
      <c r="C751" s="7" t="s">
        <v>61</v>
      </c>
      <c r="D751" s="7" t="s">
        <v>62</v>
      </c>
      <c r="E751" s="7" t="s">
        <v>27</v>
      </c>
      <c r="F751" s="7" t="s">
        <v>89</v>
      </c>
      <c r="G751" s="7" t="s">
        <v>85</v>
      </c>
      <c r="H751" s="7" t="s">
        <v>86</v>
      </c>
      <c r="I751" s="7" t="s">
        <v>41</v>
      </c>
      <c r="J751" s="8">
        <v>75</v>
      </c>
      <c r="K751" s="8">
        <v>19</v>
      </c>
      <c r="L751" s="8">
        <v>0.13</v>
      </c>
      <c r="M751" s="8">
        <v>1239.75</v>
      </c>
      <c r="N751" s="7" t="s">
        <v>32</v>
      </c>
      <c r="O751" s="7" t="s">
        <v>23</v>
      </c>
      <c r="P751" s="19">
        <f>global_data!$M751/global_data!$L751</f>
        <v>9536.538461538461</v>
      </c>
      <c r="Q751" s="20">
        <f>IFERROR(global_data!$P751,0)</f>
        <v>9536.538461538461</v>
      </c>
      <c r="R751" s="31">
        <f>global_data!$M751/(1-global_data!$L751)</f>
        <v>1425</v>
      </c>
      <c r="S751" s="31">
        <f>global_data!$R751-global_data!$M751</f>
        <v>185.25</v>
      </c>
    </row>
    <row r="752" spans="1:19" x14ac:dyDescent="0.35">
      <c r="A752" s="5" t="s">
        <v>867</v>
      </c>
      <c r="B752" s="29">
        <v>45305</v>
      </c>
      <c r="C752" s="5" t="s">
        <v>73</v>
      </c>
      <c r="D752" s="5" t="s">
        <v>74</v>
      </c>
      <c r="E752" s="5" t="s">
        <v>37</v>
      </c>
      <c r="F752" s="5" t="s">
        <v>151</v>
      </c>
      <c r="G752" s="5" t="s">
        <v>85</v>
      </c>
      <c r="H752" s="5" t="s">
        <v>86</v>
      </c>
      <c r="I752" s="5" t="s">
        <v>41</v>
      </c>
      <c r="J752" s="6">
        <v>75</v>
      </c>
      <c r="K752" s="6">
        <v>2</v>
      </c>
      <c r="L752" s="6">
        <v>0.13</v>
      </c>
      <c r="M752" s="6">
        <v>130.5</v>
      </c>
      <c r="N752" s="5" t="s">
        <v>22</v>
      </c>
      <c r="O752" s="5" t="s">
        <v>23</v>
      </c>
      <c r="P752" s="19">
        <f>global_data!$M752/global_data!$L752</f>
        <v>1003.8461538461538</v>
      </c>
      <c r="Q752" s="20">
        <f>IFERROR(global_data!$P752,0)</f>
        <v>1003.8461538461538</v>
      </c>
      <c r="R752" s="30">
        <f>global_data!$M752/(1-global_data!$L752)</f>
        <v>150</v>
      </c>
      <c r="S752" s="30">
        <f>global_data!$R752-global_data!$M752</f>
        <v>19.5</v>
      </c>
    </row>
    <row r="753" spans="1:19" x14ac:dyDescent="0.35">
      <c r="A753" s="7" t="s">
        <v>868</v>
      </c>
      <c r="B753" s="18">
        <v>45389</v>
      </c>
      <c r="C753" s="7" t="s">
        <v>44</v>
      </c>
      <c r="D753" s="7" t="s">
        <v>45</v>
      </c>
      <c r="E753" s="7" t="s">
        <v>17</v>
      </c>
      <c r="F753" s="7" t="s">
        <v>176</v>
      </c>
      <c r="G753" s="7" t="s">
        <v>85</v>
      </c>
      <c r="H753" s="7" t="s">
        <v>86</v>
      </c>
      <c r="I753" s="7" t="s">
        <v>41</v>
      </c>
      <c r="J753" s="8">
        <v>75</v>
      </c>
      <c r="K753" s="8">
        <v>6</v>
      </c>
      <c r="L753" s="8">
        <v>0.3</v>
      </c>
      <c r="M753" s="8">
        <v>315</v>
      </c>
      <c r="N753" s="7" t="s">
        <v>77</v>
      </c>
      <c r="O753" s="7" t="s">
        <v>80</v>
      </c>
      <c r="P753" s="19">
        <f>global_data!$M753/global_data!$L753</f>
        <v>1050</v>
      </c>
      <c r="Q753" s="20">
        <f>IFERROR(global_data!$P753,0)</f>
        <v>1050</v>
      </c>
      <c r="R753" s="31">
        <f>global_data!$M753/(1-global_data!$L753)</f>
        <v>450.00000000000006</v>
      </c>
      <c r="S753" s="31">
        <f>global_data!$R753-global_data!$M753</f>
        <v>135.00000000000006</v>
      </c>
    </row>
    <row r="754" spans="1:19" x14ac:dyDescent="0.35">
      <c r="A754" s="5" t="s">
        <v>869</v>
      </c>
      <c r="B754" s="29">
        <v>45493</v>
      </c>
      <c r="C754" s="5" t="s">
        <v>111</v>
      </c>
      <c r="D754" s="5" t="s">
        <v>112</v>
      </c>
      <c r="E754" s="5" t="s">
        <v>98</v>
      </c>
      <c r="F754" s="5" t="s">
        <v>160</v>
      </c>
      <c r="G754" s="5" t="s">
        <v>85</v>
      </c>
      <c r="H754" s="5" t="s">
        <v>86</v>
      </c>
      <c r="I754" s="5" t="s">
        <v>41</v>
      </c>
      <c r="J754" s="6">
        <v>75</v>
      </c>
      <c r="K754" s="6">
        <v>6</v>
      </c>
      <c r="L754" s="6">
        <v>0.28000000000000003</v>
      </c>
      <c r="M754" s="6">
        <v>324</v>
      </c>
      <c r="N754" s="5" t="s">
        <v>22</v>
      </c>
      <c r="O754" s="5" t="s">
        <v>33</v>
      </c>
      <c r="P754" s="19">
        <f>global_data!$M754/global_data!$L754</f>
        <v>1157.1428571428571</v>
      </c>
      <c r="Q754" s="20">
        <f>IFERROR(global_data!$P754,0)</f>
        <v>1157.1428571428571</v>
      </c>
      <c r="R754" s="30">
        <f>global_data!$M754/(1-global_data!$L754)</f>
        <v>450</v>
      </c>
      <c r="S754" s="30">
        <f>global_data!$R754-global_data!$M754</f>
        <v>126</v>
      </c>
    </row>
    <row r="755" spans="1:19" x14ac:dyDescent="0.35">
      <c r="A755" s="7" t="s">
        <v>870</v>
      </c>
      <c r="B755" s="18">
        <v>45603</v>
      </c>
      <c r="C755" s="7" t="s">
        <v>125</v>
      </c>
      <c r="D755" s="7" t="s">
        <v>126</v>
      </c>
      <c r="E755" s="7" t="s">
        <v>37</v>
      </c>
      <c r="F755" s="7" t="s">
        <v>151</v>
      </c>
      <c r="G755" s="7" t="s">
        <v>85</v>
      </c>
      <c r="H755" s="7" t="s">
        <v>86</v>
      </c>
      <c r="I755" s="7" t="s">
        <v>41</v>
      </c>
      <c r="J755" s="8">
        <v>75</v>
      </c>
      <c r="K755" s="8">
        <v>13</v>
      </c>
      <c r="L755" s="8">
        <v>0.28999999999999998</v>
      </c>
      <c r="M755" s="8">
        <v>692.25</v>
      </c>
      <c r="N755" s="7" t="s">
        <v>42</v>
      </c>
      <c r="O755" s="7" t="s">
        <v>23</v>
      </c>
      <c r="P755" s="19">
        <f>global_data!$M755/global_data!$L755</f>
        <v>2387.0689655172414</v>
      </c>
      <c r="Q755" s="20">
        <f>IFERROR(global_data!$P755,0)</f>
        <v>2387.0689655172414</v>
      </c>
      <c r="R755" s="31">
        <f>global_data!$M755/(1-global_data!$L755)</f>
        <v>975</v>
      </c>
      <c r="S755" s="31">
        <f>global_data!$R755-global_data!$M755</f>
        <v>282.75</v>
      </c>
    </row>
    <row r="756" spans="1:19" x14ac:dyDescent="0.35">
      <c r="A756" s="5" t="s">
        <v>871</v>
      </c>
      <c r="B756" s="29">
        <v>45617</v>
      </c>
      <c r="C756" s="5" t="s">
        <v>61</v>
      </c>
      <c r="D756" s="5" t="s">
        <v>62</v>
      </c>
      <c r="E756" s="5" t="s">
        <v>27</v>
      </c>
      <c r="F756" s="5" t="s">
        <v>66</v>
      </c>
      <c r="G756" s="5" t="s">
        <v>85</v>
      </c>
      <c r="H756" s="5" t="s">
        <v>86</v>
      </c>
      <c r="I756" s="5" t="s">
        <v>41</v>
      </c>
      <c r="J756" s="6">
        <v>75</v>
      </c>
      <c r="K756" s="6">
        <v>20</v>
      </c>
      <c r="L756" s="6">
        <v>7.0000000000000007E-2</v>
      </c>
      <c r="M756" s="6">
        <v>1395</v>
      </c>
      <c r="N756" s="5" t="s">
        <v>42</v>
      </c>
      <c r="O756" s="5" t="s">
        <v>23</v>
      </c>
      <c r="P756" s="19">
        <f>global_data!$M756/global_data!$L756</f>
        <v>19928.571428571428</v>
      </c>
      <c r="Q756" s="20">
        <f>IFERROR(global_data!$P756,0)</f>
        <v>19928.571428571428</v>
      </c>
      <c r="R756" s="30">
        <f>global_data!$M756/(1-global_data!$L756)</f>
        <v>1500</v>
      </c>
      <c r="S756" s="30">
        <f>global_data!$R756-global_data!$M756</f>
        <v>105</v>
      </c>
    </row>
    <row r="757" spans="1:19" x14ac:dyDescent="0.35">
      <c r="A757" s="7" t="s">
        <v>872</v>
      </c>
      <c r="B757" s="18">
        <v>45417</v>
      </c>
      <c r="C757" s="7" t="s">
        <v>125</v>
      </c>
      <c r="D757" s="7" t="s">
        <v>126</v>
      </c>
      <c r="E757" s="7" t="s">
        <v>37</v>
      </c>
      <c r="F757" s="7" t="s">
        <v>157</v>
      </c>
      <c r="G757" s="7" t="s">
        <v>85</v>
      </c>
      <c r="H757" s="7" t="s">
        <v>86</v>
      </c>
      <c r="I757" s="7" t="s">
        <v>41</v>
      </c>
      <c r="J757" s="8">
        <v>75</v>
      </c>
      <c r="K757" s="8">
        <v>18</v>
      </c>
      <c r="L757" s="8">
        <v>0.22</v>
      </c>
      <c r="M757" s="8">
        <v>1053</v>
      </c>
      <c r="N757" s="7" t="s">
        <v>123</v>
      </c>
      <c r="O757" s="7" t="s">
        <v>80</v>
      </c>
      <c r="P757" s="19">
        <f>global_data!$M757/global_data!$L757</f>
        <v>4786.363636363636</v>
      </c>
      <c r="Q757" s="20">
        <f>IFERROR(global_data!$P757,0)</f>
        <v>4786.363636363636</v>
      </c>
      <c r="R757" s="31">
        <f>global_data!$M757/(1-global_data!$L757)</f>
        <v>1350</v>
      </c>
      <c r="S757" s="31">
        <f>global_data!$R757-global_data!$M757</f>
        <v>297</v>
      </c>
    </row>
    <row r="758" spans="1:19" x14ac:dyDescent="0.35">
      <c r="A758" s="5" t="s">
        <v>873</v>
      </c>
      <c r="B758" s="29">
        <v>45309</v>
      </c>
      <c r="C758" s="5" t="s">
        <v>44</v>
      </c>
      <c r="D758" s="5" t="s">
        <v>45</v>
      </c>
      <c r="E758" s="5" t="s">
        <v>17</v>
      </c>
      <c r="F758" s="5" t="s">
        <v>79</v>
      </c>
      <c r="G758" s="5" t="s">
        <v>85</v>
      </c>
      <c r="H758" s="5" t="s">
        <v>86</v>
      </c>
      <c r="I758" s="5" t="s">
        <v>41</v>
      </c>
      <c r="J758" s="6">
        <v>75</v>
      </c>
      <c r="K758" s="6">
        <v>18</v>
      </c>
      <c r="L758" s="6">
        <v>0.28000000000000003</v>
      </c>
      <c r="M758" s="6">
        <v>972</v>
      </c>
      <c r="N758" s="5" t="s">
        <v>77</v>
      </c>
      <c r="O758" s="5" t="s">
        <v>80</v>
      </c>
      <c r="P758" s="19">
        <f>global_data!$M758/global_data!$L758</f>
        <v>3471.4285714285711</v>
      </c>
      <c r="Q758" s="20">
        <f>IFERROR(global_data!$P758,0)</f>
        <v>3471.4285714285711</v>
      </c>
      <c r="R758" s="30">
        <f>global_data!$M758/(1-global_data!$L758)</f>
        <v>1350</v>
      </c>
      <c r="S758" s="30">
        <f>global_data!$R758-global_data!$M758</f>
        <v>378</v>
      </c>
    </row>
    <row r="759" spans="1:19" x14ac:dyDescent="0.35">
      <c r="A759" s="7" t="s">
        <v>874</v>
      </c>
      <c r="B759" s="18">
        <v>45551</v>
      </c>
      <c r="C759" s="7" t="s">
        <v>25</v>
      </c>
      <c r="D759" s="7" t="s">
        <v>26</v>
      </c>
      <c r="E759" s="7" t="s">
        <v>27</v>
      </c>
      <c r="F759" s="7" t="s">
        <v>122</v>
      </c>
      <c r="G759" s="7" t="s">
        <v>39</v>
      </c>
      <c r="H759" s="7" t="s">
        <v>40</v>
      </c>
      <c r="I759" s="7" t="s">
        <v>41</v>
      </c>
      <c r="J759" s="8">
        <v>85</v>
      </c>
      <c r="K759" s="8">
        <v>14</v>
      </c>
      <c r="L759" s="8">
        <v>0.27</v>
      </c>
      <c r="M759" s="8">
        <v>868.7</v>
      </c>
      <c r="N759" s="7" t="s">
        <v>123</v>
      </c>
      <c r="O759" s="7" t="s">
        <v>23</v>
      </c>
      <c r="P759" s="19">
        <f>global_data!$M759/global_data!$L759</f>
        <v>3217.4074074074074</v>
      </c>
      <c r="Q759" s="20">
        <f>IFERROR(global_data!$P759,0)</f>
        <v>3217.4074074074074</v>
      </c>
      <c r="R759" s="31">
        <f>global_data!$M759/(1-global_data!$L759)</f>
        <v>1190</v>
      </c>
      <c r="S759" s="31">
        <f>global_data!$R759-global_data!$M759</f>
        <v>321.29999999999995</v>
      </c>
    </row>
    <row r="760" spans="1:19" x14ac:dyDescent="0.35">
      <c r="A760" s="5" t="s">
        <v>875</v>
      </c>
      <c r="B760" s="29">
        <v>45356</v>
      </c>
      <c r="C760" s="5" t="s">
        <v>64</v>
      </c>
      <c r="D760" s="5" t="s">
        <v>65</v>
      </c>
      <c r="E760" s="5" t="s">
        <v>27</v>
      </c>
      <c r="F760" s="5" t="s">
        <v>179</v>
      </c>
      <c r="G760" s="5" t="s">
        <v>39</v>
      </c>
      <c r="H760" s="5" t="s">
        <v>40</v>
      </c>
      <c r="I760" s="5" t="s">
        <v>41</v>
      </c>
      <c r="J760" s="6">
        <v>85</v>
      </c>
      <c r="K760" s="6">
        <v>3</v>
      </c>
      <c r="L760" s="6">
        <v>0.03</v>
      </c>
      <c r="M760" s="6">
        <v>247.35</v>
      </c>
      <c r="N760" s="5" t="s">
        <v>22</v>
      </c>
      <c r="O760" s="5" t="s">
        <v>87</v>
      </c>
      <c r="P760" s="19">
        <f>global_data!$M760/global_data!$L760</f>
        <v>8245</v>
      </c>
      <c r="Q760" s="20">
        <f>IFERROR(global_data!$P760,0)</f>
        <v>8245</v>
      </c>
      <c r="R760" s="30">
        <f>global_data!$M760/(1-global_data!$L760)</f>
        <v>255</v>
      </c>
      <c r="S760" s="30">
        <f>global_data!$R760-global_data!$M760</f>
        <v>7.6500000000000057</v>
      </c>
    </row>
    <row r="761" spans="1:19" x14ac:dyDescent="0.35">
      <c r="A761" s="7" t="s">
        <v>876</v>
      </c>
      <c r="B761" s="18">
        <v>45372</v>
      </c>
      <c r="C761" s="7" t="s">
        <v>44</v>
      </c>
      <c r="D761" s="7" t="s">
        <v>45</v>
      </c>
      <c r="E761" s="7" t="s">
        <v>17</v>
      </c>
      <c r="F761" s="7" t="s">
        <v>79</v>
      </c>
      <c r="G761" s="7" t="s">
        <v>39</v>
      </c>
      <c r="H761" s="7" t="s">
        <v>40</v>
      </c>
      <c r="I761" s="7" t="s">
        <v>41</v>
      </c>
      <c r="J761" s="8">
        <v>85</v>
      </c>
      <c r="K761" s="8">
        <v>7</v>
      </c>
      <c r="L761" s="8">
        <v>0.22</v>
      </c>
      <c r="M761" s="8">
        <v>464.1</v>
      </c>
      <c r="N761" s="7" t="s">
        <v>123</v>
      </c>
      <c r="O761" s="7" t="s">
        <v>23</v>
      </c>
      <c r="P761" s="19">
        <f>global_data!$M761/global_data!$L761</f>
        <v>2109.5454545454545</v>
      </c>
      <c r="Q761" s="20">
        <f>IFERROR(global_data!$P761,0)</f>
        <v>2109.5454545454545</v>
      </c>
      <c r="R761" s="31">
        <f>global_data!$M761/(1-global_data!$L761)</f>
        <v>595</v>
      </c>
      <c r="S761" s="31">
        <f>global_data!$R761-global_data!$M761</f>
        <v>130.89999999999998</v>
      </c>
    </row>
    <row r="762" spans="1:19" x14ac:dyDescent="0.35">
      <c r="A762" s="5" t="s">
        <v>877</v>
      </c>
      <c r="B762" s="29">
        <v>45556</v>
      </c>
      <c r="C762" s="5" t="s">
        <v>125</v>
      </c>
      <c r="D762" s="5" t="s">
        <v>126</v>
      </c>
      <c r="E762" s="5" t="s">
        <v>37</v>
      </c>
      <c r="F762" s="5" t="s">
        <v>157</v>
      </c>
      <c r="G762" s="5" t="s">
        <v>39</v>
      </c>
      <c r="H762" s="5" t="s">
        <v>40</v>
      </c>
      <c r="I762" s="5" t="s">
        <v>41</v>
      </c>
      <c r="J762" s="6">
        <v>85</v>
      </c>
      <c r="K762" s="6">
        <v>2</v>
      </c>
      <c r="L762" s="6">
        <v>0.1</v>
      </c>
      <c r="M762" s="6">
        <v>153</v>
      </c>
      <c r="N762" s="5" t="s">
        <v>77</v>
      </c>
      <c r="O762" s="5" t="s">
        <v>23</v>
      </c>
      <c r="P762" s="19">
        <f>global_data!$M762/global_data!$L762</f>
        <v>1530</v>
      </c>
      <c r="Q762" s="20">
        <f>IFERROR(global_data!$P762,0)</f>
        <v>1530</v>
      </c>
      <c r="R762" s="30">
        <f>global_data!$M762/(1-global_data!$L762)</f>
        <v>170</v>
      </c>
      <c r="S762" s="30">
        <f>global_data!$R762-global_data!$M762</f>
        <v>17</v>
      </c>
    </row>
    <row r="763" spans="1:19" x14ac:dyDescent="0.35">
      <c r="A763" s="7" t="s">
        <v>878</v>
      </c>
      <c r="B763" s="18">
        <v>45347</v>
      </c>
      <c r="C763" s="7" t="s">
        <v>35</v>
      </c>
      <c r="D763" s="7" t="s">
        <v>36</v>
      </c>
      <c r="E763" s="7" t="s">
        <v>37</v>
      </c>
      <c r="F763" s="7" t="s">
        <v>71</v>
      </c>
      <c r="G763" s="7" t="s">
        <v>39</v>
      </c>
      <c r="H763" s="7" t="s">
        <v>40</v>
      </c>
      <c r="I763" s="7" t="s">
        <v>41</v>
      </c>
      <c r="J763" s="8">
        <v>85</v>
      </c>
      <c r="K763" s="8">
        <v>14</v>
      </c>
      <c r="L763" s="8">
        <v>0.09</v>
      </c>
      <c r="M763" s="8">
        <v>1082.9000000000001</v>
      </c>
      <c r="N763" s="7" t="s">
        <v>42</v>
      </c>
      <c r="O763" s="7" t="s">
        <v>23</v>
      </c>
      <c r="P763" s="19">
        <f>global_data!$M763/global_data!$L763</f>
        <v>12032.222222222224</v>
      </c>
      <c r="Q763" s="20">
        <f>IFERROR(global_data!$P763,0)</f>
        <v>12032.222222222224</v>
      </c>
      <c r="R763" s="31">
        <f>global_data!$M763/(1-global_data!$L763)</f>
        <v>1190</v>
      </c>
      <c r="S763" s="31">
        <f>global_data!$R763-global_data!$M763</f>
        <v>107.09999999999991</v>
      </c>
    </row>
    <row r="764" spans="1:19" x14ac:dyDescent="0.35">
      <c r="A764" s="5" t="s">
        <v>879</v>
      </c>
      <c r="B764" s="29">
        <v>45457</v>
      </c>
      <c r="C764" s="5" t="s">
        <v>15</v>
      </c>
      <c r="D764" s="5" t="s">
        <v>16</v>
      </c>
      <c r="E764" s="5" t="s">
        <v>17</v>
      </c>
      <c r="F764" s="5" t="s">
        <v>79</v>
      </c>
      <c r="G764" s="5" t="s">
        <v>39</v>
      </c>
      <c r="H764" s="5" t="s">
        <v>40</v>
      </c>
      <c r="I764" s="5" t="s">
        <v>41</v>
      </c>
      <c r="J764" s="6">
        <v>85</v>
      </c>
      <c r="K764" s="6">
        <v>14</v>
      </c>
      <c r="L764" s="6">
        <v>0.19</v>
      </c>
      <c r="M764" s="6">
        <v>963.9</v>
      </c>
      <c r="N764" s="5" t="s">
        <v>32</v>
      </c>
      <c r="O764" s="5" t="s">
        <v>33</v>
      </c>
      <c r="P764" s="19">
        <f>global_data!$M764/global_data!$L764</f>
        <v>5073.1578947368416</v>
      </c>
      <c r="Q764" s="20">
        <f>IFERROR(global_data!$P764,0)</f>
        <v>5073.1578947368416</v>
      </c>
      <c r="R764" s="30">
        <f>global_data!$M764/(1-global_data!$L764)</f>
        <v>1190</v>
      </c>
      <c r="S764" s="30">
        <f>global_data!$R764-global_data!$M764</f>
        <v>226.10000000000002</v>
      </c>
    </row>
    <row r="765" spans="1:19" x14ac:dyDescent="0.35">
      <c r="A765" s="7" t="s">
        <v>880</v>
      </c>
      <c r="B765" s="18">
        <v>45527</v>
      </c>
      <c r="C765" s="7" t="s">
        <v>64</v>
      </c>
      <c r="D765" s="7" t="s">
        <v>65</v>
      </c>
      <c r="E765" s="7" t="s">
        <v>27</v>
      </c>
      <c r="F765" s="7" t="s">
        <v>122</v>
      </c>
      <c r="G765" s="7" t="s">
        <v>39</v>
      </c>
      <c r="H765" s="7" t="s">
        <v>40</v>
      </c>
      <c r="I765" s="7" t="s">
        <v>41</v>
      </c>
      <c r="J765" s="8">
        <v>85</v>
      </c>
      <c r="K765" s="8">
        <v>13</v>
      </c>
      <c r="L765" s="8">
        <v>7.0000000000000007E-2</v>
      </c>
      <c r="M765" s="8">
        <v>1027.6500000000001</v>
      </c>
      <c r="N765" s="7" t="s">
        <v>42</v>
      </c>
      <c r="O765" s="7" t="s">
        <v>23</v>
      </c>
      <c r="P765" s="19">
        <f>global_data!$M765/global_data!$L765</f>
        <v>14680.714285714286</v>
      </c>
      <c r="Q765" s="20">
        <f>IFERROR(global_data!$P765,0)</f>
        <v>14680.714285714286</v>
      </c>
      <c r="R765" s="31">
        <f>global_data!$M765/(1-global_data!$L765)</f>
        <v>1105.0000000000002</v>
      </c>
      <c r="S765" s="31">
        <f>global_data!$R765-global_data!$M765</f>
        <v>77.350000000000136</v>
      </c>
    </row>
    <row r="766" spans="1:19" x14ac:dyDescent="0.35">
      <c r="A766" s="5" t="s">
        <v>881</v>
      </c>
      <c r="B766" s="29">
        <v>45482</v>
      </c>
      <c r="C766" s="5" t="s">
        <v>55</v>
      </c>
      <c r="D766" s="5" t="s">
        <v>56</v>
      </c>
      <c r="E766" s="5" t="s">
        <v>17</v>
      </c>
      <c r="F766" s="5" t="s">
        <v>154</v>
      </c>
      <c r="G766" s="5" t="s">
        <v>39</v>
      </c>
      <c r="H766" s="5" t="s">
        <v>40</v>
      </c>
      <c r="I766" s="5" t="s">
        <v>41</v>
      </c>
      <c r="J766" s="6">
        <v>85</v>
      </c>
      <c r="K766" s="6">
        <v>12</v>
      </c>
      <c r="L766" s="6">
        <v>0.17</v>
      </c>
      <c r="M766" s="6">
        <v>846.6</v>
      </c>
      <c r="N766" s="5" t="s">
        <v>42</v>
      </c>
      <c r="O766" s="5" t="s">
        <v>23</v>
      </c>
      <c r="P766" s="19">
        <f>global_data!$M766/global_data!$L766</f>
        <v>4980</v>
      </c>
      <c r="Q766" s="20">
        <f>IFERROR(global_data!$P766,0)</f>
        <v>4980</v>
      </c>
      <c r="R766" s="30">
        <f>global_data!$M766/(1-global_data!$L766)</f>
        <v>1020.0000000000001</v>
      </c>
      <c r="S766" s="30">
        <f>global_data!$R766-global_data!$M766</f>
        <v>173.40000000000009</v>
      </c>
    </row>
    <row r="767" spans="1:19" x14ac:dyDescent="0.35">
      <c r="A767" s="7" t="s">
        <v>882</v>
      </c>
      <c r="B767" s="18">
        <v>45402</v>
      </c>
      <c r="C767" s="7" t="s">
        <v>131</v>
      </c>
      <c r="D767" s="7" t="s">
        <v>132</v>
      </c>
      <c r="E767" s="7" t="s">
        <v>98</v>
      </c>
      <c r="F767" s="7" t="s">
        <v>160</v>
      </c>
      <c r="G767" s="7" t="s">
        <v>39</v>
      </c>
      <c r="H767" s="7" t="s">
        <v>40</v>
      </c>
      <c r="I767" s="7" t="s">
        <v>41</v>
      </c>
      <c r="J767" s="8">
        <v>85</v>
      </c>
      <c r="K767" s="8">
        <v>2</v>
      </c>
      <c r="L767" s="8">
        <v>0.27</v>
      </c>
      <c r="M767" s="8">
        <v>124.1</v>
      </c>
      <c r="N767" s="7" t="s">
        <v>59</v>
      </c>
      <c r="O767" s="7" t="s">
        <v>87</v>
      </c>
      <c r="P767" s="19">
        <f>global_data!$M767/global_data!$L767</f>
        <v>459.62962962962956</v>
      </c>
      <c r="Q767" s="20">
        <f>IFERROR(global_data!$P767,0)</f>
        <v>459.62962962962956</v>
      </c>
      <c r="R767" s="31">
        <f>global_data!$M767/(1-global_data!$L767)</f>
        <v>170</v>
      </c>
      <c r="S767" s="31">
        <f>global_data!$R767-global_data!$M767</f>
        <v>45.900000000000006</v>
      </c>
    </row>
    <row r="768" spans="1:19" x14ac:dyDescent="0.35">
      <c r="A768" s="5" t="s">
        <v>883</v>
      </c>
      <c r="B768" s="29">
        <v>45482</v>
      </c>
      <c r="C768" s="5" t="s">
        <v>55</v>
      </c>
      <c r="D768" s="5" t="s">
        <v>56</v>
      </c>
      <c r="E768" s="5" t="s">
        <v>17</v>
      </c>
      <c r="F768" s="5" t="s">
        <v>18</v>
      </c>
      <c r="G768" s="5" t="s">
        <v>39</v>
      </c>
      <c r="H768" s="5" t="s">
        <v>40</v>
      </c>
      <c r="I768" s="5" t="s">
        <v>41</v>
      </c>
      <c r="J768" s="6">
        <v>85</v>
      </c>
      <c r="K768" s="6">
        <v>5</v>
      </c>
      <c r="L768" s="6">
        <v>0.27</v>
      </c>
      <c r="M768" s="6">
        <v>310.25</v>
      </c>
      <c r="N768" s="5" t="s">
        <v>22</v>
      </c>
      <c r="O768" s="5" t="s">
        <v>87</v>
      </c>
      <c r="P768" s="19">
        <f>global_data!$M768/global_data!$L768</f>
        <v>1149.0740740740739</v>
      </c>
      <c r="Q768" s="20">
        <f>IFERROR(global_data!$P768,0)</f>
        <v>1149.0740740740739</v>
      </c>
      <c r="R768" s="30">
        <f>global_data!$M768/(1-global_data!$L768)</f>
        <v>425</v>
      </c>
      <c r="S768" s="30">
        <f>global_data!$R768-global_data!$M768</f>
        <v>114.75</v>
      </c>
    </row>
    <row r="769" spans="1:19" x14ac:dyDescent="0.35">
      <c r="A769" s="7" t="s">
        <v>884</v>
      </c>
      <c r="B769" s="18">
        <v>45587</v>
      </c>
      <c r="C769" s="7" t="s">
        <v>35</v>
      </c>
      <c r="D769" s="7" t="s">
        <v>36</v>
      </c>
      <c r="E769" s="7" t="s">
        <v>37</v>
      </c>
      <c r="F769" s="7" t="s">
        <v>71</v>
      </c>
      <c r="G769" s="7" t="s">
        <v>39</v>
      </c>
      <c r="H769" s="7" t="s">
        <v>40</v>
      </c>
      <c r="I769" s="7" t="s">
        <v>41</v>
      </c>
      <c r="J769" s="8">
        <v>85</v>
      </c>
      <c r="K769" s="8">
        <v>8</v>
      </c>
      <c r="L769" s="8">
        <v>0.24</v>
      </c>
      <c r="M769" s="8">
        <v>516.79999999999995</v>
      </c>
      <c r="N769" s="7" t="s">
        <v>22</v>
      </c>
      <c r="O769" s="7" t="s">
        <v>33</v>
      </c>
      <c r="P769" s="19">
        <f>global_data!$M769/global_data!$L769</f>
        <v>2153.333333333333</v>
      </c>
      <c r="Q769" s="20">
        <f>IFERROR(global_data!$P769,0)</f>
        <v>2153.333333333333</v>
      </c>
      <c r="R769" s="31">
        <f>global_data!$M769/(1-global_data!$L769)</f>
        <v>679.99999999999989</v>
      </c>
      <c r="S769" s="31">
        <f>global_data!$R769-global_data!$M769</f>
        <v>163.19999999999993</v>
      </c>
    </row>
    <row r="770" spans="1:19" x14ac:dyDescent="0.35">
      <c r="A770" s="5" t="s">
        <v>885</v>
      </c>
      <c r="B770" s="29">
        <v>45293</v>
      </c>
      <c r="C770" s="5" t="s">
        <v>35</v>
      </c>
      <c r="D770" s="5" t="s">
        <v>36</v>
      </c>
      <c r="E770" s="5" t="s">
        <v>37</v>
      </c>
      <c r="F770" s="5" t="s">
        <v>151</v>
      </c>
      <c r="G770" s="5" t="s">
        <v>39</v>
      </c>
      <c r="H770" s="5" t="s">
        <v>40</v>
      </c>
      <c r="I770" s="5" t="s">
        <v>41</v>
      </c>
      <c r="J770" s="6">
        <v>85</v>
      </c>
      <c r="K770" s="6">
        <v>2</v>
      </c>
      <c r="L770" s="6">
        <v>0.11</v>
      </c>
      <c r="M770" s="6">
        <v>151.30000000000001</v>
      </c>
      <c r="N770" s="5" t="s">
        <v>32</v>
      </c>
      <c r="O770" s="5" t="s">
        <v>179</v>
      </c>
      <c r="P770" s="19">
        <f>global_data!$M770/global_data!$L770</f>
        <v>1375.4545454545455</v>
      </c>
      <c r="Q770" s="20">
        <f>IFERROR(global_data!$P770,0)</f>
        <v>1375.4545454545455</v>
      </c>
      <c r="R770" s="30">
        <f>global_data!$M770/(1-global_data!$L770)</f>
        <v>170</v>
      </c>
      <c r="S770" s="30">
        <f>global_data!$R770-global_data!$M770</f>
        <v>18.699999999999989</v>
      </c>
    </row>
    <row r="771" spans="1:19" x14ac:dyDescent="0.35">
      <c r="A771" s="7" t="s">
        <v>886</v>
      </c>
      <c r="B771" s="18">
        <v>45549</v>
      </c>
      <c r="C771" s="7" t="s">
        <v>44</v>
      </c>
      <c r="D771" s="7" t="s">
        <v>45</v>
      </c>
      <c r="E771" s="7" t="s">
        <v>17</v>
      </c>
      <c r="F771" s="7" t="s">
        <v>154</v>
      </c>
      <c r="G771" s="7" t="s">
        <v>39</v>
      </c>
      <c r="H771" s="7" t="s">
        <v>40</v>
      </c>
      <c r="I771" s="7" t="s">
        <v>41</v>
      </c>
      <c r="J771" s="8">
        <v>85</v>
      </c>
      <c r="K771" s="8">
        <v>15</v>
      </c>
      <c r="L771" s="8">
        <v>0.14000000000000001</v>
      </c>
      <c r="M771" s="8">
        <v>1096.5</v>
      </c>
      <c r="N771" s="7" t="s">
        <v>22</v>
      </c>
      <c r="O771" s="7" t="s">
        <v>80</v>
      </c>
      <c r="P771" s="19">
        <f>global_data!$M771/global_data!$L771</f>
        <v>7832.142857142856</v>
      </c>
      <c r="Q771" s="20">
        <f>IFERROR(global_data!$P771,0)</f>
        <v>7832.142857142856</v>
      </c>
      <c r="R771" s="31">
        <f>global_data!$M771/(1-global_data!$L771)</f>
        <v>1275</v>
      </c>
      <c r="S771" s="31">
        <f>global_data!$R771-global_data!$M771</f>
        <v>178.5</v>
      </c>
    </row>
    <row r="772" spans="1:19" x14ac:dyDescent="0.35">
      <c r="A772" s="5" t="s">
        <v>887</v>
      </c>
      <c r="B772" s="29">
        <v>45307</v>
      </c>
      <c r="C772" s="5" t="s">
        <v>44</v>
      </c>
      <c r="D772" s="5" t="s">
        <v>45</v>
      </c>
      <c r="E772" s="5" t="s">
        <v>17</v>
      </c>
      <c r="F772" s="5" t="s">
        <v>50</v>
      </c>
      <c r="G772" s="5" t="s">
        <v>39</v>
      </c>
      <c r="H772" s="5" t="s">
        <v>40</v>
      </c>
      <c r="I772" s="5" t="s">
        <v>41</v>
      </c>
      <c r="J772" s="6">
        <v>85</v>
      </c>
      <c r="K772" s="6">
        <v>9</v>
      </c>
      <c r="L772" s="6">
        <v>0.2</v>
      </c>
      <c r="M772" s="6">
        <v>612</v>
      </c>
      <c r="N772" s="5" t="s">
        <v>42</v>
      </c>
      <c r="O772" s="5" t="s">
        <v>23</v>
      </c>
      <c r="P772" s="19">
        <f>global_data!$M772/global_data!$L772</f>
        <v>3060</v>
      </c>
      <c r="Q772" s="20">
        <f>IFERROR(global_data!$P772,0)</f>
        <v>3060</v>
      </c>
      <c r="R772" s="30">
        <f>global_data!$M772/(1-global_data!$L772)</f>
        <v>765</v>
      </c>
      <c r="S772" s="30">
        <f>global_data!$R772-global_data!$M772</f>
        <v>153</v>
      </c>
    </row>
    <row r="773" spans="1:19" x14ac:dyDescent="0.35">
      <c r="A773" s="7" t="s">
        <v>888</v>
      </c>
      <c r="B773" s="18">
        <v>45414</v>
      </c>
      <c r="C773" s="7" t="s">
        <v>125</v>
      </c>
      <c r="D773" s="7" t="s">
        <v>126</v>
      </c>
      <c r="E773" s="7" t="s">
        <v>37</v>
      </c>
      <c r="F773" s="7" t="s">
        <v>157</v>
      </c>
      <c r="G773" s="7" t="s">
        <v>39</v>
      </c>
      <c r="H773" s="7" t="s">
        <v>40</v>
      </c>
      <c r="I773" s="7" t="s">
        <v>41</v>
      </c>
      <c r="J773" s="8">
        <v>85</v>
      </c>
      <c r="K773" s="8">
        <v>18</v>
      </c>
      <c r="L773" s="8">
        <v>0.11</v>
      </c>
      <c r="M773" s="8">
        <v>1361.7</v>
      </c>
      <c r="N773" s="7" t="s">
        <v>123</v>
      </c>
      <c r="O773" s="7" t="s">
        <v>179</v>
      </c>
      <c r="P773" s="19">
        <f>global_data!$M773/global_data!$L773</f>
        <v>12379.09090909091</v>
      </c>
      <c r="Q773" s="20">
        <f>IFERROR(global_data!$P773,0)</f>
        <v>12379.09090909091</v>
      </c>
      <c r="R773" s="31">
        <f>global_data!$M773/(1-global_data!$L773)</f>
        <v>1530</v>
      </c>
      <c r="S773" s="31">
        <f>global_data!$R773-global_data!$M773</f>
        <v>168.29999999999995</v>
      </c>
    </row>
    <row r="774" spans="1:19" x14ac:dyDescent="0.35">
      <c r="A774" s="5" t="s">
        <v>889</v>
      </c>
      <c r="B774" s="29">
        <v>45500</v>
      </c>
      <c r="C774" s="5" t="s">
        <v>125</v>
      </c>
      <c r="D774" s="5" t="s">
        <v>126</v>
      </c>
      <c r="E774" s="5" t="s">
        <v>37</v>
      </c>
      <c r="F774" s="5" t="s">
        <v>151</v>
      </c>
      <c r="G774" s="5" t="s">
        <v>39</v>
      </c>
      <c r="H774" s="5" t="s">
        <v>40</v>
      </c>
      <c r="I774" s="5" t="s">
        <v>41</v>
      </c>
      <c r="J774" s="6">
        <v>85</v>
      </c>
      <c r="K774" s="6">
        <v>8</v>
      </c>
      <c r="L774" s="6">
        <v>0.16</v>
      </c>
      <c r="M774" s="6">
        <v>571.20000000000005</v>
      </c>
      <c r="N774" s="5" t="s">
        <v>123</v>
      </c>
      <c r="O774" s="5" t="s">
        <v>33</v>
      </c>
      <c r="P774" s="19">
        <f>global_data!$M774/global_data!$L774</f>
        <v>3570</v>
      </c>
      <c r="Q774" s="20">
        <f>IFERROR(global_data!$P774,0)</f>
        <v>3570</v>
      </c>
      <c r="R774" s="30">
        <f>global_data!$M774/(1-global_data!$L774)</f>
        <v>680.00000000000011</v>
      </c>
      <c r="S774" s="30">
        <f>global_data!$R774-global_data!$M774</f>
        <v>108.80000000000007</v>
      </c>
    </row>
    <row r="775" spans="1:19" x14ac:dyDescent="0.35">
      <c r="A775" s="7" t="s">
        <v>890</v>
      </c>
      <c r="B775" s="18">
        <v>45589</v>
      </c>
      <c r="C775" s="7" t="s">
        <v>131</v>
      </c>
      <c r="D775" s="7" t="s">
        <v>132</v>
      </c>
      <c r="E775" s="7" t="s">
        <v>98</v>
      </c>
      <c r="F775" s="7" t="s">
        <v>99</v>
      </c>
      <c r="G775" s="7" t="s">
        <v>39</v>
      </c>
      <c r="H775" s="7" t="s">
        <v>40</v>
      </c>
      <c r="I775" s="7" t="s">
        <v>41</v>
      </c>
      <c r="J775" s="8">
        <v>85</v>
      </c>
      <c r="K775" s="8">
        <v>8</v>
      </c>
      <c r="L775" s="8">
        <v>0.22</v>
      </c>
      <c r="M775" s="8">
        <v>530.4</v>
      </c>
      <c r="N775" s="7" t="s">
        <v>22</v>
      </c>
      <c r="O775" s="7" t="s">
        <v>23</v>
      </c>
      <c r="P775" s="19">
        <f>global_data!$M775/global_data!$L775</f>
        <v>2410.909090909091</v>
      </c>
      <c r="Q775" s="20">
        <f>IFERROR(global_data!$P775,0)</f>
        <v>2410.909090909091</v>
      </c>
      <c r="R775" s="31">
        <f>global_data!$M775/(1-global_data!$L775)</f>
        <v>680</v>
      </c>
      <c r="S775" s="31">
        <f>global_data!$R775-global_data!$M775</f>
        <v>149.60000000000002</v>
      </c>
    </row>
    <row r="776" spans="1:19" x14ac:dyDescent="0.35">
      <c r="A776" s="5" t="s">
        <v>891</v>
      </c>
      <c r="B776" s="29">
        <v>45562</v>
      </c>
      <c r="C776" s="5" t="s">
        <v>125</v>
      </c>
      <c r="D776" s="5" t="s">
        <v>126</v>
      </c>
      <c r="E776" s="5" t="s">
        <v>37</v>
      </c>
      <c r="F776" s="5" t="s">
        <v>71</v>
      </c>
      <c r="G776" s="5" t="s">
        <v>39</v>
      </c>
      <c r="H776" s="5" t="s">
        <v>40</v>
      </c>
      <c r="I776" s="5" t="s">
        <v>41</v>
      </c>
      <c r="J776" s="6">
        <v>85</v>
      </c>
      <c r="K776" s="6">
        <v>4</v>
      </c>
      <c r="L776" s="6">
        <v>0.08</v>
      </c>
      <c r="M776" s="6">
        <v>312.8</v>
      </c>
      <c r="N776" s="5" t="s">
        <v>59</v>
      </c>
      <c r="O776" s="5" t="s">
        <v>87</v>
      </c>
      <c r="P776" s="19">
        <f>global_data!$M776/global_data!$L776</f>
        <v>3910</v>
      </c>
      <c r="Q776" s="20">
        <f>IFERROR(global_data!$P776,0)</f>
        <v>3910</v>
      </c>
      <c r="R776" s="30">
        <f>global_data!$M776/(1-global_data!$L776)</f>
        <v>340</v>
      </c>
      <c r="S776" s="30">
        <f>global_data!$R776-global_data!$M776</f>
        <v>27.199999999999989</v>
      </c>
    </row>
    <row r="777" spans="1:19" x14ac:dyDescent="0.35">
      <c r="A777" s="7" t="s">
        <v>892</v>
      </c>
      <c r="B777" s="18">
        <v>45570</v>
      </c>
      <c r="C777" s="7" t="s">
        <v>25</v>
      </c>
      <c r="D777" s="7" t="s">
        <v>26</v>
      </c>
      <c r="E777" s="7" t="s">
        <v>27</v>
      </c>
      <c r="F777" s="7" t="s">
        <v>66</v>
      </c>
      <c r="G777" s="7" t="s">
        <v>39</v>
      </c>
      <c r="H777" s="7" t="s">
        <v>40</v>
      </c>
      <c r="I777" s="7" t="s">
        <v>41</v>
      </c>
      <c r="J777" s="8">
        <v>85</v>
      </c>
      <c r="K777" s="8">
        <v>12</v>
      </c>
      <c r="L777" s="8">
        <v>0.26</v>
      </c>
      <c r="M777" s="8">
        <v>754.8</v>
      </c>
      <c r="N777" s="7" t="s">
        <v>123</v>
      </c>
      <c r="O777" s="7" t="s">
        <v>23</v>
      </c>
      <c r="P777" s="19">
        <f>global_data!$M777/global_data!$L777</f>
        <v>2903.0769230769229</v>
      </c>
      <c r="Q777" s="20">
        <f>IFERROR(global_data!$P777,0)</f>
        <v>2903.0769230769229</v>
      </c>
      <c r="R777" s="31">
        <f>global_data!$M777/(1-global_data!$L777)</f>
        <v>1020</v>
      </c>
      <c r="S777" s="31">
        <f>global_data!$R777-global_data!$M777</f>
        <v>265.20000000000005</v>
      </c>
    </row>
    <row r="778" spans="1:19" x14ac:dyDescent="0.35">
      <c r="A778" s="5" t="s">
        <v>893</v>
      </c>
      <c r="B778" s="29">
        <v>45403</v>
      </c>
      <c r="C778" s="5" t="s">
        <v>96</v>
      </c>
      <c r="D778" s="5" t="s">
        <v>97</v>
      </c>
      <c r="E778" s="5" t="s">
        <v>98</v>
      </c>
      <c r="F778" s="5" t="s">
        <v>115</v>
      </c>
      <c r="G778" s="5" t="s">
        <v>39</v>
      </c>
      <c r="H778" s="5" t="s">
        <v>40</v>
      </c>
      <c r="I778" s="5" t="s">
        <v>41</v>
      </c>
      <c r="J778" s="6">
        <v>85</v>
      </c>
      <c r="K778" s="6">
        <v>1</v>
      </c>
      <c r="L778" s="6">
        <v>0.18</v>
      </c>
      <c r="M778" s="6">
        <v>69.7</v>
      </c>
      <c r="N778" s="5" t="s">
        <v>42</v>
      </c>
      <c r="O778" s="5" t="s">
        <v>23</v>
      </c>
      <c r="P778" s="19">
        <f>global_data!$M778/global_data!$L778</f>
        <v>387.22222222222223</v>
      </c>
      <c r="Q778" s="20">
        <f>IFERROR(global_data!$P778,0)</f>
        <v>387.22222222222223</v>
      </c>
      <c r="R778" s="30">
        <f>global_data!$M778/(1-global_data!$L778)</f>
        <v>85</v>
      </c>
      <c r="S778" s="30">
        <f>global_data!$R778-global_data!$M778</f>
        <v>15.299999999999997</v>
      </c>
    </row>
    <row r="779" spans="1:19" x14ac:dyDescent="0.35">
      <c r="A779" s="7" t="s">
        <v>894</v>
      </c>
      <c r="B779" s="18">
        <v>45391</v>
      </c>
      <c r="C779" s="7" t="s">
        <v>125</v>
      </c>
      <c r="D779" s="7" t="s">
        <v>126</v>
      </c>
      <c r="E779" s="7" t="s">
        <v>37</v>
      </c>
      <c r="F779" s="7" t="s">
        <v>157</v>
      </c>
      <c r="G779" s="7" t="s">
        <v>39</v>
      </c>
      <c r="H779" s="7" t="s">
        <v>40</v>
      </c>
      <c r="I779" s="7" t="s">
        <v>41</v>
      </c>
      <c r="J779" s="8">
        <v>85</v>
      </c>
      <c r="K779" s="8">
        <v>13</v>
      </c>
      <c r="L779" s="8">
        <v>0.11</v>
      </c>
      <c r="M779" s="8">
        <v>983.45</v>
      </c>
      <c r="N779" s="7" t="s">
        <v>123</v>
      </c>
      <c r="O779" s="7" t="s">
        <v>23</v>
      </c>
      <c r="P779" s="19">
        <f>global_data!$M779/global_data!$L779</f>
        <v>8940.454545454546</v>
      </c>
      <c r="Q779" s="20">
        <f>IFERROR(global_data!$P779,0)</f>
        <v>8940.454545454546</v>
      </c>
      <c r="R779" s="31">
        <f>global_data!$M779/(1-global_data!$L779)</f>
        <v>1105</v>
      </c>
      <c r="S779" s="31">
        <f>global_data!$R779-global_data!$M779</f>
        <v>121.54999999999995</v>
      </c>
    </row>
    <row r="780" spans="1:19" x14ac:dyDescent="0.35">
      <c r="A780" s="5" t="s">
        <v>895</v>
      </c>
      <c r="B780" s="29">
        <v>45304</v>
      </c>
      <c r="C780" s="5" t="s">
        <v>125</v>
      </c>
      <c r="D780" s="5" t="s">
        <v>126</v>
      </c>
      <c r="E780" s="5" t="s">
        <v>37</v>
      </c>
      <c r="F780" s="5" t="s">
        <v>151</v>
      </c>
      <c r="G780" s="5" t="s">
        <v>39</v>
      </c>
      <c r="H780" s="5" t="s">
        <v>40</v>
      </c>
      <c r="I780" s="5" t="s">
        <v>41</v>
      </c>
      <c r="J780" s="6">
        <v>85</v>
      </c>
      <c r="K780" s="6">
        <v>12</v>
      </c>
      <c r="L780" s="6">
        <v>0.04</v>
      </c>
      <c r="M780" s="6">
        <v>979.2</v>
      </c>
      <c r="N780" s="5" t="s">
        <v>22</v>
      </c>
      <c r="O780" s="5" t="s">
        <v>23</v>
      </c>
      <c r="P780" s="19">
        <f>global_data!$M780/global_data!$L780</f>
        <v>24480</v>
      </c>
      <c r="Q780" s="20">
        <f>IFERROR(global_data!$P780,0)</f>
        <v>24480</v>
      </c>
      <c r="R780" s="30">
        <f>global_data!$M780/(1-global_data!$L780)</f>
        <v>1020.0000000000001</v>
      </c>
      <c r="S780" s="30">
        <f>global_data!$R780-global_data!$M780</f>
        <v>40.800000000000068</v>
      </c>
    </row>
    <row r="781" spans="1:19" x14ac:dyDescent="0.35">
      <c r="A781" s="7" t="s">
        <v>896</v>
      </c>
      <c r="B781" s="18">
        <v>45305</v>
      </c>
      <c r="C781" s="7" t="s">
        <v>125</v>
      </c>
      <c r="D781" s="7" t="s">
        <v>126</v>
      </c>
      <c r="E781" s="7" t="s">
        <v>37</v>
      </c>
      <c r="F781" s="7" t="s">
        <v>157</v>
      </c>
      <c r="G781" s="7" t="s">
        <v>39</v>
      </c>
      <c r="H781" s="7" t="s">
        <v>40</v>
      </c>
      <c r="I781" s="7" t="s">
        <v>41</v>
      </c>
      <c r="J781" s="8">
        <v>85</v>
      </c>
      <c r="K781" s="8">
        <v>4</v>
      </c>
      <c r="L781" s="8">
        <v>0.15</v>
      </c>
      <c r="M781" s="8">
        <v>289</v>
      </c>
      <c r="N781" s="7" t="s">
        <v>22</v>
      </c>
      <c r="O781" s="7" t="s">
        <v>23</v>
      </c>
      <c r="P781" s="19">
        <f>global_data!$M781/global_data!$L781</f>
        <v>1926.6666666666667</v>
      </c>
      <c r="Q781" s="20">
        <f>IFERROR(global_data!$P781,0)</f>
        <v>1926.6666666666667</v>
      </c>
      <c r="R781" s="31">
        <f>global_data!$M781/(1-global_data!$L781)</f>
        <v>340</v>
      </c>
      <c r="S781" s="31">
        <f>global_data!$R781-global_data!$M781</f>
        <v>51</v>
      </c>
    </row>
    <row r="782" spans="1:19" x14ac:dyDescent="0.35">
      <c r="A782" s="5" t="s">
        <v>897</v>
      </c>
      <c r="B782" s="29">
        <v>45403</v>
      </c>
      <c r="C782" s="5" t="s">
        <v>73</v>
      </c>
      <c r="D782" s="5" t="s">
        <v>74</v>
      </c>
      <c r="E782" s="5" t="s">
        <v>37</v>
      </c>
      <c r="F782" s="5" t="s">
        <v>151</v>
      </c>
      <c r="G782" s="5" t="s">
        <v>39</v>
      </c>
      <c r="H782" s="5" t="s">
        <v>40</v>
      </c>
      <c r="I782" s="5" t="s">
        <v>41</v>
      </c>
      <c r="J782" s="6">
        <v>85</v>
      </c>
      <c r="K782" s="6">
        <v>9</v>
      </c>
      <c r="L782" s="6">
        <v>0.28000000000000003</v>
      </c>
      <c r="M782" s="6">
        <v>550.79999999999995</v>
      </c>
      <c r="N782" s="5" t="s">
        <v>77</v>
      </c>
      <c r="O782" s="5" t="s">
        <v>23</v>
      </c>
      <c r="P782" s="19">
        <f>global_data!$M782/global_data!$L782</f>
        <v>1967.1428571428569</v>
      </c>
      <c r="Q782" s="20">
        <f>IFERROR(global_data!$P782,0)</f>
        <v>1967.1428571428569</v>
      </c>
      <c r="R782" s="30">
        <f>global_data!$M782/(1-global_data!$L782)</f>
        <v>765</v>
      </c>
      <c r="S782" s="30">
        <f>global_data!$R782-global_data!$M782</f>
        <v>214.20000000000005</v>
      </c>
    </row>
    <row r="783" spans="1:19" x14ac:dyDescent="0.35">
      <c r="A783" s="7" t="s">
        <v>898</v>
      </c>
      <c r="B783" s="18">
        <v>45314</v>
      </c>
      <c r="C783" s="7" t="s">
        <v>44</v>
      </c>
      <c r="D783" s="7" t="s">
        <v>45</v>
      </c>
      <c r="E783" s="7" t="s">
        <v>17</v>
      </c>
      <c r="F783" s="7" t="s">
        <v>154</v>
      </c>
      <c r="G783" s="7" t="s">
        <v>39</v>
      </c>
      <c r="H783" s="7" t="s">
        <v>40</v>
      </c>
      <c r="I783" s="7" t="s">
        <v>41</v>
      </c>
      <c r="J783" s="8">
        <v>85</v>
      </c>
      <c r="K783" s="8">
        <v>6</v>
      </c>
      <c r="L783" s="8">
        <v>0.11</v>
      </c>
      <c r="M783" s="8">
        <v>453.9</v>
      </c>
      <c r="N783" s="7" t="s">
        <v>42</v>
      </c>
      <c r="O783" s="7" t="s">
        <v>23</v>
      </c>
      <c r="P783" s="19">
        <f>global_data!$M783/global_data!$L783</f>
        <v>4126.363636363636</v>
      </c>
      <c r="Q783" s="20">
        <f>IFERROR(global_data!$P783,0)</f>
        <v>4126.363636363636</v>
      </c>
      <c r="R783" s="31">
        <f>global_data!$M783/(1-global_data!$L783)</f>
        <v>509.99999999999994</v>
      </c>
      <c r="S783" s="31">
        <f>global_data!$R783-global_data!$M783</f>
        <v>56.099999999999966</v>
      </c>
    </row>
    <row r="784" spans="1:19" x14ac:dyDescent="0.35">
      <c r="A784" s="5" t="s">
        <v>899</v>
      </c>
      <c r="B784" s="29">
        <v>45549</v>
      </c>
      <c r="C784" s="5" t="s">
        <v>35</v>
      </c>
      <c r="D784" s="5" t="s">
        <v>36</v>
      </c>
      <c r="E784" s="5" t="s">
        <v>37</v>
      </c>
      <c r="F784" s="5" t="s">
        <v>151</v>
      </c>
      <c r="G784" s="5" t="s">
        <v>39</v>
      </c>
      <c r="H784" s="5" t="s">
        <v>40</v>
      </c>
      <c r="I784" s="5" t="s">
        <v>41</v>
      </c>
      <c r="J784" s="6">
        <v>85</v>
      </c>
      <c r="K784" s="6">
        <v>2</v>
      </c>
      <c r="L784" s="6">
        <v>0.05</v>
      </c>
      <c r="M784" s="6">
        <v>161.5</v>
      </c>
      <c r="N784" s="5" t="s">
        <v>59</v>
      </c>
      <c r="O784" s="5" t="s">
        <v>23</v>
      </c>
      <c r="P784" s="19">
        <f>global_data!$M784/global_data!$L784</f>
        <v>3230</v>
      </c>
      <c r="Q784" s="20">
        <f>IFERROR(global_data!$P784,0)</f>
        <v>3230</v>
      </c>
      <c r="R784" s="30">
        <f>global_data!$M784/(1-global_data!$L784)</f>
        <v>170</v>
      </c>
      <c r="S784" s="30">
        <f>global_data!$R784-global_data!$M784</f>
        <v>8.5</v>
      </c>
    </row>
    <row r="785" spans="1:19" x14ac:dyDescent="0.35">
      <c r="A785" s="7" t="s">
        <v>900</v>
      </c>
      <c r="B785" s="18">
        <v>45308</v>
      </c>
      <c r="C785" s="7" t="s">
        <v>61</v>
      </c>
      <c r="D785" s="7" t="s">
        <v>62</v>
      </c>
      <c r="E785" s="7" t="s">
        <v>27</v>
      </c>
      <c r="F785" s="7" t="s">
        <v>103</v>
      </c>
      <c r="G785" s="7" t="s">
        <v>39</v>
      </c>
      <c r="H785" s="7" t="s">
        <v>40</v>
      </c>
      <c r="I785" s="7" t="s">
        <v>41</v>
      </c>
      <c r="J785" s="8">
        <v>85</v>
      </c>
      <c r="K785" s="8">
        <v>8</v>
      </c>
      <c r="L785" s="8">
        <v>0.14000000000000001</v>
      </c>
      <c r="M785" s="8">
        <v>584.79999999999995</v>
      </c>
      <c r="N785" s="7" t="s">
        <v>42</v>
      </c>
      <c r="O785" s="7" t="s">
        <v>23</v>
      </c>
      <c r="P785" s="19">
        <f>global_data!$M785/global_data!$L785</f>
        <v>4177.142857142856</v>
      </c>
      <c r="Q785" s="20">
        <f>IFERROR(global_data!$P785,0)</f>
        <v>4177.142857142856</v>
      </c>
      <c r="R785" s="31">
        <f>global_data!$M785/(1-global_data!$L785)</f>
        <v>680</v>
      </c>
      <c r="S785" s="31">
        <f>global_data!$R785-global_data!$M785</f>
        <v>95.200000000000045</v>
      </c>
    </row>
    <row r="786" spans="1:19" x14ac:dyDescent="0.35">
      <c r="A786" s="5" t="s">
        <v>901</v>
      </c>
      <c r="B786" s="29">
        <v>45494</v>
      </c>
      <c r="C786" s="5" t="s">
        <v>131</v>
      </c>
      <c r="D786" s="5" t="s">
        <v>132</v>
      </c>
      <c r="E786" s="5" t="s">
        <v>98</v>
      </c>
      <c r="F786" s="5" t="s">
        <v>101</v>
      </c>
      <c r="G786" s="5" t="s">
        <v>39</v>
      </c>
      <c r="H786" s="5" t="s">
        <v>40</v>
      </c>
      <c r="I786" s="5" t="s">
        <v>41</v>
      </c>
      <c r="J786" s="6">
        <v>85</v>
      </c>
      <c r="K786" s="6">
        <v>17</v>
      </c>
      <c r="L786" s="6">
        <v>0.05</v>
      </c>
      <c r="M786" s="6">
        <v>1372.75</v>
      </c>
      <c r="N786" s="5" t="s">
        <v>77</v>
      </c>
      <c r="O786" s="5" t="s">
        <v>80</v>
      </c>
      <c r="P786" s="19">
        <f>global_data!$M786/global_data!$L786</f>
        <v>27455</v>
      </c>
      <c r="Q786" s="20">
        <f>IFERROR(global_data!$P786,0)</f>
        <v>27455</v>
      </c>
      <c r="R786" s="30">
        <f>global_data!$M786/(1-global_data!$L786)</f>
        <v>1445</v>
      </c>
      <c r="S786" s="30">
        <f>global_data!$R786-global_data!$M786</f>
        <v>72.25</v>
      </c>
    </row>
    <row r="787" spans="1:19" x14ac:dyDescent="0.35">
      <c r="A787" s="7" t="s">
        <v>902</v>
      </c>
      <c r="B787" s="18">
        <v>45308</v>
      </c>
      <c r="C787" s="7" t="s">
        <v>73</v>
      </c>
      <c r="D787" s="7" t="s">
        <v>74</v>
      </c>
      <c r="E787" s="7" t="s">
        <v>37</v>
      </c>
      <c r="F787" s="7" t="s">
        <v>71</v>
      </c>
      <c r="G787" s="7" t="s">
        <v>39</v>
      </c>
      <c r="H787" s="7" t="s">
        <v>40</v>
      </c>
      <c r="I787" s="7" t="s">
        <v>41</v>
      </c>
      <c r="J787" s="8">
        <v>85</v>
      </c>
      <c r="K787" s="8">
        <v>14</v>
      </c>
      <c r="L787" s="8">
        <v>0.2</v>
      </c>
      <c r="M787" s="8">
        <v>952</v>
      </c>
      <c r="N787" s="7" t="s">
        <v>32</v>
      </c>
      <c r="O787" s="7" t="s">
        <v>23</v>
      </c>
      <c r="P787" s="19">
        <f>global_data!$M787/global_data!$L787</f>
        <v>4760</v>
      </c>
      <c r="Q787" s="20">
        <f>IFERROR(global_data!$P787,0)</f>
        <v>4760</v>
      </c>
      <c r="R787" s="31">
        <f>global_data!$M787/(1-global_data!$L787)</f>
        <v>1190</v>
      </c>
      <c r="S787" s="31">
        <f>global_data!$R787-global_data!$M787</f>
        <v>238</v>
      </c>
    </row>
    <row r="788" spans="1:19" x14ac:dyDescent="0.35">
      <c r="A788" s="5" t="s">
        <v>903</v>
      </c>
      <c r="B788" s="29">
        <v>45544</v>
      </c>
      <c r="C788" s="5" t="s">
        <v>131</v>
      </c>
      <c r="D788" s="5" t="s">
        <v>132</v>
      </c>
      <c r="E788" s="5" t="s">
        <v>98</v>
      </c>
      <c r="F788" s="5" t="s">
        <v>113</v>
      </c>
      <c r="G788" s="5" t="s">
        <v>39</v>
      </c>
      <c r="H788" s="5" t="s">
        <v>40</v>
      </c>
      <c r="I788" s="5" t="s">
        <v>41</v>
      </c>
      <c r="J788" s="6">
        <v>85</v>
      </c>
      <c r="K788" s="6">
        <v>19</v>
      </c>
      <c r="L788" s="6">
        <v>0.12</v>
      </c>
      <c r="M788" s="6">
        <v>1421.2</v>
      </c>
      <c r="N788" s="5" t="s">
        <v>77</v>
      </c>
      <c r="O788" s="5" t="s">
        <v>23</v>
      </c>
      <c r="P788" s="19">
        <f>global_data!$M788/global_data!$L788</f>
        <v>11843.333333333334</v>
      </c>
      <c r="Q788" s="20">
        <f>IFERROR(global_data!$P788,0)</f>
        <v>11843.333333333334</v>
      </c>
      <c r="R788" s="30">
        <f>global_data!$M788/(1-global_data!$L788)</f>
        <v>1615</v>
      </c>
      <c r="S788" s="30">
        <f>global_data!$R788-global_data!$M788</f>
        <v>193.79999999999995</v>
      </c>
    </row>
    <row r="789" spans="1:19" x14ac:dyDescent="0.35">
      <c r="A789" s="7" t="s">
        <v>904</v>
      </c>
      <c r="B789" s="18">
        <v>45524</v>
      </c>
      <c r="C789" s="7" t="s">
        <v>73</v>
      </c>
      <c r="D789" s="7" t="s">
        <v>74</v>
      </c>
      <c r="E789" s="7" t="s">
        <v>37</v>
      </c>
      <c r="F789" s="7" t="s">
        <v>38</v>
      </c>
      <c r="G789" s="7" t="s">
        <v>39</v>
      </c>
      <c r="H789" s="7" t="s">
        <v>40</v>
      </c>
      <c r="I789" s="7" t="s">
        <v>41</v>
      </c>
      <c r="J789" s="8">
        <v>85</v>
      </c>
      <c r="K789" s="8">
        <v>1</v>
      </c>
      <c r="L789" s="8">
        <v>0.26</v>
      </c>
      <c r="M789" s="8">
        <v>62.9</v>
      </c>
      <c r="N789" s="7" t="s">
        <v>123</v>
      </c>
      <c r="O789" s="7" t="s">
        <v>33</v>
      </c>
      <c r="P789" s="19">
        <f>global_data!$M789/global_data!$L789</f>
        <v>241.92307692307691</v>
      </c>
      <c r="Q789" s="20">
        <f>IFERROR(global_data!$P789,0)</f>
        <v>241.92307692307691</v>
      </c>
      <c r="R789" s="31">
        <f>global_data!$M789/(1-global_data!$L789)</f>
        <v>85</v>
      </c>
      <c r="S789" s="31">
        <f>global_data!$R789-global_data!$M789</f>
        <v>22.1</v>
      </c>
    </row>
    <row r="790" spans="1:19" x14ac:dyDescent="0.35">
      <c r="A790" s="5" t="s">
        <v>905</v>
      </c>
      <c r="B790" s="29">
        <v>45308</v>
      </c>
      <c r="C790" s="5" t="s">
        <v>64</v>
      </c>
      <c r="D790" s="5" t="s">
        <v>65</v>
      </c>
      <c r="E790" s="5" t="s">
        <v>27</v>
      </c>
      <c r="F790" s="5" t="s">
        <v>122</v>
      </c>
      <c r="G790" s="5" t="s">
        <v>39</v>
      </c>
      <c r="H790" s="5" t="s">
        <v>40</v>
      </c>
      <c r="I790" s="5" t="s">
        <v>41</v>
      </c>
      <c r="J790" s="6">
        <v>85</v>
      </c>
      <c r="K790" s="6">
        <v>5</v>
      </c>
      <c r="L790" s="6">
        <v>0.02</v>
      </c>
      <c r="M790" s="6">
        <v>416.5</v>
      </c>
      <c r="N790" s="5" t="s">
        <v>22</v>
      </c>
      <c r="O790" s="5" t="s">
        <v>23</v>
      </c>
      <c r="P790" s="19">
        <f>global_data!$M790/global_data!$L790</f>
        <v>20825</v>
      </c>
      <c r="Q790" s="20">
        <f>IFERROR(global_data!$P790,0)</f>
        <v>20825</v>
      </c>
      <c r="R790" s="30">
        <f>global_data!$M790/(1-global_data!$L790)</f>
        <v>425</v>
      </c>
      <c r="S790" s="30">
        <f>global_data!$R790-global_data!$M790</f>
        <v>8.5</v>
      </c>
    </row>
    <row r="791" spans="1:19" x14ac:dyDescent="0.35">
      <c r="A791" s="7" t="s">
        <v>906</v>
      </c>
      <c r="B791" s="18">
        <v>45522</v>
      </c>
      <c r="C791" s="7" t="s">
        <v>25</v>
      </c>
      <c r="D791" s="7" t="s">
        <v>26</v>
      </c>
      <c r="E791" s="7" t="s">
        <v>27</v>
      </c>
      <c r="F791" s="7" t="s">
        <v>66</v>
      </c>
      <c r="G791" s="7" t="s">
        <v>39</v>
      </c>
      <c r="H791" s="7" t="s">
        <v>40</v>
      </c>
      <c r="I791" s="7" t="s">
        <v>41</v>
      </c>
      <c r="J791" s="8">
        <v>85</v>
      </c>
      <c r="K791" s="8">
        <v>14</v>
      </c>
      <c r="L791" s="8">
        <v>0.16</v>
      </c>
      <c r="M791" s="8">
        <v>999.6</v>
      </c>
      <c r="N791" s="7" t="s">
        <v>59</v>
      </c>
      <c r="O791" s="7" t="s">
        <v>23</v>
      </c>
      <c r="P791" s="19">
        <f>global_data!$M791/global_data!$L791</f>
        <v>6247.5</v>
      </c>
      <c r="Q791" s="20">
        <f>IFERROR(global_data!$P791,0)</f>
        <v>6247.5</v>
      </c>
      <c r="R791" s="31">
        <f>global_data!$M791/(1-global_data!$L791)</f>
        <v>1190</v>
      </c>
      <c r="S791" s="31">
        <f>global_data!$R791-global_data!$M791</f>
        <v>190.39999999999998</v>
      </c>
    </row>
    <row r="792" spans="1:19" x14ac:dyDescent="0.35">
      <c r="A792" s="5" t="s">
        <v>907</v>
      </c>
      <c r="B792" s="29">
        <v>45421</v>
      </c>
      <c r="C792" s="5" t="s">
        <v>131</v>
      </c>
      <c r="D792" s="5" t="s">
        <v>132</v>
      </c>
      <c r="E792" s="5" t="s">
        <v>98</v>
      </c>
      <c r="F792" s="5" t="s">
        <v>115</v>
      </c>
      <c r="G792" s="5" t="s">
        <v>39</v>
      </c>
      <c r="H792" s="5" t="s">
        <v>40</v>
      </c>
      <c r="I792" s="5" t="s">
        <v>41</v>
      </c>
      <c r="J792" s="6">
        <v>85</v>
      </c>
      <c r="K792" s="6">
        <v>10</v>
      </c>
      <c r="L792" s="6">
        <v>0.19</v>
      </c>
      <c r="M792" s="6">
        <v>688.5</v>
      </c>
      <c r="N792" s="5" t="s">
        <v>123</v>
      </c>
      <c r="O792" s="5" t="s">
        <v>23</v>
      </c>
      <c r="P792" s="19">
        <f>global_data!$M792/global_data!$L792</f>
        <v>3623.6842105263158</v>
      </c>
      <c r="Q792" s="20">
        <f>IFERROR(global_data!$P792,0)</f>
        <v>3623.6842105263158</v>
      </c>
      <c r="R792" s="30">
        <f>global_data!$M792/(1-global_data!$L792)</f>
        <v>850</v>
      </c>
      <c r="S792" s="30">
        <f>global_data!$R792-global_data!$M792</f>
        <v>161.5</v>
      </c>
    </row>
    <row r="793" spans="1:19" x14ac:dyDescent="0.35">
      <c r="A793" s="7" t="s">
        <v>908</v>
      </c>
      <c r="B793" s="18">
        <v>45346</v>
      </c>
      <c r="C793" s="7" t="s">
        <v>55</v>
      </c>
      <c r="D793" s="7" t="s">
        <v>56</v>
      </c>
      <c r="E793" s="7" t="s">
        <v>17</v>
      </c>
      <c r="F793" s="7" t="s">
        <v>176</v>
      </c>
      <c r="G793" s="7" t="s">
        <v>39</v>
      </c>
      <c r="H793" s="7" t="s">
        <v>40</v>
      </c>
      <c r="I793" s="7" t="s">
        <v>41</v>
      </c>
      <c r="J793" s="8">
        <v>85</v>
      </c>
      <c r="K793" s="8">
        <v>11</v>
      </c>
      <c r="L793" s="8">
        <v>0.16</v>
      </c>
      <c r="M793" s="8">
        <v>785.4</v>
      </c>
      <c r="N793" s="7" t="s">
        <v>42</v>
      </c>
      <c r="O793" s="7" t="s">
        <v>23</v>
      </c>
      <c r="P793" s="19">
        <f>global_data!$M793/global_data!$L793</f>
        <v>4908.75</v>
      </c>
      <c r="Q793" s="20">
        <f>IFERROR(global_data!$P793,0)</f>
        <v>4908.75</v>
      </c>
      <c r="R793" s="31">
        <f>global_data!$M793/(1-global_data!$L793)</f>
        <v>935</v>
      </c>
      <c r="S793" s="31">
        <f>global_data!$R793-global_data!$M793</f>
        <v>149.60000000000002</v>
      </c>
    </row>
    <row r="794" spans="1:19" x14ac:dyDescent="0.35">
      <c r="A794" s="5" t="s">
        <v>909</v>
      </c>
      <c r="B794" s="29">
        <v>45349</v>
      </c>
      <c r="C794" s="5" t="s">
        <v>25</v>
      </c>
      <c r="D794" s="5" t="s">
        <v>26</v>
      </c>
      <c r="E794" s="5" t="s">
        <v>27</v>
      </c>
      <c r="F794" s="5" t="s">
        <v>66</v>
      </c>
      <c r="G794" s="5" t="s">
        <v>39</v>
      </c>
      <c r="H794" s="5" t="s">
        <v>40</v>
      </c>
      <c r="I794" s="5" t="s">
        <v>41</v>
      </c>
      <c r="J794" s="6">
        <v>85</v>
      </c>
      <c r="K794" s="6">
        <v>16</v>
      </c>
      <c r="L794" s="6">
        <v>0.03</v>
      </c>
      <c r="M794" s="6">
        <v>1319.2</v>
      </c>
      <c r="N794" s="5" t="s">
        <v>22</v>
      </c>
      <c r="O794" s="5" t="s">
        <v>23</v>
      </c>
      <c r="P794" s="19">
        <f>global_data!$M794/global_data!$L794</f>
        <v>43973.333333333336</v>
      </c>
      <c r="Q794" s="20">
        <f>IFERROR(global_data!$P794,0)</f>
        <v>43973.333333333336</v>
      </c>
      <c r="R794" s="30">
        <f>global_data!$M794/(1-global_data!$L794)</f>
        <v>1360</v>
      </c>
      <c r="S794" s="30">
        <f>global_data!$R794-global_data!$M794</f>
        <v>40.799999999999955</v>
      </c>
    </row>
    <row r="795" spans="1:19" x14ac:dyDescent="0.35">
      <c r="A795" s="7" t="s">
        <v>910</v>
      </c>
      <c r="B795" s="18">
        <v>45597</v>
      </c>
      <c r="C795" s="7" t="s">
        <v>25</v>
      </c>
      <c r="D795" s="7" t="s">
        <v>26</v>
      </c>
      <c r="E795" s="7" t="s">
        <v>27</v>
      </c>
      <c r="F795" s="7" t="s">
        <v>89</v>
      </c>
      <c r="G795" s="7" t="s">
        <v>39</v>
      </c>
      <c r="H795" s="7" t="s">
        <v>40</v>
      </c>
      <c r="I795" s="7" t="s">
        <v>41</v>
      </c>
      <c r="J795" s="8">
        <v>85</v>
      </c>
      <c r="K795" s="8">
        <v>7</v>
      </c>
      <c r="L795" s="8">
        <v>0.16</v>
      </c>
      <c r="M795" s="8">
        <v>499.8</v>
      </c>
      <c r="N795" s="7" t="s">
        <v>77</v>
      </c>
      <c r="O795" s="7" t="s">
        <v>23</v>
      </c>
      <c r="P795" s="19">
        <f>global_data!$M795/global_data!$L795</f>
        <v>3123.75</v>
      </c>
      <c r="Q795" s="20">
        <f>IFERROR(global_data!$P795,0)</f>
        <v>3123.75</v>
      </c>
      <c r="R795" s="31">
        <f>global_data!$M795/(1-global_data!$L795)</f>
        <v>595</v>
      </c>
      <c r="S795" s="31">
        <f>global_data!$R795-global_data!$M795</f>
        <v>95.199999999999989</v>
      </c>
    </row>
    <row r="796" spans="1:19" x14ac:dyDescent="0.35">
      <c r="A796" s="5" t="s">
        <v>911</v>
      </c>
      <c r="B796" s="29">
        <v>45362</v>
      </c>
      <c r="C796" s="5" t="s">
        <v>44</v>
      </c>
      <c r="D796" s="5" t="s">
        <v>45</v>
      </c>
      <c r="E796" s="5" t="s">
        <v>17</v>
      </c>
      <c r="F796" s="5" t="s">
        <v>176</v>
      </c>
      <c r="G796" s="5" t="s">
        <v>39</v>
      </c>
      <c r="H796" s="5" t="s">
        <v>40</v>
      </c>
      <c r="I796" s="5" t="s">
        <v>41</v>
      </c>
      <c r="J796" s="6">
        <v>85</v>
      </c>
      <c r="K796" s="6">
        <v>6</v>
      </c>
      <c r="L796" s="6">
        <v>0.27</v>
      </c>
      <c r="M796" s="6">
        <v>372.3</v>
      </c>
      <c r="N796" s="5" t="s">
        <v>32</v>
      </c>
      <c r="O796" s="5" t="s">
        <v>23</v>
      </c>
      <c r="P796" s="19">
        <f>global_data!$M796/global_data!$L796</f>
        <v>1378.8888888888889</v>
      </c>
      <c r="Q796" s="20">
        <f>IFERROR(global_data!$P796,0)</f>
        <v>1378.8888888888889</v>
      </c>
      <c r="R796" s="30">
        <f>global_data!$M796/(1-global_data!$L796)</f>
        <v>510</v>
      </c>
      <c r="S796" s="30">
        <f>global_data!$R796-global_data!$M796</f>
        <v>137.69999999999999</v>
      </c>
    </row>
    <row r="797" spans="1:19" x14ac:dyDescent="0.35">
      <c r="A797" s="7" t="s">
        <v>912</v>
      </c>
      <c r="B797" s="18">
        <v>45617</v>
      </c>
      <c r="C797" s="7" t="s">
        <v>125</v>
      </c>
      <c r="D797" s="7" t="s">
        <v>126</v>
      </c>
      <c r="E797" s="7" t="s">
        <v>37</v>
      </c>
      <c r="F797" s="7" t="s">
        <v>151</v>
      </c>
      <c r="G797" s="7" t="s">
        <v>39</v>
      </c>
      <c r="H797" s="7" t="s">
        <v>40</v>
      </c>
      <c r="I797" s="7" t="s">
        <v>41</v>
      </c>
      <c r="J797" s="8">
        <v>85</v>
      </c>
      <c r="K797" s="8">
        <v>9</v>
      </c>
      <c r="L797" s="8">
        <v>0.23</v>
      </c>
      <c r="M797" s="8">
        <v>589.04999999999995</v>
      </c>
      <c r="N797" s="7" t="s">
        <v>123</v>
      </c>
      <c r="O797" s="7" t="s">
        <v>87</v>
      </c>
      <c r="P797" s="19">
        <f>global_data!$M797/global_data!$L797</f>
        <v>2561.086956521739</v>
      </c>
      <c r="Q797" s="20">
        <f>IFERROR(global_data!$P797,0)</f>
        <v>2561.086956521739</v>
      </c>
      <c r="R797" s="31">
        <f>global_data!$M797/(1-global_data!$L797)</f>
        <v>764.99999999999989</v>
      </c>
      <c r="S797" s="31">
        <f>global_data!$R797-global_data!$M797</f>
        <v>175.94999999999993</v>
      </c>
    </row>
    <row r="798" spans="1:19" x14ac:dyDescent="0.35">
      <c r="A798" s="5" t="s">
        <v>913</v>
      </c>
      <c r="B798" s="29">
        <v>45428</v>
      </c>
      <c r="C798" s="5" t="s">
        <v>131</v>
      </c>
      <c r="D798" s="5" t="s">
        <v>132</v>
      </c>
      <c r="E798" s="5" t="s">
        <v>98</v>
      </c>
      <c r="F798" s="5" t="s">
        <v>99</v>
      </c>
      <c r="G798" s="5" t="s">
        <v>39</v>
      </c>
      <c r="H798" s="5" t="s">
        <v>40</v>
      </c>
      <c r="I798" s="5" t="s">
        <v>41</v>
      </c>
      <c r="J798" s="6">
        <v>85</v>
      </c>
      <c r="K798" s="6">
        <v>8</v>
      </c>
      <c r="L798" s="6">
        <v>0.15</v>
      </c>
      <c r="M798" s="6">
        <v>578</v>
      </c>
      <c r="N798" s="5" t="s">
        <v>42</v>
      </c>
      <c r="O798" s="5" t="s">
        <v>80</v>
      </c>
      <c r="P798" s="19">
        <f>global_data!$M798/global_data!$L798</f>
        <v>3853.3333333333335</v>
      </c>
      <c r="Q798" s="20">
        <f>IFERROR(global_data!$P798,0)</f>
        <v>3853.3333333333335</v>
      </c>
      <c r="R798" s="30">
        <f>global_data!$M798/(1-global_data!$L798)</f>
        <v>680</v>
      </c>
      <c r="S798" s="30">
        <f>global_data!$R798-global_data!$M798</f>
        <v>102</v>
      </c>
    </row>
    <row r="799" spans="1:19" x14ac:dyDescent="0.35">
      <c r="A799" s="7" t="s">
        <v>914</v>
      </c>
      <c r="B799" s="18">
        <v>45573</v>
      </c>
      <c r="C799" s="7" t="s">
        <v>15</v>
      </c>
      <c r="D799" s="7" t="s">
        <v>16</v>
      </c>
      <c r="E799" s="7" t="s">
        <v>17</v>
      </c>
      <c r="F799" s="7" t="s">
        <v>18</v>
      </c>
      <c r="G799" s="7" t="s">
        <v>39</v>
      </c>
      <c r="H799" s="7" t="s">
        <v>40</v>
      </c>
      <c r="I799" s="7" t="s">
        <v>41</v>
      </c>
      <c r="J799" s="8">
        <v>85</v>
      </c>
      <c r="K799" s="8">
        <v>3</v>
      </c>
      <c r="L799" s="8">
        <v>0.25</v>
      </c>
      <c r="M799" s="8">
        <v>191.25</v>
      </c>
      <c r="N799" s="7" t="s">
        <v>22</v>
      </c>
      <c r="O799" s="7" t="s">
        <v>23</v>
      </c>
      <c r="P799" s="19">
        <f>global_data!$M799/global_data!$L799</f>
        <v>765</v>
      </c>
      <c r="Q799" s="20">
        <f>IFERROR(global_data!$P799,0)</f>
        <v>765</v>
      </c>
      <c r="R799" s="31">
        <f>global_data!$M799/(1-global_data!$L799)</f>
        <v>255</v>
      </c>
      <c r="S799" s="31">
        <f>global_data!$R799-global_data!$M799</f>
        <v>63.75</v>
      </c>
    </row>
    <row r="800" spans="1:19" x14ac:dyDescent="0.35">
      <c r="A800" s="5" t="s">
        <v>915</v>
      </c>
      <c r="B800" s="29">
        <v>45451</v>
      </c>
      <c r="C800" s="5" t="s">
        <v>73</v>
      </c>
      <c r="D800" s="5" t="s">
        <v>74</v>
      </c>
      <c r="E800" s="5" t="s">
        <v>37</v>
      </c>
      <c r="F800" s="5" t="s">
        <v>38</v>
      </c>
      <c r="G800" s="5" t="s">
        <v>39</v>
      </c>
      <c r="H800" s="5" t="s">
        <v>40</v>
      </c>
      <c r="I800" s="5" t="s">
        <v>41</v>
      </c>
      <c r="J800" s="6">
        <v>85</v>
      </c>
      <c r="K800" s="6">
        <v>11</v>
      </c>
      <c r="L800" s="6">
        <v>0.13</v>
      </c>
      <c r="M800" s="6">
        <v>813.45</v>
      </c>
      <c r="N800" s="5" t="s">
        <v>77</v>
      </c>
      <c r="O800" s="5" t="s">
        <v>23</v>
      </c>
      <c r="P800" s="19">
        <f>global_data!$M800/global_data!$L800</f>
        <v>6257.3076923076924</v>
      </c>
      <c r="Q800" s="20">
        <f>IFERROR(global_data!$P800,0)</f>
        <v>6257.3076923076924</v>
      </c>
      <c r="R800" s="30">
        <f>global_data!$M800/(1-global_data!$L800)</f>
        <v>935.00000000000011</v>
      </c>
      <c r="S800" s="30">
        <f>global_data!$R800-global_data!$M800</f>
        <v>121.55000000000007</v>
      </c>
    </row>
    <row r="801" spans="1:19" x14ac:dyDescent="0.35">
      <c r="A801" s="7" t="s">
        <v>916</v>
      </c>
      <c r="B801" s="18">
        <v>45643</v>
      </c>
      <c r="C801" s="7" t="s">
        <v>55</v>
      </c>
      <c r="D801" s="7" t="s">
        <v>56</v>
      </c>
      <c r="E801" s="7" t="s">
        <v>17</v>
      </c>
      <c r="F801" s="7" t="s">
        <v>154</v>
      </c>
      <c r="G801" s="7" t="s">
        <v>39</v>
      </c>
      <c r="H801" s="7" t="s">
        <v>40</v>
      </c>
      <c r="I801" s="7" t="s">
        <v>41</v>
      </c>
      <c r="J801" s="8">
        <v>85</v>
      </c>
      <c r="K801" s="8">
        <v>11</v>
      </c>
      <c r="L801" s="8">
        <v>0.2</v>
      </c>
      <c r="M801" s="8">
        <v>748</v>
      </c>
      <c r="N801" s="7" t="s">
        <v>42</v>
      </c>
      <c r="O801" s="7" t="s">
        <v>23</v>
      </c>
      <c r="P801" s="19">
        <f>global_data!$M801/global_data!$L801</f>
        <v>3740</v>
      </c>
      <c r="Q801" s="20">
        <f>IFERROR(global_data!$P801,0)</f>
        <v>3740</v>
      </c>
      <c r="R801" s="31">
        <f>global_data!$M801/(1-global_data!$L801)</f>
        <v>935</v>
      </c>
      <c r="S801" s="31">
        <f>global_data!$R801-global_data!$M801</f>
        <v>187</v>
      </c>
    </row>
    <row r="802" spans="1:19" x14ac:dyDescent="0.35">
      <c r="A802" s="5" t="s">
        <v>917</v>
      </c>
      <c r="B802" s="29">
        <v>45360</v>
      </c>
      <c r="C802" s="5" t="s">
        <v>35</v>
      </c>
      <c r="D802" s="5" t="s">
        <v>36</v>
      </c>
      <c r="E802" s="5" t="s">
        <v>37</v>
      </c>
      <c r="F802" s="5" t="s">
        <v>157</v>
      </c>
      <c r="G802" s="5" t="s">
        <v>39</v>
      </c>
      <c r="H802" s="5" t="s">
        <v>40</v>
      </c>
      <c r="I802" s="5" t="s">
        <v>41</v>
      </c>
      <c r="J802" s="6">
        <v>85</v>
      </c>
      <c r="K802" s="6">
        <v>10</v>
      </c>
      <c r="L802" s="6">
        <v>0.15</v>
      </c>
      <c r="M802" s="6">
        <v>722.5</v>
      </c>
      <c r="N802" s="5" t="s">
        <v>77</v>
      </c>
      <c r="O802" s="5" t="s">
        <v>23</v>
      </c>
      <c r="P802" s="19">
        <f>global_data!$M802/global_data!$L802</f>
        <v>4816.666666666667</v>
      </c>
      <c r="Q802" s="20">
        <f>IFERROR(global_data!$P802,0)</f>
        <v>4816.666666666667</v>
      </c>
      <c r="R802" s="30">
        <f>global_data!$M802/(1-global_data!$L802)</f>
        <v>850</v>
      </c>
      <c r="S802" s="30">
        <f>global_data!$R802-global_data!$M802</f>
        <v>127.5</v>
      </c>
    </row>
    <row r="803" spans="1:19" x14ac:dyDescent="0.35">
      <c r="A803" s="7" t="s">
        <v>918</v>
      </c>
      <c r="B803" s="18">
        <v>45653</v>
      </c>
      <c r="C803" s="7" t="s">
        <v>111</v>
      </c>
      <c r="D803" s="7" t="s">
        <v>112</v>
      </c>
      <c r="E803" s="7" t="s">
        <v>98</v>
      </c>
      <c r="F803" s="7" t="s">
        <v>101</v>
      </c>
      <c r="G803" s="7" t="s">
        <v>39</v>
      </c>
      <c r="H803" s="7" t="s">
        <v>40</v>
      </c>
      <c r="I803" s="7" t="s">
        <v>41</v>
      </c>
      <c r="J803" s="8">
        <v>85</v>
      </c>
      <c r="K803" s="8">
        <v>16</v>
      </c>
      <c r="L803" s="8">
        <v>0.17</v>
      </c>
      <c r="M803" s="8">
        <v>1128.8</v>
      </c>
      <c r="N803" s="7" t="s">
        <v>32</v>
      </c>
      <c r="O803" s="7" t="s">
        <v>23</v>
      </c>
      <c r="P803" s="19">
        <f>global_data!$M803/global_data!$L803</f>
        <v>6639.9999999999991</v>
      </c>
      <c r="Q803" s="20">
        <f>IFERROR(global_data!$P803,0)</f>
        <v>6639.9999999999991</v>
      </c>
      <c r="R803" s="31">
        <f>global_data!$M803/(1-global_data!$L803)</f>
        <v>1360</v>
      </c>
      <c r="S803" s="31">
        <f>global_data!$R803-global_data!$M803</f>
        <v>231.20000000000005</v>
      </c>
    </row>
    <row r="804" spans="1:19" x14ac:dyDescent="0.35">
      <c r="A804" s="5" t="s">
        <v>919</v>
      </c>
      <c r="B804" s="29">
        <v>45635</v>
      </c>
      <c r="C804" s="5" t="s">
        <v>64</v>
      </c>
      <c r="D804" s="5" t="s">
        <v>65</v>
      </c>
      <c r="E804" s="5" t="s">
        <v>27</v>
      </c>
      <c r="F804" s="5" t="s">
        <v>28</v>
      </c>
      <c r="G804" s="5" t="s">
        <v>39</v>
      </c>
      <c r="H804" s="5" t="s">
        <v>40</v>
      </c>
      <c r="I804" s="5" t="s">
        <v>41</v>
      </c>
      <c r="J804" s="6">
        <v>85</v>
      </c>
      <c r="K804" s="6">
        <v>7</v>
      </c>
      <c r="L804" s="6">
        <v>0.06</v>
      </c>
      <c r="M804" s="6">
        <v>559.29999999999995</v>
      </c>
      <c r="N804" s="5" t="s">
        <v>123</v>
      </c>
      <c r="O804" s="5" t="s">
        <v>23</v>
      </c>
      <c r="P804" s="19">
        <f>global_data!$M804/global_data!$L804</f>
        <v>9321.6666666666661</v>
      </c>
      <c r="Q804" s="20">
        <f>IFERROR(global_data!$P804,0)</f>
        <v>9321.6666666666661</v>
      </c>
      <c r="R804" s="30">
        <f>global_data!$M804/(1-global_data!$L804)</f>
        <v>595</v>
      </c>
      <c r="S804" s="30">
        <f>global_data!$R804-global_data!$M804</f>
        <v>35.700000000000045</v>
      </c>
    </row>
    <row r="805" spans="1:19" x14ac:dyDescent="0.35">
      <c r="A805" s="7" t="s">
        <v>920</v>
      </c>
      <c r="B805" s="18">
        <v>45487</v>
      </c>
      <c r="C805" s="7" t="s">
        <v>111</v>
      </c>
      <c r="D805" s="7" t="s">
        <v>112</v>
      </c>
      <c r="E805" s="7" t="s">
        <v>98</v>
      </c>
      <c r="F805" s="7" t="s">
        <v>99</v>
      </c>
      <c r="G805" s="7" t="s">
        <v>39</v>
      </c>
      <c r="H805" s="7" t="s">
        <v>40</v>
      </c>
      <c r="I805" s="7" t="s">
        <v>41</v>
      </c>
      <c r="J805" s="8">
        <v>85</v>
      </c>
      <c r="K805" s="8">
        <v>6</v>
      </c>
      <c r="L805" s="8">
        <v>0.13</v>
      </c>
      <c r="M805" s="8">
        <v>443.7</v>
      </c>
      <c r="N805" s="7" t="s">
        <v>59</v>
      </c>
      <c r="O805" s="7" t="s">
        <v>23</v>
      </c>
      <c r="P805" s="19">
        <f>global_data!$M805/global_data!$L805</f>
        <v>3413.0769230769229</v>
      </c>
      <c r="Q805" s="20">
        <f>IFERROR(global_data!$P805,0)</f>
        <v>3413.0769230769229</v>
      </c>
      <c r="R805" s="31">
        <f>global_data!$M805/(1-global_data!$L805)</f>
        <v>510</v>
      </c>
      <c r="S805" s="31">
        <f>global_data!$R805-global_data!$M805</f>
        <v>66.300000000000011</v>
      </c>
    </row>
    <row r="806" spans="1:19" x14ac:dyDescent="0.35">
      <c r="A806" s="5" t="s">
        <v>921</v>
      </c>
      <c r="B806" s="29">
        <v>45578</v>
      </c>
      <c r="C806" s="5" t="s">
        <v>73</v>
      </c>
      <c r="D806" s="5" t="s">
        <v>74</v>
      </c>
      <c r="E806" s="5" t="s">
        <v>37</v>
      </c>
      <c r="F806" s="5" t="s">
        <v>157</v>
      </c>
      <c r="G806" s="5" t="s">
        <v>39</v>
      </c>
      <c r="H806" s="5" t="s">
        <v>40</v>
      </c>
      <c r="I806" s="5" t="s">
        <v>41</v>
      </c>
      <c r="J806" s="6">
        <v>85</v>
      </c>
      <c r="K806" s="6">
        <v>9</v>
      </c>
      <c r="L806" s="6">
        <v>0.23</v>
      </c>
      <c r="M806" s="6">
        <v>589.04999999999995</v>
      </c>
      <c r="N806" s="5" t="s">
        <v>42</v>
      </c>
      <c r="O806" s="5" t="s">
        <v>23</v>
      </c>
      <c r="P806" s="19">
        <f>global_data!$M806/global_data!$L806</f>
        <v>2561.086956521739</v>
      </c>
      <c r="Q806" s="20">
        <f>IFERROR(global_data!$P806,0)</f>
        <v>2561.086956521739</v>
      </c>
      <c r="R806" s="30">
        <f>global_data!$M806/(1-global_data!$L806)</f>
        <v>764.99999999999989</v>
      </c>
      <c r="S806" s="30">
        <f>global_data!$R806-global_data!$M806</f>
        <v>175.94999999999993</v>
      </c>
    </row>
    <row r="807" spans="1:19" x14ac:dyDescent="0.35">
      <c r="A807" s="7" t="s">
        <v>922</v>
      </c>
      <c r="B807" s="18">
        <v>45563</v>
      </c>
      <c r="C807" s="7" t="s">
        <v>125</v>
      </c>
      <c r="D807" s="7" t="s">
        <v>126</v>
      </c>
      <c r="E807" s="7" t="s">
        <v>37</v>
      </c>
      <c r="F807" s="7" t="s">
        <v>71</v>
      </c>
      <c r="G807" s="7" t="s">
        <v>39</v>
      </c>
      <c r="H807" s="7" t="s">
        <v>40</v>
      </c>
      <c r="I807" s="7" t="s">
        <v>41</v>
      </c>
      <c r="J807" s="8">
        <v>85</v>
      </c>
      <c r="K807" s="8">
        <v>16</v>
      </c>
      <c r="L807" s="8">
        <v>0.2</v>
      </c>
      <c r="M807" s="8">
        <v>1088</v>
      </c>
      <c r="N807" s="7" t="s">
        <v>32</v>
      </c>
      <c r="O807" s="7" t="s">
        <v>23</v>
      </c>
      <c r="P807" s="19">
        <f>global_data!$M807/global_data!$L807</f>
        <v>5440</v>
      </c>
      <c r="Q807" s="20">
        <f>IFERROR(global_data!$P807,0)</f>
        <v>5440</v>
      </c>
      <c r="R807" s="31">
        <f>global_data!$M807/(1-global_data!$L807)</f>
        <v>1360</v>
      </c>
      <c r="S807" s="31">
        <f>global_data!$R807-global_data!$M807</f>
        <v>272</v>
      </c>
    </row>
    <row r="808" spans="1:19" x14ac:dyDescent="0.35">
      <c r="A808" s="5" t="s">
        <v>923</v>
      </c>
      <c r="B808" s="29">
        <v>45455</v>
      </c>
      <c r="C808" s="5" t="s">
        <v>25</v>
      </c>
      <c r="D808" s="5" t="s">
        <v>26</v>
      </c>
      <c r="E808" s="5" t="s">
        <v>27</v>
      </c>
      <c r="F808" s="5" t="s">
        <v>28</v>
      </c>
      <c r="G808" s="5" t="s">
        <v>39</v>
      </c>
      <c r="H808" s="5" t="s">
        <v>40</v>
      </c>
      <c r="I808" s="5" t="s">
        <v>41</v>
      </c>
      <c r="J808" s="6">
        <v>85</v>
      </c>
      <c r="K808" s="6">
        <v>1</v>
      </c>
      <c r="L808" s="6">
        <v>0.23</v>
      </c>
      <c r="M808" s="6">
        <v>65.45</v>
      </c>
      <c r="N808" s="5" t="s">
        <v>32</v>
      </c>
      <c r="O808" s="5" t="s">
        <v>23</v>
      </c>
      <c r="P808" s="19">
        <f>global_data!$M808/global_data!$L808</f>
        <v>284.56521739130437</v>
      </c>
      <c r="Q808" s="20">
        <f>IFERROR(global_data!$P808,0)</f>
        <v>284.56521739130437</v>
      </c>
      <c r="R808" s="30">
        <f>global_data!$M808/(1-global_data!$L808)</f>
        <v>85</v>
      </c>
      <c r="S808" s="30">
        <f>global_data!$R808-global_data!$M808</f>
        <v>19.549999999999997</v>
      </c>
    </row>
    <row r="809" spans="1:19" x14ac:dyDescent="0.35">
      <c r="A809" s="7" t="s">
        <v>924</v>
      </c>
      <c r="B809" s="18">
        <v>45544</v>
      </c>
      <c r="C809" s="7" t="s">
        <v>125</v>
      </c>
      <c r="D809" s="7" t="s">
        <v>126</v>
      </c>
      <c r="E809" s="7" t="s">
        <v>37</v>
      </c>
      <c r="F809" s="7" t="s">
        <v>71</v>
      </c>
      <c r="G809" s="7" t="s">
        <v>39</v>
      </c>
      <c r="H809" s="7" t="s">
        <v>40</v>
      </c>
      <c r="I809" s="7" t="s">
        <v>41</v>
      </c>
      <c r="J809" s="8">
        <v>85</v>
      </c>
      <c r="K809" s="8">
        <v>17</v>
      </c>
      <c r="L809" s="8">
        <v>0.28000000000000003</v>
      </c>
      <c r="M809" s="8">
        <v>1040.4000000000001</v>
      </c>
      <c r="N809" s="7" t="s">
        <v>22</v>
      </c>
      <c r="O809" s="7" t="s">
        <v>23</v>
      </c>
      <c r="P809" s="19">
        <f>global_data!$M809/global_data!$L809</f>
        <v>3715.7142857142858</v>
      </c>
      <c r="Q809" s="20">
        <f>IFERROR(global_data!$P809,0)</f>
        <v>3715.7142857142858</v>
      </c>
      <c r="R809" s="31">
        <f>global_data!$M809/(1-global_data!$L809)</f>
        <v>1445.0000000000002</v>
      </c>
      <c r="S809" s="31">
        <f>global_data!$R809-global_data!$M809</f>
        <v>404.60000000000014</v>
      </c>
    </row>
    <row r="810" spans="1:19" x14ac:dyDescent="0.35">
      <c r="A810" s="5" t="s">
        <v>925</v>
      </c>
      <c r="B810" s="29">
        <v>45461</v>
      </c>
      <c r="C810" s="5" t="s">
        <v>35</v>
      </c>
      <c r="D810" s="5" t="s">
        <v>36</v>
      </c>
      <c r="E810" s="5" t="s">
        <v>37</v>
      </c>
      <c r="F810" s="5" t="s">
        <v>38</v>
      </c>
      <c r="G810" s="5" t="s">
        <v>39</v>
      </c>
      <c r="H810" s="5" t="s">
        <v>40</v>
      </c>
      <c r="I810" s="5" t="s">
        <v>41</v>
      </c>
      <c r="J810" s="6">
        <v>85</v>
      </c>
      <c r="K810" s="6">
        <v>2</v>
      </c>
      <c r="L810" s="6">
        <v>0.15</v>
      </c>
      <c r="M810" s="6">
        <v>144.5</v>
      </c>
      <c r="N810" s="5" t="s">
        <v>77</v>
      </c>
      <c r="O810" s="5" t="s">
        <v>23</v>
      </c>
      <c r="P810" s="19">
        <f>global_data!$M810/global_data!$L810</f>
        <v>963.33333333333337</v>
      </c>
      <c r="Q810" s="20">
        <f>IFERROR(global_data!$P810,0)</f>
        <v>963.33333333333337</v>
      </c>
      <c r="R810" s="30">
        <f>global_data!$M810/(1-global_data!$L810)</f>
        <v>170</v>
      </c>
      <c r="S810" s="30">
        <f>global_data!$R810-global_data!$M810</f>
        <v>25.5</v>
      </c>
    </row>
    <row r="811" spans="1:19" x14ac:dyDescent="0.35">
      <c r="A811" s="7" t="s">
        <v>926</v>
      </c>
      <c r="B811" s="18">
        <v>45379</v>
      </c>
      <c r="C811" s="7" t="s">
        <v>111</v>
      </c>
      <c r="D811" s="7" t="s">
        <v>112</v>
      </c>
      <c r="E811" s="7" t="s">
        <v>98</v>
      </c>
      <c r="F811" s="7" t="s">
        <v>115</v>
      </c>
      <c r="G811" s="7" t="s">
        <v>39</v>
      </c>
      <c r="H811" s="7" t="s">
        <v>40</v>
      </c>
      <c r="I811" s="7" t="s">
        <v>41</v>
      </c>
      <c r="J811" s="8">
        <v>85</v>
      </c>
      <c r="K811" s="8">
        <v>3</v>
      </c>
      <c r="L811" s="8">
        <v>0.03</v>
      </c>
      <c r="M811" s="8">
        <v>247.35</v>
      </c>
      <c r="N811" s="7" t="s">
        <v>42</v>
      </c>
      <c r="O811" s="7" t="s">
        <v>23</v>
      </c>
      <c r="P811" s="19">
        <f>global_data!$M811/global_data!$L811</f>
        <v>8245</v>
      </c>
      <c r="Q811" s="20">
        <f>IFERROR(global_data!$P811,0)</f>
        <v>8245</v>
      </c>
      <c r="R811" s="31">
        <f>global_data!$M811/(1-global_data!$L811)</f>
        <v>255</v>
      </c>
      <c r="S811" s="31">
        <f>global_data!$R811-global_data!$M811</f>
        <v>7.6500000000000057</v>
      </c>
    </row>
    <row r="812" spans="1:19" x14ac:dyDescent="0.35">
      <c r="A812" s="5" t="s">
        <v>927</v>
      </c>
      <c r="B812" s="29">
        <v>45612</v>
      </c>
      <c r="C812" s="5" t="s">
        <v>15</v>
      </c>
      <c r="D812" s="5" t="s">
        <v>16</v>
      </c>
      <c r="E812" s="5" t="s">
        <v>17</v>
      </c>
      <c r="F812" s="5" t="s">
        <v>50</v>
      </c>
      <c r="G812" s="5" t="s">
        <v>39</v>
      </c>
      <c r="H812" s="5" t="s">
        <v>40</v>
      </c>
      <c r="I812" s="5" t="s">
        <v>41</v>
      </c>
      <c r="J812" s="6">
        <v>85</v>
      </c>
      <c r="K812" s="6">
        <v>4</v>
      </c>
      <c r="L812" s="6">
        <v>0</v>
      </c>
      <c r="M812" s="6">
        <v>340</v>
      </c>
      <c r="N812" s="5" t="s">
        <v>32</v>
      </c>
      <c r="O812" s="5" t="s">
        <v>23</v>
      </c>
      <c r="P812" s="19" t="e">
        <f>global_data!$M812/global_data!$L812</f>
        <v>#DIV/0!</v>
      </c>
      <c r="Q812" s="20">
        <f>IFERROR(global_data!$P812,0)</f>
        <v>0</v>
      </c>
      <c r="R812" s="30">
        <f>global_data!$M812/(1-global_data!$L812)</f>
        <v>340</v>
      </c>
      <c r="S812" s="30">
        <f>global_data!$R812-global_data!$M812</f>
        <v>0</v>
      </c>
    </row>
    <row r="813" spans="1:19" x14ac:dyDescent="0.35">
      <c r="A813" s="7" t="s">
        <v>928</v>
      </c>
      <c r="B813" s="18">
        <v>45471</v>
      </c>
      <c r="C813" s="7" t="s">
        <v>111</v>
      </c>
      <c r="D813" s="7" t="s">
        <v>112</v>
      </c>
      <c r="E813" s="7" t="s">
        <v>98</v>
      </c>
      <c r="F813" s="7" t="s">
        <v>160</v>
      </c>
      <c r="G813" s="7" t="s">
        <v>39</v>
      </c>
      <c r="H813" s="7" t="s">
        <v>40</v>
      </c>
      <c r="I813" s="7" t="s">
        <v>41</v>
      </c>
      <c r="J813" s="8">
        <v>85</v>
      </c>
      <c r="K813" s="8">
        <v>15</v>
      </c>
      <c r="L813" s="8">
        <v>0.23</v>
      </c>
      <c r="M813" s="8">
        <v>981.75</v>
      </c>
      <c r="N813" s="7" t="s">
        <v>59</v>
      </c>
      <c r="O813" s="7" t="s">
        <v>23</v>
      </c>
      <c r="P813" s="19">
        <f>global_data!$M813/global_data!$L813</f>
        <v>4268.478260869565</v>
      </c>
      <c r="Q813" s="20">
        <f>IFERROR(global_data!$P813,0)</f>
        <v>4268.478260869565</v>
      </c>
      <c r="R813" s="31">
        <f>global_data!$M813/(1-global_data!$L813)</f>
        <v>1275</v>
      </c>
      <c r="S813" s="31">
        <f>global_data!$R813-global_data!$M813</f>
        <v>293.25</v>
      </c>
    </row>
    <row r="814" spans="1:19" x14ac:dyDescent="0.35">
      <c r="A814" s="5" t="s">
        <v>929</v>
      </c>
      <c r="B814" s="29">
        <v>45649</v>
      </c>
      <c r="C814" s="5" t="s">
        <v>64</v>
      </c>
      <c r="D814" s="5" t="s">
        <v>65</v>
      </c>
      <c r="E814" s="5" t="s">
        <v>27</v>
      </c>
      <c r="F814" s="5" t="s">
        <v>122</v>
      </c>
      <c r="G814" s="5" t="s">
        <v>39</v>
      </c>
      <c r="H814" s="5" t="s">
        <v>40</v>
      </c>
      <c r="I814" s="5" t="s">
        <v>41</v>
      </c>
      <c r="J814" s="6">
        <v>85</v>
      </c>
      <c r="K814" s="6">
        <v>11</v>
      </c>
      <c r="L814" s="6">
        <v>0.28000000000000003</v>
      </c>
      <c r="M814" s="6">
        <v>673.2</v>
      </c>
      <c r="N814" s="5" t="s">
        <v>59</v>
      </c>
      <c r="O814" s="5" t="s">
        <v>23</v>
      </c>
      <c r="P814" s="19">
        <f>global_data!$M814/global_data!$L814</f>
        <v>2404.2857142857142</v>
      </c>
      <c r="Q814" s="20">
        <f>IFERROR(global_data!$P814,0)</f>
        <v>2404.2857142857142</v>
      </c>
      <c r="R814" s="30">
        <f>global_data!$M814/(1-global_data!$L814)</f>
        <v>935.00000000000011</v>
      </c>
      <c r="S814" s="30">
        <f>global_data!$R814-global_data!$M814</f>
        <v>261.80000000000007</v>
      </c>
    </row>
    <row r="815" spans="1:19" x14ac:dyDescent="0.35">
      <c r="A815" s="7" t="s">
        <v>930</v>
      </c>
      <c r="B815" s="18">
        <v>45344</v>
      </c>
      <c r="C815" s="7" t="s">
        <v>131</v>
      </c>
      <c r="D815" s="7" t="s">
        <v>132</v>
      </c>
      <c r="E815" s="7" t="s">
        <v>98</v>
      </c>
      <c r="F815" s="7" t="s">
        <v>160</v>
      </c>
      <c r="G815" s="7" t="s">
        <v>39</v>
      </c>
      <c r="H815" s="7" t="s">
        <v>40</v>
      </c>
      <c r="I815" s="7" t="s">
        <v>41</v>
      </c>
      <c r="J815" s="8">
        <v>85</v>
      </c>
      <c r="K815" s="8">
        <v>17</v>
      </c>
      <c r="L815" s="8">
        <v>0.06</v>
      </c>
      <c r="M815" s="8">
        <v>1358.3</v>
      </c>
      <c r="N815" s="7" t="s">
        <v>77</v>
      </c>
      <c r="O815" s="7" t="s">
        <v>23</v>
      </c>
      <c r="P815" s="19">
        <f>global_data!$M815/global_data!$L815</f>
        <v>22638.333333333332</v>
      </c>
      <c r="Q815" s="20">
        <f>IFERROR(global_data!$P815,0)</f>
        <v>22638.333333333332</v>
      </c>
      <c r="R815" s="31">
        <f>global_data!$M815/(1-global_data!$L815)</f>
        <v>1445</v>
      </c>
      <c r="S815" s="31">
        <f>global_data!$R815-global_data!$M815</f>
        <v>86.700000000000045</v>
      </c>
    </row>
    <row r="816" spans="1:19" x14ac:dyDescent="0.35">
      <c r="A816" s="5" t="s">
        <v>931</v>
      </c>
      <c r="B816" s="29">
        <v>45399</v>
      </c>
      <c r="C816" s="5" t="s">
        <v>125</v>
      </c>
      <c r="D816" s="5" t="s">
        <v>126</v>
      </c>
      <c r="E816" s="5" t="s">
        <v>37</v>
      </c>
      <c r="F816" s="5" t="s">
        <v>83</v>
      </c>
      <c r="G816" s="5" t="s">
        <v>39</v>
      </c>
      <c r="H816" s="5" t="s">
        <v>40</v>
      </c>
      <c r="I816" s="5" t="s">
        <v>41</v>
      </c>
      <c r="J816" s="6">
        <v>85</v>
      </c>
      <c r="K816" s="6">
        <v>5</v>
      </c>
      <c r="L816" s="6">
        <v>0.22</v>
      </c>
      <c r="M816" s="6">
        <v>331.5</v>
      </c>
      <c r="N816" s="5" t="s">
        <v>22</v>
      </c>
      <c r="O816" s="5" t="s">
        <v>23</v>
      </c>
      <c r="P816" s="19">
        <f>global_data!$M816/global_data!$L816</f>
        <v>1506.8181818181818</v>
      </c>
      <c r="Q816" s="20">
        <f>IFERROR(global_data!$P816,0)</f>
        <v>1506.8181818181818</v>
      </c>
      <c r="R816" s="30">
        <f>global_data!$M816/(1-global_data!$L816)</f>
        <v>425</v>
      </c>
      <c r="S816" s="30">
        <f>global_data!$R816-global_data!$M816</f>
        <v>93.5</v>
      </c>
    </row>
    <row r="817" spans="1:19" x14ac:dyDescent="0.35">
      <c r="A817" s="7" t="s">
        <v>932</v>
      </c>
      <c r="B817" s="18">
        <v>45457</v>
      </c>
      <c r="C817" s="7" t="s">
        <v>125</v>
      </c>
      <c r="D817" s="7" t="s">
        <v>126</v>
      </c>
      <c r="E817" s="7" t="s">
        <v>37</v>
      </c>
      <c r="F817" s="7" t="s">
        <v>83</v>
      </c>
      <c r="G817" s="7" t="s">
        <v>39</v>
      </c>
      <c r="H817" s="7" t="s">
        <v>40</v>
      </c>
      <c r="I817" s="7" t="s">
        <v>41</v>
      </c>
      <c r="J817" s="8">
        <v>85</v>
      </c>
      <c r="K817" s="8">
        <v>7</v>
      </c>
      <c r="L817" s="8">
        <v>0.27</v>
      </c>
      <c r="M817" s="8">
        <v>434.35</v>
      </c>
      <c r="N817" s="7" t="s">
        <v>59</v>
      </c>
      <c r="O817" s="7" t="s">
        <v>23</v>
      </c>
      <c r="P817" s="19">
        <f>global_data!$M817/global_data!$L817</f>
        <v>1608.7037037037037</v>
      </c>
      <c r="Q817" s="20">
        <f>IFERROR(global_data!$P817,0)</f>
        <v>1608.7037037037037</v>
      </c>
      <c r="R817" s="31">
        <f>global_data!$M817/(1-global_data!$L817)</f>
        <v>595</v>
      </c>
      <c r="S817" s="31">
        <f>global_data!$R817-global_data!$M817</f>
        <v>160.64999999999998</v>
      </c>
    </row>
    <row r="818" spans="1:19" x14ac:dyDescent="0.35">
      <c r="A818" s="5" t="s">
        <v>933</v>
      </c>
      <c r="B818" s="29">
        <v>45355</v>
      </c>
      <c r="C818" s="5" t="s">
        <v>111</v>
      </c>
      <c r="D818" s="5" t="s">
        <v>112</v>
      </c>
      <c r="E818" s="5" t="s">
        <v>98</v>
      </c>
      <c r="F818" s="5" t="s">
        <v>113</v>
      </c>
      <c r="G818" s="5" t="s">
        <v>39</v>
      </c>
      <c r="H818" s="5" t="s">
        <v>40</v>
      </c>
      <c r="I818" s="5" t="s">
        <v>41</v>
      </c>
      <c r="J818" s="6">
        <v>85</v>
      </c>
      <c r="K818" s="6">
        <v>19</v>
      </c>
      <c r="L818" s="6">
        <v>0.28999999999999998</v>
      </c>
      <c r="M818" s="6">
        <v>1146.6500000000001</v>
      </c>
      <c r="N818" s="5" t="s">
        <v>59</v>
      </c>
      <c r="O818" s="5" t="s">
        <v>23</v>
      </c>
      <c r="P818" s="19">
        <f>global_data!$M818/global_data!$L818</f>
        <v>3953.96551724138</v>
      </c>
      <c r="Q818" s="20">
        <f>IFERROR(global_data!$P818,0)</f>
        <v>3953.96551724138</v>
      </c>
      <c r="R818" s="30">
        <f>global_data!$M818/(1-global_data!$L818)</f>
        <v>1615.0000000000002</v>
      </c>
      <c r="S818" s="30">
        <f>global_data!$R818-global_data!$M818</f>
        <v>468.35000000000014</v>
      </c>
    </row>
    <row r="819" spans="1:19" x14ac:dyDescent="0.35">
      <c r="A819" s="7" t="s">
        <v>934</v>
      </c>
      <c r="B819" s="18">
        <v>45384</v>
      </c>
      <c r="C819" s="7" t="s">
        <v>73</v>
      </c>
      <c r="D819" s="7" t="s">
        <v>74</v>
      </c>
      <c r="E819" s="7" t="s">
        <v>37</v>
      </c>
      <c r="F819" s="7" t="s">
        <v>38</v>
      </c>
      <c r="G819" s="7" t="s">
        <v>39</v>
      </c>
      <c r="H819" s="7" t="s">
        <v>40</v>
      </c>
      <c r="I819" s="7" t="s">
        <v>41</v>
      </c>
      <c r="J819" s="8">
        <v>85</v>
      </c>
      <c r="K819" s="8">
        <v>7</v>
      </c>
      <c r="L819" s="8">
        <v>0.26</v>
      </c>
      <c r="M819" s="8">
        <v>440.3</v>
      </c>
      <c r="N819" s="7" t="s">
        <v>59</v>
      </c>
      <c r="O819" s="7" t="s">
        <v>80</v>
      </c>
      <c r="P819" s="19">
        <f>global_data!$M819/global_data!$L819</f>
        <v>1693.4615384615383</v>
      </c>
      <c r="Q819" s="20">
        <f>IFERROR(global_data!$P819,0)</f>
        <v>1693.4615384615383</v>
      </c>
      <c r="R819" s="31">
        <f>global_data!$M819/(1-global_data!$L819)</f>
        <v>595</v>
      </c>
      <c r="S819" s="31">
        <f>global_data!$R819-global_data!$M819</f>
        <v>154.69999999999999</v>
      </c>
    </row>
    <row r="820" spans="1:19" x14ac:dyDescent="0.35">
      <c r="A820" s="5" t="s">
        <v>935</v>
      </c>
      <c r="B820" s="29">
        <v>45433</v>
      </c>
      <c r="C820" s="5" t="s">
        <v>15</v>
      </c>
      <c r="D820" s="5" t="s">
        <v>16</v>
      </c>
      <c r="E820" s="5" t="s">
        <v>17</v>
      </c>
      <c r="F820" s="5" t="s">
        <v>18</v>
      </c>
      <c r="G820" s="5" t="s">
        <v>39</v>
      </c>
      <c r="H820" s="5" t="s">
        <v>40</v>
      </c>
      <c r="I820" s="5" t="s">
        <v>41</v>
      </c>
      <c r="J820" s="6">
        <v>85</v>
      </c>
      <c r="K820" s="6">
        <v>4</v>
      </c>
      <c r="L820" s="6">
        <v>0.12</v>
      </c>
      <c r="M820" s="6">
        <v>299.2</v>
      </c>
      <c r="N820" s="5" t="s">
        <v>123</v>
      </c>
      <c r="O820" s="5" t="s">
        <v>23</v>
      </c>
      <c r="P820" s="19">
        <f>global_data!$M820/global_data!$L820</f>
        <v>2493.3333333333335</v>
      </c>
      <c r="Q820" s="20">
        <f>IFERROR(global_data!$P820,0)</f>
        <v>2493.3333333333335</v>
      </c>
      <c r="R820" s="30">
        <f>global_data!$M820/(1-global_data!$L820)</f>
        <v>340</v>
      </c>
      <c r="S820" s="30">
        <f>global_data!$R820-global_data!$M820</f>
        <v>40.800000000000011</v>
      </c>
    </row>
    <row r="821" spans="1:19" x14ac:dyDescent="0.35">
      <c r="A821" s="7" t="s">
        <v>936</v>
      </c>
      <c r="B821" s="18">
        <v>45420</v>
      </c>
      <c r="C821" s="7" t="s">
        <v>96</v>
      </c>
      <c r="D821" s="7" t="s">
        <v>97</v>
      </c>
      <c r="E821" s="7" t="s">
        <v>98</v>
      </c>
      <c r="F821" s="7" t="s">
        <v>113</v>
      </c>
      <c r="G821" s="7" t="s">
        <v>39</v>
      </c>
      <c r="H821" s="7" t="s">
        <v>40</v>
      </c>
      <c r="I821" s="7" t="s">
        <v>41</v>
      </c>
      <c r="J821" s="8">
        <v>85</v>
      </c>
      <c r="K821" s="8">
        <v>1</v>
      </c>
      <c r="L821" s="8">
        <v>7.0000000000000007E-2</v>
      </c>
      <c r="M821" s="8">
        <v>79.05</v>
      </c>
      <c r="N821" s="7" t="s">
        <v>77</v>
      </c>
      <c r="O821" s="7" t="s">
        <v>80</v>
      </c>
      <c r="P821" s="19">
        <f>global_data!$M821/global_data!$L821</f>
        <v>1129.2857142857142</v>
      </c>
      <c r="Q821" s="20">
        <f>IFERROR(global_data!$P821,0)</f>
        <v>1129.2857142857142</v>
      </c>
      <c r="R821" s="31">
        <f>global_data!$M821/(1-global_data!$L821)</f>
        <v>85</v>
      </c>
      <c r="S821" s="31">
        <f>global_data!$R821-global_data!$M821</f>
        <v>5.9500000000000028</v>
      </c>
    </row>
    <row r="822" spans="1:19" x14ac:dyDescent="0.35">
      <c r="A822" s="5" t="s">
        <v>937</v>
      </c>
      <c r="B822" s="29">
        <v>45496</v>
      </c>
      <c r="C822" s="5" t="s">
        <v>73</v>
      </c>
      <c r="D822" s="5" t="s">
        <v>74</v>
      </c>
      <c r="E822" s="5" t="s">
        <v>37</v>
      </c>
      <c r="F822" s="5" t="s">
        <v>151</v>
      </c>
      <c r="G822" s="5" t="s">
        <v>39</v>
      </c>
      <c r="H822" s="5" t="s">
        <v>40</v>
      </c>
      <c r="I822" s="5" t="s">
        <v>41</v>
      </c>
      <c r="J822" s="6">
        <v>85</v>
      </c>
      <c r="K822" s="6">
        <v>6</v>
      </c>
      <c r="L822" s="6">
        <v>0</v>
      </c>
      <c r="M822" s="6">
        <v>510</v>
      </c>
      <c r="N822" s="5" t="s">
        <v>32</v>
      </c>
      <c r="O822" s="5" t="s">
        <v>23</v>
      </c>
      <c r="P822" s="19" t="e">
        <f>global_data!$M822/global_data!$L822</f>
        <v>#DIV/0!</v>
      </c>
      <c r="Q822" s="20">
        <f>IFERROR(global_data!$P822,0)</f>
        <v>0</v>
      </c>
      <c r="R822" s="30">
        <f>global_data!$M822/(1-global_data!$L822)</f>
        <v>510</v>
      </c>
      <c r="S822" s="30">
        <f>global_data!$R822-global_data!$M822</f>
        <v>0</v>
      </c>
    </row>
    <row r="823" spans="1:19" x14ac:dyDescent="0.35">
      <c r="A823" s="7" t="s">
        <v>938</v>
      </c>
      <c r="B823" s="18">
        <v>45627</v>
      </c>
      <c r="C823" s="7" t="s">
        <v>125</v>
      </c>
      <c r="D823" s="7" t="s">
        <v>126</v>
      </c>
      <c r="E823" s="7" t="s">
        <v>37</v>
      </c>
      <c r="F823" s="7" t="s">
        <v>38</v>
      </c>
      <c r="G823" s="7" t="s">
        <v>39</v>
      </c>
      <c r="H823" s="7" t="s">
        <v>40</v>
      </c>
      <c r="I823" s="7" t="s">
        <v>41</v>
      </c>
      <c r="J823" s="8">
        <v>85</v>
      </c>
      <c r="K823" s="8">
        <v>12</v>
      </c>
      <c r="L823" s="8">
        <v>0.04</v>
      </c>
      <c r="M823" s="8">
        <v>979.2</v>
      </c>
      <c r="N823" s="7" t="s">
        <v>22</v>
      </c>
      <c r="O823" s="7" t="s">
        <v>33</v>
      </c>
      <c r="P823" s="19">
        <f>global_data!$M823/global_data!$L823</f>
        <v>24480</v>
      </c>
      <c r="Q823" s="20">
        <f>IFERROR(global_data!$P823,0)</f>
        <v>24480</v>
      </c>
      <c r="R823" s="31">
        <f>global_data!$M823/(1-global_data!$L823)</f>
        <v>1020.0000000000001</v>
      </c>
      <c r="S823" s="31">
        <f>global_data!$R823-global_data!$M823</f>
        <v>40.800000000000068</v>
      </c>
    </row>
    <row r="824" spans="1:19" x14ac:dyDescent="0.35">
      <c r="A824" s="5" t="s">
        <v>939</v>
      </c>
      <c r="B824" s="29">
        <v>45387</v>
      </c>
      <c r="C824" s="5" t="s">
        <v>64</v>
      </c>
      <c r="D824" s="5" t="s">
        <v>65</v>
      </c>
      <c r="E824" s="5" t="s">
        <v>27</v>
      </c>
      <c r="F824" s="5" t="s">
        <v>89</v>
      </c>
      <c r="G824" s="5" t="s">
        <v>39</v>
      </c>
      <c r="H824" s="5" t="s">
        <v>40</v>
      </c>
      <c r="I824" s="5" t="s">
        <v>41</v>
      </c>
      <c r="J824" s="6">
        <v>85</v>
      </c>
      <c r="K824" s="6">
        <v>5</v>
      </c>
      <c r="L824" s="6">
        <v>7.0000000000000007E-2</v>
      </c>
      <c r="M824" s="6">
        <v>395.25</v>
      </c>
      <c r="N824" s="5" t="s">
        <v>59</v>
      </c>
      <c r="O824" s="5" t="s">
        <v>23</v>
      </c>
      <c r="P824" s="19">
        <f>global_data!$M824/global_data!$L824</f>
        <v>5646.4285714285706</v>
      </c>
      <c r="Q824" s="20">
        <f>IFERROR(global_data!$P824,0)</f>
        <v>5646.4285714285706</v>
      </c>
      <c r="R824" s="30">
        <f>global_data!$M824/(1-global_data!$L824)</f>
        <v>425</v>
      </c>
      <c r="S824" s="30">
        <f>global_data!$R824-global_data!$M824</f>
        <v>29.75</v>
      </c>
    </row>
    <row r="825" spans="1:19" x14ac:dyDescent="0.35">
      <c r="A825" s="7" t="s">
        <v>940</v>
      </c>
      <c r="B825" s="18">
        <v>45384</v>
      </c>
      <c r="C825" s="7" t="s">
        <v>61</v>
      </c>
      <c r="D825" s="7" t="s">
        <v>62</v>
      </c>
      <c r="E825" s="7" t="s">
        <v>27</v>
      </c>
      <c r="F825" s="7" t="s">
        <v>28</v>
      </c>
      <c r="G825" s="7" t="s">
        <v>39</v>
      </c>
      <c r="H825" s="7" t="s">
        <v>40</v>
      </c>
      <c r="I825" s="7" t="s">
        <v>41</v>
      </c>
      <c r="J825" s="8">
        <v>85</v>
      </c>
      <c r="K825" s="8">
        <v>15</v>
      </c>
      <c r="L825" s="8">
        <v>0.24</v>
      </c>
      <c r="M825" s="8">
        <v>969</v>
      </c>
      <c r="N825" s="7" t="s">
        <v>123</v>
      </c>
      <c r="O825" s="7" t="s">
        <v>23</v>
      </c>
      <c r="P825" s="19">
        <f>global_data!$M825/global_data!$L825</f>
        <v>4037.5</v>
      </c>
      <c r="Q825" s="20">
        <f>IFERROR(global_data!$P825,0)</f>
        <v>4037.5</v>
      </c>
      <c r="R825" s="31">
        <f>global_data!$M825/(1-global_data!$L825)</f>
        <v>1275</v>
      </c>
      <c r="S825" s="31">
        <f>global_data!$R825-global_data!$M825</f>
        <v>306</v>
      </c>
    </row>
    <row r="826" spans="1:19" x14ac:dyDescent="0.35">
      <c r="A826" s="5" t="s">
        <v>941</v>
      </c>
      <c r="B826" s="29">
        <v>45489</v>
      </c>
      <c r="C826" s="5" t="s">
        <v>111</v>
      </c>
      <c r="D826" s="5" t="s">
        <v>112</v>
      </c>
      <c r="E826" s="5" t="s">
        <v>98</v>
      </c>
      <c r="F826" s="5" t="s">
        <v>160</v>
      </c>
      <c r="G826" s="5" t="s">
        <v>39</v>
      </c>
      <c r="H826" s="5" t="s">
        <v>40</v>
      </c>
      <c r="I826" s="5" t="s">
        <v>41</v>
      </c>
      <c r="J826" s="6">
        <v>85</v>
      </c>
      <c r="K826" s="6">
        <v>2</v>
      </c>
      <c r="L826" s="6">
        <v>0.3</v>
      </c>
      <c r="M826" s="6">
        <v>119</v>
      </c>
      <c r="N826" s="5" t="s">
        <v>59</v>
      </c>
      <c r="O826" s="5" t="s">
        <v>23</v>
      </c>
      <c r="P826" s="19">
        <f>global_data!$M826/global_data!$L826</f>
        <v>396.66666666666669</v>
      </c>
      <c r="Q826" s="20">
        <f>IFERROR(global_data!$P826,0)</f>
        <v>396.66666666666669</v>
      </c>
      <c r="R826" s="30">
        <f>global_data!$M826/(1-global_data!$L826)</f>
        <v>170</v>
      </c>
      <c r="S826" s="30">
        <f>global_data!$R826-global_data!$M826</f>
        <v>51</v>
      </c>
    </row>
    <row r="827" spans="1:19" x14ac:dyDescent="0.35">
      <c r="A827" s="7" t="s">
        <v>942</v>
      </c>
      <c r="B827" s="18">
        <v>45371</v>
      </c>
      <c r="C827" s="7" t="s">
        <v>44</v>
      </c>
      <c r="D827" s="7" t="s">
        <v>45</v>
      </c>
      <c r="E827" s="7" t="s">
        <v>17</v>
      </c>
      <c r="F827" s="7" t="s">
        <v>176</v>
      </c>
      <c r="G827" s="7" t="s">
        <v>39</v>
      </c>
      <c r="H827" s="7" t="s">
        <v>40</v>
      </c>
      <c r="I827" s="7" t="s">
        <v>41</v>
      </c>
      <c r="J827" s="8">
        <v>85</v>
      </c>
      <c r="K827" s="8">
        <v>4</v>
      </c>
      <c r="L827" s="8">
        <v>0.01</v>
      </c>
      <c r="M827" s="8">
        <v>336.6</v>
      </c>
      <c r="N827" s="7" t="s">
        <v>22</v>
      </c>
      <c r="O827" s="7" t="s">
        <v>23</v>
      </c>
      <c r="P827" s="19">
        <f>global_data!$M827/global_data!$L827</f>
        <v>33660</v>
      </c>
      <c r="Q827" s="20">
        <f>IFERROR(global_data!$P827,0)</f>
        <v>33660</v>
      </c>
      <c r="R827" s="31">
        <f>global_data!$M827/(1-global_data!$L827)</f>
        <v>340</v>
      </c>
      <c r="S827" s="31">
        <f>global_data!$R827-global_data!$M827</f>
        <v>3.3999999999999773</v>
      </c>
    </row>
    <row r="828" spans="1:19" x14ac:dyDescent="0.35">
      <c r="A828" s="5" t="s">
        <v>943</v>
      </c>
      <c r="B828" s="29">
        <v>45500</v>
      </c>
      <c r="C828" s="5" t="s">
        <v>15</v>
      </c>
      <c r="D828" s="5" t="s">
        <v>16</v>
      </c>
      <c r="E828" s="5" t="s">
        <v>17</v>
      </c>
      <c r="F828" s="5" t="s">
        <v>79</v>
      </c>
      <c r="G828" s="5" t="s">
        <v>39</v>
      </c>
      <c r="H828" s="5" t="s">
        <v>40</v>
      </c>
      <c r="I828" s="5" t="s">
        <v>41</v>
      </c>
      <c r="J828" s="6">
        <v>85</v>
      </c>
      <c r="K828" s="6">
        <v>14</v>
      </c>
      <c r="L828" s="6">
        <v>7.0000000000000007E-2</v>
      </c>
      <c r="M828" s="6">
        <v>1106.7</v>
      </c>
      <c r="N828" s="5" t="s">
        <v>42</v>
      </c>
      <c r="O828" s="5" t="s">
        <v>23</v>
      </c>
      <c r="P828" s="19">
        <f>global_data!$M828/global_data!$L828</f>
        <v>15810</v>
      </c>
      <c r="Q828" s="20">
        <f>IFERROR(global_data!$P828,0)</f>
        <v>15810</v>
      </c>
      <c r="R828" s="30">
        <f>global_data!$M828/(1-global_data!$L828)</f>
        <v>1190.0000000000002</v>
      </c>
      <c r="S828" s="30">
        <f>global_data!$R828-global_data!$M828</f>
        <v>83.300000000000182</v>
      </c>
    </row>
    <row r="829" spans="1:19" x14ac:dyDescent="0.35">
      <c r="A829" s="7" t="s">
        <v>944</v>
      </c>
      <c r="B829" s="18">
        <v>45484</v>
      </c>
      <c r="C829" s="7" t="s">
        <v>131</v>
      </c>
      <c r="D829" s="7" t="s">
        <v>132</v>
      </c>
      <c r="E829" s="7" t="s">
        <v>98</v>
      </c>
      <c r="F829" s="7" t="s">
        <v>160</v>
      </c>
      <c r="G829" s="7" t="s">
        <v>39</v>
      </c>
      <c r="H829" s="7" t="s">
        <v>40</v>
      </c>
      <c r="I829" s="7" t="s">
        <v>41</v>
      </c>
      <c r="J829" s="8">
        <v>85</v>
      </c>
      <c r="K829" s="8">
        <v>14</v>
      </c>
      <c r="L829" s="8">
        <v>0.04</v>
      </c>
      <c r="M829" s="8">
        <v>1142.4000000000001</v>
      </c>
      <c r="N829" s="7" t="s">
        <v>123</v>
      </c>
      <c r="O829" s="7" t="s">
        <v>33</v>
      </c>
      <c r="P829" s="19">
        <f>global_data!$M829/global_data!$L829</f>
        <v>28560</v>
      </c>
      <c r="Q829" s="20">
        <f>IFERROR(global_data!$P829,0)</f>
        <v>28560</v>
      </c>
      <c r="R829" s="31">
        <f>global_data!$M829/(1-global_data!$L829)</f>
        <v>1190.0000000000002</v>
      </c>
      <c r="S829" s="31">
        <f>global_data!$R829-global_data!$M829</f>
        <v>47.600000000000136</v>
      </c>
    </row>
    <row r="830" spans="1:19" x14ac:dyDescent="0.35">
      <c r="A830" s="5" t="s">
        <v>945</v>
      </c>
      <c r="B830" s="29">
        <v>45578</v>
      </c>
      <c r="C830" s="5" t="s">
        <v>131</v>
      </c>
      <c r="D830" s="5" t="s">
        <v>132</v>
      </c>
      <c r="E830" s="5" t="s">
        <v>98</v>
      </c>
      <c r="F830" s="5" t="s">
        <v>113</v>
      </c>
      <c r="G830" s="5" t="s">
        <v>39</v>
      </c>
      <c r="H830" s="5" t="s">
        <v>40</v>
      </c>
      <c r="I830" s="5" t="s">
        <v>41</v>
      </c>
      <c r="J830" s="6">
        <v>85</v>
      </c>
      <c r="K830" s="6">
        <v>5</v>
      </c>
      <c r="L830" s="6">
        <v>0.01</v>
      </c>
      <c r="M830" s="6">
        <v>420.75</v>
      </c>
      <c r="N830" s="5" t="s">
        <v>77</v>
      </c>
      <c r="O830" s="5" t="s">
        <v>33</v>
      </c>
      <c r="P830" s="19">
        <f>global_data!$M830/global_data!$L830</f>
        <v>42075</v>
      </c>
      <c r="Q830" s="20">
        <f>IFERROR(global_data!$P830,0)</f>
        <v>42075</v>
      </c>
      <c r="R830" s="30">
        <f>global_data!$M830/(1-global_data!$L830)</f>
        <v>425</v>
      </c>
      <c r="S830" s="30">
        <f>global_data!$R830-global_data!$M830</f>
        <v>4.25</v>
      </c>
    </row>
    <row r="831" spans="1:19" x14ac:dyDescent="0.35">
      <c r="A831" s="7" t="s">
        <v>946</v>
      </c>
      <c r="B831" s="18">
        <v>45524</v>
      </c>
      <c r="C831" s="7" t="s">
        <v>15</v>
      </c>
      <c r="D831" s="7" t="s">
        <v>16</v>
      </c>
      <c r="E831" s="7" t="s">
        <v>17</v>
      </c>
      <c r="F831" s="7" t="s">
        <v>18</v>
      </c>
      <c r="G831" s="7" t="s">
        <v>39</v>
      </c>
      <c r="H831" s="7" t="s">
        <v>40</v>
      </c>
      <c r="I831" s="7" t="s">
        <v>41</v>
      </c>
      <c r="J831" s="8">
        <v>85</v>
      </c>
      <c r="K831" s="8">
        <v>20</v>
      </c>
      <c r="L831" s="8">
        <v>0.26</v>
      </c>
      <c r="M831" s="8">
        <v>1258</v>
      </c>
      <c r="N831" s="7" t="s">
        <v>59</v>
      </c>
      <c r="O831" s="7" t="s">
        <v>33</v>
      </c>
      <c r="P831" s="19">
        <f>global_data!$M831/global_data!$L831</f>
        <v>4838.4615384615381</v>
      </c>
      <c r="Q831" s="20">
        <f>IFERROR(global_data!$P831,0)</f>
        <v>4838.4615384615381</v>
      </c>
      <c r="R831" s="31">
        <f>global_data!$M831/(1-global_data!$L831)</f>
        <v>1700</v>
      </c>
      <c r="S831" s="31">
        <f>global_data!$R831-global_data!$M831</f>
        <v>442</v>
      </c>
    </row>
    <row r="832" spans="1:19" x14ac:dyDescent="0.35">
      <c r="A832" s="5" t="s">
        <v>947</v>
      </c>
      <c r="B832" s="29">
        <v>45309</v>
      </c>
      <c r="C832" s="5" t="s">
        <v>131</v>
      </c>
      <c r="D832" s="5" t="s">
        <v>132</v>
      </c>
      <c r="E832" s="5" t="s">
        <v>98</v>
      </c>
      <c r="F832" s="5" t="s">
        <v>101</v>
      </c>
      <c r="G832" s="5" t="s">
        <v>39</v>
      </c>
      <c r="H832" s="5" t="s">
        <v>40</v>
      </c>
      <c r="I832" s="5" t="s">
        <v>41</v>
      </c>
      <c r="J832" s="6">
        <v>85</v>
      </c>
      <c r="K832" s="6">
        <v>1</v>
      </c>
      <c r="L832" s="6">
        <v>0.27</v>
      </c>
      <c r="M832" s="6">
        <v>62.05</v>
      </c>
      <c r="N832" s="5" t="s">
        <v>32</v>
      </c>
      <c r="O832" s="5" t="s">
        <v>23</v>
      </c>
      <c r="P832" s="19">
        <f>global_data!$M832/global_data!$L832</f>
        <v>229.81481481481478</v>
      </c>
      <c r="Q832" s="20">
        <f>IFERROR(global_data!$P832,0)</f>
        <v>229.81481481481478</v>
      </c>
      <c r="R832" s="30">
        <f>global_data!$M832/(1-global_data!$L832)</f>
        <v>85</v>
      </c>
      <c r="S832" s="30">
        <f>global_data!$R832-global_data!$M832</f>
        <v>22.950000000000003</v>
      </c>
    </row>
    <row r="833" spans="1:19" x14ac:dyDescent="0.35">
      <c r="A833" s="7" t="s">
        <v>948</v>
      </c>
      <c r="B833" s="18">
        <v>45581</v>
      </c>
      <c r="C833" s="7" t="s">
        <v>15</v>
      </c>
      <c r="D833" s="7" t="s">
        <v>16</v>
      </c>
      <c r="E833" s="7" t="s">
        <v>17</v>
      </c>
      <c r="F833" s="7" t="s">
        <v>18</v>
      </c>
      <c r="G833" s="7" t="s">
        <v>39</v>
      </c>
      <c r="H833" s="7" t="s">
        <v>40</v>
      </c>
      <c r="I833" s="7" t="s">
        <v>41</v>
      </c>
      <c r="J833" s="8">
        <v>85</v>
      </c>
      <c r="K833" s="8">
        <v>14</v>
      </c>
      <c r="L833" s="8">
        <v>0.19</v>
      </c>
      <c r="M833" s="8">
        <v>963.9</v>
      </c>
      <c r="N833" s="7" t="s">
        <v>123</v>
      </c>
      <c r="O833" s="7" t="s">
        <v>23</v>
      </c>
      <c r="P833" s="19">
        <f>global_data!$M833/global_data!$L833</f>
        <v>5073.1578947368416</v>
      </c>
      <c r="Q833" s="20">
        <f>IFERROR(global_data!$P833,0)</f>
        <v>5073.1578947368416</v>
      </c>
      <c r="R833" s="31">
        <f>global_data!$M833/(1-global_data!$L833)</f>
        <v>1190</v>
      </c>
      <c r="S833" s="31">
        <f>global_data!$R833-global_data!$M833</f>
        <v>226.10000000000002</v>
      </c>
    </row>
    <row r="834" spans="1:19" x14ac:dyDescent="0.35">
      <c r="A834" s="5" t="s">
        <v>949</v>
      </c>
      <c r="B834" s="29">
        <v>45588</v>
      </c>
      <c r="C834" s="5" t="s">
        <v>131</v>
      </c>
      <c r="D834" s="5" t="s">
        <v>132</v>
      </c>
      <c r="E834" s="5" t="s">
        <v>98</v>
      </c>
      <c r="F834" s="5" t="s">
        <v>113</v>
      </c>
      <c r="G834" s="5" t="s">
        <v>39</v>
      </c>
      <c r="H834" s="5" t="s">
        <v>40</v>
      </c>
      <c r="I834" s="5" t="s">
        <v>41</v>
      </c>
      <c r="J834" s="6">
        <v>85</v>
      </c>
      <c r="K834" s="6">
        <v>9</v>
      </c>
      <c r="L834" s="6">
        <v>7.0000000000000007E-2</v>
      </c>
      <c r="M834" s="6">
        <v>711.45</v>
      </c>
      <c r="N834" s="5" t="s">
        <v>123</v>
      </c>
      <c r="O834" s="5" t="s">
        <v>23</v>
      </c>
      <c r="P834" s="19">
        <f>global_data!$M834/global_data!$L834</f>
        <v>10163.571428571428</v>
      </c>
      <c r="Q834" s="20">
        <f>IFERROR(global_data!$P834,0)</f>
        <v>10163.571428571428</v>
      </c>
      <c r="R834" s="30">
        <f>global_data!$M834/(1-global_data!$L834)</f>
        <v>765.00000000000011</v>
      </c>
      <c r="S834" s="30">
        <f>global_data!$R834-global_data!$M834</f>
        <v>53.550000000000068</v>
      </c>
    </row>
    <row r="835" spans="1:19" x14ac:dyDescent="0.35">
      <c r="A835" s="7" t="s">
        <v>950</v>
      </c>
      <c r="B835" s="18">
        <v>45366</v>
      </c>
      <c r="C835" s="7" t="s">
        <v>61</v>
      </c>
      <c r="D835" s="7" t="s">
        <v>62</v>
      </c>
      <c r="E835" s="7" t="s">
        <v>27</v>
      </c>
      <c r="F835" s="7" t="s">
        <v>103</v>
      </c>
      <c r="G835" s="7" t="s">
        <v>39</v>
      </c>
      <c r="H835" s="7" t="s">
        <v>40</v>
      </c>
      <c r="I835" s="7" t="s">
        <v>41</v>
      </c>
      <c r="J835" s="8">
        <v>85</v>
      </c>
      <c r="K835" s="8">
        <v>12</v>
      </c>
      <c r="L835" s="8">
        <v>0.09</v>
      </c>
      <c r="M835" s="8">
        <v>928.2</v>
      </c>
      <c r="N835" s="7" t="s">
        <v>42</v>
      </c>
      <c r="O835" s="7" t="s">
        <v>23</v>
      </c>
      <c r="P835" s="19">
        <f>global_data!$M835/global_data!$L835</f>
        <v>10313.333333333334</v>
      </c>
      <c r="Q835" s="20">
        <f>IFERROR(global_data!$P835,0)</f>
        <v>10313.333333333334</v>
      </c>
      <c r="R835" s="31">
        <f>global_data!$M835/(1-global_data!$L835)</f>
        <v>1020</v>
      </c>
      <c r="S835" s="31">
        <f>global_data!$R835-global_data!$M835</f>
        <v>91.799999999999955</v>
      </c>
    </row>
    <row r="836" spans="1:19" x14ac:dyDescent="0.35">
      <c r="A836" s="5" t="s">
        <v>951</v>
      </c>
      <c r="B836" s="29">
        <v>45621</v>
      </c>
      <c r="C836" s="5" t="s">
        <v>15</v>
      </c>
      <c r="D836" s="5" t="s">
        <v>16</v>
      </c>
      <c r="E836" s="5" t="s">
        <v>17</v>
      </c>
      <c r="F836" s="5" t="s">
        <v>154</v>
      </c>
      <c r="G836" s="5" t="s">
        <v>39</v>
      </c>
      <c r="H836" s="5" t="s">
        <v>40</v>
      </c>
      <c r="I836" s="5" t="s">
        <v>41</v>
      </c>
      <c r="J836" s="6">
        <v>85</v>
      </c>
      <c r="K836" s="6">
        <v>14</v>
      </c>
      <c r="L836" s="6">
        <v>0.2</v>
      </c>
      <c r="M836" s="6">
        <v>952</v>
      </c>
      <c r="N836" s="5" t="s">
        <v>123</v>
      </c>
      <c r="O836" s="5" t="s">
        <v>87</v>
      </c>
      <c r="P836" s="19">
        <f>global_data!$M836/global_data!$L836</f>
        <v>4760</v>
      </c>
      <c r="Q836" s="20">
        <f>IFERROR(global_data!$P836,0)</f>
        <v>4760</v>
      </c>
      <c r="R836" s="30">
        <f>global_data!$M836/(1-global_data!$L836)</f>
        <v>1190</v>
      </c>
      <c r="S836" s="30">
        <f>global_data!$R836-global_data!$M836</f>
        <v>238</v>
      </c>
    </row>
    <row r="837" spans="1:19" x14ac:dyDescent="0.35">
      <c r="A837" s="7" t="s">
        <v>952</v>
      </c>
      <c r="B837" s="18">
        <v>45647</v>
      </c>
      <c r="C837" s="7" t="s">
        <v>55</v>
      </c>
      <c r="D837" s="7" t="s">
        <v>56</v>
      </c>
      <c r="E837" s="7" t="s">
        <v>17</v>
      </c>
      <c r="F837" s="7" t="s">
        <v>154</v>
      </c>
      <c r="G837" s="7" t="s">
        <v>39</v>
      </c>
      <c r="H837" s="7" t="s">
        <v>40</v>
      </c>
      <c r="I837" s="7" t="s">
        <v>41</v>
      </c>
      <c r="J837" s="8">
        <v>85</v>
      </c>
      <c r="K837" s="8">
        <v>18</v>
      </c>
      <c r="L837" s="8">
        <v>0.26</v>
      </c>
      <c r="M837" s="8">
        <v>1132.2</v>
      </c>
      <c r="N837" s="7" t="s">
        <v>42</v>
      </c>
      <c r="O837" s="7" t="s">
        <v>23</v>
      </c>
      <c r="P837" s="19">
        <f>global_data!$M837/global_data!$L837</f>
        <v>4354.6153846153848</v>
      </c>
      <c r="Q837" s="20">
        <f>IFERROR(global_data!$P837,0)</f>
        <v>4354.6153846153848</v>
      </c>
      <c r="R837" s="31">
        <f>global_data!$M837/(1-global_data!$L837)</f>
        <v>1530</v>
      </c>
      <c r="S837" s="31">
        <f>global_data!$R837-global_data!$M837</f>
        <v>397.79999999999995</v>
      </c>
    </row>
    <row r="838" spans="1:19" x14ac:dyDescent="0.35">
      <c r="A838" s="5" t="s">
        <v>953</v>
      </c>
      <c r="B838" s="29">
        <v>45501</v>
      </c>
      <c r="C838" s="5" t="s">
        <v>35</v>
      </c>
      <c r="D838" s="5" t="s">
        <v>36</v>
      </c>
      <c r="E838" s="5" t="s">
        <v>37</v>
      </c>
      <c r="F838" s="5" t="s">
        <v>38</v>
      </c>
      <c r="G838" s="5" t="s">
        <v>39</v>
      </c>
      <c r="H838" s="5" t="s">
        <v>40</v>
      </c>
      <c r="I838" s="5" t="s">
        <v>41</v>
      </c>
      <c r="J838" s="6">
        <v>85</v>
      </c>
      <c r="K838" s="6">
        <v>7</v>
      </c>
      <c r="L838" s="6">
        <v>0.23</v>
      </c>
      <c r="M838" s="6">
        <v>458.15</v>
      </c>
      <c r="N838" s="5" t="s">
        <v>22</v>
      </c>
      <c r="O838" s="5" t="s">
        <v>80</v>
      </c>
      <c r="P838" s="19">
        <f>global_data!$M838/global_data!$L838</f>
        <v>1991.9565217391303</v>
      </c>
      <c r="Q838" s="20">
        <f>IFERROR(global_data!$P838,0)</f>
        <v>1991.9565217391303</v>
      </c>
      <c r="R838" s="30">
        <f>global_data!$M838/(1-global_data!$L838)</f>
        <v>595</v>
      </c>
      <c r="S838" s="30">
        <f>global_data!$R838-global_data!$M838</f>
        <v>136.85000000000002</v>
      </c>
    </row>
    <row r="839" spans="1:19" x14ac:dyDescent="0.35">
      <c r="A839" s="7" t="s">
        <v>954</v>
      </c>
      <c r="B839" s="18">
        <v>45352</v>
      </c>
      <c r="C839" s="7" t="s">
        <v>73</v>
      </c>
      <c r="D839" s="7" t="s">
        <v>74</v>
      </c>
      <c r="E839" s="7" t="s">
        <v>37</v>
      </c>
      <c r="F839" s="7" t="s">
        <v>157</v>
      </c>
      <c r="G839" s="7" t="s">
        <v>39</v>
      </c>
      <c r="H839" s="7" t="s">
        <v>40</v>
      </c>
      <c r="I839" s="7" t="s">
        <v>41</v>
      </c>
      <c r="J839" s="8">
        <v>85</v>
      </c>
      <c r="K839" s="8">
        <v>17</v>
      </c>
      <c r="L839" s="8">
        <v>0.08</v>
      </c>
      <c r="M839" s="8">
        <v>1329.4</v>
      </c>
      <c r="N839" s="7" t="s">
        <v>123</v>
      </c>
      <c r="O839" s="7" t="s">
        <v>23</v>
      </c>
      <c r="P839" s="19">
        <f>global_data!$M839/global_data!$L839</f>
        <v>16617.5</v>
      </c>
      <c r="Q839" s="20">
        <f>IFERROR(global_data!$P839,0)</f>
        <v>16617.5</v>
      </c>
      <c r="R839" s="31">
        <f>global_data!$M839/(1-global_data!$L839)</f>
        <v>1445</v>
      </c>
      <c r="S839" s="31">
        <f>global_data!$R839-global_data!$M839</f>
        <v>115.59999999999991</v>
      </c>
    </row>
    <row r="840" spans="1:19" x14ac:dyDescent="0.35">
      <c r="A840" s="5" t="s">
        <v>955</v>
      </c>
      <c r="B840" s="29">
        <v>45505</v>
      </c>
      <c r="C840" s="5" t="s">
        <v>35</v>
      </c>
      <c r="D840" s="5" t="s">
        <v>36</v>
      </c>
      <c r="E840" s="5" t="s">
        <v>37</v>
      </c>
      <c r="F840" s="5" t="s">
        <v>83</v>
      </c>
      <c r="G840" s="5" t="s">
        <v>39</v>
      </c>
      <c r="H840" s="5" t="s">
        <v>40</v>
      </c>
      <c r="I840" s="5" t="s">
        <v>41</v>
      </c>
      <c r="J840" s="6">
        <v>85</v>
      </c>
      <c r="K840" s="6">
        <v>11</v>
      </c>
      <c r="L840" s="6">
        <v>0.25</v>
      </c>
      <c r="M840" s="6">
        <v>701.25</v>
      </c>
      <c r="N840" s="5" t="s">
        <v>77</v>
      </c>
      <c r="O840" s="5" t="s">
        <v>23</v>
      </c>
      <c r="P840" s="19">
        <f>global_data!$M840/global_data!$L840</f>
        <v>2805</v>
      </c>
      <c r="Q840" s="20">
        <f>IFERROR(global_data!$P840,0)</f>
        <v>2805</v>
      </c>
      <c r="R840" s="30">
        <f>global_data!$M840/(1-global_data!$L840)</f>
        <v>935</v>
      </c>
      <c r="S840" s="30">
        <f>global_data!$R840-global_data!$M840</f>
        <v>233.75</v>
      </c>
    </row>
    <row r="841" spans="1:19" x14ac:dyDescent="0.35">
      <c r="A841" s="7" t="s">
        <v>956</v>
      </c>
      <c r="B841" s="18">
        <v>45518</v>
      </c>
      <c r="C841" s="7" t="s">
        <v>111</v>
      </c>
      <c r="D841" s="7" t="s">
        <v>112</v>
      </c>
      <c r="E841" s="7" t="s">
        <v>98</v>
      </c>
      <c r="F841" s="7" t="s">
        <v>99</v>
      </c>
      <c r="G841" s="7" t="s">
        <v>39</v>
      </c>
      <c r="H841" s="7" t="s">
        <v>40</v>
      </c>
      <c r="I841" s="7" t="s">
        <v>41</v>
      </c>
      <c r="J841" s="8">
        <v>85</v>
      </c>
      <c r="K841" s="8">
        <v>20</v>
      </c>
      <c r="L841" s="8">
        <v>0.18</v>
      </c>
      <c r="M841" s="8">
        <v>1394</v>
      </c>
      <c r="N841" s="7" t="s">
        <v>59</v>
      </c>
      <c r="O841" s="7" t="s">
        <v>23</v>
      </c>
      <c r="P841" s="19">
        <f>global_data!$M841/global_data!$L841</f>
        <v>7744.4444444444443</v>
      </c>
      <c r="Q841" s="20">
        <f>IFERROR(global_data!$P841,0)</f>
        <v>7744.4444444444443</v>
      </c>
      <c r="R841" s="31">
        <f>global_data!$M841/(1-global_data!$L841)</f>
        <v>1699.9999999999998</v>
      </c>
      <c r="S841" s="31">
        <f>global_data!$R841-global_data!$M841</f>
        <v>305.99999999999977</v>
      </c>
    </row>
    <row r="842" spans="1:19" x14ac:dyDescent="0.35">
      <c r="A842" s="5" t="s">
        <v>957</v>
      </c>
      <c r="B842" s="29">
        <v>45416</v>
      </c>
      <c r="C842" s="5" t="s">
        <v>35</v>
      </c>
      <c r="D842" s="5" t="s">
        <v>36</v>
      </c>
      <c r="E842" s="5" t="s">
        <v>37</v>
      </c>
      <c r="F842" s="5" t="s">
        <v>71</v>
      </c>
      <c r="G842" s="5" t="s">
        <v>39</v>
      </c>
      <c r="H842" s="5" t="s">
        <v>40</v>
      </c>
      <c r="I842" s="5" t="s">
        <v>41</v>
      </c>
      <c r="J842" s="6">
        <v>85</v>
      </c>
      <c r="K842" s="6">
        <v>14</v>
      </c>
      <c r="L842" s="6">
        <v>0.22</v>
      </c>
      <c r="M842" s="6">
        <v>928.2</v>
      </c>
      <c r="N842" s="5" t="s">
        <v>32</v>
      </c>
      <c r="O842" s="5" t="s">
        <v>23</v>
      </c>
      <c r="P842" s="19">
        <f>global_data!$M842/global_data!$L842</f>
        <v>4219.090909090909</v>
      </c>
      <c r="Q842" s="20">
        <f>IFERROR(global_data!$P842,0)</f>
        <v>4219.090909090909</v>
      </c>
      <c r="R842" s="30">
        <f>global_data!$M842/(1-global_data!$L842)</f>
        <v>1190</v>
      </c>
      <c r="S842" s="30">
        <f>global_data!$R842-global_data!$M842</f>
        <v>261.79999999999995</v>
      </c>
    </row>
    <row r="843" spans="1:19" x14ac:dyDescent="0.35">
      <c r="A843" s="7" t="s">
        <v>958</v>
      </c>
      <c r="B843" s="18">
        <v>45384</v>
      </c>
      <c r="C843" s="7" t="s">
        <v>61</v>
      </c>
      <c r="D843" s="7" t="s">
        <v>62</v>
      </c>
      <c r="E843" s="7" t="s">
        <v>27</v>
      </c>
      <c r="F843" s="7" t="s">
        <v>28</v>
      </c>
      <c r="G843" s="7" t="s">
        <v>39</v>
      </c>
      <c r="H843" s="7" t="s">
        <v>40</v>
      </c>
      <c r="I843" s="7" t="s">
        <v>41</v>
      </c>
      <c r="J843" s="8">
        <v>85</v>
      </c>
      <c r="K843" s="8">
        <v>4</v>
      </c>
      <c r="L843" s="8">
        <v>0.19</v>
      </c>
      <c r="M843" s="8">
        <v>275.39999999999998</v>
      </c>
      <c r="N843" s="7" t="s">
        <v>42</v>
      </c>
      <c r="O843" s="7" t="s">
        <v>23</v>
      </c>
      <c r="P843" s="19">
        <f>global_data!$M843/global_data!$L843</f>
        <v>1449.4736842105262</v>
      </c>
      <c r="Q843" s="20">
        <f>IFERROR(global_data!$P843,0)</f>
        <v>1449.4736842105262</v>
      </c>
      <c r="R843" s="31">
        <f>global_data!$M843/(1-global_data!$L843)</f>
        <v>339.99999999999994</v>
      </c>
      <c r="S843" s="31">
        <f>global_data!$R843-global_data!$M843</f>
        <v>64.599999999999966</v>
      </c>
    </row>
    <row r="844" spans="1:19" x14ac:dyDescent="0.35">
      <c r="A844" s="5" t="s">
        <v>959</v>
      </c>
      <c r="B844" s="29">
        <v>45569</v>
      </c>
      <c r="C844" s="5" t="s">
        <v>125</v>
      </c>
      <c r="D844" s="5" t="s">
        <v>126</v>
      </c>
      <c r="E844" s="5" t="s">
        <v>37</v>
      </c>
      <c r="F844" s="5" t="s">
        <v>83</v>
      </c>
      <c r="G844" s="5" t="s">
        <v>39</v>
      </c>
      <c r="H844" s="5" t="s">
        <v>40</v>
      </c>
      <c r="I844" s="5" t="s">
        <v>41</v>
      </c>
      <c r="J844" s="6">
        <v>85</v>
      </c>
      <c r="K844" s="6">
        <v>5</v>
      </c>
      <c r="L844" s="6">
        <v>0.03</v>
      </c>
      <c r="M844" s="6">
        <v>412.25</v>
      </c>
      <c r="N844" s="5" t="s">
        <v>59</v>
      </c>
      <c r="O844" s="5" t="s">
        <v>23</v>
      </c>
      <c r="P844" s="19">
        <f>global_data!$M844/global_data!$L844</f>
        <v>13741.666666666668</v>
      </c>
      <c r="Q844" s="20">
        <f>IFERROR(global_data!$P844,0)</f>
        <v>13741.666666666668</v>
      </c>
      <c r="R844" s="30">
        <f>global_data!$M844/(1-global_data!$L844)</f>
        <v>425</v>
      </c>
      <c r="S844" s="30">
        <f>global_data!$R844-global_data!$M844</f>
        <v>12.75</v>
      </c>
    </row>
    <row r="845" spans="1:19" x14ac:dyDescent="0.35">
      <c r="A845" s="7" t="s">
        <v>960</v>
      </c>
      <c r="B845" s="18">
        <v>45365</v>
      </c>
      <c r="C845" s="7" t="s">
        <v>44</v>
      </c>
      <c r="D845" s="7" t="s">
        <v>45</v>
      </c>
      <c r="E845" s="7" t="s">
        <v>17</v>
      </c>
      <c r="F845" s="7" t="s">
        <v>18</v>
      </c>
      <c r="G845" s="7" t="s">
        <v>39</v>
      </c>
      <c r="H845" s="7" t="s">
        <v>40</v>
      </c>
      <c r="I845" s="7" t="s">
        <v>41</v>
      </c>
      <c r="J845" s="8">
        <v>85</v>
      </c>
      <c r="K845" s="8">
        <v>2</v>
      </c>
      <c r="L845" s="8">
        <v>0.1</v>
      </c>
      <c r="M845" s="8">
        <v>153</v>
      </c>
      <c r="N845" s="7" t="s">
        <v>77</v>
      </c>
      <c r="O845" s="7" t="s">
        <v>23</v>
      </c>
      <c r="P845" s="19">
        <f>global_data!$M845/global_data!$L845</f>
        <v>1530</v>
      </c>
      <c r="Q845" s="20">
        <f>IFERROR(global_data!$P845,0)</f>
        <v>1530</v>
      </c>
      <c r="R845" s="31">
        <f>global_data!$M845/(1-global_data!$L845)</f>
        <v>170</v>
      </c>
      <c r="S845" s="31">
        <f>global_data!$R845-global_data!$M845</f>
        <v>17</v>
      </c>
    </row>
    <row r="846" spans="1:19" x14ac:dyDescent="0.35">
      <c r="A846" s="5" t="s">
        <v>961</v>
      </c>
      <c r="B846" s="29">
        <v>45609</v>
      </c>
      <c r="C846" s="5" t="s">
        <v>15</v>
      </c>
      <c r="D846" s="5" t="s">
        <v>16</v>
      </c>
      <c r="E846" s="5" t="s">
        <v>17</v>
      </c>
      <c r="F846" s="5" t="s">
        <v>154</v>
      </c>
      <c r="G846" s="5" t="s">
        <v>39</v>
      </c>
      <c r="H846" s="5" t="s">
        <v>40</v>
      </c>
      <c r="I846" s="5" t="s">
        <v>41</v>
      </c>
      <c r="J846" s="6">
        <v>85</v>
      </c>
      <c r="K846" s="6">
        <v>16</v>
      </c>
      <c r="L846" s="6">
        <v>0.21</v>
      </c>
      <c r="M846" s="6">
        <v>1074.4000000000001</v>
      </c>
      <c r="N846" s="5" t="s">
        <v>22</v>
      </c>
      <c r="O846" s="5" t="s">
        <v>23</v>
      </c>
      <c r="P846" s="19">
        <f>global_data!$M846/global_data!$L846</f>
        <v>5116.1904761904771</v>
      </c>
      <c r="Q846" s="20">
        <f>IFERROR(global_data!$P846,0)</f>
        <v>5116.1904761904771</v>
      </c>
      <c r="R846" s="30">
        <f>global_data!$M846/(1-global_data!$L846)</f>
        <v>1360</v>
      </c>
      <c r="S846" s="30">
        <f>global_data!$R846-global_data!$M846</f>
        <v>285.59999999999991</v>
      </c>
    </row>
    <row r="847" spans="1:19" x14ac:dyDescent="0.35">
      <c r="A847" s="7" t="s">
        <v>962</v>
      </c>
      <c r="B847" s="18">
        <v>45586</v>
      </c>
      <c r="C847" s="7" t="s">
        <v>111</v>
      </c>
      <c r="D847" s="7" t="s">
        <v>112</v>
      </c>
      <c r="E847" s="7" t="s">
        <v>98</v>
      </c>
      <c r="F847" s="7" t="s">
        <v>101</v>
      </c>
      <c r="G847" s="7" t="s">
        <v>39</v>
      </c>
      <c r="H847" s="7" t="s">
        <v>40</v>
      </c>
      <c r="I847" s="7" t="s">
        <v>41</v>
      </c>
      <c r="J847" s="8">
        <v>85</v>
      </c>
      <c r="K847" s="8">
        <v>12</v>
      </c>
      <c r="L847" s="8">
        <v>0.21</v>
      </c>
      <c r="M847" s="8">
        <v>805.8</v>
      </c>
      <c r="N847" s="7" t="s">
        <v>123</v>
      </c>
      <c r="O847" s="7" t="s">
        <v>33</v>
      </c>
      <c r="P847" s="19">
        <f>global_data!$M847/global_data!$L847</f>
        <v>3837.1428571428569</v>
      </c>
      <c r="Q847" s="20">
        <f>IFERROR(global_data!$P847,0)</f>
        <v>3837.1428571428569</v>
      </c>
      <c r="R847" s="31">
        <f>global_data!$M847/(1-global_data!$L847)</f>
        <v>1019.9999999999999</v>
      </c>
      <c r="S847" s="31">
        <f>global_data!$R847-global_data!$M847</f>
        <v>214.19999999999993</v>
      </c>
    </row>
    <row r="848" spans="1:19" x14ac:dyDescent="0.35">
      <c r="A848" s="5" t="s">
        <v>963</v>
      </c>
      <c r="B848" s="29">
        <v>45489</v>
      </c>
      <c r="C848" s="5" t="s">
        <v>15</v>
      </c>
      <c r="D848" s="5" t="s">
        <v>16</v>
      </c>
      <c r="E848" s="5" t="s">
        <v>17</v>
      </c>
      <c r="F848" s="5" t="s">
        <v>50</v>
      </c>
      <c r="G848" s="5" t="s">
        <v>39</v>
      </c>
      <c r="H848" s="5" t="s">
        <v>40</v>
      </c>
      <c r="I848" s="5" t="s">
        <v>41</v>
      </c>
      <c r="J848" s="6">
        <v>85</v>
      </c>
      <c r="K848" s="6">
        <v>1</v>
      </c>
      <c r="L848" s="6">
        <v>0.08</v>
      </c>
      <c r="M848" s="6">
        <v>78.2</v>
      </c>
      <c r="N848" s="5" t="s">
        <v>22</v>
      </c>
      <c r="O848" s="5" t="s">
        <v>80</v>
      </c>
      <c r="P848" s="19">
        <f>global_data!$M848/global_data!$L848</f>
        <v>977.5</v>
      </c>
      <c r="Q848" s="20">
        <f>IFERROR(global_data!$P848,0)</f>
        <v>977.5</v>
      </c>
      <c r="R848" s="30">
        <f>global_data!$M848/(1-global_data!$L848)</f>
        <v>85</v>
      </c>
      <c r="S848" s="30">
        <f>global_data!$R848-global_data!$M848</f>
        <v>6.7999999999999972</v>
      </c>
    </row>
    <row r="849" spans="1:19" x14ac:dyDescent="0.35">
      <c r="A849" s="7" t="s">
        <v>964</v>
      </c>
      <c r="B849" s="18">
        <v>45469</v>
      </c>
      <c r="C849" s="7" t="s">
        <v>96</v>
      </c>
      <c r="D849" s="7" t="s">
        <v>97</v>
      </c>
      <c r="E849" s="7" t="s">
        <v>98</v>
      </c>
      <c r="F849" s="7" t="s">
        <v>160</v>
      </c>
      <c r="G849" s="7" t="s">
        <v>39</v>
      </c>
      <c r="H849" s="7" t="s">
        <v>40</v>
      </c>
      <c r="I849" s="7" t="s">
        <v>41</v>
      </c>
      <c r="J849" s="8">
        <v>85</v>
      </c>
      <c r="K849" s="8">
        <v>13</v>
      </c>
      <c r="L849" s="8">
        <v>0.19</v>
      </c>
      <c r="M849" s="8">
        <v>895.05</v>
      </c>
      <c r="N849" s="7" t="s">
        <v>42</v>
      </c>
      <c r="O849" s="7" t="s">
        <v>80</v>
      </c>
      <c r="P849" s="19">
        <f>global_data!$M849/global_data!$L849</f>
        <v>4710.78947368421</v>
      </c>
      <c r="Q849" s="20">
        <f>IFERROR(global_data!$P849,0)</f>
        <v>4710.78947368421</v>
      </c>
      <c r="R849" s="31">
        <f>global_data!$M849/(1-global_data!$L849)</f>
        <v>1104.9999999999998</v>
      </c>
      <c r="S849" s="31">
        <f>global_data!$R849-global_data!$M849</f>
        <v>209.94999999999982</v>
      </c>
    </row>
    <row r="850" spans="1:19" x14ac:dyDescent="0.35">
      <c r="A850" s="5" t="s">
        <v>965</v>
      </c>
      <c r="B850" s="29">
        <v>45556</v>
      </c>
      <c r="C850" s="5" t="s">
        <v>61</v>
      </c>
      <c r="D850" s="5" t="s">
        <v>62</v>
      </c>
      <c r="E850" s="5" t="s">
        <v>27</v>
      </c>
      <c r="F850" s="5" t="s">
        <v>89</v>
      </c>
      <c r="G850" s="5" t="s">
        <v>39</v>
      </c>
      <c r="H850" s="5" t="s">
        <v>40</v>
      </c>
      <c r="I850" s="5" t="s">
        <v>41</v>
      </c>
      <c r="J850" s="6">
        <v>85</v>
      </c>
      <c r="K850" s="6">
        <v>14</v>
      </c>
      <c r="L850" s="6">
        <v>0.02</v>
      </c>
      <c r="M850" s="6">
        <v>1166.2</v>
      </c>
      <c r="N850" s="5" t="s">
        <v>32</v>
      </c>
      <c r="O850" s="5" t="s">
        <v>23</v>
      </c>
      <c r="P850" s="19">
        <f>global_data!$M850/global_data!$L850</f>
        <v>58310</v>
      </c>
      <c r="Q850" s="20">
        <f>IFERROR(global_data!$P850,0)</f>
        <v>58310</v>
      </c>
      <c r="R850" s="30">
        <f>global_data!$M850/(1-global_data!$L850)</f>
        <v>1190</v>
      </c>
      <c r="S850" s="30">
        <f>global_data!$R850-global_data!$M850</f>
        <v>23.799999999999955</v>
      </c>
    </row>
    <row r="851" spans="1:19" x14ac:dyDescent="0.35">
      <c r="A851" s="7" t="s">
        <v>966</v>
      </c>
      <c r="B851" s="18">
        <v>45496</v>
      </c>
      <c r="C851" s="7" t="s">
        <v>35</v>
      </c>
      <c r="D851" s="7" t="s">
        <v>36</v>
      </c>
      <c r="E851" s="7" t="s">
        <v>37</v>
      </c>
      <c r="F851" s="7" t="s">
        <v>151</v>
      </c>
      <c r="G851" s="7" t="s">
        <v>39</v>
      </c>
      <c r="H851" s="7" t="s">
        <v>40</v>
      </c>
      <c r="I851" s="7" t="s">
        <v>41</v>
      </c>
      <c r="J851" s="8">
        <v>85</v>
      </c>
      <c r="K851" s="8">
        <v>9</v>
      </c>
      <c r="L851" s="8">
        <v>0.28000000000000003</v>
      </c>
      <c r="M851" s="8">
        <v>550.79999999999995</v>
      </c>
      <c r="N851" s="7" t="s">
        <v>32</v>
      </c>
      <c r="O851" s="7" t="s">
        <v>80</v>
      </c>
      <c r="P851" s="19">
        <f>global_data!$M851/global_data!$L851</f>
        <v>1967.1428571428569</v>
      </c>
      <c r="Q851" s="20">
        <f>IFERROR(global_data!$P851,0)</f>
        <v>1967.1428571428569</v>
      </c>
      <c r="R851" s="31">
        <f>global_data!$M851/(1-global_data!$L851)</f>
        <v>765</v>
      </c>
      <c r="S851" s="31">
        <f>global_data!$R851-global_data!$M851</f>
        <v>214.20000000000005</v>
      </c>
    </row>
    <row r="852" spans="1:19" x14ac:dyDescent="0.35">
      <c r="A852" s="5" t="s">
        <v>967</v>
      </c>
      <c r="B852" s="29">
        <v>45576</v>
      </c>
      <c r="C852" s="5" t="s">
        <v>64</v>
      </c>
      <c r="D852" s="5" t="s">
        <v>65</v>
      </c>
      <c r="E852" s="5" t="s">
        <v>27</v>
      </c>
      <c r="F852" s="5" t="s">
        <v>89</v>
      </c>
      <c r="G852" s="5" t="s">
        <v>39</v>
      </c>
      <c r="H852" s="5" t="s">
        <v>40</v>
      </c>
      <c r="I852" s="5" t="s">
        <v>41</v>
      </c>
      <c r="J852" s="6">
        <v>85</v>
      </c>
      <c r="K852" s="6">
        <v>17</v>
      </c>
      <c r="L852" s="6">
        <v>0.28000000000000003</v>
      </c>
      <c r="M852" s="6">
        <v>1040.4000000000001</v>
      </c>
      <c r="N852" s="5" t="s">
        <v>42</v>
      </c>
      <c r="O852" s="5" t="s">
        <v>179</v>
      </c>
      <c r="P852" s="19">
        <f>global_data!$M852/global_data!$L852</f>
        <v>3715.7142857142858</v>
      </c>
      <c r="Q852" s="20">
        <f>IFERROR(global_data!$P852,0)</f>
        <v>3715.7142857142858</v>
      </c>
      <c r="R852" s="30">
        <f>global_data!$M852/(1-global_data!$L852)</f>
        <v>1445.0000000000002</v>
      </c>
      <c r="S852" s="30">
        <f>global_data!$R852-global_data!$M852</f>
        <v>404.60000000000014</v>
      </c>
    </row>
    <row r="853" spans="1:19" x14ac:dyDescent="0.35">
      <c r="A853" s="7" t="s">
        <v>968</v>
      </c>
      <c r="B853" s="18">
        <v>45482</v>
      </c>
      <c r="C853" s="7" t="s">
        <v>44</v>
      </c>
      <c r="D853" s="7" t="s">
        <v>45</v>
      </c>
      <c r="E853" s="7" t="s">
        <v>17</v>
      </c>
      <c r="F853" s="7" t="s">
        <v>50</v>
      </c>
      <c r="G853" s="7" t="s">
        <v>39</v>
      </c>
      <c r="H853" s="7" t="s">
        <v>40</v>
      </c>
      <c r="I853" s="7" t="s">
        <v>41</v>
      </c>
      <c r="J853" s="8">
        <v>85</v>
      </c>
      <c r="K853" s="8">
        <v>10</v>
      </c>
      <c r="L853" s="8">
        <v>0.18</v>
      </c>
      <c r="M853" s="8">
        <v>697</v>
      </c>
      <c r="N853" s="7" t="s">
        <v>123</v>
      </c>
      <c r="O853" s="7" t="s">
        <v>23</v>
      </c>
      <c r="P853" s="19">
        <f>global_data!$M853/global_data!$L853</f>
        <v>3872.2222222222222</v>
      </c>
      <c r="Q853" s="20">
        <f>IFERROR(global_data!$P853,0)</f>
        <v>3872.2222222222222</v>
      </c>
      <c r="R853" s="31">
        <f>global_data!$M853/(1-global_data!$L853)</f>
        <v>849.99999999999989</v>
      </c>
      <c r="S853" s="31">
        <f>global_data!$R853-global_data!$M853</f>
        <v>152.99999999999989</v>
      </c>
    </row>
    <row r="854" spans="1:19" x14ac:dyDescent="0.35">
      <c r="A854" s="5" t="s">
        <v>969</v>
      </c>
      <c r="B854" s="29">
        <v>45573</v>
      </c>
      <c r="C854" s="5" t="s">
        <v>111</v>
      </c>
      <c r="D854" s="5" t="s">
        <v>112</v>
      </c>
      <c r="E854" s="5" t="s">
        <v>98</v>
      </c>
      <c r="F854" s="5" t="s">
        <v>115</v>
      </c>
      <c r="G854" s="5" t="s">
        <v>39</v>
      </c>
      <c r="H854" s="5" t="s">
        <v>40</v>
      </c>
      <c r="I854" s="5" t="s">
        <v>41</v>
      </c>
      <c r="J854" s="6">
        <v>85</v>
      </c>
      <c r="K854" s="6">
        <v>11</v>
      </c>
      <c r="L854" s="6">
        <v>0.21</v>
      </c>
      <c r="M854" s="6">
        <v>738.65</v>
      </c>
      <c r="N854" s="5" t="s">
        <v>42</v>
      </c>
      <c r="O854" s="5" t="s">
        <v>33</v>
      </c>
      <c r="P854" s="19">
        <f>global_data!$M854/global_data!$L854</f>
        <v>3517.3809523809523</v>
      </c>
      <c r="Q854" s="20">
        <f>IFERROR(global_data!$P854,0)</f>
        <v>3517.3809523809523</v>
      </c>
      <c r="R854" s="30">
        <f>global_data!$M854/(1-global_data!$L854)</f>
        <v>934.99999999999989</v>
      </c>
      <c r="S854" s="30">
        <f>global_data!$R854-global_data!$M854</f>
        <v>196.34999999999991</v>
      </c>
    </row>
    <row r="855" spans="1:19" x14ac:dyDescent="0.35">
      <c r="A855" s="7" t="s">
        <v>970</v>
      </c>
      <c r="B855" s="18">
        <v>45302</v>
      </c>
      <c r="C855" s="7" t="s">
        <v>25</v>
      </c>
      <c r="D855" s="7" t="s">
        <v>26</v>
      </c>
      <c r="E855" s="7" t="s">
        <v>27</v>
      </c>
      <c r="F855" s="7" t="s">
        <v>89</v>
      </c>
      <c r="G855" s="7" t="s">
        <v>39</v>
      </c>
      <c r="H855" s="7" t="s">
        <v>40</v>
      </c>
      <c r="I855" s="7" t="s">
        <v>41</v>
      </c>
      <c r="J855" s="8">
        <v>85</v>
      </c>
      <c r="K855" s="8">
        <v>20</v>
      </c>
      <c r="L855" s="8">
        <v>7.0000000000000007E-2</v>
      </c>
      <c r="M855" s="8">
        <v>1581</v>
      </c>
      <c r="N855" s="7" t="s">
        <v>32</v>
      </c>
      <c r="O855" s="7" t="s">
        <v>23</v>
      </c>
      <c r="P855" s="19">
        <f>global_data!$M855/global_data!$L855</f>
        <v>22585.714285714283</v>
      </c>
      <c r="Q855" s="20">
        <f>IFERROR(global_data!$P855,0)</f>
        <v>22585.714285714283</v>
      </c>
      <c r="R855" s="31">
        <f>global_data!$M855/(1-global_data!$L855)</f>
        <v>1700</v>
      </c>
      <c r="S855" s="31">
        <f>global_data!$R855-global_data!$M855</f>
        <v>119</v>
      </c>
    </row>
    <row r="856" spans="1:19" x14ac:dyDescent="0.35">
      <c r="A856" s="5" t="s">
        <v>971</v>
      </c>
      <c r="B856" s="29">
        <v>45424</v>
      </c>
      <c r="C856" s="5" t="s">
        <v>111</v>
      </c>
      <c r="D856" s="5" t="s">
        <v>112</v>
      </c>
      <c r="E856" s="5" t="s">
        <v>98</v>
      </c>
      <c r="F856" s="5" t="s">
        <v>113</v>
      </c>
      <c r="G856" s="5" t="s">
        <v>39</v>
      </c>
      <c r="H856" s="5" t="s">
        <v>40</v>
      </c>
      <c r="I856" s="5" t="s">
        <v>41</v>
      </c>
      <c r="J856" s="6">
        <v>85</v>
      </c>
      <c r="K856" s="6">
        <v>19</v>
      </c>
      <c r="L856" s="6">
        <v>0.01</v>
      </c>
      <c r="M856" s="6">
        <v>1598.85</v>
      </c>
      <c r="N856" s="5" t="s">
        <v>42</v>
      </c>
      <c r="O856" s="5" t="s">
        <v>23</v>
      </c>
      <c r="P856" s="19">
        <f>global_data!$M856/global_data!$L856</f>
        <v>159885</v>
      </c>
      <c r="Q856" s="20">
        <f>IFERROR(global_data!$P856,0)</f>
        <v>159885</v>
      </c>
      <c r="R856" s="30">
        <f>global_data!$M856/(1-global_data!$L856)</f>
        <v>1615</v>
      </c>
      <c r="S856" s="30">
        <f>global_data!$R856-global_data!$M856</f>
        <v>16.150000000000091</v>
      </c>
    </row>
    <row r="857" spans="1:19" x14ac:dyDescent="0.35">
      <c r="A857" s="7" t="s">
        <v>972</v>
      </c>
      <c r="B857" s="18">
        <v>45634</v>
      </c>
      <c r="C857" s="7" t="s">
        <v>125</v>
      </c>
      <c r="D857" s="7" t="s">
        <v>126</v>
      </c>
      <c r="E857" s="7" t="s">
        <v>37</v>
      </c>
      <c r="F857" s="7" t="s">
        <v>71</v>
      </c>
      <c r="G857" s="7" t="s">
        <v>39</v>
      </c>
      <c r="H857" s="7" t="s">
        <v>40</v>
      </c>
      <c r="I857" s="7" t="s">
        <v>41</v>
      </c>
      <c r="J857" s="8">
        <v>85</v>
      </c>
      <c r="K857" s="8">
        <v>1</v>
      </c>
      <c r="L857" s="8">
        <v>0.08</v>
      </c>
      <c r="M857" s="8">
        <v>78.2</v>
      </c>
      <c r="N857" s="7" t="s">
        <v>123</v>
      </c>
      <c r="O857" s="7" t="s">
        <v>23</v>
      </c>
      <c r="P857" s="19">
        <f>global_data!$M857/global_data!$L857</f>
        <v>977.5</v>
      </c>
      <c r="Q857" s="20">
        <f>IFERROR(global_data!$P857,0)</f>
        <v>977.5</v>
      </c>
      <c r="R857" s="31">
        <f>global_data!$M857/(1-global_data!$L857)</f>
        <v>85</v>
      </c>
      <c r="S857" s="31">
        <f>global_data!$R857-global_data!$M857</f>
        <v>6.7999999999999972</v>
      </c>
    </row>
    <row r="858" spans="1:19" x14ac:dyDescent="0.35">
      <c r="A858" s="5" t="s">
        <v>973</v>
      </c>
      <c r="B858" s="29">
        <v>45634</v>
      </c>
      <c r="C858" s="5" t="s">
        <v>111</v>
      </c>
      <c r="D858" s="5" t="s">
        <v>112</v>
      </c>
      <c r="E858" s="5" t="s">
        <v>98</v>
      </c>
      <c r="F858" s="5" t="s">
        <v>160</v>
      </c>
      <c r="G858" s="5" t="s">
        <v>39</v>
      </c>
      <c r="H858" s="5" t="s">
        <v>40</v>
      </c>
      <c r="I858" s="5" t="s">
        <v>41</v>
      </c>
      <c r="J858" s="6">
        <v>85</v>
      </c>
      <c r="K858" s="6">
        <v>9</v>
      </c>
      <c r="L858" s="6">
        <v>0.14000000000000001</v>
      </c>
      <c r="M858" s="6">
        <v>657.9</v>
      </c>
      <c r="N858" s="5" t="s">
        <v>77</v>
      </c>
      <c r="O858" s="5" t="s">
        <v>179</v>
      </c>
      <c r="P858" s="19">
        <f>global_data!$M858/global_data!$L858</f>
        <v>4699.2857142857138</v>
      </c>
      <c r="Q858" s="20">
        <f>IFERROR(global_data!$P858,0)</f>
        <v>4699.2857142857138</v>
      </c>
      <c r="R858" s="30">
        <f>global_data!$M858/(1-global_data!$L858)</f>
        <v>765</v>
      </c>
      <c r="S858" s="30">
        <f>global_data!$R858-global_data!$M858</f>
        <v>107.10000000000002</v>
      </c>
    </row>
    <row r="859" spans="1:19" x14ac:dyDescent="0.35">
      <c r="A859" s="7" t="s">
        <v>974</v>
      </c>
      <c r="B859" s="18">
        <v>45409</v>
      </c>
      <c r="C859" s="7" t="s">
        <v>44</v>
      </c>
      <c r="D859" s="7" t="s">
        <v>45</v>
      </c>
      <c r="E859" s="7" t="s">
        <v>17</v>
      </c>
      <c r="F859" s="7" t="s">
        <v>50</v>
      </c>
      <c r="G859" s="7" t="s">
        <v>39</v>
      </c>
      <c r="H859" s="7" t="s">
        <v>40</v>
      </c>
      <c r="I859" s="7" t="s">
        <v>41</v>
      </c>
      <c r="J859" s="8">
        <v>85</v>
      </c>
      <c r="K859" s="8">
        <v>17</v>
      </c>
      <c r="L859" s="8">
        <v>0.2</v>
      </c>
      <c r="M859" s="8">
        <v>1156</v>
      </c>
      <c r="N859" s="7" t="s">
        <v>123</v>
      </c>
      <c r="O859" s="7" t="s">
        <v>80</v>
      </c>
      <c r="P859" s="19">
        <f>global_data!$M859/global_data!$L859</f>
        <v>5780</v>
      </c>
      <c r="Q859" s="20">
        <f>IFERROR(global_data!$P859,0)</f>
        <v>5780</v>
      </c>
      <c r="R859" s="31">
        <f>global_data!$M859/(1-global_data!$L859)</f>
        <v>1445</v>
      </c>
      <c r="S859" s="31">
        <f>global_data!$R859-global_data!$M859</f>
        <v>289</v>
      </c>
    </row>
    <row r="860" spans="1:19" x14ac:dyDescent="0.35">
      <c r="A860" s="5" t="s">
        <v>975</v>
      </c>
      <c r="B860" s="29">
        <v>45296</v>
      </c>
      <c r="C860" s="5" t="s">
        <v>111</v>
      </c>
      <c r="D860" s="5" t="s">
        <v>112</v>
      </c>
      <c r="E860" s="5" t="s">
        <v>98</v>
      </c>
      <c r="F860" s="5" t="s">
        <v>99</v>
      </c>
      <c r="G860" s="5" t="s">
        <v>39</v>
      </c>
      <c r="H860" s="5" t="s">
        <v>40</v>
      </c>
      <c r="I860" s="5" t="s">
        <v>41</v>
      </c>
      <c r="J860" s="6">
        <v>85</v>
      </c>
      <c r="K860" s="6">
        <v>13</v>
      </c>
      <c r="L860" s="6">
        <v>0.26</v>
      </c>
      <c r="M860" s="6">
        <v>817.7</v>
      </c>
      <c r="N860" s="5" t="s">
        <v>42</v>
      </c>
      <c r="O860" s="5" t="s">
        <v>23</v>
      </c>
      <c r="P860" s="19">
        <f>global_data!$M860/global_data!$L860</f>
        <v>3145</v>
      </c>
      <c r="Q860" s="20">
        <f>IFERROR(global_data!$P860,0)</f>
        <v>3145</v>
      </c>
      <c r="R860" s="30">
        <f>global_data!$M860/(1-global_data!$L860)</f>
        <v>1105</v>
      </c>
      <c r="S860" s="30">
        <f>global_data!$R860-global_data!$M860</f>
        <v>287.29999999999995</v>
      </c>
    </row>
    <row r="861" spans="1:19" x14ac:dyDescent="0.35">
      <c r="A861" s="7" t="s">
        <v>976</v>
      </c>
      <c r="B861" s="18">
        <v>45417</v>
      </c>
      <c r="C861" s="7" t="s">
        <v>35</v>
      </c>
      <c r="D861" s="7" t="s">
        <v>36</v>
      </c>
      <c r="E861" s="7" t="s">
        <v>37</v>
      </c>
      <c r="F861" s="7" t="s">
        <v>71</v>
      </c>
      <c r="G861" s="7" t="s">
        <v>39</v>
      </c>
      <c r="H861" s="7" t="s">
        <v>40</v>
      </c>
      <c r="I861" s="7" t="s">
        <v>41</v>
      </c>
      <c r="J861" s="8">
        <v>85</v>
      </c>
      <c r="K861" s="8">
        <v>10</v>
      </c>
      <c r="L861" s="8">
        <v>0.18</v>
      </c>
      <c r="M861" s="8">
        <v>697</v>
      </c>
      <c r="N861" s="7" t="s">
        <v>22</v>
      </c>
      <c r="O861" s="7" t="s">
        <v>23</v>
      </c>
      <c r="P861" s="19">
        <f>global_data!$M861/global_data!$L861</f>
        <v>3872.2222222222222</v>
      </c>
      <c r="Q861" s="20">
        <f>IFERROR(global_data!$P861,0)</f>
        <v>3872.2222222222222</v>
      </c>
      <c r="R861" s="31">
        <f>global_data!$M861/(1-global_data!$L861)</f>
        <v>849.99999999999989</v>
      </c>
      <c r="S861" s="31">
        <f>global_data!$R861-global_data!$M861</f>
        <v>152.99999999999989</v>
      </c>
    </row>
    <row r="862" spans="1:19" x14ac:dyDescent="0.35">
      <c r="A862" s="5" t="s">
        <v>977</v>
      </c>
      <c r="B862" s="29">
        <v>45439</v>
      </c>
      <c r="C862" s="5" t="s">
        <v>15</v>
      </c>
      <c r="D862" s="5" t="s">
        <v>16</v>
      </c>
      <c r="E862" s="5" t="s">
        <v>17</v>
      </c>
      <c r="F862" s="5" t="s">
        <v>18</v>
      </c>
      <c r="G862" s="5" t="s">
        <v>39</v>
      </c>
      <c r="H862" s="5" t="s">
        <v>40</v>
      </c>
      <c r="I862" s="5" t="s">
        <v>41</v>
      </c>
      <c r="J862" s="6">
        <v>85</v>
      </c>
      <c r="K862" s="6">
        <v>7</v>
      </c>
      <c r="L862" s="6">
        <v>0.17</v>
      </c>
      <c r="M862" s="6">
        <v>493.85</v>
      </c>
      <c r="N862" s="5" t="s">
        <v>179</v>
      </c>
      <c r="O862" s="5" t="s">
        <v>23</v>
      </c>
      <c r="P862" s="19">
        <f>global_data!$M862/global_data!$L862</f>
        <v>2905</v>
      </c>
      <c r="Q862" s="20">
        <f>IFERROR(global_data!$P862,0)</f>
        <v>2905</v>
      </c>
      <c r="R862" s="30">
        <f>global_data!$M862/(1-global_data!$L862)</f>
        <v>595</v>
      </c>
      <c r="S862" s="30">
        <f>global_data!$R862-global_data!$M862</f>
        <v>101.14999999999998</v>
      </c>
    </row>
    <row r="863" spans="1:19" x14ac:dyDescent="0.35">
      <c r="A863" s="7" t="s">
        <v>978</v>
      </c>
      <c r="B863" s="18">
        <v>45359</v>
      </c>
      <c r="C863" s="7" t="s">
        <v>55</v>
      </c>
      <c r="D863" s="7" t="s">
        <v>56</v>
      </c>
      <c r="E863" s="7" t="s">
        <v>17</v>
      </c>
      <c r="F863" s="7" t="s">
        <v>176</v>
      </c>
      <c r="G863" s="7" t="s">
        <v>39</v>
      </c>
      <c r="H863" s="7" t="s">
        <v>40</v>
      </c>
      <c r="I863" s="7" t="s">
        <v>41</v>
      </c>
      <c r="J863" s="8">
        <v>85</v>
      </c>
      <c r="K863" s="8">
        <v>5</v>
      </c>
      <c r="L863" s="8">
        <v>0.02</v>
      </c>
      <c r="M863" s="8">
        <v>416.5</v>
      </c>
      <c r="N863" s="7" t="s">
        <v>123</v>
      </c>
      <c r="O863" s="7" t="s">
        <v>23</v>
      </c>
      <c r="P863" s="19">
        <f>global_data!$M863/global_data!$L863</f>
        <v>20825</v>
      </c>
      <c r="Q863" s="20">
        <f>IFERROR(global_data!$P863,0)</f>
        <v>20825</v>
      </c>
      <c r="R863" s="31">
        <f>global_data!$M863/(1-global_data!$L863)</f>
        <v>425</v>
      </c>
      <c r="S863" s="31">
        <f>global_data!$R863-global_data!$M863</f>
        <v>8.5</v>
      </c>
    </row>
    <row r="864" spans="1:19" x14ac:dyDescent="0.35">
      <c r="A864" s="5" t="s">
        <v>979</v>
      </c>
      <c r="B864" s="29">
        <v>45506</v>
      </c>
      <c r="C864" s="5" t="s">
        <v>15</v>
      </c>
      <c r="D864" s="5" t="s">
        <v>16</v>
      </c>
      <c r="E864" s="5" t="s">
        <v>17</v>
      </c>
      <c r="F864" s="5" t="s">
        <v>50</v>
      </c>
      <c r="G864" s="5" t="s">
        <v>39</v>
      </c>
      <c r="H864" s="5" t="s">
        <v>40</v>
      </c>
      <c r="I864" s="5" t="s">
        <v>41</v>
      </c>
      <c r="J864" s="6">
        <v>85</v>
      </c>
      <c r="K864" s="6">
        <v>13</v>
      </c>
      <c r="L864" s="6">
        <v>0.22</v>
      </c>
      <c r="M864" s="6">
        <v>861.9</v>
      </c>
      <c r="N864" s="5" t="s">
        <v>42</v>
      </c>
      <c r="O864" s="5" t="s">
        <v>80</v>
      </c>
      <c r="P864" s="19">
        <f>global_data!$M864/global_data!$L864</f>
        <v>3917.7272727272725</v>
      </c>
      <c r="Q864" s="20">
        <f>IFERROR(global_data!$P864,0)</f>
        <v>3917.7272727272725</v>
      </c>
      <c r="R864" s="30">
        <f>global_data!$M864/(1-global_data!$L864)</f>
        <v>1105</v>
      </c>
      <c r="S864" s="30">
        <f>global_data!$R864-global_data!$M864</f>
        <v>243.10000000000002</v>
      </c>
    </row>
    <row r="865" spans="1:19" x14ac:dyDescent="0.35">
      <c r="A865" s="7" t="s">
        <v>980</v>
      </c>
      <c r="B865" s="18">
        <v>45614</v>
      </c>
      <c r="C865" s="7" t="s">
        <v>15</v>
      </c>
      <c r="D865" s="7" t="s">
        <v>16</v>
      </c>
      <c r="E865" s="7" t="s">
        <v>17</v>
      </c>
      <c r="F865" s="7" t="s">
        <v>154</v>
      </c>
      <c r="G865" s="7" t="s">
        <v>39</v>
      </c>
      <c r="H865" s="7" t="s">
        <v>40</v>
      </c>
      <c r="I865" s="7" t="s">
        <v>41</v>
      </c>
      <c r="J865" s="8">
        <v>85</v>
      </c>
      <c r="K865" s="8">
        <v>20</v>
      </c>
      <c r="L865" s="8">
        <v>0.02</v>
      </c>
      <c r="M865" s="8">
        <v>1666</v>
      </c>
      <c r="N865" s="7" t="s">
        <v>22</v>
      </c>
      <c r="O865" s="7" t="s">
        <v>23</v>
      </c>
      <c r="P865" s="19">
        <f>global_data!$M865/global_data!$L865</f>
        <v>83300</v>
      </c>
      <c r="Q865" s="20">
        <f>IFERROR(global_data!$P865,0)</f>
        <v>83300</v>
      </c>
      <c r="R865" s="31">
        <f>global_data!$M865/(1-global_data!$L865)</f>
        <v>1700</v>
      </c>
      <c r="S865" s="31">
        <f>global_data!$R865-global_data!$M865</f>
        <v>34</v>
      </c>
    </row>
    <row r="866" spans="1:19" x14ac:dyDescent="0.35">
      <c r="A866" s="5" t="s">
        <v>981</v>
      </c>
      <c r="B866" s="29">
        <v>45549</v>
      </c>
      <c r="C866" s="5" t="s">
        <v>61</v>
      </c>
      <c r="D866" s="5" t="s">
        <v>62</v>
      </c>
      <c r="E866" s="5" t="s">
        <v>27</v>
      </c>
      <c r="F866" s="5" t="s">
        <v>103</v>
      </c>
      <c r="G866" s="5" t="s">
        <v>39</v>
      </c>
      <c r="H866" s="5" t="s">
        <v>40</v>
      </c>
      <c r="I866" s="5" t="s">
        <v>41</v>
      </c>
      <c r="J866" s="6">
        <v>85</v>
      </c>
      <c r="K866" s="6">
        <v>18</v>
      </c>
      <c r="L866" s="6">
        <v>0.25</v>
      </c>
      <c r="M866" s="6">
        <v>1147.5</v>
      </c>
      <c r="N866" s="5" t="s">
        <v>59</v>
      </c>
      <c r="O866" s="5" t="s">
        <v>23</v>
      </c>
      <c r="P866" s="19">
        <f>global_data!$M866/global_data!$L866</f>
        <v>4590</v>
      </c>
      <c r="Q866" s="20">
        <f>IFERROR(global_data!$P866,0)</f>
        <v>4590</v>
      </c>
      <c r="R866" s="30">
        <f>global_data!$M866/(1-global_data!$L866)</f>
        <v>1530</v>
      </c>
      <c r="S866" s="30">
        <f>global_data!$R866-global_data!$M866</f>
        <v>382.5</v>
      </c>
    </row>
    <row r="867" spans="1:19" x14ac:dyDescent="0.35">
      <c r="A867" s="7" t="s">
        <v>982</v>
      </c>
      <c r="B867" s="18">
        <v>45580</v>
      </c>
      <c r="C867" s="7" t="s">
        <v>15</v>
      </c>
      <c r="D867" s="7" t="s">
        <v>16</v>
      </c>
      <c r="E867" s="7" t="s">
        <v>17</v>
      </c>
      <c r="F867" s="7" t="s">
        <v>79</v>
      </c>
      <c r="G867" s="7" t="s">
        <v>39</v>
      </c>
      <c r="H867" s="7" t="s">
        <v>40</v>
      </c>
      <c r="I867" s="7" t="s">
        <v>41</v>
      </c>
      <c r="J867" s="8">
        <v>85</v>
      </c>
      <c r="K867" s="8">
        <v>18</v>
      </c>
      <c r="L867" s="8">
        <v>0.1</v>
      </c>
      <c r="M867" s="8">
        <v>1377</v>
      </c>
      <c r="N867" s="7" t="s">
        <v>42</v>
      </c>
      <c r="O867" s="7" t="s">
        <v>80</v>
      </c>
      <c r="P867" s="19">
        <f>global_data!$M867/global_data!$L867</f>
        <v>13770</v>
      </c>
      <c r="Q867" s="20">
        <f>IFERROR(global_data!$P867,0)</f>
        <v>13770</v>
      </c>
      <c r="R867" s="31">
        <f>global_data!$M867/(1-global_data!$L867)</f>
        <v>1530</v>
      </c>
      <c r="S867" s="31">
        <f>global_data!$R867-global_data!$M867</f>
        <v>153</v>
      </c>
    </row>
    <row r="868" spans="1:19" x14ac:dyDescent="0.35">
      <c r="A868" s="5" t="s">
        <v>983</v>
      </c>
      <c r="B868" s="29">
        <v>45520</v>
      </c>
      <c r="C868" s="5" t="s">
        <v>61</v>
      </c>
      <c r="D868" s="5" t="s">
        <v>62</v>
      </c>
      <c r="E868" s="5" t="s">
        <v>27</v>
      </c>
      <c r="F868" s="5" t="s">
        <v>122</v>
      </c>
      <c r="G868" s="5" t="s">
        <v>39</v>
      </c>
      <c r="H868" s="5" t="s">
        <v>40</v>
      </c>
      <c r="I868" s="5" t="s">
        <v>41</v>
      </c>
      <c r="J868" s="6">
        <v>85</v>
      </c>
      <c r="K868" s="6">
        <v>18</v>
      </c>
      <c r="L868" s="6">
        <v>0.22</v>
      </c>
      <c r="M868" s="6">
        <v>1193.4000000000001</v>
      </c>
      <c r="N868" s="5" t="s">
        <v>77</v>
      </c>
      <c r="O868" s="5" t="s">
        <v>23</v>
      </c>
      <c r="P868" s="19">
        <f>global_data!$M868/global_data!$L868</f>
        <v>5424.545454545455</v>
      </c>
      <c r="Q868" s="20">
        <f>IFERROR(global_data!$P868,0)</f>
        <v>5424.545454545455</v>
      </c>
      <c r="R868" s="30">
        <f>global_data!$M868/(1-global_data!$L868)</f>
        <v>1530</v>
      </c>
      <c r="S868" s="30">
        <f>global_data!$R868-global_data!$M868</f>
        <v>336.59999999999991</v>
      </c>
    </row>
    <row r="869" spans="1:19" x14ac:dyDescent="0.35">
      <c r="A869" s="7" t="s">
        <v>984</v>
      </c>
      <c r="B869" s="18">
        <v>45341</v>
      </c>
      <c r="C869" s="7" t="s">
        <v>55</v>
      </c>
      <c r="D869" s="7" t="s">
        <v>56</v>
      </c>
      <c r="E869" s="7" t="s">
        <v>17</v>
      </c>
      <c r="F869" s="7" t="s">
        <v>50</v>
      </c>
      <c r="G869" s="7" t="s">
        <v>39</v>
      </c>
      <c r="H869" s="7" t="s">
        <v>40</v>
      </c>
      <c r="I869" s="7" t="s">
        <v>41</v>
      </c>
      <c r="J869" s="8">
        <v>85</v>
      </c>
      <c r="K869" s="8">
        <v>5</v>
      </c>
      <c r="L869" s="8">
        <v>0.22</v>
      </c>
      <c r="M869" s="8">
        <v>331.5</v>
      </c>
      <c r="N869" s="7" t="s">
        <v>123</v>
      </c>
      <c r="O869" s="7" t="s">
        <v>23</v>
      </c>
      <c r="P869" s="19">
        <f>global_data!$M869/global_data!$L869</f>
        <v>1506.8181818181818</v>
      </c>
      <c r="Q869" s="20">
        <f>IFERROR(global_data!$P869,0)</f>
        <v>1506.8181818181818</v>
      </c>
      <c r="R869" s="31">
        <f>global_data!$M869/(1-global_data!$L869)</f>
        <v>425</v>
      </c>
      <c r="S869" s="31">
        <f>global_data!$R869-global_data!$M869</f>
        <v>93.5</v>
      </c>
    </row>
    <row r="870" spans="1:19" x14ac:dyDescent="0.35">
      <c r="A870" s="5" t="s">
        <v>985</v>
      </c>
      <c r="B870" s="29">
        <v>45410</v>
      </c>
      <c r="C870" s="5" t="s">
        <v>73</v>
      </c>
      <c r="D870" s="5" t="s">
        <v>74</v>
      </c>
      <c r="E870" s="5" t="s">
        <v>37</v>
      </c>
      <c r="F870" s="5" t="s">
        <v>151</v>
      </c>
      <c r="G870" s="5" t="s">
        <v>39</v>
      </c>
      <c r="H870" s="5" t="s">
        <v>40</v>
      </c>
      <c r="I870" s="5" t="s">
        <v>41</v>
      </c>
      <c r="J870" s="6">
        <v>85</v>
      </c>
      <c r="K870" s="6">
        <v>11</v>
      </c>
      <c r="L870" s="6">
        <v>0.03</v>
      </c>
      <c r="M870" s="6">
        <v>906.95</v>
      </c>
      <c r="N870" s="5" t="s">
        <v>123</v>
      </c>
      <c r="O870" s="5" t="s">
        <v>23</v>
      </c>
      <c r="P870" s="19">
        <f>global_data!$M870/global_data!$L870</f>
        <v>30231.666666666668</v>
      </c>
      <c r="Q870" s="20">
        <f>IFERROR(global_data!$P870,0)</f>
        <v>30231.666666666668</v>
      </c>
      <c r="R870" s="30">
        <f>global_data!$M870/(1-global_data!$L870)</f>
        <v>935.00000000000011</v>
      </c>
      <c r="S870" s="30">
        <f>global_data!$R870-global_data!$M870</f>
        <v>28.050000000000068</v>
      </c>
    </row>
    <row r="871" spans="1:19" x14ac:dyDescent="0.35">
      <c r="A871" s="7" t="s">
        <v>986</v>
      </c>
      <c r="B871" s="18">
        <v>45645</v>
      </c>
      <c r="C871" s="7" t="s">
        <v>25</v>
      </c>
      <c r="D871" s="7" t="s">
        <v>26</v>
      </c>
      <c r="E871" s="7" t="s">
        <v>27</v>
      </c>
      <c r="F871" s="7" t="s">
        <v>89</v>
      </c>
      <c r="G871" s="7" t="s">
        <v>39</v>
      </c>
      <c r="H871" s="7" t="s">
        <v>40</v>
      </c>
      <c r="I871" s="7" t="s">
        <v>41</v>
      </c>
      <c r="J871" s="8">
        <v>85</v>
      </c>
      <c r="K871" s="8">
        <v>3</v>
      </c>
      <c r="L871" s="8">
        <v>0.01</v>
      </c>
      <c r="M871" s="8">
        <v>252.45</v>
      </c>
      <c r="N871" s="7" t="s">
        <v>123</v>
      </c>
      <c r="O871" s="7" t="s">
        <v>23</v>
      </c>
      <c r="P871" s="19">
        <f>global_data!$M871/global_data!$L871</f>
        <v>25245</v>
      </c>
      <c r="Q871" s="20">
        <f>IFERROR(global_data!$P871,0)</f>
        <v>25245</v>
      </c>
      <c r="R871" s="31">
        <f>global_data!$M871/(1-global_data!$L871)</f>
        <v>255</v>
      </c>
      <c r="S871" s="31">
        <f>global_data!$R871-global_data!$M871</f>
        <v>2.5500000000000114</v>
      </c>
    </row>
    <row r="872" spans="1:19" x14ac:dyDescent="0.35">
      <c r="A872" s="5" t="s">
        <v>987</v>
      </c>
      <c r="B872" s="29">
        <v>45601</v>
      </c>
      <c r="C872" s="5" t="s">
        <v>44</v>
      </c>
      <c r="D872" s="5" t="s">
        <v>45</v>
      </c>
      <c r="E872" s="5" t="s">
        <v>17</v>
      </c>
      <c r="F872" s="5" t="s">
        <v>18</v>
      </c>
      <c r="G872" s="5" t="s">
        <v>39</v>
      </c>
      <c r="H872" s="5" t="s">
        <v>40</v>
      </c>
      <c r="I872" s="5" t="s">
        <v>41</v>
      </c>
      <c r="J872" s="6">
        <v>85</v>
      </c>
      <c r="K872" s="6">
        <v>16</v>
      </c>
      <c r="L872" s="6">
        <v>0.03</v>
      </c>
      <c r="M872" s="6">
        <v>1319.2</v>
      </c>
      <c r="N872" s="5" t="s">
        <v>77</v>
      </c>
      <c r="O872" s="5" t="s">
        <v>23</v>
      </c>
      <c r="P872" s="19">
        <f>global_data!$M872/global_data!$L872</f>
        <v>43973.333333333336</v>
      </c>
      <c r="Q872" s="20">
        <f>IFERROR(global_data!$P872,0)</f>
        <v>43973.333333333336</v>
      </c>
      <c r="R872" s="30">
        <f>global_data!$M872/(1-global_data!$L872)</f>
        <v>1360</v>
      </c>
      <c r="S872" s="30">
        <f>global_data!$R872-global_data!$M872</f>
        <v>40.799999999999955</v>
      </c>
    </row>
    <row r="873" spans="1:19" x14ac:dyDescent="0.35">
      <c r="A873" s="7" t="s">
        <v>988</v>
      </c>
      <c r="B873" s="18">
        <v>45352</v>
      </c>
      <c r="C873" s="7" t="s">
        <v>131</v>
      </c>
      <c r="D873" s="7" t="s">
        <v>132</v>
      </c>
      <c r="E873" s="7" t="s">
        <v>98</v>
      </c>
      <c r="F873" s="7" t="s">
        <v>115</v>
      </c>
      <c r="G873" s="7" t="s">
        <v>39</v>
      </c>
      <c r="H873" s="7" t="s">
        <v>40</v>
      </c>
      <c r="I873" s="7" t="s">
        <v>41</v>
      </c>
      <c r="J873" s="8">
        <v>85</v>
      </c>
      <c r="K873" s="8">
        <v>11</v>
      </c>
      <c r="L873" s="8">
        <v>0.28999999999999998</v>
      </c>
      <c r="M873" s="8">
        <v>663.85</v>
      </c>
      <c r="N873" s="7" t="s">
        <v>32</v>
      </c>
      <c r="O873" s="7" t="s">
        <v>23</v>
      </c>
      <c r="P873" s="19">
        <f>global_data!$M873/global_data!$L873</f>
        <v>2289.1379310344828</v>
      </c>
      <c r="Q873" s="20">
        <f>IFERROR(global_data!$P873,0)</f>
        <v>2289.1379310344828</v>
      </c>
      <c r="R873" s="31">
        <f>global_data!$M873/(1-global_data!$L873)</f>
        <v>935.00000000000011</v>
      </c>
      <c r="S873" s="31">
        <f>global_data!$R873-global_data!$M873</f>
        <v>271.15000000000009</v>
      </c>
    </row>
    <row r="874" spans="1:19" x14ac:dyDescent="0.35">
      <c r="A874" s="5" t="s">
        <v>989</v>
      </c>
      <c r="B874" s="29">
        <v>45293</v>
      </c>
      <c r="C874" s="5" t="s">
        <v>111</v>
      </c>
      <c r="D874" s="5" t="s">
        <v>112</v>
      </c>
      <c r="E874" s="5" t="s">
        <v>98</v>
      </c>
      <c r="F874" s="5" t="s">
        <v>115</v>
      </c>
      <c r="G874" s="5" t="s">
        <v>39</v>
      </c>
      <c r="H874" s="5" t="s">
        <v>40</v>
      </c>
      <c r="I874" s="5" t="s">
        <v>41</v>
      </c>
      <c r="J874" s="6">
        <v>85</v>
      </c>
      <c r="K874" s="6">
        <v>3</v>
      </c>
      <c r="L874" s="6">
        <v>0.16</v>
      </c>
      <c r="M874" s="6">
        <v>214.2</v>
      </c>
      <c r="N874" s="5" t="s">
        <v>32</v>
      </c>
      <c r="O874" s="5" t="s">
        <v>23</v>
      </c>
      <c r="P874" s="19">
        <f>global_data!$M874/global_data!$L874</f>
        <v>1338.75</v>
      </c>
      <c r="Q874" s="20">
        <f>IFERROR(global_data!$P874,0)</f>
        <v>1338.75</v>
      </c>
      <c r="R874" s="30">
        <f>global_data!$M874/(1-global_data!$L874)</f>
        <v>255</v>
      </c>
      <c r="S874" s="30">
        <f>global_data!$R874-global_data!$M874</f>
        <v>40.800000000000011</v>
      </c>
    </row>
    <row r="875" spans="1:19" x14ac:dyDescent="0.35">
      <c r="A875" s="7" t="s">
        <v>990</v>
      </c>
      <c r="B875" s="18">
        <v>45333</v>
      </c>
      <c r="C875" s="7" t="s">
        <v>25</v>
      </c>
      <c r="D875" s="7" t="s">
        <v>26</v>
      </c>
      <c r="E875" s="7" t="s">
        <v>27</v>
      </c>
      <c r="F875" s="7" t="s">
        <v>28</v>
      </c>
      <c r="G875" s="7" t="s">
        <v>39</v>
      </c>
      <c r="H875" s="7" t="s">
        <v>40</v>
      </c>
      <c r="I875" s="7" t="s">
        <v>41</v>
      </c>
      <c r="J875" s="8">
        <v>85</v>
      </c>
      <c r="K875" s="8">
        <v>9</v>
      </c>
      <c r="L875" s="8">
        <v>0.17</v>
      </c>
      <c r="M875" s="8">
        <v>634.95000000000005</v>
      </c>
      <c r="N875" s="7" t="s">
        <v>42</v>
      </c>
      <c r="O875" s="7" t="s">
        <v>23</v>
      </c>
      <c r="P875" s="19">
        <f>global_data!$M875/global_data!$L875</f>
        <v>3735</v>
      </c>
      <c r="Q875" s="20">
        <f>IFERROR(global_data!$P875,0)</f>
        <v>3735</v>
      </c>
      <c r="R875" s="31">
        <f>global_data!$M875/(1-global_data!$L875)</f>
        <v>765.00000000000011</v>
      </c>
      <c r="S875" s="31">
        <f>global_data!$R875-global_data!$M875</f>
        <v>130.05000000000007</v>
      </c>
    </row>
    <row r="876" spans="1:19" x14ac:dyDescent="0.35">
      <c r="A876" s="5" t="s">
        <v>991</v>
      </c>
      <c r="B876" s="29">
        <v>45604</v>
      </c>
      <c r="C876" s="5" t="s">
        <v>125</v>
      </c>
      <c r="D876" s="5" t="s">
        <v>126</v>
      </c>
      <c r="E876" s="5" t="s">
        <v>37</v>
      </c>
      <c r="F876" s="5" t="s">
        <v>157</v>
      </c>
      <c r="G876" s="5" t="s">
        <v>39</v>
      </c>
      <c r="H876" s="5" t="s">
        <v>40</v>
      </c>
      <c r="I876" s="5" t="s">
        <v>41</v>
      </c>
      <c r="J876" s="6">
        <v>85</v>
      </c>
      <c r="K876" s="6">
        <v>14</v>
      </c>
      <c r="L876" s="6">
        <v>0.03</v>
      </c>
      <c r="M876" s="6">
        <v>1154.3</v>
      </c>
      <c r="N876" s="5" t="s">
        <v>22</v>
      </c>
      <c r="O876" s="5" t="s">
        <v>23</v>
      </c>
      <c r="P876" s="19">
        <f>global_data!$M876/global_data!$L876</f>
        <v>38476.666666666664</v>
      </c>
      <c r="Q876" s="20">
        <f>IFERROR(global_data!$P876,0)</f>
        <v>38476.666666666664</v>
      </c>
      <c r="R876" s="30">
        <f>global_data!$M876/(1-global_data!$L876)</f>
        <v>1190</v>
      </c>
      <c r="S876" s="30">
        <f>global_data!$R876-global_data!$M876</f>
        <v>35.700000000000045</v>
      </c>
    </row>
    <row r="877" spans="1:19" x14ac:dyDescent="0.35">
      <c r="A877" s="7" t="s">
        <v>992</v>
      </c>
      <c r="B877" s="18">
        <v>45417</v>
      </c>
      <c r="C877" s="7" t="s">
        <v>96</v>
      </c>
      <c r="D877" s="7" t="s">
        <v>97</v>
      </c>
      <c r="E877" s="7" t="s">
        <v>98</v>
      </c>
      <c r="F877" s="7" t="s">
        <v>101</v>
      </c>
      <c r="G877" s="7" t="s">
        <v>39</v>
      </c>
      <c r="H877" s="7" t="s">
        <v>40</v>
      </c>
      <c r="I877" s="7" t="s">
        <v>41</v>
      </c>
      <c r="J877" s="8">
        <v>85</v>
      </c>
      <c r="K877" s="8">
        <v>3</v>
      </c>
      <c r="L877" s="8">
        <v>0.13</v>
      </c>
      <c r="M877" s="8">
        <v>221.85</v>
      </c>
      <c r="N877" s="7" t="s">
        <v>59</v>
      </c>
      <c r="O877" s="7" t="s">
        <v>80</v>
      </c>
      <c r="P877" s="19">
        <f>global_data!$M877/global_data!$L877</f>
        <v>1706.5384615384614</v>
      </c>
      <c r="Q877" s="20">
        <f>IFERROR(global_data!$P877,0)</f>
        <v>1706.5384615384614</v>
      </c>
      <c r="R877" s="31">
        <f>global_data!$M877/(1-global_data!$L877)</f>
        <v>255</v>
      </c>
      <c r="S877" s="31">
        <f>global_data!$R877-global_data!$M877</f>
        <v>33.150000000000006</v>
      </c>
    </row>
    <row r="878" spans="1:19" x14ac:dyDescent="0.35">
      <c r="A878" s="5" t="s">
        <v>993</v>
      </c>
      <c r="B878" s="29">
        <v>45418</v>
      </c>
      <c r="C878" s="5" t="s">
        <v>44</v>
      </c>
      <c r="D878" s="5" t="s">
        <v>45</v>
      </c>
      <c r="E878" s="5" t="s">
        <v>17</v>
      </c>
      <c r="F878" s="5" t="s">
        <v>154</v>
      </c>
      <c r="G878" s="5" t="s">
        <v>994</v>
      </c>
      <c r="H878" s="5" t="s">
        <v>995</v>
      </c>
      <c r="I878" s="5" t="s">
        <v>21</v>
      </c>
      <c r="J878" s="6">
        <v>95</v>
      </c>
      <c r="K878" s="6">
        <v>9</v>
      </c>
      <c r="L878" s="6">
        <v>0.01</v>
      </c>
      <c r="M878" s="6">
        <v>846.45</v>
      </c>
      <c r="N878" s="5" t="s">
        <v>42</v>
      </c>
      <c r="O878" s="5" t="s">
        <v>80</v>
      </c>
      <c r="P878" s="19">
        <f>global_data!$M878/global_data!$L878</f>
        <v>84645</v>
      </c>
      <c r="Q878" s="20">
        <f>IFERROR(global_data!$P878,0)</f>
        <v>84645</v>
      </c>
      <c r="R878" s="30">
        <f>global_data!$M878/(1-global_data!$L878)</f>
        <v>855</v>
      </c>
      <c r="S878" s="30">
        <f>global_data!$R878-global_data!$M878</f>
        <v>8.5499999999999545</v>
      </c>
    </row>
    <row r="879" spans="1:19" x14ac:dyDescent="0.35">
      <c r="A879" s="7" t="s">
        <v>996</v>
      </c>
      <c r="B879" s="18">
        <v>45512</v>
      </c>
      <c r="C879" s="7" t="s">
        <v>111</v>
      </c>
      <c r="D879" s="7" t="s">
        <v>112</v>
      </c>
      <c r="E879" s="7" t="s">
        <v>98</v>
      </c>
      <c r="F879" s="7" t="s">
        <v>99</v>
      </c>
      <c r="G879" s="7" t="s">
        <v>994</v>
      </c>
      <c r="H879" s="7" t="s">
        <v>995</v>
      </c>
      <c r="I879" s="7" t="s">
        <v>21</v>
      </c>
      <c r="J879" s="8">
        <v>95</v>
      </c>
      <c r="K879" s="8">
        <v>8</v>
      </c>
      <c r="L879" s="8">
        <v>0.08</v>
      </c>
      <c r="M879" s="8">
        <v>699.2</v>
      </c>
      <c r="N879" s="7" t="s">
        <v>77</v>
      </c>
      <c r="O879" s="7" t="s">
        <v>23</v>
      </c>
      <c r="P879" s="19">
        <f>global_data!$M879/global_data!$L879</f>
        <v>8740</v>
      </c>
      <c r="Q879" s="20">
        <f>IFERROR(global_data!$P879,0)</f>
        <v>8740</v>
      </c>
      <c r="R879" s="31">
        <f>global_data!$M879/(1-global_data!$L879)</f>
        <v>760</v>
      </c>
      <c r="S879" s="31">
        <f>global_data!$R879-global_data!$M879</f>
        <v>60.799999999999955</v>
      </c>
    </row>
    <row r="880" spans="1:19" x14ac:dyDescent="0.35">
      <c r="A880" s="5" t="s">
        <v>997</v>
      </c>
      <c r="B880" s="29">
        <v>45335</v>
      </c>
      <c r="C880" s="5" t="s">
        <v>73</v>
      </c>
      <c r="D880" s="5" t="s">
        <v>74</v>
      </c>
      <c r="E880" s="5" t="s">
        <v>37</v>
      </c>
      <c r="F880" s="5" t="s">
        <v>38</v>
      </c>
      <c r="G880" s="5" t="s">
        <v>994</v>
      </c>
      <c r="H880" s="5" t="s">
        <v>995</v>
      </c>
      <c r="I880" s="5" t="s">
        <v>21</v>
      </c>
      <c r="J880" s="6">
        <v>95</v>
      </c>
      <c r="K880" s="6">
        <v>12</v>
      </c>
      <c r="L880" s="6">
        <v>0.22</v>
      </c>
      <c r="M880" s="6">
        <v>889.2</v>
      </c>
      <c r="N880" s="5" t="s">
        <v>22</v>
      </c>
      <c r="O880" s="5" t="s">
        <v>23</v>
      </c>
      <c r="P880" s="19">
        <f>global_data!$M880/global_data!$L880</f>
        <v>4041.818181818182</v>
      </c>
      <c r="Q880" s="20">
        <f>IFERROR(global_data!$P880,0)</f>
        <v>4041.818181818182</v>
      </c>
      <c r="R880" s="30">
        <f>global_data!$M880/(1-global_data!$L880)</f>
        <v>1140</v>
      </c>
      <c r="S880" s="30">
        <f>global_data!$R880-global_data!$M880</f>
        <v>250.79999999999995</v>
      </c>
    </row>
    <row r="881" spans="1:19" x14ac:dyDescent="0.35">
      <c r="A881" s="7" t="s">
        <v>998</v>
      </c>
      <c r="B881" s="18">
        <v>45491</v>
      </c>
      <c r="C881" s="7" t="s">
        <v>64</v>
      </c>
      <c r="D881" s="7" t="s">
        <v>65</v>
      </c>
      <c r="E881" s="7" t="s">
        <v>27</v>
      </c>
      <c r="F881" s="7" t="s">
        <v>89</v>
      </c>
      <c r="G881" s="7" t="s">
        <v>994</v>
      </c>
      <c r="H881" s="7" t="s">
        <v>995</v>
      </c>
      <c r="I881" s="7" t="s">
        <v>21</v>
      </c>
      <c r="J881" s="8">
        <v>95</v>
      </c>
      <c r="K881" s="8">
        <v>13</v>
      </c>
      <c r="L881" s="8">
        <v>0.2</v>
      </c>
      <c r="M881" s="8">
        <v>988</v>
      </c>
      <c r="N881" s="7" t="s">
        <v>59</v>
      </c>
      <c r="O881" s="7" t="s">
        <v>23</v>
      </c>
      <c r="P881" s="19">
        <f>global_data!$M881/global_data!$L881</f>
        <v>4940</v>
      </c>
      <c r="Q881" s="20">
        <f>IFERROR(global_data!$P881,0)</f>
        <v>4940</v>
      </c>
      <c r="R881" s="31">
        <f>global_data!$M881/(1-global_data!$L881)</f>
        <v>1235</v>
      </c>
      <c r="S881" s="31">
        <f>global_data!$R881-global_data!$M881</f>
        <v>247</v>
      </c>
    </row>
    <row r="882" spans="1:19" x14ac:dyDescent="0.35">
      <c r="A882" s="5" t="s">
        <v>999</v>
      </c>
      <c r="B882" s="29">
        <v>45486</v>
      </c>
      <c r="C882" s="5" t="s">
        <v>125</v>
      </c>
      <c r="D882" s="5" t="s">
        <v>126</v>
      </c>
      <c r="E882" s="5" t="s">
        <v>37</v>
      </c>
      <c r="F882" s="5" t="s">
        <v>157</v>
      </c>
      <c r="G882" s="5" t="s">
        <v>994</v>
      </c>
      <c r="H882" s="5" t="s">
        <v>995</v>
      </c>
      <c r="I882" s="5" t="s">
        <v>21</v>
      </c>
      <c r="J882" s="6">
        <v>95</v>
      </c>
      <c r="K882" s="6">
        <v>14</v>
      </c>
      <c r="L882" s="6">
        <v>0.1</v>
      </c>
      <c r="M882" s="6">
        <v>1197</v>
      </c>
      <c r="N882" s="5" t="s">
        <v>123</v>
      </c>
      <c r="O882" s="5" t="s">
        <v>23</v>
      </c>
      <c r="P882" s="19">
        <f>global_data!$M882/global_data!$L882</f>
        <v>11970</v>
      </c>
      <c r="Q882" s="20">
        <f>IFERROR(global_data!$P882,0)</f>
        <v>11970</v>
      </c>
      <c r="R882" s="30">
        <f>global_data!$M882/(1-global_data!$L882)</f>
        <v>1330</v>
      </c>
      <c r="S882" s="30">
        <f>global_data!$R882-global_data!$M882</f>
        <v>133</v>
      </c>
    </row>
    <row r="883" spans="1:19" x14ac:dyDescent="0.35">
      <c r="A883" s="7" t="s">
        <v>1000</v>
      </c>
      <c r="B883" s="18">
        <v>45435</v>
      </c>
      <c r="C883" s="7" t="s">
        <v>131</v>
      </c>
      <c r="D883" s="7" t="s">
        <v>132</v>
      </c>
      <c r="E883" s="7" t="s">
        <v>98</v>
      </c>
      <c r="F883" s="7" t="s">
        <v>160</v>
      </c>
      <c r="G883" s="7" t="s">
        <v>994</v>
      </c>
      <c r="H883" s="7" t="s">
        <v>995</v>
      </c>
      <c r="I883" s="7" t="s">
        <v>21</v>
      </c>
      <c r="J883" s="8">
        <v>95</v>
      </c>
      <c r="K883" s="8">
        <v>15</v>
      </c>
      <c r="L883" s="8">
        <v>0.21</v>
      </c>
      <c r="M883" s="8">
        <v>1125.75</v>
      </c>
      <c r="N883" s="7" t="s">
        <v>123</v>
      </c>
      <c r="O883" s="7" t="s">
        <v>23</v>
      </c>
      <c r="P883" s="19">
        <f>global_data!$M883/global_data!$L883</f>
        <v>5360.7142857142862</v>
      </c>
      <c r="Q883" s="20">
        <f>IFERROR(global_data!$P883,0)</f>
        <v>5360.7142857142862</v>
      </c>
      <c r="R883" s="31">
        <f>global_data!$M883/(1-global_data!$L883)</f>
        <v>1425</v>
      </c>
      <c r="S883" s="31">
        <f>global_data!$R883-global_data!$M883</f>
        <v>299.25</v>
      </c>
    </row>
    <row r="884" spans="1:19" x14ac:dyDescent="0.35">
      <c r="A884" s="5" t="s">
        <v>1001</v>
      </c>
      <c r="B884" s="29">
        <v>45324</v>
      </c>
      <c r="C884" s="5" t="s">
        <v>64</v>
      </c>
      <c r="D884" s="5" t="s">
        <v>65</v>
      </c>
      <c r="E884" s="5" t="s">
        <v>27</v>
      </c>
      <c r="F884" s="5" t="s">
        <v>89</v>
      </c>
      <c r="G884" s="5" t="s">
        <v>994</v>
      </c>
      <c r="H884" s="5" t="s">
        <v>995</v>
      </c>
      <c r="I884" s="5" t="s">
        <v>21</v>
      </c>
      <c r="J884" s="6">
        <v>95</v>
      </c>
      <c r="K884" s="6">
        <v>4</v>
      </c>
      <c r="L884" s="6">
        <v>0.16</v>
      </c>
      <c r="M884" s="6">
        <v>319.2</v>
      </c>
      <c r="N884" s="5" t="s">
        <v>123</v>
      </c>
      <c r="O884" s="5" t="s">
        <v>33</v>
      </c>
      <c r="P884" s="19">
        <f>global_data!$M884/global_data!$L884</f>
        <v>1995</v>
      </c>
      <c r="Q884" s="20">
        <f>IFERROR(global_data!$P884,0)</f>
        <v>1995</v>
      </c>
      <c r="R884" s="30">
        <f>global_data!$M884/(1-global_data!$L884)</f>
        <v>380</v>
      </c>
      <c r="S884" s="30">
        <f>global_data!$R884-global_data!$M884</f>
        <v>60.800000000000011</v>
      </c>
    </row>
    <row r="885" spans="1:19" x14ac:dyDescent="0.35">
      <c r="A885" s="7" t="s">
        <v>1002</v>
      </c>
      <c r="B885" s="18">
        <v>45584</v>
      </c>
      <c r="C885" s="7" t="s">
        <v>131</v>
      </c>
      <c r="D885" s="7" t="s">
        <v>132</v>
      </c>
      <c r="E885" s="7" t="s">
        <v>98</v>
      </c>
      <c r="F885" s="7" t="s">
        <v>99</v>
      </c>
      <c r="G885" s="7" t="s">
        <v>994</v>
      </c>
      <c r="H885" s="7" t="s">
        <v>995</v>
      </c>
      <c r="I885" s="7" t="s">
        <v>21</v>
      </c>
      <c r="J885" s="8">
        <v>95</v>
      </c>
      <c r="K885" s="8">
        <v>11</v>
      </c>
      <c r="L885" s="8">
        <v>0.18</v>
      </c>
      <c r="M885" s="8">
        <v>856.9</v>
      </c>
      <c r="N885" s="7" t="s">
        <v>42</v>
      </c>
      <c r="O885" s="7" t="s">
        <v>23</v>
      </c>
      <c r="P885" s="19">
        <f>global_data!$M885/global_data!$L885</f>
        <v>4760.5555555555557</v>
      </c>
      <c r="Q885" s="20">
        <f>IFERROR(global_data!$P885,0)</f>
        <v>4760.5555555555557</v>
      </c>
      <c r="R885" s="31">
        <f>global_data!$M885/(1-global_data!$L885)</f>
        <v>1045</v>
      </c>
      <c r="S885" s="31">
        <f>global_data!$R885-global_data!$M885</f>
        <v>188.10000000000002</v>
      </c>
    </row>
    <row r="886" spans="1:19" x14ac:dyDescent="0.35">
      <c r="A886" s="5" t="s">
        <v>1003</v>
      </c>
      <c r="B886" s="29">
        <v>45326</v>
      </c>
      <c r="C886" s="5" t="s">
        <v>35</v>
      </c>
      <c r="D886" s="5" t="s">
        <v>36</v>
      </c>
      <c r="E886" s="5" t="s">
        <v>37</v>
      </c>
      <c r="F886" s="5" t="s">
        <v>151</v>
      </c>
      <c r="G886" s="5" t="s">
        <v>994</v>
      </c>
      <c r="H886" s="5" t="s">
        <v>995</v>
      </c>
      <c r="I886" s="5" t="s">
        <v>21</v>
      </c>
      <c r="J886" s="6">
        <v>95</v>
      </c>
      <c r="K886" s="6">
        <v>4</v>
      </c>
      <c r="L886" s="6">
        <v>0.04</v>
      </c>
      <c r="M886" s="6">
        <v>364.8</v>
      </c>
      <c r="N886" s="5" t="s">
        <v>32</v>
      </c>
      <c r="O886" s="5" t="s">
        <v>23</v>
      </c>
      <c r="P886" s="19">
        <f>global_data!$M886/global_data!$L886</f>
        <v>9120</v>
      </c>
      <c r="Q886" s="20">
        <f>IFERROR(global_data!$P886,0)</f>
        <v>9120</v>
      </c>
      <c r="R886" s="30">
        <f>global_data!$M886/(1-global_data!$L886)</f>
        <v>380</v>
      </c>
      <c r="S886" s="30">
        <f>global_data!$R886-global_data!$M886</f>
        <v>15.199999999999989</v>
      </c>
    </row>
    <row r="887" spans="1:19" x14ac:dyDescent="0.35">
      <c r="A887" s="7" t="s">
        <v>1004</v>
      </c>
      <c r="B887" s="18">
        <v>45582</v>
      </c>
      <c r="C887" s="7" t="s">
        <v>111</v>
      </c>
      <c r="D887" s="7" t="s">
        <v>112</v>
      </c>
      <c r="E887" s="7" t="s">
        <v>98</v>
      </c>
      <c r="F887" s="7" t="s">
        <v>113</v>
      </c>
      <c r="G887" s="7" t="s">
        <v>994</v>
      </c>
      <c r="H887" s="7" t="s">
        <v>995</v>
      </c>
      <c r="I887" s="7" t="s">
        <v>21</v>
      </c>
      <c r="J887" s="8">
        <v>95</v>
      </c>
      <c r="K887" s="8">
        <v>2</v>
      </c>
      <c r="L887" s="8">
        <v>0.28999999999999998</v>
      </c>
      <c r="M887" s="8">
        <v>134.9</v>
      </c>
      <c r="N887" s="7" t="s">
        <v>77</v>
      </c>
      <c r="O887" s="7" t="s">
        <v>23</v>
      </c>
      <c r="P887" s="19">
        <f>global_data!$M887/global_data!$L887</f>
        <v>465.17241379310349</v>
      </c>
      <c r="Q887" s="20">
        <f>IFERROR(global_data!$P887,0)</f>
        <v>465.17241379310349</v>
      </c>
      <c r="R887" s="31">
        <f>global_data!$M887/(1-global_data!$L887)</f>
        <v>190.00000000000003</v>
      </c>
      <c r="S887" s="31">
        <f>global_data!$R887-global_data!$M887</f>
        <v>55.100000000000023</v>
      </c>
    </row>
    <row r="888" spans="1:19" x14ac:dyDescent="0.35">
      <c r="A888" s="5" t="s">
        <v>1005</v>
      </c>
      <c r="B888" s="29">
        <v>45437</v>
      </c>
      <c r="C888" s="5" t="s">
        <v>131</v>
      </c>
      <c r="D888" s="5" t="s">
        <v>132</v>
      </c>
      <c r="E888" s="5" t="s">
        <v>98</v>
      </c>
      <c r="F888" s="5" t="s">
        <v>115</v>
      </c>
      <c r="G888" s="5" t="s">
        <v>994</v>
      </c>
      <c r="H888" s="5" t="s">
        <v>995</v>
      </c>
      <c r="I888" s="5" t="s">
        <v>21</v>
      </c>
      <c r="J888" s="6">
        <v>95</v>
      </c>
      <c r="K888" s="6">
        <v>12</v>
      </c>
      <c r="L888" s="6">
        <v>0.2</v>
      </c>
      <c r="M888" s="6">
        <v>912</v>
      </c>
      <c r="N888" s="5" t="s">
        <v>22</v>
      </c>
      <c r="O888" s="5" t="s">
        <v>33</v>
      </c>
      <c r="P888" s="19">
        <f>global_data!$M888/global_data!$L888</f>
        <v>4560</v>
      </c>
      <c r="Q888" s="20">
        <f>IFERROR(global_data!$P888,0)</f>
        <v>4560</v>
      </c>
      <c r="R888" s="30">
        <f>global_data!$M888/(1-global_data!$L888)</f>
        <v>1140</v>
      </c>
      <c r="S888" s="30">
        <f>global_data!$R888-global_data!$M888</f>
        <v>228</v>
      </c>
    </row>
    <row r="889" spans="1:19" x14ac:dyDescent="0.35">
      <c r="A889" s="7" t="s">
        <v>1006</v>
      </c>
      <c r="B889" s="18">
        <v>45325</v>
      </c>
      <c r="C889" s="7" t="s">
        <v>125</v>
      </c>
      <c r="D889" s="7" t="s">
        <v>126</v>
      </c>
      <c r="E889" s="7" t="s">
        <v>37</v>
      </c>
      <c r="F889" s="7" t="s">
        <v>83</v>
      </c>
      <c r="G889" s="7" t="s">
        <v>994</v>
      </c>
      <c r="H889" s="7" t="s">
        <v>995</v>
      </c>
      <c r="I889" s="7" t="s">
        <v>21</v>
      </c>
      <c r="J889" s="8">
        <v>95</v>
      </c>
      <c r="K889" s="8">
        <v>20</v>
      </c>
      <c r="L889" s="8">
        <v>0.3</v>
      </c>
      <c r="M889" s="8">
        <v>1330</v>
      </c>
      <c r="N889" s="7" t="s">
        <v>59</v>
      </c>
      <c r="O889" s="7" t="s">
        <v>23</v>
      </c>
      <c r="P889" s="19">
        <f>global_data!$M889/global_data!$L889</f>
        <v>4433.3333333333339</v>
      </c>
      <c r="Q889" s="20">
        <f>IFERROR(global_data!$P889,0)</f>
        <v>4433.3333333333339</v>
      </c>
      <c r="R889" s="31">
        <f>global_data!$M889/(1-global_data!$L889)</f>
        <v>1900.0000000000002</v>
      </c>
      <c r="S889" s="31">
        <f>global_data!$R889-global_data!$M889</f>
        <v>570.00000000000023</v>
      </c>
    </row>
    <row r="890" spans="1:19" x14ac:dyDescent="0.35">
      <c r="A890" s="5" t="s">
        <v>1007</v>
      </c>
      <c r="B890" s="29">
        <v>45628</v>
      </c>
      <c r="C890" s="5" t="s">
        <v>15</v>
      </c>
      <c r="D890" s="5" t="s">
        <v>16</v>
      </c>
      <c r="E890" s="5" t="s">
        <v>17</v>
      </c>
      <c r="F890" s="5" t="s">
        <v>50</v>
      </c>
      <c r="G890" s="5" t="s">
        <v>994</v>
      </c>
      <c r="H890" s="5" t="s">
        <v>995</v>
      </c>
      <c r="I890" s="5" t="s">
        <v>21</v>
      </c>
      <c r="J890" s="6">
        <v>95</v>
      </c>
      <c r="K890" s="6">
        <v>7</v>
      </c>
      <c r="L890" s="6">
        <v>0.12</v>
      </c>
      <c r="M890" s="6">
        <v>585.20000000000005</v>
      </c>
      <c r="N890" s="5" t="s">
        <v>42</v>
      </c>
      <c r="O890" s="5" t="s">
        <v>33</v>
      </c>
      <c r="P890" s="19">
        <f>global_data!$M890/global_data!$L890</f>
        <v>4876.666666666667</v>
      </c>
      <c r="Q890" s="20">
        <f>IFERROR(global_data!$P890,0)</f>
        <v>4876.666666666667</v>
      </c>
      <c r="R890" s="30">
        <f>global_data!$M890/(1-global_data!$L890)</f>
        <v>665</v>
      </c>
      <c r="S890" s="30">
        <f>global_data!$R890-global_data!$M890</f>
        <v>79.799999999999955</v>
      </c>
    </row>
    <row r="891" spans="1:19" x14ac:dyDescent="0.35">
      <c r="A891" s="7" t="s">
        <v>1008</v>
      </c>
      <c r="B891" s="18">
        <v>45499</v>
      </c>
      <c r="C891" s="7" t="s">
        <v>44</v>
      </c>
      <c r="D891" s="7" t="s">
        <v>45</v>
      </c>
      <c r="E891" s="7" t="s">
        <v>17</v>
      </c>
      <c r="F891" s="7" t="s">
        <v>154</v>
      </c>
      <c r="G891" s="7" t="s">
        <v>994</v>
      </c>
      <c r="H891" s="7" t="s">
        <v>995</v>
      </c>
      <c r="I891" s="7" t="s">
        <v>21</v>
      </c>
      <c r="J891" s="8">
        <v>95</v>
      </c>
      <c r="K891" s="8">
        <v>18</v>
      </c>
      <c r="L891" s="8">
        <v>0.15</v>
      </c>
      <c r="M891" s="8">
        <v>1453.5</v>
      </c>
      <c r="N891" s="7" t="s">
        <v>42</v>
      </c>
      <c r="O891" s="7" t="s">
        <v>33</v>
      </c>
      <c r="P891" s="19">
        <f>global_data!$M891/global_data!$L891</f>
        <v>9690</v>
      </c>
      <c r="Q891" s="20">
        <f>IFERROR(global_data!$P891,0)</f>
        <v>9690</v>
      </c>
      <c r="R891" s="31">
        <f>global_data!$M891/(1-global_data!$L891)</f>
        <v>1710</v>
      </c>
      <c r="S891" s="31">
        <f>global_data!$R891-global_data!$M891</f>
        <v>256.5</v>
      </c>
    </row>
    <row r="892" spans="1:19" x14ac:dyDescent="0.35">
      <c r="A892" s="5" t="s">
        <v>1009</v>
      </c>
      <c r="B892" s="29">
        <v>45582</v>
      </c>
      <c r="C892" s="5" t="s">
        <v>35</v>
      </c>
      <c r="D892" s="5" t="s">
        <v>36</v>
      </c>
      <c r="E892" s="5" t="s">
        <v>37</v>
      </c>
      <c r="F892" s="5" t="s">
        <v>71</v>
      </c>
      <c r="G892" s="5" t="s">
        <v>994</v>
      </c>
      <c r="H892" s="5" t="s">
        <v>995</v>
      </c>
      <c r="I892" s="5" t="s">
        <v>21</v>
      </c>
      <c r="J892" s="6">
        <v>95</v>
      </c>
      <c r="K892" s="6">
        <v>13</v>
      </c>
      <c r="L892" s="6">
        <v>0.23</v>
      </c>
      <c r="M892" s="6">
        <v>950.95</v>
      </c>
      <c r="N892" s="5" t="s">
        <v>123</v>
      </c>
      <c r="O892" s="5" t="s">
        <v>33</v>
      </c>
      <c r="P892" s="19">
        <f>global_data!$M892/global_data!$L892</f>
        <v>4134.565217391304</v>
      </c>
      <c r="Q892" s="20">
        <f>IFERROR(global_data!$P892,0)</f>
        <v>4134.565217391304</v>
      </c>
      <c r="R892" s="30">
        <f>global_data!$M892/(1-global_data!$L892)</f>
        <v>1235</v>
      </c>
      <c r="S892" s="30">
        <f>global_data!$R892-global_data!$M892</f>
        <v>284.04999999999995</v>
      </c>
    </row>
    <row r="893" spans="1:19" x14ac:dyDescent="0.35">
      <c r="A893" s="7" t="s">
        <v>1010</v>
      </c>
      <c r="B893" s="18">
        <v>45618</v>
      </c>
      <c r="C893" s="7" t="s">
        <v>96</v>
      </c>
      <c r="D893" s="7" t="s">
        <v>97</v>
      </c>
      <c r="E893" s="7" t="s">
        <v>98</v>
      </c>
      <c r="F893" s="7" t="s">
        <v>160</v>
      </c>
      <c r="G893" s="7" t="s">
        <v>994</v>
      </c>
      <c r="H893" s="7" t="s">
        <v>995</v>
      </c>
      <c r="I893" s="7" t="s">
        <v>21</v>
      </c>
      <c r="J893" s="8">
        <v>95</v>
      </c>
      <c r="K893" s="8">
        <v>15</v>
      </c>
      <c r="L893" s="8">
        <v>7.0000000000000007E-2</v>
      </c>
      <c r="M893" s="8">
        <v>1325.25</v>
      </c>
      <c r="N893" s="7" t="s">
        <v>123</v>
      </c>
      <c r="O893" s="7" t="s">
        <v>23</v>
      </c>
      <c r="P893" s="19">
        <f>global_data!$M893/global_data!$L893</f>
        <v>18932.142857142855</v>
      </c>
      <c r="Q893" s="20">
        <f>IFERROR(global_data!$P893,0)</f>
        <v>18932.142857142855</v>
      </c>
      <c r="R893" s="31">
        <f>global_data!$M893/(1-global_data!$L893)</f>
        <v>1425</v>
      </c>
      <c r="S893" s="31">
        <f>global_data!$R893-global_data!$M893</f>
        <v>99.75</v>
      </c>
    </row>
    <row r="894" spans="1:19" x14ac:dyDescent="0.35">
      <c r="A894" s="5" t="s">
        <v>1011</v>
      </c>
      <c r="B894" s="29">
        <v>45435</v>
      </c>
      <c r="C894" s="5" t="s">
        <v>44</v>
      </c>
      <c r="D894" s="5" t="s">
        <v>45</v>
      </c>
      <c r="E894" s="5" t="s">
        <v>17</v>
      </c>
      <c r="F894" s="5" t="s">
        <v>18</v>
      </c>
      <c r="G894" s="5" t="s">
        <v>994</v>
      </c>
      <c r="H894" s="5" t="s">
        <v>995</v>
      </c>
      <c r="I894" s="5" t="s">
        <v>21</v>
      </c>
      <c r="J894" s="6">
        <v>95</v>
      </c>
      <c r="K894" s="6">
        <v>13</v>
      </c>
      <c r="L894" s="6">
        <v>0.14000000000000001</v>
      </c>
      <c r="M894" s="6">
        <v>1062.0999999999999</v>
      </c>
      <c r="N894" s="5" t="s">
        <v>42</v>
      </c>
      <c r="O894" s="5" t="s">
        <v>23</v>
      </c>
      <c r="P894" s="19">
        <f>global_data!$M894/global_data!$L894</f>
        <v>7586.4285714285697</v>
      </c>
      <c r="Q894" s="20">
        <f>IFERROR(global_data!$P894,0)</f>
        <v>7586.4285714285697</v>
      </c>
      <c r="R894" s="30">
        <f>global_data!$M894/(1-global_data!$L894)</f>
        <v>1235</v>
      </c>
      <c r="S894" s="30">
        <f>global_data!$R894-global_data!$M894</f>
        <v>172.90000000000009</v>
      </c>
    </row>
    <row r="895" spans="1:19" x14ac:dyDescent="0.35">
      <c r="A895" s="7" t="s">
        <v>1012</v>
      </c>
      <c r="B895" s="18">
        <v>45379</v>
      </c>
      <c r="C895" s="7" t="s">
        <v>131</v>
      </c>
      <c r="D895" s="7" t="s">
        <v>132</v>
      </c>
      <c r="E895" s="7" t="s">
        <v>98</v>
      </c>
      <c r="F895" s="7" t="s">
        <v>115</v>
      </c>
      <c r="G895" s="7" t="s">
        <v>994</v>
      </c>
      <c r="H895" s="7" t="s">
        <v>995</v>
      </c>
      <c r="I895" s="7" t="s">
        <v>21</v>
      </c>
      <c r="J895" s="8">
        <v>95</v>
      </c>
      <c r="K895" s="8">
        <v>7</v>
      </c>
      <c r="L895" s="8">
        <v>0.3</v>
      </c>
      <c r="M895" s="8">
        <v>465.5</v>
      </c>
      <c r="N895" s="7" t="s">
        <v>59</v>
      </c>
      <c r="O895" s="7" t="s">
        <v>87</v>
      </c>
      <c r="P895" s="19">
        <f>global_data!$M895/global_data!$L895</f>
        <v>1551.6666666666667</v>
      </c>
      <c r="Q895" s="20">
        <f>IFERROR(global_data!$P895,0)</f>
        <v>1551.6666666666667</v>
      </c>
      <c r="R895" s="31">
        <f>global_data!$M895/(1-global_data!$L895)</f>
        <v>665</v>
      </c>
      <c r="S895" s="31">
        <f>global_data!$R895-global_data!$M895</f>
        <v>199.5</v>
      </c>
    </row>
    <row r="896" spans="1:19" x14ac:dyDescent="0.35">
      <c r="A896" s="5" t="s">
        <v>1013</v>
      </c>
      <c r="B896" s="29">
        <v>45326</v>
      </c>
      <c r="C896" s="5" t="s">
        <v>125</v>
      </c>
      <c r="D896" s="5" t="s">
        <v>126</v>
      </c>
      <c r="E896" s="5" t="s">
        <v>37</v>
      </c>
      <c r="F896" s="5" t="s">
        <v>83</v>
      </c>
      <c r="G896" s="5" t="s">
        <v>994</v>
      </c>
      <c r="H896" s="5" t="s">
        <v>995</v>
      </c>
      <c r="I896" s="5" t="s">
        <v>21</v>
      </c>
      <c r="J896" s="6">
        <v>95</v>
      </c>
      <c r="K896" s="6">
        <v>5</v>
      </c>
      <c r="L896" s="6">
        <v>0.14000000000000001</v>
      </c>
      <c r="M896" s="6">
        <v>408.5</v>
      </c>
      <c r="N896" s="5" t="s">
        <v>42</v>
      </c>
      <c r="O896" s="5" t="s">
        <v>23</v>
      </c>
      <c r="P896" s="19">
        <f>global_data!$M896/global_data!$L896</f>
        <v>2917.8571428571427</v>
      </c>
      <c r="Q896" s="20">
        <f>IFERROR(global_data!$P896,0)</f>
        <v>2917.8571428571427</v>
      </c>
      <c r="R896" s="30">
        <f>global_data!$M896/(1-global_data!$L896)</f>
        <v>475</v>
      </c>
      <c r="S896" s="30">
        <f>global_data!$R896-global_data!$M896</f>
        <v>66.5</v>
      </c>
    </row>
    <row r="897" spans="1:19" x14ac:dyDescent="0.35">
      <c r="A897" s="7" t="s">
        <v>1014</v>
      </c>
      <c r="B897" s="18">
        <v>45439</v>
      </c>
      <c r="C897" s="7" t="s">
        <v>25</v>
      </c>
      <c r="D897" s="7" t="s">
        <v>26</v>
      </c>
      <c r="E897" s="7" t="s">
        <v>27</v>
      </c>
      <c r="F897" s="7" t="s">
        <v>122</v>
      </c>
      <c r="G897" s="7" t="s">
        <v>994</v>
      </c>
      <c r="H897" s="7" t="s">
        <v>995</v>
      </c>
      <c r="I897" s="7" t="s">
        <v>21</v>
      </c>
      <c r="J897" s="8">
        <v>95</v>
      </c>
      <c r="K897" s="8">
        <v>8</v>
      </c>
      <c r="L897" s="8">
        <v>0.1</v>
      </c>
      <c r="M897" s="8">
        <v>684</v>
      </c>
      <c r="N897" s="7" t="s">
        <v>59</v>
      </c>
      <c r="O897" s="7" t="s">
        <v>33</v>
      </c>
      <c r="P897" s="19">
        <f>global_data!$M897/global_data!$L897</f>
        <v>6840</v>
      </c>
      <c r="Q897" s="20">
        <f>IFERROR(global_data!$P897,0)</f>
        <v>6840</v>
      </c>
      <c r="R897" s="31">
        <f>global_data!$M897/(1-global_data!$L897)</f>
        <v>760</v>
      </c>
      <c r="S897" s="31">
        <f>global_data!$R897-global_data!$M897</f>
        <v>76</v>
      </c>
    </row>
    <row r="898" spans="1:19" x14ac:dyDescent="0.35">
      <c r="A898" s="5" t="s">
        <v>1015</v>
      </c>
      <c r="B898" s="29">
        <v>45450</v>
      </c>
      <c r="C898" s="5" t="s">
        <v>73</v>
      </c>
      <c r="D898" s="5" t="s">
        <v>74</v>
      </c>
      <c r="E898" s="5" t="s">
        <v>37</v>
      </c>
      <c r="F898" s="5" t="s">
        <v>157</v>
      </c>
      <c r="G898" s="5" t="s">
        <v>994</v>
      </c>
      <c r="H898" s="5" t="s">
        <v>995</v>
      </c>
      <c r="I898" s="5" t="s">
        <v>21</v>
      </c>
      <c r="J898" s="6">
        <v>95</v>
      </c>
      <c r="K898" s="6">
        <v>13</v>
      </c>
      <c r="L898" s="6">
        <v>0.15</v>
      </c>
      <c r="M898" s="6">
        <v>1049.75</v>
      </c>
      <c r="N898" s="5" t="s">
        <v>123</v>
      </c>
      <c r="O898" s="5" t="s">
        <v>23</v>
      </c>
      <c r="P898" s="19">
        <f>global_data!$M898/global_data!$L898</f>
        <v>6998.3333333333339</v>
      </c>
      <c r="Q898" s="20">
        <f>IFERROR(global_data!$P898,0)</f>
        <v>6998.3333333333339</v>
      </c>
      <c r="R898" s="30">
        <f>global_data!$M898/(1-global_data!$L898)</f>
        <v>1235</v>
      </c>
      <c r="S898" s="30">
        <f>global_data!$R898-global_data!$M898</f>
        <v>185.25</v>
      </c>
    </row>
    <row r="899" spans="1:19" x14ac:dyDescent="0.35">
      <c r="A899" s="7" t="s">
        <v>1016</v>
      </c>
      <c r="B899" s="18">
        <v>45304</v>
      </c>
      <c r="C899" s="7" t="s">
        <v>15</v>
      </c>
      <c r="D899" s="7" t="s">
        <v>16</v>
      </c>
      <c r="E899" s="7" t="s">
        <v>17</v>
      </c>
      <c r="F899" s="7" t="s">
        <v>50</v>
      </c>
      <c r="G899" s="7" t="s">
        <v>994</v>
      </c>
      <c r="H899" s="7" t="s">
        <v>995</v>
      </c>
      <c r="I899" s="7" t="s">
        <v>21</v>
      </c>
      <c r="J899" s="8">
        <v>95</v>
      </c>
      <c r="K899" s="8">
        <v>7</v>
      </c>
      <c r="L899" s="8">
        <v>0.19</v>
      </c>
      <c r="M899" s="8">
        <v>538.65</v>
      </c>
      <c r="N899" s="7" t="s">
        <v>22</v>
      </c>
      <c r="O899" s="7" t="s">
        <v>23</v>
      </c>
      <c r="P899" s="19">
        <f>global_data!$M899/global_data!$L899</f>
        <v>2835</v>
      </c>
      <c r="Q899" s="20">
        <f>IFERROR(global_data!$P899,0)</f>
        <v>2835</v>
      </c>
      <c r="R899" s="31">
        <f>global_data!$M899/(1-global_data!$L899)</f>
        <v>664.99999999999989</v>
      </c>
      <c r="S899" s="31">
        <f>global_data!$R899-global_data!$M899</f>
        <v>126.34999999999991</v>
      </c>
    </row>
    <row r="900" spans="1:19" x14ac:dyDescent="0.35">
      <c r="A900" s="5" t="s">
        <v>1017</v>
      </c>
      <c r="B900" s="29">
        <v>45642</v>
      </c>
      <c r="C900" s="5" t="s">
        <v>25</v>
      </c>
      <c r="D900" s="5" t="s">
        <v>26</v>
      </c>
      <c r="E900" s="5" t="s">
        <v>27</v>
      </c>
      <c r="F900" s="5" t="s">
        <v>66</v>
      </c>
      <c r="G900" s="5" t="s">
        <v>994</v>
      </c>
      <c r="H900" s="5" t="s">
        <v>995</v>
      </c>
      <c r="I900" s="5" t="s">
        <v>21</v>
      </c>
      <c r="J900" s="6">
        <v>95</v>
      </c>
      <c r="K900" s="6">
        <v>10</v>
      </c>
      <c r="L900" s="6">
        <v>0.05</v>
      </c>
      <c r="M900" s="6">
        <v>902.5</v>
      </c>
      <c r="N900" s="5" t="s">
        <v>123</v>
      </c>
      <c r="O900" s="5" t="s">
        <v>23</v>
      </c>
      <c r="P900" s="19">
        <f>global_data!$M900/global_data!$L900</f>
        <v>18050</v>
      </c>
      <c r="Q900" s="20">
        <f>IFERROR(global_data!$P900,0)</f>
        <v>18050</v>
      </c>
      <c r="R900" s="30">
        <f>global_data!$M900/(1-global_data!$L900)</f>
        <v>950</v>
      </c>
      <c r="S900" s="30">
        <f>global_data!$R900-global_data!$M900</f>
        <v>47.5</v>
      </c>
    </row>
    <row r="901" spans="1:19" x14ac:dyDescent="0.35">
      <c r="A901" s="7" t="s">
        <v>1018</v>
      </c>
      <c r="B901" s="18">
        <v>45336</v>
      </c>
      <c r="C901" s="7" t="s">
        <v>61</v>
      </c>
      <c r="D901" s="7" t="s">
        <v>62</v>
      </c>
      <c r="E901" s="7" t="s">
        <v>27</v>
      </c>
      <c r="F901" s="7" t="s">
        <v>103</v>
      </c>
      <c r="G901" s="7" t="s">
        <v>994</v>
      </c>
      <c r="H901" s="7" t="s">
        <v>995</v>
      </c>
      <c r="I901" s="7" t="s">
        <v>21</v>
      </c>
      <c r="J901" s="8">
        <v>95</v>
      </c>
      <c r="K901" s="8">
        <v>6</v>
      </c>
      <c r="L901" s="8">
        <v>0.03</v>
      </c>
      <c r="M901" s="8">
        <v>552.9</v>
      </c>
      <c r="N901" s="7" t="s">
        <v>123</v>
      </c>
      <c r="O901" s="7" t="s">
        <v>33</v>
      </c>
      <c r="P901" s="19">
        <f>global_data!$M901/global_data!$L901</f>
        <v>18430</v>
      </c>
      <c r="Q901" s="20">
        <f>IFERROR(global_data!$P901,0)</f>
        <v>18430</v>
      </c>
      <c r="R901" s="31">
        <f>global_data!$M901/(1-global_data!$L901)</f>
        <v>570</v>
      </c>
      <c r="S901" s="31">
        <f>global_data!$R901-global_data!$M901</f>
        <v>17.100000000000023</v>
      </c>
    </row>
    <row r="902" spans="1:19" x14ac:dyDescent="0.35">
      <c r="A902" s="5" t="s">
        <v>1019</v>
      </c>
      <c r="B902" s="29">
        <v>45397</v>
      </c>
      <c r="C902" s="5" t="s">
        <v>25</v>
      </c>
      <c r="D902" s="5" t="s">
        <v>26</v>
      </c>
      <c r="E902" s="5" t="s">
        <v>27</v>
      </c>
      <c r="F902" s="5" t="s">
        <v>89</v>
      </c>
      <c r="G902" s="5" t="s">
        <v>994</v>
      </c>
      <c r="H902" s="5" t="s">
        <v>995</v>
      </c>
      <c r="I902" s="5" t="s">
        <v>21</v>
      </c>
      <c r="J902" s="6">
        <v>95</v>
      </c>
      <c r="K902" s="6">
        <v>4</v>
      </c>
      <c r="L902" s="6">
        <v>0.08</v>
      </c>
      <c r="M902" s="6">
        <v>349.6</v>
      </c>
      <c r="N902" s="5" t="s">
        <v>32</v>
      </c>
      <c r="O902" s="5" t="s">
        <v>23</v>
      </c>
      <c r="P902" s="19">
        <f>global_data!$M902/global_data!$L902</f>
        <v>4370</v>
      </c>
      <c r="Q902" s="20">
        <f>IFERROR(global_data!$P902,0)</f>
        <v>4370</v>
      </c>
      <c r="R902" s="30">
        <f>global_data!$M902/(1-global_data!$L902)</f>
        <v>380</v>
      </c>
      <c r="S902" s="30">
        <f>global_data!$R902-global_data!$M902</f>
        <v>30.399999999999977</v>
      </c>
    </row>
    <row r="903" spans="1:19" x14ac:dyDescent="0.35">
      <c r="A903" s="7" t="s">
        <v>1020</v>
      </c>
      <c r="B903" s="18">
        <v>45519</v>
      </c>
      <c r="C903" s="7" t="s">
        <v>44</v>
      </c>
      <c r="D903" s="7" t="s">
        <v>45</v>
      </c>
      <c r="E903" s="7" t="s">
        <v>17</v>
      </c>
      <c r="F903" s="7" t="s">
        <v>176</v>
      </c>
      <c r="G903" s="7" t="s">
        <v>994</v>
      </c>
      <c r="H903" s="7" t="s">
        <v>995</v>
      </c>
      <c r="I903" s="7" t="s">
        <v>21</v>
      </c>
      <c r="J903" s="8">
        <v>95</v>
      </c>
      <c r="K903" s="8">
        <v>9</v>
      </c>
      <c r="L903" s="8">
        <v>0.25</v>
      </c>
      <c r="M903" s="8">
        <v>641.25</v>
      </c>
      <c r="N903" s="7" t="s">
        <v>59</v>
      </c>
      <c r="O903" s="7" t="s">
        <v>23</v>
      </c>
      <c r="P903" s="19">
        <f>global_data!$M903/global_data!$L903</f>
        <v>2565</v>
      </c>
      <c r="Q903" s="20">
        <f>IFERROR(global_data!$P903,0)</f>
        <v>2565</v>
      </c>
      <c r="R903" s="31">
        <f>global_data!$M903/(1-global_data!$L903)</f>
        <v>855</v>
      </c>
      <c r="S903" s="31">
        <f>global_data!$R903-global_data!$M903</f>
        <v>213.75</v>
      </c>
    </row>
    <row r="904" spans="1:19" x14ac:dyDescent="0.35">
      <c r="A904" s="5" t="s">
        <v>1021</v>
      </c>
      <c r="B904" s="29">
        <v>45401</v>
      </c>
      <c r="C904" s="5" t="s">
        <v>64</v>
      </c>
      <c r="D904" s="5" t="s">
        <v>65</v>
      </c>
      <c r="E904" s="5" t="s">
        <v>27</v>
      </c>
      <c r="F904" s="5" t="s">
        <v>122</v>
      </c>
      <c r="G904" s="5" t="s">
        <v>994</v>
      </c>
      <c r="H904" s="5" t="s">
        <v>995</v>
      </c>
      <c r="I904" s="5" t="s">
        <v>21</v>
      </c>
      <c r="J904" s="6">
        <v>95</v>
      </c>
      <c r="K904" s="6">
        <v>11</v>
      </c>
      <c r="L904" s="6">
        <v>0.22</v>
      </c>
      <c r="M904" s="6">
        <v>815.1</v>
      </c>
      <c r="N904" s="5" t="s">
        <v>32</v>
      </c>
      <c r="O904" s="5" t="s">
        <v>179</v>
      </c>
      <c r="P904" s="19">
        <f>global_data!$M904/global_data!$L904</f>
        <v>3705</v>
      </c>
      <c r="Q904" s="20">
        <f>IFERROR(global_data!$P904,0)</f>
        <v>3705</v>
      </c>
      <c r="R904" s="30">
        <f>global_data!$M904/(1-global_data!$L904)</f>
        <v>1045</v>
      </c>
      <c r="S904" s="30">
        <f>global_data!$R904-global_data!$M904</f>
        <v>229.89999999999998</v>
      </c>
    </row>
    <row r="905" spans="1:19" x14ac:dyDescent="0.35">
      <c r="A905" s="7" t="s">
        <v>1022</v>
      </c>
      <c r="B905" s="18">
        <v>45372</v>
      </c>
      <c r="C905" s="7" t="s">
        <v>15</v>
      </c>
      <c r="D905" s="7" t="s">
        <v>16</v>
      </c>
      <c r="E905" s="7" t="s">
        <v>17</v>
      </c>
      <c r="F905" s="7" t="s">
        <v>176</v>
      </c>
      <c r="G905" s="7" t="s">
        <v>994</v>
      </c>
      <c r="H905" s="7" t="s">
        <v>995</v>
      </c>
      <c r="I905" s="7" t="s">
        <v>21</v>
      </c>
      <c r="J905" s="8">
        <v>95</v>
      </c>
      <c r="K905" s="8">
        <v>1</v>
      </c>
      <c r="L905" s="8">
        <v>7.0000000000000007E-2</v>
      </c>
      <c r="M905" s="8">
        <v>88.35</v>
      </c>
      <c r="N905" s="7" t="s">
        <v>123</v>
      </c>
      <c r="O905" s="7" t="s">
        <v>23</v>
      </c>
      <c r="P905" s="19">
        <f>global_data!$M905/global_data!$L905</f>
        <v>1262.1428571428569</v>
      </c>
      <c r="Q905" s="20">
        <f>IFERROR(global_data!$P905,0)</f>
        <v>1262.1428571428569</v>
      </c>
      <c r="R905" s="31">
        <f>global_data!$M905/(1-global_data!$L905)</f>
        <v>95</v>
      </c>
      <c r="S905" s="31">
        <f>global_data!$R905-global_data!$M905</f>
        <v>6.6500000000000057</v>
      </c>
    </row>
    <row r="906" spans="1:19" x14ac:dyDescent="0.35">
      <c r="A906" s="5" t="s">
        <v>1023</v>
      </c>
      <c r="B906" s="29">
        <v>45440</v>
      </c>
      <c r="C906" s="5" t="s">
        <v>111</v>
      </c>
      <c r="D906" s="5" t="s">
        <v>112</v>
      </c>
      <c r="E906" s="5" t="s">
        <v>98</v>
      </c>
      <c r="F906" s="5" t="s">
        <v>160</v>
      </c>
      <c r="G906" s="5" t="s">
        <v>994</v>
      </c>
      <c r="H906" s="5" t="s">
        <v>995</v>
      </c>
      <c r="I906" s="5" t="s">
        <v>21</v>
      </c>
      <c r="J906" s="6">
        <v>95</v>
      </c>
      <c r="K906" s="6">
        <v>12</v>
      </c>
      <c r="L906" s="6">
        <v>0.03</v>
      </c>
      <c r="M906" s="6">
        <v>1105.8</v>
      </c>
      <c r="N906" s="5" t="s">
        <v>59</v>
      </c>
      <c r="O906" s="5" t="s">
        <v>23</v>
      </c>
      <c r="P906" s="19">
        <f>global_data!$M906/global_data!$L906</f>
        <v>36860</v>
      </c>
      <c r="Q906" s="20">
        <f>IFERROR(global_data!$P906,0)</f>
        <v>36860</v>
      </c>
      <c r="R906" s="30">
        <f>global_data!$M906/(1-global_data!$L906)</f>
        <v>1140</v>
      </c>
      <c r="S906" s="30">
        <f>global_data!$R906-global_data!$M906</f>
        <v>34.200000000000045</v>
      </c>
    </row>
    <row r="907" spans="1:19" x14ac:dyDescent="0.35">
      <c r="A907" s="7" t="s">
        <v>1024</v>
      </c>
      <c r="B907" s="18">
        <v>45396</v>
      </c>
      <c r="C907" s="7" t="s">
        <v>96</v>
      </c>
      <c r="D907" s="7" t="s">
        <v>97</v>
      </c>
      <c r="E907" s="7" t="s">
        <v>98</v>
      </c>
      <c r="F907" s="7" t="s">
        <v>101</v>
      </c>
      <c r="G907" s="7" t="s">
        <v>994</v>
      </c>
      <c r="H907" s="7" t="s">
        <v>995</v>
      </c>
      <c r="I907" s="7" t="s">
        <v>21</v>
      </c>
      <c r="J907" s="8">
        <v>95</v>
      </c>
      <c r="K907" s="8">
        <v>19</v>
      </c>
      <c r="L907" s="8">
        <v>0.11</v>
      </c>
      <c r="M907" s="8">
        <v>1606.45</v>
      </c>
      <c r="N907" s="7" t="s">
        <v>32</v>
      </c>
      <c r="O907" s="7" t="s">
        <v>33</v>
      </c>
      <c r="P907" s="19">
        <f>global_data!$M907/global_data!$L907</f>
        <v>14604.09090909091</v>
      </c>
      <c r="Q907" s="20">
        <f>IFERROR(global_data!$P907,0)</f>
        <v>14604.09090909091</v>
      </c>
      <c r="R907" s="31">
        <f>global_data!$M907/(1-global_data!$L907)</f>
        <v>1805</v>
      </c>
      <c r="S907" s="31">
        <f>global_data!$R907-global_data!$M907</f>
        <v>198.54999999999995</v>
      </c>
    </row>
    <row r="908" spans="1:19" x14ac:dyDescent="0.35">
      <c r="A908" s="5" t="s">
        <v>1025</v>
      </c>
      <c r="B908" s="29">
        <v>45348</v>
      </c>
      <c r="C908" s="5" t="s">
        <v>15</v>
      </c>
      <c r="D908" s="5" t="s">
        <v>16</v>
      </c>
      <c r="E908" s="5" t="s">
        <v>17</v>
      </c>
      <c r="F908" s="5" t="s">
        <v>18</v>
      </c>
      <c r="G908" s="5" t="s">
        <v>994</v>
      </c>
      <c r="H908" s="5" t="s">
        <v>995</v>
      </c>
      <c r="I908" s="5" t="s">
        <v>21</v>
      </c>
      <c r="J908" s="6">
        <v>95</v>
      </c>
      <c r="K908" s="6">
        <v>17</v>
      </c>
      <c r="L908" s="6">
        <v>0.03</v>
      </c>
      <c r="M908" s="6">
        <v>1566.55</v>
      </c>
      <c r="N908" s="5" t="s">
        <v>59</v>
      </c>
      <c r="O908" s="5" t="s">
        <v>23</v>
      </c>
      <c r="P908" s="19">
        <f>global_data!$M908/global_data!$L908</f>
        <v>52218.333333333336</v>
      </c>
      <c r="Q908" s="20">
        <f>IFERROR(global_data!$P908,0)</f>
        <v>52218.333333333336</v>
      </c>
      <c r="R908" s="30">
        <f>global_data!$M908/(1-global_data!$L908)</f>
        <v>1615</v>
      </c>
      <c r="S908" s="30">
        <f>global_data!$R908-global_data!$M908</f>
        <v>48.450000000000045</v>
      </c>
    </row>
    <row r="909" spans="1:19" x14ac:dyDescent="0.35">
      <c r="A909" s="7" t="s">
        <v>1026</v>
      </c>
      <c r="B909" s="18">
        <v>45570</v>
      </c>
      <c r="C909" s="7" t="s">
        <v>64</v>
      </c>
      <c r="D909" s="7" t="s">
        <v>65</v>
      </c>
      <c r="E909" s="7" t="s">
        <v>27</v>
      </c>
      <c r="F909" s="7" t="s">
        <v>122</v>
      </c>
      <c r="G909" s="7" t="s">
        <v>994</v>
      </c>
      <c r="H909" s="7" t="s">
        <v>995</v>
      </c>
      <c r="I909" s="7" t="s">
        <v>21</v>
      </c>
      <c r="J909" s="8">
        <v>95</v>
      </c>
      <c r="K909" s="8">
        <v>12</v>
      </c>
      <c r="L909" s="8">
        <v>0.11</v>
      </c>
      <c r="M909" s="8">
        <v>1014.6</v>
      </c>
      <c r="N909" s="7" t="s">
        <v>123</v>
      </c>
      <c r="O909" s="7" t="s">
        <v>23</v>
      </c>
      <c r="P909" s="19">
        <f>global_data!$M909/global_data!$L909</f>
        <v>9223.636363636364</v>
      </c>
      <c r="Q909" s="20">
        <f>IFERROR(global_data!$P909,0)</f>
        <v>9223.636363636364</v>
      </c>
      <c r="R909" s="31">
        <f>global_data!$M909/(1-global_data!$L909)</f>
        <v>1140</v>
      </c>
      <c r="S909" s="31">
        <f>global_data!$R909-global_data!$M909</f>
        <v>125.39999999999998</v>
      </c>
    </row>
    <row r="910" spans="1:19" x14ac:dyDescent="0.35">
      <c r="A910" s="5" t="s">
        <v>1027</v>
      </c>
      <c r="B910" s="29">
        <v>45491</v>
      </c>
      <c r="C910" s="5" t="s">
        <v>131</v>
      </c>
      <c r="D910" s="5" t="s">
        <v>132</v>
      </c>
      <c r="E910" s="5" t="s">
        <v>98</v>
      </c>
      <c r="F910" s="5" t="s">
        <v>99</v>
      </c>
      <c r="G910" s="5" t="s">
        <v>994</v>
      </c>
      <c r="H910" s="5" t="s">
        <v>995</v>
      </c>
      <c r="I910" s="5" t="s">
        <v>21</v>
      </c>
      <c r="J910" s="6">
        <v>95</v>
      </c>
      <c r="K910" s="6">
        <v>10</v>
      </c>
      <c r="L910" s="6">
        <v>0.18</v>
      </c>
      <c r="M910" s="6">
        <v>779</v>
      </c>
      <c r="N910" s="5" t="s">
        <v>123</v>
      </c>
      <c r="O910" s="5" t="s">
        <v>23</v>
      </c>
      <c r="P910" s="19">
        <f>global_data!$M910/global_data!$L910</f>
        <v>4327.7777777777783</v>
      </c>
      <c r="Q910" s="20">
        <f>IFERROR(global_data!$P910,0)</f>
        <v>4327.7777777777783</v>
      </c>
      <c r="R910" s="30">
        <f>global_data!$M910/(1-global_data!$L910)</f>
        <v>949.99999999999989</v>
      </c>
      <c r="S910" s="30">
        <f>global_data!$R910-global_data!$M910</f>
        <v>170.99999999999989</v>
      </c>
    </row>
    <row r="911" spans="1:19" x14ac:dyDescent="0.35">
      <c r="A911" s="7" t="s">
        <v>1028</v>
      </c>
      <c r="B911" s="18">
        <v>45542</v>
      </c>
      <c r="C911" s="7" t="s">
        <v>111</v>
      </c>
      <c r="D911" s="7" t="s">
        <v>112</v>
      </c>
      <c r="E911" s="7" t="s">
        <v>98</v>
      </c>
      <c r="F911" s="7" t="s">
        <v>101</v>
      </c>
      <c r="G911" s="7" t="s">
        <v>994</v>
      </c>
      <c r="H911" s="7" t="s">
        <v>995</v>
      </c>
      <c r="I911" s="7" t="s">
        <v>21</v>
      </c>
      <c r="J911" s="8">
        <v>95</v>
      </c>
      <c r="K911" s="8">
        <v>14</v>
      </c>
      <c r="L911" s="8">
        <v>0.25</v>
      </c>
      <c r="M911" s="8">
        <v>997.5</v>
      </c>
      <c r="N911" s="7" t="s">
        <v>22</v>
      </c>
      <c r="O911" s="7" t="s">
        <v>23</v>
      </c>
      <c r="P911" s="19">
        <f>global_data!$M911/global_data!$L911</f>
        <v>3990</v>
      </c>
      <c r="Q911" s="20">
        <f>IFERROR(global_data!$P911,0)</f>
        <v>3990</v>
      </c>
      <c r="R911" s="31">
        <f>global_data!$M911/(1-global_data!$L911)</f>
        <v>1330</v>
      </c>
      <c r="S911" s="31">
        <f>global_data!$R911-global_data!$M911</f>
        <v>332.5</v>
      </c>
    </row>
    <row r="912" spans="1:19" x14ac:dyDescent="0.35">
      <c r="A912" s="5" t="s">
        <v>1029</v>
      </c>
      <c r="B912" s="29">
        <v>45312</v>
      </c>
      <c r="C912" s="5" t="s">
        <v>55</v>
      </c>
      <c r="D912" s="5" t="s">
        <v>56</v>
      </c>
      <c r="E912" s="5" t="s">
        <v>17</v>
      </c>
      <c r="F912" s="5" t="s">
        <v>176</v>
      </c>
      <c r="G912" s="5" t="s">
        <v>994</v>
      </c>
      <c r="H912" s="5" t="s">
        <v>995</v>
      </c>
      <c r="I912" s="5" t="s">
        <v>21</v>
      </c>
      <c r="J912" s="6">
        <v>95</v>
      </c>
      <c r="K912" s="6">
        <v>4</v>
      </c>
      <c r="L912" s="6">
        <v>0.26</v>
      </c>
      <c r="M912" s="6">
        <v>281.2</v>
      </c>
      <c r="N912" s="5" t="s">
        <v>22</v>
      </c>
      <c r="O912" s="5" t="s">
        <v>80</v>
      </c>
      <c r="P912" s="19">
        <f>global_data!$M912/global_data!$L912</f>
        <v>1081.5384615384614</v>
      </c>
      <c r="Q912" s="20">
        <f>IFERROR(global_data!$P912,0)</f>
        <v>1081.5384615384614</v>
      </c>
      <c r="R912" s="30">
        <f>global_data!$M912/(1-global_data!$L912)</f>
        <v>380</v>
      </c>
      <c r="S912" s="30">
        <f>global_data!$R912-global_data!$M912</f>
        <v>98.800000000000011</v>
      </c>
    </row>
    <row r="913" spans="1:19" x14ac:dyDescent="0.35">
      <c r="A913" s="7" t="s">
        <v>1030</v>
      </c>
      <c r="B913" s="18">
        <v>45327</v>
      </c>
      <c r="C913" s="7" t="s">
        <v>111</v>
      </c>
      <c r="D913" s="7" t="s">
        <v>112</v>
      </c>
      <c r="E913" s="7" t="s">
        <v>98</v>
      </c>
      <c r="F913" s="7" t="s">
        <v>101</v>
      </c>
      <c r="G913" s="7" t="s">
        <v>994</v>
      </c>
      <c r="H913" s="7" t="s">
        <v>995</v>
      </c>
      <c r="I913" s="7" t="s">
        <v>21</v>
      </c>
      <c r="J913" s="8">
        <v>95</v>
      </c>
      <c r="K913" s="8">
        <v>14</v>
      </c>
      <c r="L913" s="8">
        <v>0.09</v>
      </c>
      <c r="M913" s="8">
        <v>1210.3</v>
      </c>
      <c r="N913" s="7" t="s">
        <v>123</v>
      </c>
      <c r="O913" s="7" t="s">
        <v>23</v>
      </c>
      <c r="P913" s="19">
        <f>global_data!$M913/global_data!$L913</f>
        <v>13447.777777777777</v>
      </c>
      <c r="Q913" s="20">
        <f>IFERROR(global_data!$P913,0)</f>
        <v>13447.777777777777</v>
      </c>
      <c r="R913" s="31">
        <f>global_data!$M913/(1-global_data!$L913)</f>
        <v>1330</v>
      </c>
      <c r="S913" s="31">
        <f>global_data!$R913-global_data!$M913</f>
        <v>119.70000000000005</v>
      </c>
    </row>
    <row r="914" spans="1:19" x14ac:dyDescent="0.35">
      <c r="A914" s="5" t="s">
        <v>1031</v>
      </c>
      <c r="B914" s="29">
        <v>45407</v>
      </c>
      <c r="C914" s="5" t="s">
        <v>131</v>
      </c>
      <c r="D914" s="5" t="s">
        <v>132</v>
      </c>
      <c r="E914" s="5" t="s">
        <v>98</v>
      </c>
      <c r="F914" s="5" t="s">
        <v>160</v>
      </c>
      <c r="G914" s="5" t="s">
        <v>994</v>
      </c>
      <c r="H914" s="5" t="s">
        <v>995</v>
      </c>
      <c r="I914" s="5" t="s">
        <v>21</v>
      </c>
      <c r="J914" s="6">
        <v>95</v>
      </c>
      <c r="K914" s="6">
        <v>1</v>
      </c>
      <c r="L914" s="6">
        <v>0.28000000000000003</v>
      </c>
      <c r="M914" s="6">
        <v>68.400000000000006</v>
      </c>
      <c r="N914" s="5" t="s">
        <v>42</v>
      </c>
      <c r="O914" s="5" t="s">
        <v>23</v>
      </c>
      <c r="P914" s="19">
        <f>global_data!$M914/global_data!$L914</f>
        <v>244.28571428571428</v>
      </c>
      <c r="Q914" s="20">
        <f>IFERROR(global_data!$P914,0)</f>
        <v>244.28571428571428</v>
      </c>
      <c r="R914" s="30">
        <f>global_data!$M914/(1-global_data!$L914)</f>
        <v>95.000000000000014</v>
      </c>
      <c r="S914" s="30">
        <f>global_data!$R914-global_data!$M914</f>
        <v>26.600000000000009</v>
      </c>
    </row>
    <row r="915" spans="1:19" x14ac:dyDescent="0.35">
      <c r="A915" s="7" t="s">
        <v>1032</v>
      </c>
      <c r="B915" s="18">
        <v>45399</v>
      </c>
      <c r="C915" s="7" t="s">
        <v>35</v>
      </c>
      <c r="D915" s="7" t="s">
        <v>36</v>
      </c>
      <c r="E915" s="7" t="s">
        <v>37</v>
      </c>
      <c r="F915" s="7" t="s">
        <v>83</v>
      </c>
      <c r="G915" s="7" t="s">
        <v>994</v>
      </c>
      <c r="H915" s="7" t="s">
        <v>995</v>
      </c>
      <c r="I915" s="7" t="s">
        <v>21</v>
      </c>
      <c r="J915" s="8">
        <v>95</v>
      </c>
      <c r="K915" s="8">
        <v>3</v>
      </c>
      <c r="L915" s="8">
        <v>0.15</v>
      </c>
      <c r="M915" s="8">
        <v>242.25</v>
      </c>
      <c r="N915" s="7" t="s">
        <v>59</v>
      </c>
      <c r="O915" s="7" t="s">
        <v>23</v>
      </c>
      <c r="P915" s="19">
        <f>global_data!$M915/global_data!$L915</f>
        <v>1615</v>
      </c>
      <c r="Q915" s="20">
        <f>IFERROR(global_data!$P915,0)</f>
        <v>1615</v>
      </c>
      <c r="R915" s="31">
        <f>global_data!$M915/(1-global_data!$L915)</f>
        <v>285</v>
      </c>
      <c r="S915" s="31">
        <f>global_data!$R915-global_data!$M915</f>
        <v>42.75</v>
      </c>
    </row>
    <row r="916" spans="1:19" x14ac:dyDescent="0.35">
      <c r="A916" s="5" t="s">
        <v>1033</v>
      </c>
      <c r="B916" s="29">
        <v>45597</v>
      </c>
      <c r="C916" s="5" t="s">
        <v>111</v>
      </c>
      <c r="D916" s="5" t="s">
        <v>112</v>
      </c>
      <c r="E916" s="5" t="s">
        <v>98</v>
      </c>
      <c r="F916" s="5" t="s">
        <v>115</v>
      </c>
      <c r="G916" s="5" t="s">
        <v>994</v>
      </c>
      <c r="H916" s="5" t="s">
        <v>995</v>
      </c>
      <c r="I916" s="5" t="s">
        <v>21</v>
      </c>
      <c r="J916" s="6">
        <v>95</v>
      </c>
      <c r="K916" s="6">
        <v>5</v>
      </c>
      <c r="L916" s="6">
        <v>0.09</v>
      </c>
      <c r="M916" s="6">
        <v>432.25</v>
      </c>
      <c r="N916" s="5" t="s">
        <v>77</v>
      </c>
      <c r="O916" s="5" t="s">
        <v>23</v>
      </c>
      <c r="P916" s="19">
        <f>global_data!$M916/global_data!$L916</f>
        <v>4802.7777777777783</v>
      </c>
      <c r="Q916" s="20">
        <f>IFERROR(global_data!$P916,0)</f>
        <v>4802.7777777777783</v>
      </c>
      <c r="R916" s="30">
        <f>global_data!$M916/(1-global_data!$L916)</f>
        <v>475</v>
      </c>
      <c r="S916" s="30">
        <f>global_data!$R916-global_data!$M916</f>
        <v>42.75</v>
      </c>
    </row>
    <row r="917" spans="1:19" x14ac:dyDescent="0.35">
      <c r="A917" s="7" t="s">
        <v>1034</v>
      </c>
      <c r="B917" s="18">
        <v>45401</v>
      </c>
      <c r="C917" s="7" t="s">
        <v>61</v>
      </c>
      <c r="D917" s="7" t="s">
        <v>62</v>
      </c>
      <c r="E917" s="7" t="s">
        <v>27</v>
      </c>
      <c r="F917" s="7" t="s">
        <v>122</v>
      </c>
      <c r="G917" s="7" t="s">
        <v>994</v>
      </c>
      <c r="H917" s="7" t="s">
        <v>995</v>
      </c>
      <c r="I917" s="7" t="s">
        <v>21</v>
      </c>
      <c r="J917" s="8">
        <v>95</v>
      </c>
      <c r="K917" s="8">
        <v>13</v>
      </c>
      <c r="L917" s="8">
        <v>7.0000000000000007E-2</v>
      </c>
      <c r="M917" s="8">
        <v>1148.55</v>
      </c>
      <c r="N917" s="7" t="s">
        <v>123</v>
      </c>
      <c r="O917" s="7" t="s">
        <v>80</v>
      </c>
      <c r="P917" s="19">
        <f>global_data!$M917/global_data!$L917</f>
        <v>16407.857142857141</v>
      </c>
      <c r="Q917" s="20">
        <f>IFERROR(global_data!$P917,0)</f>
        <v>16407.857142857141</v>
      </c>
      <c r="R917" s="31">
        <f>global_data!$M917/(1-global_data!$L917)</f>
        <v>1235</v>
      </c>
      <c r="S917" s="31">
        <f>global_data!$R917-global_data!$M917</f>
        <v>86.450000000000045</v>
      </c>
    </row>
    <row r="918" spans="1:19" x14ac:dyDescent="0.35">
      <c r="A918" s="5" t="s">
        <v>1035</v>
      </c>
      <c r="B918" s="29">
        <v>45567</v>
      </c>
      <c r="C918" s="5" t="s">
        <v>15</v>
      </c>
      <c r="D918" s="5" t="s">
        <v>16</v>
      </c>
      <c r="E918" s="5" t="s">
        <v>17</v>
      </c>
      <c r="F918" s="5" t="s">
        <v>50</v>
      </c>
      <c r="G918" s="5" t="s">
        <v>994</v>
      </c>
      <c r="H918" s="5" t="s">
        <v>995</v>
      </c>
      <c r="I918" s="5" t="s">
        <v>21</v>
      </c>
      <c r="J918" s="6">
        <v>95</v>
      </c>
      <c r="K918" s="6">
        <v>6</v>
      </c>
      <c r="L918" s="6">
        <v>0.21</v>
      </c>
      <c r="M918" s="6">
        <v>450.3</v>
      </c>
      <c r="N918" s="5" t="s">
        <v>123</v>
      </c>
      <c r="O918" s="5" t="s">
        <v>23</v>
      </c>
      <c r="P918" s="19">
        <f>global_data!$M918/global_data!$L918</f>
        <v>2144.2857142857142</v>
      </c>
      <c r="Q918" s="20">
        <f>IFERROR(global_data!$P918,0)</f>
        <v>2144.2857142857142</v>
      </c>
      <c r="R918" s="30">
        <f>global_data!$M918/(1-global_data!$L918)</f>
        <v>570</v>
      </c>
      <c r="S918" s="30">
        <f>global_data!$R918-global_data!$M918</f>
        <v>119.69999999999999</v>
      </c>
    </row>
    <row r="919" spans="1:19" x14ac:dyDescent="0.35">
      <c r="A919" s="7" t="s">
        <v>1036</v>
      </c>
      <c r="B919" s="18">
        <v>45567</v>
      </c>
      <c r="C919" s="7" t="s">
        <v>61</v>
      </c>
      <c r="D919" s="7" t="s">
        <v>62</v>
      </c>
      <c r="E919" s="7" t="s">
        <v>27</v>
      </c>
      <c r="F919" s="7" t="s">
        <v>103</v>
      </c>
      <c r="G919" s="7" t="s">
        <v>994</v>
      </c>
      <c r="H919" s="7" t="s">
        <v>995</v>
      </c>
      <c r="I919" s="7" t="s">
        <v>21</v>
      </c>
      <c r="J919" s="8">
        <v>95</v>
      </c>
      <c r="K919" s="8">
        <v>2</v>
      </c>
      <c r="L919" s="8">
        <v>0.06</v>
      </c>
      <c r="M919" s="8">
        <v>178.6</v>
      </c>
      <c r="N919" s="7" t="s">
        <v>22</v>
      </c>
      <c r="O919" s="7" t="s">
        <v>80</v>
      </c>
      <c r="P919" s="19">
        <f>global_data!$M919/global_data!$L919</f>
        <v>2976.6666666666665</v>
      </c>
      <c r="Q919" s="20">
        <f>IFERROR(global_data!$P919,0)</f>
        <v>2976.6666666666665</v>
      </c>
      <c r="R919" s="31">
        <f>global_data!$M919/(1-global_data!$L919)</f>
        <v>190</v>
      </c>
      <c r="S919" s="31">
        <f>global_data!$R919-global_data!$M919</f>
        <v>11.400000000000006</v>
      </c>
    </row>
    <row r="920" spans="1:19" x14ac:dyDescent="0.35">
      <c r="A920" s="5" t="s">
        <v>1037</v>
      </c>
      <c r="B920" s="29">
        <v>45523</v>
      </c>
      <c r="C920" s="5" t="s">
        <v>44</v>
      </c>
      <c r="D920" s="5" t="s">
        <v>45</v>
      </c>
      <c r="E920" s="5" t="s">
        <v>17</v>
      </c>
      <c r="F920" s="5" t="s">
        <v>79</v>
      </c>
      <c r="G920" s="5" t="s">
        <v>994</v>
      </c>
      <c r="H920" s="5" t="s">
        <v>995</v>
      </c>
      <c r="I920" s="5" t="s">
        <v>21</v>
      </c>
      <c r="J920" s="6">
        <v>95</v>
      </c>
      <c r="K920" s="6">
        <v>19</v>
      </c>
      <c r="L920" s="6">
        <v>0.15</v>
      </c>
      <c r="M920" s="6">
        <v>1534.25</v>
      </c>
      <c r="N920" s="5" t="s">
        <v>42</v>
      </c>
      <c r="O920" s="5" t="s">
        <v>23</v>
      </c>
      <c r="P920" s="19">
        <f>global_data!$M920/global_data!$L920</f>
        <v>10228.333333333334</v>
      </c>
      <c r="Q920" s="20">
        <f>IFERROR(global_data!$P920,0)</f>
        <v>10228.333333333334</v>
      </c>
      <c r="R920" s="30">
        <f>global_data!$M920/(1-global_data!$L920)</f>
        <v>1805</v>
      </c>
      <c r="S920" s="30">
        <f>global_data!$R920-global_data!$M920</f>
        <v>270.75</v>
      </c>
    </row>
    <row r="921" spans="1:19" x14ac:dyDescent="0.35">
      <c r="A921" s="7" t="s">
        <v>1038</v>
      </c>
      <c r="B921" s="18">
        <v>45509</v>
      </c>
      <c r="C921" s="7" t="s">
        <v>73</v>
      </c>
      <c r="D921" s="7" t="s">
        <v>74</v>
      </c>
      <c r="E921" s="7" t="s">
        <v>37</v>
      </c>
      <c r="F921" s="7" t="s">
        <v>151</v>
      </c>
      <c r="G921" s="7" t="s">
        <v>994</v>
      </c>
      <c r="H921" s="7" t="s">
        <v>995</v>
      </c>
      <c r="I921" s="7" t="s">
        <v>21</v>
      </c>
      <c r="J921" s="8">
        <v>95</v>
      </c>
      <c r="K921" s="8">
        <v>19</v>
      </c>
      <c r="L921" s="8">
        <v>0.22</v>
      </c>
      <c r="M921" s="8">
        <v>1407.9</v>
      </c>
      <c r="N921" s="7" t="s">
        <v>59</v>
      </c>
      <c r="O921" s="7" t="s">
        <v>23</v>
      </c>
      <c r="P921" s="19">
        <f>global_data!$M921/global_data!$L921</f>
        <v>6399.545454545455</v>
      </c>
      <c r="Q921" s="20">
        <f>IFERROR(global_data!$P921,0)</f>
        <v>6399.545454545455</v>
      </c>
      <c r="R921" s="31">
        <f>global_data!$M921/(1-global_data!$L921)</f>
        <v>1805</v>
      </c>
      <c r="S921" s="31">
        <f>global_data!$R921-global_data!$M921</f>
        <v>397.09999999999991</v>
      </c>
    </row>
    <row r="922" spans="1:19" x14ac:dyDescent="0.35">
      <c r="A922" s="5" t="s">
        <v>1039</v>
      </c>
      <c r="B922" s="29">
        <v>45528</v>
      </c>
      <c r="C922" s="5" t="s">
        <v>44</v>
      </c>
      <c r="D922" s="5" t="s">
        <v>45</v>
      </c>
      <c r="E922" s="5" t="s">
        <v>17</v>
      </c>
      <c r="F922" s="5" t="s">
        <v>18</v>
      </c>
      <c r="G922" s="5" t="s">
        <v>994</v>
      </c>
      <c r="H922" s="5" t="s">
        <v>995</v>
      </c>
      <c r="I922" s="5" t="s">
        <v>21</v>
      </c>
      <c r="J922" s="6">
        <v>95</v>
      </c>
      <c r="K922" s="6">
        <v>2</v>
      </c>
      <c r="L922" s="6">
        <v>0.08</v>
      </c>
      <c r="M922" s="6">
        <v>174.8</v>
      </c>
      <c r="N922" s="5" t="s">
        <v>32</v>
      </c>
      <c r="O922" s="5" t="s">
        <v>87</v>
      </c>
      <c r="P922" s="19">
        <f>global_data!$M922/global_data!$L922</f>
        <v>2185</v>
      </c>
      <c r="Q922" s="20">
        <f>IFERROR(global_data!$P922,0)</f>
        <v>2185</v>
      </c>
      <c r="R922" s="30">
        <f>global_data!$M922/(1-global_data!$L922)</f>
        <v>190</v>
      </c>
      <c r="S922" s="30">
        <f>global_data!$R922-global_data!$M922</f>
        <v>15.199999999999989</v>
      </c>
    </row>
    <row r="923" spans="1:19" x14ac:dyDescent="0.35">
      <c r="A923" s="7" t="s">
        <v>1040</v>
      </c>
      <c r="B923" s="18">
        <v>45592</v>
      </c>
      <c r="C923" s="7" t="s">
        <v>73</v>
      </c>
      <c r="D923" s="7" t="s">
        <v>74</v>
      </c>
      <c r="E923" s="7" t="s">
        <v>37</v>
      </c>
      <c r="F923" s="7" t="s">
        <v>83</v>
      </c>
      <c r="G923" s="7" t="s">
        <v>994</v>
      </c>
      <c r="H923" s="7" t="s">
        <v>995</v>
      </c>
      <c r="I923" s="7" t="s">
        <v>21</v>
      </c>
      <c r="J923" s="8">
        <v>95</v>
      </c>
      <c r="K923" s="8">
        <v>11</v>
      </c>
      <c r="L923" s="8">
        <v>0.14000000000000001</v>
      </c>
      <c r="M923" s="8">
        <v>898.7</v>
      </c>
      <c r="N923" s="7" t="s">
        <v>42</v>
      </c>
      <c r="O923" s="7" t="s">
        <v>23</v>
      </c>
      <c r="P923" s="19">
        <f>global_data!$M923/global_data!$L923</f>
        <v>6419.2857142857138</v>
      </c>
      <c r="Q923" s="20">
        <f>IFERROR(global_data!$P923,0)</f>
        <v>6419.2857142857138</v>
      </c>
      <c r="R923" s="31">
        <f>global_data!$M923/(1-global_data!$L923)</f>
        <v>1045</v>
      </c>
      <c r="S923" s="31">
        <f>global_data!$R923-global_data!$M923</f>
        <v>146.29999999999995</v>
      </c>
    </row>
    <row r="924" spans="1:19" x14ac:dyDescent="0.35">
      <c r="A924" s="5" t="s">
        <v>1041</v>
      </c>
      <c r="B924" s="29">
        <v>45403</v>
      </c>
      <c r="C924" s="5" t="s">
        <v>44</v>
      </c>
      <c r="D924" s="5" t="s">
        <v>45</v>
      </c>
      <c r="E924" s="5" t="s">
        <v>17</v>
      </c>
      <c r="F924" s="5" t="s">
        <v>154</v>
      </c>
      <c r="G924" s="5" t="s">
        <v>994</v>
      </c>
      <c r="H924" s="5" t="s">
        <v>995</v>
      </c>
      <c r="I924" s="5" t="s">
        <v>21</v>
      </c>
      <c r="J924" s="6">
        <v>95</v>
      </c>
      <c r="K924" s="6">
        <v>3</v>
      </c>
      <c r="L924" s="6">
        <v>0.01</v>
      </c>
      <c r="M924" s="6">
        <v>282.14999999999998</v>
      </c>
      <c r="N924" s="5" t="s">
        <v>42</v>
      </c>
      <c r="O924" s="5" t="s">
        <v>33</v>
      </c>
      <c r="P924" s="19">
        <f>global_data!$M924/global_data!$L924</f>
        <v>28214.999999999996</v>
      </c>
      <c r="Q924" s="20">
        <f>IFERROR(global_data!$P924,0)</f>
        <v>28214.999999999996</v>
      </c>
      <c r="R924" s="30">
        <f>global_data!$M924/(1-global_data!$L924)</f>
        <v>285</v>
      </c>
      <c r="S924" s="30">
        <f>global_data!$R924-global_data!$M924</f>
        <v>2.8500000000000227</v>
      </c>
    </row>
    <row r="925" spans="1:19" x14ac:dyDescent="0.35">
      <c r="A925" s="7" t="s">
        <v>1042</v>
      </c>
      <c r="B925" s="18">
        <v>45399</v>
      </c>
      <c r="C925" s="7" t="s">
        <v>25</v>
      </c>
      <c r="D925" s="7" t="s">
        <v>26</v>
      </c>
      <c r="E925" s="7" t="s">
        <v>27</v>
      </c>
      <c r="F925" s="7" t="s">
        <v>89</v>
      </c>
      <c r="G925" s="7" t="s">
        <v>994</v>
      </c>
      <c r="H925" s="7" t="s">
        <v>995</v>
      </c>
      <c r="I925" s="7" t="s">
        <v>21</v>
      </c>
      <c r="J925" s="8">
        <v>95</v>
      </c>
      <c r="K925" s="8">
        <v>1</v>
      </c>
      <c r="L925" s="8">
        <v>0.05</v>
      </c>
      <c r="M925" s="8">
        <v>90.25</v>
      </c>
      <c r="N925" s="7" t="s">
        <v>32</v>
      </c>
      <c r="O925" s="7" t="s">
        <v>23</v>
      </c>
      <c r="P925" s="19">
        <f>global_data!$M925/global_data!$L925</f>
        <v>1805</v>
      </c>
      <c r="Q925" s="20">
        <f>IFERROR(global_data!$P925,0)</f>
        <v>1805</v>
      </c>
      <c r="R925" s="31">
        <f>global_data!$M925/(1-global_data!$L925)</f>
        <v>95</v>
      </c>
      <c r="S925" s="31">
        <f>global_data!$R925-global_data!$M925</f>
        <v>4.75</v>
      </c>
    </row>
    <row r="926" spans="1:19" x14ac:dyDescent="0.35">
      <c r="A926" s="5" t="s">
        <v>1043</v>
      </c>
      <c r="B926" s="29">
        <v>45650</v>
      </c>
      <c r="C926" s="5" t="s">
        <v>55</v>
      </c>
      <c r="D926" s="5" t="s">
        <v>56</v>
      </c>
      <c r="E926" s="5" t="s">
        <v>17</v>
      </c>
      <c r="F926" s="5" t="s">
        <v>176</v>
      </c>
      <c r="G926" s="5" t="s">
        <v>994</v>
      </c>
      <c r="H926" s="5" t="s">
        <v>995</v>
      </c>
      <c r="I926" s="5" t="s">
        <v>21</v>
      </c>
      <c r="J926" s="6">
        <v>95</v>
      </c>
      <c r="K926" s="6">
        <v>12</v>
      </c>
      <c r="L926" s="6">
        <v>0.24</v>
      </c>
      <c r="M926" s="6">
        <v>866.4</v>
      </c>
      <c r="N926" s="5" t="s">
        <v>59</v>
      </c>
      <c r="O926" s="5" t="s">
        <v>23</v>
      </c>
      <c r="P926" s="19">
        <f>global_data!$M926/global_data!$L926</f>
        <v>3610</v>
      </c>
      <c r="Q926" s="20">
        <f>IFERROR(global_data!$P926,0)</f>
        <v>3610</v>
      </c>
      <c r="R926" s="30">
        <f>global_data!$M926/(1-global_data!$L926)</f>
        <v>1140</v>
      </c>
      <c r="S926" s="30">
        <f>global_data!$R926-global_data!$M926</f>
        <v>273.60000000000002</v>
      </c>
    </row>
    <row r="927" spans="1:19" x14ac:dyDescent="0.35">
      <c r="A927" s="7" t="s">
        <v>1044</v>
      </c>
      <c r="B927" s="18">
        <v>45532</v>
      </c>
      <c r="C927" s="7" t="s">
        <v>96</v>
      </c>
      <c r="D927" s="7" t="s">
        <v>97</v>
      </c>
      <c r="E927" s="7" t="s">
        <v>98</v>
      </c>
      <c r="F927" s="7" t="s">
        <v>160</v>
      </c>
      <c r="G927" s="7" t="s">
        <v>994</v>
      </c>
      <c r="H927" s="7" t="s">
        <v>995</v>
      </c>
      <c r="I927" s="7" t="s">
        <v>21</v>
      </c>
      <c r="J927" s="8">
        <v>95</v>
      </c>
      <c r="K927" s="8">
        <v>8</v>
      </c>
      <c r="L927" s="8">
        <v>0.04</v>
      </c>
      <c r="M927" s="8">
        <v>729.6</v>
      </c>
      <c r="N927" s="7" t="s">
        <v>32</v>
      </c>
      <c r="O927" s="7" t="s">
        <v>23</v>
      </c>
      <c r="P927" s="19">
        <f>global_data!$M927/global_data!$L927</f>
        <v>18240</v>
      </c>
      <c r="Q927" s="20">
        <f>IFERROR(global_data!$P927,0)</f>
        <v>18240</v>
      </c>
      <c r="R927" s="31">
        <f>global_data!$M927/(1-global_data!$L927)</f>
        <v>760</v>
      </c>
      <c r="S927" s="31">
        <f>global_data!$R927-global_data!$M927</f>
        <v>30.399999999999977</v>
      </c>
    </row>
    <row r="928" spans="1:19" x14ac:dyDescent="0.35">
      <c r="A928" s="5" t="s">
        <v>1045</v>
      </c>
      <c r="B928" s="29">
        <v>45374</v>
      </c>
      <c r="C928" s="5" t="s">
        <v>61</v>
      </c>
      <c r="D928" s="5" t="s">
        <v>62</v>
      </c>
      <c r="E928" s="5" t="s">
        <v>27</v>
      </c>
      <c r="F928" s="5" t="s">
        <v>89</v>
      </c>
      <c r="G928" s="5" t="s">
        <v>994</v>
      </c>
      <c r="H928" s="5" t="s">
        <v>995</v>
      </c>
      <c r="I928" s="5" t="s">
        <v>21</v>
      </c>
      <c r="J928" s="6">
        <v>95</v>
      </c>
      <c r="K928" s="6">
        <v>6</v>
      </c>
      <c r="L928" s="6">
        <v>0.04</v>
      </c>
      <c r="M928" s="6">
        <v>547.20000000000005</v>
      </c>
      <c r="N928" s="5" t="s">
        <v>32</v>
      </c>
      <c r="O928" s="5" t="s">
        <v>23</v>
      </c>
      <c r="P928" s="19">
        <f>global_data!$M928/global_data!$L928</f>
        <v>13680</v>
      </c>
      <c r="Q928" s="20">
        <f>IFERROR(global_data!$P928,0)</f>
        <v>13680</v>
      </c>
      <c r="R928" s="30">
        <f>global_data!$M928/(1-global_data!$L928)</f>
        <v>570.00000000000011</v>
      </c>
      <c r="S928" s="30">
        <f>global_data!$R928-global_data!$M928</f>
        <v>22.800000000000068</v>
      </c>
    </row>
    <row r="929" spans="1:19" x14ac:dyDescent="0.35">
      <c r="A929" s="7" t="s">
        <v>1046</v>
      </c>
      <c r="B929" s="18">
        <v>45326</v>
      </c>
      <c r="C929" s="7" t="s">
        <v>15</v>
      </c>
      <c r="D929" s="7" t="s">
        <v>16</v>
      </c>
      <c r="E929" s="7" t="s">
        <v>17</v>
      </c>
      <c r="F929" s="7" t="s">
        <v>154</v>
      </c>
      <c r="G929" s="7" t="s">
        <v>994</v>
      </c>
      <c r="H929" s="7" t="s">
        <v>995</v>
      </c>
      <c r="I929" s="7" t="s">
        <v>21</v>
      </c>
      <c r="J929" s="8">
        <v>95</v>
      </c>
      <c r="K929" s="8">
        <v>1</v>
      </c>
      <c r="L929" s="8">
        <v>0.26</v>
      </c>
      <c r="M929" s="8">
        <v>70.3</v>
      </c>
      <c r="N929" s="7" t="s">
        <v>77</v>
      </c>
      <c r="O929" s="7" t="s">
        <v>23</v>
      </c>
      <c r="P929" s="19">
        <f>global_data!$M929/global_data!$L929</f>
        <v>270.38461538461536</v>
      </c>
      <c r="Q929" s="20">
        <f>IFERROR(global_data!$P929,0)</f>
        <v>270.38461538461536</v>
      </c>
      <c r="R929" s="31">
        <f>global_data!$M929/(1-global_data!$L929)</f>
        <v>95</v>
      </c>
      <c r="S929" s="31">
        <f>global_data!$R929-global_data!$M929</f>
        <v>24.700000000000003</v>
      </c>
    </row>
    <row r="930" spans="1:19" x14ac:dyDescent="0.35">
      <c r="A930" s="5" t="s">
        <v>1047</v>
      </c>
      <c r="B930" s="29">
        <v>45343</v>
      </c>
      <c r="C930" s="5" t="s">
        <v>25</v>
      </c>
      <c r="D930" s="5" t="s">
        <v>26</v>
      </c>
      <c r="E930" s="5" t="s">
        <v>27</v>
      </c>
      <c r="F930" s="5" t="s">
        <v>89</v>
      </c>
      <c r="G930" s="5" t="s">
        <v>994</v>
      </c>
      <c r="H930" s="5" t="s">
        <v>995</v>
      </c>
      <c r="I930" s="5" t="s">
        <v>21</v>
      </c>
      <c r="J930" s="6">
        <v>95</v>
      </c>
      <c r="K930" s="6">
        <v>3</v>
      </c>
      <c r="L930" s="6">
        <v>0.28000000000000003</v>
      </c>
      <c r="M930" s="6">
        <v>205.2</v>
      </c>
      <c r="N930" s="5" t="s">
        <v>59</v>
      </c>
      <c r="O930" s="5" t="s">
        <v>23</v>
      </c>
      <c r="P930" s="19">
        <f>global_data!$M930/global_data!$L930</f>
        <v>732.85714285714278</v>
      </c>
      <c r="Q930" s="20">
        <f>IFERROR(global_data!$P930,0)</f>
        <v>732.85714285714278</v>
      </c>
      <c r="R930" s="30">
        <f>global_data!$M930/(1-global_data!$L930)</f>
        <v>285</v>
      </c>
      <c r="S930" s="30">
        <f>global_data!$R930-global_data!$M930</f>
        <v>79.800000000000011</v>
      </c>
    </row>
    <row r="931" spans="1:19" x14ac:dyDescent="0.35">
      <c r="A931" s="7" t="s">
        <v>1048</v>
      </c>
      <c r="B931" s="18">
        <v>45356</v>
      </c>
      <c r="C931" s="7" t="s">
        <v>73</v>
      </c>
      <c r="D931" s="7" t="s">
        <v>74</v>
      </c>
      <c r="E931" s="7" t="s">
        <v>37</v>
      </c>
      <c r="F931" s="7" t="s">
        <v>38</v>
      </c>
      <c r="G931" s="7" t="s">
        <v>994</v>
      </c>
      <c r="H931" s="7" t="s">
        <v>995</v>
      </c>
      <c r="I931" s="7" t="s">
        <v>21</v>
      </c>
      <c r="J931" s="8">
        <v>95</v>
      </c>
      <c r="K931" s="8">
        <v>17</v>
      </c>
      <c r="L931" s="8">
        <v>0.28999999999999998</v>
      </c>
      <c r="M931" s="8">
        <v>1146.6500000000001</v>
      </c>
      <c r="N931" s="7" t="s">
        <v>22</v>
      </c>
      <c r="O931" s="7" t="s">
        <v>23</v>
      </c>
      <c r="P931" s="19">
        <f>global_data!$M931/global_data!$L931</f>
        <v>3953.96551724138</v>
      </c>
      <c r="Q931" s="20">
        <f>IFERROR(global_data!$P931,0)</f>
        <v>3953.96551724138</v>
      </c>
      <c r="R931" s="31">
        <f>global_data!$M931/(1-global_data!$L931)</f>
        <v>1615.0000000000002</v>
      </c>
      <c r="S931" s="31">
        <f>global_data!$R931-global_data!$M931</f>
        <v>468.35000000000014</v>
      </c>
    </row>
    <row r="932" spans="1:19" x14ac:dyDescent="0.35">
      <c r="A932" s="5" t="s">
        <v>1049</v>
      </c>
      <c r="B932" s="29">
        <v>45419</v>
      </c>
      <c r="C932" s="5" t="s">
        <v>25</v>
      </c>
      <c r="D932" s="5" t="s">
        <v>26</v>
      </c>
      <c r="E932" s="5" t="s">
        <v>27</v>
      </c>
      <c r="F932" s="5" t="s">
        <v>103</v>
      </c>
      <c r="G932" s="5" t="s">
        <v>994</v>
      </c>
      <c r="H932" s="5" t="s">
        <v>995</v>
      </c>
      <c r="I932" s="5" t="s">
        <v>21</v>
      </c>
      <c r="J932" s="6">
        <v>95</v>
      </c>
      <c r="K932" s="6">
        <v>8</v>
      </c>
      <c r="L932" s="6">
        <v>0.19</v>
      </c>
      <c r="M932" s="6">
        <v>615.6</v>
      </c>
      <c r="N932" s="5" t="s">
        <v>32</v>
      </c>
      <c r="O932" s="5" t="s">
        <v>23</v>
      </c>
      <c r="P932" s="19">
        <f>global_data!$M932/global_data!$L932</f>
        <v>3240</v>
      </c>
      <c r="Q932" s="20">
        <f>IFERROR(global_data!$P932,0)</f>
        <v>3240</v>
      </c>
      <c r="R932" s="30">
        <f>global_data!$M932/(1-global_data!$L932)</f>
        <v>760</v>
      </c>
      <c r="S932" s="30">
        <f>global_data!$R932-global_data!$M932</f>
        <v>144.39999999999998</v>
      </c>
    </row>
    <row r="933" spans="1:19" x14ac:dyDescent="0.35">
      <c r="A933" s="7" t="s">
        <v>1050</v>
      </c>
      <c r="B933" s="18">
        <v>45363</v>
      </c>
      <c r="C933" s="7" t="s">
        <v>25</v>
      </c>
      <c r="D933" s="7" t="s">
        <v>26</v>
      </c>
      <c r="E933" s="7" t="s">
        <v>27</v>
      </c>
      <c r="F933" s="7" t="s">
        <v>28</v>
      </c>
      <c r="G933" s="7" t="s">
        <v>994</v>
      </c>
      <c r="H933" s="7" t="s">
        <v>995</v>
      </c>
      <c r="I933" s="7" t="s">
        <v>21</v>
      </c>
      <c r="J933" s="8">
        <v>95</v>
      </c>
      <c r="K933" s="8">
        <v>17</v>
      </c>
      <c r="L933" s="8">
        <v>0.13</v>
      </c>
      <c r="M933" s="8">
        <v>1405.05</v>
      </c>
      <c r="N933" s="7" t="s">
        <v>123</v>
      </c>
      <c r="O933" s="7" t="s">
        <v>80</v>
      </c>
      <c r="P933" s="19">
        <f>global_data!$M933/global_data!$L933</f>
        <v>10808.076923076922</v>
      </c>
      <c r="Q933" s="20">
        <f>IFERROR(global_data!$P933,0)</f>
        <v>10808.076923076922</v>
      </c>
      <c r="R933" s="31">
        <f>global_data!$M933/(1-global_data!$L933)</f>
        <v>1615</v>
      </c>
      <c r="S933" s="31">
        <f>global_data!$R933-global_data!$M933</f>
        <v>209.95000000000005</v>
      </c>
    </row>
    <row r="934" spans="1:19" x14ac:dyDescent="0.35">
      <c r="A934" s="5" t="s">
        <v>1051</v>
      </c>
      <c r="B934" s="29">
        <v>45618</v>
      </c>
      <c r="C934" s="5" t="s">
        <v>131</v>
      </c>
      <c r="D934" s="5" t="s">
        <v>132</v>
      </c>
      <c r="E934" s="5" t="s">
        <v>98</v>
      </c>
      <c r="F934" s="5" t="s">
        <v>115</v>
      </c>
      <c r="G934" s="5" t="s">
        <v>994</v>
      </c>
      <c r="H934" s="5" t="s">
        <v>995</v>
      </c>
      <c r="I934" s="5" t="s">
        <v>21</v>
      </c>
      <c r="J934" s="6">
        <v>95</v>
      </c>
      <c r="K934" s="6">
        <v>17</v>
      </c>
      <c r="L934" s="6">
        <v>0.28000000000000003</v>
      </c>
      <c r="M934" s="6">
        <v>1162.8</v>
      </c>
      <c r="N934" s="5" t="s">
        <v>22</v>
      </c>
      <c r="O934" s="5" t="s">
        <v>23</v>
      </c>
      <c r="P934" s="19">
        <f>global_data!$M934/global_data!$L934</f>
        <v>4152.8571428571422</v>
      </c>
      <c r="Q934" s="20">
        <f>IFERROR(global_data!$P934,0)</f>
        <v>4152.8571428571422</v>
      </c>
      <c r="R934" s="30">
        <f>global_data!$M934/(1-global_data!$L934)</f>
        <v>1615</v>
      </c>
      <c r="S934" s="30">
        <f>global_data!$R934-global_data!$M934</f>
        <v>452.20000000000005</v>
      </c>
    </row>
    <row r="935" spans="1:19" x14ac:dyDescent="0.35">
      <c r="A935" s="7" t="s">
        <v>1052</v>
      </c>
      <c r="B935" s="18">
        <v>45326</v>
      </c>
      <c r="C935" s="7" t="s">
        <v>125</v>
      </c>
      <c r="D935" s="7" t="s">
        <v>126</v>
      </c>
      <c r="E935" s="7" t="s">
        <v>37</v>
      </c>
      <c r="F935" s="7" t="s">
        <v>157</v>
      </c>
      <c r="G935" s="7" t="s">
        <v>994</v>
      </c>
      <c r="H935" s="7" t="s">
        <v>995</v>
      </c>
      <c r="I935" s="7" t="s">
        <v>21</v>
      </c>
      <c r="J935" s="8">
        <v>95</v>
      </c>
      <c r="K935" s="8">
        <v>6</v>
      </c>
      <c r="L935" s="8">
        <v>0.08</v>
      </c>
      <c r="M935" s="8">
        <v>524.4</v>
      </c>
      <c r="N935" s="7" t="s">
        <v>59</v>
      </c>
      <c r="O935" s="7" t="s">
        <v>23</v>
      </c>
      <c r="P935" s="19">
        <f>global_data!$M935/global_data!$L935</f>
        <v>6555</v>
      </c>
      <c r="Q935" s="20">
        <f>IFERROR(global_data!$P935,0)</f>
        <v>6555</v>
      </c>
      <c r="R935" s="31">
        <f>global_data!$M935/(1-global_data!$L935)</f>
        <v>570</v>
      </c>
      <c r="S935" s="31">
        <f>global_data!$R935-global_data!$M935</f>
        <v>45.600000000000023</v>
      </c>
    </row>
    <row r="936" spans="1:19" x14ac:dyDescent="0.35">
      <c r="A936" s="5" t="s">
        <v>1053</v>
      </c>
      <c r="B936" s="29">
        <v>45510</v>
      </c>
      <c r="C936" s="5" t="s">
        <v>64</v>
      </c>
      <c r="D936" s="5" t="s">
        <v>65</v>
      </c>
      <c r="E936" s="5" t="s">
        <v>27</v>
      </c>
      <c r="F936" s="5" t="s">
        <v>122</v>
      </c>
      <c r="G936" s="5" t="s">
        <v>994</v>
      </c>
      <c r="H936" s="5" t="s">
        <v>995</v>
      </c>
      <c r="I936" s="5" t="s">
        <v>21</v>
      </c>
      <c r="J936" s="6">
        <v>95</v>
      </c>
      <c r="K936" s="6">
        <v>12</v>
      </c>
      <c r="L936" s="6">
        <v>0.04</v>
      </c>
      <c r="M936" s="6">
        <v>1094.4000000000001</v>
      </c>
      <c r="N936" s="5" t="s">
        <v>123</v>
      </c>
      <c r="O936" s="5" t="s">
        <v>23</v>
      </c>
      <c r="P936" s="19">
        <f>global_data!$M936/global_data!$L936</f>
        <v>27360</v>
      </c>
      <c r="Q936" s="20">
        <f>IFERROR(global_data!$P936,0)</f>
        <v>27360</v>
      </c>
      <c r="R936" s="30">
        <f>global_data!$M936/(1-global_data!$L936)</f>
        <v>1140.0000000000002</v>
      </c>
      <c r="S936" s="30">
        <f>global_data!$R936-global_data!$M936</f>
        <v>45.600000000000136</v>
      </c>
    </row>
    <row r="937" spans="1:19" x14ac:dyDescent="0.35">
      <c r="A937" s="7" t="s">
        <v>1054</v>
      </c>
      <c r="B937" s="18">
        <v>45447</v>
      </c>
      <c r="C937" s="7" t="s">
        <v>44</v>
      </c>
      <c r="D937" s="7" t="s">
        <v>45</v>
      </c>
      <c r="E937" s="7" t="s">
        <v>17</v>
      </c>
      <c r="F937" s="7" t="s">
        <v>154</v>
      </c>
      <c r="G937" s="7" t="s">
        <v>994</v>
      </c>
      <c r="H937" s="7" t="s">
        <v>995</v>
      </c>
      <c r="I937" s="7" t="s">
        <v>21</v>
      </c>
      <c r="J937" s="8">
        <v>95</v>
      </c>
      <c r="K937" s="8">
        <v>5</v>
      </c>
      <c r="L937" s="8">
        <v>0.27</v>
      </c>
      <c r="M937" s="8">
        <v>346.75</v>
      </c>
      <c r="N937" s="7" t="s">
        <v>59</v>
      </c>
      <c r="O937" s="7" t="s">
        <v>23</v>
      </c>
      <c r="P937" s="19">
        <f>global_data!$M937/global_data!$L937</f>
        <v>1284.2592592592591</v>
      </c>
      <c r="Q937" s="20">
        <f>IFERROR(global_data!$P937,0)</f>
        <v>1284.2592592592591</v>
      </c>
      <c r="R937" s="31">
        <f>global_data!$M937/(1-global_data!$L937)</f>
        <v>475</v>
      </c>
      <c r="S937" s="31">
        <f>global_data!$R937-global_data!$M937</f>
        <v>128.25</v>
      </c>
    </row>
    <row r="938" spans="1:19" x14ac:dyDescent="0.35">
      <c r="A938" s="5" t="s">
        <v>1055</v>
      </c>
      <c r="B938" s="29">
        <v>45448</v>
      </c>
      <c r="C938" s="5" t="s">
        <v>61</v>
      </c>
      <c r="D938" s="5" t="s">
        <v>62</v>
      </c>
      <c r="E938" s="5" t="s">
        <v>27</v>
      </c>
      <c r="F938" s="5" t="s">
        <v>122</v>
      </c>
      <c r="G938" s="5" t="s">
        <v>994</v>
      </c>
      <c r="H938" s="5" t="s">
        <v>995</v>
      </c>
      <c r="I938" s="5" t="s">
        <v>21</v>
      </c>
      <c r="J938" s="6">
        <v>95</v>
      </c>
      <c r="K938" s="6">
        <v>16</v>
      </c>
      <c r="L938" s="6">
        <v>0.21</v>
      </c>
      <c r="M938" s="6">
        <v>1200.8</v>
      </c>
      <c r="N938" s="5" t="s">
        <v>42</v>
      </c>
      <c r="O938" s="5" t="s">
        <v>23</v>
      </c>
      <c r="P938" s="19">
        <f>global_data!$M938/global_data!$L938</f>
        <v>5718.0952380952385</v>
      </c>
      <c r="Q938" s="20">
        <f>IFERROR(global_data!$P938,0)</f>
        <v>5718.0952380952385</v>
      </c>
      <c r="R938" s="30">
        <f>global_data!$M938/(1-global_data!$L938)</f>
        <v>1519.9999999999998</v>
      </c>
      <c r="S938" s="30">
        <f>global_data!$R938-global_data!$M938</f>
        <v>319.19999999999982</v>
      </c>
    </row>
    <row r="939" spans="1:19" x14ac:dyDescent="0.35">
      <c r="A939" s="7" t="s">
        <v>1056</v>
      </c>
      <c r="B939" s="18">
        <v>45444</v>
      </c>
      <c r="C939" s="7" t="s">
        <v>111</v>
      </c>
      <c r="D939" s="7" t="s">
        <v>112</v>
      </c>
      <c r="E939" s="7" t="s">
        <v>98</v>
      </c>
      <c r="F939" s="7" t="s">
        <v>99</v>
      </c>
      <c r="G939" s="7" t="s">
        <v>994</v>
      </c>
      <c r="H939" s="7" t="s">
        <v>995</v>
      </c>
      <c r="I939" s="7" t="s">
        <v>21</v>
      </c>
      <c r="J939" s="8">
        <v>95</v>
      </c>
      <c r="K939" s="8">
        <v>7</v>
      </c>
      <c r="L939" s="8">
        <v>0.08</v>
      </c>
      <c r="M939" s="8">
        <v>611.79999999999995</v>
      </c>
      <c r="N939" s="7" t="s">
        <v>22</v>
      </c>
      <c r="O939" s="7" t="s">
        <v>23</v>
      </c>
      <c r="P939" s="19">
        <f>global_data!$M939/global_data!$L939</f>
        <v>7647.4999999999991</v>
      </c>
      <c r="Q939" s="20">
        <f>IFERROR(global_data!$P939,0)</f>
        <v>7647.4999999999991</v>
      </c>
      <c r="R939" s="31">
        <f>global_data!$M939/(1-global_data!$L939)</f>
        <v>664.99999999999989</v>
      </c>
      <c r="S939" s="31">
        <f>global_data!$R939-global_data!$M939</f>
        <v>53.199999999999932</v>
      </c>
    </row>
    <row r="940" spans="1:19" x14ac:dyDescent="0.35">
      <c r="A940" s="5" t="s">
        <v>1057</v>
      </c>
      <c r="B940" s="29">
        <v>45523</v>
      </c>
      <c r="C940" s="5" t="s">
        <v>111</v>
      </c>
      <c r="D940" s="5" t="s">
        <v>112</v>
      </c>
      <c r="E940" s="5" t="s">
        <v>98</v>
      </c>
      <c r="F940" s="5" t="s">
        <v>115</v>
      </c>
      <c r="G940" s="5" t="s">
        <v>994</v>
      </c>
      <c r="H940" s="5" t="s">
        <v>995</v>
      </c>
      <c r="I940" s="5" t="s">
        <v>21</v>
      </c>
      <c r="J940" s="6">
        <v>95</v>
      </c>
      <c r="K940" s="6">
        <v>17</v>
      </c>
      <c r="L940" s="6">
        <v>0.03</v>
      </c>
      <c r="M940" s="6">
        <v>1566.55</v>
      </c>
      <c r="N940" s="5" t="s">
        <v>32</v>
      </c>
      <c r="O940" s="5" t="s">
        <v>23</v>
      </c>
      <c r="P940" s="19">
        <f>global_data!$M940/global_data!$L940</f>
        <v>52218.333333333336</v>
      </c>
      <c r="Q940" s="20">
        <f>IFERROR(global_data!$P940,0)</f>
        <v>52218.333333333336</v>
      </c>
      <c r="R940" s="30">
        <f>global_data!$M940/(1-global_data!$L940)</f>
        <v>1615</v>
      </c>
      <c r="S940" s="30">
        <f>global_data!$R940-global_data!$M940</f>
        <v>48.450000000000045</v>
      </c>
    </row>
    <row r="941" spans="1:19" x14ac:dyDescent="0.35">
      <c r="A941" s="7" t="s">
        <v>1058</v>
      </c>
      <c r="B941" s="18">
        <v>45561</v>
      </c>
      <c r="C941" s="7" t="s">
        <v>15</v>
      </c>
      <c r="D941" s="7" t="s">
        <v>16</v>
      </c>
      <c r="E941" s="7" t="s">
        <v>17</v>
      </c>
      <c r="F941" s="7" t="s">
        <v>50</v>
      </c>
      <c r="G941" s="7" t="s">
        <v>994</v>
      </c>
      <c r="H941" s="7" t="s">
        <v>995</v>
      </c>
      <c r="I941" s="7" t="s">
        <v>21</v>
      </c>
      <c r="J941" s="8">
        <v>95</v>
      </c>
      <c r="K941" s="8">
        <v>12</v>
      </c>
      <c r="L941" s="8">
        <v>0.27</v>
      </c>
      <c r="M941" s="8">
        <v>832.2</v>
      </c>
      <c r="N941" s="7" t="s">
        <v>77</v>
      </c>
      <c r="O941" s="7" t="s">
        <v>23</v>
      </c>
      <c r="P941" s="19">
        <f>global_data!$M941/global_data!$L941</f>
        <v>3082.2222222222222</v>
      </c>
      <c r="Q941" s="20">
        <f>IFERROR(global_data!$P941,0)</f>
        <v>3082.2222222222222</v>
      </c>
      <c r="R941" s="31">
        <f>global_data!$M941/(1-global_data!$L941)</f>
        <v>1140</v>
      </c>
      <c r="S941" s="31">
        <f>global_data!$R941-global_data!$M941</f>
        <v>307.79999999999995</v>
      </c>
    </row>
    <row r="942" spans="1:19" x14ac:dyDescent="0.35">
      <c r="A942" s="5" t="s">
        <v>1059</v>
      </c>
      <c r="B942" s="29">
        <v>45611</v>
      </c>
      <c r="C942" s="5" t="s">
        <v>44</v>
      </c>
      <c r="D942" s="5" t="s">
        <v>45</v>
      </c>
      <c r="E942" s="5" t="s">
        <v>17</v>
      </c>
      <c r="F942" s="5" t="s">
        <v>18</v>
      </c>
      <c r="G942" s="5" t="s">
        <v>994</v>
      </c>
      <c r="H942" s="5" t="s">
        <v>995</v>
      </c>
      <c r="I942" s="5" t="s">
        <v>21</v>
      </c>
      <c r="J942" s="6">
        <v>95</v>
      </c>
      <c r="K942" s="6">
        <v>9</v>
      </c>
      <c r="L942" s="6">
        <v>0.16</v>
      </c>
      <c r="M942" s="6">
        <v>718.2</v>
      </c>
      <c r="N942" s="5" t="s">
        <v>123</v>
      </c>
      <c r="O942" s="5" t="s">
        <v>33</v>
      </c>
      <c r="P942" s="19">
        <f>global_data!$M942/global_data!$L942</f>
        <v>4488.75</v>
      </c>
      <c r="Q942" s="20">
        <f>IFERROR(global_data!$P942,0)</f>
        <v>4488.75</v>
      </c>
      <c r="R942" s="30">
        <f>global_data!$M942/(1-global_data!$L942)</f>
        <v>855.00000000000011</v>
      </c>
      <c r="S942" s="30">
        <f>global_data!$R942-global_data!$M942</f>
        <v>136.80000000000007</v>
      </c>
    </row>
    <row r="943" spans="1:19" x14ac:dyDescent="0.35">
      <c r="A943" s="7" t="s">
        <v>1060</v>
      </c>
      <c r="B943" s="18">
        <v>45413</v>
      </c>
      <c r="C943" s="7" t="s">
        <v>64</v>
      </c>
      <c r="D943" s="7" t="s">
        <v>65</v>
      </c>
      <c r="E943" s="7" t="s">
        <v>27</v>
      </c>
      <c r="F943" s="7" t="s">
        <v>122</v>
      </c>
      <c r="G943" s="7" t="s">
        <v>994</v>
      </c>
      <c r="H943" s="7" t="s">
        <v>995</v>
      </c>
      <c r="I943" s="7" t="s">
        <v>21</v>
      </c>
      <c r="J943" s="8">
        <v>95</v>
      </c>
      <c r="K943" s="8">
        <v>13</v>
      </c>
      <c r="L943" s="8">
        <v>0.27</v>
      </c>
      <c r="M943" s="8">
        <v>901.55</v>
      </c>
      <c r="N943" s="7" t="s">
        <v>123</v>
      </c>
      <c r="O943" s="7" t="s">
        <v>87</v>
      </c>
      <c r="P943" s="19">
        <f>global_data!$M943/global_data!$L943</f>
        <v>3339.0740740740739</v>
      </c>
      <c r="Q943" s="20">
        <f>IFERROR(global_data!$P943,0)</f>
        <v>3339.0740740740739</v>
      </c>
      <c r="R943" s="31">
        <f>global_data!$M943/(1-global_data!$L943)</f>
        <v>1235</v>
      </c>
      <c r="S943" s="31">
        <f>global_data!$R943-global_data!$M943</f>
        <v>333.45000000000005</v>
      </c>
    </row>
    <row r="944" spans="1:19" x14ac:dyDescent="0.35">
      <c r="A944" s="5" t="s">
        <v>1061</v>
      </c>
      <c r="B944" s="29">
        <v>45324</v>
      </c>
      <c r="C944" s="5" t="s">
        <v>96</v>
      </c>
      <c r="D944" s="5" t="s">
        <v>97</v>
      </c>
      <c r="E944" s="5" t="s">
        <v>98</v>
      </c>
      <c r="F944" s="5" t="s">
        <v>115</v>
      </c>
      <c r="G944" s="5" t="s">
        <v>994</v>
      </c>
      <c r="H944" s="5" t="s">
        <v>995</v>
      </c>
      <c r="I944" s="5" t="s">
        <v>21</v>
      </c>
      <c r="J944" s="6">
        <v>95</v>
      </c>
      <c r="K944" s="6">
        <v>4</v>
      </c>
      <c r="L944" s="6">
        <v>0.2</v>
      </c>
      <c r="M944" s="6">
        <v>304</v>
      </c>
      <c r="N944" s="5" t="s">
        <v>123</v>
      </c>
      <c r="O944" s="5" t="s">
        <v>33</v>
      </c>
      <c r="P944" s="19">
        <f>global_data!$M944/global_data!$L944</f>
        <v>1520</v>
      </c>
      <c r="Q944" s="20">
        <f>IFERROR(global_data!$P944,0)</f>
        <v>1520</v>
      </c>
      <c r="R944" s="30">
        <f>global_data!$M944/(1-global_data!$L944)</f>
        <v>380</v>
      </c>
      <c r="S944" s="30">
        <f>global_data!$R944-global_data!$M944</f>
        <v>76</v>
      </c>
    </row>
    <row r="945" spans="1:19" x14ac:dyDescent="0.35">
      <c r="A945" s="7" t="s">
        <v>1062</v>
      </c>
      <c r="B945" s="18">
        <v>45621</v>
      </c>
      <c r="C945" s="7" t="s">
        <v>61</v>
      </c>
      <c r="D945" s="7" t="s">
        <v>62</v>
      </c>
      <c r="E945" s="7" t="s">
        <v>27</v>
      </c>
      <c r="F945" s="7" t="s">
        <v>28</v>
      </c>
      <c r="G945" s="7" t="s">
        <v>994</v>
      </c>
      <c r="H945" s="7" t="s">
        <v>995</v>
      </c>
      <c r="I945" s="7" t="s">
        <v>21</v>
      </c>
      <c r="J945" s="8">
        <v>95</v>
      </c>
      <c r="K945" s="8">
        <v>11</v>
      </c>
      <c r="L945" s="8">
        <v>0.01</v>
      </c>
      <c r="M945" s="8">
        <v>1034.55</v>
      </c>
      <c r="N945" s="7" t="s">
        <v>123</v>
      </c>
      <c r="O945" s="7" t="s">
        <v>87</v>
      </c>
      <c r="P945" s="19">
        <f>global_data!$M945/global_data!$L945</f>
        <v>103455</v>
      </c>
      <c r="Q945" s="20">
        <f>IFERROR(global_data!$P945,0)</f>
        <v>103455</v>
      </c>
      <c r="R945" s="31">
        <f>global_data!$M945/(1-global_data!$L945)</f>
        <v>1045</v>
      </c>
      <c r="S945" s="31">
        <f>global_data!$R945-global_data!$M945</f>
        <v>10.450000000000045</v>
      </c>
    </row>
    <row r="946" spans="1:19" x14ac:dyDescent="0.35">
      <c r="A946" s="5" t="s">
        <v>1063</v>
      </c>
      <c r="B946" s="29">
        <v>45575</v>
      </c>
      <c r="C946" s="5" t="s">
        <v>55</v>
      </c>
      <c r="D946" s="5" t="s">
        <v>56</v>
      </c>
      <c r="E946" s="5" t="s">
        <v>17</v>
      </c>
      <c r="F946" s="5" t="s">
        <v>18</v>
      </c>
      <c r="G946" s="5" t="s">
        <v>994</v>
      </c>
      <c r="H946" s="5" t="s">
        <v>995</v>
      </c>
      <c r="I946" s="5" t="s">
        <v>21</v>
      </c>
      <c r="J946" s="6">
        <v>95</v>
      </c>
      <c r="K946" s="6">
        <v>13</v>
      </c>
      <c r="L946" s="6">
        <v>0.28999999999999998</v>
      </c>
      <c r="M946" s="6">
        <v>876.85</v>
      </c>
      <c r="N946" s="5" t="s">
        <v>59</v>
      </c>
      <c r="O946" s="5" t="s">
        <v>87</v>
      </c>
      <c r="P946" s="19">
        <f>global_data!$M946/global_data!$L946</f>
        <v>3023.6206896551726</v>
      </c>
      <c r="Q946" s="20">
        <f>IFERROR(global_data!$P946,0)</f>
        <v>3023.6206896551726</v>
      </c>
      <c r="R946" s="30">
        <f>global_data!$M946/(1-global_data!$L946)</f>
        <v>1235</v>
      </c>
      <c r="S946" s="30">
        <f>global_data!$R946-global_data!$M946</f>
        <v>358.15</v>
      </c>
    </row>
    <row r="947" spans="1:19" x14ac:dyDescent="0.35">
      <c r="A947" s="7" t="s">
        <v>1064</v>
      </c>
      <c r="B947" s="18">
        <v>45526</v>
      </c>
      <c r="C947" s="7" t="s">
        <v>25</v>
      </c>
      <c r="D947" s="7" t="s">
        <v>26</v>
      </c>
      <c r="E947" s="7" t="s">
        <v>27</v>
      </c>
      <c r="F947" s="7" t="s">
        <v>66</v>
      </c>
      <c r="G947" s="7" t="s">
        <v>994</v>
      </c>
      <c r="H947" s="7" t="s">
        <v>995</v>
      </c>
      <c r="I947" s="7" t="s">
        <v>21</v>
      </c>
      <c r="J947" s="8">
        <v>95</v>
      </c>
      <c r="K947" s="8">
        <v>18</v>
      </c>
      <c r="L947" s="8">
        <v>0.22</v>
      </c>
      <c r="M947" s="8">
        <v>1333.8</v>
      </c>
      <c r="N947" s="7" t="s">
        <v>22</v>
      </c>
      <c r="O947" s="7" t="s">
        <v>80</v>
      </c>
      <c r="P947" s="19">
        <f>global_data!$M947/global_data!$L947</f>
        <v>6062.7272727272721</v>
      </c>
      <c r="Q947" s="20">
        <f>IFERROR(global_data!$P947,0)</f>
        <v>6062.7272727272721</v>
      </c>
      <c r="R947" s="31">
        <f>global_data!$M947/(1-global_data!$L947)</f>
        <v>1709.9999999999998</v>
      </c>
      <c r="S947" s="31">
        <f>global_data!$R947-global_data!$M947</f>
        <v>376.19999999999982</v>
      </c>
    </row>
    <row r="948" spans="1:19" x14ac:dyDescent="0.35">
      <c r="A948" s="5" t="s">
        <v>1065</v>
      </c>
      <c r="B948" s="29">
        <v>45318</v>
      </c>
      <c r="C948" s="5" t="s">
        <v>125</v>
      </c>
      <c r="D948" s="5" t="s">
        <v>126</v>
      </c>
      <c r="E948" s="5" t="s">
        <v>37</v>
      </c>
      <c r="F948" s="5" t="s">
        <v>157</v>
      </c>
      <c r="G948" s="5" t="s">
        <v>994</v>
      </c>
      <c r="H948" s="5" t="s">
        <v>995</v>
      </c>
      <c r="I948" s="5" t="s">
        <v>21</v>
      </c>
      <c r="J948" s="6">
        <v>95</v>
      </c>
      <c r="K948" s="6">
        <v>9</v>
      </c>
      <c r="L948" s="6">
        <v>0.23</v>
      </c>
      <c r="M948" s="6">
        <v>658.35</v>
      </c>
      <c r="N948" s="5" t="s">
        <v>123</v>
      </c>
      <c r="O948" s="5" t="s">
        <v>80</v>
      </c>
      <c r="P948" s="19">
        <f>global_data!$M948/global_data!$L948</f>
        <v>2862.391304347826</v>
      </c>
      <c r="Q948" s="20">
        <f>IFERROR(global_data!$P948,0)</f>
        <v>2862.391304347826</v>
      </c>
      <c r="R948" s="30">
        <f>global_data!$M948/(1-global_data!$L948)</f>
        <v>855</v>
      </c>
      <c r="S948" s="30">
        <f>global_data!$R948-global_data!$M948</f>
        <v>196.64999999999998</v>
      </c>
    </row>
    <row r="949" spans="1:19" x14ac:dyDescent="0.35">
      <c r="A949" s="7" t="s">
        <v>1066</v>
      </c>
      <c r="B949" s="18">
        <v>45418</v>
      </c>
      <c r="C949" s="7" t="s">
        <v>64</v>
      </c>
      <c r="D949" s="7" t="s">
        <v>65</v>
      </c>
      <c r="E949" s="7" t="s">
        <v>27</v>
      </c>
      <c r="F949" s="7" t="s">
        <v>66</v>
      </c>
      <c r="G949" s="7" t="s">
        <v>994</v>
      </c>
      <c r="H949" s="7" t="s">
        <v>995</v>
      </c>
      <c r="I949" s="7" t="s">
        <v>21</v>
      </c>
      <c r="J949" s="8">
        <v>95</v>
      </c>
      <c r="K949" s="8">
        <v>17</v>
      </c>
      <c r="L949" s="8">
        <v>0.08</v>
      </c>
      <c r="M949" s="8">
        <v>1485.8</v>
      </c>
      <c r="N949" s="7" t="s">
        <v>59</v>
      </c>
      <c r="O949" s="7" t="s">
        <v>23</v>
      </c>
      <c r="P949" s="19">
        <f>global_data!$M949/global_data!$L949</f>
        <v>18572.5</v>
      </c>
      <c r="Q949" s="20">
        <f>IFERROR(global_data!$P949,0)</f>
        <v>18572.5</v>
      </c>
      <c r="R949" s="31">
        <f>global_data!$M949/(1-global_data!$L949)</f>
        <v>1614.9999999999998</v>
      </c>
      <c r="S949" s="31">
        <f>global_data!$R949-global_data!$M949</f>
        <v>129.19999999999982</v>
      </c>
    </row>
    <row r="950" spans="1:19" x14ac:dyDescent="0.35">
      <c r="A950" s="5" t="s">
        <v>1067</v>
      </c>
      <c r="B950" s="29">
        <v>45465</v>
      </c>
      <c r="C950" s="5" t="s">
        <v>35</v>
      </c>
      <c r="D950" s="5" t="s">
        <v>36</v>
      </c>
      <c r="E950" s="5" t="s">
        <v>37</v>
      </c>
      <c r="F950" s="5" t="s">
        <v>157</v>
      </c>
      <c r="G950" s="5" t="s">
        <v>994</v>
      </c>
      <c r="H950" s="5" t="s">
        <v>995</v>
      </c>
      <c r="I950" s="5" t="s">
        <v>21</v>
      </c>
      <c r="J950" s="6">
        <v>95</v>
      </c>
      <c r="K950" s="6">
        <v>15</v>
      </c>
      <c r="L950" s="6">
        <v>0.1</v>
      </c>
      <c r="M950" s="6">
        <v>1282.5</v>
      </c>
      <c r="N950" s="5" t="s">
        <v>32</v>
      </c>
      <c r="O950" s="5" t="s">
        <v>23</v>
      </c>
      <c r="P950" s="19">
        <f>global_data!$M950/global_data!$L950</f>
        <v>12825</v>
      </c>
      <c r="Q950" s="20">
        <f>IFERROR(global_data!$P950,0)</f>
        <v>12825</v>
      </c>
      <c r="R950" s="30">
        <f>global_data!$M950/(1-global_data!$L950)</f>
        <v>1425</v>
      </c>
      <c r="S950" s="30">
        <f>global_data!$R950-global_data!$M950</f>
        <v>142.5</v>
      </c>
    </row>
    <row r="951" spans="1:19" x14ac:dyDescent="0.35">
      <c r="A951" s="7" t="s">
        <v>1068</v>
      </c>
      <c r="B951" s="18">
        <v>45548</v>
      </c>
      <c r="C951" s="7" t="s">
        <v>61</v>
      </c>
      <c r="D951" s="7" t="s">
        <v>62</v>
      </c>
      <c r="E951" s="7" t="s">
        <v>27</v>
      </c>
      <c r="F951" s="7" t="s">
        <v>66</v>
      </c>
      <c r="G951" s="7" t="s">
        <v>994</v>
      </c>
      <c r="H951" s="7" t="s">
        <v>995</v>
      </c>
      <c r="I951" s="7" t="s">
        <v>21</v>
      </c>
      <c r="J951" s="8">
        <v>95</v>
      </c>
      <c r="K951" s="8">
        <v>16</v>
      </c>
      <c r="L951" s="8">
        <v>0.1</v>
      </c>
      <c r="M951" s="8">
        <v>1368</v>
      </c>
      <c r="N951" s="7" t="s">
        <v>123</v>
      </c>
      <c r="O951" s="7" t="s">
        <v>80</v>
      </c>
      <c r="P951" s="19">
        <f>global_data!$M951/global_data!$L951</f>
        <v>13680</v>
      </c>
      <c r="Q951" s="20">
        <f>IFERROR(global_data!$P951,0)</f>
        <v>13680</v>
      </c>
      <c r="R951" s="31">
        <f>global_data!$M951/(1-global_data!$L951)</f>
        <v>1520</v>
      </c>
      <c r="S951" s="31">
        <f>global_data!$R951-global_data!$M951</f>
        <v>152</v>
      </c>
    </row>
    <row r="952" spans="1:19" x14ac:dyDescent="0.35">
      <c r="A952" s="5" t="s">
        <v>1069</v>
      </c>
      <c r="B952" s="29">
        <v>45553</v>
      </c>
      <c r="C952" s="5" t="s">
        <v>1070</v>
      </c>
      <c r="D952" s="5" t="s">
        <v>26</v>
      </c>
      <c r="E952" s="5" t="s">
        <v>27</v>
      </c>
      <c r="F952" s="5" t="s">
        <v>28</v>
      </c>
      <c r="G952" s="5" t="s">
        <v>994</v>
      </c>
      <c r="H952" s="5" t="s">
        <v>995</v>
      </c>
      <c r="I952" s="5" t="s">
        <v>21</v>
      </c>
      <c r="J952" s="6">
        <v>95</v>
      </c>
      <c r="K952" s="6">
        <v>12</v>
      </c>
      <c r="L952" s="6">
        <v>0.19</v>
      </c>
      <c r="M952" s="6">
        <v>923.4</v>
      </c>
      <c r="N952" s="5" t="s">
        <v>42</v>
      </c>
      <c r="O952" s="5" t="s">
        <v>23</v>
      </c>
      <c r="P952" s="19">
        <f>global_data!$M952/global_data!$L952</f>
        <v>4860</v>
      </c>
      <c r="Q952" s="20">
        <f>IFERROR(global_data!$P952,0)</f>
        <v>4860</v>
      </c>
      <c r="R952" s="30">
        <f>global_data!$M952/(1-global_data!$L952)</f>
        <v>1140</v>
      </c>
      <c r="S952" s="30">
        <f>global_data!$R952-global_data!$M952</f>
        <v>216.60000000000002</v>
      </c>
    </row>
    <row r="953" spans="1:19" x14ac:dyDescent="0.35">
      <c r="A953" s="7" t="s">
        <v>1071</v>
      </c>
      <c r="B953" s="18">
        <v>45576</v>
      </c>
      <c r="C953" s="7" t="s">
        <v>25</v>
      </c>
      <c r="D953" s="7" t="s">
        <v>26</v>
      </c>
      <c r="E953" s="7" t="s">
        <v>27</v>
      </c>
      <c r="F953" s="7" t="s">
        <v>89</v>
      </c>
      <c r="G953" s="7" t="s">
        <v>994</v>
      </c>
      <c r="H953" s="7" t="s">
        <v>995</v>
      </c>
      <c r="I953" s="7" t="s">
        <v>21</v>
      </c>
      <c r="J953" s="8">
        <v>95</v>
      </c>
      <c r="K953" s="8">
        <v>13</v>
      </c>
      <c r="L953" s="8">
        <v>0.14000000000000001</v>
      </c>
      <c r="M953" s="8">
        <v>1062.0999999999999</v>
      </c>
      <c r="N953" s="7" t="s">
        <v>59</v>
      </c>
      <c r="O953" s="7" t="s">
        <v>23</v>
      </c>
      <c r="P953" s="19">
        <f>global_data!$M953/global_data!$L953</f>
        <v>7586.4285714285697</v>
      </c>
      <c r="Q953" s="20">
        <f>IFERROR(global_data!$P953,0)</f>
        <v>7586.4285714285697</v>
      </c>
      <c r="R953" s="31">
        <f>global_data!$M953/(1-global_data!$L953)</f>
        <v>1235</v>
      </c>
      <c r="S953" s="31">
        <f>global_data!$R953-global_data!$M953</f>
        <v>172.90000000000009</v>
      </c>
    </row>
    <row r="954" spans="1:19" x14ac:dyDescent="0.35">
      <c r="A954" s="5" t="s">
        <v>1072</v>
      </c>
      <c r="B954" s="29">
        <v>45307</v>
      </c>
      <c r="C954" s="5" t="s">
        <v>64</v>
      </c>
      <c r="D954" s="5" t="s">
        <v>65</v>
      </c>
      <c r="E954" s="5" t="s">
        <v>27</v>
      </c>
      <c r="F954" s="5" t="s">
        <v>89</v>
      </c>
      <c r="G954" s="5" t="s">
        <v>994</v>
      </c>
      <c r="H954" s="5" t="s">
        <v>995</v>
      </c>
      <c r="I954" s="5" t="s">
        <v>21</v>
      </c>
      <c r="J954" s="6">
        <v>95</v>
      </c>
      <c r="K954" s="6">
        <v>3</v>
      </c>
      <c r="L954" s="6">
        <v>0.22</v>
      </c>
      <c r="M954" s="6">
        <v>222.3</v>
      </c>
      <c r="N954" s="5" t="s">
        <v>59</v>
      </c>
      <c r="O954" s="5" t="s">
        <v>23</v>
      </c>
      <c r="P954" s="19">
        <f>global_data!$M954/global_data!$L954</f>
        <v>1010.4545454545455</v>
      </c>
      <c r="Q954" s="20">
        <f>IFERROR(global_data!$P954,0)</f>
        <v>1010.4545454545455</v>
      </c>
      <c r="R954" s="30">
        <f>global_data!$M954/(1-global_data!$L954)</f>
        <v>285</v>
      </c>
      <c r="S954" s="30">
        <f>global_data!$R954-global_data!$M954</f>
        <v>62.699999999999989</v>
      </c>
    </row>
    <row r="955" spans="1:19" x14ac:dyDescent="0.35">
      <c r="A955" s="7" t="s">
        <v>1073</v>
      </c>
      <c r="B955" s="18">
        <v>45645</v>
      </c>
      <c r="C955" s="7" t="s">
        <v>15</v>
      </c>
      <c r="D955" s="7" t="s">
        <v>16</v>
      </c>
      <c r="E955" s="7" t="s">
        <v>17</v>
      </c>
      <c r="F955" s="7" t="s">
        <v>18</v>
      </c>
      <c r="G955" s="7" t="s">
        <v>994</v>
      </c>
      <c r="H955" s="7" t="s">
        <v>995</v>
      </c>
      <c r="I955" s="7" t="s">
        <v>21</v>
      </c>
      <c r="J955" s="8">
        <v>95</v>
      </c>
      <c r="K955" s="8">
        <v>18</v>
      </c>
      <c r="L955" s="8">
        <v>0.23</v>
      </c>
      <c r="M955" s="8">
        <v>1316.7</v>
      </c>
      <c r="N955" s="7" t="s">
        <v>59</v>
      </c>
      <c r="O955" s="7" t="s">
        <v>23</v>
      </c>
      <c r="P955" s="19">
        <f>global_data!$M955/global_data!$L955</f>
        <v>5724.782608695652</v>
      </c>
      <c r="Q955" s="20">
        <f>IFERROR(global_data!$P955,0)</f>
        <v>5724.782608695652</v>
      </c>
      <c r="R955" s="31">
        <f>global_data!$M955/(1-global_data!$L955)</f>
        <v>1710</v>
      </c>
      <c r="S955" s="31">
        <f>global_data!$R955-global_data!$M955</f>
        <v>393.29999999999995</v>
      </c>
    </row>
    <row r="956" spans="1:19" x14ac:dyDescent="0.35">
      <c r="A956" s="5" t="s">
        <v>1074</v>
      </c>
      <c r="B956" s="29">
        <v>45585</v>
      </c>
      <c r="C956" s="5" t="s">
        <v>44</v>
      </c>
      <c r="D956" s="5" t="s">
        <v>45</v>
      </c>
      <c r="E956" s="5" t="s">
        <v>17</v>
      </c>
      <c r="F956" s="5" t="s">
        <v>18</v>
      </c>
      <c r="G956" s="5" t="s">
        <v>994</v>
      </c>
      <c r="H956" s="5" t="s">
        <v>995</v>
      </c>
      <c r="I956" s="5" t="s">
        <v>21</v>
      </c>
      <c r="J956" s="6">
        <v>95</v>
      </c>
      <c r="K956" s="6">
        <v>14</v>
      </c>
      <c r="L956" s="6">
        <v>0.12</v>
      </c>
      <c r="M956" s="6">
        <v>1170.4000000000001</v>
      </c>
      <c r="N956" s="5" t="s">
        <v>123</v>
      </c>
      <c r="O956" s="5" t="s">
        <v>179</v>
      </c>
      <c r="P956" s="19">
        <f>global_data!$M956/global_data!$L956</f>
        <v>9753.3333333333339</v>
      </c>
      <c r="Q956" s="20">
        <f>IFERROR(global_data!$P956,0)</f>
        <v>9753.3333333333339</v>
      </c>
      <c r="R956" s="30">
        <f>global_data!$M956/(1-global_data!$L956)</f>
        <v>1330</v>
      </c>
      <c r="S956" s="30">
        <f>global_data!$R956-global_data!$M956</f>
        <v>159.59999999999991</v>
      </c>
    </row>
    <row r="957" spans="1:19" x14ac:dyDescent="0.35">
      <c r="A957" s="7" t="s">
        <v>1075</v>
      </c>
      <c r="B957" s="18">
        <v>45336</v>
      </c>
      <c r="C957" s="7" t="s">
        <v>1076</v>
      </c>
      <c r="D957" s="7" t="s">
        <v>56</v>
      </c>
      <c r="E957" s="7" t="s">
        <v>17</v>
      </c>
      <c r="F957" s="7" t="s">
        <v>18</v>
      </c>
      <c r="G957" s="7" t="s">
        <v>994</v>
      </c>
      <c r="H957" s="7" t="s">
        <v>995</v>
      </c>
      <c r="I957" s="7" t="s">
        <v>21</v>
      </c>
      <c r="J957" s="8">
        <v>95</v>
      </c>
      <c r="K957" s="8">
        <v>13</v>
      </c>
      <c r="L957" s="8">
        <v>0.28999999999999998</v>
      </c>
      <c r="M957" s="8">
        <v>876.85</v>
      </c>
      <c r="N957" s="7" t="s">
        <v>59</v>
      </c>
      <c r="O957" s="7" t="s">
        <v>23</v>
      </c>
      <c r="P957" s="19">
        <f>global_data!$M957/global_data!$L957</f>
        <v>3023.6206896551726</v>
      </c>
      <c r="Q957" s="20">
        <f>IFERROR(global_data!$P957,0)</f>
        <v>3023.6206896551726</v>
      </c>
      <c r="R957" s="31">
        <f>global_data!$M957/(1-global_data!$L957)</f>
        <v>1235</v>
      </c>
      <c r="S957" s="31">
        <f>global_data!$R957-global_data!$M957</f>
        <v>358.15</v>
      </c>
    </row>
    <row r="958" spans="1:19" x14ac:dyDescent="0.35">
      <c r="A958" s="5" t="s">
        <v>1077</v>
      </c>
      <c r="B958" s="29">
        <v>45391</v>
      </c>
      <c r="C958" s="5" t="s">
        <v>15</v>
      </c>
      <c r="D958" s="5" t="s">
        <v>16</v>
      </c>
      <c r="E958" s="5" t="s">
        <v>17</v>
      </c>
      <c r="F958" s="5" t="s">
        <v>176</v>
      </c>
      <c r="G958" s="5" t="s">
        <v>994</v>
      </c>
      <c r="H958" s="5" t="s">
        <v>995</v>
      </c>
      <c r="I958" s="5" t="s">
        <v>21</v>
      </c>
      <c r="J958" s="6">
        <v>95</v>
      </c>
      <c r="K958" s="6">
        <v>13</v>
      </c>
      <c r="L958" s="6">
        <v>0.18</v>
      </c>
      <c r="M958" s="6">
        <v>1012.7</v>
      </c>
      <c r="N958" s="5" t="s">
        <v>77</v>
      </c>
      <c r="O958" s="5" t="s">
        <v>87</v>
      </c>
      <c r="P958" s="19">
        <f>global_data!$M958/global_data!$L958</f>
        <v>5626.1111111111113</v>
      </c>
      <c r="Q958" s="20">
        <f>IFERROR(global_data!$P958,0)</f>
        <v>5626.1111111111113</v>
      </c>
      <c r="R958" s="30">
        <f>global_data!$M958/(1-global_data!$L958)</f>
        <v>1235</v>
      </c>
      <c r="S958" s="30">
        <f>global_data!$R958-global_data!$M958</f>
        <v>222.29999999999995</v>
      </c>
    </row>
    <row r="959" spans="1:19" x14ac:dyDescent="0.35">
      <c r="A959" s="7" t="s">
        <v>1078</v>
      </c>
      <c r="B959" s="18">
        <v>45345</v>
      </c>
      <c r="C959" s="7" t="s">
        <v>35</v>
      </c>
      <c r="D959" s="7" t="s">
        <v>36</v>
      </c>
      <c r="E959" s="7" t="s">
        <v>37</v>
      </c>
      <c r="F959" s="7" t="s">
        <v>83</v>
      </c>
      <c r="G959" s="7" t="s">
        <v>994</v>
      </c>
      <c r="H959" s="7" t="s">
        <v>995</v>
      </c>
      <c r="I959" s="7" t="s">
        <v>21</v>
      </c>
      <c r="J959" s="8">
        <v>95</v>
      </c>
      <c r="K959" s="8">
        <v>12</v>
      </c>
      <c r="L959" s="8">
        <v>0.11</v>
      </c>
      <c r="M959" s="8">
        <v>1014.6</v>
      </c>
      <c r="N959" s="7" t="s">
        <v>59</v>
      </c>
      <c r="O959" s="7" t="s">
        <v>23</v>
      </c>
      <c r="P959" s="19">
        <f>global_data!$M959/global_data!$L959</f>
        <v>9223.636363636364</v>
      </c>
      <c r="Q959" s="20">
        <f>IFERROR(global_data!$P959,0)</f>
        <v>9223.636363636364</v>
      </c>
      <c r="R959" s="31">
        <f>global_data!$M959/(1-global_data!$L959)</f>
        <v>1140</v>
      </c>
      <c r="S959" s="31">
        <f>global_data!$R959-global_data!$M959</f>
        <v>125.39999999999998</v>
      </c>
    </row>
    <row r="960" spans="1:19" x14ac:dyDescent="0.35">
      <c r="A960" s="5" t="s">
        <v>1079</v>
      </c>
      <c r="B960" s="29">
        <v>45352</v>
      </c>
      <c r="C960" s="5" t="s">
        <v>96</v>
      </c>
      <c r="D960" s="5" t="s">
        <v>97</v>
      </c>
      <c r="E960" s="5" t="s">
        <v>98</v>
      </c>
      <c r="F960" s="5" t="s">
        <v>115</v>
      </c>
      <c r="G960" s="5" t="s">
        <v>994</v>
      </c>
      <c r="H960" s="5" t="s">
        <v>995</v>
      </c>
      <c r="I960" s="5" t="s">
        <v>21</v>
      </c>
      <c r="J960" s="6">
        <v>95</v>
      </c>
      <c r="K960" s="6">
        <v>6</v>
      </c>
      <c r="L960" s="6">
        <v>0.22</v>
      </c>
      <c r="M960" s="6">
        <v>444.6</v>
      </c>
      <c r="N960" s="5" t="s">
        <v>123</v>
      </c>
      <c r="O960" s="5" t="s">
        <v>33</v>
      </c>
      <c r="P960" s="19">
        <f>global_data!$M960/global_data!$L960</f>
        <v>2020.909090909091</v>
      </c>
      <c r="Q960" s="20">
        <f>IFERROR(global_data!$P960,0)</f>
        <v>2020.909090909091</v>
      </c>
      <c r="R960" s="30">
        <f>global_data!$M960/(1-global_data!$L960)</f>
        <v>570</v>
      </c>
      <c r="S960" s="30">
        <f>global_data!$R960-global_data!$M960</f>
        <v>125.39999999999998</v>
      </c>
    </row>
    <row r="961" spans="1:19" x14ac:dyDescent="0.35">
      <c r="A961" s="7" t="s">
        <v>1080</v>
      </c>
      <c r="B961" s="18">
        <v>45332</v>
      </c>
      <c r="C961" s="7" t="s">
        <v>55</v>
      </c>
      <c r="D961" s="7" t="s">
        <v>56</v>
      </c>
      <c r="E961" s="7" t="s">
        <v>17</v>
      </c>
      <c r="F961" s="7" t="s">
        <v>176</v>
      </c>
      <c r="G961" s="7" t="s">
        <v>994</v>
      </c>
      <c r="H961" s="7" t="s">
        <v>995</v>
      </c>
      <c r="I961" s="7" t="s">
        <v>21</v>
      </c>
      <c r="J961" s="8">
        <v>95</v>
      </c>
      <c r="K961" s="8">
        <v>13</v>
      </c>
      <c r="L961" s="8">
        <v>0.21</v>
      </c>
      <c r="M961" s="8">
        <v>975.65</v>
      </c>
      <c r="N961" s="7" t="s">
        <v>123</v>
      </c>
      <c r="O961" s="7" t="s">
        <v>87</v>
      </c>
      <c r="P961" s="19">
        <f>global_data!$M961/global_data!$L961</f>
        <v>4645.9523809523807</v>
      </c>
      <c r="Q961" s="20">
        <f>IFERROR(global_data!$P961,0)</f>
        <v>4645.9523809523807</v>
      </c>
      <c r="R961" s="31">
        <f>global_data!$M961/(1-global_data!$L961)</f>
        <v>1235</v>
      </c>
      <c r="S961" s="31">
        <f>global_data!$R961-global_data!$M961</f>
        <v>259.35000000000002</v>
      </c>
    </row>
    <row r="962" spans="1:19" x14ac:dyDescent="0.35">
      <c r="A962" s="5" t="s">
        <v>1081</v>
      </c>
      <c r="B962" s="29">
        <v>45556</v>
      </c>
      <c r="C962" s="5" t="s">
        <v>15</v>
      </c>
      <c r="D962" s="5" t="s">
        <v>16</v>
      </c>
      <c r="E962" s="5" t="s">
        <v>17</v>
      </c>
      <c r="F962" s="5" t="s">
        <v>50</v>
      </c>
      <c r="G962" s="5" t="s">
        <v>994</v>
      </c>
      <c r="H962" s="5" t="s">
        <v>995</v>
      </c>
      <c r="I962" s="5" t="s">
        <v>21</v>
      </c>
      <c r="J962" s="6">
        <v>95</v>
      </c>
      <c r="K962" s="6">
        <v>4</v>
      </c>
      <c r="L962" s="6">
        <v>0.16</v>
      </c>
      <c r="M962" s="6">
        <v>319.2</v>
      </c>
      <c r="N962" s="5" t="s">
        <v>22</v>
      </c>
      <c r="O962" s="5" t="s">
        <v>23</v>
      </c>
      <c r="P962" s="19">
        <f>global_data!$M962/global_data!$L962</f>
        <v>1995</v>
      </c>
      <c r="Q962" s="20">
        <f>IFERROR(global_data!$P962,0)</f>
        <v>1995</v>
      </c>
      <c r="R962" s="30">
        <f>global_data!$M962/(1-global_data!$L962)</f>
        <v>380</v>
      </c>
      <c r="S962" s="30">
        <f>global_data!$R962-global_data!$M962</f>
        <v>60.800000000000011</v>
      </c>
    </row>
    <row r="963" spans="1:19" x14ac:dyDescent="0.35">
      <c r="A963" s="7" t="s">
        <v>1082</v>
      </c>
      <c r="B963" s="18">
        <v>45536</v>
      </c>
      <c r="C963" s="7" t="s">
        <v>73</v>
      </c>
      <c r="D963" s="7" t="s">
        <v>74</v>
      </c>
      <c r="E963" s="7" t="s">
        <v>37</v>
      </c>
      <c r="F963" s="7" t="s">
        <v>38</v>
      </c>
      <c r="G963" s="7" t="s">
        <v>994</v>
      </c>
      <c r="H963" s="7" t="s">
        <v>995</v>
      </c>
      <c r="I963" s="7" t="s">
        <v>21</v>
      </c>
      <c r="J963" s="8">
        <v>95</v>
      </c>
      <c r="K963" s="8">
        <v>6</v>
      </c>
      <c r="L963" s="8">
        <v>0.11</v>
      </c>
      <c r="M963" s="8">
        <v>507.3</v>
      </c>
      <c r="N963" s="7" t="s">
        <v>59</v>
      </c>
      <c r="O963" s="7" t="s">
        <v>23</v>
      </c>
      <c r="P963" s="19">
        <f>global_data!$M963/global_data!$L963</f>
        <v>4611.818181818182</v>
      </c>
      <c r="Q963" s="20">
        <f>IFERROR(global_data!$P963,0)</f>
        <v>4611.818181818182</v>
      </c>
      <c r="R963" s="31">
        <f>global_data!$M963/(1-global_data!$L963)</f>
        <v>570</v>
      </c>
      <c r="S963" s="31">
        <f>global_data!$R963-global_data!$M963</f>
        <v>62.699999999999989</v>
      </c>
    </row>
    <row r="964" spans="1:19" x14ac:dyDescent="0.35">
      <c r="A964" s="5" t="s">
        <v>1083</v>
      </c>
      <c r="B964" s="29">
        <v>45532</v>
      </c>
      <c r="C964" s="5" t="s">
        <v>111</v>
      </c>
      <c r="D964" s="5" t="s">
        <v>112</v>
      </c>
      <c r="E964" s="5" t="s">
        <v>98</v>
      </c>
      <c r="F964" s="5" t="s">
        <v>101</v>
      </c>
      <c r="G964" s="5" t="s">
        <v>994</v>
      </c>
      <c r="H964" s="5" t="s">
        <v>995</v>
      </c>
      <c r="I964" s="5" t="s">
        <v>21</v>
      </c>
      <c r="J964" s="6">
        <v>95</v>
      </c>
      <c r="K964" s="6">
        <v>15</v>
      </c>
      <c r="L964" s="6">
        <v>0.26</v>
      </c>
      <c r="M964" s="6">
        <v>1054.5</v>
      </c>
      <c r="N964" s="5" t="s">
        <v>32</v>
      </c>
      <c r="O964" s="5" t="s">
        <v>33</v>
      </c>
      <c r="P964" s="19">
        <f>global_data!$M964/global_data!$L964</f>
        <v>4055.7692307692305</v>
      </c>
      <c r="Q964" s="20">
        <f>IFERROR(global_data!$P964,0)</f>
        <v>4055.7692307692305</v>
      </c>
      <c r="R964" s="30">
        <f>global_data!$M964/(1-global_data!$L964)</f>
        <v>1425</v>
      </c>
      <c r="S964" s="30">
        <f>global_data!$R964-global_data!$M964</f>
        <v>370.5</v>
      </c>
    </row>
    <row r="965" spans="1:19" x14ac:dyDescent="0.35">
      <c r="A965" s="7" t="s">
        <v>1084</v>
      </c>
      <c r="B965" s="18">
        <v>45606</v>
      </c>
      <c r="C965" s="7" t="s">
        <v>64</v>
      </c>
      <c r="D965" s="7" t="s">
        <v>65</v>
      </c>
      <c r="E965" s="7" t="s">
        <v>27</v>
      </c>
      <c r="F965" s="7" t="s">
        <v>28</v>
      </c>
      <c r="G965" s="7" t="s">
        <v>994</v>
      </c>
      <c r="H965" s="7" t="s">
        <v>995</v>
      </c>
      <c r="I965" s="7" t="s">
        <v>21</v>
      </c>
      <c r="J965" s="8">
        <v>95</v>
      </c>
      <c r="K965" s="8">
        <v>16</v>
      </c>
      <c r="L965" s="8">
        <v>0</v>
      </c>
      <c r="M965" s="8">
        <v>1520</v>
      </c>
      <c r="N965" s="7" t="s">
        <v>59</v>
      </c>
      <c r="O965" s="7" t="s">
        <v>23</v>
      </c>
      <c r="P965" s="19" t="e">
        <f>global_data!$M965/global_data!$L965</f>
        <v>#DIV/0!</v>
      </c>
      <c r="Q965" s="20">
        <f>IFERROR(global_data!$P965,0)</f>
        <v>0</v>
      </c>
      <c r="R965" s="31">
        <f>global_data!$M965/(1-global_data!$L965)</f>
        <v>1520</v>
      </c>
      <c r="S965" s="31">
        <f>global_data!$R965-global_data!$M965</f>
        <v>0</v>
      </c>
    </row>
    <row r="966" spans="1:19" x14ac:dyDescent="0.35">
      <c r="A966" s="5" t="s">
        <v>1085</v>
      </c>
      <c r="B966" s="29">
        <v>45606</v>
      </c>
      <c r="C966" s="5" t="s">
        <v>131</v>
      </c>
      <c r="D966" s="5" t="s">
        <v>132</v>
      </c>
      <c r="E966" s="5" t="s">
        <v>98</v>
      </c>
      <c r="F966" s="5" t="s">
        <v>101</v>
      </c>
      <c r="G966" s="5" t="s">
        <v>994</v>
      </c>
      <c r="H966" s="5" t="s">
        <v>995</v>
      </c>
      <c r="I966" s="5" t="s">
        <v>21</v>
      </c>
      <c r="J966" s="6">
        <v>95</v>
      </c>
      <c r="K966" s="6">
        <v>11</v>
      </c>
      <c r="L966" s="6">
        <v>0.12</v>
      </c>
      <c r="M966" s="6">
        <v>919.6</v>
      </c>
      <c r="N966" s="5" t="s">
        <v>77</v>
      </c>
      <c r="O966" s="5" t="s">
        <v>23</v>
      </c>
      <c r="P966" s="19">
        <f>global_data!$M966/global_data!$L966</f>
        <v>7663.3333333333339</v>
      </c>
      <c r="Q966" s="20">
        <f>IFERROR(global_data!$P966,0)</f>
        <v>7663.3333333333339</v>
      </c>
      <c r="R966" s="30">
        <f>global_data!$M966/(1-global_data!$L966)</f>
        <v>1045</v>
      </c>
      <c r="S966" s="30">
        <f>global_data!$R966-global_data!$M966</f>
        <v>125.39999999999998</v>
      </c>
    </row>
    <row r="967" spans="1:19" x14ac:dyDescent="0.35">
      <c r="A967" s="7" t="s">
        <v>1086</v>
      </c>
      <c r="B967" s="18">
        <v>45323</v>
      </c>
      <c r="C967" s="7" t="s">
        <v>61</v>
      </c>
      <c r="D967" s="7" t="s">
        <v>62</v>
      </c>
      <c r="E967" s="7" t="s">
        <v>27</v>
      </c>
      <c r="F967" s="7" t="s">
        <v>89</v>
      </c>
      <c r="G967" s="7" t="s">
        <v>994</v>
      </c>
      <c r="H967" s="7" t="s">
        <v>995</v>
      </c>
      <c r="I967" s="7" t="s">
        <v>21</v>
      </c>
      <c r="J967" s="8">
        <v>95</v>
      </c>
      <c r="K967" s="8">
        <v>13</v>
      </c>
      <c r="L967" s="8">
        <v>0.09</v>
      </c>
      <c r="M967" s="8">
        <v>1123.8499999999999</v>
      </c>
      <c r="N967" s="7" t="s">
        <v>59</v>
      </c>
      <c r="O967" s="7" t="s">
        <v>23</v>
      </c>
      <c r="P967" s="19">
        <f>global_data!$M967/global_data!$L967</f>
        <v>12487.222222222221</v>
      </c>
      <c r="Q967" s="20">
        <f>IFERROR(global_data!$P967,0)</f>
        <v>12487.222222222221</v>
      </c>
      <c r="R967" s="31">
        <f>global_data!$M967/(1-global_data!$L967)</f>
        <v>1234.9999999999998</v>
      </c>
      <c r="S967" s="31">
        <f>global_data!$R967-global_data!$M967</f>
        <v>111.14999999999986</v>
      </c>
    </row>
    <row r="968" spans="1:19" x14ac:dyDescent="0.35">
      <c r="A968" s="5" t="s">
        <v>1087</v>
      </c>
      <c r="B968" s="29">
        <v>45350</v>
      </c>
      <c r="C968" s="5" t="s">
        <v>35</v>
      </c>
      <c r="D968" s="5" t="s">
        <v>36</v>
      </c>
      <c r="E968" s="5" t="s">
        <v>37</v>
      </c>
      <c r="F968" s="5" t="s">
        <v>157</v>
      </c>
      <c r="G968" s="5" t="s">
        <v>994</v>
      </c>
      <c r="H968" s="5" t="s">
        <v>995</v>
      </c>
      <c r="I968" s="5" t="s">
        <v>21</v>
      </c>
      <c r="J968" s="6">
        <v>95</v>
      </c>
      <c r="K968" s="6">
        <v>19</v>
      </c>
      <c r="L968" s="6">
        <v>0.26</v>
      </c>
      <c r="M968" s="6">
        <v>1335.7</v>
      </c>
      <c r="N968" s="5" t="s">
        <v>123</v>
      </c>
      <c r="O968" s="5" t="s">
        <v>23</v>
      </c>
      <c r="P968" s="19">
        <f>global_data!$M968/global_data!$L968</f>
        <v>5137.3076923076924</v>
      </c>
      <c r="Q968" s="20">
        <f>IFERROR(global_data!$P968,0)</f>
        <v>5137.3076923076924</v>
      </c>
      <c r="R968" s="30">
        <f>global_data!$M968/(1-global_data!$L968)</f>
        <v>1805</v>
      </c>
      <c r="S968" s="30">
        <f>global_data!$R968-global_data!$M968</f>
        <v>469.29999999999995</v>
      </c>
    </row>
    <row r="969" spans="1:19" x14ac:dyDescent="0.35">
      <c r="A969" s="7" t="s">
        <v>1088</v>
      </c>
      <c r="B969" s="18">
        <v>45309</v>
      </c>
      <c r="C969" s="7" t="s">
        <v>125</v>
      </c>
      <c r="D969" s="7" t="s">
        <v>126</v>
      </c>
      <c r="E969" s="7" t="s">
        <v>37</v>
      </c>
      <c r="F969" s="7" t="s">
        <v>157</v>
      </c>
      <c r="G969" s="7" t="s">
        <v>994</v>
      </c>
      <c r="H969" s="7" t="s">
        <v>995</v>
      </c>
      <c r="I969" s="7" t="s">
        <v>21</v>
      </c>
      <c r="J969" s="8">
        <v>95</v>
      </c>
      <c r="K969" s="8">
        <v>15</v>
      </c>
      <c r="L969" s="8">
        <v>0.13</v>
      </c>
      <c r="M969" s="8">
        <v>1239.75</v>
      </c>
      <c r="N969" s="7" t="s">
        <v>32</v>
      </c>
      <c r="O969" s="7" t="s">
        <v>87</v>
      </c>
      <c r="P969" s="19">
        <f>global_data!$M969/global_data!$L969</f>
        <v>9536.538461538461</v>
      </c>
      <c r="Q969" s="20">
        <f>IFERROR(global_data!$P969,0)</f>
        <v>9536.538461538461</v>
      </c>
      <c r="R969" s="31">
        <f>global_data!$M969/(1-global_data!$L969)</f>
        <v>1425</v>
      </c>
      <c r="S969" s="31">
        <f>global_data!$R969-global_data!$M969</f>
        <v>185.25</v>
      </c>
    </row>
    <row r="970" spans="1:19" x14ac:dyDescent="0.35">
      <c r="A970" s="5" t="s">
        <v>1089</v>
      </c>
      <c r="B970" s="29">
        <v>45407</v>
      </c>
      <c r="C970" s="5" t="s">
        <v>73</v>
      </c>
      <c r="D970" s="5" t="s">
        <v>74</v>
      </c>
      <c r="E970" s="5" t="s">
        <v>37</v>
      </c>
      <c r="F970" s="5" t="s">
        <v>38</v>
      </c>
      <c r="G970" s="5" t="s">
        <v>994</v>
      </c>
      <c r="H970" s="5" t="s">
        <v>995</v>
      </c>
      <c r="I970" s="5" t="s">
        <v>21</v>
      </c>
      <c r="J970" s="6">
        <v>95</v>
      </c>
      <c r="K970" s="6">
        <v>13</v>
      </c>
      <c r="L970" s="6">
        <v>0.11</v>
      </c>
      <c r="M970" s="6">
        <v>1099.1500000000001</v>
      </c>
      <c r="N970" s="5" t="s">
        <v>32</v>
      </c>
      <c r="O970" s="5" t="s">
        <v>23</v>
      </c>
      <c r="P970" s="19">
        <f>global_data!$M970/global_data!$L970</f>
        <v>9992.2727272727279</v>
      </c>
      <c r="Q970" s="20">
        <f>IFERROR(global_data!$P970,0)</f>
        <v>9992.2727272727279</v>
      </c>
      <c r="R970" s="30">
        <f>global_data!$M970/(1-global_data!$L970)</f>
        <v>1235</v>
      </c>
      <c r="S970" s="30">
        <f>global_data!$R970-global_data!$M970</f>
        <v>135.84999999999991</v>
      </c>
    </row>
    <row r="971" spans="1:19" x14ac:dyDescent="0.35">
      <c r="A971" s="7" t="s">
        <v>1090</v>
      </c>
      <c r="B971" s="18">
        <v>45379</v>
      </c>
      <c r="C971" s="7" t="s">
        <v>15</v>
      </c>
      <c r="D971" s="7" t="s">
        <v>16</v>
      </c>
      <c r="E971" s="7" t="s">
        <v>17</v>
      </c>
      <c r="F971" s="7" t="s">
        <v>176</v>
      </c>
      <c r="G971" s="7" t="s">
        <v>994</v>
      </c>
      <c r="H971" s="7" t="s">
        <v>995</v>
      </c>
      <c r="I971" s="7" t="s">
        <v>21</v>
      </c>
      <c r="J971" s="8">
        <v>95</v>
      </c>
      <c r="K971" s="8">
        <v>18</v>
      </c>
      <c r="L971" s="8">
        <v>0.17</v>
      </c>
      <c r="M971" s="8">
        <v>1419.3</v>
      </c>
      <c r="N971" s="7" t="s">
        <v>77</v>
      </c>
      <c r="O971" s="7" t="s">
        <v>23</v>
      </c>
      <c r="P971" s="19">
        <f>global_data!$M971/global_data!$L971</f>
        <v>8348.823529411764</v>
      </c>
      <c r="Q971" s="20">
        <f>IFERROR(global_data!$P971,0)</f>
        <v>8348.823529411764</v>
      </c>
      <c r="R971" s="31">
        <f>global_data!$M971/(1-global_data!$L971)</f>
        <v>1710</v>
      </c>
      <c r="S971" s="31">
        <f>global_data!$R971-global_data!$M971</f>
        <v>290.70000000000005</v>
      </c>
    </row>
    <row r="972" spans="1:19" x14ac:dyDescent="0.35">
      <c r="A972" s="5" t="s">
        <v>1091</v>
      </c>
      <c r="B972" s="29">
        <v>45475</v>
      </c>
      <c r="C972" s="5" t="s">
        <v>131</v>
      </c>
      <c r="D972" s="5" t="s">
        <v>132</v>
      </c>
      <c r="E972" s="5" t="s">
        <v>98</v>
      </c>
      <c r="F972" s="5" t="s">
        <v>113</v>
      </c>
      <c r="G972" s="5" t="s">
        <v>994</v>
      </c>
      <c r="H972" s="5" t="s">
        <v>995</v>
      </c>
      <c r="I972" s="5" t="s">
        <v>21</v>
      </c>
      <c r="J972" s="6">
        <v>95</v>
      </c>
      <c r="K972" s="6">
        <v>16</v>
      </c>
      <c r="L972" s="6">
        <v>0.08</v>
      </c>
      <c r="M972" s="6">
        <v>1398.4</v>
      </c>
      <c r="N972" s="5" t="s">
        <v>42</v>
      </c>
      <c r="O972" s="5" t="s">
        <v>23</v>
      </c>
      <c r="P972" s="19">
        <f>global_data!$M972/global_data!$L972</f>
        <v>17480</v>
      </c>
      <c r="Q972" s="20">
        <f>IFERROR(global_data!$P972,0)</f>
        <v>17480</v>
      </c>
      <c r="R972" s="30">
        <f>global_data!$M972/(1-global_data!$L972)</f>
        <v>1520</v>
      </c>
      <c r="S972" s="30">
        <f>global_data!$R972-global_data!$M972</f>
        <v>121.59999999999991</v>
      </c>
    </row>
    <row r="973" spans="1:19" x14ac:dyDescent="0.35">
      <c r="A973" s="7" t="s">
        <v>1092</v>
      </c>
      <c r="B973" s="18">
        <v>45371</v>
      </c>
      <c r="C973" s="7" t="s">
        <v>55</v>
      </c>
      <c r="D973" s="7" t="s">
        <v>56</v>
      </c>
      <c r="E973" s="7" t="s">
        <v>17</v>
      </c>
      <c r="F973" s="7" t="s">
        <v>50</v>
      </c>
      <c r="G973" s="7" t="s">
        <v>994</v>
      </c>
      <c r="H973" s="7" t="s">
        <v>995</v>
      </c>
      <c r="I973" s="7" t="s">
        <v>21</v>
      </c>
      <c r="J973" s="8">
        <v>95</v>
      </c>
      <c r="K973" s="8">
        <v>8</v>
      </c>
      <c r="L973" s="8">
        <v>0.09</v>
      </c>
      <c r="M973" s="8">
        <v>691.6</v>
      </c>
      <c r="N973" s="7" t="s">
        <v>59</v>
      </c>
      <c r="O973" s="7" t="s">
        <v>87</v>
      </c>
      <c r="P973" s="19">
        <f>global_data!$M973/global_data!$L973</f>
        <v>7684.4444444444453</v>
      </c>
      <c r="Q973" s="20">
        <f>IFERROR(global_data!$P973,0)</f>
        <v>7684.4444444444453</v>
      </c>
      <c r="R973" s="31">
        <f>global_data!$M973/(1-global_data!$L973)</f>
        <v>760</v>
      </c>
      <c r="S973" s="31">
        <f>global_data!$R973-global_data!$M973</f>
        <v>68.399999999999977</v>
      </c>
    </row>
    <row r="974" spans="1:19" x14ac:dyDescent="0.35">
      <c r="A974" s="5" t="s">
        <v>1093</v>
      </c>
      <c r="B974" s="29">
        <v>45510</v>
      </c>
      <c r="C974" s="5" t="s">
        <v>96</v>
      </c>
      <c r="D974" s="5" t="s">
        <v>97</v>
      </c>
      <c r="E974" s="5" t="s">
        <v>98</v>
      </c>
      <c r="F974" s="5" t="s">
        <v>115</v>
      </c>
      <c r="G974" s="5" t="s">
        <v>994</v>
      </c>
      <c r="H974" s="5" t="s">
        <v>995</v>
      </c>
      <c r="I974" s="5" t="s">
        <v>21</v>
      </c>
      <c r="J974" s="6">
        <v>95</v>
      </c>
      <c r="K974" s="6">
        <v>16</v>
      </c>
      <c r="L974" s="6">
        <v>0.27</v>
      </c>
      <c r="M974" s="6">
        <v>1109.5999999999999</v>
      </c>
      <c r="N974" s="5" t="s">
        <v>77</v>
      </c>
      <c r="O974" s="5" t="s">
        <v>33</v>
      </c>
      <c r="P974" s="19">
        <f>global_data!$M974/global_data!$L974</f>
        <v>4109.6296296296287</v>
      </c>
      <c r="Q974" s="20">
        <f>IFERROR(global_data!$P974,0)</f>
        <v>4109.6296296296287</v>
      </c>
      <c r="R974" s="30">
        <f>global_data!$M974/(1-global_data!$L974)</f>
        <v>1520</v>
      </c>
      <c r="S974" s="30">
        <f>global_data!$R974-global_data!$M974</f>
        <v>410.40000000000009</v>
      </c>
    </row>
    <row r="975" spans="1:19" x14ac:dyDescent="0.35">
      <c r="A975" s="7" t="s">
        <v>1094</v>
      </c>
      <c r="B975" s="18">
        <v>45397</v>
      </c>
      <c r="C975" s="7" t="s">
        <v>55</v>
      </c>
      <c r="D975" s="7" t="s">
        <v>56</v>
      </c>
      <c r="E975" s="7" t="s">
        <v>17</v>
      </c>
      <c r="F975" s="7" t="s">
        <v>154</v>
      </c>
      <c r="G975" s="7" t="s">
        <v>994</v>
      </c>
      <c r="H975" s="7" t="s">
        <v>995</v>
      </c>
      <c r="I975" s="7" t="s">
        <v>21</v>
      </c>
      <c r="J975" s="8">
        <v>95</v>
      </c>
      <c r="K975" s="8">
        <v>8</v>
      </c>
      <c r="L975" s="8">
        <v>0.24</v>
      </c>
      <c r="M975" s="8">
        <v>577.6</v>
      </c>
      <c r="N975" s="7" t="s">
        <v>123</v>
      </c>
      <c r="O975" s="7" t="s">
        <v>23</v>
      </c>
      <c r="P975" s="19">
        <f>global_data!$M975/global_data!$L975</f>
        <v>2406.666666666667</v>
      </c>
      <c r="Q975" s="20">
        <f>IFERROR(global_data!$P975,0)</f>
        <v>2406.666666666667</v>
      </c>
      <c r="R975" s="31">
        <f>global_data!$M975/(1-global_data!$L975)</f>
        <v>760</v>
      </c>
      <c r="S975" s="31">
        <f>global_data!$R975-global_data!$M975</f>
        <v>182.39999999999998</v>
      </c>
    </row>
    <row r="976" spans="1:19" x14ac:dyDescent="0.35">
      <c r="A976" s="5" t="s">
        <v>1095</v>
      </c>
      <c r="B976" s="29">
        <v>45633</v>
      </c>
      <c r="C976" s="5" t="s">
        <v>61</v>
      </c>
      <c r="D976" s="5" t="s">
        <v>62</v>
      </c>
      <c r="E976" s="5" t="s">
        <v>27</v>
      </c>
      <c r="F976" s="5" t="s">
        <v>66</v>
      </c>
      <c r="G976" s="5" t="s">
        <v>994</v>
      </c>
      <c r="H976" s="5" t="s">
        <v>995</v>
      </c>
      <c r="I976" s="5" t="s">
        <v>21</v>
      </c>
      <c r="J976" s="6">
        <v>95</v>
      </c>
      <c r="K976" s="6">
        <v>14</v>
      </c>
      <c r="L976" s="6">
        <v>0.04</v>
      </c>
      <c r="M976" s="6">
        <v>1276.8</v>
      </c>
      <c r="N976" s="5" t="s">
        <v>59</v>
      </c>
      <c r="O976" s="5" t="s">
        <v>80</v>
      </c>
      <c r="P976" s="19">
        <f>global_data!$M976/global_data!$L976</f>
        <v>31920</v>
      </c>
      <c r="Q976" s="20">
        <f>IFERROR(global_data!$P976,0)</f>
        <v>31920</v>
      </c>
      <c r="R976" s="30">
        <f>global_data!$M976/(1-global_data!$L976)</f>
        <v>1330</v>
      </c>
      <c r="S976" s="30">
        <f>global_data!$R976-global_data!$M976</f>
        <v>53.200000000000045</v>
      </c>
    </row>
    <row r="977" spans="1:19" x14ac:dyDescent="0.35">
      <c r="A977" s="7" t="s">
        <v>1096</v>
      </c>
      <c r="B977" s="18">
        <v>45474</v>
      </c>
      <c r="C977" s="7" t="s">
        <v>131</v>
      </c>
      <c r="D977" s="7" t="s">
        <v>132</v>
      </c>
      <c r="E977" s="7" t="s">
        <v>98</v>
      </c>
      <c r="F977" s="7" t="s">
        <v>101</v>
      </c>
      <c r="G977" s="7" t="s">
        <v>994</v>
      </c>
      <c r="H977" s="7" t="s">
        <v>995</v>
      </c>
      <c r="I977" s="7" t="s">
        <v>21</v>
      </c>
      <c r="J977" s="8">
        <v>95</v>
      </c>
      <c r="K977" s="8">
        <v>2</v>
      </c>
      <c r="L977" s="8">
        <v>0.28999999999999998</v>
      </c>
      <c r="M977" s="8">
        <v>134.9</v>
      </c>
      <c r="N977" s="7" t="s">
        <v>22</v>
      </c>
      <c r="O977" s="7" t="s">
        <v>179</v>
      </c>
      <c r="P977" s="19">
        <f>global_data!$M977/global_data!$L977</f>
        <v>465.17241379310349</v>
      </c>
      <c r="Q977" s="20">
        <f>IFERROR(global_data!$P977,0)</f>
        <v>465.17241379310349</v>
      </c>
      <c r="R977" s="31">
        <f>global_data!$M977/(1-global_data!$L977)</f>
        <v>190.00000000000003</v>
      </c>
      <c r="S977" s="31">
        <f>global_data!$R977-global_data!$M977</f>
        <v>55.100000000000023</v>
      </c>
    </row>
    <row r="978" spans="1:19" x14ac:dyDescent="0.35">
      <c r="A978" s="5" t="s">
        <v>1097</v>
      </c>
      <c r="B978" s="29">
        <v>45582</v>
      </c>
      <c r="C978" s="5" t="s">
        <v>111</v>
      </c>
      <c r="D978" s="5" t="s">
        <v>112</v>
      </c>
      <c r="E978" s="5" t="s">
        <v>98</v>
      </c>
      <c r="F978" s="5" t="s">
        <v>160</v>
      </c>
      <c r="G978" s="5" t="s">
        <v>994</v>
      </c>
      <c r="H978" s="5" t="s">
        <v>995</v>
      </c>
      <c r="I978" s="5" t="s">
        <v>21</v>
      </c>
      <c r="J978" s="6">
        <v>95</v>
      </c>
      <c r="K978" s="6">
        <v>1</v>
      </c>
      <c r="L978" s="6">
        <v>0.28999999999999998</v>
      </c>
      <c r="M978" s="6">
        <v>67.45</v>
      </c>
      <c r="N978" s="5" t="s">
        <v>77</v>
      </c>
      <c r="O978" s="5" t="s">
        <v>23</v>
      </c>
      <c r="P978" s="19">
        <f>global_data!$M978/global_data!$L978</f>
        <v>232.58620689655174</v>
      </c>
      <c r="Q978" s="20">
        <f>IFERROR(global_data!$P978,0)</f>
        <v>232.58620689655174</v>
      </c>
      <c r="R978" s="30">
        <f>global_data!$M978/(1-global_data!$L978)</f>
        <v>95.000000000000014</v>
      </c>
      <c r="S978" s="30">
        <f>global_data!$R978-global_data!$M978</f>
        <v>27.550000000000011</v>
      </c>
    </row>
    <row r="979" spans="1:19" x14ac:dyDescent="0.35">
      <c r="A979" s="7" t="s">
        <v>1098</v>
      </c>
      <c r="B979" s="18">
        <v>45636</v>
      </c>
      <c r="C979" s="7" t="s">
        <v>111</v>
      </c>
      <c r="D979" s="7" t="s">
        <v>112</v>
      </c>
      <c r="E979" s="7" t="s">
        <v>98</v>
      </c>
      <c r="F979" s="7" t="s">
        <v>101</v>
      </c>
      <c r="G979" s="7" t="s">
        <v>994</v>
      </c>
      <c r="H979" s="7" t="s">
        <v>995</v>
      </c>
      <c r="I979" s="7" t="s">
        <v>21</v>
      </c>
      <c r="J979" s="8">
        <v>95</v>
      </c>
      <c r="K979" s="8">
        <v>3</v>
      </c>
      <c r="L979" s="8">
        <v>0.28999999999999998</v>
      </c>
      <c r="M979" s="8">
        <v>202.35</v>
      </c>
      <c r="N979" s="7" t="s">
        <v>59</v>
      </c>
      <c r="O979" s="7" t="s">
        <v>23</v>
      </c>
      <c r="P979" s="19">
        <f>global_data!$M979/global_data!$L979</f>
        <v>697.75862068965523</v>
      </c>
      <c r="Q979" s="20">
        <f>IFERROR(global_data!$P979,0)</f>
        <v>697.75862068965523</v>
      </c>
      <c r="R979" s="31">
        <f>global_data!$M979/(1-global_data!$L979)</f>
        <v>285</v>
      </c>
      <c r="S979" s="31">
        <f>global_data!$R979-global_data!$M979</f>
        <v>82.65</v>
      </c>
    </row>
    <row r="980" spans="1:19" x14ac:dyDescent="0.35">
      <c r="A980" s="5" t="s">
        <v>1099</v>
      </c>
      <c r="B980" s="29">
        <v>45492</v>
      </c>
      <c r="C980" s="5" t="s">
        <v>125</v>
      </c>
      <c r="D980" s="5" t="s">
        <v>126</v>
      </c>
      <c r="E980" s="5" t="s">
        <v>37</v>
      </c>
      <c r="F980" s="5" t="s">
        <v>157</v>
      </c>
      <c r="G980" s="5" t="s">
        <v>994</v>
      </c>
      <c r="H980" s="5" t="s">
        <v>995</v>
      </c>
      <c r="I980" s="5" t="s">
        <v>21</v>
      </c>
      <c r="J980" s="6">
        <v>95</v>
      </c>
      <c r="K980" s="6">
        <v>9</v>
      </c>
      <c r="L980" s="6">
        <v>0.19</v>
      </c>
      <c r="M980" s="6">
        <v>692.55</v>
      </c>
      <c r="N980" s="5" t="s">
        <v>77</v>
      </c>
      <c r="O980" s="5" t="s">
        <v>23</v>
      </c>
      <c r="P980" s="19">
        <f>global_data!$M980/global_data!$L980</f>
        <v>3644.9999999999995</v>
      </c>
      <c r="Q980" s="20">
        <f>IFERROR(global_data!$P980,0)</f>
        <v>3644.9999999999995</v>
      </c>
      <c r="R980" s="30">
        <f>global_data!$M980/(1-global_data!$L980)</f>
        <v>854.99999999999989</v>
      </c>
      <c r="S980" s="30">
        <f>global_data!$R980-global_data!$M980</f>
        <v>162.44999999999993</v>
      </c>
    </row>
    <row r="981" spans="1:19" x14ac:dyDescent="0.35">
      <c r="A981" s="7" t="s">
        <v>1100</v>
      </c>
      <c r="B981" s="18">
        <v>45326</v>
      </c>
      <c r="C981" s="7" t="s">
        <v>64</v>
      </c>
      <c r="D981" s="7" t="s">
        <v>65</v>
      </c>
      <c r="E981" s="7" t="s">
        <v>27</v>
      </c>
      <c r="F981" s="7" t="s">
        <v>122</v>
      </c>
      <c r="G981" s="7" t="s">
        <v>994</v>
      </c>
      <c r="H981" s="7" t="s">
        <v>995</v>
      </c>
      <c r="I981" s="7" t="s">
        <v>21</v>
      </c>
      <c r="J981" s="8">
        <v>95</v>
      </c>
      <c r="K981" s="8">
        <v>2</v>
      </c>
      <c r="L981" s="8">
        <v>0.06</v>
      </c>
      <c r="M981" s="8">
        <v>178.6</v>
      </c>
      <c r="N981" s="7" t="s">
        <v>42</v>
      </c>
      <c r="O981" s="7" t="s">
        <v>23</v>
      </c>
      <c r="P981" s="19">
        <f>global_data!$M981/global_data!$L981</f>
        <v>2976.6666666666665</v>
      </c>
      <c r="Q981" s="20">
        <f>IFERROR(global_data!$P981,0)</f>
        <v>2976.6666666666665</v>
      </c>
      <c r="R981" s="31">
        <f>global_data!$M981/(1-global_data!$L981)</f>
        <v>190</v>
      </c>
      <c r="S981" s="31">
        <f>global_data!$R981-global_data!$M981</f>
        <v>11.400000000000006</v>
      </c>
    </row>
    <row r="982" spans="1:19" x14ac:dyDescent="0.35">
      <c r="A982" s="5" t="s">
        <v>1101</v>
      </c>
      <c r="B982" s="29">
        <v>45309</v>
      </c>
      <c r="C982" s="5" t="s">
        <v>15</v>
      </c>
      <c r="D982" s="5" t="s">
        <v>16</v>
      </c>
      <c r="E982" s="5" t="s">
        <v>17</v>
      </c>
      <c r="F982" s="5" t="s">
        <v>18</v>
      </c>
      <c r="G982" s="5" t="s">
        <v>994</v>
      </c>
      <c r="H982" s="5" t="s">
        <v>995</v>
      </c>
      <c r="I982" s="5" t="s">
        <v>21</v>
      </c>
      <c r="J982" s="6">
        <v>95</v>
      </c>
      <c r="K982" s="6">
        <v>13</v>
      </c>
      <c r="L982" s="6">
        <v>0.17</v>
      </c>
      <c r="M982" s="6">
        <v>1025.05</v>
      </c>
      <c r="N982" s="5" t="s">
        <v>42</v>
      </c>
      <c r="O982" s="5" t="s">
        <v>179</v>
      </c>
      <c r="P982" s="19">
        <f>global_data!$M982/global_data!$L982</f>
        <v>6029.7058823529405</v>
      </c>
      <c r="Q982" s="20">
        <f>IFERROR(global_data!$P982,0)</f>
        <v>6029.7058823529405</v>
      </c>
      <c r="R982" s="30">
        <f>global_data!$M982/(1-global_data!$L982)</f>
        <v>1235</v>
      </c>
      <c r="S982" s="30">
        <f>global_data!$R982-global_data!$M982</f>
        <v>209.95000000000005</v>
      </c>
    </row>
    <row r="983" spans="1:19" x14ac:dyDescent="0.35">
      <c r="A983" s="7" t="s">
        <v>1102</v>
      </c>
      <c r="B983" s="18">
        <v>45457</v>
      </c>
      <c r="C983" s="7" t="s">
        <v>15</v>
      </c>
      <c r="D983" s="7" t="s">
        <v>16</v>
      </c>
      <c r="E983" s="7" t="s">
        <v>17</v>
      </c>
      <c r="F983" s="7" t="s">
        <v>50</v>
      </c>
      <c r="G983" s="7" t="s">
        <v>994</v>
      </c>
      <c r="H983" s="7" t="s">
        <v>995</v>
      </c>
      <c r="I983" s="7" t="s">
        <v>21</v>
      </c>
      <c r="J983" s="8">
        <v>95</v>
      </c>
      <c r="K983" s="8">
        <v>9</v>
      </c>
      <c r="L983" s="8">
        <v>0.03</v>
      </c>
      <c r="M983" s="8">
        <v>829.35</v>
      </c>
      <c r="N983" s="7" t="s">
        <v>32</v>
      </c>
      <c r="O983" s="7" t="s">
        <v>23</v>
      </c>
      <c r="P983" s="19">
        <f>global_data!$M983/global_data!$L983</f>
        <v>27645</v>
      </c>
      <c r="Q983" s="20">
        <f>IFERROR(global_data!$P983,0)</f>
        <v>27645</v>
      </c>
      <c r="R983" s="31">
        <f>global_data!$M983/(1-global_data!$L983)</f>
        <v>855</v>
      </c>
      <c r="S983" s="31">
        <f>global_data!$R983-global_data!$M983</f>
        <v>25.649999999999977</v>
      </c>
    </row>
    <row r="984" spans="1:19" x14ac:dyDescent="0.35">
      <c r="A984" s="5" t="s">
        <v>1103</v>
      </c>
      <c r="B984" s="29">
        <v>45554</v>
      </c>
      <c r="C984" s="5" t="s">
        <v>64</v>
      </c>
      <c r="D984" s="5" t="s">
        <v>65</v>
      </c>
      <c r="E984" s="5" t="s">
        <v>27</v>
      </c>
      <c r="F984" s="5" t="s">
        <v>28</v>
      </c>
      <c r="G984" s="5" t="s">
        <v>994</v>
      </c>
      <c r="H984" s="5" t="s">
        <v>995</v>
      </c>
      <c r="I984" s="5" t="s">
        <v>21</v>
      </c>
      <c r="J984" s="6">
        <v>95</v>
      </c>
      <c r="K984" s="6">
        <v>8</v>
      </c>
      <c r="L984" s="6">
        <v>0.25</v>
      </c>
      <c r="M984" s="6">
        <v>570</v>
      </c>
      <c r="N984" s="5" t="s">
        <v>32</v>
      </c>
      <c r="O984" s="5" t="s">
        <v>23</v>
      </c>
      <c r="P984" s="19">
        <f>global_data!$M984/global_data!$L984</f>
        <v>2280</v>
      </c>
      <c r="Q984" s="20">
        <f>IFERROR(global_data!$P984,0)</f>
        <v>2280</v>
      </c>
      <c r="R984" s="30">
        <f>global_data!$M984/(1-global_data!$L984)</f>
        <v>760</v>
      </c>
      <c r="S984" s="30">
        <f>global_data!$R984-global_data!$M984</f>
        <v>190</v>
      </c>
    </row>
    <row r="985" spans="1:19" x14ac:dyDescent="0.35">
      <c r="A985" s="7" t="s">
        <v>1104</v>
      </c>
      <c r="B985" s="18">
        <v>45452</v>
      </c>
      <c r="C985" s="7" t="s">
        <v>64</v>
      </c>
      <c r="D985" s="7" t="s">
        <v>65</v>
      </c>
      <c r="E985" s="7" t="s">
        <v>27</v>
      </c>
      <c r="F985" s="7" t="s">
        <v>66</v>
      </c>
      <c r="G985" s="7" t="s">
        <v>994</v>
      </c>
      <c r="H985" s="7" t="s">
        <v>995</v>
      </c>
      <c r="I985" s="7" t="s">
        <v>21</v>
      </c>
      <c r="J985" s="8">
        <v>95</v>
      </c>
      <c r="K985" s="8">
        <v>8</v>
      </c>
      <c r="L985" s="8">
        <v>0.26</v>
      </c>
      <c r="M985" s="8">
        <v>562.4</v>
      </c>
      <c r="N985" s="7" t="s">
        <v>77</v>
      </c>
      <c r="O985" s="7" t="s">
        <v>23</v>
      </c>
      <c r="P985" s="19">
        <f>global_data!$M985/global_data!$L985</f>
        <v>2163.0769230769229</v>
      </c>
      <c r="Q985" s="20">
        <f>IFERROR(global_data!$P985,0)</f>
        <v>2163.0769230769229</v>
      </c>
      <c r="R985" s="31">
        <f>global_data!$M985/(1-global_data!$L985)</f>
        <v>760</v>
      </c>
      <c r="S985" s="31">
        <f>global_data!$R985-global_data!$M985</f>
        <v>197.60000000000002</v>
      </c>
    </row>
    <row r="986" spans="1:19" x14ac:dyDescent="0.35">
      <c r="A986" s="5" t="s">
        <v>1105</v>
      </c>
      <c r="B986" s="29">
        <v>45601</v>
      </c>
      <c r="C986" s="5" t="s">
        <v>96</v>
      </c>
      <c r="D986" s="5" t="s">
        <v>97</v>
      </c>
      <c r="E986" s="5" t="s">
        <v>98</v>
      </c>
      <c r="F986" s="5" t="s">
        <v>101</v>
      </c>
      <c r="G986" s="5" t="s">
        <v>994</v>
      </c>
      <c r="H986" s="5" t="s">
        <v>995</v>
      </c>
      <c r="I986" s="5" t="s">
        <v>21</v>
      </c>
      <c r="J986" s="6">
        <v>95</v>
      </c>
      <c r="K986" s="6">
        <v>20</v>
      </c>
      <c r="L986" s="6">
        <v>0.22</v>
      </c>
      <c r="M986" s="6">
        <v>1482</v>
      </c>
      <c r="N986" s="5" t="s">
        <v>59</v>
      </c>
      <c r="O986" s="5" t="s">
        <v>23</v>
      </c>
      <c r="P986" s="19">
        <f>global_data!$M986/global_data!$L986</f>
        <v>6736.363636363636</v>
      </c>
      <c r="Q986" s="20">
        <f>IFERROR(global_data!$P986,0)</f>
        <v>6736.363636363636</v>
      </c>
      <c r="R986" s="30">
        <f>global_data!$M986/(1-global_data!$L986)</f>
        <v>1900</v>
      </c>
      <c r="S986" s="30">
        <f>global_data!$R986-global_data!$M986</f>
        <v>418</v>
      </c>
    </row>
    <row r="987" spans="1:19" x14ac:dyDescent="0.35">
      <c r="A987" s="7" t="s">
        <v>1106</v>
      </c>
      <c r="B987" s="18">
        <v>45550</v>
      </c>
      <c r="C987" s="7" t="s">
        <v>55</v>
      </c>
      <c r="D987" s="7" t="s">
        <v>56</v>
      </c>
      <c r="E987" s="7" t="s">
        <v>17</v>
      </c>
      <c r="F987" s="7" t="s">
        <v>50</v>
      </c>
      <c r="G987" s="7" t="s">
        <v>994</v>
      </c>
      <c r="H987" s="7" t="s">
        <v>995</v>
      </c>
      <c r="I987" s="7" t="s">
        <v>21</v>
      </c>
      <c r="J987" s="8">
        <v>95</v>
      </c>
      <c r="K987" s="8">
        <v>2</v>
      </c>
      <c r="L987" s="8">
        <v>0.28999999999999998</v>
      </c>
      <c r="M987" s="8">
        <v>134.9</v>
      </c>
      <c r="N987" s="7" t="s">
        <v>32</v>
      </c>
      <c r="O987" s="7" t="s">
        <v>23</v>
      </c>
      <c r="P987" s="19">
        <f>global_data!$M987/global_data!$L987</f>
        <v>465.17241379310349</v>
      </c>
      <c r="Q987" s="20">
        <f>IFERROR(global_data!$P987,0)</f>
        <v>465.17241379310349</v>
      </c>
      <c r="R987" s="31">
        <f>global_data!$M987/(1-global_data!$L987)</f>
        <v>190.00000000000003</v>
      </c>
      <c r="S987" s="31">
        <f>global_data!$R987-global_data!$M987</f>
        <v>55.100000000000023</v>
      </c>
    </row>
    <row r="988" spans="1:19" x14ac:dyDescent="0.35">
      <c r="A988" s="5" t="s">
        <v>1107</v>
      </c>
      <c r="B988" s="29">
        <v>45377</v>
      </c>
      <c r="C988" s="5" t="s">
        <v>25</v>
      </c>
      <c r="D988" s="5" t="s">
        <v>26</v>
      </c>
      <c r="E988" s="5" t="s">
        <v>27</v>
      </c>
      <c r="F988" s="5" t="s">
        <v>103</v>
      </c>
      <c r="G988" s="5" t="s">
        <v>994</v>
      </c>
      <c r="H988" s="5" t="s">
        <v>995</v>
      </c>
      <c r="I988" s="5" t="s">
        <v>21</v>
      </c>
      <c r="J988" s="6">
        <v>95</v>
      </c>
      <c r="K988" s="6">
        <v>11</v>
      </c>
      <c r="L988" s="6">
        <v>0.01</v>
      </c>
      <c r="M988" s="6">
        <v>1034.55</v>
      </c>
      <c r="N988" s="5" t="s">
        <v>77</v>
      </c>
      <c r="O988" s="5" t="s">
        <v>87</v>
      </c>
      <c r="P988" s="19">
        <f>global_data!$M988/global_data!$L988</f>
        <v>103455</v>
      </c>
      <c r="Q988" s="20">
        <f>IFERROR(global_data!$P988,0)</f>
        <v>103455</v>
      </c>
      <c r="R988" s="30">
        <f>global_data!$M988/(1-global_data!$L988)</f>
        <v>1045</v>
      </c>
      <c r="S988" s="30">
        <f>global_data!$R988-global_data!$M988</f>
        <v>10.450000000000045</v>
      </c>
    </row>
    <row r="989" spans="1:19" x14ac:dyDescent="0.35">
      <c r="A989" s="7" t="s">
        <v>1108</v>
      </c>
      <c r="B989" s="18">
        <v>45552</v>
      </c>
      <c r="C989" s="7" t="s">
        <v>64</v>
      </c>
      <c r="D989" s="7" t="s">
        <v>65</v>
      </c>
      <c r="E989" s="7" t="s">
        <v>27</v>
      </c>
      <c r="F989" s="7" t="s">
        <v>103</v>
      </c>
      <c r="G989" s="7" t="s">
        <v>994</v>
      </c>
      <c r="H989" s="7" t="s">
        <v>995</v>
      </c>
      <c r="I989" s="7" t="s">
        <v>21</v>
      </c>
      <c r="J989" s="8">
        <v>95</v>
      </c>
      <c r="K989" s="8">
        <v>18</v>
      </c>
      <c r="L989" s="8">
        <v>0.22</v>
      </c>
      <c r="M989" s="8">
        <v>1333.8</v>
      </c>
      <c r="N989" s="7" t="s">
        <v>59</v>
      </c>
      <c r="O989" s="7" t="s">
        <v>23</v>
      </c>
      <c r="P989" s="19">
        <f>global_data!$M989/global_data!$L989</f>
        <v>6062.7272727272721</v>
      </c>
      <c r="Q989" s="20">
        <f>IFERROR(global_data!$P989,0)</f>
        <v>6062.7272727272721</v>
      </c>
      <c r="R989" s="31">
        <f>global_data!$M989/(1-global_data!$L989)</f>
        <v>1709.9999999999998</v>
      </c>
      <c r="S989" s="31">
        <f>global_data!$R989-global_data!$M989</f>
        <v>376.19999999999982</v>
      </c>
    </row>
    <row r="990" spans="1:19" x14ac:dyDescent="0.35">
      <c r="A990" s="5" t="s">
        <v>1109</v>
      </c>
      <c r="B990" s="29">
        <v>45400</v>
      </c>
      <c r="C990" s="5" t="s">
        <v>25</v>
      </c>
      <c r="D990" s="5" t="s">
        <v>26</v>
      </c>
      <c r="E990" s="5" t="s">
        <v>27</v>
      </c>
      <c r="F990" s="5" t="s">
        <v>66</v>
      </c>
      <c r="G990" s="5" t="s">
        <v>994</v>
      </c>
      <c r="H990" s="5" t="s">
        <v>995</v>
      </c>
      <c r="I990" s="5" t="s">
        <v>21</v>
      </c>
      <c r="J990" s="6">
        <v>95</v>
      </c>
      <c r="K990" s="6">
        <v>11</v>
      </c>
      <c r="L990" s="6">
        <v>0.2</v>
      </c>
      <c r="M990" s="6">
        <v>836</v>
      </c>
      <c r="N990" s="5" t="s">
        <v>59</v>
      </c>
      <c r="O990" s="5" t="s">
        <v>23</v>
      </c>
      <c r="P990" s="19">
        <f>global_data!$M990/global_data!$L990</f>
        <v>4180</v>
      </c>
      <c r="Q990" s="20">
        <f>IFERROR(global_data!$P990,0)</f>
        <v>4180</v>
      </c>
      <c r="R990" s="30">
        <f>global_data!$M990/(1-global_data!$L990)</f>
        <v>1045</v>
      </c>
      <c r="S990" s="30">
        <f>global_data!$R990-global_data!$M990</f>
        <v>209</v>
      </c>
    </row>
    <row r="991" spans="1:19" x14ac:dyDescent="0.35">
      <c r="A991" s="7" t="s">
        <v>1110</v>
      </c>
      <c r="B991" s="18">
        <v>45637</v>
      </c>
      <c r="C991" s="7" t="s">
        <v>15</v>
      </c>
      <c r="D991" s="7" t="s">
        <v>16</v>
      </c>
      <c r="E991" s="7" t="s">
        <v>17</v>
      </c>
      <c r="F991" s="7" t="s">
        <v>18</v>
      </c>
      <c r="G991" s="7" t="s">
        <v>994</v>
      </c>
      <c r="H991" s="7" t="s">
        <v>995</v>
      </c>
      <c r="I991" s="7" t="s">
        <v>21</v>
      </c>
      <c r="J991" s="8">
        <v>95</v>
      </c>
      <c r="K991" s="8">
        <v>17</v>
      </c>
      <c r="L991" s="8">
        <v>0.01</v>
      </c>
      <c r="M991" s="8">
        <v>1598.85</v>
      </c>
      <c r="N991" s="7" t="s">
        <v>42</v>
      </c>
      <c r="O991" s="7" t="s">
        <v>23</v>
      </c>
      <c r="P991" s="19">
        <f>global_data!$M991/global_data!$L991</f>
        <v>159885</v>
      </c>
      <c r="Q991" s="20">
        <f>IFERROR(global_data!$P991,0)</f>
        <v>159885</v>
      </c>
      <c r="R991" s="31">
        <f>global_data!$M991/(1-global_data!$L991)</f>
        <v>1615</v>
      </c>
      <c r="S991" s="31">
        <f>global_data!$R991-global_data!$M991</f>
        <v>16.150000000000091</v>
      </c>
    </row>
    <row r="992" spans="1:19" x14ac:dyDescent="0.35">
      <c r="A992" s="5" t="s">
        <v>1111</v>
      </c>
      <c r="B992" s="29">
        <v>45605</v>
      </c>
      <c r="C992" s="5" t="s">
        <v>125</v>
      </c>
      <c r="D992" s="5" t="s">
        <v>126</v>
      </c>
      <c r="E992" s="5" t="s">
        <v>37</v>
      </c>
      <c r="F992" s="5" t="s">
        <v>179</v>
      </c>
      <c r="G992" s="5" t="s">
        <v>994</v>
      </c>
      <c r="H992" s="5" t="s">
        <v>995</v>
      </c>
      <c r="I992" s="5" t="s">
        <v>21</v>
      </c>
      <c r="J992" s="6">
        <v>95</v>
      </c>
      <c r="K992" s="6">
        <v>2</v>
      </c>
      <c r="L992" s="6">
        <v>0.25</v>
      </c>
      <c r="M992" s="6">
        <v>142.5</v>
      </c>
      <c r="N992" s="5" t="s">
        <v>42</v>
      </c>
      <c r="O992" s="5" t="s">
        <v>23</v>
      </c>
      <c r="P992" s="19">
        <f>global_data!$M992/global_data!$L992</f>
        <v>570</v>
      </c>
      <c r="Q992" s="20">
        <f>IFERROR(global_data!$P992,0)</f>
        <v>570</v>
      </c>
      <c r="R992" s="30">
        <f>global_data!$M992/(1-global_data!$L992)</f>
        <v>190</v>
      </c>
      <c r="S992" s="30">
        <f>global_data!$R992-global_data!$M992</f>
        <v>47.5</v>
      </c>
    </row>
    <row r="993" spans="1:19" x14ac:dyDescent="0.35">
      <c r="A993" s="7" t="s">
        <v>1112</v>
      </c>
      <c r="B993" s="18">
        <v>45461</v>
      </c>
      <c r="C993" s="7" t="s">
        <v>61</v>
      </c>
      <c r="D993" s="7" t="s">
        <v>62</v>
      </c>
      <c r="E993" s="7" t="s">
        <v>27</v>
      </c>
      <c r="F993" s="7" t="s">
        <v>89</v>
      </c>
      <c r="G993" s="7" t="s">
        <v>994</v>
      </c>
      <c r="H993" s="7" t="s">
        <v>995</v>
      </c>
      <c r="I993" s="7" t="s">
        <v>21</v>
      </c>
      <c r="J993" s="8">
        <v>95</v>
      </c>
      <c r="K993" s="8">
        <v>1</v>
      </c>
      <c r="L993" s="8">
        <v>0.1</v>
      </c>
      <c r="M993" s="8">
        <v>85.5</v>
      </c>
      <c r="N993" s="7" t="s">
        <v>59</v>
      </c>
      <c r="O993" s="7" t="s">
        <v>23</v>
      </c>
      <c r="P993" s="19">
        <f>global_data!$M993/global_data!$L993</f>
        <v>855</v>
      </c>
      <c r="Q993" s="20">
        <f>IFERROR(global_data!$P993,0)</f>
        <v>855</v>
      </c>
      <c r="R993" s="31">
        <f>global_data!$M993/(1-global_data!$L993)</f>
        <v>95</v>
      </c>
      <c r="S993" s="31">
        <f>global_data!$R993-global_data!$M993</f>
        <v>9.5</v>
      </c>
    </row>
    <row r="994" spans="1:19" x14ac:dyDescent="0.35">
      <c r="A994" s="5" t="s">
        <v>1113</v>
      </c>
      <c r="B994" s="29">
        <v>45567</v>
      </c>
      <c r="C994" s="5" t="s">
        <v>64</v>
      </c>
      <c r="D994" s="5" t="s">
        <v>65</v>
      </c>
      <c r="E994" s="5" t="s">
        <v>27</v>
      </c>
      <c r="F994" s="5" t="s">
        <v>66</v>
      </c>
      <c r="G994" s="5" t="s">
        <v>994</v>
      </c>
      <c r="H994" s="5" t="s">
        <v>995</v>
      </c>
      <c r="I994" s="5" t="s">
        <v>21</v>
      </c>
      <c r="J994" s="6">
        <v>95</v>
      </c>
      <c r="K994" s="6">
        <v>5</v>
      </c>
      <c r="L994" s="6">
        <v>0.03</v>
      </c>
      <c r="M994" s="6">
        <v>460.75</v>
      </c>
      <c r="N994" s="5" t="s">
        <v>59</v>
      </c>
      <c r="O994" s="5" t="s">
        <v>23</v>
      </c>
      <c r="P994" s="19">
        <f>global_data!$M994/global_data!$L994</f>
        <v>15358.333333333334</v>
      </c>
      <c r="Q994" s="20">
        <f>IFERROR(global_data!$P994,0)</f>
        <v>15358.333333333334</v>
      </c>
      <c r="R994" s="30">
        <f>global_data!$M994/(1-global_data!$L994)</f>
        <v>475</v>
      </c>
      <c r="S994" s="30">
        <f>global_data!$R994-global_data!$M994</f>
        <v>14.25</v>
      </c>
    </row>
    <row r="995" spans="1:19" x14ac:dyDescent="0.35">
      <c r="A995" s="7" t="s">
        <v>1114</v>
      </c>
      <c r="B995" s="18">
        <v>45376</v>
      </c>
      <c r="C995" s="7" t="s">
        <v>25</v>
      </c>
      <c r="D995" s="7" t="s">
        <v>26</v>
      </c>
      <c r="E995" s="7" t="s">
        <v>27</v>
      </c>
      <c r="F995" s="7" t="s">
        <v>103</v>
      </c>
      <c r="G995" s="7" t="s">
        <v>994</v>
      </c>
      <c r="H995" s="7" t="s">
        <v>995</v>
      </c>
      <c r="I995" s="7" t="s">
        <v>21</v>
      </c>
      <c r="J995" s="8">
        <v>95</v>
      </c>
      <c r="K995" s="8">
        <v>6</v>
      </c>
      <c r="L995" s="8">
        <v>0.26</v>
      </c>
      <c r="M995" s="8">
        <v>421.8</v>
      </c>
      <c r="N995" s="7" t="s">
        <v>59</v>
      </c>
      <c r="O995" s="7" t="s">
        <v>23</v>
      </c>
      <c r="P995" s="19">
        <f>global_data!$M995/global_data!$L995</f>
        <v>1622.3076923076924</v>
      </c>
      <c r="Q995" s="20">
        <f>IFERROR(global_data!$P995,0)</f>
        <v>1622.3076923076924</v>
      </c>
      <c r="R995" s="31">
        <f>global_data!$M995/(1-global_data!$L995)</f>
        <v>570</v>
      </c>
      <c r="S995" s="31">
        <f>global_data!$R995-global_data!$M995</f>
        <v>148.19999999999999</v>
      </c>
    </row>
    <row r="996" spans="1:19" x14ac:dyDescent="0.35">
      <c r="A996" s="5" t="s">
        <v>1115</v>
      </c>
      <c r="B996" s="29">
        <v>45463</v>
      </c>
      <c r="C996" s="5" t="s">
        <v>61</v>
      </c>
      <c r="D996" s="5" t="s">
        <v>62</v>
      </c>
      <c r="E996" s="5" t="s">
        <v>27</v>
      </c>
      <c r="F996" s="5" t="s">
        <v>122</v>
      </c>
      <c r="G996" s="5" t="s">
        <v>994</v>
      </c>
      <c r="H996" s="5" t="s">
        <v>995</v>
      </c>
      <c r="I996" s="5" t="s">
        <v>21</v>
      </c>
      <c r="J996" s="6">
        <v>95</v>
      </c>
      <c r="K996" s="6">
        <v>16</v>
      </c>
      <c r="L996" s="6">
        <v>0.21</v>
      </c>
      <c r="M996" s="6">
        <v>1200.8</v>
      </c>
      <c r="N996" s="5" t="s">
        <v>179</v>
      </c>
      <c r="O996" s="5" t="s">
        <v>23</v>
      </c>
      <c r="P996" s="19">
        <f>global_data!$M996/global_data!$L996</f>
        <v>5718.0952380952385</v>
      </c>
      <c r="Q996" s="20">
        <f>IFERROR(global_data!$P996,0)</f>
        <v>5718.0952380952385</v>
      </c>
      <c r="R996" s="30">
        <f>global_data!$M996/(1-global_data!$L996)</f>
        <v>1519.9999999999998</v>
      </c>
      <c r="S996" s="30">
        <f>global_data!$R996-global_data!$M996</f>
        <v>319.19999999999982</v>
      </c>
    </row>
    <row r="997" spans="1:19" x14ac:dyDescent="0.35">
      <c r="A997" s="7" t="s">
        <v>1116</v>
      </c>
      <c r="B997" s="18">
        <v>45328</v>
      </c>
      <c r="C997" s="7" t="s">
        <v>15</v>
      </c>
      <c r="D997" s="7" t="s">
        <v>16</v>
      </c>
      <c r="E997" s="7" t="s">
        <v>17</v>
      </c>
      <c r="F997" s="7" t="s">
        <v>79</v>
      </c>
      <c r="G997" s="7" t="s">
        <v>994</v>
      </c>
      <c r="H997" s="7" t="s">
        <v>995</v>
      </c>
      <c r="I997" s="7" t="s">
        <v>21</v>
      </c>
      <c r="J997" s="8">
        <v>95</v>
      </c>
      <c r="K997" s="8">
        <v>9</v>
      </c>
      <c r="L997" s="8">
        <v>0.26</v>
      </c>
      <c r="M997" s="8">
        <v>632.70000000000005</v>
      </c>
      <c r="N997" s="7" t="s">
        <v>42</v>
      </c>
      <c r="O997" s="7" t="s">
        <v>23</v>
      </c>
      <c r="P997" s="19">
        <f>global_data!$M997/global_data!$L997</f>
        <v>2433.4615384615386</v>
      </c>
      <c r="Q997" s="20">
        <f>IFERROR(global_data!$P997,0)</f>
        <v>2433.4615384615386</v>
      </c>
      <c r="R997" s="31">
        <f>global_data!$M997/(1-global_data!$L997)</f>
        <v>855.00000000000011</v>
      </c>
      <c r="S997" s="31">
        <f>global_data!$R997-global_data!$M997</f>
        <v>222.30000000000007</v>
      </c>
    </row>
    <row r="998" spans="1:19" x14ac:dyDescent="0.35">
      <c r="A998" s="5" t="s">
        <v>1117</v>
      </c>
      <c r="B998" s="29">
        <v>45452</v>
      </c>
      <c r="C998" s="5" t="s">
        <v>125</v>
      </c>
      <c r="D998" s="5" t="s">
        <v>126</v>
      </c>
      <c r="E998" s="5" t="s">
        <v>37</v>
      </c>
      <c r="F998" s="5" t="s">
        <v>38</v>
      </c>
      <c r="G998" s="5" t="s">
        <v>994</v>
      </c>
      <c r="H998" s="5" t="s">
        <v>995</v>
      </c>
      <c r="I998" s="5" t="s">
        <v>21</v>
      </c>
      <c r="J998" s="6">
        <v>95</v>
      </c>
      <c r="K998" s="6">
        <v>12</v>
      </c>
      <c r="L998" s="6">
        <v>0.3</v>
      </c>
      <c r="M998" s="6">
        <v>798</v>
      </c>
      <c r="N998" s="5" t="s">
        <v>42</v>
      </c>
      <c r="O998" s="5" t="s">
        <v>23</v>
      </c>
      <c r="P998" s="19">
        <f>global_data!$M998/global_data!$L998</f>
        <v>2660</v>
      </c>
      <c r="Q998" s="20">
        <f>IFERROR(global_data!$P998,0)</f>
        <v>2660</v>
      </c>
      <c r="R998" s="30">
        <f>global_data!$M998/(1-global_data!$L998)</f>
        <v>1140</v>
      </c>
      <c r="S998" s="30">
        <f>global_data!$R998-global_data!$M998</f>
        <v>342</v>
      </c>
    </row>
    <row r="999" spans="1:19" x14ac:dyDescent="0.35">
      <c r="A999" s="7" t="s">
        <v>1118</v>
      </c>
      <c r="B999" s="18">
        <v>45629</v>
      </c>
      <c r="C999" s="7" t="s">
        <v>35</v>
      </c>
      <c r="D999" s="7" t="s">
        <v>36</v>
      </c>
      <c r="E999" s="7" t="s">
        <v>37</v>
      </c>
      <c r="F999" s="7" t="s">
        <v>83</v>
      </c>
      <c r="G999" s="7" t="s">
        <v>994</v>
      </c>
      <c r="H999" s="7" t="s">
        <v>995</v>
      </c>
      <c r="I999" s="7" t="s">
        <v>21</v>
      </c>
      <c r="J999" s="8">
        <v>95</v>
      </c>
      <c r="K999" s="8">
        <v>2</v>
      </c>
      <c r="L999" s="8">
        <v>0.25</v>
      </c>
      <c r="M999" s="8">
        <v>142.5</v>
      </c>
      <c r="N999" s="7" t="s">
        <v>59</v>
      </c>
      <c r="O999" s="7" t="s">
        <v>87</v>
      </c>
      <c r="P999" s="19">
        <f>global_data!$M999/global_data!$L999</f>
        <v>570</v>
      </c>
      <c r="Q999" s="20">
        <f>IFERROR(global_data!$P999,0)</f>
        <v>570</v>
      </c>
      <c r="R999" s="31">
        <f>global_data!$M999/(1-global_data!$L999)</f>
        <v>190</v>
      </c>
      <c r="S999" s="31">
        <f>global_data!$R999-global_data!$M999</f>
        <v>47.5</v>
      </c>
    </row>
    <row r="1000" spans="1:19" x14ac:dyDescent="0.35">
      <c r="A1000" s="5" t="s">
        <v>1119</v>
      </c>
      <c r="B1000" s="29">
        <v>45648</v>
      </c>
      <c r="C1000" s="5" t="s">
        <v>35</v>
      </c>
      <c r="D1000" s="5" t="s">
        <v>36</v>
      </c>
      <c r="E1000" s="5" t="s">
        <v>37</v>
      </c>
      <c r="F1000" s="5" t="s">
        <v>38</v>
      </c>
      <c r="G1000" s="5" t="s">
        <v>19</v>
      </c>
      <c r="H1000" s="5" t="s">
        <v>20</v>
      </c>
      <c r="I1000" s="5" t="s">
        <v>21</v>
      </c>
      <c r="J1000" s="6">
        <v>145</v>
      </c>
      <c r="K1000" s="6">
        <v>12</v>
      </c>
      <c r="L1000" s="6">
        <v>0.05</v>
      </c>
      <c r="M1000" s="6">
        <v>1653</v>
      </c>
      <c r="N1000" s="5" t="s">
        <v>59</v>
      </c>
      <c r="O1000" s="5" t="s">
        <v>179</v>
      </c>
      <c r="P1000" s="19">
        <f>global_data!$M1000/global_data!$L1000</f>
        <v>33060</v>
      </c>
      <c r="Q1000" s="20">
        <f>IFERROR(global_data!$P1000,0)</f>
        <v>33060</v>
      </c>
      <c r="R1000" s="30">
        <f>global_data!$M1000/(1-global_data!$L1000)</f>
        <v>1740</v>
      </c>
      <c r="S1000" s="30">
        <f>global_data!$R1000-global_data!$M1000</f>
        <v>87</v>
      </c>
    </row>
    <row r="1001" spans="1:19" x14ac:dyDescent="0.35">
      <c r="A1001" s="7" t="s">
        <v>1120</v>
      </c>
      <c r="B1001" s="18">
        <v>45631</v>
      </c>
      <c r="C1001" s="7" t="s">
        <v>25</v>
      </c>
      <c r="D1001" s="7" t="s">
        <v>26</v>
      </c>
      <c r="E1001" s="7" t="s">
        <v>27</v>
      </c>
      <c r="F1001" s="7" t="s">
        <v>66</v>
      </c>
      <c r="G1001" s="7" t="s">
        <v>19</v>
      </c>
      <c r="H1001" s="7" t="s">
        <v>20</v>
      </c>
      <c r="I1001" s="7" t="s">
        <v>21</v>
      </c>
      <c r="J1001" s="8">
        <v>145</v>
      </c>
      <c r="K1001" s="8">
        <v>18</v>
      </c>
      <c r="L1001" s="8">
        <v>0.21</v>
      </c>
      <c r="M1001" s="8">
        <v>2061.9</v>
      </c>
      <c r="N1001" s="7" t="s">
        <v>77</v>
      </c>
      <c r="O1001" s="7" t="s">
        <v>23</v>
      </c>
      <c r="P1001" s="19">
        <f>global_data!$M1001/global_data!$L1001</f>
        <v>9818.5714285714294</v>
      </c>
      <c r="Q1001" s="20">
        <f>IFERROR(global_data!$P1001,0)</f>
        <v>9818.5714285714294</v>
      </c>
      <c r="R1001" s="31">
        <f>global_data!$M1001/(1-global_data!$L1001)</f>
        <v>2610</v>
      </c>
      <c r="S1001" s="31">
        <f>global_data!$R1001-global_data!$M1001</f>
        <v>548.09999999999991</v>
      </c>
    </row>
    <row r="1002" spans="1:19" x14ac:dyDescent="0.35">
      <c r="A1002" s="5" t="s">
        <v>1121</v>
      </c>
      <c r="B1002" s="29">
        <v>45395</v>
      </c>
      <c r="C1002" s="5" t="s">
        <v>64</v>
      </c>
      <c r="D1002" s="5" t="s">
        <v>65</v>
      </c>
      <c r="E1002" s="5" t="s">
        <v>27</v>
      </c>
      <c r="F1002" s="5" t="s">
        <v>89</v>
      </c>
      <c r="G1002" s="5" t="s">
        <v>19</v>
      </c>
      <c r="H1002" s="5" t="s">
        <v>20</v>
      </c>
      <c r="I1002" s="5" t="s">
        <v>21</v>
      </c>
      <c r="J1002" s="6">
        <v>145</v>
      </c>
      <c r="K1002" s="6">
        <v>12</v>
      </c>
      <c r="L1002" s="6">
        <v>0.09</v>
      </c>
      <c r="M1002" s="6">
        <v>1583.4</v>
      </c>
      <c r="N1002" s="5" t="s">
        <v>42</v>
      </c>
      <c r="O1002" s="5" t="s">
        <v>23</v>
      </c>
      <c r="P1002" s="19">
        <f>global_data!$M1002/global_data!$L1002</f>
        <v>17593.333333333336</v>
      </c>
      <c r="Q1002" s="20">
        <f>IFERROR(global_data!$P1002,0)</f>
        <v>17593.333333333336</v>
      </c>
      <c r="R1002" s="30">
        <f>global_data!$M1002/(1-global_data!$L1002)</f>
        <v>1740</v>
      </c>
      <c r="S1002" s="30">
        <f>global_data!$R1002-global_data!$M1002</f>
        <v>156.59999999999991</v>
      </c>
    </row>
    <row r="1003" spans="1:19" x14ac:dyDescent="0.35">
      <c r="A1003" s="7" t="s">
        <v>1122</v>
      </c>
      <c r="B1003" s="18">
        <v>45605</v>
      </c>
      <c r="C1003" s="7" t="s">
        <v>96</v>
      </c>
      <c r="D1003" s="7" t="s">
        <v>97</v>
      </c>
      <c r="E1003" s="7" t="s">
        <v>98</v>
      </c>
      <c r="F1003" s="7" t="s">
        <v>160</v>
      </c>
      <c r="G1003" s="7" t="s">
        <v>19</v>
      </c>
      <c r="H1003" s="7" t="s">
        <v>20</v>
      </c>
      <c r="I1003" s="7" t="s">
        <v>21</v>
      </c>
      <c r="J1003" s="8">
        <v>145</v>
      </c>
      <c r="K1003" s="8">
        <v>6</v>
      </c>
      <c r="L1003" s="8">
        <v>0.22</v>
      </c>
      <c r="M1003" s="8">
        <v>678.6</v>
      </c>
      <c r="N1003" s="7" t="s">
        <v>123</v>
      </c>
      <c r="O1003" s="7" t="s">
        <v>23</v>
      </c>
      <c r="P1003" s="19">
        <f>global_data!$M1003/global_data!$L1003</f>
        <v>3084.5454545454545</v>
      </c>
      <c r="Q1003" s="20">
        <f>IFERROR(global_data!$P1003,0)</f>
        <v>3084.5454545454545</v>
      </c>
      <c r="R1003" s="31">
        <f>global_data!$M1003/(1-global_data!$L1003)</f>
        <v>870</v>
      </c>
      <c r="S1003" s="31">
        <f>global_data!$R1003-global_data!$M1003</f>
        <v>191.39999999999998</v>
      </c>
    </row>
    <row r="1004" spans="1:19" x14ac:dyDescent="0.35">
      <c r="A1004" s="5" t="s">
        <v>1123</v>
      </c>
      <c r="B1004" s="29">
        <v>45587</v>
      </c>
      <c r="C1004" s="5" t="s">
        <v>35</v>
      </c>
      <c r="D1004" s="5" t="s">
        <v>36</v>
      </c>
      <c r="E1004" s="5" t="s">
        <v>37</v>
      </c>
      <c r="F1004" s="5" t="s">
        <v>38</v>
      </c>
      <c r="G1004" s="5" t="s">
        <v>19</v>
      </c>
      <c r="H1004" s="5" t="s">
        <v>20</v>
      </c>
      <c r="I1004" s="5" t="s">
        <v>21</v>
      </c>
      <c r="J1004" s="6">
        <v>145</v>
      </c>
      <c r="K1004" s="6">
        <v>3</v>
      </c>
      <c r="L1004" s="6">
        <v>0.21</v>
      </c>
      <c r="M1004" s="6">
        <v>343.65</v>
      </c>
      <c r="N1004" s="5" t="s">
        <v>42</v>
      </c>
      <c r="O1004" s="5" t="s">
        <v>80</v>
      </c>
      <c r="P1004" s="19">
        <f>global_data!$M1004/global_data!$L1004</f>
        <v>1636.4285714285713</v>
      </c>
      <c r="Q1004" s="20">
        <f>IFERROR(global_data!$P1004,0)</f>
        <v>1636.4285714285713</v>
      </c>
      <c r="R1004" s="30">
        <f>global_data!$M1004/(1-global_data!$L1004)</f>
        <v>434.99999999999994</v>
      </c>
      <c r="S1004" s="30">
        <f>global_data!$R1004-global_data!$M1004</f>
        <v>91.349999999999966</v>
      </c>
    </row>
    <row r="1005" spans="1:19" x14ac:dyDescent="0.35">
      <c r="A1005" s="7" t="s">
        <v>1124</v>
      </c>
      <c r="B1005" s="18">
        <v>45527</v>
      </c>
      <c r="C1005" s="7" t="s">
        <v>61</v>
      </c>
      <c r="D1005" s="7" t="s">
        <v>62</v>
      </c>
      <c r="E1005" s="7" t="s">
        <v>27</v>
      </c>
      <c r="F1005" s="7" t="s">
        <v>66</v>
      </c>
      <c r="G1005" s="7" t="s">
        <v>19</v>
      </c>
      <c r="H1005" s="7" t="s">
        <v>20</v>
      </c>
      <c r="I1005" s="7" t="s">
        <v>21</v>
      </c>
      <c r="J1005" s="8">
        <v>145</v>
      </c>
      <c r="K1005" s="8">
        <v>2</v>
      </c>
      <c r="L1005" s="8">
        <v>0.06</v>
      </c>
      <c r="M1005" s="8">
        <v>272.60000000000002</v>
      </c>
      <c r="N1005" s="7" t="s">
        <v>59</v>
      </c>
      <c r="O1005" s="7" t="s">
        <v>23</v>
      </c>
      <c r="P1005" s="19">
        <f>global_data!$M1005/global_data!$L1005</f>
        <v>4543.3333333333339</v>
      </c>
      <c r="Q1005" s="20">
        <f>IFERROR(global_data!$P1005,0)</f>
        <v>4543.3333333333339</v>
      </c>
      <c r="R1005" s="31">
        <f>global_data!$M1005/(1-global_data!$L1005)</f>
        <v>290.00000000000006</v>
      </c>
      <c r="S1005" s="31">
        <f>global_data!$R1005-global_data!$M1005</f>
        <v>17.400000000000034</v>
      </c>
    </row>
    <row r="1006" spans="1:19" x14ac:dyDescent="0.35">
      <c r="A1006" s="5" t="s">
        <v>1125</v>
      </c>
      <c r="B1006" s="29">
        <v>45501</v>
      </c>
      <c r="C1006" s="5" t="s">
        <v>125</v>
      </c>
      <c r="D1006" s="5" t="s">
        <v>126</v>
      </c>
      <c r="E1006" s="5" t="s">
        <v>37</v>
      </c>
      <c r="F1006" s="5" t="s">
        <v>157</v>
      </c>
      <c r="G1006" s="5" t="s">
        <v>19</v>
      </c>
      <c r="H1006" s="5" t="s">
        <v>20</v>
      </c>
      <c r="I1006" s="5" t="s">
        <v>21</v>
      </c>
      <c r="J1006" s="6">
        <v>145</v>
      </c>
      <c r="K1006" s="6">
        <v>4</v>
      </c>
      <c r="L1006" s="6">
        <v>0.16</v>
      </c>
      <c r="M1006" s="6">
        <v>487.2</v>
      </c>
      <c r="N1006" s="5" t="s">
        <v>123</v>
      </c>
      <c r="O1006" s="5" t="s">
        <v>23</v>
      </c>
      <c r="P1006" s="19">
        <f>global_data!$M1006/global_data!$L1006</f>
        <v>3045</v>
      </c>
      <c r="Q1006" s="20">
        <f>IFERROR(global_data!$P1006,0)</f>
        <v>3045</v>
      </c>
      <c r="R1006" s="30">
        <f>global_data!$M1006/(1-global_data!$L1006)</f>
        <v>580</v>
      </c>
      <c r="S1006" s="30">
        <f>global_data!$R1006-global_data!$M1006</f>
        <v>92.800000000000011</v>
      </c>
    </row>
    <row r="1007" spans="1:19" x14ac:dyDescent="0.35">
      <c r="A1007" s="7" t="s">
        <v>1126</v>
      </c>
      <c r="B1007" s="18">
        <v>45467</v>
      </c>
      <c r="C1007" s="7" t="s">
        <v>35</v>
      </c>
      <c r="D1007" s="7" t="s">
        <v>36</v>
      </c>
      <c r="E1007" s="7" t="s">
        <v>37</v>
      </c>
      <c r="F1007" s="7" t="s">
        <v>83</v>
      </c>
      <c r="G1007" s="7" t="s">
        <v>19</v>
      </c>
      <c r="H1007" s="7" t="s">
        <v>20</v>
      </c>
      <c r="I1007" s="7" t="s">
        <v>21</v>
      </c>
      <c r="J1007" s="8">
        <v>145</v>
      </c>
      <c r="K1007" s="8">
        <v>2</v>
      </c>
      <c r="L1007" s="8">
        <v>0.17</v>
      </c>
      <c r="M1007" s="8">
        <v>240.7</v>
      </c>
      <c r="N1007" s="7" t="s">
        <v>59</v>
      </c>
      <c r="O1007" s="7" t="s">
        <v>23</v>
      </c>
      <c r="P1007" s="19">
        <f>global_data!$M1007/global_data!$L1007</f>
        <v>1415.8823529411764</v>
      </c>
      <c r="Q1007" s="20">
        <f>IFERROR(global_data!$P1007,0)</f>
        <v>1415.8823529411764</v>
      </c>
      <c r="R1007" s="31">
        <f>global_data!$M1007/(1-global_data!$L1007)</f>
        <v>290</v>
      </c>
      <c r="S1007" s="31">
        <f>global_data!$R1007-global_data!$M1007</f>
        <v>49.300000000000011</v>
      </c>
    </row>
    <row r="1008" spans="1:19" x14ac:dyDescent="0.35">
      <c r="A1008" s="5" t="s">
        <v>1127</v>
      </c>
      <c r="B1008" s="29">
        <v>45647</v>
      </c>
      <c r="C1008" s="5" t="s">
        <v>131</v>
      </c>
      <c r="D1008" s="5" t="s">
        <v>132</v>
      </c>
      <c r="E1008" s="5" t="s">
        <v>98</v>
      </c>
      <c r="F1008" s="5" t="s">
        <v>113</v>
      </c>
      <c r="G1008" s="5" t="s">
        <v>19</v>
      </c>
      <c r="H1008" s="5" t="s">
        <v>20</v>
      </c>
      <c r="I1008" s="5" t="s">
        <v>21</v>
      </c>
      <c r="J1008" s="6">
        <v>145</v>
      </c>
      <c r="K1008" s="6">
        <v>3</v>
      </c>
      <c r="L1008" s="6">
        <v>0.26</v>
      </c>
      <c r="M1008" s="6">
        <v>321.89999999999998</v>
      </c>
      <c r="N1008" s="5" t="s">
        <v>32</v>
      </c>
      <c r="O1008" s="5" t="s">
        <v>23</v>
      </c>
      <c r="P1008" s="19">
        <f>global_data!$M1008/global_data!$L1008</f>
        <v>1238.0769230769229</v>
      </c>
      <c r="Q1008" s="20">
        <f>IFERROR(global_data!$P1008,0)</f>
        <v>1238.0769230769229</v>
      </c>
      <c r="R1008" s="30">
        <f>global_data!$M1008/(1-global_data!$L1008)</f>
        <v>435</v>
      </c>
      <c r="S1008" s="30">
        <f>global_data!$R1008-global_data!$M1008</f>
        <v>113.10000000000002</v>
      </c>
    </row>
    <row r="1009" spans="1:19" x14ac:dyDescent="0.35">
      <c r="A1009" s="7" t="s">
        <v>1128</v>
      </c>
      <c r="B1009" s="18">
        <v>45394</v>
      </c>
      <c r="C1009" s="7" t="s">
        <v>25</v>
      </c>
      <c r="D1009" s="7" t="s">
        <v>26</v>
      </c>
      <c r="E1009" s="7" t="s">
        <v>27</v>
      </c>
      <c r="F1009" s="7" t="s">
        <v>28</v>
      </c>
      <c r="G1009" s="7" t="s">
        <v>19</v>
      </c>
      <c r="H1009" s="7" t="s">
        <v>20</v>
      </c>
      <c r="I1009" s="7" t="s">
        <v>21</v>
      </c>
      <c r="J1009" s="8">
        <v>145</v>
      </c>
      <c r="K1009" s="8">
        <v>8</v>
      </c>
      <c r="L1009" s="8">
        <v>0.16</v>
      </c>
      <c r="M1009" s="8">
        <v>974.4</v>
      </c>
      <c r="N1009" s="7" t="s">
        <v>32</v>
      </c>
      <c r="O1009" s="7" t="s">
        <v>33</v>
      </c>
      <c r="P1009" s="19">
        <f>global_data!$M1009/global_data!$L1009</f>
        <v>6090</v>
      </c>
      <c r="Q1009" s="20">
        <f>IFERROR(global_data!$P1009,0)</f>
        <v>6090</v>
      </c>
      <c r="R1009" s="31">
        <f>global_data!$M1009/(1-global_data!$L1009)</f>
        <v>1160</v>
      </c>
      <c r="S1009" s="31">
        <f>global_data!$R1009-global_data!$M1009</f>
        <v>185.60000000000002</v>
      </c>
    </row>
    <row r="1010" spans="1:19" x14ac:dyDescent="0.35">
      <c r="A1010" s="5" t="s">
        <v>1129</v>
      </c>
      <c r="B1010" s="29">
        <v>45301</v>
      </c>
      <c r="C1010" s="5" t="s">
        <v>44</v>
      </c>
      <c r="D1010" s="5" t="s">
        <v>45</v>
      </c>
      <c r="E1010" s="5" t="s">
        <v>17</v>
      </c>
      <c r="F1010" s="5" t="s">
        <v>176</v>
      </c>
      <c r="G1010" s="5" t="s">
        <v>19</v>
      </c>
      <c r="H1010" s="5" t="s">
        <v>20</v>
      </c>
      <c r="I1010" s="5" t="s">
        <v>21</v>
      </c>
      <c r="J1010" s="6">
        <v>145</v>
      </c>
      <c r="K1010" s="6">
        <v>16</v>
      </c>
      <c r="L1010" s="6">
        <v>0.19</v>
      </c>
      <c r="M1010" s="6">
        <v>1879.2</v>
      </c>
      <c r="N1010" s="5" t="s">
        <v>32</v>
      </c>
      <c r="O1010" s="5" t="s">
        <v>23</v>
      </c>
      <c r="P1010" s="19">
        <f>global_data!$M1010/global_data!$L1010</f>
        <v>9890.5263157894733</v>
      </c>
      <c r="Q1010" s="20">
        <f>IFERROR(global_data!$P1010,0)</f>
        <v>9890.5263157894733</v>
      </c>
      <c r="R1010" s="30">
        <f>global_data!$M1010/(1-global_data!$L1010)</f>
        <v>2320</v>
      </c>
      <c r="S1010" s="30">
        <f>global_data!$R1010-global_data!$M1010</f>
        <v>440.79999999999995</v>
      </c>
    </row>
    <row r="1011" spans="1:19" x14ac:dyDescent="0.35">
      <c r="A1011" s="7" t="s">
        <v>1130</v>
      </c>
      <c r="B1011" s="18">
        <v>45627</v>
      </c>
      <c r="C1011" s="7" t="s">
        <v>55</v>
      </c>
      <c r="D1011" s="7" t="s">
        <v>56</v>
      </c>
      <c r="E1011" s="7" t="s">
        <v>17</v>
      </c>
      <c r="F1011" s="7" t="s">
        <v>79</v>
      </c>
      <c r="G1011" s="7" t="s">
        <v>19</v>
      </c>
      <c r="H1011" s="7" t="s">
        <v>20</v>
      </c>
      <c r="I1011" s="7" t="s">
        <v>21</v>
      </c>
      <c r="J1011" s="8">
        <v>145</v>
      </c>
      <c r="K1011" s="8">
        <v>19</v>
      </c>
      <c r="L1011" s="8">
        <v>0.02</v>
      </c>
      <c r="M1011" s="8">
        <v>2699.9</v>
      </c>
      <c r="N1011" s="7" t="s">
        <v>59</v>
      </c>
      <c r="O1011" s="7" t="s">
        <v>23</v>
      </c>
      <c r="P1011" s="19">
        <f>global_data!$M1011/global_data!$L1011</f>
        <v>134995</v>
      </c>
      <c r="Q1011" s="20">
        <f>IFERROR(global_data!$P1011,0)</f>
        <v>134995</v>
      </c>
      <c r="R1011" s="31">
        <f>global_data!$M1011/(1-global_data!$L1011)</f>
        <v>2755</v>
      </c>
      <c r="S1011" s="31">
        <f>global_data!$R1011-global_data!$M1011</f>
        <v>55.099999999999909</v>
      </c>
    </row>
    <row r="1012" spans="1:19" x14ac:dyDescent="0.35">
      <c r="A1012" s="5" t="s">
        <v>1131</v>
      </c>
      <c r="B1012" s="29">
        <v>45319</v>
      </c>
      <c r="C1012" s="5" t="s">
        <v>25</v>
      </c>
      <c r="D1012" s="5" t="s">
        <v>26</v>
      </c>
      <c r="E1012" s="5" t="s">
        <v>27</v>
      </c>
      <c r="F1012" s="5" t="s">
        <v>103</v>
      </c>
      <c r="G1012" s="5" t="s">
        <v>19</v>
      </c>
      <c r="H1012" s="5" t="s">
        <v>20</v>
      </c>
      <c r="I1012" s="5" t="s">
        <v>21</v>
      </c>
      <c r="J1012" s="6">
        <v>145</v>
      </c>
      <c r="K1012" s="6">
        <v>11</v>
      </c>
      <c r="L1012" s="6">
        <v>0.02</v>
      </c>
      <c r="M1012" s="6">
        <v>1563.1</v>
      </c>
      <c r="N1012" s="5" t="s">
        <v>77</v>
      </c>
      <c r="O1012" s="5" t="s">
        <v>87</v>
      </c>
      <c r="P1012" s="19">
        <f>global_data!$M1012/global_data!$L1012</f>
        <v>78155</v>
      </c>
      <c r="Q1012" s="20">
        <f>IFERROR(global_data!$P1012,0)</f>
        <v>78155</v>
      </c>
      <c r="R1012" s="30">
        <f>global_data!$M1012/(1-global_data!$L1012)</f>
        <v>1595</v>
      </c>
      <c r="S1012" s="30">
        <f>global_data!$R1012-global_data!$M1012</f>
        <v>31.900000000000091</v>
      </c>
    </row>
    <row r="1013" spans="1:19" x14ac:dyDescent="0.35">
      <c r="A1013" s="7" t="s">
        <v>1132</v>
      </c>
      <c r="B1013" s="18">
        <v>45392</v>
      </c>
      <c r="C1013" s="7" t="s">
        <v>131</v>
      </c>
      <c r="D1013" s="7" t="s">
        <v>132</v>
      </c>
      <c r="E1013" s="7" t="s">
        <v>98</v>
      </c>
      <c r="F1013" s="7" t="s">
        <v>160</v>
      </c>
      <c r="G1013" s="7" t="s">
        <v>19</v>
      </c>
      <c r="H1013" s="7" t="s">
        <v>20</v>
      </c>
      <c r="I1013" s="7" t="s">
        <v>21</v>
      </c>
      <c r="J1013" s="8">
        <v>145</v>
      </c>
      <c r="K1013" s="8">
        <v>18</v>
      </c>
      <c r="L1013" s="8">
        <v>7.0000000000000007E-2</v>
      </c>
      <c r="M1013" s="8">
        <v>2427.3000000000002</v>
      </c>
      <c r="N1013" s="7" t="s">
        <v>42</v>
      </c>
      <c r="O1013" s="7" t="s">
        <v>23</v>
      </c>
      <c r="P1013" s="19">
        <f>global_data!$M1013/global_data!$L1013</f>
        <v>34675.714285714283</v>
      </c>
      <c r="Q1013" s="20">
        <f>IFERROR(global_data!$P1013,0)</f>
        <v>34675.714285714283</v>
      </c>
      <c r="R1013" s="31">
        <f>global_data!$M1013/(1-global_data!$L1013)</f>
        <v>2610.0000000000005</v>
      </c>
      <c r="S1013" s="31">
        <f>global_data!$R1013-global_data!$M1013</f>
        <v>182.70000000000027</v>
      </c>
    </row>
    <row r="1014" spans="1:19" x14ac:dyDescent="0.35">
      <c r="A1014" s="5" t="s">
        <v>1133</v>
      </c>
      <c r="B1014" s="29">
        <v>45389</v>
      </c>
      <c r="C1014" s="5" t="s">
        <v>131</v>
      </c>
      <c r="D1014" s="5" t="s">
        <v>132</v>
      </c>
      <c r="E1014" s="5" t="s">
        <v>98</v>
      </c>
      <c r="F1014" s="5" t="s">
        <v>99</v>
      </c>
      <c r="G1014" s="5" t="s">
        <v>19</v>
      </c>
      <c r="H1014" s="5" t="s">
        <v>20</v>
      </c>
      <c r="I1014" s="5" t="s">
        <v>21</v>
      </c>
      <c r="J1014" s="6">
        <v>145</v>
      </c>
      <c r="K1014" s="6">
        <v>9</v>
      </c>
      <c r="L1014" s="6">
        <v>0.1</v>
      </c>
      <c r="M1014" s="6">
        <v>1174.5</v>
      </c>
      <c r="N1014" s="5" t="s">
        <v>77</v>
      </c>
      <c r="O1014" s="5" t="s">
        <v>23</v>
      </c>
      <c r="P1014" s="19">
        <f>global_data!$M1014/global_data!$L1014</f>
        <v>11745</v>
      </c>
      <c r="Q1014" s="20">
        <f>IFERROR(global_data!$P1014,0)</f>
        <v>11745</v>
      </c>
      <c r="R1014" s="30">
        <f>global_data!$M1014/(1-global_data!$L1014)</f>
        <v>1305</v>
      </c>
      <c r="S1014" s="30">
        <f>global_data!$R1014-global_data!$M1014</f>
        <v>130.5</v>
      </c>
    </row>
    <row r="1015" spans="1:19" x14ac:dyDescent="0.35">
      <c r="A1015" s="7" t="s">
        <v>1134</v>
      </c>
      <c r="B1015" s="18">
        <v>45346</v>
      </c>
      <c r="C1015" s="7" t="s">
        <v>111</v>
      </c>
      <c r="D1015" s="7" t="s">
        <v>112</v>
      </c>
      <c r="E1015" s="7" t="s">
        <v>98</v>
      </c>
      <c r="F1015" s="7" t="s">
        <v>99</v>
      </c>
      <c r="G1015" s="7" t="s">
        <v>19</v>
      </c>
      <c r="H1015" s="7" t="s">
        <v>20</v>
      </c>
      <c r="I1015" s="7" t="s">
        <v>21</v>
      </c>
      <c r="J1015" s="8">
        <v>145</v>
      </c>
      <c r="K1015" s="8">
        <v>16</v>
      </c>
      <c r="L1015" s="8">
        <v>0.1</v>
      </c>
      <c r="M1015" s="8">
        <v>2088</v>
      </c>
      <c r="N1015" s="7" t="s">
        <v>42</v>
      </c>
      <c r="O1015" s="7" t="s">
        <v>87</v>
      </c>
      <c r="P1015" s="19">
        <f>global_data!$M1015/global_data!$L1015</f>
        <v>20880</v>
      </c>
      <c r="Q1015" s="20">
        <f>IFERROR(global_data!$P1015,0)</f>
        <v>20880</v>
      </c>
      <c r="R1015" s="31">
        <f>global_data!$M1015/(1-global_data!$L1015)</f>
        <v>2320</v>
      </c>
      <c r="S1015" s="31">
        <f>global_data!$R1015-global_data!$M1015</f>
        <v>232</v>
      </c>
    </row>
    <row r="1016" spans="1:19" x14ac:dyDescent="0.35">
      <c r="A1016" s="5" t="s">
        <v>1135</v>
      </c>
      <c r="B1016" s="29">
        <v>45449</v>
      </c>
      <c r="C1016" s="5" t="s">
        <v>61</v>
      </c>
      <c r="D1016" s="5" t="s">
        <v>62</v>
      </c>
      <c r="E1016" s="5" t="s">
        <v>27</v>
      </c>
      <c r="F1016" s="5" t="s">
        <v>122</v>
      </c>
      <c r="G1016" s="5" t="s">
        <v>19</v>
      </c>
      <c r="H1016" s="5" t="s">
        <v>20</v>
      </c>
      <c r="I1016" s="5" t="s">
        <v>21</v>
      </c>
      <c r="J1016" s="6">
        <v>145</v>
      </c>
      <c r="K1016" s="6">
        <v>17</v>
      </c>
      <c r="L1016" s="6">
        <v>0.11</v>
      </c>
      <c r="M1016" s="6">
        <v>2193.85</v>
      </c>
      <c r="N1016" s="5" t="s">
        <v>123</v>
      </c>
      <c r="O1016" s="5" t="s">
        <v>87</v>
      </c>
      <c r="P1016" s="19">
        <f>global_data!$M1016/global_data!$L1016</f>
        <v>19944.090909090908</v>
      </c>
      <c r="Q1016" s="20">
        <f>IFERROR(global_data!$P1016,0)</f>
        <v>19944.090909090908</v>
      </c>
      <c r="R1016" s="30">
        <f>global_data!$M1016/(1-global_data!$L1016)</f>
        <v>2465</v>
      </c>
      <c r="S1016" s="30">
        <f>global_data!$R1016-global_data!$M1016</f>
        <v>271.15000000000009</v>
      </c>
    </row>
    <row r="1017" spans="1:19" x14ac:dyDescent="0.35">
      <c r="A1017" s="7" t="s">
        <v>1136</v>
      </c>
      <c r="B1017" s="18">
        <v>45505</v>
      </c>
      <c r="C1017" s="7" t="s">
        <v>125</v>
      </c>
      <c r="D1017" s="7" t="s">
        <v>126</v>
      </c>
      <c r="E1017" s="7" t="s">
        <v>37</v>
      </c>
      <c r="F1017" s="7" t="s">
        <v>38</v>
      </c>
      <c r="G1017" s="7" t="s">
        <v>19</v>
      </c>
      <c r="H1017" s="7" t="s">
        <v>20</v>
      </c>
      <c r="I1017" s="7" t="s">
        <v>21</v>
      </c>
      <c r="J1017" s="8">
        <v>145</v>
      </c>
      <c r="K1017" s="8">
        <v>10</v>
      </c>
      <c r="L1017" s="8">
        <v>0.23</v>
      </c>
      <c r="M1017" s="8">
        <v>1116.5</v>
      </c>
      <c r="N1017" s="7" t="s">
        <v>22</v>
      </c>
      <c r="O1017" s="7" t="s">
        <v>23</v>
      </c>
      <c r="P1017" s="19">
        <f>global_data!$M1017/global_data!$L1017</f>
        <v>4854.347826086956</v>
      </c>
      <c r="Q1017" s="20">
        <f>IFERROR(global_data!$P1017,0)</f>
        <v>4854.347826086956</v>
      </c>
      <c r="R1017" s="31">
        <f>global_data!$M1017/(1-global_data!$L1017)</f>
        <v>1450</v>
      </c>
      <c r="S1017" s="31">
        <f>global_data!$R1017-global_data!$M1017</f>
        <v>333.5</v>
      </c>
    </row>
    <row r="1018" spans="1:19" x14ac:dyDescent="0.35">
      <c r="A1018" s="5" t="s">
        <v>1137</v>
      </c>
      <c r="B1018" s="29">
        <v>45548</v>
      </c>
      <c r="C1018" s="5" t="s">
        <v>131</v>
      </c>
      <c r="D1018" s="5" t="s">
        <v>132</v>
      </c>
      <c r="E1018" s="5" t="s">
        <v>98</v>
      </c>
      <c r="F1018" s="5" t="s">
        <v>115</v>
      </c>
      <c r="G1018" s="5" t="s">
        <v>19</v>
      </c>
      <c r="H1018" s="5" t="s">
        <v>20</v>
      </c>
      <c r="I1018" s="5" t="s">
        <v>21</v>
      </c>
      <c r="J1018" s="6">
        <v>145</v>
      </c>
      <c r="K1018" s="6">
        <v>2</v>
      </c>
      <c r="L1018" s="6">
        <v>0.28000000000000003</v>
      </c>
      <c r="M1018" s="6">
        <v>208.8</v>
      </c>
      <c r="N1018" s="5" t="s">
        <v>32</v>
      </c>
      <c r="O1018" s="5" t="s">
        <v>23</v>
      </c>
      <c r="P1018" s="19">
        <f>global_data!$M1018/global_data!$L1018</f>
        <v>745.71428571428567</v>
      </c>
      <c r="Q1018" s="20">
        <f>IFERROR(global_data!$P1018,0)</f>
        <v>745.71428571428567</v>
      </c>
      <c r="R1018" s="30">
        <f>global_data!$M1018/(1-global_data!$L1018)</f>
        <v>290</v>
      </c>
      <c r="S1018" s="30">
        <f>global_data!$R1018-global_data!$M1018</f>
        <v>81.199999999999989</v>
      </c>
    </row>
    <row r="1019" spans="1:19" x14ac:dyDescent="0.35">
      <c r="A1019" s="7" t="s">
        <v>1138</v>
      </c>
      <c r="B1019" s="18">
        <v>45464</v>
      </c>
      <c r="C1019" s="7" t="s">
        <v>73</v>
      </c>
      <c r="D1019" s="7" t="s">
        <v>74</v>
      </c>
      <c r="E1019" s="7" t="s">
        <v>37</v>
      </c>
      <c r="F1019" s="7" t="s">
        <v>83</v>
      </c>
      <c r="G1019" s="7" t="s">
        <v>19</v>
      </c>
      <c r="H1019" s="7" t="s">
        <v>20</v>
      </c>
      <c r="I1019" s="7" t="s">
        <v>21</v>
      </c>
      <c r="J1019" s="8">
        <v>145</v>
      </c>
      <c r="K1019" s="8">
        <v>5</v>
      </c>
      <c r="L1019" s="8">
        <v>0.09</v>
      </c>
      <c r="M1019" s="8">
        <v>659.75</v>
      </c>
      <c r="N1019" s="7" t="s">
        <v>32</v>
      </c>
      <c r="O1019" s="7" t="s">
        <v>80</v>
      </c>
      <c r="P1019" s="19">
        <f>global_data!$M1019/global_data!$L1019</f>
        <v>7330.5555555555557</v>
      </c>
      <c r="Q1019" s="20">
        <f>IFERROR(global_data!$P1019,0)</f>
        <v>7330.5555555555557</v>
      </c>
      <c r="R1019" s="31">
        <f>global_data!$M1019/(1-global_data!$L1019)</f>
        <v>725</v>
      </c>
      <c r="S1019" s="31">
        <f>global_data!$R1019-global_data!$M1019</f>
        <v>65.25</v>
      </c>
    </row>
    <row r="1020" spans="1:19" x14ac:dyDescent="0.35">
      <c r="A1020" s="5" t="s">
        <v>1139</v>
      </c>
      <c r="B1020" s="29">
        <v>45559</v>
      </c>
      <c r="C1020" s="5" t="s">
        <v>61</v>
      </c>
      <c r="D1020" s="5" t="s">
        <v>62</v>
      </c>
      <c r="E1020" s="5" t="s">
        <v>27</v>
      </c>
      <c r="F1020" s="5" t="s">
        <v>89</v>
      </c>
      <c r="G1020" s="5" t="s">
        <v>19</v>
      </c>
      <c r="H1020" s="5" t="s">
        <v>20</v>
      </c>
      <c r="I1020" s="5" t="s">
        <v>21</v>
      </c>
      <c r="J1020" s="6">
        <v>145</v>
      </c>
      <c r="K1020" s="6">
        <v>19</v>
      </c>
      <c r="L1020" s="6">
        <v>0.28999999999999998</v>
      </c>
      <c r="M1020" s="6">
        <v>1956.05</v>
      </c>
      <c r="N1020" s="5" t="s">
        <v>77</v>
      </c>
      <c r="O1020" s="5" t="s">
        <v>33</v>
      </c>
      <c r="P1020" s="19">
        <f>global_data!$M1020/global_data!$L1020</f>
        <v>6745</v>
      </c>
      <c r="Q1020" s="20">
        <f>IFERROR(global_data!$P1020,0)</f>
        <v>6745</v>
      </c>
      <c r="R1020" s="30">
        <f>global_data!$M1020/(1-global_data!$L1020)</f>
        <v>2755</v>
      </c>
      <c r="S1020" s="30">
        <f>global_data!$R1020-global_data!$M1020</f>
        <v>798.95</v>
      </c>
    </row>
    <row r="1021" spans="1:19" x14ac:dyDescent="0.35">
      <c r="A1021" s="7" t="s">
        <v>1140</v>
      </c>
      <c r="B1021" s="18">
        <v>45445</v>
      </c>
      <c r="C1021" s="7" t="s">
        <v>96</v>
      </c>
      <c r="D1021" s="7" t="s">
        <v>97</v>
      </c>
      <c r="E1021" s="7" t="s">
        <v>98</v>
      </c>
      <c r="F1021" s="7" t="s">
        <v>115</v>
      </c>
      <c r="G1021" s="7" t="s">
        <v>19</v>
      </c>
      <c r="H1021" s="7" t="s">
        <v>20</v>
      </c>
      <c r="I1021" s="7" t="s">
        <v>21</v>
      </c>
      <c r="J1021" s="8">
        <v>145</v>
      </c>
      <c r="K1021" s="8">
        <v>16</v>
      </c>
      <c r="L1021" s="8">
        <v>0.01</v>
      </c>
      <c r="M1021" s="8">
        <v>2296.8000000000002</v>
      </c>
      <c r="N1021" s="7" t="s">
        <v>77</v>
      </c>
      <c r="O1021" s="7" t="s">
        <v>23</v>
      </c>
      <c r="P1021" s="19">
        <f>global_data!$M1021/global_data!$L1021</f>
        <v>229680</v>
      </c>
      <c r="Q1021" s="20">
        <f>IFERROR(global_data!$P1021,0)</f>
        <v>229680</v>
      </c>
      <c r="R1021" s="31">
        <f>global_data!$M1021/(1-global_data!$L1021)</f>
        <v>2320</v>
      </c>
      <c r="S1021" s="31">
        <f>global_data!$R1021-global_data!$M1021</f>
        <v>23.199999999999818</v>
      </c>
    </row>
    <row r="1022" spans="1:19" x14ac:dyDescent="0.35">
      <c r="A1022" s="5" t="s">
        <v>1141</v>
      </c>
      <c r="B1022" s="29">
        <v>45525</v>
      </c>
      <c r="C1022" s="5" t="s">
        <v>96</v>
      </c>
      <c r="D1022" s="5" t="s">
        <v>97</v>
      </c>
      <c r="E1022" s="5" t="s">
        <v>98</v>
      </c>
      <c r="F1022" s="5" t="s">
        <v>113</v>
      </c>
      <c r="G1022" s="5" t="s">
        <v>19</v>
      </c>
      <c r="H1022" s="5" t="s">
        <v>20</v>
      </c>
      <c r="I1022" s="5" t="s">
        <v>21</v>
      </c>
      <c r="J1022" s="6">
        <v>145</v>
      </c>
      <c r="K1022" s="6">
        <v>5</v>
      </c>
      <c r="L1022" s="6">
        <v>0.28999999999999998</v>
      </c>
      <c r="M1022" s="6">
        <v>514.75</v>
      </c>
      <c r="N1022" s="5" t="s">
        <v>22</v>
      </c>
      <c r="O1022" s="5" t="s">
        <v>23</v>
      </c>
      <c r="P1022" s="19">
        <f>global_data!$M1022/global_data!$L1022</f>
        <v>1775.0000000000002</v>
      </c>
      <c r="Q1022" s="20">
        <f>IFERROR(global_data!$P1022,0)</f>
        <v>1775.0000000000002</v>
      </c>
      <c r="R1022" s="30">
        <f>global_data!$M1022/(1-global_data!$L1022)</f>
        <v>725</v>
      </c>
      <c r="S1022" s="30">
        <f>global_data!$R1022-global_data!$M1022</f>
        <v>210.25</v>
      </c>
    </row>
    <row r="1023" spans="1:19" x14ac:dyDescent="0.35">
      <c r="A1023" s="7" t="s">
        <v>1142</v>
      </c>
      <c r="B1023" s="18">
        <v>45354</v>
      </c>
      <c r="C1023" s="7" t="s">
        <v>25</v>
      </c>
      <c r="D1023" s="7" t="s">
        <v>26</v>
      </c>
      <c r="E1023" s="7" t="s">
        <v>27</v>
      </c>
      <c r="F1023" s="7" t="s">
        <v>66</v>
      </c>
      <c r="G1023" s="7" t="s">
        <v>19</v>
      </c>
      <c r="H1023" s="7" t="s">
        <v>20</v>
      </c>
      <c r="I1023" s="7" t="s">
        <v>21</v>
      </c>
      <c r="J1023" s="8">
        <v>145</v>
      </c>
      <c r="K1023" s="8">
        <v>9</v>
      </c>
      <c r="L1023" s="8">
        <v>0.26</v>
      </c>
      <c r="M1023" s="8">
        <v>965.7</v>
      </c>
      <c r="N1023" s="7" t="s">
        <v>22</v>
      </c>
      <c r="O1023" s="7" t="s">
        <v>33</v>
      </c>
      <c r="P1023" s="19">
        <f>global_data!$M1023/global_data!$L1023</f>
        <v>3714.2307692307691</v>
      </c>
      <c r="Q1023" s="20">
        <f>IFERROR(global_data!$P1023,0)</f>
        <v>3714.2307692307691</v>
      </c>
      <c r="R1023" s="31">
        <f>global_data!$M1023/(1-global_data!$L1023)</f>
        <v>1305</v>
      </c>
      <c r="S1023" s="31">
        <f>global_data!$R1023-global_data!$M1023</f>
        <v>339.29999999999995</v>
      </c>
    </row>
    <row r="1024" spans="1:19" x14ac:dyDescent="0.35">
      <c r="A1024" s="5" t="s">
        <v>1143</v>
      </c>
      <c r="B1024" s="29">
        <v>45490</v>
      </c>
      <c r="C1024" s="5" t="s">
        <v>44</v>
      </c>
      <c r="D1024" s="5" t="s">
        <v>45</v>
      </c>
      <c r="E1024" s="5" t="s">
        <v>17</v>
      </c>
      <c r="F1024" s="5" t="s">
        <v>176</v>
      </c>
      <c r="G1024" s="5" t="s">
        <v>19</v>
      </c>
      <c r="H1024" s="5" t="s">
        <v>20</v>
      </c>
      <c r="I1024" s="5" t="s">
        <v>21</v>
      </c>
      <c r="J1024" s="6">
        <v>145</v>
      </c>
      <c r="K1024" s="6">
        <v>14</v>
      </c>
      <c r="L1024" s="6">
        <v>0.26</v>
      </c>
      <c r="M1024" s="6">
        <v>1502.2</v>
      </c>
      <c r="N1024" s="5" t="s">
        <v>22</v>
      </c>
      <c r="O1024" s="5" t="s">
        <v>80</v>
      </c>
      <c r="P1024" s="19">
        <f>global_data!$M1024/global_data!$L1024</f>
        <v>5777.6923076923076</v>
      </c>
      <c r="Q1024" s="20">
        <f>IFERROR(global_data!$P1024,0)</f>
        <v>5777.6923076923076</v>
      </c>
      <c r="R1024" s="30">
        <f>global_data!$M1024/(1-global_data!$L1024)</f>
        <v>2030</v>
      </c>
      <c r="S1024" s="30">
        <f>global_data!$R1024-global_data!$M1024</f>
        <v>527.79999999999995</v>
      </c>
    </row>
    <row r="1025" spans="1:19" x14ac:dyDescent="0.35">
      <c r="A1025" s="7" t="s">
        <v>1144</v>
      </c>
      <c r="B1025" s="18">
        <v>45553</v>
      </c>
      <c r="C1025" s="7" t="s">
        <v>125</v>
      </c>
      <c r="D1025" s="7" t="s">
        <v>126</v>
      </c>
      <c r="E1025" s="7" t="s">
        <v>37</v>
      </c>
      <c r="F1025" s="7" t="s">
        <v>151</v>
      </c>
      <c r="G1025" s="7" t="s">
        <v>19</v>
      </c>
      <c r="H1025" s="7" t="s">
        <v>20</v>
      </c>
      <c r="I1025" s="7" t="s">
        <v>21</v>
      </c>
      <c r="J1025" s="8">
        <v>145</v>
      </c>
      <c r="K1025" s="8">
        <v>15</v>
      </c>
      <c r="L1025" s="8">
        <v>0.25</v>
      </c>
      <c r="M1025" s="8">
        <v>1631.25</v>
      </c>
      <c r="N1025" s="7" t="s">
        <v>123</v>
      </c>
      <c r="O1025" s="7" t="s">
        <v>87</v>
      </c>
      <c r="P1025" s="19">
        <f>global_data!$M1025/global_data!$L1025</f>
        <v>6525</v>
      </c>
      <c r="Q1025" s="20">
        <f>IFERROR(global_data!$P1025,0)</f>
        <v>6525</v>
      </c>
      <c r="R1025" s="31">
        <f>global_data!$M1025/(1-global_data!$L1025)</f>
        <v>2175</v>
      </c>
      <c r="S1025" s="31">
        <f>global_data!$R1025-global_data!$M1025</f>
        <v>543.75</v>
      </c>
    </row>
    <row r="1026" spans="1:19" x14ac:dyDescent="0.35">
      <c r="A1026" s="5" t="s">
        <v>1145</v>
      </c>
      <c r="B1026" s="29">
        <v>45540</v>
      </c>
      <c r="C1026" s="5" t="s">
        <v>35</v>
      </c>
      <c r="D1026" s="5" t="s">
        <v>36</v>
      </c>
      <c r="E1026" s="5" t="s">
        <v>37</v>
      </c>
      <c r="F1026" s="5" t="s">
        <v>71</v>
      </c>
      <c r="G1026" s="5" t="s">
        <v>19</v>
      </c>
      <c r="H1026" s="5" t="s">
        <v>20</v>
      </c>
      <c r="I1026" s="5" t="s">
        <v>21</v>
      </c>
      <c r="J1026" s="6">
        <v>145</v>
      </c>
      <c r="K1026" s="6">
        <v>6</v>
      </c>
      <c r="L1026" s="6">
        <v>0.13</v>
      </c>
      <c r="M1026" s="6">
        <v>756.9</v>
      </c>
      <c r="N1026" s="5" t="s">
        <v>42</v>
      </c>
      <c r="O1026" s="5" t="s">
        <v>33</v>
      </c>
      <c r="P1026" s="19">
        <f>global_data!$M1026/global_data!$L1026</f>
        <v>5822.3076923076924</v>
      </c>
      <c r="Q1026" s="20">
        <f>IFERROR(global_data!$P1026,0)</f>
        <v>5822.3076923076924</v>
      </c>
      <c r="R1026" s="30">
        <f>global_data!$M1026/(1-global_data!$L1026)</f>
        <v>870</v>
      </c>
      <c r="S1026" s="30">
        <f>global_data!$R1026-global_data!$M1026</f>
        <v>113.10000000000002</v>
      </c>
    </row>
    <row r="1027" spans="1:19" x14ac:dyDescent="0.35">
      <c r="A1027" s="7" t="s">
        <v>1146</v>
      </c>
      <c r="B1027" s="18">
        <v>45644</v>
      </c>
      <c r="C1027" s="7" t="s">
        <v>61</v>
      </c>
      <c r="D1027" s="7" t="s">
        <v>62</v>
      </c>
      <c r="E1027" s="7" t="s">
        <v>27</v>
      </c>
      <c r="F1027" s="7" t="s">
        <v>103</v>
      </c>
      <c r="G1027" s="7" t="s">
        <v>19</v>
      </c>
      <c r="H1027" s="7" t="s">
        <v>20</v>
      </c>
      <c r="I1027" s="7" t="s">
        <v>21</v>
      </c>
      <c r="J1027" s="8">
        <v>145</v>
      </c>
      <c r="K1027" s="8">
        <v>3</v>
      </c>
      <c r="L1027" s="8">
        <v>0.22</v>
      </c>
      <c r="M1027" s="8">
        <v>339.3</v>
      </c>
      <c r="N1027" s="7" t="s">
        <v>22</v>
      </c>
      <c r="O1027" s="7" t="s">
        <v>23</v>
      </c>
      <c r="P1027" s="19">
        <f>global_data!$M1027/global_data!$L1027</f>
        <v>1542.2727272727273</v>
      </c>
      <c r="Q1027" s="20">
        <f>IFERROR(global_data!$P1027,0)</f>
        <v>1542.2727272727273</v>
      </c>
      <c r="R1027" s="31">
        <f>global_data!$M1027/(1-global_data!$L1027)</f>
        <v>435</v>
      </c>
      <c r="S1027" s="31">
        <f>global_data!$R1027-global_data!$M1027</f>
        <v>95.699999999999989</v>
      </c>
    </row>
    <row r="1028" spans="1:19" x14ac:dyDescent="0.35">
      <c r="A1028" s="5" t="s">
        <v>1147</v>
      </c>
      <c r="B1028" s="29">
        <v>45571</v>
      </c>
      <c r="C1028" s="5" t="s">
        <v>25</v>
      </c>
      <c r="D1028" s="5" t="s">
        <v>26</v>
      </c>
      <c r="E1028" s="5" t="s">
        <v>27</v>
      </c>
      <c r="F1028" s="5" t="s">
        <v>122</v>
      </c>
      <c r="G1028" s="5" t="s">
        <v>19</v>
      </c>
      <c r="H1028" s="5" t="s">
        <v>20</v>
      </c>
      <c r="I1028" s="5" t="s">
        <v>21</v>
      </c>
      <c r="J1028" s="6">
        <v>145</v>
      </c>
      <c r="K1028" s="6">
        <v>12</v>
      </c>
      <c r="L1028" s="6">
        <v>0.03</v>
      </c>
      <c r="M1028" s="6">
        <v>1687.8</v>
      </c>
      <c r="N1028" s="5" t="s">
        <v>22</v>
      </c>
      <c r="O1028" s="5" t="s">
        <v>80</v>
      </c>
      <c r="P1028" s="19">
        <f>global_data!$M1028/global_data!$L1028</f>
        <v>56260</v>
      </c>
      <c r="Q1028" s="20">
        <f>IFERROR(global_data!$P1028,0)</f>
        <v>56260</v>
      </c>
      <c r="R1028" s="30">
        <f>global_data!$M1028/(1-global_data!$L1028)</f>
        <v>1740</v>
      </c>
      <c r="S1028" s="30">
        <f>global_data!$R1028-global_data!$M1028</f>
        <v>52.200000000000045</v>
      </c>
    </row>
    <row r="1029" spans="1:19" x14ac:dyDescent="0.35">
      <c r="A1029" s="7" t="s">
        <v>1148</v>
      </c>
      <c r="B1029" s="18">
        <v>45313</v>
      </c>
      <c r="C1029" s="7" t="s">
        <v>131</v>
      </c>
      <c r="D1029" s="7" t="s">
        <v>132</v>
      </c>
      <c r="E1029" s="7" t="s">
        <v>98</v>
      </c>
      <c r="F1029" s="7" t="s">
        <v>113</v>
      </c>
      <c r="G1029" s="7" t="s">
        <v>19</v>
      </c>
      <c r="H1029" s="7" t="s">
        <v>20</v>
      </c>
      <c r="I1029" s="7" t="s">
        <v>21</v>
      </c>
      <c r="J1029" s="8">
        <v>145</v>
      </c>
      <c r="K1029" s="8">
        <v>13</v>
      </c>
      <c r="L1029" s="8">
        <v>0.21</v>
      </c>
      <c r="M1029" s="8">
        <v>1489.15</v>
      </c>
      <c r="N1029" s="7" t="s">
        <v>59</v>
      </c>
      <c r="O1029" s="7" t="s">
        <v>23</v>
      </c>
      <c r="P1029" s="19">
        <f>global_data!$M1029/global_data!$L1029</f>
        <v>7091.1904761904771</v>
      </c>
      <c r="Q1029" s="20">
        <f>IFERROR(global_data!$P1029,0)</f>
        <v>7091.1904761904771</v>
      </c>
      <c r="R1029" s="31">
        <f>global_data!$M1029/(1-global_data!$L1029)</f>
        <v>1885</v>
      </c>
      <c r="S1029" s="31">
        <f>global_data!$R1029-global_data!$M1029</f>
        <v>395.84999999999991</v>
      </c>
    </row>
    <row r="1030" spans="1:19" x14ac:dyDescent="0.35">
      <c r="A1030" s="5" t="s">
        <v>1149</v>
      </c>
      <c r="B1030" s="29">
        <v>45379</v>
      </c>
      <c r="C1030" s="5" t="s">
        <v>125</v>
      </c>
      <c r="D1030" s="5" t="s">
        <v>126</v>
      </c>
      <c r="E1030" s="5" t="s">
        <v>37</v>
      </c>
      <c r="F1030" s="5" t="s">
        <v>157</v>
      </c>
      <c r="G1030" s="5" t="s">
        <v>19</v>
      </c>
      <c r="H1030" s="5" t="s">
        <v>20</v>
      </c>
      <c r="I1030" s="5" t="s">
        <v>21</v>
      </c>
      <c r="J1030" s="6">
        <v>145</v>
      </c>
      <c r="K1030" s="6">
        <v>10</v>
      </c>
      <c r="L1030" s="6">
        <v>0.21</v>
      </c>
      <c r="M1030" s="6">
        <v>1145.5</v>
      </c>
      <c r="N1030" s="5" t="s">
        <v>123</v>
      </c>
      <c r="O1030" s="5" t="s">
        <v>23</v>
      </c>
      <c r="P1030" s="19">
        <f>global_data!$M1030/global_data!$L1030</f>
        <v>5454.7619047619046</v>
      </c>
      <c r="Q1030" s="20">
        <f>IFERROR(global_data!$P1030,0)</f>
        <v>5454.7619047619046</v>
      </c>
      <c r="R1030" s="30">
        <f>global_data!$M1030/(1-global_data!$L1030)</f>
        <v>1450</v>
      </c>
      <c r="S1030" s="30">
        <f>global_data!$R1030-global_data!$M1030</f>
        <v>304.5</v>
      </c>
    </row>
    <row r="1031" spans="1:19" x14ac:dyDescent="0.35">
      <c r="A1031" s="7" t="s">
        <v>1150</v>
      </c>
      <c r="B1031" s="18">
        <v>45620</v>
      </c>
      <c r="C1031" s="7" t="s">
        <v>35</v>
      </c>
      <c r="D1031" s="7" t="s">
        <v>36</v>
      </c>
      <c r="E1031" s="7" t="s">
        <v>37</v>
      </c>
      <c r="F1031" s="7" t="s">
        <v>71</v>
      </c>
      <c r="G1031" s="7" t="s">
        <v>19</v>
      </c>
      <c r="H1031" s="7" t="s">
        <v>20</v>
      </c>
      <c r="I1031" s="7" t="s">
        <v>21</v>
      </c>
      <c r="J1031" s="8">
        <v>145</v>
      </c>
      <c r="K1031" s="8">
        <v>17</v>
      </c>
      <c r="L1031" s="8">
        <v>0.02</v>
      </c>
      <c r="M1031" s="8">
        <v>2415.6999999999998</v>
      </c>
      <c r="N1031" s="7" t="s">
        <v>32</v>
      </c>
      <c r="O1031" s="7" t="s">
        <v>23</v>
      </c>
      <c r="P1031" s="19">
        <f>global_data!$M1031/global_data!$L1031</f>
        <v>120784.99999999999</v>
      </c>
      <c r="Q1031" s="20">
        <f>IFERROR(global_data!$P1031,0)</f>
        <v>120784.99999999999</v>
      </c>
      <c r="R1031" s="31">
        <f>global_data!$M1031/(1-global_data!$L1031)</f>
        <v>2465</v>
      </c>
      <c r="S1031" s="31">
        <f>global_data!$R1031-global_data!$M1031</f>
        <v>49.300000000000182</v>
      </c>
    </row>
    <row r="1032" spans="1:19" x14ac:dyDescent="0.35">
      <c r="A1032" s="5" t="s">
        <v>1151</v>
      </c>
      <c r="B1032" s="29">
        <v>45437</v>
      </c>
      <c r="C1032" s="5" t="s">
        <v>44</v>
      </c>
      <c r="D1032" s="5" t="s">
        <v>45</v>
      </c>
      <c r="E1032" s="5" t="s">
        <v>17</v>
      </c>
      <c r="F1032" s="5" t="s">
        <v>154</v>
      </c>
      <c r="G1032" s="5" t="s">
        <v>19</v>
      </c>
      <c r="H1032" s="5" t="s">
        <v>20</v>
      </c>
      <c r="I1032" s="5" t="s">
        <v>21</v>
      </c>
      <c r="J1032" s="6">
        <v>145</v>
      </c>
      <c r="K1032" s="6">
        <v>9</v>
      </c>
      <c r="L1032" s="6">
        <v>0.23</v>
      </c>
      <c r="M1032" s="6">
        <v>1004.85</v>
      </c>
      <c r="N1032" s="5" t="s">
        <v>77</v>
      </c>
      <c r="O1032" s="5" t="s">
        <v>23</v>
      </c>
      <c r="P1032" s="19">
        <f>global_data!$M1032/global_data!$L1032</f>
        <v>4368.913043478261</v>
      </c>
      <c r="Q1032" s="20">
        <f>IFERROR(global_data!$P1032,0)</f>
        <v>4368.913043478261</v>
      </c>
      <c r="R1032" s="30">
        <f>global_data!$M1032/(1-global_data!$L1032)</f>
        <v>1305</v>
      </c>
      <c r="S1032" s="30">
        <f>global_data!$R1032-global_data!$M1032</f>
        <v>300.14999999999998</v>
      </c>
    </row>
    <row r="1033" spans="1:19" x14ac:dyDescent="0.35">
      <c r="A1033" s="7" t="s">
        <v>1152</v>
      </c>
      <c r="B1033" s="18">
        <v>45304</v>
      </c>
      <c r="C1033" s="7" t="s">
        <v>96</v>
      </c>
      <c r="D1033" s="7" t="s">
        <v>97</v>
      </c>
      <c r="E1033" s="7" t="s">
        <v>98</v>
      </c>
      <c r="F1033" s="7" t="s">
        <v>99</v>
      </c>
      <c r="G1033" s="7" t="s">
        <v>19</v>
      </c>
      <c r="H1033" s="7" t="s">
        <v>20</v>
      </c>
      <c r="I1033" s="7" t="s">
        <v>21</v>
      </c>
      <c r="J1033" s="8">
        <v>145</v>
      </c>
      <c r="K1033" s="8">
        <v>1</v>
      </c>
      <c r="L1033" s="8">
        <v>0.01</v>
      </c>
      <c r="M1033" s="8">
        <v>143.55000000000001</v>
      </c>
      <c r="N1033" s="7" t="s">
        <v>42</v>
      </c>
      <c r="O1033" s="7" t="s">
        <v>23</v>
      </c>
      <c r="P1033" s="19">
        <f>global_data!$M1033/global_data!$L1033</f>
        <v>14355</v>
      </c>
      <c r="Q1033" s="20">
        <f>IFERROR(global_data!$P1033,0)</f>
        <v>14355</v>
      </c>
      <c r="R1033" s="31">
        <f>global_data!$M1033/(1-global_data!$L1033)</f>
        <v>145</v>
      </c>
      <c r="S1033" s="31">
        <f>global_data!$R1033-global_data!$M1033</f>
        <v>1.4499999999999886</v>
      </c>
    </row>
    <row r="1034" spans="1:19" x14ac:dyDescent="0.35">
      <c r="A1034" s="5" t="s">
        <v>1153</v>
      </c>
      <c r="B1034" s="29">
        <v>45379</v>
      </c>
      <c r="C1034" s="5" t="s">
        <v>25</v>
      </c>
      <c r="D1034" s="5" t="s">
        <v>26</v>
      </c>
      <c r="E1034" s="5" t="s">
        <v>27</v>
      </c>
      <c r="F1034" s="5" t="s">
        <v>103</v>
      </c>
      <c r="G1034" s="5" t="s">
        <v>19</v>
      </c>
      <c r="H1034" s="5" t="s">
        <v>20</v>
      </c>
      <c r="I1034" s="5" t="s">
        <v>21</v>
      </c>
      <c r="J1034" s="6">
        <v>145</v>
      </c>
      <c r="K1034" s="6">
        <v>19</v>
      </c>
      <c r="L1034" s="6">
        <v>0.22</v>
      </c>
      <c r="M1034" s="6">
        <v>2148.9</v>
      </c>
      <c r="N1034" s="5" t="s">
        <v>32</v>
      </c>
      <c r="O1034" s="5" t="s">
        <v>33</v>
      </c>
      <c r="P1034" s="19">
        <f>global_data!$M1034/global_data!$L1034</f>
        <v>9767.7272727272739</v>
      </c>
      <c r="Q1034" s="20">
        <f>IFERROR(global_data!$P1034,0)</f>
        <v>9767.7272727272739</v>
      </c>
      <c r="R1034" s="30">
        <f>global_data!$M1034/(1-global_data!$L1034)</f>
        <v>2755</v>
      </c>
      <c r="S1034" s="30">
        <f>global_data!$R1034-global_data!$M1034</f>
        <v>606.09999999999991</v>
      </c>
    </row>
    <row r="1035" spans="1:19" x14ac:dyDescent="0.35">
      <c r="A1035" s="7" t="s">
        <v>1154</v>
      </c>
      <c r="B1035" s="18">
        <v>45377</v>
      </c>
      <c r="C1035" s="7" t="s">
        <v>96</v>
      </c>
      <c r="D1035" s="7" t="s">
        <v>97</v>
      </c>
      <c r="E1035" s="7" t="s">
        <v>98</v>
      </c>
      <c r="F1035" s="7" t="s">
        <v>115</v>
      </c>
      <c r="G1035" s="7" t="s">
        <v>19</v>
      </c>
      <c r="H1035" s="7" t="s">
        <v>20</v>
      </c>
      <c r="I1035" s="7" t="s">
        <v>21</v>
      </c>
      <c r="J1035" s="8">
        <v>145</v>
      </c>
      <c r="K1035" s="8">
        <v>15</v>
      </c>
      <c r="L1035" s="8">
        <v>0.09</v>
      </c>
      <c r="M1035" s="8">
        <v>1979.25</v>
      </c>
      <c r="N1035" s="7" t="s">
        <v>59</v>
      </c>
      <c r="O1035" s="7" t="s">
        <v>87</v>
      </c>
      <c r="P1035" s="19">
        <f>global_data!$M1035/global_data!$L1035</f>
        <v>21991.666666666668</v>
      </c>
      <c r="Q1035" s="20">
        <f>IFERROR(global_data!$P1035,0)</f>
        <v>21991.666666666668</v>
      </c>
      <c r="R1035" s="31">
        <f>global_data!$M1035/(1-global_data!$L1035)</f>
        <v>2175</v>
      </c>
      <c r="S1035" s="31">
        <f>global_data!$R1035-global_data!$M1035</f>
        <v>195.75</v>
      </c>
    </row>
    <row r="1036" spans="1:19" x14ac:dyDescent="0.35">
      <c r="A1036" s="5" t="s">
        <v>1155</v>
      </c>
      <c r="B1036" s="29">
        <v>45357</v>
      </c>
      <c r="C1036" s="5" t="s">
        <v>35</v>
      </c>
      <c r="D1036" s="5" t="s">
        <v>36</v>
      </c>
      <c r="E1036" s="5" t="s">
        <v>37</v>
      </c>
      <c r="F1036" s="5" t="s">
        <v>83</v>
      </c>
      <c r="G1036" s="5" t="s">
        <v>19</v>
      </c>
      <c r="H1036" s="5" t="s">
        <v>20</v>
      </c>
      <c r="I1036" s="5" t="s">
        <v>21</v>
      </c>
      <c r="J1036" s="6">
        <v>145</v>
      </c>
      <c r="K1036" s="6">
        <v>6</v>
      </c>
      <c r="L1036" s="6">
        <v>0.19</v>
      </c>
      <c r="M1036" s="6">
        <v>704.7</v>
      </c>
      <c r="N1036" s="5" t="s">
        <v>59</v>
      </c>
      <c r="O1036" s="5" t="s">
        <v>80</v>
      </c>
      <c r="P1036" s="19">
        <f>global_data!$M1036/global_data!$L1036</f>
        <v>3708.9473684210529</v>
      </c>
      <c r="Q1036" s="20">
        <f>IFERROR(global_data!$P1036,0)</f>
        <v>3708.9473684210529</v>
      </c>
      <c r="R1036" s="30">
        <f>global_data!$M1036/(1-global_data!$L1036)</f>
        <v>870</v>
      </c>
      <c r="S1036" s="30">
        <f>global_data!$R1036-global_data!$M1036</f>
        <v>165.29999999999995</v>
      </c>
    </row>
    <row r="1037" spans="1:19" x14ac:dyDescent="0.35">
      <c r="A1037" s="7" t="s">
        <v>1156</v>
      </c>
      <c r="B1037" s="18">
        <v>45619</v>
      </c>
      <c r="C1037" s="7" t="s">
        <v>15</v>
      </c>
      <c r="D1037" s="7" t="s">
        <v>16</v>
      </c>
      <c r="E1037" s="7" t="s">
        <v>17</v>
      </c>
      <c r="F1037" s="7" t="s">
        <v>50</v>
      </c>
      <c r="G1037" s="7" t="s">
        <v>19</v>
      </c>
      <c r="H1037" s="7" t="s">
        <v>20</v>
      </c>
      <c r="I1037" s="7" t="s">
        <v>21</v>
      </c>
      <c r="J1037" s="8">
        <v>145</v>
      </c>
      <c r="K1037" s="8">
        <v>11</v>
      </c>
      <c r="L1037" s="8">
        <v>0.05</v>
      </c>
      <c r="M1037" s="8">
        <v>1515.25</v>
      </c>
      <c r="N1037" s="7" t="s">
        <v>59</v>
      </c>
      <c r="O1037" s="7" t="s">
        <v>33</v>
      </c>
      <c r="P1037" s="19">
        <f>global_data!$M1037/global_data!$L1037</f>
        <v>30305</v>
      </c>
      <c r="Q1037" s="20">
        <f>IFERROR(global_data!$P1037,0)</f>
        <v>30305</v>
      </c>
      <c r="R1037" s="31">
        <f>global_data!$M1037/(1-global_data!$L1037)</f>
        <v>1595</v>
      </c>
      <c r="S1037" s="31">
        <f>global_data!$R1037-global_data!$M1037</f>
        <v>79.75</v>
      </c>
    </row>
    <row r="1038" spans="1:19" x14ac:dyDescent="0.35">
      <c r="A1038" s="5" t="s">
        <v>1157</v>
      </c>
      <c r="B1038" s="29">
        <v>45440</v>
      </c>
      <c r="C1038" s="5" t="s">
        <v>35</v>
      </c>
      <c r="D1038" s="5" t="s">
        <v>36</v>
      </c>
      <c r="E1038" s="5" t="s">
        <v>37</v>
      </c>
      <c r="F1038" s="5" t="s">
        <v>157</v>
      </c>
      <c r="G1038" s="5" t="s">
        <v>19</v>
      </c>
      <c r="H1038" s="5" t="s">
        <v>20</v>
      </c>
      <c r="I1038" s="5" t="s">
        <v>21</v>
      </c>
      <c r="J1038" s="6">
        <v>145</v>
      </c>
      <c r="K1038" s="6">
        <v>20</v>
      </c>
      <c r="L1038" s="6">
        <v>0.22</v>
      </c>
      <c r="M1038" s="6">
        <v>2262</v>
      </c>
      <c r="N1038" s="5" t="s">
        <v>32</v>
      </c>
      <c r="O1038" s="5" t="s">
        <v>23</v>
      </c>
      <c r="P1038" s="19">
        <f>global_data!$M1038/global_data!$L1038</f>
        <v>10281.818181818182</v>
      </c>
      <c r="Q1038" s="20">
        <f>IFERROR(global_data!$P1038,0)</f>
        <v>10281.818181818182</v>
      </c>
      <c r="R1038" s="30">
        <f>global_data!$M1038/(1-global_data!$L1038)</f>
        <v>2900</v>
      </c>
      <c r="S1038" s="30">
        <f>global_data!$R1038-global_data!$M1038</f>
        <v>638</v>
      </c>
    </row>
    <row r="1039" spans="1:19" x14ac:dyDescent="0.35">
      <c r="A1039" s="7" t="s">
        <v>1158</v>
      </c>
      <c r="B1039" s="18">
        <v>45369</v>
      </c>
      <c r="C1039" s="7" t="s">
        <v>55</v>
      </c>
      <c r="D1039" s="7" t="s">
        <v>56</v>
      </c>
      <c r="E1039" s="7" t="s">
        <v>17</v>
      </c>
      <c r="F1039" s="7" t="s">
        <v>79</v>
      </c>
      <c r="G1039" s="7" t="s">
        <v>19</v>
      </c>
      <c r="H1039" s="7" t="s">
        <v>20</v>
      </c>
      <c r="I1039" s="7" t="s">
        <v>21</v>
      </c>
      <c r="J1039" s="8">
        <v>145</v>
      </c>
      <c r="K1039" s="8">
        <v>11</v>
      </c>
      <c r="L1039" s="8">
        <v>0.26</v>
      </c>
      <c r="M1039" s="8">
        <v>1180.3</v>
      </c>
      <c r="N1039" s="7" t="s">
        <v>77</v>
      </c>
      <c r="O1039" s="7" t="s">
        <v>23</v>
      </c>
      <c r="P1039" s="19">
        <f>global_data!$M1039/global_data!$L1039</f>
        <v>4539.6153846153838</v>
      </c>
      <c r="Q1039" s="20">
        <f>IFERROR(global_data!$P1039,0)</f>
        <v>4539.6153846153838</v>
      </c>
      <c r="R1039" s="31">
        <f>global_data!$M1039/(1-global_data!$L1039)</f>
        <v>1595</v>
      </c>
      <c r="S1039" s="31">
        <f>global_data!$R1039-global_data!$M1039</f>
        <v>414.70000000000005</v>
      </c>
    </row>
    <row r="1040" spans="1:19" x14ac:dyDescent="0.35">
      <c r="A1040" s="5" t="s">
        <v>1159</v>
      </c>
      <c r="B1040" s="29">
        <v>45415</v>
      </c>
      <c r="C1040" s="5" t="s">
        <v>64</v>
      </c>
      <c r="D1040" s="5" t="s">
        <v>65</v>
      </c>
      <c r="E1040" s="5" t="s">
        <v>27</v>
      </c>
      <c r="F1040" s="5" t="s">
        <v>122</v>
      </c>
      <c r="G1040" s="5" t="s">
        <v>19</v>
      </c>
      <c r="H1040" s="5" t="s">
        <v>20</v>
      </c>
      <c r="I1040" s="5" t="s">
        <v>21</v>
      </c>
      <c r="J1040" s="6">
        <v>145</v>
      </c>
      <c r="K1040" s="6">
        <v>13</v>
      </c>
      <c r="L1040" s="6">
        <v>0</v>
      </c>
      <c r="M1040" s="6">
        <v>1885</v>
      </c>
      <c r="N1040" s="5" t="s">
        <v>59</v>
      </c>
      <c r="O1040" s="5" t="s">
        <v>33</v>
      </c>
      <c r="P1040" s="19" t="e">
        <f>global_data!$M1040/global_data!$L1040</f>
        <v>#DIV/0!</v>
      </c>
      <c r="Q1040" s="20">
        <f>IFERROR(global_data!$P1040,0)</f>
        <v>0</v>
      </c>
      <c r="R1040" s="30">
        <f>global_data!$M1040/(1-global_data!$L1040)</f>
        <v>1885</v>
      </c>
      <c r="S1040" s="30">
        <f>global_data!$R1040-global_data!$M1040</f>
        <v>0</v>
      </c>
    </row>
    <row r="1041" spans="1:19" x14ac:dyDescent="0.35">
      <c r="A1041" s="7" t="s">
        <v>1160</v>
      </c>
      <c r="B1041" s="18">
        <v>45495</v>
      </c>
      <c r="C1041" s="7" t="s">
        <v>73</v>
      </c>
      <c r="D1041" s="7" t="s">
        <v>74</v>
      </c>
      <c r="E1041" s="7" t="s">
        <v>37</v>
      </c>
      <c r="F1041" s="7" t="s">
        <v>83</v>
      </c>
      <c r="G1041" s="7" t="s">
        <v>19</v>
      </c>
      <c r="H1041" s="7" t="s">
        <v>20</v>
      </c>
      <c r="I1041" s="7" t="s">
        <v>21</v>
      </c>
      <c r="J1041" s="8">
        <v>145</v>
      </c>
      <c r="K1041" s="8">
        <v>3</v>
      </c>
      <c r="L1041" s="8">
        <v>0</v>
      </c>
      <c r="M1041" s="8">
        <v>435</v>
      </c>
      <c r="N1041" s="7" t="s">
        <v>42</v>
      </c>
      <c r="O1041" s="7" t="s">
        <v>87</v>
      </c>
      <c r="P1041" s="19" t="e">
        <f>global_data!$M1041/global_data!$L1041</f>
        <v>#DIV/0!</v>
      </c>
      <c r="Q1041" s="20">
        <f>IFERROR(global_data!$P1041,0)</f>
        <v>0</v>
      </c>
      <c r="R1041" s="31">
        <f>global_data!$M1041/(1-global_data!$L1041)</f>
        <v>435</v>
      </c>
      <c r="S1041" s="31">
        <f>global_data!$R1041-global_data!$M1041</f>
        <v>0</v>
      </c>
    </row>
    <row r="1042" spans="1:19" x14ac:dyDescent="0.35">
      <c r="A1042" s="5" t="s">
        <v>1161</v>
      </c>
      <c r="B1042" s="29">
        <v>45513</v>
      </c>
      <c r="C1042" s="5" t="s">
        <v>44</v>
      </c>
      <c r="D1042" s="5" t="s">
        <v>45</v>
      </c>
      <c r="E1042" s="5" t="s">
        <v>17</v>
      </c>
      <c r="F1042" s="5" t="s">
        <v>18</v>
      </c>
      <c r="G1042" s="5" t="s">
        <v>19</v>
      </c>
      <c r="H1042" s="5" t="s">
        <v>20</v>
      </c>
      <c r="I1042" s="5" t="s">
        <v>21</v>
      </c>
      <c r="J1042" s="6">
        <v>145</v>
      </c>
      <c r="K1042" s="6">
        <v>2</v>
      </c>
      <c r="L1042" s="6">
        <v>0.06</v>
      </c>
      <c r="M1042" s="6">
        <v>272.60000000000002</v>
      </c>
      <c r="N1042" s="5" t="s">
        <v>77</v>
      </c>
      <c r="O1042" s="5" t="s">
        <v>23</v>
      </c>
      <c r="P1042" s="19">
        <f>global_data!$M1042/global_data!$L1042</f>
        <v>4543.3333333333339</v>
      </c>
      <c r="Q1042" s="20">
        <f>IFERROR(global_data!$P1042,0)</f>
        <v>4543.3333333333339</v>
      </c>
      <c r="R1042" s="30">
        <f>global_data!$M1042/(1-global_data!$L1042)</f>
        <v>290.00000000000006</v>
      </c>
      <c r="S1042" s="30">
        <f>global_data!$R1042-global_data!$M1042</f>
        <v>17.400000000000034</v>
      </c>
    </row>
    <row r="1043" spans="1:19" x14ac:dyDescent="0.35">
      <c r="A1043" s="7" t="s">
        <v>1162</v>
      </c>
      <c r="B1043" s="18">
        <v>45644</v>
      </c>
      <c r="C1043" s="7" t="s">
        <v>15</v>
      </c>
      <c r="D1043" s="7" t="s">
        <v>16</v>
      </c>
      <c r="E1043" s="7" t="s">
        <v>17</v>
      </c>
      <c r="F1043" s="7" t="s">
        <v>79</v>
      </c>
      <c r="G1043" s="7" t="s">
        <v>19</v>
      </c>
      <c r="H1043" s="7" t="s">
        <v>20</v>
      </c>
      <c r="I1043" s="7" t="s">
        <v>21</v>
      </c>
      <c r="J1043" s="8">
        <v>145</v>
      </c>
      <c r="K1043" s="8">
        <v>14</v>
      </c>
      <c r="L1043" s="8">
        <v>0.03</v>
      </c>
      <c r="M1043" s="8">
        <v>1969.1</v>
      </c>
      <c r="N1043" s="7" t="s">
        <v>59</v>
      </c>
      <c r="O1043" s="7" t="s">
        <v>23</v>
      </c>
      <c r="P1043" s="19">
        <f>global_data!$M1043/global_data!$L1043</f>
        <v>65636.666666666672</v>
      </c>
      <c r="Q1043" s="20">
        <f>IFERROR(global_data!$P1043,0)</f>
        <v>65636.666666666672</v>
      </c>
      <c r="R1043" s="31">
        <f>global_data!$M1043/(1-global_data!$L1043)</f>
        <v>2030</v>
      </c>
      <c r="S1043" s="31">
        <f>global_data!$R1043-global_data!$M1043</f>
        <v>60.900000000000091</v>
      </c>
    </row>
    <row r="1044" spans="1:19" x14ac:dyDescent="0.35">
      <c r="A1044" s="5" t="s">
        <v>1163</v>
      </c>
      <c r="B1044" s="29">
        <v>45410</v>
      </c>
      <c r="C1044" s="5" t="s">
        <v>61</v>
      </c>
      <c r="D1044" s="5" t="s">
        <v>62</v>
      </c>
      <c r="E1044" s="5" t="s">
        <v>27</v>
      </c>
      <c r="F1044" s="5" t="s">
        <v>89</v>
      </c>
      <c r="G1044" s="5" t="s">
        <v>19</v>
      </c>
      <c r="H1044" s="5" t="s">
        <v>20</v>
      </c>
      <c r="I1044" s="5" t="s">
        <v>21</v>
      </c>
      <c r="J1044" s="6">
        <v>145</v>
      </c>
      <c r="K1044" s="6">
        <v>16</v>
      </c>
      <c r="L1044" s="6">
        <v>0.03</v>
      </c>
      <c r="M1044" s="6">
        <v>2250.4</v>
      </c>
      <c r="N1044" s="5" t="s">
        <v>77</v>
      </c>
      <c r="O1044" s="5" t="s">
        <v>23</v>
      </c>
      <c r="P1044" s="19">
        <f>global_data!$M1044/global_data!$L1044</f>
        <v>75013.333333333343</v>
      </c>
      <c r="Q1044" s="20">
        <f>IFERROR(global_data!$P1044,0)</f>
        <v>75013.333333333343</v>
      </c>
      <c r="R1044" s="30">
        <f>global_data!$M1044/(1-global_data!$L1044)</f>
        <v>2320</v>
      </c>
      <c r="S1044" s="30">
        <f>global_data!$R1044-global_data!$M1044</f>
        <v>69.599999999999909</v>
      </c>
    </row>
    <row r="1045" spans="1:19" x14ac:dyDescent="0.35">
      <c r="A1045" s="7" t="s">
        <v>1164</v>
      </c>
      <c r="B1045" s="18">
        <v>45300</v>
      </c>
      <c r="C1045" s="7" t="s">
        <v>125</v>
      </c>
      <c r="D1045" s="7" t="s">
        <v>126</v>
      </c>
      <c r="E1045" s="7" t="s">
        <v>37</v>
      </c>
      <c r="F1045" s="7" t="s">
        <v>38</v>
      </c>
      <c r="G1045" s="7" t="s">
        <v>19</v>
      </c>
      <c r="H1045" s="7" t="s">
        <v>20</v>
      </c>
      <c r="I1045" s="7" t="s">
        <v>21</v>
      </c>
      <c r="J1045" s="8">
        <v>145</v>
      </c>
      <c r="K1045" s="8">
        <v>19</v>
      </c>
      <c r="L1045" s="8">
        <v>0.24</v>
      </c>
      <c r="M1045" s="8">
        <v>2093.8000000000002</v>
      </c>
      <c r="N1045" s="7" t="s">
        <v>77</v>
      </c>
      <c r="O1045" s="7" t="s">
        <v>23</v>
      </c>
      <c r="P1045" s="19">
        <f>global_data!$M1045/global_data!$L1045</f>
        <v>8724.1666666666679</v>
      </c>
      <c r="Q1045" s="20">
        <f>IFERROR(global_data!$P1045,0)</f>
        <v>8724.1666666666679</v>
      </c>
      <c r="R1045" s="31">
        <f>global_data!$M1045/(1-global_data!$L1045)</f>
        <v>2755</v>
      </c>
      <c r="S1045" s="31">
        <f>global_data!$R1045-global_data!$M1045</f>
        <v>661.19999999999982</v>
      </c>
    </row>
    <row r="1046" spans="1:19" x14ac:dyDescent="0.35">
      <c r="A1046" s="5" t="s">
        <v>1165</v>
      </c>
      <c r="B1046" s="29">
        <v>45636</v>
      </c>
      <c r="C1046" s="5" t="s">
        <v>125</v>
      </c>
      <c r="D1046" s="5" t="s">
        <v>126</v>
      </c>
      <c r="E1046" s="5" t="s">
        <v>37</v>
      </c>
      <c r="F1046" s="5" t="s">
        <v>157</v>
      </c>
      <c r="G1046" s="5" t="s">
        <v>19</v>
      </c>
      <c r="H1046" s="5" t="s">
        <v>20</v>
      </c>
      <c r="I1046" s="5" t="s">
        <v>21</v>
      </c>
      <c r="J1046" s="6">
        <v>145</v>
      </c>
      <c r="K1046" s="6">
        <v>6</v>
      </c>
      <c r="L1046" s="6">
        <v>0.24</v>
      </c>
      <c r="M1046" s="6">
        <v>661.2</v>
      </c>
      <c r="N1046" s="5" t="s">
        <v>32</v>
      </c>
      <c r="O1046" s="5" t="s">
        <v>23</v>
      </c>
      <c r="P1046" s="19">
        <f>global_data!$M1046/global_data!$L1046</f>
        <v>2755.0000000000005</v>
      </c>
      <c r="Q1046" s="20">
        <f>IFERROR(global_data!$P1046,0)</f>
        <v>2755.0000000000005</v>
      </c>
      <c r="R1046" s="30">
        <f>global_data!$M1046/(1-global_data!$L1046)</f>
        <v>870</v>
      </c>
      <c r="S1046" s="30">
        <f>global_data!$R1046-global_data!$M1046</f>
        <v>208.79999999999995</v>
      </c>
    </row>
    <row r="1047" spans="1:19" x14ac:dyDescent="0.35">
      <c r="A1047" s="7" t="s">
        <v>1166</v>
      </c>
      <c r="B1047" s="18">
        <v>45431</v>
      </c>
      <c r="C1047" s="7" t="s">
        <v>1070</v>
      </c>
      <c r="D1047" s="7" t="s">
        <v>26</v>
      </c>
      <c r="E1047" s="7" t="s">
        <v>27</v>
      </c>
      <c r="F1047" s="7" t="s">
        <v>122</v>
      </c>
      <c r="G1047" s="7" t="s">
        <v>19</v>
      </c>
      <c r="H1047" s="7" t="s">
        <v>20</v>
      </c>
      <c r="I1047" s="7" t="s">
        <v>21</v>
      </c>
      <c r="J1047" s="8">
        <v>145</v>
      </c>
      <c r="K1047" s="8">
        <v>16</v>
      </c>
      <c r="L1047" s="8">
        <v>0.14000000000000001</v>
      </c>
      <c r="M1047" s="8">
        <v>1995.2</v>
      </c>
      <c r="N1047" s="7" t="s">
        <v>123</v>
      </c>
      <c r="O1047" s="7" t="s">
        <v>23</v>
      </c>
      <c r="P1047" s="19">
        <f>global_data!$M1047/global_data!$L1047</f>
        <v>14251.428571428571</v>
      </c>
      <c r="Q1047" s="20">
        <f>IFERROR(global_data!$P1047,0)</f>
        <v>14251.428571428571</v>
      </c>
      <c r="R1047" s="31">
        <f>global_data!$M1047/(1-global_data!$L1047)</f>
        <v>2320</v>
      </c>
      <c r="S1047" s="31">
        <f>global_data!$R1047-global_data!$M1047</f>
        <v>324.79999999999995</v>
      </c>
    </row>
    <row r="1048" spans="1:19" x14ac:dyDescent="0.35">
      <c r="A1048" s="5" t="s">
        <v>1167</v>
      </c>
      <c r="B1048" s="29">
        <v>45453</v>
      </c>
      <c r="C1048" s="5" t="s">
        <v>64</v>
      </c>
      <c r="D1048" s="5" t="s">
        <v>65</v>
      </c>
      <c r="E1048" s="5" t="s">
        <v>27</v>
      </c>
      <c r="F1048" s="5" t="s">
        <v>103</v>
      </c>
      <c r="G1048" s="5" t="s">
        <v>19</v>
      </c>
      <c r="H1048" s="5" t="s">
        <v>20</v>
      </c>
      <c r="I1048" s="5" t="s">
        <v>21</v>
      </c>
      <c r="J1048" s="6">
        <v>145</v>
      </c>
      <c r="K1048" s="6">
        <v>14</v>
      </c>
      <c r="L1048" s="6">
        <v>0.23</v>
      </c>
      <c r="M1048" s="6">
        <v>1563.1</v>
      </c>
      <c r="N1048" s="5" t="s">
        <v>32</v>
      </c>
      <c r="O1048" s="5" t="s">
        <v>23</v>
      </c>
      <c r="P1048" s="19">
        <f>global_data!$M1048/global_data!$L1048</f>
        <v>6796.0869565217381</v>
      </c>
      <c r="Q1048" s="20">
        <f>IFERROR(global_data!$P1048,0)</f>
        <v>6796.0869565217381</v>
      </c>
      <c r="R1048" s="30">
        <f>global_data!$M1048/(1-global_data!$L1048)</f>
        <v>2029.9999999999998</v>
      </c>
      <c r="S1048" s="30">
        <f>global_data!$R1048-global_data!$M1048</f>
        <v>466.89999999999986</v>
      </c>
    </row>
    <row r="1049" spans="1:19" x14ac:dyDescent="0.35">
      <c r="A1049" s="7" t="s">
        <v>1168</v>
      </c>
      <c r="B1049" s="18">
        <v>45324</v>
      </c>
      <c r="C1049" s="7" t="s">
        <v>111</v>
      </c>
      <c r="D1049" s="7" t="s">
        <v>112</v>
      </c>
      <c r="E1049" s="7" t="s">
        <v>98</v>
      </c>
      <c r="F1049" s="7" t="s">
        <v>160</v>
      </c>
      <c r="G1049" s="7" t="s">
        <v>19</v>
      </c>
      <c r="H1049" s="7" t="s">
        <v>20</v>
      </c>
      <c r="I1049" s="7" t="s">
        <v>21</v>
      </c>
      <c r="J1049" s="8">
        <v>145</v>
      </c>
      <c r="K1049" s="8">
        <v>4</v>
      </c>
      <c r="L1049" s="8">
        <v>0.04</v>
      </c>
      <c r="M1049" s="8">
        <v>556.79999999999995</v>
      </c>
      <c r="N1049" s="7" t="s">
        <v>77</v>
      </c>
      <c r="O1049" s="7" t="s">
        <v>87</v>
      </c>
      <c r="P1049" s="19">
        <f>global_data!$M1049/global_data!$L1049</f>
        <v>13919.999999999998</v>
      </c>
      <c r="Q1049" s="20">
        <f>IFERROR(global_data!$P1049,0)</f>
        <v>13919.999999999998</v>
      </c>
      <c r="R1049" s="31">
        <f>global_data!$M1049/(1-global_data!$L1049)</f>
        <v>580</v>
      </c>
      <c r="S1049" s="31">
        <f>global_data!$R1049-global_data!$M1049</f>
        <v>23.200000000000045</v>
      </c>
    </row>
    <row r="1050" spans="1:19" x14ac:dyDescent="0.35">
      <c r="A1050" s="5" t="s">
        <v>1169</v>
      </c>
      <c r="B1050" s="29">
        <v>45581</v>
      </c>
      <c r="C1050" s="5" t="s">
        <v>64</v>
      </c>
      <c r="D1050" s="5" t="s">
        <v>65</v>
      </c>
      <c r="E1050" s="5" t="s">
        <v>27</v>
      </c>
      <c r="F1050" s="5" t="s">
        <v>89</v>
      </c>
      <c r="G1050" s="5" t="s">
        <v>19</v>
      </c>
      <c r="H1050" s="5" t="s">
        <v>20</v>
      </c>
      <c r="I1050" s="5" t="s">
        <v>21</v>
      </c>
      <c r="J1050" s="6">
        <v>145</v>
      </c>
      <c r="K1050" s="6">
        <v>20</v>
      </c>
      <c r="L1050" s="6">
        <v>0.1</v>
      </c>
      <c r="M1050" s="6">
        <v>2610</v>
      </c>
      <c r="N1050" s="5" t="s">
        <v>77</v>
      </c>
      <c r="O1050" s="5" t="s">
        <v>23</v>
      </c>
      <c r="P1050" s="19">
        <f>global_data!$M1050/global_data!$L1050</f>
        <v>26100</v>
      </c>
      <c r="Q1050" s="20">
        <f>IFERROR(global_data!$P1050,0)</f>
        <v>26100</v>
      </c>
      <c r="R1050" s="30">
        <f>global_data!$M1050/(1-global_data!$L1050)</f>
        <v>2900</v>
      </c>
      <c r="S1050" s="30">
        <f>global_data!$R1050-global_data!$M1050</f>
        <v>290</v>
      </c>
    </row>
    <row r="1051" spans="1:19" x14ac:dyDescent="0.35">
      <c r="A1051" s="7" t="s">
        <v>1170</v>
      </c>
      <c r="B1051" s="18">
        <v>45622</v>
      </c>
      <c r="C1051" s="7" t="s">
        <v>55</v>
      </c>
      <c r="D1051" s="7" t="s">
        <v>56</v>
      </c>
      <c r="E1051" s="7" t="s">
        <v>17</v>
      </c>
      <c r="F1051" s="7" t="s">
        <v>50</v>
      </c>
      <c r="G1051" s="7" t="s">
        <v>19</v>
      </c>
      <c r="H1051" s="7" t="s">
        <v>20</v>
      </c>
      <c r="I1051" s="7" t="s">
        <v>21</v>
      </c>
      <c r="J1051" s="8">
        <v>145</v>
      </c>
      <c r="K1051" s="8">
        <v>14</v>
      </c>
      <c r="L1051" s="8">
        <v>0.26</v>
      </c>
      <c r="M1051" s="8">
        <v>1502.2</v>
      </c>
      <c r="N1051" s="7" t="s">
        <v>42</v>
      </c>
      <c r="O1051" s="7" t="s">
        <v>23</v>
      </c>
      <c r="P1051" s="19">
        <f>global_data!$M1051/global_data!$L1051</f>
        <v>5777.6923076923076</v>
      </c>
      <c r="Q1051" s="20">
        <f>IFERROR(global_data!$P1051,0)</f>
        <v>5777.6923076923076</v>
      </c>
      <c r="R1051" s="31">
        <f>global_data!$M1051/(1-global_data!$L1051)</f>
        <v>2030</v>
      </c>
      <c r="S1051" s="31">
        <f>global_data!$R1051-global_data!$M1051</f>
        <v>527.79999999999995</v>
      </c>
    </row>
    <row r="1052" spans="1:19" x14ac:dyDescent="0.35">
      <c r="A1052" s="5" t="s">
        <v>1171</v>
      </c>
      <c r="B1052" s="29">
        <v>45588</v>
      </c>
      <c r="C1052" s="5" t="s">
        <v>131</v>
      </c>
      <c r="D1052" s="5" t="s">
        <v>132</v>
      </c>
      <c r="E1052" s="5" t="s">
        <v>98</v>
      </c>
      <c r="F1052" s="5" t="s">
        <v>115</v>
      </c>
      <c r="G1052" s="5" t="s">
        <v>19</v>
      </c>
      <c r="H1052" s="5" t="s">
        <v>20</v>
      </c>
      <c r="I1052" s="5" t="s">
        <v>21</v>
      </c>
      <c r="J1052" s="6">
        <v>145</v>
      </c>
      <c r="K1052" s="6">
        <v>17</v>
      </c>
      <c r="L1052" s="6">
        <v>0.1</v>
      </c>
      <c r="M1052" s="6">
        <v>2218.5</v>
      </c>
      <c r="N1052" s="5" t="s">
        <v>77</v>
      </c>
      <c r="O1052" s="5" t="s">
        <v>23</v>
      </c>
      <c r="P1052" s="19">
        <f>global_data!$M1052/global_data!$L1052</f>
        <v>22185</v>
      </c>
      <c r="Q1052" s="20">
        <f>IFERROR(global_data!$P1052,0)</f>
        <v>22185</v>
      </c>
      <c r="R1052" s="30">
        <f>global_data!$M1052/(1-global_data!$L1052)</f>
        <v>2465</v>
      </c>
      <c r="S1052" s="30">
        <f>global_data!$R1052-global_data!$M1052</f>
        <v>246.5</v>
      </c>
    </row>
    <row r="1053" spans="1:19" x14ac:dyDescent="0.35">
      <c r="A1053" s="7" t="s">
        <v>1172</v>
      </c>
      <c r="B1053" s="18">
        <v>45436</v>
      </c>
      <c r="C1053" s="7" t="s">
        <v>61</v>
      </c>
      <c r="D1053" s="7" t="s">
        <v>62</v>
      </c>
      <c r="E1053" s="7" t="s">
        <v>27</v>
      </c>
      <c r="F1053" s="7" t="s">
        <v>89</v>
      </c>
      <c r="G1053" s="7" t="s">
        <v>19</v>
      </c>
      <c r="H1053" s="7" t="s">
        <v>20</v>
      </c>
      <c r="I1053" s="7" t="s">
        <v>21</v>
      </c>
      <c r="J1053" s="8">
        <v>145</v>
      </c>
      <c r="K1053" s="8">
        <v>18</v>
      </c>
      <c r="L1053" s="8">
        <v>0</v>
      </c>
      <c r="M1053" s="8">
        <v>2610</v>
      </c>
      <c r="N1053" s="7" t="s">
        <v>123</v>
      </c>
      <c r="O1053" s="7" t="s">
        <v>23</v>
      </c>
      <c r="P1053" s="19" t="e">
        <f>global_data!$M1053/global_data!$L1053</f>
        <v>#DIV/0!</v>
      </c>
      <c r="Q1053" s="20">
        <f>IFERROR(global_data!$P1053,0)</f>
        <v>0</v>
      </c>
      <c r="R1053" s="31">
        <f>global_data!$M1053/(1-global_data!$L1053)</f>
        <v>2610</v>
      </c>
      <c r="S1053" s="31">
        <f>global_data!$R1053-global_data!$M1053</f>
        <v>0</v>
      </c>
    </row>
    <row r="1054" spans="1:19" x14ac:dyDescent="0.35">
      <c r="A1054" s="5" t="s">
        <v>1173</v>
      </c>
      <c r="B1054" s="29">
        <v>45641</v>
      </c>
      <c r="C1054" s="5" t="s">
        <v>25</v>
      </c>
      <c r="D1054" s="5" t="s">
        <v>26</v>
      </c>
      <c r="E1054" s="5" t="s">
        <v>27</v>
      </c>
      <c r="F1054" s="5" t="s">
        <v>103</v>
      </c>
      <c r="G1054" s="5" t="s">
        <v>19</v>
      </c>
      <c r="H1054" s="5" t="s">
        <v>20</v>
      </c>
      <c r="I1054" s="5" t="s">
        <v>21</v>
      </c>
      <c r="J1054" s="6">
        <v>145</v>
      </c>
      <c r="K1054" s="6">
        <v>16</v>
      </c>
      <c r="L1054" s="6">
        <v>0.14000000000000001</v>
      </c>
      <c r="M1054" s="6">
        <v>1995.2</v>
      </c>
      <c r="N1054" s="5" t="s">
        <v>123</v>
      </c>
      <c r="O1054" s="5" t="s">
        <v>23</v>
      </c>
      <c r="P1054" s="19">
        <f>global_data!$M1054/global_data!$L1054</f>
        <v>14251.428571428571</v>
      </c>
      <c r="Q1054" s="20">
        <f>IFERROR(global_data!$P1054,0)</f>
        <v>14251.428571428571</v>
      </c>
      <c r="R1054" s="30">
        <f>global_data!$M1054/(1-global_data!$L1054)</f>
        <v>2320</v>
      </c>
      <c r="S1054" s="30">
        <f>global_data!$R1054-global_data!$M1054</f>
        <v>324.79999999999995</v>
      </c>
    </row>
    <row r="1055" spans="1:19" x14ac:dyDescent="0.35">
      <c r="A1055" s="7" t="s">
        <v>1174</v>
      </c>
      <c r="B1055" s="18">
        <v>45397</v>
      </c>
      <c r="C1055" s="7" t="s">
        <v>15</v>
      </c>
      <c r="D1055" s="7" t="s">
        <v>16</v>
      </c>
      <c r="E1055" s="7" t="s">
        <v>17</v>
      </c>
      <c r="F1055" s="7" t="s">
        <v>18</v>
      </c>
      <c r="G1055" s="7" t="s">
        <v>19</v>
      </c>
      <c r="H1055" s="7" t="s">
        <v>20</v>
      </c>
      <c r="I1055" s="7" t="s">
        <v>21</v>
      </c>
      <c r="J1055" s="8">
        <v>145</v>
      </c>
      <c r="K1055" s="8">
        <v>12</v>
      </c>
      <c r="L1055" s="8">
        <v>0.05</v>
      </c>
      <c r="M1055" s="8">
        <v>1653</v>
      </c>
      <c r="N1055" s="7" t="s">
        <v>22</v>
      </c>
      <c r="O1055" s="7" t="s">
        <v>87</v>
      </c>
      <c r="P1055" s="19">
        <f>global_data!$M1055/global_data!$L1055</f>
        <v>33060</v>
      </c>
      <c r="Q1055" s="20">
        <f>IFERROR(global_data!$P1055,0)</f>
        <v>33060</v>
      </c>
      <c r="R1055" s="31">
        <f>global_data!$M1055/(1-global_data!$L1055)</f>
        <v>1740</v>
      </c>
      <c r="S1055" s="31">
        <f>global_data!$R1055-global_data!$M1055</f>
        <v>87</v>
      </c>
    </row>
    <row r="1056" spans="1:19" x14ac:dyDescent="0.35">
      <c r="A1056" s="5" t="s">
        <v>1175</v>
      </c>
      <c r="B1056" s="29">
        <v>45477</v>
      </c>
      <c r="C1056" s="5" t="s">
        <v>55</v>
      </c>
      <c r="D1056" s="5" t="s">
        <v>56</v>
      </c>
      <c r="E1056" s="5" t="s">
        <v>17</v>
      </c>
      <c r="F1056" s="5" t="s">
        <v>176</v>
      </c>
      <c r="G1056" s="5" t="s">
        <v>19</v>
      </c>
      <c r="H1056" s="5" t="s">
        <v>20</v>
      </c>
      <c r="I1056" s="5" t="s">
        <v>21</v>
      </c>
      <c r="J1056" s="6">
        <v>145</v>
      </c>
      <c r="K1056" s="6">
        <v>20</v>
      </c>
      <c r="L1056" s="6">
        <v>0.03</v>
      </c>
      <c r="M1056" s="6">
        <v>2813</v>
      </c>
      <c r="N1056" s="5" t="s">
        <v>77</v>
      </c>
      <c r="O1056" s="5" t="s">
        <v>23</v>
      </c>
      <c r="P1056" s="19">
        <f>global_data!$M1056/global_data!$L1056</f>
        <v>93766.666666666672</v>
      </c>
      <c r="Q1056" s="20">
        <f>IFERROR(global_data!$P1056,0)</f>
        <v>93766.666666666672</v>
      </c>
      <c r="R1056" s="30">
        <f>global_data!$M1056/(1-global_data!$L1056)</f>
        <v>2900</v>
      </c>
      <c r="S1056" s="30">
        <f>global_data!$R1056-global_data!$M1056</f>
        <v>87</v>
      </c>
    </row>
    <row r="1057" spans="1:19" x14ac:dyDescent="0.35">
      <c r="A1057" s="7" t="s">
        <v>1176</v>
      </c>
      <c r="B1057" s="18">
        <v>45618</v>
      </c>
      <c r="C1057" s="7" t="s">
        <v>44</v>
      </c>
      <c r="D1057" s="7" t="s">
        <v>45</v>
      </c>
      <c r="E1057" s="7" t="s">
        <v>17</v>
      </c>
      <c r="F1057" s="7" t="s">
        <v>18</v>
      </c>
      <c r="G1057" s="7" t="s">
        <v>19</v>
      </c>
      <c r="H1057" s="7" t="s">
        <v>20</v>
      </c>
      <c r="I1057" s="7" t="s">
        <v>21</v>
      </c>
      <c r="J1057" s="8">
        <v>145</v>
      </c>
      <c r="K1057" s="8">
        <v>12</v>
      </c>
      <c r="L1057" s="8">
        <v>0</v>
      </c>
      <c r="M1057" s="8">
        <v>1740</v>
      </c>
      <c r="N1057" s="7" t="s">
        <v>32</v>
      </c>
      <c r="O1057" s="7" t="s">
        <v>23</v>
      </c>
      <c r="P1057" s="19" t="e">
        <f>global_data!$M1057/global_data!$L1057</f>
        <v>#DIV/0!</v>
      </c>
      <c r="Q1057" s="20">
        <f>IFERROR(global_data!$P1057,0)</f>
        <v>0</v>
      </c>
      <c r="R1057" s="31">
        <f>global_data!$M1057/(1-global_data!$L1057)</f>
        <v>1740</v>
      </c>
      <c r="S1057" s="31">
        <f>global_data!$R1057-global_data!$M1057</f>
        <v>0</v>
      </c>
    </row>
    <row r="1058" spans="1:19" x14ac:dyDescent="0.35">
      <c r="A1058" s="5" t="s">
        <v>1177</v>
      </c>
      <c r="B1058" s="29">
        <v>45386</v>
      </c>
      <c r="C1058" s="5" t="s">
        <v>61</v>
      </c>
      <c r="D1058" s="5" t="s">
        <v>62</v>
      </c>
      <c r="E1058" s="5" t="s">
        <v>27</v>
      </c>
      <c r="F1058" s="5" t="s">
        <v>122</v>
      </c>
      <c r="G1058" s="5" t="s">
        <v>19</v>
      </c>
      <c r="H1058" s="5" t="s">
        <v>20</v>
      </c>
      <c r="I1058" s="5" t="s">
        <v>21</v>
      </c>
      <c r="J1058" s="6">
        <v>145</v>
      </c>
      <c r="K1058" s="6">
        <v>6</v>
      </c>
      <c r="L1058" s="6">
        <v>0.04</v>
      </c>
      <c r="M1058" s="6">
        <v>835.2</v>
      </c>
      <c r="N1058" s="5" t="s">
        <v>42</v>
      </c>
      <c r="O1058" s="5" t="s">
        <v>23</v>
      </c>
      <c r="P1058" s="19">
        <f>global_data!$M1058/global_data!$L1058</f>
        <v>20880</v>
      </c>
      <c r="Q1058" s="20">
        <f>IFERROR(global_data!$P1058,0)</f>
        <v>20880</v>
      </c>
      <c r="R1058" s="30">
        <f>global_data!$M1058/(1-global_data!$L1058)</f>
        <v>870.00000000000011</v>
      </c>
      <c r="S1058" s="30">
        <f>global_data!$R1058-global_data!$M1058</f>
        <v>34.800000000000068</v>
      </c>
    </row>
    <row r="1059" spans="1:19" x14ac:dyDescent="0.35">
      <c r="A1059" s="7" t="s">
        <v>1178</v>
      </c>
      <c r="B1059" s="18">
        <v>45317</v>
      </c>
      <c r="C1059" s="7" t="s">
        <v>125</v>
      </c>
      <c r="D1059" s="7" t="s">
        <v>126</v>
      </c>
      <c r="E1059" s="7" t="s">
        <v>37</v>
      </c>
      <c r="F1059" s="7" t="s">
        <v>157</v>
      </c>
      <c r="G1059" s="7" t="s">
        <v>19</v>
      </c>
      <c r="H1059" s="7" t="s">
        <v>20</v>
      </c>
      <c r="I1059" s="7" t="s">
        <v>21</v>
      </c>
      <c r="J1059" s="8">
        <v>145</v>
      </c>
      <c r="K1059" s="8">
        <v>16</v>
      </c>
      <c r="L1059" s="8">
        <v>0.09</v>
      </c>
      <c r="M1059" s="8">
        <v>2111.1999999999998</v>
      </c>
      <c r="N1059" s="7" t="s">
        <v>123</v>
      </c>
      <c r="O1059" s="7" t="s">
        <v>179</v>
      </c>
      <c r="P1059" s="19">
        <f>global_data!$M1059/global_data!$L1059</f>
        <v>23457.777777777777</v>
      </c>
      <c r="Q1059" s="20">
        <f>IFERROR(global_data!$P1059,0)</f>
        <v>23457.777777777777</v>
      </c>
      <c r="R1059" s="31">
        <f>global_data!$M1059/(1-global_data!$L1059)</f>
        <v>2319.9999999999995</v>
      </c>
      <c r="S1059" s="31">
        <f>global_data!$R1059-global_data!$M1059</f>
        <v>208.79999999999973</v>
      </c>
    </row>
    <row r="1060" spans="1:19" x14ac:dyDescent="0.35">
      <c r="A1060" s="5" t="s">
        <v>1179</v>
      </c>
      <c r="B1060" s="29">
        <v>45560</v>
      </c>
      <c r="C1060" s="5" t="s">
        <v>44</v>
      </c>
      <c r="D1060" s="5" t="s">
        <v>45</v>
      </c>
      <c r="E1060" s="5" t="s">
        <v>17</v>
      </c>
      <c r="F1060" s="5" t="s">
        <v>154</v>
      </c>
      <c r="G1060" s="5" t="s">
        <v>19</v>
      </c>
      <c r="H1060" s="5" t="s">
        <v>20</v>
      </c>
      <c r="I1060" s="5" t="s">
        <v>21</v>
      </c>
      <c r="J1060" s="6">
        <v>145</v>
      </c>
      <c r="K1060" s="6">
        <v>14</v>
      </c>
      <c r="L1060" s="6">
        <v>0.12</v>
      </c>
      <c r="M1060" s="6">
        <v>1786.4</v>
      </c>
      <c r="N1060" s="5" t="s">
        <v>32</v>
      </c>
      <c r="O1060" s="5" t="s">
        <v>87</v>
      </c>
      <c r="P1060" s="19">
        <f>global_data!$M1060/global_data!$L1060</f>
        <v>14886.666666666668</v>
      </c>
      <c r="Q1060" s="20">
        <f>IFERROR(global_data!$P1060,0)</f>
        <v>14886.666666666668</v>
      </c>
      <c r="R1060" s="30">
        <f>global_data!$M1060/(1-global_data!$L1060)</f>
        <v>2030</v>
      </c>
      <c r="S1060" s="30">
        <f>global_data!$R1060-global_data!$M1060</f>
        <v>243.59999999999991</v>
      </c>
    </row>
    <row r="1061" spans="1:19" x14ac:dyDescent="0.35">
      <c r="A1061" s="7" t="s">
        <v>1180</v>
      </c>
      <c r="B1061" s="18">
        <v>45399</v>
      </c>
      <c r="C1061" s="7" t="s">
        <v>111</v>
      </c>
      <c r="D1061" s="7" t="s">
        <v>112</v>
      </c>
      <c r="E1061" s="7" t="s">
        <v>98</v>
      </c>
      <c r="F1061" s="7" t="s">
        <v>160</v>
      </c>
      <c r="G1061" s="7" t="s">
        <v>19</v>
      </c>
      <c r="H1061" s="7" t="s">
        <v>20</v>
      </c>
      <c r="I1061" s="7" t="s">
        <v>21</v>
      </c>
      <c r="J1061" s="8">
        <v>145</v>
      </c>
      <c r="K1061" s="8">
        <v>14</v>
      </c>
      <c r="L1061" s="8">
        <v>0.27</v>
      </c>
      <c r="M1061" s="8">
        <v>1481.9</v>
      </c>
      <c r="N1061" s="7" t="s">
        <v>59</v>
      </c>
      <c r="O1061" s="7" t="s">
        <v>23</v>
      </c>
      <c r="P1061" s="19">
        <f>global_data!$M1061/global_data!$L1061</f>
        <v>5488.5185185185182</v>
      </c>
      <c r="Q1061" s="20">
        <f>IFERROR(global_data!$P1061,0)</f>
        <v>5488.5185185185182</v>
      </c>
      <c r="R1061" s="31">
        <f>global_data!$M1061/(1-global_data!$L1061)</f>
        <v>2030.0000000000002</v>
      </c>
      <c r="S1061" s="31">
        <f>global_data!$R1061-global_data!$M1061</f>
        <v>548.10000000000014</v>
      </c>
    </row>
    <row r="1062" spans="1:19" x14ac:dyDescent="0.35">
      <c r="A1062" s="5" t="s">
        <v>1181</v>
      </c>
      <c r="B1062" s="29">
        <v>45301</v>
      </c>
      <c r="C1062" s="5" t="s">
        <v>125</v>
      </c>
      <c r="D1062" s="5" t="s">
        <v>126</v>
      </c>
      <c r="E1062" s="5" t="s">
        <v>37</v>
      </c>
      <c r="F1062" s="5" t="s">
        <v>71</v>
      </c>
      <c r="G1062" s="5" t="s">
        <v>19</v>
      </c>
      <c r="H1062" s="5" t="s">
        <v>20</v>
      </c>
      <c r="I1062" s="5" t="s">
        <v>21</v>
      </c>
      <c r="J1062" s="6">
        <v>145</v>
      </c>
      <c r="K1062" s="6">
        <v>6</v>
      </c>
      <c r="L1062" s="6">
        <v>0.18</v>
      </c>
      <c r="M1062" s="6">
        <v>713.4</v>
      </c>
      <c r="N1062" s="5" t="s">
        <v>22</v>
      </c>
      <c r="O1062" s="5" t="s">
        <v>23</v>
      </c>
      <c r="P1062" s="19">
        <f>global_data!$M1062/global_data!$L1062</f>
        <v>3963.3333333333335</v>
      </c>
      <c r="Q1062" s="20">
        <f>IFERROR(global_data!$P1062,0)</f>
        <v>3963.3333333333335</v>
      </c>
      <c r="R1062" s="30">
        <f>global_data!$M1062/(1-global_data!$L1062)</f>
        <v>869.99999999999989</v>
      </c>
      <c r="S1062" s="30">
        <f>global_data!$R1062-global_data!$M1062</f>
        <v>156.59999999999991</v>
      </c>
    </row>
    <row r="1063" spans="1:19" x14ac:dyDescent="0.35">
      <c r="A1063" s="7" t="s">
        <v>1182</v>
      </c>
      <c r="B1063" s="18">
        <v>45456</v>
      </c>
      <c r="C1063" s="7" t="s">
        <v>35</v>
      </c>
      <c r="D1063" s="7" t="s">
        <v>36</v>
      </c>
      <c r="E1063" s="7" t="s">
        <v>37</v>
      </c>
      <c r="F1063" s="7" t="s">
        <v>151</v>
      </c>
      <c r="G1063" s="7" t="s">
        <v>19</v>
      </c>
      <c r="H1063" s="7" t="s">
        <v>20</v>
      </c>
      <c r="I1063" s="7" t="s">
        <v>21</v>
      </c>
      <c r="J1063" s="8">
        <v>145</v>
      </c>
      <c r="K1063" s="8">
        <v>5</v>
      </c>
      <c r="L1063" s="8">
        <v>0.25</v>
      </c>
      <c r="M1063" s="8">
        <v>543.75</v>
      </c>
      <c r="N1063" s="7" t="s">
        <v>123</v>
      </c>
      <c r="O1063" s="7" t="s">
        <v>33</v>
      </c>
      <c r="P1063" s="19">
        <f>global_data!$M1063/global_data!$L1063</f>
        <v>2175</v>
      </c>
      <c r="Q1063" s="20">
        <f>IFERROR(global_data!$P1063,0)</f>
        <v>2175</v>
      </c>
      <c r="R1063" s="31">
        <f>global_data!$M1063/(1-global_data!$L1063)</f>
        <v>725</v>
      </c>
      <c r="S1063" s="31">
        <f>global_data!$R1063-global_data!$M1063</f>
        <v>181.25</v>
      </c>
    </row>
    <row r="1064" spans="1:19" x14ac:dyDescent="0.35">
      <c r="A1064" s="5" t="s">
        <v>1183</v>
      </c>
      <c r="B1064" s="29">
        <v>45579</v>
      </c>
      <c r="C1064" s="5" t="s">
        <v>96</v>
      </c>
      <c r="D1064" s="5" t="s">
        <v>97</v>
      </c>
      <c r="E1064" s="5" t="s">
        <v>98</v>
      </c>
      <c r="F1064" s="5" t="s">
        <v>101</v>
      </c>
      <c r="G1064" s="5" t="s">
        <v>19</v>
      </c>
      <c r="H1064" s="5" t="s">
        <v>20</v>
      </c>
      <c r="I1064" s="5" t="s">
        <v>21</v>
      </c>
      <c r="J1064" s="6">
        <v>145</v>
      </c>
      <c r="K1064" s="6">
        <v>17</v>
      </c>
      <c r="L1064" s="6">
        <v>0.05</v>
      </c>
      <c r="M1064" s="6">
        <v>2341.75</v>
      </c>
      <c r="N1064" s="5" t="s">
        <v>32</v>
      </c>
      <c r="O1064" s="5" t="s">
        <v>87</v>
      </c>
      <c r="P1064" s="19">
        <f>global_data!$M1064/global_data!$L1064</f>
        <v>46835</v>
      </c>
      <c r="Q1064" s="20">
        <f>IFERROR(global_data!$P1064,0)</f>
        <v>46835</v>
      </c>
      <c r="R1064" s="30">
        <f>global_data!$M1064/(1-global_data!$L1064)</f>
        <v>2465</v>
      </c>
      <c r="S1064" s="30">
        <f>global_data!$R1064-global_data!$M1064</f>
        <v>123.25</v>
      </c>
    </row>
    <row r="1065" spans="1:19" x14ac:dyDescent="0.35">
      <c r="A1065" s="7" t="s">
        <v>1184</v>
      </c>
      <c r="B1065" s="18">
        <v>45527</v>
      </c>
      <c r="C1065" s="7" t="s">
        <v>44</v>
      </c>
      <c r="D1065" s="7" t="s">
        <v>45</v>
      </c>
      <c r="E1065" s="7" t="s">
        <v>17</v>
      </c>
      <c r="F1065" s="7" t="s">
        <v>79</v>
      </c>
      <c r="G1065" s="7" t="s">
        <v>19</v>
      </c>
      <c r="H1065" s="7" t="s">
        <v>20</v>
      </c>
      <c r="I1065" s="7" t="s">
        <v>21</v>
      </c>
      <c r="J1065" s="8">
        <v>145</v>
      </c>
      <c r="K1065" s="8">
        <v>18</v>
      </c>
      <c r="L1065" s="8">
        <v>0</v>
      </c>
      <c r="M1065" s="8">
        <v>2610</v>
      </c>
      <c r="N1065" s="7" t="s">
        <v>22</v>
      </c>
      <c r="O1065" s="7" t="s">
        <v>23</v>
      </c>
      <c r="P1065" s="19" t="e">
        <f>global_data!$M1065/global_data!$L1065</f>
        <v>#DIV/0!</v>
      </c>
      <c r="Q1065" s="20">
        <f>IFERROR(global_data!$P1065,0)</f>
        <v>0</v>
      </c>
      <c r="R1065" s="31">
        <f>global_data!$M1065/(1-global_data!$L1065)</f>
        <v>2610</v>
      </c>
      <c r="S1065" s="31">
        <f>global_data!$R1065-global_data!$M1065</f>
        <v>0</v>
      </c>
    </row>
    <row r="1066" spans="1:19" x14ac:dyDescent="0.35">
      <c r="A1066" s="5" t="s">
        <v>1185</v>
      </c>
      <c r="B1066" s="29">
        <v>45617</v>
      </c>
      <c r="C1066" s="5" t="s">
        <v>35</v>
      </c>
      <c r="D1066" s="5" t="s">
        <v>36</v>
      </c>
      <c r="E1066" s="5" t="s">
        <v>37</v>
      </c>
      <c r="F1066" s="5" t="s">
        <v>151</v>
      </c>
      <c r="G1066" s="5" t="s">
        <v>19</v>
      </c>
      <c r="H1066" s="5" t="s">
        <v>20</v>
      </c>
      <c r="I1066" s="5" t="s">
        <v>21</v>
      </c>
      <c r="J1066" s="6">
        <v>145</v>
      </c>
      <c r="K1066" s="6">
        <v>4</v>
      </c>
      <c r="L1066" s="6">
        <v>0.17</v>
      </c>
      <c r="M1066" s="6">
        <v>481.4</v>
      </c>
      <c r="N1066" s="5" t="s">
        <v>77</v>
      </c>
      <c r="O1066" s="5" t="s">
        <v>23</v>
      </c>
      <c r="P1066" s="19">
        <f>global_data!$M1066/global_data!$L1066</f>
        <v>2831.7647058823527</v>
      </c>
      <c r="Q1066" s="20">
        <f>IFERROR(global_data!$P1066,0)</f>
        <v>2831.7647058823527</v>
      </c>
      <c r="R1066" s="30">
        <f>global_data!$M1066/(1-global_data!$L1066)</f>
        <v>580</v>
      </c>
      <c r="S1066" s="30">
        <f>global_data!$R1066-global_data!$M1066</f>
        <v>98.600000000000023</v>
      </c>
    </row>
    <row r="1067" spans="1:19" x14ac:dyDescent="0.35">
      <c r="A1067" s="7" t="s">
        <v>1186</v>
      </c>
      <c r="B1067" s="18">
        <v>45421</v>
      </c>
      <c r="C1067" s="7" t="s">
        <v>64</v>
      </c>
      <c r="D1067" s="7" t="s">
        <v>65</v>
      </c>
      <c r="E1067" s="7" t="s">
        <v>27</v>
      </c>
      <c r="F1067" s="7" t="s">
        <v>103</v>
      </c>
      <c r="G1067" s="7" t="s">
        <v>19</v>
      </c>
      <c r="H1067" s="7" t="s">
        <v>20</v>
      </c>
      <c r="I1067" s="7" t="s">
        <v>21</v>
      </c>
      <c r="J1067" s="8">
        <v>145</v>
      </c>
      <c r="K1067" s="8">
        <v>15</v>
      </c>
      <c r="L1067" s="8">
        <v>0.28999999999999998</v>
      </c>
      <c r="M1067" s="8">
        <v>1544.25</v>
      </c>
      <c r="N1067" s="7" t="s">
        <v>77</v>
      </c>
      <c r="O1067" s="7" t="s">
        <v>179</v>
      </c>
      <c r="P1067" s="19">
        <f>global_data!$M1067/global_data!$L1067</f>
        <v>5325</v>
      </c>
      <c r="Q1067" s="20">
        <f>IFERROR(global_data!$P1067,0)</f>
        <v>5325</v>
      </c>
      <c r="R1067" s="31">
        <f>global_data!$M1067/(1-global_data!$L1067)</f>
        <v>2175</v>
      </c>
      <c r="S1067" s="31">
        <f>global_data!$R1067-global_data!$M1067</f>
        <v>630.75</v>
      </c>
    </row>
    <row r="1068" spans="1:19" x14ac:dyDescent="0.35">
      <c r="A1068" s="5" t="s">
        <v>1187</v>
      </c>
      <c r="B1068" s="29">
        <v>45495</v>
      </c>
      <c r="C1068" s="5" t="s">
        <v>64</v>
      </c>
      <c r="D1068" s="5" t="s">
        <v>65</v>
      </c>
      <c r="E1068" s="5" t="s">
        <v>27</v>
      </c>
      <c r="F1068" s="5" t="s">
        <v>89</v>
      </c>
      <c r="G1068" s="5" t="s">
        <v>19</v>
      </c>
      <c r="H1068" s="5" t="s">
        <v>20</v>
      </c>
      <c r="I1068" s="5" t="s">
        <v>21</v>
      </c>
      <c r="J1068" s="6">
        <v>145</v>
      </c>
      <c r="K1068" s="6">
        <v>14</v>
      </c>
      <c r="L1068" s="6">
        <v>7.0000000000000007E-2</v>
      </c>
      <c r="M1068" s="6">
        <v>1887.9</v>
      </c>
      <c r="N1068" s="5" t="s">
        <v>123</v>
      </c>
      <c r="O1068" s="5" t="s">
        <v>33</v>
      </c>
      <c r="P1068" s="19">
        <f>global_data!$M1068/global_data!$L1068</f>
        <v>26970</v>
      </c>
      <c r="Q1068" s="20">
        <f>IFERROR(global_data!$P1068,0)</f>
        <v>26970</v>
      </c>
      <c r="R1068" s="30">
        <f>global_data!$M1068/(1-global_data!$L1068)</f>
        <v>2030.0000000000002</v>
      </c>
      <c r="S1068" s="30">
        <f>global_data!$R1068-global_data!$M1068</f>
        <v>142.10000000000014</v>
      </c>
    </row>
    <row r="1069" spans="1:19" x14ac:dyDescent="0.35">
      <c r="A1069" s="7" t="s">
        <v>1188</v>
      </c>
      <c r="B1069" s="18">
        <v>45375</v>
      </c>
      <c r="C1069" s="7" t="s">
        <v>44</v>
      </c>
      <c r="D1069" s="7" t="s">
        <v>45</v>
      </c>
      <c r="E1069" s="7" t="s">
        <v>17</v>
      </c>
      <c r="F1069" s="7" t="s">
        <v>79</v>
      </c>
      <c r="G1069" s="7" t="s">
        <v>19</v>
      </c>
      <c r="H1069" s="7" t="s">
        <v>20</v>
      </c>
      <c r="I1069" s="7" t="s">
        <v>21</v>
      </c>
      <c r="J1069" s="8">
        <v>145</v>
      </c>
      <c r="K1069" s="8">
        <v>14</v>
      </c>
      <c r="L1069" s="8">
        <v>0.09</v>
      </c>
      <c r="M1069" s="8">
        <v>1847.3</v>
      </c>
      <c r="N1069" s="7" t="s">
        <v>42</v>
      </c>
      <c r="O1069" s="7" t="s">
        <v>80</v>
      </c>
      <c r="P1069" s="19">
        <f>global_data!$M1069/global_data!$L1069</f>
        <v>20525.555555555555</v>
      </c>
      <c r="Q1069" s="20">
        <f>IFERROR(global_data!$P1069,0)</f>
        <v>20525.555555555555</v>
      </c>
      <c r="R1069" s="31">
        <f>global_data!$M1069/(1-global_data!$L1069)</f>
        <v>2029.9999999999998</v>
      </c>
      <c r="S1069" s="31">
        <f>global_data!$R1069-global_data!$M1069</f>
        <v>182.69999999999982</v>
      </c>
    </row>
    <row r="1070" spans="1:19" x14ac:dyDescent="0.35">
      <c r="A1070" s="5" t="s">
        <v>1189</v>
      </c>
      <c r="B1070" s="29">
        <v>45516</v>
      </c>
      <c r="C1070" s="5" t="s">
        <v>125</v>
      </c>
      <c r="D1070" s="5" t="s">
        <v>126</v>
      </c>
      <c r="E1070" s="5" t="s">
        <v>37</v>
      </c>
      <c r="F1070" s="5" t="s">
        <v>151</v>
      </c>
      <c r="G1070" s="5" t="s">
        <v>19</v>
      </c>
      <c r="H1070" s="5" t="s">
        <v>20</v>
      </c>
      <c r="I1070" s="5" t="s">
        <v>21</v>
      </c>
      <c r="J1070" s="6">
        <v>145</v>
      </c>
      <c r="K1070" s="6">
        <v>8</v>
      </c>
      <c r="L1070" s="6">
        <v>0.17</v>
      </c>
      <c r="M1070" s="6">
        <v>962.8</v>
      </c>
      <c r="N1070" s="5" t="s">
        <v>123</v>
      </c>
      <c r="O1070" s="5" t="s">
        <v>23</v>
      </c>
      <c r="P1070" s="19">
        <f>global_data!$M1070/global_data!$L1070</f>
        <v>5663.5294117647054</v>
      </c>
      <c r="Q1070" s="20">
        <f>IFERROR(global_data!$P1070,0)</f>
        <v>5663.5294117647054</v>
      </c>
      <c r="R1070" s="30">
        <f>global_data!$M1070/(1-global_data!$L1070)</f>
        <v>1160</v>
      </c>
      <c r="S1070" s="30">
        <f>global_data!$R1070-global_data!$M1070</f>
        <v>197.20000000000005</v>
      </c>
    </row>
    <row r="1071" spans="1:19" x14ac:dyDescent="0.35">
      <c r="A1071" s="7" t="s">
        <v>1190</v>
      </c>
      <c r="B1071" s="18">
        <v>45363</v>
      </c>
      <c r="C1071" s="7" t="s">
        <v>111</v>
      </c>
      <c r="D1071" s="7" t="s">
        <v>112</v>
      </c>
      <c r="E1071" s="7" t="s">
        <v>98</v>
      </c>
      <c r="F1071" s="7" t="s">
        <v>99</v>
      </c>
      <c r="G1071" s="7" t="s">
        <v>19</v>
      </c>
      <c r="H1071" s="7" t="s">
        <v>20</v>
      </c>
      <c r="I1071" s="7" t="s">
        <v>21</v>
      </c>
      <c r="J1071" s="8">
        <v>145</v>
      </c>
      <c r="K1071" s="8">
        <v>16</v>
      </c>
      <c r="L1071" s="8">
        <v>0.15</v>
      </c>
      <c r="M1071" s="8">
        <v>1972</v>
      </c>
      <c r="N1071" s="7" t="s">
        <v>32</v>
      </c>
      <c r="O1071" s="7" t="s">
        <v>33</v>
      </c>
      <c r="P1071" s="19">
        <f>global_data!$M1071/global_data!$L1071</f>
        <v>13146.666666666668</v>
      </c>
      <c r="Q1071" s="20">
        <f>IFERROR(global_data!$P1071,0)</f>
        <v>13146.666666666668</v>
      </c>
      <c r="R1071" s="31">
        <f>global_data!$M1071/(1-global_data!$L1071)</f>
        <v>2320</v>
      </c>
      <c r="S1071" s="31">
        <f>global_data!$R1071-global_data!$M1071</f>
        <v>348</v>
      </c>
    </row>
    <row r="1072" spans="1:19" x14ac:dyDescent="0.35">
      <c r="A1072" s="5" t="s">
        <v>1191</v>
      </c>
      <c r="B1072" s="29">
        <v>45624</v>
      </c>
      <c r="C1072" s="5" t="s">
        <v>111</v>
      </c>
      <c r="D1072" s="5" t="s">
        <v>112</v>
      </c>
      <c r="E1072" s="5" t="s">
        <v>98</v>
      </c>
      <c r="F1072" s="5" t="s">
        <v>115</v>
      </c>
      <c r="G1072" s="5" t="s">
        <v>19</v>
      </c>
      <c r="H1072" s="5" t="s">
        <v>20</v>
      </c>
      <c r="I1072" s="5" t="s">
        <v>21</v>
      </c>
      <c r="J1072" s="6">
        <v>145</v>
      </c>
      <c r="K1072" s="6">
        <v>3</v>
      </c>
      <c r="L1072" s="6">
        <v>0.26</v>
      </c>
      <c r="M1072" s="6">
        <v>321.89999999999998</v>
      </c>
      <c r="N1072" s="5" t="s">
        <v>42</v>
      </c>
      <c r="O1072" s="5" t="s">
        <v>23</v>
      </c>
      <c r="P1072" s="19">
        <f>global_data!$M1072/global_data!$L1072</f>
        <v>1238.0769230769229</v>
      </c>
      <c r="Q1072" s="20">
        <f>IFERROR(global_data!$P1072,0)</f>
        <v>1238.0769230769229</v>
      </c>
      <c r="R1072" s="30">
        <f>global_data!$M1072/(1-global_data!$L1072)</f>
        <v>435</v>
      </c>
      <c r="S1072" s="30">
        <f>global_data!$R1072-global_data!$M1072</f>
        <v>113.10000000000002</v>
      </c>
    </row>
    <row r="1073" spans="1:19" x14ac:dyDescent="0.35">
      <c r="A1073" s="7" t="s">
        <v>1192</v>
      </c>
      <c r="B1073" s="18">
        <v>45447</v>
      </c>
      <c r="C1073" s="7" t="s">
        <v>73</v>
      </c>
      <c r="D1073" s="7" t="s">
        <v>74</v>
      </c>
      <c r="E1073" s="7" t="s">
        <v>37</v>
      </c>
      <c r="F1073" s="7" t="s">
        <v>157</v>
      </c>
      <c r="G1073" s="7" t="s">
        <v>19</v>
      </c>
      <c r="H1073" s="7" t="s">
        <v>20</v>
      </c>
      <c r="I1073" s="7" t="s">
        <v>21</v>
      </c>
      <c r="J1073" s="8">
        <v>145</v>
      </c>
      <c r="K1073" s="8">
        <v>17</v>
      </c>
      <c r="L1073" s="8">
        <v>0.11</v>
      </c>
      <c r="M1073" s="8">
        <v>2193.85</v>
      </c>
      <c r="N1073" s="7" t="s">
        <v>22</v>
      </c>
      <c r="O1073" s="7" t="s">
        <v>80</v>
      </c>
      <c r="P1073" s="19">
        <f>global_data!$M1073/global_data!$L1073</f>
        <v>19944.090909090908</v>
      </c>
      <c r="Q1073" s="20">
        <f>IFERROR(global_data!$P1073,0)</f>
        <v>19944.090909090908</v>
      </c>
      <c r="R1073" s="31">
        <f>global_data!$M1073/(1-global_data!$L1073)</f>
        <v>2465</v>
      </c>
      <c r="S1073" s="31">
        <f>global_data!$R1073-global_data!$M1073</f>
        <v>271.15000000000009</v>
      </c>
    </row>
    <row r="1074" spans="1:19" x14ac:dyDescent="0.35">
      <c r="A1074" s="5" t="s">
        <v>1193</v>
      </c>
      <c r="B1074" s="29">
        <v>45579</v>
      </c>
      <c r="C1074" s="5" t="s">
        <v>44</v>
      </c>
      <c r="D1074" s="5" t="s">
        <v>45</v>
      </c>
      <c r="E1074" s="5" t="s">
        <v>17</v>
      </c>
      <c r="F1074" s="5" t="s">
        <v>50</v>
      </c>
      <c r="G1074" s="5" t="s">
        <v>19</v>
      </c>
      <c r="H1074" s="5" t="s">
        <v>20</v>
      </c>
      <c r="I1074" s="5" t="s">
        <v>21</v>
      </c>
      <c r="J1074" s="6">
        <v>145</v>
      </c>
      <c r="K1074" s="6">
        <v>1</v>
      </c>
      <c r="L1074" s="6">
        <v>0.05</v>
      </c>
      <c r="M1074" s="6">
        <v>137.75</v>
      </c>
      <c r="N1074" s="5" t="s">
        <v>59</v>
      </c>
      <c r="O1074" s="5" t="s">
        <v>179</v>
      </c>
      <c r="P1074" s="19">
        <f>global_data!$M1074/global_data!$L1074</f>
        <v>2755</v>
      </c>
      <c r="Q1074" s="20">
        <f>IFERROR(global_data!$P1074,0)</f>
        <v>2755</v>
      </c>
      <c r="R1074" s="30">
        <f>global_data!$M1074/(1-global_data!$L1074)</f>
        <v>145</v>
      </c>
      <c r="S1074" s="30">
        <f>global_data!$R1074-global_data!$M1074</f>
        <v>7.25</v>
      </c>
    </row>
    <row r="1075" spans="1:19" x14ac:dyDescent="0.35">
      <c r="A1075" s="7" t="s">
        <v>1194</v>
      </c>
      <c r="B1075" s="18">
        <v>45346</v>
      </c>
      <c r="C1075" s="7" t="s">
        <v>25</v>
      </c>
      <c r="D1075" s="7" t="s">
        <v>26</v>
      </c>
      <c r="E1075" s="7" t="s">
        <v>27</v>
      </c>
      <c r="F1075" s="7" t="s">
        <v>66</v>
      </c>
      <c r="G1075" s="7" t="s">
        <v>19</v>
      </c>
      <c r="H1075" s="7" t="s">
        <v>20</v>
      </c>
      <c r="I1075" s="7" t="s">
        <v>21</v>
      </c>
      <c r="J1075" s="8">
        <v>145</v>
      </c>
      <c r="K1075" s="8">
        <v>6</v>
      </c>
      <c r="L1075" s="8">
        <v>0.01</v>
      </c>
      <c r="M1075" s="8">
        <v>861.3</v>
      </c>
      <c r="N1075" s="7" t="s">
        <v>59</v>
      </c>
      <c r="O1075" s="7" t="s">
        <v>23</v>
      </c>
      <c r="P1075" s="19">
        <f>global_data!$M1075/global_data!$L1075</f>
        <v>86130</v>
      </c>
      <c r="Q1075" s="20">
        <f>IFERROR(global_data!$P1075,0)</f>
        <v>86130</v>
      </c>
      <c r="R1075" s="31">
        <f>global_data!$M1075/(1-global_data!$L1075)</f>
        <v>870</v>
      </c>
      <c r="S1075" s="31">
        <f>global_data!$R1075-global_data!$M1075</f>
        <v>8.7000000000000455</v>
      </c>
    </row>
    <row r="1076" spans="1:19" x14ac:dyDescent="0.35">
      <c r="A1076" s="5" t="s">
        <v>1195</v>
      </c>
      <c r="B1076" s="29">
        <v>45551</v>
      </c>
      <c r="C1076" s="5" t="s">
        <v>35</v>
      </c>
      <c r="D1076" s="5" t="s">
        <v>36</v>
      </c>
      <c r="E1076" s="5" t="s">
        <v>37</v>
      </c>
      <c r="F1076" s="5" t="s">
        <v>83</v>
      </c>
      <c r="G1076" s="5" t="s">
        <v>19</v>
      </c>
      <c r="H1076" s="5" t="s">
        <v>20</v>
      </c>
      <c r="I1076" s="5" t="s">
        <v>21</v>
      </c>
      <c r="J1076" s="6">
        <v>145</v>
      </c>
      <c r="K1076" s="6">
        <v>4</v>
      </c>
      <c r="L1076" s="6">
        <v>0.28999999999999998</v>
      </c>
      <c r="M1076" s="6">
        <v>411.8</v>
      </c>
      <c r="N1076" s="5" t="s">
        <v>59</v>
      </c>
      <c r="O1076" s="5" t="s">
        <v>23</v>
      </c>
      <c r="P1076" s="19">
        <f>global_data!$M1076/global_data!$L1076</f>
        <v>1420.0000000000002</v>
      </c>
      <c r="Q1076" s="20">
        <f>IFERROR(global_data!$P1076,0)</f>
        <v>1420.0000000000002</v>
      </c>
      <c r="R1076" s="30">
        <f>global_data!$M1076/(1-global_data!$L1076)</f>
        <v>580</v>
      </c>
      <c r="S1076" s="30">
        <f>global_data!$R1076-global_data!$M1076</f>
        <v>168.2</v>
      </c>
    </row>
    <row r="1077" spans="1:19" x14ac:dyDescent="0.35">
      <c r="A1077" s="7" t="s">
        <v>1196</v>
      </c>
      <c r="B1077" s="18">
        <v>45621</v>
      </c>
      <c r="C1077" s="7" t="s">
        <v>64</v>
      </c>
      <c r="D1077" s="7" t="s">
        <v>65</v>
      </c>
      <c r="E1077" s="7" t="s">
        <v>27</v>
      </c>
      <c r="F1077" s="7" t="s">
        <v>122</v>
      </c>
      <c r="G1077" s="7" t="s">
        <v>19</v>
      </c>
      <c r="H1077" s="7" t="s">
        <v>20</v>
      </c>
      <c r="I1077" s="7" t="s">
        <v>21</v>
      </c>
      <c r="J1077" s="8">
        <v>145</v>
      </c>
      <c r="K1077" s="8">
        <v>20</v>
      </c>
      <c r="L1077" s="8">
        <v>0.08</v>
      </c>
      <c r="M1077" s="8">
        <v>2668</v>
      </c>
      <c r="N1077" s="7" t="s">
        <v>179</v>
      </c>
      <c r="O1077" s="7" t="s">
        <v>23</v>
      </c>
      <c r="P1077" s="19">
        <f>global_data!$M1077/global_data!$L1077</f>
        <v>33350</v>
      </c>
      <c r="Q1077" s="20">
        <f>IFERROR(global_data!$P1077,0)</f>
        <v>33350</v>
      </c>
      <c r="R1077" s="31">
        <f>global_data!$M1077/(1-global_data!$L1077)</f>
        <v>2900</v>
      </c>
      <c r="S1077" s="31">
        <f>global_data!$R1077-global_data!$M1077</f>
        <v>232</v>
      </c>
    </row>
    <row r="1078" spans="1:19" x14ac:dyDescent="0.35">
      <c r="A1078" s="5" t="s">
        <v>1197</v>
      </c>
      <c r="B1078" s="29">
        <v>45500</v>
      </c>
      <c r="C1078" s="5" t="s">
        <v>73</v>
      </c>
      <c r="D1078" s="5" t="s">
        <v>74</v>
      </c>
      <c r="E1078" s="5" t="s">
        <v>37</v>
      </c>
      <c r="F1078" s="5" t="s">
        <v>38</v>
      </c>
      <c r="G1078" s="5" t="s">
        <v>19</v>
      </c>
      <c r="H1078" s="5" t="s">
        <v>20</v>
      </c>
      <c r="I1078" s="5" t="s">
        <v>21</v>
      </c>
      <c r="J1078" s="6">
        <v>145</v>
      </c>
      <c r="K1078" s="6">
        <v>5</v>
      </c>
      <c r="L1078" s="6">
        <v>0.02</v>
      </c>
      <c r="M1078" s="6">
        <v>710.5</v>
      </c>
      <c r="N1078" s="5" t="s">
        <v>77</v>
      </c>
      <c r="O1078" s="5" t="s">
        <v>87</v>
      </c>
      <c r="P1078" s="19">
        <f>global_data!$M1078/global_data!$L1078</f>
        <v>35525</v>
      </c>
      <c r="Q1078" s="20">
        <f>IFERROR(global_data!$P1078,0)</f>
        <v>35525</v>
      </c>
      <c r="R1078" s="30">
        <f>global_data!$M1078/(1-global_data!$L1078)</f>
        <v>725</v>
      </c>
      <c r="S1078" s="30">
        <f>global_data!$R1078-global_data!$M1078</f>
        <v>14.5</v>
      </c>
    </row>
    <row r="1079" spans="1:19" x14ac:dyDescent="0.35">
      <c r="A1079" s="7" t="s">
        <v>1198</v>
      </c>
      <c r="B1079" s="18">
        <v>45387</v>
      </c>
      <c r="C1079" s="7" t="s">
        <v>44</v>
      </c>
      <c r="D1079" s="7" t="s">
        <v>45</v>
      </c>
      <c r="E1079" s="7" t="s">
        <v>17</v>
      </c>
      <c r="F1079" s="7" t="s">
        <v>176</v>
      </c>
      <c r="G1079" s="7" t="s">
        <v>19</v>
      </c>
      <c r="H1079" s="7" t="s">
        <v>20</v>
      </c>
      <c r="I1079" s="7" t="s">
        <v>21</v>
      </c>
      <c r="J1079" s="8">
        <v>145</v>
      </c>
      <c r="K1079" s="8">
        <v>16</v>
      </c>
      <c r="L1079" s="8">
        <v>0.28000000000000003</v>
      </c>
      <c r="M1079" s="8">
        <v>1670.4</v>
      </c>
      <c r="N1079" s="7" t="s">
        <v>59</v>
      </c>
      <c r="O1079" s="7" t="s">
        <v>23</v>
      </c>
      <c r="P1079" s="19">
        <f>global_data!$M1079/global_data!$L1079</f>
        <v>5965.7142857142853</v>
      </c>
      <c r="Q1079" s="20">
        <f>IFERROR(global_data!$P1079,0)</f>
        <v>5965.7142857142853</v>
      </c>
      <c r="R1079" s="31">
        <f>global_data!$M1079/(1-global_data!$L1079)</f>
        <v>2320</v>
      </c>
      <c r="S1079" s="31">
        <f>global_data!$R1079-global_data!$M1079</f>
        <v>649.59999999999991</v>
      </c>
    </row>
    <row r="1080" spans="1:19" x14ac:dyDescent="0.35">
      <c r="A1080" s="5" t="s">
        <v>1199</v>
      </c>
      <c r="B1080" s="29">
        <v>45317</v>
      </c>
      <c r="C1080" s="5" t="s">
        <v>125</v>
      </c>
      <c r="D1080" s="5" t="s">
        <v>126</v>
      </c>
      <c r="E1080" s="5" t="s">
        <v>37</v>
      </c>
      <c r="F1080" s="5" t="s">
        <v>38</v>
      </c>
      <c r="G1080" s="5" t="s">
        <v>19</v>
      </c>
      <c r="H1080" s="5" t="s">
        <v>20</v>
      </c>
      <c r="I1080" s="5" t="s">
        <v>21</v>
      </c>
      <c r="J1080" s="6">
        <v>145</v>
      </c>
      <c r="K1080" s="6">
        <v>3</v>
      </c>
      <c r="L1080" s="6">
        <v>0.24</v>
      </c>
      <c r="M1080" s="6">
        <v>330.6</v>
      </c>
      <c r="N1080" s="5" t="s">
        <v>77</v>
      </c>
      <c r="O1080" s="5" t="s">
        <v>179</v>
      </c>
      <c r="P1080" s="19">
        <f>global_data!$M1080/global_data!$L1080</f>
        <v>1377.5000000000002</v>
      </c>
      <c r="Q1080" s="20">
        <f>IFERROR(global_data!$P1080,0)</f>
        <v>1377.5000000000002</v>
      </c>
      <c r="R1080" s="30">
        <f>global_data!$M1080/(1-global_data!$L1080)</f>
        <v>435</v>
      </c>
      <c r="S1080" s="30">
        <f>global_data!$R1080-global_data!$M1080</f>
        <v>104.39999999999998</v>
      </c>
    </row>
    <row r="1081" spans="1:19" x14ac:dyDescent="0.35">
      <c r="A1081" s="7" t="s">
        <v>1200</v>
      </c>
      <c r="B1081" s="18">
        <v>45631</v>
      </c>
      <c r="C1081" s="7" t="s">
        <v>73</v>
      </c>
      <c r="D1081" s="7" t="s">
        <v>74</v>
      </c>
      <c r="E1081" s="7" t="s">
        <v>37</v>
      </c>
      <c r="F1081" s="7" t="s">
        <v>151</v>
      </c>
      <c r="G1081" s="7" t="s">
        <v>19</v>
      </c>
      <c r="H1081" s="7" t="s">
        <v>20</v>
      </c>
      <c r="I1081" s="7" t="s">
        <v>21</v>
      </c>
      <c r="J1081" s="8">
        <v>145</v>
      </c>
      <c r="K1081" s="8">
        <v>11</v>
      </c>
      <c r="L1081" s="8">
        <v>0</v>
      </c>
      <c r="M1081" s="8">
        <v>1595</v>
      </c>
      <c r="N1081" s="7" t="s">
        <v>77</v>
      </c>
      <c r="O1081" s="7" t="s">
        <v>23</v>
      </c>
      <c r="P1081" s="19" t="e">
        <f>global_data!$M1081/global_data!$L1081</f>
        <v>#DIV/0!</v>
      </c>
      <c r="Q1081" s="20">
        <f>IFERROR(global_data!$P1081,0)</f>
        <v>0</v>
      </c>
      <c r="R1081" s="31">
        <f>global_data!$M1081/(1-global_data!$L1081)</f>
        <v>1595</v>
      </c>
      <c r="S1081" s="31">
        <f>global_data!$R1081-global_data!$M1081</f>
        <v>0</v>
      </c>
    </row>
    <row r="1082" spans="1:19" x14ac:dyDescent="0.35">
      <c r="A1082" s="5" t="s">
        <v>1201</v>
      </c>
      <c r="B1082" s="29">
        <v>45648</v>
      </c>
      <c r="C1082" s="5" t="s">
        <v>25</v>
      </c>
      <c r="D1082" s="5" t="s">
        <v>26</v>
      </c>
      <c r="E1082" s="5" t="s">
        <v>27</v>
      </c>
      <c r="F1082" s="5" t="s">
        <v>103</v>
      </c>
      <c r="G1082" s="5" t="s">
        <v>19</v>
      </c>
      <c r="H1082" s="5" t="s">
        <v>20</v>
      </c>
      <c r="I1082" s="5" t="s">
        <v>21</v>
      </c>
      <c r="J1082" s="6">
        <v>145</v>
      </c>
      <c r="K1082" s="6">
        <v>1</v>
      </c>
      <c r="L1082" s="6">
        <v>0.28999999999999998</v>
      </c>
      <c r="M1082" s="6">
        <v>102.95</v>
      </c>
      <c r="N1082" s="5" t="s">
        <v>59</v>
      </c>
      <c r="O1082" s="5" t="s">
        <v>23</v>
      </c>
      <c r="P1082" s="19">
        <f>global_data!$M1082/global_data!$L1082</f>
        <v>355.00000000000006</v>
      </c>
      <c r="Q1082" s="20">
        <f>IFERROR(global_data!$P1082,0)</f>
        <v>355.00000000000006</v>
      </c>
      <c r="R1082" s="30">
        <f>global_data!$M1082/(1-global_data!$L1082)</f>
        <v>145</v>
      </c>
      <c r="S1082" s="30">
        <f>global_data!$R1082-global_data!$M1082</f>
        <v>42.05</v>
      </c>
    </row>
    <row r="1083" spans="1:19" x14ac:dyDescent="0.35">
      <c r="A1083" s="7" t="s">
        <v>1202</v>
      </c>
      <c r="B1083" s="18">
        <v>45377</v>
      </c>
      <c r="C1083" s="7" t="s">
        <v>61</v>
      </c>
      <c r="D1083" s="7" t="s">
        <v>62</v>
      </c>
      <c r="E1083" s="7" t="s">
        <v>27</v>
      </c>
      <c r="F1083" s="7" t="s">
        <v>122</v>
      </c>
      <c r="G1083" s="7" t="s">
        <v>19</v>
      </c>
      <c r="H1083" s="7" t="s">
        <v>20</v>
      </c>
      <c r="I1083" s="7" t="s">
        <v>21</v>
      </c>
      <c r="J1083" s="8">
        <v>145</v>
      </c>
      <c r="K1083" s="8">
        <v>5</v>
      </c>
      <c r="L1083" s="8">
        <v>0.04</v>
      </c>
      <c r="M1083" s="8">
        <v>696</v>
      </c>
      <c r="N1083" s="7" t="s">
        <v>77</v>
      </c>
      <c r="O1083" s="7" t="s">
        <v>179</v>
      </c>
      <c r="P1083" s="19">
        <f>global_data!$M1083/global_data!$L1083</f>
        <v>17400</v>
      </c>
      <c r="Q1083" s="20">
        <f>IFERROR(global_data!$P1083,0)</f>
        <v>17400</v>
      </c>
      <c r="R1083" s="31">
        <f>global_data!$M1083/(1-global_data!$L1083)</f>
        <v>725</v>
      </c>
      <c r="S1083" s="31">
        <f>global_data!$R1083-global_data!$M1083</f>
        <v>29</v>
      </c>
    </row>
    <row r="1084" spans="1:19" x14ac:dyDescent="0.35">
      <c r="A1084" s="5" t="s">
        <v>1203</v>
      </c>
      <c r="B1084" s="29">
        <v>45618</v>
      </c>
      <c r="C1084" s="5" t="s">
        <v>64</v>
      </c>
      <c r="D1084" s="5" t="s">
        <v>65</v>
      </c>
      <c r="E1084" s="5" t="s">
        <v>27</v>
      </c>
      <c r="F1084" s="5" t="s">
        <v>28</v>
      </c>
      <c r="G1084" s="5" t="s">
        <v>19</v>
      </c>
      <c r="H1084" s="5" t="s">
        <v>20</v>
      </c>
      <c r="I1084" s="5" t="s">
        <v>21</v>
      </c>
      <c r="J1084" s="6">
        <v>145</v>
      </c>
      <c r="K1084" s="6">
        <v>6</v>
      </c>
      <c r="L1084" s="6">
        <v>0.03</v>
      </c>
      <c r="M1084" s="6">
        <v>843.9</v>
      </c>
      <c r="N1084" s="5" t="s">
        <v>77</v>
      </c>
      <c r="O1084" s="5" t="s">
        <v>23</v>
      </c>
      <c r="P1084" s="19">
        <f>global_data!$M1084/global_data!$L1084</f>
        <v>28130</v>
      </c>
      <c r="Q1084" s="20">
        <f>IFERROR(global_data!$P1084,0)</f>
        <v>28130</v>
      </c>
      <c r="R1084" s="30">
        <f>global_data!$M1084/(1-global_data!$L1084)</f>
        <v>870</v>
      </c>
      <c r="S1084" s="30">
        <f>global_data!$R1084-global_data!$M1084</f>
        <v>26.100000000000023</v>
      </c>
    </row>
    <row r="1085" spans="1:19" x14ac:dyDescent="0.35">
      <c r="A1085" s="7" t="s">
        <v>1204</v>
      </c>
      <c r="B1085" s="18">
        <v>45563</v>
      </c>
      <c r="C1085" s="7" t="s">
        <v>111</v>
      </c>
      <c r="D1085" s="7" t="s">
        <v>112</v>
      </c>
      <c r="E1085" s="7" t="s">
        <v>98</v>
      </c>
      <c r="F1085" s="7" t="s">
        <v>115</v>
      </c>
      <c r="G1085" s="7" t="s">
        <v>19</v>
      </c>
      <c r="H1085" s="7" t="s">
        <v>20</v>
      </c>
      <c r="I1085" s="7" t="s">
        <v>21</v>
      </c>
      <c r="J1085" s="8">
        <v>145</v>
      </c>
      <c r="K1085" s="8">
        <v>15</v>
      </c>
      <c r="L1085" s="8">
        <v>0.23</v>
      </c>
      <c r="M1085" s="8">
        <v>1674.75</v>
      </c>
      <c r="N1085" s="7" t="s">
        <v>59</v>
      </c>
      <c r="O1085" s="7" t="s">
        <v>87</v>
      </c>
      <c r="P1085" s="19">
        <f>global_data!$M1085/global_data!$L1085</f>
        <v>7281.5217391304341</v>
      </c>
      <c r="Q1085" s="20">
        <f>IFERROR(global_data!$P1085,0)</f>
        <v>7281.5217391304341</v>
      </c>
      <c r="R1085" s="31">
        <f>global_data!$M1085/(1-global_data!$L1085)</f>
        <v>2175</v>
      </c>
      <c r="S1085" s="31">
        <f>global_data!$R1085-global_data!$M1085</f>
        <v>500.25</v>
      </c>
    </row>
    <row r="1086" spans="1:19" x14ac:dyDescent="0.35">
      <c r="A1086" s="5" t="s">
        <v>1205</v>
      </c>
      <c r="B1086" s="29">
        <v>45338</v>
      </c>
      <c r="C1086" s="5" t="s">
        <v>44</v>
      </c>
      <c r="D1086" s="5" t="s">
        <v>45</v>
      </c>
      <c r="E1086" s="5" t="s">
        <v>17</v>
      </c>
      <c r="F1086" s="5" t="s">
        <v>176</v>
      </c>
      <c r="G1086" s="5" t="s">
        <v>19</v>
      </c>
      <c r="H1086" s="5" t="s">
        <v>20</v>
      </c>
      <c r="I1086" s="5" t="s">
        <v>21</v>
      </c>
      <c r="J1086" s="6">
        <v>145</v>
      </c>
      <c r="K1086" s="6">
        <v>5</v>
      </c>
      <c r="L1086" s="6">
        <v>0.25</v>
      </c>
      <c r="M1086" s="6">
        <v>543.75</v>
      </c>
      <c r="N1086" s="5" t="s">
        <v>22</v>
      </c>
      <c r="O1086" s="5" t="s">
        <v>80</v>
      </c>
      <c r="P1086" s="19">
        <f>global_data!$M1086/global_data!$L1086</f>
        <v>2175</v>
      </c>
      <c r="Q1086" s="20">
        <f>IFERROR(global_data!$P1086,0)</f>
        <v>2175</v>
      </c>
      <c r="R1086" s="30">
        <f>global_data!$M1086/(1-global_data!$L1086)</f>
        <v>725</v>
      </c>
      <c r="S1086" s="30">
        <f>global_data!$R1086-global_data!$M1086</f>
        <v>181.25</v>
      </c>
    </row>
    <row r="1087" spans="1:19" x14ac:dyDescent="0.35">
      <c r="A1087" s="7" t="s">
        <v>1206</v>
      </c>
      <c r="B1087" s="18">
        <v>45593</v>
      </c>
      <c r="C1087" s="7" t="s">
        <v>25</v>
      </c>
      <c r="D1087" s="7" t="s">
        <v>26</v>
      </c>
      <c r="E1087" s="7" t="s">
        <v>27</v>
      </c>
      <c r="F1087" s="7" t="s">
        <v>103</v>
      </c>
      <c r="G1087" s="7" t="s">
        <v>19</v>
      </c>
      <c r="H1087" s="7" t="s">
        <v>20</v>
      </c>
      <c r="I1087" s="7" t="s">
        <v>21</v>
      </c>
      <c r="J1087" s="8">
        <v>145</v>
      </c>
      <c r="K1087" s="8">
        <v>7</v>
      </c>
      <c r="L1087" s="8">
        <v>0.18</v>
      </c>
      <c r="M1087" s="8">
        <v>832.3</v>
      </c>
      <c r="N1087" s="7" t="s">
        <v>123</v>
      </c>
      <c r="O1087" s="7" t="s">
        <v>23</v>
      </c>
      <c r="P1087" s="19">
        <f>global_data!$M1087/global_data!$L1087</f>
        <v>4623.8888888888887</v>
      </c>
      <c r="Q1087" s="20">
        <f>IFERROR(global_data!$P1087,0)</f>
        <v>4623.8888888888887</v>
      </c>
      <c r="R1087" s="31">
        <f>global_data!$M1087/(1-global_data!$L1087)</f>
        <v>1014.9999999999999</v>
      </c>
      <c r="S1087" s="31">
        <f>global_data!$R1087-global_data!$M1087</f>
        <v>182.69999999999993</v>
      </c>
    </row>
    <row r="1088" spans="1:19" x14ac:dyDescent="0.35">
      <c r="A1088" s="5" t="s">
        <v>1207</v>
      </c>
      <c r="B1088" s="29">
        <v>45566</v>
      </c>
      <c r="C1088" s="5" t="s">
        <v>25</v>
      </c>
      <c r="D1088" s="5" t="s">
        <v>26</v>
      </c>
      <c r="E1088" s="5" t="s">
        <v>27</v>
      </c>
      <c r="F1088" s="5" t="s">
        <v>89</v>
      </c>
      <c r="G1088" s="5" t="s">
        <v>19</v>
      </c>
      <c r="H1088" s="5" t="s">
        <v>20</v>
      </c>
      <c r="I1088" s="5" t="s">
        <v>21</v>
      </c>
      <c r="J1088" s="6">
        <v>145</v>
      </c>
      <c r="K1088" s="6">
        <v>4</v>
      </c>
      <c r="L1088" s="6">
        <v>0.03</v>
      </c>
      <c r="M1088" s="6">
        <v>562.6</v>
      </c>
      <c r="N1088" s="5" t="s">
        <v>22</v>
      </c>
      <c r="O1088" s="5" t="s">
        <v>23</v>
      </c>
      <c r="P1088" s="19">
        <f>global_data!$M1088/global_data!$L1088</f>
        <v>18753.333333333336</v>
      </c>
      <c r="Q1088" s="20">
        <f>IFERROR(global_data!$P1088,0)</f>
        <v>18753.333333333336</v>
      </c>
      <c r="R1088" s="30">
        <f>global_data!$M1088/(1-global_data!$L1088)</f>
        <v>580</v>
      </c>
      <c r="S1088" s="30">
        <f>global_data!$R1088-global_data!$M1088</f>
        <v>17.399999999999977</v>
      </c>
    </row>
    <row r="1089" spans="1:19" x14ac:dyDescent="0.35">
      <c r="A1089" s="7" t="s">
        <v>1208</v>
      </c>
      <c r="B1089" s="18">
        <v>45299</v>
      </c>
      <c r="C1089" s="7" t="s">
        <v>55</v>
      </c>
      <c r="D1089" s="7" t="s">
        <v>56</v>
      </c>
      <c r="E1089" s="7" t="s">
        <v>17</v>
      </c>
      <c r="F1089" s="7" t="s">
        <v>176</v>
      </c>
      <c r="G1089" s="7" t="s">
        <v>19</v>
      </c>
      <c r="H1089" s="7" t="s">
        <v>20</v>
      </c>
      <c r="I1089" s="7" t="s">
        <v>21</v>
      </c>
      <c r="J1089" s="8">
        <v>145</v>
      </c>
      <c r="K1089" s="8">
        <v>15</v>
      </c>
      <c r="L1089" s="8">
        <v>0.11</v>
      </c>
      <c r="M1089" s="8">
        <v>1935.75</v>
      </c>
      <c r="N1089" s="7" t="s">
        <v>32</v>
      </c>
      <c r="O1089" s="7" t="s">
        <v>23</v>
      </c>
      <c r="P1089" s="19">
        <f>global_data!$M1089/global_data!$L1089</f>
        <v>17597.727272727272</v>
      </c>
      <c r="Q1089" s="20">
        <f>IFERROR(global_data!$P1089,0)</f>
        <v>17597.727272727272</v>
      </c>
      <c r="R1089" s="31">
        <f>global_data!$M1089/(1-global_data!$L1089)</f>
        <v>2175</v>
      </c>
      <c r="S1089" s="31">
        <f>global_data!$R1089-global_data!$M1089</f>
        <v>239.25</v>
      </c>
    </row>
    <row r="1090" spans="1:19" x14ac:dyDescent="0.35">
      <c r="A1090" s="5" t="s">
        <v>1209</v>
      </c>
      <c r="B1090" s="29">
        <v>45425</v>
      </c>
      <c r="C1090" s="5" t="s">
        <v>25</v>
      </c>
      <c r="D1090" s="5" t="s">
        <v>26</v>
      </c>
      <c r="E1090" s="5" t="s">
        <v>27</v>
      </c>
      <c r="F1090" s="5" t="s">
        <v>89</v>
      </c>
      <c r="G1090" s="5" t="s">
        <v>19</v>
      </c>
      <c r="H1090" s="5" t="s">
        <v>20</v>
      </c>
      <c r="I1090" s="5" t="s">
        <v>21</v>
      </c>
      <c r="J1090" s="6">
        <v>145</v>
      </c>
      <c r="K1090" s="6">
        <v>9</v>
      </c>
      <c r="L1090" s="6">
        <v>0.04</v>
      </c>
      <c r="M1090" s="6">
        <v>1252.8</v>
      </c>
      <c r="N1090" s="5" t="s">
        <v>32</v>
      </c>
      <c r="O1090" s="5" t="s">
        <v>23</v>
      </c>
      <c r="P1090" s="19">
        <f>global_data!$M1090/global_data!$L1090</f>
        <v>31320</v>
      </c>
      <c r="Q1090" s="20">
        <f>IFERROR(global_data!$P1090,0)</f>
        <v>31320</v>
      </c>
      <c r="R1090" s="30">
        <f>global_data!$M1090/(1-global_data!$L1090)</f>
        <v>1305</v>
      </c>
      <c r="S1090" s="30">
        <f>global_data!$R1090-global_data!$M1090</f>
        <v>52.200000000000045</v>
      </c>
    </row>
    <row r="1091" spans="1:19" x14ac:dyDescent="0.35">
      <c r="A1091" s="7" t="s">
        <v>1210</v>
      </c>
      <c r="B1091" s="18">
        <v>45539</v>
      </c>
      <c r="C1091" s="7" t="s">
        <v>125</v>
      </c>
      <c r="D1091" s="7" t="s">
        <v>126</v>
      </c>
      <c r="E1091" s="7" t="s">
        <v>37</v>
      </c>
      <c r="F1091" s="7" t="s">
        <v>83</v>
      </c>
      <c r="G1091" s="7" t="s">
        <v>19</v>
      </c>
      <c r="H1091" s="7" t="s">
        <v>20</v>
      </c>
      <c r="I1091" s="7" t="s">
        <v>21</v>
      </c>
      <c r="J1091" s="8">
        <v>145</v>
      </c>
      <c r="K1091" s="8">
        <v>20</v>
      </c>
      <c r="L1091" s="8">
        <v>0.26</v>
      </c>
      <c r="M1091" s="8">
        <v>2146</v>
      </c>
      <c r="N1091" s="7" t="s">
        <v>42</v>
      </c>
      <c r="O1091" s="7" t="s">
        <v>23</v>
      </c>
      <c r="P1091" s="19">
        <f>global_data!$M1091/global_data!$L1091</f>
        <v>8253.8461538461543</v>
      </c>
      <c r="Q1091" s="20">
        <f>IFERROR(global_data!$P1091,0)</f>
        <v>8253.8461538461543</v>
      </c>
      <c r="R1091" s="31">
        <f>global_data!$M1091/(1-global_data!$L1091)</f>
        <v>2900</v>
      </c>
      <c r="S1091" s="31">
        <f>global_data!$R1091-global_data!$M1091</f>
        <v>754</v>
      </c>
    </row>
    <row r="1092" spans="1:19" x14ac:dyDescent="0.35">
      <c r="A1092" s="5" t="s">
        <v>1211</v>
      </c>
      <c r="B1092" s="29">
        <v>45632</v>
      </c>
      <c r="C1092" s="5" t="s">
        <v>111</v>
      </c>
      <c r="D1092" s="5" t="s">
        <v>112</v>
      </c>
      <c r="E1092" s="5" t="s">
        <v>98</v>
      </c>
      <c r="F1092" s="5" t="s">
        <v>160</v>
      </c>
      <c r="G1092" s="5" t="s">
        <v>19</v>
      </c>
      <c r="H1092" s="5" t="s">
        <v>20</v>
      </c>
      <c r="I1092" s="5" t="s">
        <v>21</v>
      </c>
      <c r="J1092" s="6">
        <v>145</v>
      </c>
      <c r="K1092" s="6">
        <v>5</v>
      </c>
      <c r="L1092" s="6">
        <v>0.24</v>
      </c>
      <c r="M1092" s="6">
        <v>551</v>
      </c>
      <c r="N1092" s="5" t="s">
        <v>22</v>
      </c>
      <c r="O1092" s="5" t="s">
        <v>179</v>
      </c>
      <c r="P1092" s="19">
        <f>global_data!$M1092/global_data!$L1092</f>
        <v>2295.8333333333335</v>
      </c>
      <c r="Q1092" s="20">
        <f>IFERROR(global_data!$P1092,0)</f>
        <v>2295.8333333333335</v>
      </c>
      <c r="R1092" s="30">
        <f>global_data!$M1092/(1-global_data!$L1092)</f>
        <v>725</v>
      </c>
      <c r="S1092" s="30">
        <f>global_data!$R1092-global_data!$M1092</f>
        <v>174</v>
      </c>
    </row>
    <row r="1093" spans="1:19" x14ac:dyDescent="0.35">
      <c r="A1093" s="7" t="s">
        <v>1212</v>
      </c>
      <c r="B1093" s="18">
        <v>45464</v>
      </c>
      <c r="C1093" s="7" t="s">
        <v>131</v>
      </c>
      <c r="D1093" s="7" t="s">
        <v>132</v>
      </c>
      <c r="E1093" s="7" t="s">
        <v>98</v>
      </c>
      <c r="F1093" s="7" t="s">
        <v>101</v>
      </c>
      <c r="G1093" s="7" t="s">
        <v>19</v>
      </c>
      <c r="H1093" s="7" t="s">
        <v>20</v>
      </c>
      <c r="I1093" s="7" t="s">
        <v>21</v>
      </c>
      <c r="J1093" s="8">
        <v>145</v>
      </c>
      <c r="K1093" s="8">
        <v>7</v>
      </c>
      <c r="L1093" s="8">
        <v>0</v>
      </c>
      <c r="M1093" s="8">
        <v>1015</v>
      </c>
      <c r="N1093" s="7" t="s">
        <v>42</v>
      </c>
      <c r="O1093" s="7" t="s">
        <v>23</v>
      </c>
      <c r="P1093" s="19" t="e">
        <f>global_data!$M1093/global_data!$L1093</f>
        <v>#DIV/0!</v>
      </c>
      <c r="Q1093" s="20">
        <f>IFERROR(global_data!$P1093,0)</f>
        <v>0</v>
      </c>
      <c r="R1093" s="31">
        <f>global_data!$M1093/(1-global_data!$L1093)</f>
        <v>1015</v>
      </c>
      <c r="S1093" s="31">
        <f>global_data!$R1093-global_data!$M1093</f>
        <v>0</v>
      </c>
    </row>
    <row r="1094" spans="1:19" x14ac:dyDescent="0.35">
      <c r="A1094" s="5" t="s">
        <v>1213</v>
      </c>
      <c r="B1094" s="29">
        <v>45298</v>
      </c>
      <c r="C1094" s="5" t="s">
        <v>73</v>
      </c>
      <c r="D1094" s="5" t="s">
        <v>74</v>
      </c>
      <c r="E1094" s="5" t="s">
        <v>37</v>
      </c>
      <c r="F1094" s="5" t="s">
        <v>71</v>
      </c>
      <c r="G1094" s="5" t="s">
        <v>19</v>
      </c>
      <c r="H1094" s="5" t="s">
        <v>20</v>
      </c>
      <c r="I1094" s="5" t="s">
        <v>21</v>
      </c>
      <c r="J1094" s="6">
        <v>145</v>
      </c>
      <c r="K1094" s="6">
        <v>9</v>
      </c>
      <c r="L1094" s="6">
        <v>0.09</v>
      </c>
      <c r="M1094" s="6">
        <v>1187.55</v>
      </c>
      <c r="N1094" s="5" t="s">
        <v>42</v>
      </c>
      <c r="O1094" s="5" t="s">
        <v>23</v>
      </c>
      <c r="P1094" s="19">
        <f>global_data!$M1094/global_data!$L1094</f>
        <v>13195</v>
      </c>
      <c r="Q1094" s="20">
        <f>IFERROR(global_data!$P1094,0)</f>
        <v>13195</v>
      </c>
      <c r="R1094" s="30">
        <f>global_data!$M1094/(1-global_data!$L1094)</f>
        <v>1305</v>
      </c>
      <c r="S1094" s="30">
        <f>global_data!$R1094-global_data!$M1094</f>
        <v>117.45000000000005</v>
      </c>
    </row>
    <row r="1095" spans="1:19" x14ac:dyDescent="0.35">
      <c r="A1095" s="7" t="s">
        <v>1214</v>
      </c>
      <c r="B1095" s="18">
        <v>45510</v>
      </c>
      <c r="C1095" s="7" t="s">
        <v>73</v>
      </c>
      <c r="D1095" s="7" t="s">
        <v>74</v>
      </c>
      <c r="E1095" s="7" t="s">
        <v>37</v>
      </c>
      <c r="F1095" s="7" t="s">
        <v>71</v>
      </c>
      <c r="G1095" s="7" t="s">
        <v>19</v>
      </c>
      <c r="H1095" s="7" t="s">
        <v>20</v>
      </c>
      <c r="I1095" s="7" t="s">
        <v>21</v>
      </c>
      <c r="J1095" s="8">
        <v>145</v>
      </c>
      <c r="K1095" s="8">
        <v>3</v>
      </c>
      <c r="L1095" s="8">
        <v>0.13</v>
      </c>
      <c r="M1095" s="8">
        <v>378.45</v>
      </c>
      <c r="N1095" s="7" t="s">
        <v>59</v>
      </c>
      <c r="O1095" s="7" t="s">
        <v>23</v>
      </c>
      <c r="P1095" s="19">
        <f>global_data!$M1095/global_data!$L1095</f>
        <v>2911.1538461538462</v>
      </c>
      <c r="Q1095" s="20">
        <f>IFERROR(global_data!$P1095,0)</f>
        <v>2911.1538461538462</v>
      </c>
      <c r="R1095" s="31">
        <f>global_data!$M1095/(1-global_data!$L1095)</f>
        <v>435</v>
      </c>
      <c r="S1095" s="31">
        <f>global_data!$R1095-global_data!$M1095</f>
        <v>56.550000000000011</v>
      </c>
    </row>
    <row r="1096" spans="1:19" x14ac:dyDescent="0.35">
      <c r="A1096" s="5" t="s">
        <v>1215</v>
      </c>
      <c r="B1096" s="29">
        <v>45566</v>
      </c>
      <c r="C1096" s="5" t="s">
        <v>125</v>
      </c>
      <c r="D1096" s="5" t="s">
        <v>126</v>
      </c>
      <c r="E1096" s="5" t="s">
        <v>37</v>
      </c>
      <c r="F1096" s="5" t="s">
        <v>151</v>
      </c>
      <c r="G1096" s="5" t="s">
        <v>19</v>
      </c>
      <c r="H1096" s="5" t="s">
        <v>20</v>
      </c>
      <c r="I1096" s="5" t="s">
        <v>21</v>
      </c>
      <c r="J1096" s="6">
        <v>145</v>
      </c>
      <c r="K1096" s="6">
        <v>18</v>
      </c>
      <c r="L1096" s="6">
        <v>0.19</v>
      </c>
      <c r="M1096" s="6">
        <v>2114.1</v>
      </c>
      <c r="N1096" s="5" t="s">
        <v>42</v>
      </c>
      <c r="O1096" s="5" t="s">
        <v>80</v>
      </c>
      <c r="P1096" s="19">
        <f>global_data!$M1096/global_data!$L1096</f>
        <v>11126.842105263157</v>
      </c>
      <c r="Q1096" s="20">
        <f>IFERROR(global_data!$P1096,0)</f>
        <v>11126.842105263157</v>
      </c>
      <c r="R1096" s="30">
        <f>global_data!$M1096/(1-global_data!$L1096)</f>
        <v>2609.9999999999995</v>
      </c>
      <c r="S1096" s="30">
        <f>global_data!$R1096-global_data!$M1096</f>
        <v>495.89999999999964</v>
      </c>
    </row>
    <row r="1097" spans="1:19" x14ac:dyDescent="0.35">
      <c r="A1097" s="7" t="s">
        <v>1216</v>
      </c>
      <c r="B1097" s="18">
        <v>45292</v>
      </c>
      <c r="C1097" s="7" t="s">
        <v>125</v>
      </c>
      <c r="D1097" s="7" t="s">
        <v>126</v>
      </c>
      <c r="E1097" s="7" t="s">
        <v>37</v>
      </c>
      <c r="F1097" s="7" t="s">
        <v>71</v>
      </c>
      <c r="G1097" s="7" t="s">
        <v>19</v>
      </c>
      <c r="H1097" s="7" t="s">
        <v>20</v>
      </c>
      <c r="I1097" s="7" t="s">
        <v>21</v>
      </c>
      <c r="J1097" s="8">
        <v>145</v>
      </c>
      <c r="K1097" s="8">
        <v>17</v>
      </c>
      <c r="L1097" s="8">
        <v>0.26</v>
      </c>
      <c r="M1097" s="8">
        <v>1824.1</v>
      </c>
      <c r="N1097" s="7" t="s">
        <v>22</v>
      </c>
      <c r="O1097" s="7" t="s">
        <v>80</v>
      </c>
      <c r="P1097" s="19">
        <f>global_data!$M1097/global_data!$L1097</f>
        <v>7015.7692307692305</v>
      </c>
      <c r="Q1097" s="20">
        <f>IFERROR(global_data!$P1097,0)</f>
        <v>7015.7692307692305</v>
      </c>
      <c r="R1097" s="31">
        <f>global_data!$M1097/(1-global_data!$L1097)</f>
        <v>2465</v>
      </c>
      <c r="S1097" s="31">
        <f>global_data!$R1097-global_data!$M1097</f>
        <v>640.90000000000009</v>
      </c>
    </row>
    <row r="1098" spans="1:19" x14ac:dyDescent="0.35">
      <c r="A1098" s="5" t="s">
        <v>1217</v>
      </c>
      <c r="B1098" s="29">
        <v>45391</v>
      </c>
      <c r="C1098" s="5" t="s">
        <v>15</v>
      </c>
      <c r="D1098" s="5" t="s">
        <v>16</v>
      </c>
      <c r="E1098" s="5" t="s">
        <v>17</v>
      </c>
      <c r="F1098" s="5" t="s">
        <v>176</v>
      </c>
      <c r="G1098" s="5" t="s">
        <v>19</v>
      </c>
      <c r="H1098" s="5" t="s">
        <v>20</v>
      </c>
      <c r="I1098" s="5" t="s">
        <v>21</v>
      </c>
      <c r="J1098" s="6">
        <v>145</v>
      </c>
      <c r="K1098" s="6">
        <v>3</v>
      </c>
      <c r="L1098" s="6">
        <v>0.1</v>
      </c>
      <c r="M1098" s="6">
        <v>391.5</v>
      </c>
      <c r="N1098" s="5" t="s">
        <v>123</v>
      </c>
      <c r="O1098" s="5" t="s">
        <v>23</v>
      </c>
      <c r="P1098" s="19">
        <f>global_data!$M1098/global_data!$L1098</f>
        <v>3915</v>
      </c>
      <c r="Q1098" s="20">
        <f>IFERROR(global_data!$P1098,0)</f>
        <v>3915</v>
      </c>
      <c r="R1098" s="30">
        <f>global_data!$M1098/(1-global_data!$L1098)</f>
        <v>435</v>
      </c>
      <c r="S1098" s="30">
        <f>global_data!$R1098-global_data!$M1098</f>
        <v>43.5</v>
      </c>
    </row>
    <row r="1099" spans="1:19" x14ac:dyDescent="0.35">
      <c r="A1099" s="7" t="s">
        <v>1218</v>
      </c>
      <c r="B1099" s="18">
        <v>45588</v>
      </c>
      <c r="C1099" s="7" t="s">
        <v>111</v>
      </c>
      <c r="D1099" s="7" t="s">
        <v>112</v>
      </c>
      <c r="E1099" s="7" t="s">
        <v>98</v>
      </c>
      <c r="F1099" s="7" t="s">
        <v>99</v>
      </c>
      <c r="G1099" s="7" t="s">
        <v>19</v>
      </c>
      <c r="H1099" s="7" t="s">
        <v>20</v>
      </c>
      <c r="I1099" s="7" t="s">
        <v>21</v>
      </c>
      <c r="J1099" s="8">
        <v>145</v>
      </c>
      <c r="K1099" s="8">
        <v>1</v>
      </c>
      <c r="L1099" s="8">
        <v>0.18</v>
      </c>
      <c r="M1099" s="8">
        <v>118.9</v>
      </c>
      <c r="N1099" s="7" t="s">
        <v>22</v>
      </c>
      <c r="O1099" s="7" t="s">
        <v>23</v>
      </c>
      <c r="P1099" s="19">
        <f>global_data!$M1099/global_data!$L1099</f>
        <v>660.55555555555566</v>
      </c>
      <c r="Q1099" s="20">
        <f>IFERROR(global_data!$P1099,0)</f>
        <v>660.55555555555566</v>
      </c>
      <c r="R1099" s="31">
        <f>global_data!$M1099/(1-global_data!$L1099)</f>
        <v>145</v>
      </c>
      <c r="S1099" s="31">
        <f>global_data!$R1099-global_data!$M1099</f>
        <v>26.099999999999994</v>
      </c>
    </row>
    <row r="1100" spans="1:19" x14ac:dyDescent="0.35">
      <c r="A1100" s="5" t="s">
        <v>1219</v>
      </c>
      <c r="B1100" s="29">
        <v>45605</v>
      </c>
      <c r="C1100" s="5" t="s">
        <v>73</v>
      </c>
      <c r="D1100" s="5" t="s">
        <v>74</v>
      </c>
      <c r="E1100" s="5" t="s">
        <v>37</v>
      </c>
      <c r="F1100" s="5" t="s">
        <v>151</v>
      </c>
      <c r="G1100" s="5" t="s">
        <v>19</v>
      </c>
      <c r="H1100" s="5" t="s">
        <v>20</v>
      </c>
      <c r="I1100" s="5" t="s">
        <v>21</v>
      </c>
      <c r="J1100" s="6">
        <v>145</v>
      </c>
      <c r="K1100" s="6">
        <v>14</v>
      </c>
      <c r="L1100" s="6">
        <v>0.19</v>
      </c>
      <c r="M1100" s="6">
        <v>1644.3</v>
      </c>
      <c r="N1100" s="5" t="s">
        <v>123</v>
      </c>
      <c r="O1100" s="5" t="s">
        <v>80</v>
      </c>
      <c r="P1100" s="19">
        <f>global_data!$M1100/global_data!$L1100</f>
        <v>8654.2105263157882</v>
      </c>
      <c r="Q1100" s="20">
        <f>IFERROR(global_data!$P1100,0)</f>
        <v>8654.2105263157882</v>
      </c>
      <c r="R1100" s="30">
        <f>global_data!$M1100/(1-global_data!$L1100)</f>
        <v>2029.9999999999998</v>
      </c>
      <c r="S1100" s="30">
        <f>global_data!$R1100-global_data!$M1100</f>
        <v>385.69999999999982</v>
      </c>
    </row>
    <row r="1101" spans="1:19" x14ac:dyDescent="0.35">
      <c r="A1101" s="7" t="s">
        <v>1220</v>
      </c>
      <c r="B1101" s="18">
        <v>45471</v>
      </c>
      <c r="C1101" s="7" t="s">
        <v>61</v>
      </c>
      <c r="D1101" s="7" t="s">
        <v>62</v>
      </c>
      <c r="E1101" s="7" t="s">
        <v>27</v>
      </c>
      <c r="F1101" s="7" t="s">
        <v>89</v>
      </c>
      <c r="G1101" s="7" t="s">
        <v>19</v>
      </c>
      <c r="H1101" s="7" t="s">
        <v>20</v>
      </c>
      <c r="I1101" s="7" t="s">
        <v>21</v>
      </c>
      <c r="J1101" s="8">
        <v>145</v>
      </c>
      <c r="K1101" s="8">
        <v>10</v>
      </c>
      <c r="L1101" s="8">
        <v>0.19</v>
      </c>
      <c r="M1101" s="8">
        <v>1174.5</v>
      </c>
      <c r="N1101" s="7" t="s">
        <v>123</v>
      </c>
      <c r="O1101" s="7" t="s">
        <v>80</v>
      </c>
      <c r="P1101" s="19">
        <f>global_data!$M1101/global_data!$L1101</f>
        <v>6181.5789473684208</v>
      </c>
      <c r="Q1101" s="20">
        <f>IFERROR(global_data!$P1101,0)</f>
        <v>6181.5789473684208</v>
      </c>
      <c r="R1101" s="31">
        <f>global_data!$M1101/(1-global_data!$L1101)</f>
        <v>1450</v>
      </c>
      <c r="S1101" s="31">
        <f>global_data!$R1101-global_data!$M1101</f>
        <v>275.5</v>
      </c>
    </row>
    <row r="1102" spans="1:19" x14ac:dyDescent="0.35">
      <c r="A1102" s="5" t="s">
        <v>1221</v>
      </c>
      <c r="B1102" s="29">
        <v>45475</v>
      </c>
      <c r="C1102" s="5" t="s">
        <v>44</v>
      </c>
      <c r="D1102" s="5" t="s">
        <v>45</v>
      </c>
      <c r="E1102" s="5" t="s">
        <v>17</v>
      </c>
      <c r="F1102" s="5" t="s">
        <v>50</v>
      </c>
      <c r="G1102" s="5" t="s">
        <v>19</v>
      </c>
      <c r="H1102" s="5" t="s">
        <v>20</v>
      </c>
      <c r="I1102" s="5" t="s">
        <v>21</v>
      </c>
      <c r="J1102" s="6">
        <v>145</v>
      </c>
      <c r="K1102" s="6">
        <v>13</v>
      </c>
      <c r="L1102" s="6">
        <v>0.27</v>
      </c>
      <c r="M1102" s="6">
        <v>1376.05</v>
      </c>
      <c r="N1102" s="5" t="s">
        <v>77</v>
      </c>
      <c r="O1102" s="5" t="s">
        <v>23</v>
      </c>
      <c r="P1102" s="19">
        <f>global_data!$M1102/global_data!$L1102</f>
        <v>5096.4814814814808</v>
      </c>
      <c r="Q1102" s="20">
        <f>IFERROR(global_data!$P1102,0)</f>
        <v>5096.4814814814808</v>
      </c>
      <c r="R1102" s="30">
        <f>global_data!$M1102/(1-global_data!$L1102)</f>
        <v>1885</v>
      </c>
      <c r="S1102" s="30">
        <f>global_data!$R1102-global_data!$M1102</f>
        <v>508.95000000000005</v>
      </c>
    </row>
    <row r="1103" spans="1:19" x14ac:dyDescent="0.35">
      <c r="A1103" s="7" t="s">
        <v>1222</v>
      </c>
      <c r="B1103" s="18">
        <v>45449</v>
      </c>
      <c r="C1103" s="7" t="s">
        <v>64</v>
      </c>
      <c r="D1103" s="7" t="s">
        <v>65</v>
      </c>
      <c r="E1103" s="7" t="s">
        <v>27</v>
      </c>
      <c r="F1103" s="7" t="s">
        <v>66</v>
      </c>
      <c r="G1103" s="7" t="s">
        <v>19</v>
      </c>
      <c r="H1103" s="7" t="s">
        <v>20</v>
      </c>
      <c r="I1103" s="7" t="s">
        <v>21</v>
      </c>
      <c r="J1103" s="8">
        <v>145</v>
      </c>
      <c r="K1103" s="8">
        <v>7</v>
      </c>
      <c r="L1103" s="8">
        <v>0.28000000000000003</v>
      </c>
      <c r="M1103" s="8">
        <v>730.8</v>
      </c>
      <c r="N1103" s="7" t="s">
        <v>77</v>
      </c>
      <c r="O1103" s="7" t="s">
        <v>33</v>
      </c>
      <c r="P1103" s="19">
        <f>global_data!$M1103/global_data!$L1103</f>
        <v>2609.9999999999995</v>
      </c>
      <c r="Q1103" s="20">
        <f>IFERROR(global_data!$P1103,0)</f>
        <v>2609.9999999999995</v>
      </c>
      <c r="R1103" s="31">
        <f>global_data!$M1103/(1-global_data!$L1103)</f>
        <v>1015</v>
      </c>
      <c r="S1103" s="31">
        <f>global_data!$R1103-global_data!$M1103</f>
        <v>284.20000000000005</v>
      </c>
    </row>
    <row r="1104" spans="1:19" x14ac:dyDescent="0.35">
      <c r="A1104" s="5" t="s">
        <v>1223</v>
      </c>
      <c r="B1104" s="29">
        <v>45576</v>
      </c>
      <c r="C1104" s="5" t="s">
        <v>44</v>
      </c>
      <c r="D1104" s="5" t="s">
        <v>45</v>
      </c>
      <c r="E1104" s="5" t="s">
        <v>17</v>
      </c>
      <c r="F1104" s="5" t="s">
        <v>79</v>
      </c>
      <c r="G1104" s="5" t="s">
        <v>19</v>
      </c>
      <c r="H1104" s="5" t="s">
        <v>20</v>
      </c>
      <c r="I1104" s="5" t="s">
        <v>21</v>
      </c>
      <c r="J1104" s="6">
        <v>145</v>
      </c>
      <c r="K1104" s="6">
        <v>16</v>
      </c>
      <c r="L1104" s="6">
        <v>7.0000000000000007E-2</v>
      </c>
      <c r="M1104" s="6">
        <v>2157.6</v>
      </c>
      <c r="N1104" s="5" t="s">
        <v>77</v>
      </c>
      <c r="O1104" s="5" t="s">
        <v>23</v>
      </c>
      <c r="P1104" s="19">
        <f>global_data!$M1104/global_data!$L1104</f>
        <v>30822.857142857138</v>
      </c>
      <c r="Q1104" s="20">
        <f>IFERROR(global_data!$P1104,0)</f>
        <v>30822.857142857138</v>
      </c>
      <c r="R1104" s="30">
        <f>global_data!$M1104/(1-global_data!$L1104)</f>
        <v>2320</v>
      </c>
      <c r="S1104" s="30">
        <f>global_data!$R1104-global_data!$M1104</f>
        <v>162.40000000000009</v>
      </c>
    </row>
    <row r="1105" spans="1:19" x14ac:dyDescent="0.35">
      <c r="A1105" s="7" t="s">
        <v>1224</v>
      </c>
      <c r="B1105" s="18">
        <v>45405</v>
      </c>
      <c r="C1105" s="7" t="s">
        <v>73</v>
      </c>
      <c r="D1105" s="7" t="s">
        <v>74</v>
      </c>
      <c r="E1105" s="7" t="s">
        <v>37</v>
      </c>
      <c r="F1105" s="7" t="s">
        <v>71</v>
      </c>
      <c r="G1105" s="7" t="s">
        <v>19</v>
      </c>
      <c r="H1105" s="7" t="s">
        <v>20</v>
      </c>
      <c r="I1105" s="7" t="s">
        <v>21</v>
      </c>
      <c r="J1105" s="8">
        <v>145</v>
      </c>
      <c r="K1105" s="8">
        <v>17</v>
      </c>
      <c r="L1105" s="8">
        <v>0.15</v>
      </c>
      <c r="M1105" s="8">
        <v>2095.25</v>
      </c>
      <c r="N1105" s="7" t="s">
        <v>42</v>
      </c>
      <c r="O1105" s="7" t="s">
        <v>23</v>
      </c>
      <c r="P1105" s="19">
        <f>global_data!$M1105/global_data!$L1105</f>
        <v>13968.333333333334</v>
      </c>
      <c r="Q1105" s="20">
        <f>IFERROR(global_data!$P1105,0)</f>
        <v>13968.333333333334</v>
      </c>
      <c r="R1105" s="31">
        <f>global_data!$M1105/(1-global_data!$L1105)</f>
        <v>2465</v>
      </c>
      <c r="S1105" s="31">
        <f>global_data!$R1105-global_data!$M1105</f>
        <v>369.75</v>
      </c>
    </row>
    <row r="1106" spans="1:19" x14ac:dyDescent="0.35">
      <c r="A1106" s="5" t="s">
        <v>1225</v>
      </c>
      <c r="B1106" s="29">
        <v>45355</v>
      </c>
      <c r="C1106" s="5" t="s">
        <v>15</v>
      </c>
      <c r="D1106" s="5" t="s">
        <v>16</v>
      </c>
      <c r="E1106" s="5" t="s">
        <v>17</v>
      </c>
      <c r="F1106" s="5" t="s">
        <v>18</v>
      </c>
      <c r="G1106" s="5" t="s">
        <v>19</v>
      </c>
      <c r="H1106" s="5" t="s">
        <v>20</v>
      </c>
      <c r="I1106" s="5" t="s">
        <v>21</v>
      </c>
      <c r="J1106" s="6">
        <v>145</v>
      </c>
      <c r="K1106" s="6">
        <v>10</v>
      </c>
      <c r="L1106" s="6">
        <v>0.23</v>
      </c>
      <c r="M1106" s="6">
        <v>1116.5</v>
      </c>
      <c r="N1106" s="5" t="s">
        <v>59</v>
      </c>
      <c r="O1106" s="5" t="s">
        <v>23</v>
      </c>
      <c r="P1106" s="19">
        <f>global_data!$M1106/global_data!$L1106</f>
        <v>4854.347826086956</v>
      </c>
      <c r="Q1106" s="20">
        <f>IFERROR(global_data!$P1106,0)</f>
        <v>4854.347826086956</v>
      </c>
      <c r="R1106" s="30">
        <f>global_data!$M1106/(1-global_data!$L1106)</f>
        <v>1450</v>
      </c>
      <c r="S1106" s="30">
        <f>global_data!$R1106-global_data!$M1106</f>
        <v>333.5</v>
      </c>
    </row>
    <row r="1107" spans="1:19" x14ac:dyDescent="0.35">
      <c r="A1107" s="7" t="s">
        <v>1226</v>
      </c>
      <c r="B1107" s="18">
        <v>45653</v>
      </c>
      <c r="C1107" s="7" t="s">
        <v>73</v>
      </c>
      <c r="D1107" s="7" t="s">
        <v>74</v>
      </c>
      <c r="E1107" s="7" t="s">
        <v>37</v>
      </c>
      <c r="F1107" s="7" t="s">
        <v>151</v>
      </c>
      <c r="G1107" s="7" t="s">
        <v>19</v>
      </c>
      <c r="H1107" s="7" t="s">
        <v>20</v>
      </c>
      <c r="I1107" s="7" t="s">
        <v>21</v>
      </c>
      <c r="J1107" s="8">
        <v>145</v>
      </c>
      <c r="K1107" s="8">
        <v>5</v>
      </c>
      <c r="L1107" s="8">
        <v>0.27</v>
      </c>
      <c r="M1107" s="8">
        <v>529.25</v>
      </c>
      <c r="N1107" s="7" t="s">
        <v>77</v>
      </c>
      <c r="O1107" s="7" t="s">
        <v>33</v>
      </c>
      <c r="P1107" s="19">
        <f>global_data!$M1107/global_data!$L1107</f>
        <v>1960.185185185185</v>
      </c>
      <c r="Q1107" s="20">
        <f>IFERROR(global_data!$P1107,0)</f>
        <v>1960.185185185185</v>
      </c>
      <c r="R1107" s="31">
        <f>global_data!$M1107/(1-global_data!$L1107)</f>
        <v>725</v>
      </c>
      <c r="S1107" s="31">
        <f>global_data!$R1107-global_data!$M1107</f>
        <v>195.75</v>
      </c>
    </row>
    <row r="1108" spans="1:19" x14ac:dyDescent="0.35">
      <c r="A1108" s="5" t="s">
        <v>1227</v>
      </c>
      <c r="B1108" s="29">
        <v>45437</v>
      </c>
      <c r="C1108" s="5" t="s">
        <v>131</v>
      </c>
      <c r="D1108" s="5" t="s">
        <v>132</v>
      </c>
      <c r="E1108" s="5" t="s">
        <v>98</v>
      </c>
      <c r="F1108" s="5" t="s">
        <v>160</v>
      </c>
      <c r="G1108" s="5" t="s">
        <v>19</v>
      </c>
      <c r="H1108" s="5" t="s">
        <v>20</v>
      </c>
      <c r="I1108" s="5" t="s">
        <v>21</v>
      </c>
      <c r="J1108" s="6">
        <v>145</v>
      </c>
      <c r="K1108" s="6">
        <v>18</v>
      </c>
      <c r="L1108" s="6">
        <v>0.1</v>
      </c>
      <c r="M1108" s="6">
        <v>2349</v>
      </c>
      <c r="N1108" s="5" t="s">
        <v>22</v>
      </c>
      <c r="O1108" s="5" t="s">
        <v>23</v>
      </c>
      <c r="P1108" s="19">
        <f>global_data!$M1108/global_data!$L1108</f>
        <v>23490</v>
      </c>
      <c r="Q1108" s="20">
        <f>IFERROR(global_data!$P1108,0)</f>
        <v>23490</v>
      </c>
      <c r="R1108" s="30">
        <f>global_data!$M1108/(1-global_data!$L1108)</f>
        <v>2610</v>
      </c>
      <c r="S1108" s="30">
        <f>global_data!$R1108-global_data!$M1108</f>
        <v>261</v>
      </c>
    </row>
    <row r="1109" spans="1:19" x14ac:dyDescent="0.35">
      <c r="A1109" s="7" t="s">
        <v>1228</v>
      </c>
      <c r="B1109" s="18">
        <v>45387</v>
      </c>
      <c r="C1109" s="7" t="s">
        <v>111</v>
      </c>
      <c r="D1109" s="7" t="s">
        <v>112</v>
      </c>
      <c r="E1109" s="7" t="s">
        <v>98</v>
      </c>
      <c r="F1109" s="7" t="s">
        <v>160</v>
      </c>
      <c r="G1109" s="7" t="s">
        <v>19</v>
      </c>
      <c r="H1109" s="7" t="s">
        <v>20</v>
      </c>
      <c r="I1109" s="7" t="s">
        <v>21</v>
      </c>
      <c r="J1109" s="8">
        <v>145</v>
      </c>
      <c r="K1109" s="8">
        <v>3</v>
      </c>
      <c r="L1109" s="8">
        <v>0.17</v>
      </c>
      <c r="M1109" s="8">
        <v>361.05</v>
      </c>
      <c r="N1109" s="7" t="s">
        <v>22</v>
      </c>
      <c r="O1109" s="7" t="s">
        <v>23</v>
      </c>
      <c r="P1109" s="19">
        <f>global_data!$M1109/global_data!$L1109</f>
        <v>2123.8235294117644</v>
      </c>
      <c r="Q1109" s="20">
        <f>IFERROR(global_data!$P1109,0)</f>
        <v>2123.8235294117644</v>
      </c>
      <c r="R1109" s="31">
        <f>global_data!$M1109/(1-global_data!$L1109)</f>
        <v>435.00000000000006</v>
      </c>
      <c r="S1109" s="31">
        <f>global_data!$R1109-global_data!$M1109</f>
        <v>73.950000000000045</v>
      </c>
    </row>
    <row r="1110" spans="1:19" x14ac:dyDescent="0.35">
      <c r="A1110" s="5" t="s">
        <v>1229</v>
      </c>
      <c r="B1110" s="29">
        <v>45544</v>
      </c>
      <c r="C1110" s="5" t="s">
        <v>61</v>
      </c>
      <c r="D1110" s="5" t="s">
        <v>62</v>
      </c>
      <c r="E1110" s="5" t="s">
        <v>27</v>
      </c>
      <c r="F1110" s="5" t="s">
        <v>89</v>
      </c>
      <c r="G1110" s="5" t="s">
        <v>1230</v>
      </c>
      <c r="H1110" s="5" t="s">
        <v>1231</v>
      </c>
      <c r="I1110" s="5" t="s">
        <v>21</v>
      </c>
      <c r="J1110" s="6">
        <v>185</v>
      </c>
      <c r="K1110" s="6">
        <v>15</v>
      </c>
      <c r="L1110" s="6">
        <v>0.04</v>
      </c>
      <c r="M1110" s="6">
        <v>2664</v>
      </c>
      <c r="N1110" s="5" t="s">
        <v>22</v>
      </c>
      <c r="O1110" s="5" t="s">
        <v>23</v>
      </c>
      <c r="P1110" s="19">
        <f>global_data!$M1110/global_data!$L1110</f>
        <v>66600</v>
      </c>
      <c r="Q1110" s="20">
        <f>IFERROR(global_data!$P1110,0)</f>
        <v>66600</v>
      </c>
      <c r="R1110" s="30">
        <f>global_data!$M1110/(1-global_data!$L1110)</f>
        <v>2775</v>
      </c>
      <c r="S1110" s="30">
        <f>global_data!$R1110-global_data!$M1110</f>
        <v>111</v>
      </c>
    </row>
    <row r="1111" spans="1:19" x14ac:dyDescent="0.35">
      <c r="A1111" s="7" t="s">
        <v>1232</v>
      </c>
      <c r="B1111" s="18">
        <v>45313</v>
      </c>
      <c r="C1111" s="7" t="s">
        <v>55</v>
      </c>
      <c r="D1111" s="7" t="s">
        <v>56</v>
      </c>
      <c r="E1111" s="7" t="s">
        <v>17</v>
      </c>
      <c r="F1111" s="7" t="s">
        <v>50</v>
      </c>
      <c r="G1111" s="7" t="s">
        <v>1230</v>
      </c>
      <c r="H1111" s="7" t="s">
        <v>1231</v>
      </c>
      <c r="I1111" s="7" t="s">
        <v>21</v>
      </c>
      <c r="J1111" s="8">
        <v>185</v>
      </c>
      <c r="K1111" s="8">
        <v>20</v>
      </c>
      <c r="L1111" s="8">
        <v>0.3</v>
      </c>
      <c r="M1111" s="8">
        <v>2590</v>
      </c>
      <c r="N1111" s="7" t="s">
        <v>22</v>
      </c>
      <c r="O1111" s="7" t="s">
        <v>23</v>
      </c>
      <c r="P1111" s="19">
        <f>global_data!$M1111/global_data!$L1111</f>
        <v>8633.3333333333339</v>
      </c>
      <c r="Q1111" s="20">
        <f>IFERROR(global_data!$P1111,0)</f>
        <v>8633.3333333333339</v>
      </c>
      <c r="R1111" s="31">
        <f>global_data!$M1111/(1-global_data!$L1111)</f>
        <v>3700.0000000000005</v>
      </c>
      <c r="S1111" s="31">
        <f>global_data!$R1111-global_data!$M1111</f>
        <v>1110.0000000000005</v>
      </c>
    </row>
    <row r="1112" spans="1:19" x14ac:dyDescent="0.35">
      <c r="A1112" s="5" t="s">
        <v>1233</v>
      </c>
      <c r="B1112" s="29">
        <v>45371</v>
      </c>
      <c r="C1112" s="5" t="s">
        <v>131</v>
      </c>
      <c r="D1112" s="5" t="s">
        <v>132</v>
      </c>
      <c r="E1112" s="5" t="s">
        <v>98</v>
      </c>
      <c r="F1112" s="5" t="s">
        <v>160</v>
      </c>
      <c r="G1112" s="5" t="s">
        <v>1230</v>
      </c>
      <c r="H1112" s="5" t="s">
        <v>1231</v>
      </c>
      <c r="I1112" s="5" t="s">
        <v>21</v>
      </c>
      <c r="J1112" s="6">
        <v>185</v>
      </c>
      <c r="K1112" s="6">
        <v>11</v>
      </c>
      <c r="L1112" s="6">
        <v>0.2</v>
      </c>
      <c r="M1112" s="6">
        <v>1628</v>
      </c>
      <c r="N1112" s="5" t="s">
        <v>32</v>
      </c>
      <c r="O1112" s="5" t="s">
        <v>80</v>
      </c>
      <c r="P1112" s="19">
        <f>global_data!$M1112/global_data!$L1112</f>
        <v>8140</v>
      </c>
      <c r="Q1112" s="20">
        <f>IFERROR(global_data!$P1112,0)</f>
        <v>8140</v>
      </c>
      <c r="R1112" s="30">
        <f>global_data!$M1112/(1-global_data!$L1112)</f>
        <v>2035</v>
      </c>
      <c r="S1112" s="30">
        <f>global_data!$R1112-global_data!$M1112</f>
        <v>407</v>
      </c>
    </row>
    <row r="1113" spans="1:19" x14ac:dyDescent="0.35">
      <c r="A1113" s="7" t="s">
        <v>1234</v>
      </c>
      <c r="B1113" s="18">
        <v>45471</v>
      </c>
      <c r="C1113" s="7" t="s">
        <v>55</v>
      </c>
      <c r="D1113" s="7" t="s">
        <v>56</v>
      </c>
      <c r="E1113" s="7" t="s">
        <v>17</v>
      </c>
      <c r="F1113" s="7" t="s">
        <v>18</v>
      </c>
      <c r="G1113" s="7" t="s">
        <v>1230</v>
      </c>
      <c r="H1113" s="7" t="s">
        <v>1231</v>
      </c>
      <c r="I1113" s="7" t="s">
        <v>21</v>
      </c>
      <c r="J1113" s="8">
        <v>185</v>
      </c>
      <c r="K1113" s="8">
        <v>5</v>
      </c>
      <c r="L1113" s="8">
        <v>0.15</v>
      </c>
      <c r="M1113" s="8">
        <v>786.25</v>
      </c>
      <c r="N1113" s="7" t="s">
        <v>22</v>
      </c>
      <c r="O1113" s="7" t="s">
        <v>23</v>
      </c>
      <c r="P1113" s="19">
        <f>global_data!$M1113/global_data!$L1113</f>
        <v>5241.666666666667</v>
      </c>
      <c r="Q1113" s="20">
        <f>IFERROR(global_data!$P1113,0)</f>
        <v>5241.666666666667</v>
      </c>
      <c r="R1113" s="31">
        <f>global_data!$M1113/(1-global_data!$L1113)</f>
        <v>925</v>
      </c>
      <c r="S1113" s="31">
        <f>global_data!$R1113-global_data!$M1113</f>
        <v>138.75</v>
      </c>
    </row>
    <row r="1114" spans="1:19" x14ac:dyDescent="0.35">
      <c r="A1114" s="5" t="s">
        <v>1235</v>
      </c>
      <c r="B1114" s="29">
        <v>45337</v>
      </c>
      <c r="C1114" s="5" t="s">
        <v>44</v>
      </c>
      <c r="D1114" s="5" t="s">
        <v>45</v>
      </c>
      <c r="E1114" s="5" t="s">
        <v>17</v>
      </c>
      <c r="F1114" s="5" t="s">
        <v>79</v>
      </c>
      <c r="G1114" s="5" t="s">
        <v>1230</v>
      </c>
      <c r="H1114" s="5" t="s">
        <v>1231</v>
      </c>
      <c r="I1114" s="5" t="s">
        <v>21</v>
      </c>
      <c r="J1114" s="6">
        <v>185</v>
      </c>
      <c r="K1114" s="6">
        <v>18</v>
      </c>
      <c r="L1114" s="6">
        <v>0.11</v>
      </c>
      <c r="M1114" s="6">
        <v>2963.7</v>
      </c>
      <c r="N1114" s="5" t="s">
        <v>22</v>
      </c>
      <c r="O1114" s="5" t="s">
        <v>23</v>
      </c>
      <c r="P1114" s="19">
        <f>global_data!$M1114/global_data!$L1114</f>
        <v>26942.727272727272</v>
      </c>
      <c r="Q1114" s="20">
        <f>IFERROR(global_data!$P1114,0)</f>
        <v>26942.727272727272</v>
      </c>
      <c r="R1114" s="30">
        <f>global_data!$M1114/(1-global_data!$L1114)</f>
        <v>3329.9999999999995</v>
      </c>
      <c r="S1114" s="30">
        <f>global_data!$R1114-global_data!$M1114</f>
        <v>366.29999999999973</v>
      </c>
    </row>
    <row r="1115" spans="1:19" x14ac:dyDescent="0.35">
      <c r="A1115" s="7" t="s">
        <v>1236</v>
      </c>
      <c r="B1115" s="18">
        <v>45325</v>
      </c>
      <c r="C1115" s="7" t="s">
        <v>61</v>
      </c>
      <c r="D1115" s="7" t="s">
        <v>62</v>
      </c>
      <c r="E1115" s="7" t="s">
        <v>27</v>
      </c>
      <c r="F1115" s="7" t="s">
        <v>122</v>
      </c>
      <c r="G1115" s="7" t="s">
        <v>1230</v>
      </c>
      <c r="H1115" s="7" t="s">
        <v>1231</v>
      </c>
      <c r="I1115" s="7" t="s">
        <v>21</v>
      </c>
      <c r="J1115" s="8">
        <v>185</v>
      </c>
      <c r="K1115" s="8">
        <v>14</v>
      </c>
      <c r="L1115" s="8">
        <v>0.21</v>
      </c>
      <c r="M1115" s="8">
        <v>2046.1</v>
      </c>
      <c r="N1115" s="7" t="s">
        <v>32</v>
      </c>
      <c r="O1115" s="7" t="s">
        <v>80</v>
      </c>
      <c r="P1115" s="19">
        <f>global_data!$M1115/global_data!$L1115</f>
        <v>9743.3333333333339</v>
      </c>
      <c r="Q1115" s="20">
        <f>IFERROR(global_data!$P1115,0)</f>
        <v>9743.3333333333339</v>
      </c>
      <c r="R1115" s="31">
        <f>global_data!$M1115/(1-global_data!$L1115)</f>
        <v>2589.9999999999995</v>
      </c>
      <c r="S1115" s="31">
        <f>global_data!$R1115-global_data!$M1115</f>
        <v>543.89999999999964</v>
      </c>
    </row>
    <row r="1116" spans="1:19" x14ac:dyDescent="0.35">
      <c r="A1116" s="5" t="s">
        <v>1237</v>
      </c>
      <c r="B1116" s="29">
        <v>45348</v>
      </c>
      <c r="C1116" s="5" t="s">
        <v>111</v>
      </c>
      <c r="D1116" s="5" t="s">
        <v>112</v>
      </c>
      <c r="E1116" s="5" t="s">
        <v>98</v>
      </c>
      <c r="F1116" s="5" t="s">
        <v>160</v>
      </c>
      <c r="G1116" s="5" t="s">
        <v>1230</v>
      </c>
      <c r="H1116" s="5" t="s">
        <v>1231</v>
      </c>
      <c r="I1116" s="5" t="s">
        <v>21</v>
      </c>
      <c r="J1116" s="6">
        <v>185</v>
      </c>
      <c r="K1116" s="6">
        <v>20</v>
      </c>
      <c r="L1116" s="6">
        <v>0.16</v>
      </c>
      <c r="M1116" s="6">
        <v>3108</v>
      </c>
      <c r="N1116" s="5" t="s">
        <v>32</v>
      </c>
      <c r="O1116" s="5" t="s">
        <v>23</v>
      </c>
      <c r="P1116" s="19">
        <f>global_data!$M1116/global_data!$L1116</f>
        <v>19425</v>
      </c>
      <c r="Q1116" s="20">
        <f>IFERROR(global_data!$P1116,0)</f>
        <v>19425</v>
      </c>
      <c r="R1116" s="30">
        <f>global_data!$M1116/(1-global_data!$L1116)</f>
        <v>3700</v>
      </c>
      <c r="S1116" s="30">
        <f>global_data!$R1116-global_data!$M1116</f>
        <v>592</v>
      </c>
    </row>
    <row r="1117" spans="1:19" x14ac:dyDescent="0.35">
      <c r="A1117" s="7" t="s">
        <v>1238</v>
      </c>
      <c r="B1117" s="18">
        <v>45631</v>
      </c>
      <c r="C1117" s="7" t="s">
        <v>61</v>
      </c>
      <c r="D1117" s="7" t="s">
        <v>62</v>
      </c>
      <c r="E1117" s="7" t="s">
        <v>27</v>
      </c>
      <c r="F1117" s="7" t="s">
        <v>28</v>
      </c>
      <c r="G1117" s="7" t="s">
        <v>1230</v>
      </c>
      <c r="H1117" s="7" t="s">
        <v>1231</v>
      </c>
      <c r="I1117" s="7" t="s">
        <v>21</v>
      </c>
      <c r="J1117" s="8">
        <v>185</v>
      </c>
      <c r="K1117" s="8">
        <v>14</v>
      </c>
      <c r="L1117" s="8">
        <v>0.22</v>
      </c>
      <c r="M1117" s="8">
        <v>2020.2</v>
      </c>
      <c r="N1117" s="7" t="s">
        <v>42</v>
      </c>
      <c r="O1117" s="7" t="s">
        <v>23</v>
      </c>
      <c r="P1117" s="19">
        <f>global_data!$M1117/global_data!$L1117</f>
        <v>9182.7272727272721</v>
      </c>
      <c r="Q1117" s="20">
        <f>IFERROR(global_data!$P1117,0)</f>
        <v>9182.7272727272721</v>
      </c>
      <c r="R1117" s="31">
        <f>global_data!$M1117/(1-global_data!$L1117)</f>
        <v>2590</v>
      </c>
      <c r="S1117" s="31">
        <f>global_data!$R1117-global_data!$M1117</f>
        <v>569.79999999999995</v>
      </c>
    </row>
    <row r="1118" spans="1:19" x14ac:dyDescent="0.35">
      <c r="A1118" s="5" t="s">
        <v>1239</v>
      </c>
      <c r="B1118" s="29">
        <v>45339</v>
      </c>
      <c r="C1118" s="5" t="s">
        <v>125</v>
      </c>
      <c r="D1118" s="5" t="s">
        <v>126</v>
      </c>
      <c r="E1118" s="5" t="s">
        <v>37</v>
      </c>
      <c r="F1118" s="5" t="s">
        <v>83</v>
      </c>
      <c r="G1118" s="5" t="s">
        <v>1230</v>
      </c>
      <c r="H1118" s="5" t="s">
        <v>1231</v>
      </c>
      <c r="I1118" s="5" t="s">
        <v>21</v>
      </c>
      <c r="J1118" s="6">
        <v>185</v>
      </c>
      <c r="K1118" s="6">
        <v>10</v>
      </c>
      <c r="L1118" s="6">
        <v>0.22</v>
      </c>
      <c r="M1118" s="6">
        <v>1443</v>
      </c>
      <c r="N1118" s="5" t="s">
        <v>123</v>
      </c>
      <c r="O1118" s="5" t="s">
        <v>23</v>
      </c>
      <c r="P1118" s="19">
        <f>global_data!$M1118/global_data!$L1118</f>
        <v>6559.090909090909</v>
      </c>
      <c r="Q1118" s="20">
        <f>IFERROR(global_data!$P1118,0)</f>
        <v>6559.090909090909</v>
      </c>
      <c r="R1118" s="30">
        <f>global_data!$M1118/(1-global_data!$L1118)</f>
        <v>1850</v>
      </c>
      <c r="S1118" s="30">
        <f>global_data!$R1118-global_data!$M1118</f>
        <v>407</v>
      </c>
    </row>
    <row r="1119" spans="1:19" x14ac:dyDescent="0.35">
      <c r="A1119" s="7" t="s">
        <v>1240</v>
      </c>
      <c r="B1119" s="18">
        <v>45622</v>
      </c>
      <c r="C1119" s="7" t="s">
        <v>44</v>
      </c>
      <c r="D1119" s="7" t="s">
        <v>45</v>
      </c>
      <c r="E1119" s="7" t="s">
        <v>17</v>
      </c>
      <c r="F1119" s="7" t="s">
        <v>18</v>
      </c>
      <c r="G1119" s="7" t="s">
        <v>1230</v>
      </c>
      <c r="H1119" s="7" t="s">
        <v>1231</v>
      </c>
      <c r="I1119" s="7" t="s">
        <v>21</v>
      </c>
      <c r="J1119" s="8">
        <v>185</v>
      </c>
      <c r="K1119" s="8">
        <v>5</v>
      </c>
      <c r="L1119" s="8">
        <v>0.18</v>
      </c>
      <c r="M1119" s="8">
        <v>758.5</v>
      </c>
      <c r="N1119" s="7" t="s">
        <v>32</v>
      </c>
      <c r="O1119" s="7" t="s">
        <v>179</v>
      </c>
      <c r="P1119" s="19">
        <f>global_data!$M1119/global_data!$L1119</f>
        <v>4213.8888888888887</v>
      </c>
      <c r="Q1119" s="20">
        <f>IFERROR(global_data!$P1119,0)</f>
        <v>4213.8888888888887</v>
      </c>
      <c r="R1119" s="31">
        <f>global_data!$M1119/(1-global_data!$L1119)</f>
        <v>924.99999999999989</v>
      </c>
      <c r="S1119" s="31">
        <f>global_data!$R1119-global_data!$M1119</f>
        <v>166.49999999999989</v>
      </c>
    </row>
    <row r="1120" spans="1:19" x14ac:dyDescent="0.35">
      <c r="A1120" s="5" t="s">
        <v>1241</v>
      </c>
      <c r="B1120" s="29">
        <v>45641</v>
      </c>
      <c r="C1120" s="5" t="s">
        <v>73</v>
      </c>
      <c r="D1120" s="5" t="s">
        <v>74</v>
      </c>
      <c r="E1120" s="5" t="s">
        <v>37</v>
      </c>
      <c r="F1120" s="5" t="s">
        <v>71</v>
      </c>
      <c r="G1120" s="5" t="s">
        <v>1230</v>
      </c>
      <c r="H1120" s="5" t="s">
        <v>1231</v>
      </c>
      <c r="I1120" s="5" t="s">
        <v>21</v>
      </c>
      <c r="J1120" s="6">
        <v>185</v>
      </c>
      <c r="K1120" s="6">
        <v>5</v>
      </c>
      <c r="L1120" s="6">
        <v>0.05</v>
      </c>
      <c r="M1120" s="6">
        <v>878.75</v>
      </c>
      <c r="N1120" s="5" t="s">
        <v>123</v>
      </c>
      <c r="O1120" s="5" t="s">
        <v>87</v>
      </c>
      <c r="P1120" s="19">
        <f>global_data!$M1120/global_data!$L1120</f>
        <v>17575</v>
      </c>
      <c r="Q1120" s="20">
        <f>IFERROR(global_data!$P1120,0)</f>
        <v>17575</v>
      </c>
      <c r="R1120" s="30">
        <f>global_data!$M1120/(1-global_data!$L1120)</f>
        <v>925</v>
      </c>
      <c r="S1120" s="30">
        <f>global_data!$R1120-global_data!$M1120</f>
        <v>46.25</v>
      </c>
    </row>
    <row r="1121" spans="1:19" x14ac:dyDescent="0.35">
      <c r="A1121" s="7" t="s">
        <v>1242</v>
      </c>
      <c r="B1121" s="18">
        <v>45587</v>
      </c>
      <c r="C1121" s="7" t="s">
        <v>44</v>
      </c>
      <c r="D1121" s="7" t="s">
        <v>45</v>
      </c>
      <c r="E1121" s="7" t="s">
        <v>17</v>
      </c>
      <c r="F1121" s="7" t="s">
        <v>176</v>
      </c>
      <c r="G1121" s="7" t="s">
        <v>1230</v>
      </c>
      <c r="H1121" s="7" t="s">
        <v>1231</v>
      </c>
      <c r="I1121" s="7" t="s">
        <v>21</v>
      </c>
      <c r="J1121" s="8">
        <v>185</v>
      </c>
      <c r="K1121" s="8">
        <v>12</v>
      </c>
      <c r="L1121" s="8">
        <v>0.15</v>
      </c>
      <c r="M1121" s="8">
        <v>1887</v>
      </c>
      <c r="N1121" s="7" t="s">
        <v>123</v>
      </c>
      <c r="O1121" s="7" t="s">
        <v>33</v>
      </c>
      <c r="P1121" s="19">
        <f>global_data!$M1121/global_data!$L1121</f>
        <v>12580</v>
      </c>
      <c r="Q1121" s="20">
        <f>IFERROR(global_data!$P1121,0)</f>
        <v>12580</v>
      </c>
      <c r="R1121" s="31">
        <f>global_data!$M1121/(1-global_data!$L1121)</f>
        <v>2220</v>
      </c>
      <c r="S1121" s="31">
        <f>global_data!$R1121-global_data!$M1121</f>
        <v>333</v>
      </c>
    </row>
    <row r="1122" spans="1:19" x14ac:dyDescent="0.35">
      <c r="A1122" s="5" t="s">
        <v>1243</v>
      </c>
      <c r="B1122" s="29">
        <v>45616</v>
      </c>
      <c r="C1122" s="5" t="s">
        <v>125</v>
      </c>
      <c r="D1122" s="5" t="s">
        <v>126</v>
      </c>
      <c r="E1122" s="5" t="s">
        <v>37</v>
      </c>
      <c r="F1122" s="5" t="s">
        <v>71</v>
      </c>
      <c r="G1122" s="5" t="s">
        <v>1230</v>
      </c>
      <c r="H1122" s="5" t="s">
        <v>1231</v>
      </c>
      <c r="I1122" s="5" t="s">
        <v>21</v>
      </c>
      <c r="J1122" s="6">
        <v>185</v>
      </c>
      <c r="K1122" s="6">
        <v>17</v>
      </c>
      <c r="L1122" s="6">
        <v>0.14000000000000001</v>
      </c>
      <c r="M1122" s="6">
        <v>2704.7</v>
      </c>
      <c r="N1122" s="5" t="s">
        <v>22</v>
      </c>
      <c r="O1122" s="5" t="s">
        <v>23</v>
      </c>
      <c r="P1122" s="19">
        <f>global_data!$M1122/global_data!$L1122</f>
        <v>19319.28571428571</v>
      </c>
      <c r="Q1122" s="20">
        <f>IFERROR(global_data!$P1122,0)</f>
        <v>19319.28571428571</v>
      </c>
      <c r="R1122" s="30">
        <f>global_data!$M1122/(1-global_data!$L1122)</f>
        <v>3145</v>
      </c>
      <c r="S1122" s="30">
        <f>global_data!$R1122-global_data!$M1122</f>
        <v>440.30000000000018</v>
      </c>
    </row>
    <row r="1123" spans="1:19" x14ac:dyDescent="0.35">
      <c r="A1123" s="7" t="s">
        <v>1244</v>
      </c>
      <c r="B1123" s="18">
        <v>45328</v>
      </c>
      <c r="C1123" s="7" t="s">
        <v>55</v>
      </c>
      <c r="D1123" s="7" t="s">
        <v>56</v>
      </c>
      <c r="E1123" s="7" t="s">
        <v>17</v>
      </c>
      <c r="F1123" s="7" t="s">
        <v>50</v>
      </c>
      <c r="G1123" s="7" t="s">
        <v>1230</v>
      </c>
      <c r="H1123" s="7" t="s">
        <v>1231</v>
      </c>
      <c r="I1123" s="7" t="s">
        <v>21</v>
      </c>
      <c r="J1123" s="8">
        <v>185</v>
      </c>
      <c r="K1123" s="8">
        <v>3</v>
      </c>
      <c r="L1123" s="8">
        <v>0.2</v>
      </c>
      <c r="M1123" s="8">
        <v>444</v>
      </c>
      <c r="N1123" s="7" t="s">
        <v>59</v>
      </c>
      <c r="O1123" s="7" t="s">
        <v>23</v>
      </c>
      <c r="P1123" s="19">
        <f>global_data!$M1123/global_data!$L1123</f>
        <v>2220</v>
      </c>
      <c r="Q1123" s="20">
        <f>IFERROR(global_data!$P1123,0)</f>
        <v>2220</v>
      </c>
      <c r="R1123" s="31">
        <f>global_data!$M1123/(1-global_data!$L1123)</f>
        <v>555</v>
      </c>
      <c r="S1123" s="31">
        <f>global_data!$R1123-global_data!$M1123</f>
        <v>111</v>
      </c>
    </row>
    <row r="1124" spans="1:19" x14ac:dyDescent="0.35">
      <c r="A1124" s="5" t="s">
        <v>1245</v>
      </c>
      <c r="B1124" s="29">
        <v>45427</v>
      </c>
      <c r="C1124" s="5" t="s">
        <v>96</v>
      </c>
      <c r="D1124" s="5" t="s">
        <v>97</v>
      </c>
      <c r="E1124" s="5" t="s">
        <v>98</v>
      </c>
      <c r="F1124" s="5" t="s">
        <v>115</v>
      </c>
      <c r="G1124" s="5" t="s">
        <v>1230</v>
      </c>
      <c r="H1124" s="5" t="s">
        <v>1231</v>
      </c>
      <c r="I1124" s="5" t="s">
        <v>21</v>
      </c>
      <c r="J1124" s="6">
        <v>185</v>
      </c>
      <c r="K1124" s="6">
        <v>17</v>
      </c>
      <c r="L1124" s="6">
        <v>0.04</v>
      </c>
      <c r="M1124" s="6">
        <v>3019.2</v>
      </c>
      <c r="N1124" s="5" t="s">
        <v>77</v>
      </c>
      <c r="O1124" s="5" t="s">
        <v>87</v>
      </c>
      <c r="P1124" s="19">
        <f>global_data!$M1124/global_data!$L1124</f>
        <v>75480</v>
      </c>
      <c r="Q1124" s="20">
        <f>IFERROR(global_data!$P1124,0)</f>
        <v>75480</v>
      </c>
      <c r="R1124" s="30">
        <f>global_data!$M1124/(1-global_data!$L1124)</f>
        <v>3145</v>
      </c>
      <c r="S1124" s="30">
        <f>global_data!$R1124-global_data!$M1124</f>
        <v>125.80000000000018</v>
      </c>
    </row>
    <row r="1125" spans="1:19" x14ac:dyDescent="0.35">
      <c r="A1125" s="7" t="s">
        <v>1246</v>
      </c>
      <c r="B1125" s="18">
        <v>45368</v>
      </c>
      <c r="C1125" s="7" t="s">
        <v>131</v>
      </c>
      <c r="D1125" s="7" t="s">
        <v>132</v>
      </c>
      <c r="E1125" s="7" t="s">
        <v>98</v>
      </c>
      <c r="F1125" s="7" t="s">
        <v>115</v>
      </c>
      <c r="G1125" s="7" t="s">
        <v>1230</v>
      </c>
      <c r="H1125" s="7" t="s">
        <v>1231</v>
      </c>
      <c r="I1125" s="7" t="s">
        <v>21</v>
      </c>
      <c r="J1125" s="8">
        <v>185</v>
      </c>
      <c r="K1125" s="8">
        <v>15</v>
      </c>
      <c r="L1125" s="8">
        <v>7.0000000000000007E-2</v>
      </c>
      <c r="M1125" s="8">
        <v>2580.75</v>
      </c>
      <c r="N1125" s="7" t="s">
        <v>77</v>
      </c>
      <c r="O1125" s="7" t="s">
        <v>80</v>
      </c>
      <c r="P1125" s="19">
        <f>global_data!$M1125/global_data!$L1125</f>
        <v>36867.857142857138</v>
      </c>
      <c r="Q1125" s="20">
        <f>IFERROR(global_data!$P1125,0)</f>
        <v>36867.857142857138</v>
      </c>
      <c r="R1125" s="31">
        <f>global_data!$M1125/(1-global_data!$L1125)</f>
        <v>2775</v>
      </c>
      <c r="S1125" s="31">
        <f>global_data!$R1125-global_data!$M1125</f>
        <v>194.25</v>
      </c>
    </row>
    <row r="1126" spans="1:19" x14ac:dyDescent="0.35">
      <c r="A1126" s="5" t="s">
        <v>1247</v>
      </c>
      <c r="B1126" s="29">
        <v>45446</v>
      </c>
      <c r="C1126" s="5" t="s">
        <v>15</v>
      </c>
      <c r="D1126" s="5" t="s">
        <v>16</v>
      </c>
      <c r="E1126" s="5" t="s">
        <v>17</v>
      </c>
      <c r="F1126" s="5" t="s">
        <v>154</v>
      </c>
      <c r="G1126" s="5" t="s">
        <v>1230</v>
      </c>
      <c r="H1126" s="5" t="s">
        <v>1231</v>
      </c>
      <c r="I1126" s="5" t="s">
        <v>21</v>
      </c>
      <c r="J1126" s="6">
        <v>185</v>
      </c>
      <c r="K1126" s="6">
        <v>8</v>
      </c>
      <c r="L1126" s="6">
        <v>0.08</v>
      </c>
      <c r="M1126" s="6">
        <v>1361.6</v>
      </c>
      <c r="N1126" s="5" t="s">
        <v>32</v>
      </c>
      <c r="O1126" s="5" t="s">
        <v>23</v>
      </c>
      <c r="P1126" s="19">
        <f>global_data!$M1126/global_data!$L1126</f>
        <v>17020</v>
      </c>
      <c r="Q1126" s="20">
        <f>IFERROR(global_data!$P1126,0)</f>
        <v>17020</v>
      </c>
      <c r="R1126" s="30">
        <f>global_data!$M1126/(1-global_data!$L1126)</f>
        <v>1479.9999999999998</v>
      </c>
      <c r="S1126" s="30">
        <f>global_data!$R1126-global_data!$M1126</f>
        <v>118.39999999999986</v>
      </c>
    </row>
    <row r="1127" spans="1:19" x14ac:dyDescent="0.35">
      <c r="A1127" s="7" t="s">
        <v>1248</v>
      </c>
      <c r="B1127" s="18">
        <v>45328</v>
      </c>
      <c r="C1127" s="7" t="s">
        <v>15</v>
      </c>
      <c r="D1127" s="7" t="s">
        <v>16</v>
      </c>
      <c r="E1127" s="7" t="s">
        <v>17</v>
      </c>
      <c r="F1127" s="7" t="s">
        <v>154</v>
      </c>
      <c r="G1127" s="7" t="s">
        <v>1230</v>
      </c>
      <c r="H1127" s="7" t="s">
        <v>1231</v>
      </c>
      <c r="I1127" s="7" t="s">
        <v>21</v>
      </c>
      <c r="J1127" s="8">
        <v>185</v>
      </c>
      <c r="K1127" s="8">
        <v>6</v>
      </c>
      <c r="L1127" s="8">
        <v>0.04</v>
      </c>
      <c r="M1127" s="8">
        <v>1065.5999999999999</v>
      </c>
      <c r="N1127" s="7" t="s">
        <v>123</v>
      </c>
      <c r="O1127" s="7" t="s">
        <v>23</v>
      </c>
      <c r="P1127" s="19">
        <f>global_data!$M1127/global_data!$L1127</f>
        <v>26639.999999999996</v>
      </c>
      <c r="Q1127" s="20">
        <f>IFERROR(global_data!$P1127,0)</f>
        <v>26639.999999999996</v>
      </c>
      <c r="R1127" s="31">
        <f>global_data!$M1127/(1-global_data!$L1127)</f>
        <v>1110</v>
      </c>
      <c r="S1127" s="31">
        <f>global_data!$R1127-global_data!$M1127</f>
        <v>44.400000000000091</v>
      </c>
    </row>
    <row r="1128" spans="1:19" x14ac:dyDescent="0.35">
      <c r="A1128" s="5" t="s">
        <v>1249</v>
      </c>
      <c r="B1128" s="29">
        <v>45570</v>
      </c>
      <c r="C1128" s="5" t="s">
        <v>73</v>
      </c>
      <c r="D1128" s="5" t="s">
        <v>74</v>
      </c>
      <c r="E1128" s="5" t="s">
        <v>37</v>
      </c>
      <c r="F1128" s="5" t="s">
        <v>157</v>
      </c>
      <c r="G1128" s="5" t="s">
        <v>1230</v>
      </c>
      <c r="H1128" s="5" t="s">
        <v>1231</v>
      </c>
      <c r="I1128" s="5" t="s">
        <v>21</v>
      </c>
      <c r="J1128" s="6">
        <v>185</v>
      </c>
      <c r="K1128" s="6">
        <v>11</v>
      </c>
      <c r="L1128" s="6">
        <v>0.13</v>
      </c>
      <c r="M1128" s="6">
        <v>1770.45</v>
      </c>
      <c r="N1128" s="5" t="s">
        <v>42</v>
      </c>
      <c r="O1128" s="5" t="s">
        <v>87</v>
      </c>
      <c r="P1128" s="19">
        <f>global_data!$M1128/global_data!$L1128</f>
        <v>13618.846153846154</v>
      </c>
      <c r="Q1128" s="20">
        <f>IFERROR(global_data!$P1128,0)</f>
        <v>13618.846153846154</v>
      </c>
      <c r="R1128" s="30">
        <f>global_data!$M1128/(1-global_data!$L1128)</f>
        <v>2035</v>
      </c>
      <c r="S1128" s="30">
        <f>global_data!$R1128-global_data!$M1128</f>
        <v>264.54999999999995</v>
      </c>
    </row>
    <row r="1129" spans="1:19" x14ac:dyDescent="0.35">
      <c r="A1129" s="7" t="s">
        <v>1250</v>
      </c>
      <c r="B1129" s="18">
        <v>45474</v>
      </c>
      <c r="C1129" s="7" t="s">
        <v>55</v>
      </c>
      <c r="D1129" s="7" t="s">
        <v>56</v>
      </c>
      <c r="E1129" s="7" t="s">
        <v>17</v>
      </c>
      <c r="F1129" s="7" t="s">
        <v>176</v>
      </c>
      <c r="G1129" s="7" t="s">
        <v>1230</v>
      </c>
      <c r="H1129" s="7" t="s">
        <v>1231</v>
      </c>
      <c r="I1129" s="7" t="s">
        <v>21</v>
      </c>
      <c r="J1129" s="8">
        <v>185</v>
      </c>
      <c r="K1129" s="8">
        <v>1</v>
      </c>
      <c r="L1129" s="8">
        <v>0.22</v>
      </c>
      <c r="M1129" s="8">
        <v>144.30000000000001</v>
      </c>
      <c r="N1129" s="7" t="s">
        <v>32</v>
      </c>
      <c r="O1129" s="7" t="s">
        <v>23</v>
      </c>
      <c r="P1129" s="19">
        <f>global_data!$M1129/global_data!$L1129</f>
        <v>655.90909090909099</v>
      </c>
      <c r="Q1129" s="20">
        <f>IFERROR(global_data!$P1129,0)</f>
        <v>655.90909090909099</v>
      </c>
      <c r="R1129" s="31">
        <f>global_data!$M1129/(1-global_data!$L1129)</f>
        <v>185</v>
      </c>
      <c r="S1129" s="31">
        <f>global_data!$R1129-global_data!$M1129</f>
        <v>40.699999999999989</v>
      </c>
    </row>
    <row r="1130" spans="1:19" x14ac:dyDescent="0.35">
      <c r="A1130" s="5" t="s">
        <v>1251</v>
      </c>
      <c r="B1130" s="29">
        <v>45640</v>
      </c>
      <c r="C1130" s="5" t="s">
        <v>111</v>
      </c>
      <c r="D1130" s="5" t="s">
        <v>112</v>
      </c>
      <c r="E1130" s="5" t="s">
        <v>98</v>
      </c>
      <c r="F1130" s="5" t="s">
        <v>101</v>
      </c>
      <c r="G1130" s="5" t="s">
        <v>1230</v>
      </c>
      <c r="H1130" s="5" t="s">
        <v>1231</v>
      </c>
      <c r="I1130" s="5" t="s">
        <v>21</v>
      </c>
      <c r="J1130" s="6">
        <v>185</v>
      </c>
      <c r="K1130" s="6">
        <v>19</v>
      </c>
      <c r="L1130" s="6">
        <v>0.03</v>
      </c>
      <c r="M1130" s="6">
        <v>3409.55</v>
      </c>
      <c r="N1130" s="5" t="s">
        <v>123</v>
      </c>
      <c r="O1130" s="5" t="s">
        <v>23</v>
      </c>
      <c r="P1130" s="19">
        <f>global_data!$M1130/global_data!$L1130</f>
        <v>113651.66666666667</v>
      </c>
      <c r="Q1130" s="20">
        <f>IFERROR(global_data!$P1130,0)</f>
        <v>113651.66666666667</v>
      </c>
      <c r="R1130" s="30">
        <f>global_data!$M1130/(1-global_data!$L1130)</f>
        <v>3515.0000000000005</v>
      </c>
      <c r="S1130" s="30">
        <f>global_data!$R1130-global_data!$M1130</f>
        <v>105.45000000000027</v>
      </c>
    </row>
    <row r="1131" spans="1:19" x14ac:dyDescent="0.35">
      <c r="A1131" s="7" t="s">
        <v>1252</v>
      </c>
      <c r="B1131" s="18">
        <v>45403</v>
      </c>
      <c r="C1131" s="7" t="s">
        <v>73</v>
      </c>
      <c r="D1131" s="7" t="s">
        <v>74</v>
      </c>
      <c r="E1131" s="7" t="s">
        <v>37</v>
      </c>
      <c r="F1131" s="7" t="s">
        <v>71</v>
      </c>
      <c r="G1131" s="7" t="s">
        <v>1230</v>
      </c>
      <c r="H1131" s="7" t="s">
        <v>1231</v>
      </c>
      <c r="I1131" s="7" t="s">
        <v>21</v>
      </c>
      <c r="J1131" s="8">
        <v>185</v>
      </c>
      <c r="K1131" s="8">
        <v>19</v>
      </c>
      <c r="L1131" s="8">
        <v>0.01</v>
      </c>
      <c r="M1131" s="8">
        <v>3479.85</v>
      </c>
      <c r="N1131" s="7" t="s">
        <v>22</v>
      </c>
      <c r="O1131" s="7" t="s">
        <v>23</v>
      </c>
      <c r="P1131" s="19">
        <f>global_data!$M1131/global_data!$L1131</f>
        <v>347985</v>
      </c>
      <c r="Q1131" s="20">
        <f>IFERROR(global_data!$P1131,0)</f>
        <v>347985</v>
      </c>
      <c r="R1131" s="31">
        <f>global_data!$M1131/(1-global_data!$L1131)</f>
        <v>3515</v>
      </c>
      <c r="S1131" s="31">
        <f>global_data!$R1131-global_data!$M1131</f>
        <v>35.150000000000091</v>
      </c>
    </row>
    <row r="1132" spans="1:19" x14ac:dyDescent="0.35">
      <c r="A1132" s="5" t="s">
        <v>1253</v>
      </c>
      <c r="B1132" s="29">
        <v>45420</v>
      </c>
      <c r="C1132" s="5" t="s">
        <v>111</v>
      </c>
      <c r="D1132" s="5" t="s">
        <v>112</v>
      </c>
      <c r="E1132" s="5" t="s">
        <v>98</v>
      </c>
      <c r="F1132" s="5" t="s">
        <v>99</v>
      </c>
      <c r="G1132" s="5" t="s">
        <v>1230</v>
      </c>
      <c r="H1132" s="5" t="s">
        <v>1231</v>
      </c>
      <c r="I1132" s="5" t="s">
        <v>21</v>
      </c>
      <c r="J1132" s="6">
        <v>185</v>
      </c>
      <c r="K1132" s="6">
        <v>12</v>
      </c>
      <c r="L1132" s="6">
        <v>0.06</v>
      </c>
      <c r="M1132" s="6">
        <v>2086.8000000000002</v>
      </c>
      <c r="N1132" s="5" t="s">
        <v>32</v>
      </c>
      <c r="O1132" s="5" t="s">
        <v>23</v>
      </c>
      <c r="P1132" s="19">
        <f>global_data!$M1132/global_data!$L1132</f>
        <v>34780.000000000007</v>
      </c>
      <c r="Q1132" s="20">
        <f>IFERROR(global_data!$P1132,0)</f>
        <v>34780.000000000007</v>
      </c>
      <c r="R1132" s="30">
        <f>global_data!$M1132/(1-global_data!$L1132)</f>
        <v>2220.0000000000005</v>
      </c>
      <c r="S1132" s="30">
        <f>global_data!$R1132-global_data!$M1132</f>
        <v>133.20000000000027</v>
      </c>
    </row>
    <row r="1133" spans="1:19" x14ac:dyDescent="0.35">
      <c r="A1133" s="7" t="s">
        <v>1254</v>
      </c>
      <c r="B1133" s="18">
        <v>45403</v>
      </c>
      <c r="C1133" s="7" t="s">
        <v>131</v>
      </c>
      <c r="D1133" s="7" t="s">
        <v>132</v>
      </c>
      <c r="E1133" s="7" t="s">
        <v>98</v>
      </c>
      <c r="F1133" s="7" t="s">
        <v>113</v>
      </c>
      <c r="G1133" s="7" t="s">
        <v>1230</v>
      </c>
      <c r="H1133" s="7" t="s">
        <v>1231</v>
      </c>
      <c r="I1133" s="7" t="s">
        <v>21</v>
      </c>
      <c r="J1133" s="8">
        <v>185</v>
      </c>
      <c r="K1133" s="8">
        <v>2</v>
      </c>
      <c r="L1133" s="8">
        <v>0.05</v>
      </c>
      <c r="M1133" s="8">
        <v>351.5</v>
      </c>
      <c r="N1133" s="7" t="s">
        <v>123</v>
      </c>
      <c r="O1133" s="7" t="s">
        <v>80</v>
      </c>
      <c r="P1133" s="19">
        <f>global_data!$M1133/global_data!$L1133</f>
        <v>7030</v>
      </c>
      <c r="Q1133" s="20">
        <f>IFERROR(global_data!$P1133,0)</f>
        <v>7030</v>
      </c>
      <c r="R1133" s="31">
        <f>global_data!$M1133/(1-global_data!$L1133)</f>
        <v>370</v>
      </c>
      <c r="S1133" s="31">
        <f>global_data!$R1133-global_data!$M1133</f>
        <v>18.5</v>
      </c>
    </row>
    <row r="1134" spans="1:19" x14ac:dyDescent="0.35">
      <c r="A1134" s="5" t="s">
        <v>1255</v>
      </c>
      <c r="B1134" s="29">
        <v>45426</v>
      </c>
      <c r="C1134" s="5" t="s">
        <v>73</v>
      </c>
      <c r="D1134" s="5" t="s">
        <v>74</v>
      </c>
      <c r="E1134" s="5" t="s">
        <v>37</v>
      </c>
      <c r="F1134" s="5" t="s">
        <v>151</v>
      </c>
      <c r="G1134" s="5" t="s">
        <v>1230</v>
      </c>
      <c r="H1134" s="5" t="s">
        <v>1231</v>
      </c>
      <c r="I1134" s="5" t="s">
        <v>21</v>
      </c>
      <c r="J1134" s="6">
        <v>185</v>
      </c>
      <c r="K1134" s="6">
        <v>11</v>
      </c>
      <c r="L1134" s="6">
        <v>0.2</v>
      </c>
      <c r="M1134" s="6">
        <v>1628</v>
      </c>
      <c r="N1134" s="5" t="s">
        <v>59</v>
      </c>
      <c r="O1134" s="5" t="s">
        <v>23</v>
      </c>
      <c r="P1134" s="19">
        <f>global_data!$M1134/global_data!$L1134</f>
        <v>8140</v>
      </c>
      <c r="Q1134" s="20">
        <f>IFERROR(global_data!$P1134,0)</f>
        <v>8140</v>
      </c>
      <c r="R1134" s="30">
        <f>global_data!$M1134/(1-global_data!$L1134)</f>
        <v>2035</v>
      </c>
      <c r="S1134" s="30">
        <f>global_data!$R1134-global_data!$M1134</f>
        <v>407</v>
      </c>
    </row>
    <row r="1135" spans="1:19" x14ac:dyDescent="0.35">
      <c r="A1135" s="7" t="s">
        <v>1256</v>
      </c>
      <c r="B1135" s="18">
        <v>45649</v>
      </c>
      <c r="C1135" s="7" t="s">
        <v>55</v>
      </c>
      <c r="D1135" s="7" t="s">
        <v>56</v>
      </c>
      <c r="E1135" s="7" t="s">
        <v>17</v>
      </c>
      <c r="F1135" s="7" t="s">
        <v>50</v>
      </c>
      <c r="G1135" s="7" t="s">
        <v>1230</v>
      </c>
      <c r="H1135" s="7" t="s">
        <v>1231</v>
      </c>
      <c r="I1135" s="7" t="s">
        <v>21</v>
      </c>
      <c r="J1135" s="8">
        <v>185</v>
      </c>
      <c r="K1135" s="8">
        <v>2</v>
      </c>
      <c r="L1135" s="8">
        <v>0.17</v>
      </c>
      <c r="M1135" s="8">
        <v>307.10000000000002</v>
      </c>
      <c r="N1135" s="7" t="s">
        <v>59</v>
      </c>
      <c r="O1135" s="7" t="s">
        <v>87</v>
      </c>
      <c r="P1135" s="19">
        <f>global_data!$M1135/global_data!$L1135</f>
        <v>1806.4705882352941</v>
      </c>
      <c r="Q1135" s="20">
        <f>IFERROR(global_data!$P1135,0)</f>
        <v>1806.4705882352941</v>
      </c>
      <c r="R1135" s="31">
        <f>global_data!$M1135/(1-global_data!$L1135)</f>
        <v>370.00000000000006</v>
      </c>
      <c r="S1135" s="31">
        <f>global_data!$R1135-global_data!$M1135</f>
        <v>62.900000000000034</v>
      </c>
    </row>
    <row r="1136" spans="1:19" x14ac:dyDescent="0.35">
      <c r="A1136" s="5" t="s">
        <v>1257</v>
      </c>
      <c r="B1136" s="29">
        <v>45460</v>
      </c>
      <c r="C1136" s="5" t="s">
        <v>125</v>
      </c>
      <c r="D1136" s="5" t="s">
        <v>126</v>
      </c>
      <c r="E1136" s="5" t="s">
        <v>37</v>
      </c>
      <c r="F1136" s="5" t="s">
        <v>38</v>
      </c>
      <c r="G1136" s="5" t="s">
        <v>1230</v>
      </c>
      <c r="H1136" s="5" t="s">
        <v>1231</v>
      </c>
      <c r="I1136" s="5" t="s">
        <v>21</v>
      </c>
      <c r="J1136" s="6">
        <v>185</v>
      </c>
      <c r="K1136" s="6">
        <v>9</v>
      </c>
      <c r="L1136" s="6">
        <v>0.16</v>
      </c>
      <c r="M1136" s="6">
        <v>1398.6</v>
      </c>
      <c r="N1136" s="5" t="s">
        <v>22</v>
      </c>
      <c r="O1136" s="5" t="s">
        <v>23</v>
      </c>
      <c r="P1136" s="19">
        <f>global_data!$M1136/global_data!$L1136</f>
        <v>8741.25</v>
      </c>
      <c r="Q1136" s="20">
        <f>IFERROR(global_data!$P1136,0)</f>
        <v>8741.25</v>
      </c>
      <c r="R1136" s="30">
        <f>global_data!$M1136/(1-global_data!$L1136)</f>
        <v>1665</v>
      </c>
      <c r="S1136" s="30">
        <f>global_data!$R1136-global_data!$M1136</f>
        <v>266.40000000000009</v>
      </c>
    </row>
    <row r="1137" spans="1:19" x14ac:dyDescent="0.35">
      <c r="A1137" s="7" t="s">
        <v>1258</v>
      </c>
      <c r="B1137" s="18">
        <v>45312</v>
      </c>
      <c r="C1137" s="7" t="s">
        <v>44</v>
      </c>
      <c r="D1137" s="7" t="s">
        <v>45</v>
      </c>
      <c r="E1137" s="7" t="s">
        <v>17</v>
      </c>
      <c r="F1137" s="7" t="s">
        <v>79</v>
      </c>
      <c r="G1137" s="7" t="s">
        <v>1230</v>
      </c>
      <c r="H1137" s="7" t="s">
        <v>1231</v>
      </c>
      <c r="I1137" s="7" t="s">
        <v>21</v>
      </c>
      <c r="J1137" s="8">
        <v>185</v>
      </c>
      <c r="K1137" s="8">
        <v>14</v>
      </c>
      <c r="L1137" s="8">
        <v>0.09</v>
      </c>
      <c r="M1137" s="8">
        <v>2356.9</v>
      </c>
      <c r="N1137" s="7" t="s">
        <v>22</v>
      </c>
      <c r="O1137" s="7" t="s">
        <v>23</v>
      </c>
      <c r="P1137" s="19">
        <f>global_data!$M1137/global_data!$L1137</f>
        <v>26187.777777777781</v>
      </c>
      <c r="Q1137" s="20">
        <f>IFERROR(global_data!$P1137,0)</f>
        <v>26187.777777777781</v>
      </c>
      <c r="R1137" s="31">
        <f>global_data!$M1137/(1-global_data!$L1137)</f>
        <v>2590</v>
      </c>
      <c r="S1137" s="31">
        <f>global_data!$R1137-global_data!$M1137</f>
        <v>233.09999999999991</v>
      </c>
    </row>
    <row r="1138" spans="1:19" x14ac:dyDescent="0.35">
      <c r="A1138" s="5" t="s">
        <v>1259</v>
      </c>
      <c r="B1138" s="29">
        <v>45610</v>
      </c>
      <c r="C1138" s="5" t="s">
        <v>64</v>
      </c>
      <c r="D1138" s="5" t="s">
        <v>65</v>
      </c>
      <c r="E1138" s="5" t="s">
        <v>27</v>
      </c>
      <c r="F1138" s="5" t="s">
        <v>103</v>
      </c>
      <c r="G1138" s="5" t="s">
        <v>1230</v>
      </c>
      <c r="H1138" s="5" t="s">
        <v>1231</v>
      </c>
      <c r="I1138" s="5" t="s">
        <v>21</v>
      </c>
      <c r="J1138" s="6">
        <v>185</v>
      </c>
      <c r="K1138" s="6">
        <v>13</v>
      </c>
      <c r="L1138" s="6">
        <v>0.04</v>
      </c>
      <c r="M1138" s="6">
        <v>2308.8000000000002</v>
      </c>
      <c r="N1138" s="5" t="s">
        <v>22</v>
      </c>
      <c r="O1138" s="5" t="s">
        <v>23</v>
      </c>
      <c r="P1138" s="19">
        <f>global_data!$M1138/global_data!$L1138</f>
        <v>57720</v>
      </c>
      <c r="Q1138" s="20">
        <f>IFERROR(global_data!$P1138,0)</f>
        <v>57720</v>
      </c>
      <c r="R1138" s="30">
        <f>global_data!$M1138/(1-global_data!$L1138)</f>
        <v>2405.0000000000005</v>
      </c>
      <c r="S1138" s="30">
        <f>global_data!$R1138-global_data!$M1138</f>
        <v>96.200000000000273</v>
      </c>
    </row>
    <row r="1139" spans="1:19" x14ac:dyDescent="0.35">
      <c r="A1139" s="7" t="s">
        <v>1260</v>
      </c>
      <c r="B1139" s="18">
        <v>45428</v>
      </c>
      <c r="C1139" s="7" t="s">
        <v>61</v>
      </c>
      <c r="D1139" s="7" t="s">
        <v>62</v>
      </c>
      <c r="E1139" s="7" t="s">
        <v>27</v>
      </c>
      <c r="F1139" s="7" t="s">
        <v>66</v>
      </c>
      <c r="G1139" s="7" t="s">
        <v>1230</v>
      </c>
      <c r="H1139" s="7" t="s">
        <v>1231</v>
      </c>
      <c r="I1139" s="7" t="s">
        <v>21</v>
      </c>
      <c r="J1139" s="8">
        <v>185</v>
      </c>
      <c r="K1139" s="8">
        <v>12</v>
      </c>
      <c r="L1139" s="8">
        <v>0.18</v>
      </c>
      <c r="M1139" s="8">
        <v>1820.4</v>
      </c>
      <c r="N1139" s="7" t="s">
        <v>123</v>
      </c>
      <c r="O1139" s="7" t="s">
        <v>23</v>
      </c>
      <c r="P1139" s="19">
        <f>global_data!$M1139/global_data!$L1139</f>
        <v>10113.333333333334</v>
      </c>
      <c r="Q1139" s="20">
        <f>IFERROR(global_data!$P1139,0)</f>
        <v>10113.333333333334</v>
      </c>
      <c r="R1139" s="31">
        <f>global_data!$M1139/(1-global_data!$L1139)</f>
        <v>2220</v>
      </c>
      <c r="S1139" s="31">
        <f>global_data!$R1139-global_data!$M1139</f>
        <v>399.59999999999991</v>
      </c>
    </row>
    <row r="1140" spans="1:19" x14ac:dyDescent="0.35">
      <c r="A1140" s="5" t="s">
        <v>1261</v>
      </c>
      <c r="B1140" s="29">
        <v>45632</v>
      </c>
      <c r="C1140" s="5" t="s">
        <v>111</v>
      </c>
      <c r="D1140" s="5" t="s">
        <v>112</v>
      </c>
      <c r="E1140" s="5" t="s">
        <v>98</v>
      </c>
      <c r="F1140" s="5" t="s">
        <v>99</v>
      </c>
      <c r="G1140" s="5" t="s">
        <v>1230</v>
      </c>
      <c r="H1140" s="5" t="s">
        <v>1231</v>
      </c>
      <c r="I1140" s="5" t="s">
        <v>21</v>
      </c>
      <c r="J1140" s="6">
        <v>185</v>
      </c>
      <c r="K1140" s="6">
        <v>5</v>
      </c>
      <c r="L1140" s="6">
        <v>0.26</v>
      </c>
      <c r="M1140" s="6">
        <v>684.5</v>
      </c>
      <c r="N1140" s="5" t="s">
        <v>32</v>
      </c>
      <c r="O1140" s="5" t="s">
        <v>80</v>
      </c>
      <c r="P1140" s="19">
        <f>global_data!$M1140/global_data!$L1140</f>
        <v>2632.6923076923076</v>
      </c>
      <c r="Q1140" s="20">
        <f>IFERROR(global_data!$P1140,0)</f>
        <v>2632.6923076923076</v>
      </c>
      <c r="R1140" s="30">
        <f>global_data!$M1140/(1-global_data!$L1140)</f>
        <v>925</v>
      </c>
      <c r="S1140" s="30">
        <f>global_data!$R1140-global_data!$M1140</f>
        <v>240.5</v>
      </c>
    </row>
    <row r="1141" spans="1:19" x14ac:dyDescent="0.35">
      <c r="A1141" s="7" t="s">
        <v>1262</v>
      </c>
      <c r="B1141" s="18">
        <v>45466</v>
      </c>
      <c r="C1141" s="7" t="s">
        <v>111</v>
      </c>
      <c r="D1141" s="7" t="s">
        <v>112</v>
      </c>
      <c r="E1141" s="7" t="s">
        <v>98</v>
      </c>
      <c r="F1141" s="7" t="s">
        <v>99</v>
      </c>
      <c r="G1141" s="7" t="s">
        <v>1230</v>
      </c>
      <c r="H1141" s="7" t="s">
        <v>1231</v>
      </c>
      <c r="I1141" s="7" t="s">
        <v>21</v>
      </c>
      <c r="J1141" s="8">
        <v>185</v>
      </c>
      <c r="K1141" s="8">
        <v>6</v>
      </c>
      <c r="L1141" s="8">
        <v>0.14000000000000001</v>
      </c>
      <c r="M1141" s="8">
        <v>954.6</v>
      </c>
      <c r="N1141" s="7" t="s">
        <v>32</v>
      </c>
      <c r="O1141" s="7" t="s">
        <v>23</v>
      </c>
      <c r="P1141" s="19">
        <f>global_data!$M1141/global_data!$L1141</f>
        <v>6818.5714285714284</v>
      </c>
      <c r="Q1141" s="20">
        <f>IFERROR(global_data!$P1141,0)</f>
        <v>6818.5714285714284</v>
      </c>
      <c r="R1141" s="31">
        <f>global_data!$M1141/(1-global_data!$L1141)</f>
        <v>1110</v>
      </c>
      <c r="S1141" s="31">
        <f>global_data!$R1141-global_data!$M1141</f>
        <v>155.39999999999998</v>
      </c>
    </row>
    <row r="1142" spans="1:19" x14ac:dyDescent="0.35">
      <c r="A1142" s="5" t="s">
        <v>1263</v>
      </c>
      <c r="B1142" s="29">
        <v>45368</v>
      </c>
      <c r="C1142" s="5" t="s">
        <v>44</v>
      </c>
      <c r="D1142" s="5" t="s">
        <v>45</v>
      </c>
      <c r="E1142" s="5" t="s">
        <v>17</v>
      </c>
      <c r="F1142" s="5" t="s">
        <v>154</v>
      </c>
      <c r="G1142" s="5" t="s">
        <v>1230</v>
      </c>
      <c r="H1142" s="5" t="s">
        <v>1231</v>
      </c>
      <c r="I1142" s="5" t="s">
        <v>21</v>
      </c>
      <c r="J1142" s="6">
        <v>185</v>
      </c>
      <c r="K1142" s="6">
        <v>10</v>
      </c>
      <c r="L1142" s="6">
        <v>7.0000000000000007E-2</v>
      </c>
      <c r="M1142" s="6">
        <v>1720.5</v>
      </c>
      <c r="N1142" s="5" t="s">
        <v>123</v>
      </c>
      <c r="O1142" s="5" t="s">
        <v>23</v>
      </c>
      <c r="P1142" s="19">
        <f>global_data!$M1142/global_data!$L1142</f>
        <v>24578.571428571428</v>
      </c>
      <c r="Q1142" s="20">
        <f>IFERROR(global_data!$P1142,0)</f>
        <v>24578.571428571428</v>
      </c>
      <c r="R1142" s="30">
        <f>global_data!$M1142/(1-global_data!$L1142)</f>
        <v>1850.0000000000002</v>
      </c>
      <c r="S1142" s="30">
        <f>global_data!$R1142-global_data!$M1142</f>
        <v>129.50000000000023</v>
      </c>
    </row>
    <row r="1143" spans="1:19" x14ac:dyDescent="0.35">
      <c r="A1143" s="7" t="s">
        <v>1264</v>
      </c>
      <c r="B1143" s="18">
        <v>45415</v>
      </c>
      <c r="C1143" s="7" t="s">
        <v>55</v>
      </c>
      <c r="D1143" s="7" t="s">
        <v>56</v>
      </c>
      <c r="E1143" s="7" t="s">
        <v>17</v>
      </c>
      <c r="F1143" s="7" t="s">
        <v>79</v>
      </c>
      <c r="G1143" s="7" t="s">
        <v>1230</v>
      </c>
      <c r="H1143" s="7" t="s">
        <v>1231</v>
      </c>
      <c r="I1143" s="7" t="s">
        <v>21</v>
      </c>
      <c r="J1143" s="8">
        <v>185</v>
      </c>
      <c r="K1143" s="8">
        <v>8</v>
      </c>
      <c r="L1143" s="8">
        <v>0.05</v>
      </c>
      <c r="M1143" s="8">
        <v>1406</v>
      </c>
      <c r="N1143" s="7" t="s">
        <v>123</v>
      </c>
      <c r="O1143" s="7" t="s">
        <v>87</v>
      </c>
      <c r="P1143" s="19">
        <f>global_data!$M1143/global_data!$L1143</f>
        <v>28120</v>
      </c>
      <c r="Q1143" s="20">
        <f>IFERROR(global_data!$P1143,0)</f>
        <v>28120</v>
      </c>
      <c r="R1143" s="31">
        <f>global_data!$M1143/(1-global_data!$L1143)</f>
        <v>1480</v>
      </c>
      <c r="S1143" s="31">
        <f>global_data!$R1143-global_data!$M1143</f>
        <v>74</v>
      </c>
    </row>
    <row r="1144" spans="1:19" x14ac:dyDescent="0.35">
      <c r="A1144" s="5" t="s">
        <v>1265</v>
      </c>
      <c r="B1144" s="29">
        <v>45527</v>
      </c>
      <c r="C1144" s="5" t="s">
        <v>125</v>
      </c>
      <c r="D1144" s="5" t="s">
        <v>126</v>
      </c>
      <c r="E1144" s="5" t="s">
        <v>37</v>
      </c>
      <c r="F1144" s="5" t="s">
        <v>151</v>
      </c>
      <c r="G1144" s="5" t="s">
        <v>1230</v>
      </c>
      <c r="H1144" s="5" t="s">
        <v>1231</v>
      </c>
      <c r="I1144" s="5" t="s">
        <v>21</v>
      </c>
      <c r="J1144" s="6">
        <v>185</v>
      </c>
      <c r="K1144" s="6">
        <v>8</v>
      </c>
      <c r="L1144" s="6">
        <v>0</v>
      </c>
      <c r="M1144" s="6">
        <v>1480</v>
      </c>
      <c r="N1144" s="5" t="s">
        <v>42</v>
      </c>
      <c r="O1144" s="5" t="s">
        <v>23</v>
      </c>
      <c r="P1144" s="19" t="e">
        <f>global_data!$M1144/global_data!$L1144</f>
        <v>#DIV/0!</v>
      </c>
      <c r="Q1144" s="20">
        <f>IFERROR(global_data!$P1144,0)</f>
        <v>0</v>
      </c>
      <c r="R1144" s="30">
        <f>global_data!$M1144/(1-global_data!$L1144)</f>
        <v>1480</v>
      </c>
      <c r="S1144" s="30">
        <f>global_data!$R1144-global_data!$M1144</f>
        <v>0</v>
      </c>
    </row>
    <row r="1145" spans="1:19" x14ac:dyDescent="0.35">
      <c r="A1145" s="7" t="s">
        <v>1266</v>
      </c>
      <c r="B1145" s="18">
        <v>45641</v>
      </c>
      <c r="C1145" s="7" t="s">
        <v>131</v>
      </c>
      <c r="D1145" s="7" t="s">
        <v>132</v>
      </c>
      <c r="E1145" s="7" t="s">
        <v>98</v>
      </c>
      <c r="F1145" s="7" t="s">
        <v>101</v>
      </c>
      <c r="G1145" s="7" t="s">
        <v>1230</v>
      </c>
      <c r="H1145" s="7" t="s">
        <v>1231</v>
      </c>
      <c r="I1145" s="7" t="s">
        <v>21</v>
      </c>
      <c r="J1145" s="8">
        <v>185</v>
      </c>
      <c r="K1145" s="8">
        <v>12</v>
      </c>
      <c r="L1145" s="8">
        <v>0.22</v>
      </c>
      <c r="M1145" s="8">
        <v>1731.6</v>
      </c>
      <c r="N1145" s="7" t="s">
        <v>32</v>
      </c>
      <c r="O1145" s="7" t="s">
        <v>87</v>
      </c>
      <c r="P1145" s="19">
        <f>global_data!$M1145/global_data!$L1145</f>
        <v>7870.9090909090901</v>
      </c>
      <c r="Q1145" s="20">
        <f>IFERROR(global_data!$P1145,0)</f>
        <v>7870.9090909090901</v>
      </c>
      <c r="R1145" s="31">
        <f>global_data!$M1145/(1-global_data!$L1145)</f>
        <v>2220</v>
      </c>
      <c r="S1145" s="31">
        <f>global_data!$R1145-global_data!$M1145</f>
        <v>488.40000000000009</v>
      </c>
    </row>
    <row r="1146" spans="1:19" x14ac:dyDescent="0.35">
      <c r="A1146" s="5" t="s">
        <v>1267</v>
      </c>
      <c r="B1146" s="29">
        <v>45402</v>
      </c>
      <c r="C1146" s="5" t="s">
        <v>73</v>
      </c>
      <c r="D1146" s="5" t="s">
        <v>74</v>
      </c>
      <c r="E1146" s="5" t="s">
        <v>37</v>
      </c>
      <c r="F1146" s="5" t="s">
        <v>71</v>
      </c>
      <c r="G1146" s="5" t="s">
        <v>1230</v>
      </c>
      <c r="H1146" s="5" t="s">
        <v>1231</v>
      </c>
      <c r="I1146" s="5" t="s">
        <v>21</v>
      </c>
      <c r="J1146" s="6">
        <v>185</v>
      </c>
      <c r="K1146" s="6">
        <v>16</v>
      </c>
      <c r="L1146" s="6">
        <v>0.16</v>
      </c>
      <c r="M1146" s="6">
        <v>2486.4</v>
      </c>
      <c r="N1146" s="5" t="s">
        <v>59</v>
      </c>
      <c r="O1146" s="5" t="s">
        <v>23</v>
      </c>
      <c r="P1146" s="19">
        <f>global_data!$M1146/global_data!$L1146</f>
        <v>15540</v>
      </c>
      <c r="Q1146" s="20">
        <f>IFERROR(global_data!$P1146,0)</f>
        <v>15540</v>
      </c>
      <c r="R1146" s="30">
        <f>global_data!$M1146/(1-global_data!$L1146)</f>
        <v>2960</v>
      </c>
      <c r="S1146" s="30">
        <f>global_data!$R1146-global_data!$M1146</f>
        <v>473.59999999999991</v>
      </c>
    </row>
    <row r="1147" spans="1:19" x14ac:dyDescent="0.35">
      <c r="A1147" s="7" t="s">
        <v>1268</v>
      </c>
      <c r="B1147" s="18">
        <v>45362</v>
      </c>
      <c r="C1147" s="7" t="s">
        <v>44</v>
      </c>
      <c r="D1147" s="7" t="s">
        <v>45</v>
      </c>
      <c r="E1147" s="7" t="s">
        <v>17</v>
      </c>
      <c r="F1147" s="7" t="s">
        <v>18</v>
      </c>
      <c r="G1147" s="7" t="s">
        <v>1230</v>
      </c>
      <c r="H1147" s="7" t="s">
        <v>1231</v>
      </c>
      <c r="I1147" s="7" t="s">
        <v>21</v>
      </c>
      <c r="J1147" s="8">
        <v>185</v>
      </c>
      <c r="K1147" s="8">
        <v>2</v>
      </c>
      <c r="L1147" s="8">
        <v>0.09</v>
      </c>
      <c r="M1147" s="8">
        <v>336.7</v>
      </c>
      <c r="N1147" s="7" t="s">
        <v>22</v>
      </c>
      <c r="O1147" s="7" t="s">
        <v>23</v>
      </c>
      <c r="P1147" s="19">
        <f>global_data!$M1147/global_data!$L1147</f>
        <v>3741.1111111111113</v>
      </c>
      <c r="Q1147" s="20">
        <f>IFERROR(global_data!$P1147,0)</f>
        <v>3741.1111111111113</v>
      </c>
      <c r="R1147" s="31">
        <f>global_data!$M1147/(1-global_data!$L1147)</f>
        <v>370</v>
      </c>
      <c r="S1147" s="31">
        <f>global_data!$R1147-global_data!$M1147</f>
        <v>33.300000000000011</v>
      </c>
    </row>
    <row r="1148" spans="1:19" x14ac:dyDescent="0.35">
      <c r="A1148" s="5" t="s">
        <v>1269</v>
      </c>
      <c r="B1148" s="29">
        <v>45593</v>
      </c>
      <c r="C1148" s="5" t="s">
        <v>111</v>
      </c>
      <c r="D1148" s="5" t="s">
        <v>112</v>
      </c>
      <c r="E1148" s="5" t="s">
        <v>98</v>
      </c>
      <c r="F1148" s="5" t="s">
        <v>160</v>
      </c>
      <c r="G1148" s="5" t="s">
        <v>1230</v>
      </c>
      <c r="H1148" s="5" t="s">
        <v>1231</v>
      </c>
      <c r="I1148" s="5" t="s">
        <v>21</v>
      </c>
      <c r="J1148" s="6">
        <v>185</v>
      </c>
      <c r="K1148" s="6">
        <v>5</v>
      </c>
      <c r="L1148" s="6">
        <v>0</v>
      </c>
      <c r="M1148" s="6">
        <v>925</v>
      </c>
      <c r="N1148" s="5" t="s">
        <v>42</v>
      </c>
      <c r="O1148" s="5" t="s">
        <v>23</v>
      </c>
      <c r="P1148" s="19" t="e">
        <f>global_data!$M1148/global_data!$L1148</f>
        <v>#DIV/0!</v>
      </c>
      <c r="Q1148" s="20">
        <f>IFERROR(global_data!$P1148,0)</f>
        <v>0</v>
      </c>
      <c r="R1148" s="30">
        <f>global_data!$M1148/(1-global_data!$L1148)</f>
        <v>925</v>
      </c>
      <c r="S1148" s="30">
        <f>global_data!$R1148-global_data!$M1148</f>
        <v>0</v>
      </c>
    </row>
    <row r="1149" spans="1:19" x14ac:dyDescent="0.35">
      <c r="A1149" s="7" t="s">
        <v>1270</v>
      </c>
      <c r="B1149" s="18">
        <v>45633</v>
      </c>
      <c r="C1149" s="7" t="s">
        <v>15</v>
      </c>
      <c r="D1149" s="7" t="s">
        <v>16</v>
      </c>
      <c r="E1149" s="7" t="s">
        <v>17</v>
      </c>
      <c r="F1149" s="7" t="s">
        <v>18</v>
      </c>
      <c r="G1149" s="7" t="s">
        <v>1230</v>
      </c>
      <c r="H1149" s="7" t="s">
        <v>1231</v>
      </c>
      <c r="I1149" s="7" t="s">
        <v>21</v>
      </c>
      <c r="J1149" s="8">
        <v>185</v>
      </c>
      <c r="K1149" s="8">
        <v>14</v>
      </c>
      <c r="L1149" s="8">
        <v>0.1</v>
      </c>
      <c r="M1149" s="8">
        <v>2331</v>
      </c>
      <c r="N1149" s="7" t="s">
        <v>22</v>
      </c>
      <c r="O1149" s="7" t="s">
        <v>23</v>
      </c>
      <c r="P1149" s="19">
        <f>global_data!$M1149/global_data!$L1149</f>
        <v>23310</v>
      </c>
      <c r="Q1149" s="20">
        <f>IFERROR(global_data!$P1149,0)</f>
        <v>23310</v>
      </c>
      <c r="R1149" s="31">
        <f>global_data!$M1149/(1-global_data!$L1149)</f>
        <v>2590</v>
      </c>
      <c r="S1149" s="31">
        <f>global_data!$R1149-global_data!$M1149</f>
        <v>259</v>
      </c>
    </row>
    <row r="1150" spans="1:19" x14ac:dyDescent="0.35">
      <c r="A1150" s="5" t="s">
        <v>1271</v>
      </c>
      <c r="B1150" s="29">
        <v>45548</v>
      </c>
      <c r="C1150" s="5" t="s">
        <v>55</v>
      </c>
      <c r="D1150" s="5" t="s">
        <v>56</v>
      </c>
      <c r="E1150" s="5" t="s">
        <v>17</v>
      </c>
      <c r="F1150" s="5" t="s">
        <v>176</v>
      </c>
      <c r="G1150" s="5" t="s">
        <v>1230</v>
      </c>
      <c r="H1150" s="5" t="s">
        <v>1231</v>
      </c>
      <c r="I1150" s="5" t="s">
        <v>21</v>
      </c>
      <c r="J1150" s="6">
        <v>185</v>
      </c>
      <c r="K1150" s="6">
        <v>14</v>
      </c>
      <c r="L1150" s="6">
        <v>0.16</v>
      </c>
      <c r="M1150" s="6">
        <v>2175.6</v>
      </c>
      <c r="N1150" s="5" t="s">
        <v>123</v>
      </c>
      <c r="O1150" s="5" t="s">
        <v>23</v>
      </c>
      <c r="P1150" s="19">
        <f>global_data!$M1150/global_data!$L1150</f>
        <v>13597.5</v>
      </c>
      <c r="Q1150" s="20">
        <f>IFERROR(global_data!$P1150,0)</f>
        <v>13597.5</v>
      </c>
      <c r="R1150" s="30">
        <f>global_data!$M1150/(1-global_data!$L1150)</f>
        <v>2590</v>
      </c>
      <c r="S1150" s="30">
        <f>global_data!$R1150-global_data!$M1150</f>
        <v>414.40000000000009</v>
      </c>
    </row>
    <row r="1151" spans="1:19" x14ac:dyDescent="0.35">
      <c r="A1151" s="7" t="s">
        <v>1272</v>
      </c>
      <c r="B1151" s="18">
        <v>45366</v>
      </c>
      <c r="C1151" s="7" t="s">
        <v>131</v>
      </c>
      <c r="D1151" s="7" t="s">
        <v>132</v>
      </c>
      <c r="E1151" s="7" t="s">
        <v>98</v>
      </c>
      <c r="F1151" s="7" t="s">
        <v>99</v>
      </c>
      <c r="G1151" s="7" t="s">
        <v>1230</v>
      </c>
      <c r="H1151" s="7" t="s">
        <v>1231</v>
      </c>
      <c r="I1151" s="7" t="s">
        <v>21</v>
      </c>
      <c r="J1151" s="8">
        <v>185</v>
      </c>
      <c r="K1151" s="8">
        <v>13</v>
      </c>
      <c r="L1151" s="8">
        <v>0.1</v>
      </c>
      <c r="M1151" s="8">
        <v>2164.5</v>
      </c>
      <c r="N1151" s="7" t="s">
        <v>59</v>
      </c>
      <c r="O1151" s="7" t="s">
        <v>23</v>
      </c>
      <c r="P1151" s="19">
        <f>global_data!$M1151/global_data!$L1151</f>
        <v>21645</v>
      </c>
      <c r="Q1151" s="20">
        <f>IFERROR(global_data!$P1151,0)</f>
        <v>21645</v>
      </c>
      <c r="R1151" s="31">
        <f>global_data!$M1151/(1-global_data!$L1151)</f>
        <v>2405</v>
      </c>
      <c r="S1151" s="31">
        <f>global_data!$R1151-global_data!$M1151</f>
        <v>240.5</v>
      </c>
    </row>
    <row r="1152" spans="1:19" x14ac:dyDescent="0.35">
      <c r="A1152" s="5" t="s">
        <v>1273</v>
      </c>
      <c r="B1152" s="29">
        <v>45597</v>
      </c>
      <c r="C1152" s="5" t="s">
        <v>25</v>
      </c>
      <c r="D1152" s="5" t="s">
        <v>26</v>
      </c>
      <c r="E1152" s="5" t="s">
        <v>27</v>
      </c>
      <c r="F1152" s="5" t="s">
        <v>28</v>
      </c>
      <c r="G1152" s="5" t="s">
        <v>1230</v>
      </c>
      <c r="H1152" s="5" t="s">
        <v>1231</v>
      </c>
      <c r="I1152" s="5" t="s">
        <v>21</v>
      </c>
      <c r="J1152" s="6">
        <v>185</v>
      </c>
      <c r="K1152" s="6">
        <v>6</v>
      </c>
      <c r="L1152" s="6">
        <v>0</v>
      </c>
      <c r="M1152" s="6">
        <v>1110</v>
      </c>
      <c r="N1152" s="5" t="s">
        <v>42</v>
      </c>
      <c r="O1152" s="5" t="s">
        <v>23</v>
      </c>
      <c r="P1152" s="19" t="e">
        <f>global_data!$M1152/global_data!$L1152</f>
        <v>#DIV/0!</v>
      </c>
      <c r="Q1152" s="20">
        <f>IFERROR(global_data!$P1152,0)</f>
        <v>0</v>
      </c>
      <c r="R1152" s="30">
        <f>global_data!$M1152/(1-global_data!$L1152)</f>
        <v>1110</v>
      </c>
      <c r="S1152" s="30">
        <f>global_data!$R1152-global_data!$M1152</f>
        <v>0</v>
      </c>
    </row>
    <row r="1153" spans="1:19" x14ac:dyDescent="0.35">
      <c r="A1153" s="7" t="s">
        <v>1274</v>
      </c>
      <c r="B1153" s="18">
        <v>45527</v>
      </c>
      <c r="C1153" s="7" t="s">
        <v>73</v>
      </c>
      <c r="D1153" s="7" t="s">
        <v>74</v>
      </c>
      <c r="E1153" s="7" t="s">
        <v>37</v>
      </c>
      <c r="F1153" s="7" t="s">
        <v>38</v>
      </c>
      <c r="G1153" s="7" t="s">
        <v>1230</v>
      </c>
      <c r="H1153" s="7" t="s">
        <v>1231</v>
      </c>
      <c r="I1153" s="7" t="s">
        <v>21</v>
      </c>
      <c r="J1153" s="8">
        <v>185</v>
      </c>
      <c r="K1153" s="8">
        <v>3</v>
      </c>
      <c r="L1153" s="8">
        <v>0</v>
      </c>
      <c r="M1153" s="8">
        <v>555</v>
      </c>
      <c r="N1153" s="7" t="s">
        <v>22</v>
      </c>
      <c r="O1153" s="7" t="s">
        <v>23</v>
      </c>
      <c r="P1153" s="19" t="e">
        <f>global_data!$M1153/global_data!$L1153</f>
        <v>#DIV/0!</v>
      </c>
      <c r="Q1153" s="20">
        <f>IFERROR(global_data!$P1153,0)</f>
        <v>0</v>
      </c>
      <c r="R1153" s="31">
        <f>global_data!$M1153/(1-global_data!$L1153)</f>
        <v>555</v>
      </c>
      <c r="S1153" s="31">
        <f>global_data!$R1153-global_data!$M1153</f>
        <v>0</v>
      </c>
    </row>
    <row r="1154" spans="1:19" x14ac:dyDescent="0.35">
      <c r="A1154" s="5" t="s">
        <v>1275</v>
      </c>
      <c r="B1154" s="29">
        <v>45450</v>
      </c>
      <c r="C1154" s="5" t="s">
        <v>55</v>
      </c>
      <c r="D1154" s="5" t="s">
        <v>56</v>
      </c>
      <c r="E1154" s="5" t="s">
        <v>17</v>
      </c>
      <c r="F1154" s="5" t="s">
        <v>176</v>
      </c>
      <c r="G1154" s="5" t="s">
        <v>1230</v>
      </c>
      <c r="H1154" s="5" t="s">
        <v>1231</v>
      </c>
      <c r="I1154" s="5" t="s">
        <v>21</v>
      </c>
      <c r="J1154" s="6">
        <v>185</v>
      </c>
      <c r="K1154" s="6">
        <v>19</v>
      </c>
      <c r="L1154" s="6">
        <v>0.28999999999999998</v>
      </c>
      <c r="M1154" s="6">
        <v>2495.65</v>
      </c>
      <c r="N1154" s="5" t="s">
        <v>123</v>
      </c>
      <c r="O1154" s="5" t="s">
        <v>23</v>
      </c>
      <c r="P1154" s="19">
        <f>global_data!$M1154/global_data!$L1154</f>
        <v>8605.6896551724149</v>
      </c>
      <c r="Q1154" s="20">
        <f>IFERROR(global_data!$P1154,0)</f>
        <v>8605.6896551724149</v>
      </c>
      <c r="R1154" s="30">
        <f>global_data!$M1154/(1-global_data!$L1154)</f>
        <v>3515.0000000000005</v>
      </c>
      <c r="S1154" s="30">
        <f>global_data!$R1154-global_data!$M1154</f>
        <v>1019.3500000000004</v>
      </c>
    </row>
    <row r="1155" spans="1:19" x14ac:dyDescent="0.35">
      <c r="A1155" s="7" t="s">
        <v>1276</v>
      </c>
      <c r="B1155" s="18">
        <v>45651</v>
      </c>
      <c r="C1155" s="7" t="s">
        <v>73</v>
      </c>
      <c r="D1155" s="7" t="s">
        <v>74</v>
      </c>
      <c r="E1155" s="7" t="s">
        <v>37</v>
      </c>
      <c r="F1155" s="7" t="s">
        <v>157</v>
      </c>
      <c r="G1155" s="7" t="s">
        <v>1230</v>
      </c>
      <c r="H1155" s="7" t="s">
        <v>1231</v>
      </c>
      <c r="I1155" s="7" t="s">
        <v>21</v>
      </c>
      <c r="J1155" s="8">
        <v>185</v>
      </c>
      <c r="K1155" s="8">
        <v>4</v>
      </c>
      <c r="L1155" s="8">
        <v>7.0000000000000007E-2</v>
      </c>
      <c r="M1155" s="8">
        <v>688.2</v>
      </c>
      <c r="N1155" s="7" t="s">
        <v>59</v>
      </c>
      <c r="O1155" s="7" t="s">
        <v>80</v>
      </c>
      <c r="P1155" s="19">
        <f>global_data!$M1155/global_data!$L1155</f>
        <v>9831.4285714285706</v>
      </c>
      <c r="Q1155" s="20">
        <f>IFERROR(global_data!$P1155,0)</f>
        <v>9831.4285714285706</v>
      </c>
      <c r="R1155" s="31">
        <f>global_data!$M1155/(1-global_data!$L1155)</f>
        <v>740.00000000000011</v>
      </c>
      <c r="S1155" s="31">
        <f>global_data!$R1155-global_data!$M1155</f>
        <v>51.800000000000068</v>
      </c>
    </row>
    <row r="1156" spans="1:19" x14ac:dyDescent="0.35">
      <c r="A1156" s="5" t="s">
        <v>1277</v>
      </c>
      <c r="B1156" s="29">
        <v>45347</v>
      </c>
      <c r="C1156" s="5" t="s">
        <v>15</v>
      </c>
      <c r="D1156" s="5" t="s">
        <v>16</v>
      </c>
      <c r="E1156" s="5" t="s">
        <v>17</v>
      </c>
      <c r="F1156" s="5" t="s">
        <v>176</v>
      </c>
      <c r="G1156" s="5" t="s">
        <v>1230</v>
      </c>
      <c r="H1156" s="5" t="s">
        <v>1231</v>
      </c>
      <c r="I1156" s="5" t="s">
        <v>21</v>
      </c>
      <c r="J1156" s="6">
        <v>185</v>
      </c>
      <c r="K1156" s="6">
        <v>20</v>
      </c>
      <c r="L1156" s="6">
        <v>0.2</v>
      </c>
      <c r="M1156" s="6">
        <v>2960</v>
      </c>
      <c r="N1156" s="5" t="s">
        <v>179</v>
      </c>
      <c r="O1156" s="5" t="s">
        <v>23</v>
      </c>
      <c r="P1156" s="19">
        <f>global_data!$M1156/global_data!$L1156</f>
        <v>14800</v>
      </c>
      <c r="Q1156" s="20">
        <f>IFERROR(global_data!$P1156,0)</f>
        <v>14800</v>
      </c>
      <c r="R1156" s="30">
        <f>global_data!$M1156/(1-global_data!$L1156)</f>
        <v>3700</v>
      </c>
      <c r="S1156" s="30">
        <f>global_data!$R1156-global_data!$M1156</f>
        <v>740</v>
      </c>
    </row>
    <row r="1157" spans="1:19" x14ac:dyDescent="0.35">
      <c r="A1157" s="7" t="s">
        <v>1278</v>
      </c>
      <c r="B1157" s="18">
        <v>45341</v>
      </c>
      <c r="C1157" s="7" t="s">
        <v>73</v>
      </c>
      <c r="D1157" s="7" t="s">
        <v>74</v>
      </c>
      <c r="E1157" s="7" t="s">
        <v>37</v>
      </c>
      <c r="F1157" s="7" t="s">
        <v>151</v>
      </c>
      <c r="G1157" s="7" t="s">
        <v>1230</v>
      </c>
      <c r="H1157" s="7" t="s">
        <v>1231</v>
      </c>
      <c r="I1157" s="7" t="s">
        <v>21</v>
      </c>
      <c r="J1157" s="8">
        <v>185</v>
      </c>
      <c r="K1157" s="8">
        <v>8</v>
      </c>
      <c r="L1157" s="8">
        <v>0.19</v>
      </c>
      <c r="M1157" s="8">
        <v>1198.8</v>
      </c>
      <c r="N1157" s="7" t="s">
        <v>22</v>
      </c>
      <c r="O1157" s="7" t="s">
        <v>80</v>
      </c>
      <c r="P1157" s="19">
        <f>global_data!$M1157/global_data!$L1157</f>
        <v>6309.4736842105258</v>
      </c>
      <c r="Q1157" s="20">
        <f>IFERROR(global_data!$P1157,0)</f>
        <v>6309.4736842105258</v>
      </c>
      <c r="R1157" s="31">
        <f>global_data!$M1157/(1-global_data!$L1157)</f>
        <v>1479.9999999999998</v>
      </c>
      <c r="S1157" s="31">
        <f>global_data!$R1157-global_data!$M1157</f>
        <v>281.19999999999982</v>
      </c>
    </row>
    <row r="1158" spans="1:19" x14ac:dyDescent="0.35">
      <c r="A1158" s="5" t="s">
        <v>1279</v>
      </c>
      <c r="B1158" s="29">
        <v>45340</v>
      </c>
      <c r="C1158" s="5" t="s">
        <v>96</v>
      </c>
      <c r="D1158" s="5" t="s">
        <v>97</v>
      </c>
      <c r="E1158" s="5" t="s">
        <v>98</v>
      </c>
      <c r="F1158" s="5" t="s">
        <v>101</v>
      </c>
      <c r="G1158" s="5" t="s">
        <v>1230</v>
      </c>
      <c r="H1158" s="5" t="s">
        <v>1231</v>
      </c>
      <c r="I1158" s="5" t="s">
        <v>21</v>
      </c>
      <c r="J1158" s="6">
        <v>185</v>
      </c>
      <c r="K1158" s="6">
        <v>10</v>
      </c>
      <c r="L1158" s="6">
        <v>0.19</v>
      </c>
      <c r="M1158" s="6">
        <v>1498.5</v>
      </c>
      <c r="N1158" s="5" t="s">
        <v>42</v>
      </c>
      <c r="O1158" s="5" t="s">
        <v>33</v>
      </c>
      <c r="P1158" s="19">
        <f>global_data!$M1158/global_data!$L1158</f>
        <v>7886.8421052631575</v>
      </c>
      <c r="Q1158" s="20">
        <f>IFERROR(global_data!$P1158,0)</f>
        <v>7886.8421052631575</v>
      </c>
      <c r="R1158" s="30">
        <f>global_data!$M1158/(1-global_data!$L1158)</f>
        <v>1849.9999999999998</v>
      </c>
      <c r="S1158" s="30">
        <f>global_data!$R1158-global_data!$M1158</f>
        <v>351.49999999999977</v>
      </c>
    </row>
    <row r="1159" spans="1:19" x14ac:dyDescent="0.35">
      <c r="A1159" s="7" t="s">
        <v>1280</v>
      </c>
      <c r="B1159" s="18">
        <v>45293</v>
      </c>
      <c r="C1159" s="7" t="s">
        <v>64</v>
      </c>
      <c r="D1159" s="7" t="s">
        <v>65</v>
      </c>
      <c r="E1159" s="7" t="s">
        <v>27</v>
      </c>
      <c r="F1159" s="7" t="s">
        <v>28</v>
      </c>
      <c r="G1159" s="7" t="s">
        <v>1230</v>
      </c>
      <c r="H1159" s="7" t="s">
        <v>1231</v>
      </c>
      <c r="I1159" s="7" t="s">
        <v>21</v>
      </c>
      <c r="J1159" s="8">
        <v>185</v>
      </c>
      <c r="K1159" s="8">
        <v>14</v>
      </c>
      <c r="L1159" s="8">
        <v>0.22</v>
      </c>
      <c r="M1159" s="8">
        <v>2020.2</v>
      </c>
      <c r="N1159" s="7" t="s">
        <v>22</v>
      </c>
      <c r="O1159" s="7" t="s">
        <v>23</v>
      </c>
      <c r="P1159" s="19">
        <f>global_data!$M1159/global_data!$L1159</f>
        <v>9182.7272727272721</v>
      </c>
      <c r="Q1159" s="20">
        <f>IFERROR(global_data!$P1159,0)</f>
        <v>9182.7272727272721</v>
      </c>
      <c r="R1159" s="31">
        <f>global_data!$M1159/(1-global_data!$L1159)</f>
        <v>2590</v>
      </c>
      <c r="S1159" s="31">
        <f>global_data!$R1159-global_data!$M1159</f>
        <v>569.79999999999995</v>
      </c>
    </row>
    <row r="1160" spans="1:19" x14ac:dyDescent="0.35">
      <c r="A1160" s="5" t="s">
        <v>1281</v>
      </c>
      <c r="B1160" s="29">
        <v>45409</v>
      </c>
      <c r="C1160" s="5" t="s">
        <v>15</v>
      </c>
      <c r="D1160" s="5" t="s">
        <v>16</v>
      </c>
      <c r="E1160" s="5" t="s">
        <v>17</v>
      </c>
      <c r="F1160" s="5" t="s">
        <v>18</v>
      </c>
      <c r="G1160" s="5" t="s">
        <v>1230</v>
      </c>
      <c r="H1160" s="5" t="s">
        <v>1231</v>
      </c>
      <c r="I1160" s="5" t="s">
        <v>21</v>
      </c>
      <c r="J1160" s="6">
        <v>185</v>
      </c>
      <c r="K1160" s="6">
        <v>17</v>
      </c>
      <c r="L1160" s="6">
        <v>0.22</v>
      </c>
      <c r="M1160" s="6">
        <v>2453.1</v>
      </c>
      <c r="N1160" s="5" t="s">
        <v>22</v>
      </c>
      <c r="O1160" s="5" t="s">
        <v>23</v>
      </c>
      <c r="P1160" s="19">
        <f>global_data!$M1160/global_data!$L1160</f>
        <v>11150.454545454544</v>
      </c>
      <c r="Q1160" s="20">
        <f>IFERROR(global_data!$P1160,0)</f>
        <v>11150.454545454544</v>
      </c>
      <c r="R1160" s="30">
        <f>global_data!$M1160/(1-global_data!$L1160)</f>
        <v>3145</v>
      </c>
      <c r="S1160" s="30">
        <f>global_data!$R1160-global_data!$M1160</f>
        <v>691.90000000000009</v>
      </c>
    </row>
    <row r="1161" spans="1:19" x14ac:dyDescent="0.35">
      <c r="A1161" s="7" t="s">
        <v>1282</v>
      </c>
      <c r="B1161" s="18">
        <v>45316</v>
      </c>
      <c r="C1161" s="7" t="s">
        <v>96</v>
      </c>
      <c r="D1161" s="7" t="s">
        <v>97</v>
      </c>
      <c r="E1161" s="7" t="s">
        <v>98</v>
      </c>
      <c r="F1161" s="7" t="s">
        <v>160</v>
      </c>
      <c r="G1161" s="7" t="s">
        <v>1230</v>
      </c>
      <c r="H1161" s="7" t="s">
        <v>1231</v>
      </c>
      <c r="I1161" s="7" t="s">
        <v>21</v>
      </c>
      <c r="J1161" s="8">
        <v>185</v>
      </c>
      <c r="K1161" s="8">
        <v>12</v>
      </c>
      <c r="L1161" s="8">
        <v>0.1</v>
      </c>
      <c r="M1161" s="8">
        <v>1998</v>
      </c>
      <c r="N1161" s="7" t="s">
        <v>123</v>
      </c>
      <c r="O1161" s="7" t="s">
        <v>33</v>
      </c>
      <c r="P1161" s="19">
        <f>global_data!$M1161/global_data!$L1161</f>
        <v>19980</v>
      </c>
      <c r="Q1161" s="20">
        <f>IFERROR(global_data!$P1161,0)</f>
        <v>19980</v>
      </c>
      <c r="R1161" s="31">
        <f>global_data!$M1161/(1-global_data!$L1161)</f>
        <v>2220</v>
      </c>
      <c r="S1161" s="31">
        <f>global_data!$R1161-global_data!$M1161</f>
        <v>222</v>
      </c>
    </row>
    <row r="1162" spans="1:19" x14ac:dyDescent="0.35">
      <c r="A1162" s="5" t="s">
        <v>1283</v>
      </c>
      <c r="B1162" s="29">
        <v>45606</v>
      </c>
      <c r="C1162" s="5" t="s">
        <v>96</v>
      </c>
      <c r="D1162" s="5" t="s">
        <v>97</v>
      </c>
      <c r="E1162" s="5" t="s">
        <v>98</v>
      </c>
      <c r="F1162" s="5" t="s">
        <v>101</v>
      </c>
      <c r="G1162" s="5" t="s">
        <v>1230</v>
      </c>
      <c r="H1162" s="5" t="s">
        <v>1231</v>
      </c>
      <c r="I1162" s="5" t="s">
        <v>21</v>
      </c>
      <c r="J1162" s="6">
        <v>185</v>
      </c>
      <c r="K1162" s="6">
        <v>7</v>
      </c>
      <c r="L1162" s="6">
        <v>0.14000000000000001</v>
      </c>
      <c r="M1162" s="6">
        <v>1113.7</v>
      </c>
      <c r="N1162" s="5" t="s">
        <v>32</v>
      </c>
      <c r="O1162" s="5" t="s">
        <v>23</v>
      </c>
      <c r="P1162" s="19">
        <f>global_data!$M1162/global_data!$L1162</f>
        <v>7955</v>
      </c>
      <c r="Q1162" s="20">
        <f>IFERROR(global_data!$P1162,0)</f>
        <v>7955</v>
      </c>
      <c r="R1162" s="30">
        <f>global_data!$M1162/(1-global_data!$L1162)</f>
        <v>1295</v>
      </c>
      <c r="S1162" s="30">
        <f>global_data!$R1162-global_data!$M1162</f>
        <v>181.29999999999995</v>
      </c>
    </row>
    <row r="1163" spans="1:19" x14ac:dyDescent="0.35">
      <c r="A1163" s="7" t="s">
        <v>1284</v>
      </c>
      <c r="B1163" s="18">
        <v>45465</v>
      </c>
      <c r="C1163" s="7" t="s">
        <v>64</v>
      </c>
      <c r="D1163" s="7" t="s">
        <v>65</v>
      </c>
      <c r="E1163" s="7" t="s">
        <v>27</v>
      </c>
      <c r="F1163" s="7" t="s">
        <v>103</v>
      </c>
      <c r="G1163" s="7" t="s">
        <v>1230</v>
      </c>
      <c r="H1163" s="7" t="s">
        <v>1231</v>
      </c>
      <c r="I1163" s="7" t="s">
        <v>21</v>
      </c>
      <c r="J1163" s="8">
        <v>185</v>
      </c>
      <c r="K1163" s="8">
        <v>2</v>
      </c>
      <c r="L1163" s="8">
        <v>0</v>
      </c>
      <c r="M1163" s="8">
        <v>370</v>
      </c>
      <c r="N1163" s="7" t="s">
        <v>123</v>
      </c>
      <c r="O1163" s="7" t="s">
        <v>80</v>
      </c>
      <c r="P1163" s="19" t="e">
        <f>global_data!$M1163/global_data!$L1163</f>
        <v>#DIV/0!</v>
      </c>
      <c r="Q1163" s="20">
        <f>IFERROR(global_data!$P1163,0)</f>
        <v>0</v>
      </c>
      <c r="R1163" s="31">
        <f>global_data!$M1163/(1-global_data!$L1163)</f>
        <v>370</v>
      </c>
      <c r="S1163" s="31">
        <f>global_data!$R1163-global_data!$M1163</f>
        <v>0</v>
      </c>
    </row>
    <row r="1164" spans="1:19" x14ac:dyDescent="0.35">
      <c r="A1164" s="5" t="s">
        <v>1285</v>
      </c>
      <c r="B1164" s="29">
        <v>45616</v>
      </c>
      <c r="C1164" s="5" t="s">
        <v>131</v>
      </c>
      <c r="D1164" s="5" t="s">
        <v>132</v>
      </c>
      <c r="E1164" s="5" t="s">
        <v>98</v>
      </c>
      <c r="F1164" s="5" t="s">
        <v>99</v>
      </c>
      <c r="G1164" s="5" t="s">
        <v>1230</v>
      </c>
      <c r="H1164" s="5" t="s">
        <v>1231</v>
      </c>
      <c r="I1164" s="5" t="s">
        <v>21</v>
      </c>
      <c r="J1164" s="6">
        <v>185</v>
      </c>
      <c r="K1164" s="6">
        <v>7</v>
      </c>
      <c r="L1164" s="6">
        <v>0.14000000000000001</v>
      </c>
      <c r="M1164" s="6">
        <v>1113.7</v>
      </c>
      <c r="N1164" s="5" t="s">
        <v>59</v>
      </c>
      <c r="O1164" s="5" t="s">
        <v>23</v>
      </c>
      <c r="P1164" s="19">
        <f>global_data!$M1164/global_data!$L1164</f>
        <v>7955</v>
      </c>
      <c r="Q1164" s="20">
        <f>IFERROR(global_data!$P1164,0)</f>
        <v>7955</v>
      </c>
      <c r="R1164" s="30">
        <f>global_data!$M1164/(1-global_data!$L1164)</f>
        <v>1295</v>
      </c>
      <c r="S1164" s="30">
        <f>global_data!$R1164-global_data!$M1164</f>
        <v>181.29999999999995</v>
      </c>
    </row>
    <row r="1165" spans="1:19" x14ac:dyDescent="0.35">
      <c r="A1165" s="7" t="s">
        <v>1286</v>
      </c>
      <c r="B1165" s="18">
        <v>45528</v>
      </c>
      <c r="C1165" s="7" t="s">
        <v>15</v>
      </c>
      <c r="D1165" s="7" t="s">
        <v>16</v>
      </c>
      <c r="E1165" s="7" t="s">
        <v>17</v>
      </c>
      <c r="F1165" s="7" t="s">
        <v>176</v>
      </c>
      <c r="G1165" s="7" t="s">
        <v>1230</v>
      </c>
      <c r="H1165" s="7" t="s">
        <v>1231</v>
      </c>
      <c r="I1165" s="7" t="s">
        <v>21</v>
      </c>
      <c r="J1165" s="8">
        <v>185</v>
      </c>
      <c r="K1165" s="8">
        <v>7</v>
      </c>
      <c r="L1165" s="8">
        <v>0.19</v>
      </c>
      <c r="M1165" s="8">
        <v>1048.95</v>
      </c>
      <c r="N1165" s="7" t="s">
        <v>22</v>
      </c>
      <c r="O1165" s="7" t="s">
        <v>33</v>
      </c>
      <c r="P1165" s="19">
        <f>global_data!$M1165/global_data!$L1165</f>
        <v>5520.7894736842109</v>
      </c>
      <c r="Q1165" s="20">
        <f>IFERROR(global_data!$P1165,0)</f>
        <v>5520.7894736842109</v>
      </c>
      <c r="R1165" s="31">
        <f>global_data!$M1165/(1-global_data!$L1165)</f>
        <v>1295</v>
      </c>
      <c r="S1165" s="31">
        <f>global_data!$R1165-global_data!$M1165</f>
        <v>246.04999999999995</v>
      </c>
    </row>
    <row r="1166" spans="1:19" x14ac:dyDescent="0.35">
      <c r="A1166" s="5" t="s">
        <v>1287</v>
      </c>
      <c r="B1166" s="29">
        <v>45498</v>
      </c>
      <c r="C1166" s="5" t="s">
        <v>55</v>
      </c>
      <c r="D1166" s="5" t="s">
        <v>56</v>
      </c>
      <c r="E1166" s="5" t="s">
        <v>17</v>
      </c>
      <c r="F1166" s="5" t="s">
        <v>79</v>
      </c>
      <c r="G1166" s="5" t="s">
        <v>1230</v>
      </c>
      <c r="H1166" s="5" t="s">
        <v>1231</v>
      </c>
      <c r="I1166" s="5" t="s">
        <v>21</v>
      </c>
      <c r="J1166" s="6">
        <v>185</v>
      </c>
      <c r="K1166" s="6">
        <v>6</v>
      </c>
      <c r="L1166" s="6">
        <v>0.14000000000000001</v>
      </c>
      <c r="M1166" s="6">
        <v>954.6</v>
      </c>
      <c r="N1166" s="5" t="s">
        <v>42</v>
      </c>
      <c r="O1166" s="5" t="s">
        <v>23</v>
      </c>
      <c r="P1166" s="19">
        <f>global_data!$M1166/global_data!$L1166</f>
        <v>6818.5714285714284</v>
      </c>
      <c r="Q1166" s="20">
        <f>IFERROR(global_data!$P1166,0)</f>
        <v>6818.5714285714284</v>
      </c>
      <c r="R1166" s="30">
        <f>global_data!$M1166/(1-global_data!$L1166)</f>
        <v>1110</v>
      </c>
      <c r="S1166" s="30">
        <f>global_data!$R1166-global_data!$M1166</f>
        <v>155.39999999999998</v>
      </c>
    </row>
    <row r="1167" spans="1:19" x14ac:dyDescent="0.35">
      <c r="A1167" s="7" t="s">
        <v>1288</v>
      </c>
      <c r="B1167" s="18">
        <v>45325</v>
      </c>
      <c r="C1167" s="7" t="s">
        <v>25</v>
      </c>
      <c r="D1167" s="7" t="s">
        <v>26</v>
      </c>
      <c r="E1167" s="7" t="s">
        <v>27</v>
      </c>
      <c r="F1167" s="7" t="s">
        <v>89</v>
      </c>
      <c r="G1167" s="7" t="s">
        <v>1230</v>
      </c>
      <c r="H1167" s="7" t="s">
        <v>1231</v>
      </c>
      <c r="I1167" s="7" t="s">
        <v>21</v>
      </c>
      <c r="J1167" s="8">
        <v>185</v>
      </c>
      <c r="K1167" s="8">
        <v>10</v>
      </c>
      <c r="L1167" s="8">
        <v>0</v>
      </c>
      <c r="M1167" s="8">
        <v>1850</v>
      </c>
      <c r="N1167" s="7" t="s">
        <v>77</v>
      </c>
      <c r="O1167" s="7" t="s">
        <v>87</v>
      </c>
      <c r="P1167" s="19" t="e">
        <f>global_data!$M1167/global_data!$L1167</f>
        <v>#DIV/0!</v>
      </c>
      <c r="Q1167" s="20">
        <f>IFERROR(global_data!$P1167,0)</f>
        <v>0</v>
      </c>
      <c r="R1167" s="31">
        <f>global_data!$M1167/(1-global_data!$L1167)</f>
        <v>1850</v>
      </c>
      <c r="S1167" s="31">
        <f>global_data!$R1167-global_data!$M1167</f>
        <v>0</v>
      </c>
    </row>
    <row r="1168" spans="1:19" x14ac:dyDescent="0.35">
      <c r="A1168" s="5" t="s">
        <v>1289</v>
      </c>
      <c r="B1168" s="29">
        <v>45390</v>
      </c>
      <c r="C1168" s="5" t="s">
        <v>111</v>
      </c>
      <c r="D1168" s="5" t="s">
        <v>112</v>
      </c>
      <c r="E1168" s="5" t="s">
        <v>98</v>
      </c>
      <c r="F1168" s="5" t="s">
        <v>113</v>
      </c>
      <c r="G1168" s="5" t="s">
        <v>1230</v>
      </c>
      <c r="H1168" s="5" t="s">
        <v>1231</v>
      </c>
      <c r="I1168" s="5" t="s">
        <v>21</v>
      </c>
      <c r="J1168" s="6">
        <v>185</v>
      </c>
      <c r="K1168" s="6">
        <v>13</v>
      </c>
      <c r="L1168" s="6">
        <v>0.2</v>
      </c>
      <c r="M1168" s="6">
        <v>1924</v>
      </c>
      <c r="N1168" s="5" t="s">
        <v>32</v>
      </c>
      <c r="O1168" s="5" t="s">
        <v>33</v>
      </c>
      <c r="P1168" s="19">
        <f>global_data!$M1168/global_data!$L1168</f>
        <v>9620</v>
      </c>
      <c r="Q1168" s="20">
        <f>IFERROR(global_data!$P1168,0)</f>
        <v>9620</v>
      </c>
      <c r="R1168" s="30">
        <f>global_data!$M1168/(1-global_data!$L1168)</f>
        <v>2405</v>
      </c>
      <c r="S1168" s="30">
        <f>global_data!$R1168-global_data!$M1168</f>
        <v>481</v>
      </c>
    </row>
    <row r="1169" spans="1:19" x14ac:dyDescent="0.35">
      <c r="A1169" s="7" t="s">
        <v>1290</v>
      </c>
      <c r="B1169" s="18">
        <v>45484</v>
      </c>
      <c r="C1169" s="7" t="s">
        <v>61</v>
      </c>
      <c r="D1169" s="7" t="s">
        <v>62</v>
      </c>
      <c r="E1169" s="7" t="s">
        <v>27</v>
      </c>
      <c r="F1169" s="7" t="s">
        <v>89</v>
      </c>
      <c r="G1169" s="7" t="s">
        <v>1230</v>
      </c>
      <c r="H1169" s="7" t="s">
        <v>1231</v>
      </c>
      <c r="I1169" s="7" t="s">
        <v>21</v>
      </c>
      <c r="J1169" s="8">
        <v>185</v>
      </c>
      <c r="K1169" s="8">
        <v>10</v>
      </c>
      <c r="L1169" s="8">
        <v>0.3</v>
      </c>
      <c r="M1169" s="8">
        <v>1295</v>
      </c>
      <c r="N1169" s="7" t="s">
        <v>22</v>
      </c>
      <c r="O1169" s="7" t="s">
        <v>33</v>
      </c>
      <c r="P1169" s="19">
        <f>global_data!$M1169/global_data!$L1169</f>
        <v>4316.666666666667</v>
      </c>
      <c r="Q1169" s="20">
        <f>IFERROR(global_data!$P1169,0)</f>
        <v>4316.666666666667</v>
      </c>
      <c r="R1169" s="31">
        <f>global_data!$M1169/(1-global_data!$L1169)</f>
        <v>1850.0000000000002</v>
      </c>
      <c r="S1169" s="31">
        <f>global_data!$R1169-global_data!$M1169</f>
        <v>555.00000000000023</v>
      </c>
    </row>
    <row r="1170" spans="1:19" x14ac:dyDescent="0.35">
      <c r="A1170" s="5" t="s">
        <v>1291</v>
      </c>
      <c r="B1170" s="29">
        <v>45539</v>
      </c>
      <c r="C1170" s="5" t="s">
        <v>55</v>
      </c>
      <c r="D1170" s="5" t="s">
        <v>56</v>
      </c>
      <c r="E1170" s="5" t="s">
        <v>17</v>
      </c>
      <c r="F1170" s="5" t="s">
        <v>176</v>
      </c>
      <c r="G1170" s="5" t="s">
        <v>1230</v>
      </c>
      <c r="H1170" s="5" t="s">
        <v>1231</v>
      </c>
      <c r="I1170" s="5" t="s">
        <v>21</v>
      </c>
      <c r="J1170" s="6">
        <v>185</v>
      </c>
      <c r="K1170" s="6">
        <v>1</v>
      </c>
      <c r="L1170" s="6">
        <v>0.28999999999999998</v>
      </c>
      <c r="M1170" s="6">
        <v>131.35</v>
      </c>
      <c r="N1170" s="5" t="s">
        <v>77</v>
      </c>
      <c r="O1170" s="5" t="s">
        <v>23</v>
      </c>
      <c r="P1170" s="19">
        <f>global_data!$M1170/global_data!$L1170</f>
        <v>452.93103448275861</v>
      </c>
      <c r="Q1170" s="20">
        <f>IFERROR(global_data!$P1170,0)</f>
        <v>452.93103448275861</v>
      </c>
      <c r="R1170" s="30">
        <f>global_data!$M1170/(1-global_data!$L1170)</f>
        <v>185</v>
      </c>
      <c r="S1170" s="30">
        <f>global_data!$R1170-global_data!$M1170</f>
        <v>53.650000000000006</v>
      </c>
    </row>
    <row r="1171" spans="1:19" x14ac:dyDescent="0.35">
      <c r="A1171" s="7" t="s">
        <v>1292</v>
      </c>
      <c r="B1171" s="18">
        <v>45524</v>
      </c>
      <c r="C1171" s="7" t="s">
        <v>73</v>
      </c>
      <c r="D1171" s="7" t="s">
        <v>74</v>
      </c>
      <c r="E1171" s="7" t="s">
        <v>37</v>
      </c>
      <c r="F1171" s="7" t="s">
        <v>71</v>
      </c>
      <c r="G1171" s="7" t="s">
        <v>1230</v>
      </c>
      <c r="H1171" s="7" t="s">
        <v>1231</v>
      </c>
      <c r="I1171" s="7" t="s">
        <v>21</v>
      </c>
      <c r="J1171" s="8">
        <v>185</v>
      </c>
      <c r="K1171" s="8">
        <v>7</v>
      </c>
      <c r="L1171" s="8">
        <v>0.28000000000000003</v>
      </c>
      <c r="M1171" s="8">
        <v>932.4</v>
      </c>
      <c r="N1171" s="7" t="s">
        <v>77</v>
      </c>
      <c r="O1171" s="7" t="s">
        <v>87</v>
      </c>
      <c r="P1171" s="19">
        <f>global_data!$M1171/global_data!$L1171</f>
        <v>3329.9999999999995</v>
      </c>
      <c r="Q1171" s="20">
        <f>IFERROR(global_data!$P1171,0)</f>
        <v>3329.9999999999995</v>
      </c>
      <c r="R1171" s="31">
        <f>global_data!$M1171/(1-global_data!$L1171)</f>
        <v>1295</v>
      </c>
      <c r="S1171" s="31">
        <f>global_data!$R1171-global_data!$M1171</f>
        <v>362.6</v>
      </c>
    </row>
    <row r="1172" spans="1:19" x14ac:dyDescent="0.35">
      <c r="A1172" s="5" t="s">
        <v>1293</v>
      </c>
      <c r="B1172" s="29">
        <v>45416</v>
      </c>
      <c r="C1172" s="5" t="s">
        <v>61</v>
      </c>
      <c r="D1172" s="5" t="s">
        <v>62</v>
      </c>
      <c r="E1172" s="5" t="s">
        <v>27</v>
      </c>
      <c r="F1172" s="5" t="s">
        <v>122</v>
      </c>
      <c r="G1172" s="5" t="s">
        <v>1230</v>
      </c>
      <c r="H1172" s="5" t="s">
        <v>1231</v>
      </c>
      <c r="I1172" s="5" t="s">
        <v>21</v>
      </c>
      <c r="J1172" s="6">
        <v>185</v>
      </c>
      <c r="K1172" s="6">
        <v>12</v>
      </c>
      <c r="L1172" s="6">
        <v>0.09</v>
      </c>
      <c r="M1172" s="6">
        <v>2020.2</v>
      </c>
      <c r="N1172" s="5" t="s">
        <v>22</v>
      </c>
      <c r="O1172" s="5" t="s">
        <v>87</v>
      </c>
      <c r="P1172" s="19">
        <f>global_data!$M1172/global_data!$L1172</f>
        <v>22446.666666666668</v>
      </c>
      <c r="Q1172" s="20">
        <f>IFERROR(global_data!$P1172,0)</f>
        <v>22446.666666666668</v>
      </c>
      <c r="R1172" s="30">
        <f>global_data!$M1172/(1-global_data!$L1172)</f>
        <v>2220</v>
      </c>
      <c r="S1172" s="30">
        <f>global_data!$R1172-global_data!$M1172</f>
        <v>199.79999999999995</v>
      </c>
    </row>
    <row r="1173" spans="1:19" x14ac:dyDescent="0.35">
      <c r="A1173" s="7" t="s">
        <v>1294</v>
      </c>
      <c r="B1173" s="18">
        <v>45296</v>
      </c>
      <c r="C1173" s="7" t="s">
        <v>111</v>
      </c>
      <c r="D1173" s="7" t="s">
        <v>112</v>
      </c>
      <c r="E1173" s="7" t="s">
        <v>98</v>
      </c>
      <c r="F1173" s="7" t="s">
        <v>160</v>
      </c>
      <c r="G1173" s="7" t="s">
        <v>1230</v>
      </c>
      <c r="H1173" s="7" t="s">
        <v>1231</v>
      </c>
      <c r="I1173" s="7" t="s">
        <v>21</v>
      </c>
      <c r="J1173" s="8">
        <v>185</v>
      </c>
      <c r="K1173" s="8">
        <v>17</v>
      </c>
      <c r="L1173" s="8">
        <v>0.22</v>
      </c>
      <c r="M1173" s="8">
        <v>2453.1</v>
      </c>
      <c r="N1173" s="7" t="s">
        <v>77</v>
      </c>
      <c r="O1173" s="7" t="s">
        <v>23</v>
      </c>
      <c r="P1173" s="19">
        <f>global_data!$M1173/global_data!$L1173</f>
        <v>11150.454545454544</v>
      </c>
      <c r="Q1173" s="20">
        <f>IFERROR(global_data!$P1173,0)</f>
        <v>11150.454545454544</v>
      </c>
      <c r="R1173" s="31">
        <f>global_data!$M1173/(1-global_data!$L1173)</f>
        <v>3145</v>
      </c>
      <c r="S1173" s="31">
        <f>global_data!$R1173-global_data!$M1173</f>
        <v>691.90000000000009</v>
      </c>
    </row>
    <row r="1174" spans="1:19" x14ac:dyDescent="0.35">
      <c r="A1174" s="5" t="s">
        <v>1295</v>
      </c>
      <c r="B1174" s="29">
        <v>45401</v>
      </c>
      <c r="C1174" s="5" t="s">
        <v>55</v>
      </c>
      <c r="D1174" s="5" t="s">
        <v>56</v>
      </c>
      <c r="E1174" s="5" t="s">
        <v>17</v>
      </c>
      <c r="F1174" s="5" t="s">
        <v>176</v>
      </c>
      <c r="G1174" s="5" t="s">
        <v>1230</v>
      </c>
      <c r="H1174" s="5" t="s">
        <v>1231</v>
      </c>
      <c r="I1174" s="5" t="s">
        <v>21</v>
      </c>
      <c r="J1174" s="6">
        <v>185</v>
      </c>
      <c r="K1174" s="6">
        <v>20</v>
      </c>
      <c r="L1174" s="6">
        <v>0.08</v>
      </c>
      <c r="M1174" s="6">
        <v>3404</v>
      </c>
      <c r="N1174" s="5" t="s">
        <v>22</v>
      </c>
      <c r="O1174" s="5" t="s">
        <v>23</v>
      </c>
      <c r="P1174" s="19">
        <f>global_data!$M1174/global_data!$L1174</f>
        <v>42550</v>
      </c>
      <c r="Q1174" s="20">
        <f>IFERROR(global_data!$P1174,0)</f>
        <v>42550</v>
      </c>
      <c r="R1174" s="30">
        <f>global_data!$M1174/(1-global_data!$L1174)</f>
        <v>3700</v>
      </c>
      <c r="S1174" s="30">
        <f>global_data!$R1174-global_data!$M1174</f>
        <v>296</v>
      </c>
    </row>
    <row r="1175" spans="1:19" x14ac:dyDescent="0.35">
      <c r="A1175" s="7" t="s">
        <v>1296</v>
      </c>
      <c r="B1175" s="18">
        <v>45525</v>
      </c>
      <c r="C1175" s="7" t="s">
        <v>15</v>
      </c>
      <c r="D1175" s="7" t="s">
        <v>16</v>
      </c>
      <c r="E1175" s="7" t="s">
        <v>17</v>
      </c>
      <c r="F1175" s="7" t="s">
        <v>176</v>
      </c>
      <c r="G1175" s="7" t="s">
        <v>1230</v>
      </c>
      <c r="H1175" s="7" t="s">
        <v>1231</v>
      </c>
      <c r="I1175" s="7" t="s">
        <v>21</v>
      </c>
      <c r="J1175" s="8">
        <v>185</v>
      </c>
      <c r="K1175" s="8">
        <v>20</v>
      </c>
      <c r="L1175" s="8">
        <v>0.06</v>
      </c>
      <c r="M1175" s="8">
        <v>3478</v>
      </c>
      <c r="N1175" s="7" t="s">
        <v>123</v>
      </c>
      <c r="O1175" s="7" t="s">
        <v>23</v>
      </c>
      <c r="P1175" s="19">
        <f>global_data!$M1175/global_data!$L1175</f>
        <v>57966.666666666672</v>
      </c>
      <c r="Q1175" s="20">
        <f>IFERROR(global_data!$P1175,0)</f>
        <v>57966.666666666672</v>
      </c>
      <c r="R1175" s="31">
        <f>global_data!$M1175/(1-global_data!$L1175)</f>
        <v>3700</v>
      </c>
      <c r="S1175" s="31">
        <f>global_data!$R1175-global_data!$M1175</f>
        <v>222</v>
      </c>
    </row>
    <row r="1176" spans="1:19" x14ac:dyDescent="0.35">
      <c r="A1176" s="5" t="s">
        <v>1297</v>
      </c>
      <c r="B1176" s="29">
        <v>45634</v>
      </c>
      <c r="C1176" s="5" t="s">
        <v>64</v>
      </c>
      <c r="D1176" s="5" t="s">
        <v>65</v>
      </c>
      <c r="E1176" s="5" t="s">
        <v>27</v>
      </c>
      <c r="F1176" s="5" t="s">
        <v>122</v>
      </c>
      <c r="G1176" s="5" t="s">
        <v>1230</v>
      </c>
      <c r="H1176" s="5" t="s">
        <v>1231</v>
      </c>
      <c r="I1176" s="5" t="s">
        <v>21</v>
      </c>
      <c r="J1176" s="6">
        <v>185</v>
      </c>
      <c r="K1176" s="6">
        <v>3</v>
      </c>
      <c r="L1176" s="6">
        <v>0.17</v>
      </c>
      <c r="M1176" s="6">
        <v>460.65</v>
      </c>
      <c r="N1176" s="5" t="s">
        <v>42</v>
      </c>
      <c r="O1176" s="5" t="s">
        <v>23</v>
      </c>
      <c r="P1176" s="19">
        <f>global_data!$M1176/global_data!$L1176</f>
        <v>2709.705882352941</v>
      </c>
      <c r="Q1176" s="20">
        <f>IFERROR(global_data!$P1176,0)</f>
        <v>2709.705882352941</v>
      </c>
      <c r="R1176" s="30">
        <f>global_data!$M1176/(1-global_data!$L1176)</f>
        <v>555</v>
      </c>
      <c r="S1176" s="30">
        <f>global_data!$R1176-global_data!$M1176</f>
        <v>94.350000000000023</v>
      </c>
    </row>
    <row r="1177" spans="1:19" x14ac:dyDescent="0.35">
      <c r="A1177" s="7" t="s">
        <v>1298</v>
      </c>
      <c r="B1177" s="18">
        <v>45582</v>
      </c>
      <c r="C1177" s="7" t="s">
        <v>131</v>
      </c>
      <c r="D1177" s="7" t="s">
        <v>132</v>
      </c>
      <c r="E1177" s="7" t="s">
        <v>98</v>
      </c>
      <c r="F1177" s="7" t="s">
        <v>160</v>
      </c>
      <c r="G1177" s="7" t="s">
        <v>1230</v>
      </c>
      <c r="H1177" s="7" t="s">
        <v>1231</v>
      </c>
      <c r="I1177" s="7" t="s">
        <v>21</v>
      </c>
      <c r="J1177" s="8">
        <v>185</v>
      </c>
      <c r="K1177" s="8">
        <v>14</v>
      </c>
      <c r="L1177" s="8">
        <v>0.2</v>
      </c>
      <c r="M1177" s="8">
        <v>2072</v>
      </c>
      <c r="N1177" s="7" t="s">
        <v>59</v>
      </c>
      <c r="O1177" s="7" t="s">
        <v>23</v>
      </c>
      <c r="P1177" s="19">
        <f>global_data!$M1177/global_data!$L1177</f>
        <v>10360</v>
      </c>
      <c r="Q1177" s="20">
        <f>IFERROR(global_data!$P1177,0)</f>
        <v>10360</v>
      </c>
      <c r="R1177" s="31">
        <f>global_data!$M1177/(1-global_data!$L1177)</f>
        <v>2590</v>
      </c>
      <c r="S1177" s="31">
        <f>global_data!$R1177-global_data!$M1177</f>
        <v>518</v>
      </c>
    </row>
    <row r="1178" spans="1:19" x14ac:dyDescent="0.35">
      <c r="A1178" s="5" t="s">
        <v>1299</v>
      </c>
      <c r="B1178" s="29">
        <v>45593</v>
      </c>
      <c r="C1178" s="5" t="s">
        <v>55</v>
      </c>
      <c r="D1178" s="5" t="s">
        <v>56</v>
      </c>
      <c r="E1178" s="5" t="s">
        <v>17</v>
      </c>
      <c r="F1178" s="5" t="s">
        <v>79</v>
      </c>
      <c r="G1178" s="5" t="s">
        <v>1230</v>
      </c>
      <c r="H1178" s="5" t="s">
        <v>1231</v>
      </c>
      <c r="I1178" s="5" t="s">
        <v>21</v>
      </c>
      <c r="J1178" s="6">
        <v>185</v>
      </c>
      <c r="K1178" s="6">
        <v>10</v>
      </c>
      <c r="L1178" s="6">
        <v>0.25</v>
      </c>
      <c r="M1178" s="6">
        <v>1387.5</v>
      </c>
      <c r="N1178" s="5" t="s">
        <v>42</v>
      </c>
      <c r="O1178" s="5" t="s">
        <v>23</v>
      </c>
      <c r="P1178" s="19">
        <f>global_data!$M1178/global_data!$L1178</f>
        <v>5550</v>
      </c>
      <c r="Q1178" s="20">
        <f>IFERROR(global_data!$P1178,0)</f>
        <v>5550</v>
      </c>
      <c r="R1178" s="30">
        <f>global_data!$M1178/(1-global_data!$L1178)</f>
        <v>1850</v>
      </c>
      <c r="S1178" s="30">
        <f>global_data!$R1178-global_data!$M1178</f>
        <v>462.5</v>
      </c>
    </row>
    <row r="1179" spans="1:19" x14ac:dyDescent="0.35">
      <c r="A1179" s="7" t="s">
        <v>1300</v>
      </c>
      <c r="B1179" s="18">
        <v>45599</v>
      </c>
      <c r="C1179" s="7" t="s">
        <v>64</v>
      </c>
      <c r="D1179" s="7" t="s">
        <v>65</v>
      </c>
      <c r="E1179" s="7" t="s">
        <v>27</v>
      </c>
      <c r="F1179" s="7" t="s">
        <v>103</v>
      </c>
      <c r="G1179" s="7" t="s">
        <v>1230</v>
      </c>
      <c r="H1179" s="7" t="s">
        <v>1231</v>
      </c>
      <c r="I1179" s="7" t="s">
        <v>21</v>
      </c>
      <c r="J1179" s="8">
        <v>185</v>
      </c>
      <c r="K1179" s="8">
        <v>4</v>
      </c>
      <c r="L1179" s="8">
        <v>0.15</v>
      </c>
      <c r="M1179" s="8">
        <v>629</v>
      </c>
      <c r="N1179" s="7" t="s">
        <v>32</v>
      </c>
      <c r="O1179" s="7" t="s">
        <v>23</v>
      </c>
      <c r="P1179" s="19">
        <f>global_data!$M1179/global_data!$L1179</f>
        <v>4193.3333333333339</v>
      </c>
      <c r="Q1179" s="20">
        <f>IFERROR(global_data!$P1179,0)</f>
        <v>4193.3333333333339</v>
      </c>
      <c r="R1179" s="31">
        <f>global_data!$M1179/(1-global_data!$L1179)</f>
        <v>740</v>
      </c>
      <c r="S1179" s="31">
        <f>global_data!$R1179-global_data!$M1179</f>
        <v>111</v>
      </c>
    </row>
    <row r="1180" spans="1:19" x14ac:dyDescent="0.35">
      <c r="A1180" s="5" t="s">
        <v>1301</v>
      </c>
      <c r="B1180" s="29">
        <v>45428</v>
      </c>
      <c r="C1180" s="5" t="s">
        <v>25</v>
      </c>
      <c r="D1180" s="5" t="s">
        <v>26</v>
      </c>
      <c r="E1180" s="5" t="s">
        <v>27</v>
      </c>
      <c r="F1180" s="5" t="s">
        <v>89</v>
      </c>
      <c r="G1180" s="5" t="s">
        <v>1230</v>
      </c>
      <c r="H1180" s="5" t="s">
        <v>1231</v>
      </c>
      <c r="I1180" s="5" t="s">
        <v>21</v>
      </c>
      <c r="J1180" s="6">
        <v>185</v>
      </c>
      <c r="K1180" s="6">
        <v>13</v>
      </c>
      <c r="L1180" s="6">
        <v>0.12</v>
      </c>
      <c r="M1180" s="6">
        <v>2116.4</v>
      </c>
      <c r="N1180" s="5" t="s">
        <v>42</v>
      </c>
      <c r="O1180" s="5" t="s">
        <v>80</v>
      </c>
      <c r="P1180" s="19">
        <f>global_data!$M1180/global_data!$L1180</f>
        <v>17636.666666666668</v>
      </c>
      <c r="Q1180" s="20">
        <f>IFERROR(global_data!$P1180,0)</f>
        <v>17636.666666666668</v>
      </c>
      <c r="R1180" s="30">
        <f>global_data!$M1180/(1-global_data!$L1180)</f>
        <v>2405</v>
      </c>
      <c r="S1180" s="30">
        <f>global_data!$R1180-global_data!$M1180</f>
        <v>288.59999999999991</v>
      </c>
    </row>
    <row r="1181" spans="1:19" x14ac:dyDescent="0.35">
      <c r="A1181" s="7" t="s">
        <v>1302</v>
      </c>
      <c r="B1181" s="18">
        <v>45489</v>
      </c>
      <c r="C1181" s="7" t="s">
        <v>73</v>
      </c>
      <c r="D1181" s="7" t="s">
        <v>74</v>
      </c>
      <c r="E1181" s="7" t="s">
        <v>37</v>
      </c>
      <c r="F1181" s="7" t="s">
        <v>151</v>
      </c>
      <c r="G1181" s="7" t="s">
        <v>1230</v>
      </c>
      <c r="H1181" s="7" t="s">
        <v>1231</v>
      </c>
      <c r="I1181" s="7" t="s">
        <v>21</v>
      </c>
      <c r="J1181" s="8">
        <v>185</v>
      </c>
      <c r="K1181" s="8">
        <v>10</v>
      </c>
      <c r="L1181" s="8">
        <v>0.25</v>
      </c>
      <c r="M1181" s="8">
        <v>1387.5</v>
      </c>
      <c r="N1181" s="7" t="s">
        <v>22</v>
      </c>
      <c r="O1181" s="7" t="s">
        <v>23</v>
      </c>
      <c r="P1181" s="19">
        <f>global_data!$M1181/global_data!$L1181</f>
        <v>5550</v>
      </c>
      <c r="Q1181" s="20">
        <f>IFERROR(global_data!$P1181,0)</f>
        <v>5550</v>
      </c>
      <c r="R1181" s="31">
        <f>global_data!$M1181/(1-global_data!$L1181)</f>
        <v>1850</v>
      </c>
      <c r="S1181" s="31">
        <f>global_data!$R1181-global_data!$M1181</f>
        <v>462.5</v>
      </c>
    </row>
    <row r="1182" spans="1:19" x14ac:dyDescent="0.35">
      <c r="A1182" s="5" t="s">
        <v>1303</v>
      </c>
      <c r="B1182" s="29">
        <v>45610</v>
      </c>
      <c r="C1182" s="5" t="s">
        <v>131</v>
      </c>
      <c r="D1182" s="5" t="s">
        <v>132</v>
      </c>
      <c r="E1182" s="5" t="s">
        <v>98</v>
      </c>
      <c r="F1182" s="5" t="s">
        <v>115</v>
      </c>
      <c r="G1182" s="5" t="s">
        <v>1230</v>
      </c>
      <c r="H1182" s="5" t="s">
        <v>1231</v>
      </c>
      <c r="I1182" s="5" t="s">
        <v>21</v>
      </c>
      <c r="J1182" s="6">
        <v>185</v>
      </c>
      <c r="K1182" s="6">
        <v>13</v>
      </c>
      <c r="L1182" s="6">
        <v>0.13</v>
      </c>
      <c r="M1182" s="6">
        <v>2092.35</v>
      </c>
      <c r="N1182" s="5" t="s">
        <v>123</v>
      </c>
      <c r="O1182" s="5" t="s">
        <v>23</v>
      </c>
      <c r="P1182" s="19">
        <f>global_data!$M1182/global_data!$L1182</f>
        <v>16094.999999999998</v>
      </c>
      <c r="Q1182" s="20">
        <f>IFERROR(global_data!$P1182,0)</f>
        <v>16094.999999999998</v>
      </c>
      <c r="R1182" s="30">
        <f>global_data!$M1182/(1-global_data!$L1182)</f>
        <v>2405</v>
      </c>
      <c r="S1182" s="30">
        <f>global_data!$R1182-global_data!$M1182</f>
        <v>312.65000000000009</v>
      </c>
    </row>
    <row r="1183" spans="1:19" x14ac:dyDescent="0.35">
      <c r="A1183" s="7" t="s">
        <v>1304</v>
      </c>
      <c r="B1183" s="18">
        <v>45330</v>
      </c>
      <c r="C1183" s="7" t="s">
        <v>61</v>
      </c>
      <c r="D1183" s="7" t="s">
        <v>62</v>
      </c>
      <c r="E1183" s="7" t="s">
        <v>27</v>
      </c>
      <c r="F1183" s="7" t="s">
        <v>66</v>
      </c>
      <c r="G1183" s="7" t="s">
        <v>1230</v>
      </c>
      <c r="H1183" s="7" t="s">
        <v>1231</v>
      </c>
      <c r="I1183" s="7" t="s">
        <v>21</v>
      </c>
      <c r="J1183" s="8">
        <v>185</v>
      </c>
      <c r="K1183" s="8">
        <v>11</v>
      </c>
      <c r="L1183" s="8">
        <v>0</v>
      </c>
      <c r="M1183" s="8">
        <v>2035</v>
      </c>
      <c r="N1183" s="7" t="s">
        <v>59</v>
      </c>
      <c r="O1183" s="7" t="s">
        <v>80</v>
      </c>
      <c r="P1183" s="19" t="e">
        <f>global_data!$M1183/global_data!$L1183</f>
        <v>#DIV/0!</v>
      </c>
      <c r="Q1183" s="20">
        <f>IFERROR(global_data!$P1183,0)</f>
        <v>0</v>
      </c>
      <c r="R1183" s="31">
        <f>global_data!$M1183/(1-global_data!$L1183)</f>
        <v>2035</v>
      </c>
      <c r="S1183" s="31">
        <f>global_data!$R1183-global_data!$M1183</f>
        <v>0</v>
      </c>
    </row>
    <row r="1184" spans="1:19" x14ac:dyDescent="0.35">
      <c r="A1184" s="5" t="s">
        <v>1305</v>
      </c>
      <c r="B1184" s="29">
        <v>45480</v>
      </c>
      <c r="C1184" s="5" t="s">
        <v>96</v>
      </c>
      <c r="D1184" s="5" t="s">
        <v>97</v>
      </c>
      <c r="E1184" s="5" t="s">
        <v>98</v>
      </c>
      <c r="F1184" s="5" t="s">
        <v>115</v>
      </c>
      <c r="G1184" s="5" t="s">
        <v>1230</v>
      </c>
      <c r="H1184" s="5" t="s">
        <v>1231</v>
      </c>
      <c r="I1184" s="5" t="s">
        <v>21</v>
      </c>
      <c r="J1184" s="6">
        <v>185</v>
      </c>
      <c r="K1184" s="6">
        <v>8</v>
      </c>
      <c r="L1184" s="6">
        <v>0.09</v>
      </c>
      <c r="M1184" s="6">
        <v>1346.8</v>
      </c>
      <c r="N1184" s="5" t="s">
        <v>59</v>
      </c>
      <c r="O1184" s="5" t="s">
        <v>33</v>
      </c>
      <c r="P1184" s="19">
        <f>global_data!$M1184/global_data!$L1184</f>
        <v>14964.444444444445</v>
      </c>
      <c r="Q1184" s="20">
        <f>IFERROR(global_data!$P1184,0)</f>
        <v>14964.444444444445</v>
      </c>
      <c r="R1184" s="30">
        <f>global_data!$M1184/(1-global_data!$L1184)</f>
        <v>1480</v>
      </c>
      <c r="S1184" s="30">
        <f>global_data!$R1184-global_data!$M1184</f>
        <v>133.20000000000005</v>
      </c>
    </row>
    <row r="1185" spans="1:19" x14ac:dyDescent="0.35">
      <c r="A1185" s="7" t="s">
        <v>1306</v>
      </c>
      <c r="B1185" s="18">
        <v>45592</v>
      </c>
      <c r="C1185" s="7" t="s">
        <v>55</v>
      </c>
      <c r="D1185" s="7" t="s">
        <v>56</v>
      </c>
      <c r="E1185" s="7" t="s">
        <v>17</v>
      </c>
      <c r="F1185" s="7" t="s">
        <v>50</v>
      </c>
      <c r="G1185" s="7" t="s">
        <v>1230</v>
      </c>
      <c r="H1185" s="7" t="s">
        <v>1231</v>
      </c>
      <c r="I1185" s="7" t="s">
        <v>21</v>
      </c>
      <c r="J1185" s="8">
        <v>185</v>
      </c>
      <c r="K1185" s="8">
        <v>16</v>
      </c>
      <c r="L1185" s="8">
        <v>0.11</v>
      </c>
      <c r="M1185" s="8">
        <v>2634.4</v>
      </c>
      <c r="N1185" s="7" t="s">
        <v>77</v>
      </c>
      <c r="O1185" s="7" t="s">
        <v>23</v>
      </c>
      <c r="P1185" s="19">
        <f>global_data!$M1185/global_data!$L1185</f>
        <v>23949.090909090908</v>
      </c>
      <c r="Q1185" s="20">
        <f>IFERROR(global_data!$P1185,0)</f>
        <v>23949.090909090908</v>
      </c>
      <c r="R1185" s="31">
        <f>global_data!$M1185/(1-global_data!$L1185)</f>
        <v>2960</v>
      </c>
      <c r="S1185" s="31">
        <f>global_data!$R1185-global_data!$M1185</f>
        <v>325.59999999999991</v>
      </c>
    </row>
    <row r="1186" spans="1:19" x14ac:dyDescent="0.35">
      <c r="A1186" s="5" t="s">
        <v>1307</v>
      </c>
      <c r="B1186" s="29">
        <v>45375</v>
      </c>
      <c r="C1186" s="5" t="s">
        <v>44</v>
      </c>
      <c r="D1186" s="5" t="s">
        <v>45</v>
      </c>
      <c r="E1186" s="5" t="s">
        <v>17</v>
      </c>
      <c r="F1186" s="5" t="s">
        <v>18</v>
      </c>
      <c r="G1186" s="5" t="s">
        <v>1230</v>
      </c>
      <c r="H1186" s="5" t="s">
        <v>1231</v>
      </c>
      <c r="I1186" s="5" t="s">
        <v>21</v>
      </c>
      <c r="J1186" s="6">
        <v>185</v>
      </c>
      <c r="K1186" s="6">
        <v>14</v>
      </c>
      <c r="L1186" s="6">
        <v>0.25</v>
      </c>
      <c r="M1186" s="6">
        <v>1942.5</v>
      </c>
      <c r="N1186" s="5" t="s">
        <v>22</v>
      </c>
      <c r="O1186" s="5" t="s">
        <v>23</v>
      </c>
      <c r="P1186" s="19">
        <f>global_data!$M1186/global_data!$L1186</f>
        <v>7770</v>
      </c>
      <c r="Q1186" s="20">
        <f>IFERROR(global_data!$P1186,0)</f>
        <v>7770</v>
      </c>
      <c r="R1186" s="30">
        <f>global_data!$M1186/(1-global_data!$L1186)</f>
        <v>2590</v>
      </c>
      <c r="S1186" s="30">
        <f>global_data!$R1186-global_data!$M1186</f>
        <v>647.5</v>
      </c>
    </row>
    <row r="1187" spans="1:19" x14ac:dyDescent="0.35">
      <c r="A1187" s="7" t="s">
        <v>1308</v>
      </c>
      <c r="B1187" s="18">
        <v>45336</v>
      </c>
      <c r="C1187" s="7" t="s">
        <v>61</v>
      </c>
      <c r="D1187" s="7" t="s">
        <v>62</v>
      </c>
      <c r="E1187" s="7" t="s">
        <v>27</v>
      </c>
      <c r="F1187" s="7" t="s">
        <v>89</v>
      </c>
      <c r="G1187" s="7" t="s">
        <v>1230</v>
      </c>
      <c r="H1187" s="7" t="s">
        <v>1231</v>
      </c>
      <c r="I1187" s="7" t="s">
        <v>21</v>
      </c>
      <c r="J1187" s="8">
        <v>185</v>
      </c>
      <c r="K1187" s="8">
        <v>10</v>
      </c>
      <c r="L1187" s="8">
        <v>0.01</v>
      </c>
      <c r="M1187" s="8">
        <v>1831.5</v>
      </c>
      <c r="N1187" s="7" t="s">
        <v>22</v>
      </c>
      <c r="O1187" s="7" t="s">
        <v>80</v>
      </c>
      <c r="P1187" s="19">
        <f>global_data!$M1187/global_data!$L1187</f>
        <v>183150</v>
      </c>
      <c r="Q1187" s="20">
        <f>IFERROR(global_data!$P1187,0)</f>
        <v>183150</v>
      </c>
      <c r="R1187" s="31">
        <f>global_data!$M1187/(1-global_data!$L1187)</f>
        <v>1850</v>
      </c>
      <c r="S1187" s="31">
        <f>global_data!$R1187-global_data!$M1187</f>
        <v>18.5</v>
      </c>
    </row>
    <row r="1188" spans="1:19" x14ac:dyDescent="0.35">
      <c r="A1188" s="5" t="s">
        <v>1309</v>
      </c>
      <c r="B1188" s="29">
        <v>45600</v>
      </c>
      <c r="C1188" s="5" t="s">
        <v>61</v>
      </c>
      <c r="D1188" s="5" t="s">
        <v>62</v>
      </c>
      <c r="E1188" s="5" t="s">
        <v>27</v>
      </c>
      <c r="F1188" s="5" t="s">
        <v>28</v>
      </c>
      <c r="G1188" s="5" t="s">
        <v>1230</v>
      </c>
      <c r="H1188" s="5" t="s">
        <v>1231</v>
      </c>
      <c r="I1188" s="5" t="s">
        <v>21</v>
      </c>
      <c r="J1188" s="6">
        <v>185</v>
      </c>
      <c r="K1188" s="6">
        <v>14</v>
      </c>
      <c r="L1188" s="6">
        <v>0.23</v>
      </c>
      <c r="M1188" s="6">
        <v>1994.3</v>
      </c>
      <c r="N1188" s="5" t="s">
        <v>42</v>
      </c>
      <c r="O1188" s="5" t="s">
        <v>23</v>
      </c>
      <c r="P1188" s="19">
        <f>global_data!$M1188/global_data!$L1188</f>
        <v>8670.8695652173901</v>
      </c>
      <c r="Q1188" s="20">
        <f>IFERROR(global_data!$P1188,0)</f>
        <v>8670.8695652173901</v>
      </c>
      <c r="R1188" s="30">
        <f>global_data!$M1188/(1-global_data!$L1188)</f>
        <v>2590</v>
      </c>
      <c r="S1188" s="30">
        <f>global_data!$R1188-global_data!$M1188</f>
        <v>595.70000000000005</v>
      </c>
    </row>
    <row r="1189" spans="1:19" x14ac:dyDescent="0.35">
      <c r="A1189" s="7" t="s">
        <v>1310</v>
      </c>
      <c r="B1189" s="18">
        <v>45636</v>
      </c>
      <c r="C1189" s="7" t="s">
        <v>125</v>
      </c>
      <c r="D1189" s="7" t="s">
        <v>126</v>
      </c>
      <c r="E1189" s="7" t="s">
        <v>37</v>
      </c>
      <c r="F1189" s="7" t="s">
        <v>151</v>
      </c>
      <c r="G1189" s="7" t="s">
        <v>1230</v>
      </c>
      <c r="H1189" s="7" t="s">
        <v>1231</v>
      </c>
      <c r="I1189" s="7" t="s">
        <v>21</v>
      </c>
      <c r="J1189" s="8">
        <v>185</v>
      </c>
      <c r="K1189" s="8">
        <v>17</v>
      </c>
      <c r="L1189" s="8">
        <v>0.28999999999999998</v>
      </c>
      <c r="M1189" s="8">
        <v>2232.9499999999998</v>
      </c>
      <c r="N1189" s="7" t="s">
        <v>42</v>
      </c>
      <c r="O1189" s="7" t="s">
        <v>23</v>
      </c>
      <c r="P1189" s="19">
        <f>global_data!$M1189/global_data!$L1189</f>
        <v>7699.8275862068967</v>
      </c>
      <c r="Q1189" s="20">
        <f>IFERROR(global_data!$P1189,0)</f>
        <v>7699.8275862068967</v>
      </c>
      <c r="R1189" s="31">
        <f>global_data!$M1189/(1-global_data!$L1189)</f>
        <v>3145</v>
      </c>
      <c r="S1189" s="31">
        <f>global_data!$R1189-global_data!$M1189</f>
        <v>912.05000000000018</v>
      </c>
    </row>
    <row r="1190" spans="1:19" x14ac:dyDescent="0.35">
      <c r="A1190" s="5" t="s">
        <v>1311</v>
      </c>
      <c r="B1190" s="29">
        <v>45349</v>
      </c>
      <c r="C1190" s="5" t="s">
        <v>55</v>
      </c>
      <c r="D1190" s="5" t="s">
        <v>56</v>
      </c>
      <c r="E1190" s="5" t="s">
        <v>17</v>
      </c>
      <c r="F1190" s="5" t="s">
        <v>154</v>
      </c>
      <c r="G1190" s="5" t="s">
        <v>1230</v>
      </c>
      <c r="H1190" s="5" t="s">
        <v>1231</v>
      </c>
      <c r="I1190" s="5" t="s">
        <v>21</v>
      </c>
      <c r="J1190" s="6">
        <v>185</v>
      </c>
      <c r="K1190" s="6">
        <v>1</v>
      </c>
      <c r="L1190" s="6">
        <v>0.06</v>
      </c>
      <c r="M1190" s="6">
        <v>173.9</v>
      </c>
      <c r="N1190" s="5" t="s">
        <v>42</v>
      </c>
      <c r="O1190" s="5" t="s">
        <v>80</v>
      </c>
      <c r="P1190" s="19">
        <f>global_data!$M1190/global_data!$L1190</f>
        <v>2898.3333333333335</v>
      </c>
      <c r="Q1190" s="20">
        <f>IFERROR(global_data!$P1190,0)</f>
        <v>2898.3333333333335</v>
      </c>
      <c r="R1190" s="30">
        <f>global_data!$M1190/(1-global_data!$L1190)</f>
        <v>185.00000000000003</v>
      </c>
      <c r="S1190" s="30">
        <f>global_data!$R1190-global_data!$M1190</f>
        <v>11.100000000000023</v>
      </c>
    </row>
    <row r="1191" spans="1:19" x14ac:dyDescent="0.35">
      <c r="A1191" s="7" t="s">
        <v>1312</v>
      </c>
      <c r="B1191" s="18">
        <v>45302</v>
      </c>
      <c r="C1191" s="7" t="s">
        <v>35</v>
      </c>
      <c r="D1191" s="7" t="s">
        <v>36</v>
      </c>
      <c r="E1191" s="7" t="s">
        <v>37</v>
      </c>
      <c r="F1191" s="7" t="s">
        <v>38</v>
      </c>
      <c r="G1191" s="7" t="s">
        <v>1230</v>
      </c>
      <c r="H1191" s="7" t="s">
        <v>1231</v>
      </c>
      <c r="I1191" s="7" t="s">
        <v>21</v>
      </c>
      <c r="J1191" s="8">
        <v>185</v>
      </c>
      <c r="K1191" s="8">
        <v>12</v>
      </c>
      <c r="L1191" s="8">
        <v>0.27</v>
      </c>
      <c r="M1191" s="8">
        <v>1620.6</v>
      </c>
      <c r="N1191" s="7" t="s">
        <v>77</v>
      </c>
      <c r="O1191" s="7" t="s">
        <v>23</v>
      </c>
      <c r="P1191" s="19">
        <f>global_data!$M1191/global_data!$L1191</f>
        <v>6002.2222222222217</v>
      </c>
      <c r="Q1191" s="20">
        <f>IFERROR(global_data!$P1191,0)</f>
        <v>6002.2222222222217</v>
      </c>
      <c r="R1191" s="31">
        <f>global_data!$M1191/(1-global_data!$L1191)</f>
        <v>2220</v>
      </c>
      <c r="S1191" s="31">
        <f>global_data!$R1191-global_data!$M1191</f>
        <v>599.40000000000009</v>
      </c>
    </row>
    <row r="1192" spans="1:19" x14ac:dyDescent="0.35">
      <c r="A1192" s="5" t="s">
        <v>1313</v>
      </c>
      <c r="B1192" s="29">
        <v>45397</v>
      </c>
      <c r="C1192" s="5" t="s">
        <v>15</v>
      </c>
      <c r="D1192" s="5" t="s">
        <v>16</v>
      </c>
      <c r="E1192" s="5" t="s">
        <v>17</v>
      </c>
      <c r="F1192" s="5" t="s">
        <v>50</v>
      </c>
      <c r="G1192" s="5" t="s">
        <v>1230</v>
      </c>
      <c r="H1192" s="5" t="s">
        <v>1231</v>
      </c>
      <c r="I1192" s="5" t="s">
        <v>21</v>
      </c>
      <c r="J1192" s="6">
        <v>185</v>
      </c>
      <c r="K1192" s="6">
        <v>4</v>
      </c>
      <c r="L1192" s="6">
        <v>0.22</v>
      </c>
      <c r="M1192" s="6">
        <v>577.20000000000005</v>
      </c>
      <c r="N1192" s="5" t="s">
        <v>123</v>
      </c>
      <c r="O1192" s="5" t="s">
        <v>33</v>
      </c>
      <c r="P1192" s="19">
        <f>global_data!$M1192/global_data!$L1192</f>
        <v>2623.636363636364</v>
      </c>
      <c r="Q1192" s="20">
        <f>IFERROR(global_data!$P1192,0)</f>
        <v>2623.636363636364</v>
      </c>
      <c r="R1192" s="30">
        <f>global_data!$M1192/(1-global_data!$L1192)</f>
        <v>740</v>
      </c>
      <c r="S1192" s="30">
        <f>global_data!$R1192-global_data!$M1192</f>
        <v>162.79999999999995</v>
      </c>
    </row>
    <row r="1193" spans="1:19" x14ac:dyDescent="0.35">
      <c r="A1193" s="7" t="s">
        <v>1314</v>
      </c>
      <c r="B1193" s="18">
        <v>45451</v>
      </c>
      <c r="C1193" s="7" t="s">
        <v>15</v>
      </c>
      <c r="D1193" s="7" t="s">
        <v>16</v>
      </c>
      <c r="E1193" s="7" t="s">
        <v>17</v>
      </c>
      <c r="F1193" s="7" t="s">
        <v>154</v>
      </c>
      <c r="G1193" s="7" t="s">
        <v>1230</v>
      </c>
      <c r="H1193" s="7" t="s">
        <v>1231</v>
      </c>
      <c r="I1193" s="7" t="s">
        <v>21</v>
      </c>
      <c r="J1193" s="8">
        <v>185</v>
      </c>
      <c r="K1193" s="8">
        <v>4</v>
      </c>
      <c r="L1193" s="8">
        <v>0.25</v>
      </c>
      <c r="M1193" s="8">
        <v>555</v>
      </c>
      <c r="N1193" s="7" t="s">
        <v>77</v>
      </c>
      <c r="O1193" s="7" t="s">
        <v>23</v>
      </c>
      <c r="P1193" s="19">
        <f>global_data!$M1193/global_data!$L1193</f>
        <v>2220</v>
      </c>
      <c r="Q1193" s="20">
        <f>IFERROR(global_data!$P1193,0)</f>
        <v>2220</v>
      </c>
      <c r="R1193" s="31">
        <f>global_data!$M1193/(1-global_data!$L1193)</f>
        <v>740</v>
      </c>
      <c r="S1193" s="31">
        <f>global_data!$R1193-global_data!$M1193</f>
        <v>185</v>
      </c>
    </row>
    <row r="1194" spans="1:19" x14ac:dyDescent="0.35">
      <c r="A1194" s="5" t="s">
        <v>1315</v>
      </c>
      <c r="B1194" s="29">
        <v>45423</v>
      </c>
      <c r="C1194" s="5" t="s">
        <v>15</v>
      </c>
      <c r="D1194" s="5" t="s">
        <v>16</v>
      </c>
      <c r="E1194" s="5" t="s">
        <v>17</v>
      </c>
      <c r="F1194" s="5" t="s">
        <v>154</v>
      </c>
      <c r="G1194" s="5" t="s">
        <v>1230</v>
      </c>
      <c r="H1194" s="5" t="s">
        <v>1231</v>
      </c>
      <c r="I1194" s="5" t="s">
        <v>21</v>
      </c>
      <c r="J1194" s="6">
        <v>185</v>
      </c>
      <c r="K1194" s="6">
        <v>7</v>
      </c>
      <c r="L1194" s="6">
        <v>0.2</v>
      </c>
      <c r="M1194" s="6">
        <v>1036</v>
      </c>
      <c r="N1194" s="5" t="s">
        <v>42</v>
      </c>
      <c r="O1194" s="5" t="s">
        <v>23</v>
      </c>
      <c r="P1194" s="19">
        <f>global_data!$M1194/global_data!$L1194</f>
        <v>5180</v>
      </c>
      <c r="Q1194" s="20">
        <f>IFERROR(global_data!$P1194,0)</f>
        <v>5180</v>
      </c>
      <c r="R1194" s="30">
        <f>global_data!$M1194/(1-global_data!$L1194)</f>
        <v>1295</v>
      </c>
      <c r="S1194" s="30">
        <f>global_data!$R1194-global_data!$M1194</f>
        <v>259</v>
      </c>
    </row>
    <row r="1195" spans="1:19" x14ac:dyDescent="0.35">
      <c r="A1195" s="7" t="s">
        <v>1316</v>
      </c>
      <c r="B1195" s="18">
        <v>45358</v>
      </c>
      <c r="C1195" s="7" t="s">
        <v>1317</v>
      </c>
      <c r="D1195" s="7" t="s">
        <v>112</v>
      </c>
      <c r="E1195" s="7" t="s">
        <v>98</v>
      </c>
      <c r="F1195" s="7" t="s">
        <v>113</v>
      </c>
      <c r="G1195" s="7" t="s">
        <v>1230</v>
      </c>
      <c r="H1195" s="7" t="s">
        <v>1231</v>
      </c>
      <c r="I1195" s="7" t="s">
        <v>21</v>
      </c>
      <c r="J1195" s="8">
        <v>185</v>
      </c>
      <c r="K1195" s="8">
        <v>10</v>
      </c>
      <c r="L1195" s="8">
        <v>0.01</v>
      </c>
      <c r="M1195" s="8">
        <v>1831.5</v>
      </c>
      <c r="N1195" s="7" t="s">
        <v>77</v>
      </c>
      <c r="O1195" s="7" t="s">
        <v>23</v>
      </c>
      <c r="P1195" s="19">
        <f>global_data!$M1195/global_data!$L1195</f>
        <v>183150</v>
      </c>
      <c r="Q1195" s="20">
        <f>IFERROR(global_data!$P1195,0)</f>
        <v>183150</v>
      </c>
      <c r="R1195" s="31">
        <f>global_data!$M1195/(1-global_data!$L1195)</f>
        <v>1850</v>
      </c>
      <c r="S1195" s="31">
        <f>global_data!$R1195-global_data!$M1195</f>
        <v>18.5</v>
      </c>
    </row>
    <row r="1196" spans="1:19" x14ac:dyDescent="0.35">
      <c r="A1196" s="5" t="s">
        <v>1318</v>
      </c>
      <c r="B1196" s="29">
        <v>45432</v>
      </c>
      <c r="C1196" s="5" t="s">
        <v>55</v>
      </c>
      <c r="D1196" s="5" t="s">
        <v>56</v>
      </c>
      <c r="E1196" s="5" t="s">
        <v>17</v>
      </c>
      <c r="F1196" s="5" t="s">
        <v>176</v>
      </c>
      <c r="G1196" s="5" t="s">
        <v>1230</v>
      </c>
      <c r="H1196" s="5" t="s">
        <v>1231</v>
      </c>
      <c r="I1196" s="5" t="s">
        <v>21</v>
      </c>
      <c r="J1196" s="6">
        <v>185</v>
      </c>
      <c r="K1196" s="6">
        <v>9</v>
      </c>
      <c r="L1196" s="6">
        <v>0.25</v>
      </c>
      <c r="M1196" s="6">
        <v>1248.75</v>
      </c>
      <c r="N1196" s="5" t="s">
        <v>32</v>
      </c>
      <c r="O1196" s="5" t="s">
        <v>87</v>
      </c>
      <c r="P1196" s="19">
        <f>global_data!$M1196/global_data!$L1196</f>
        <v>4995</v>
      </c>
      <c r="Q1196" s="20">
        <f>IFERROR(global_data!$P1196,0)</f>
        <v>4995</v>
      </c>
      <c r="R1196" s="30">
        <f>global_data!$M1196/(1-global_data!$L1196)</f>
        <v>1665</v>
      </c>
      <c r="S1196" s="30">
        <f>global_data!$R1196-global_data!$M1196</f>
        <v>416.25</v>
      </c>
    </row>
    <row r="1197" spans="1:19" x14ac:dyDescent="0.35">
      <c r="A1197" s="7" t="s">
        <v>1319</v>
      </c>
      <c r="B1197" s="18">
        <v>45385</v>
      </c>
      <c r="C1197" s="7" t="s">
        <v>131</v>
      </c>
      <c r="D1197" s="7" t="s">
        <v>132</v>
      </c>
      <c r="E1197" s="7" t="s">
        <v>98</v>
      </c>
      <c r="F1197" s="7" t="s">
        <v>160</v>
      </c>
      <c r="G1197" s="7" t="s">
        <v>1230</v>
      </c>
      <c r="H1197" s="7" t="s">
        <v>1231</v>
      </c>
      <c r="I1197" s="7" t="s">
        <v>21</v>
      </c>
      <c r="J1197" s="8">
        <v>185</v>
      </c>
      <c r="K1197" s="8">
        <v>2</v>
      </c>
      <c r="L1197" s="8">
        <v>0.21</v>
      </c>
      <c r="M1197" s="8">
        <v>292.3</v>
      </c>
      <c r="N1197" s="7" t="s">
        <v>42</v>
      </c>
      <c r="O1197" s="7" t="s">
        <v>23</v>
      </c>
      <c r="P1197" s="19">
        <f>global_data!$M1197/global_data!$L1197</f>
        <v>1391.9047619047619</v>
      </c>
      <c r="Q1197" s="20">
        <f>IFERROR(global_data!$P1197,0)</f>
        <v>1391.9047619047619</v>
      </c>
      <c r="R1197" s="31">
        <f>global_data!$M1197/(1-global_data!$L1197)</f>
        <v>370</v>
      </c>
      <c r="S1197" s="31">
        <f>global_data!$R1197-global_data!$M1197</f>
        <v>77.699999999999989</v>
      </c>
    </row>
    <row r="1198" spans="1:19" x14ac:dyDescent="0.35">
      <c r="A1198" s="5" t="s">
        <v>1320</v>
      </c>
      <c r="B1198" s="29">
        <v>45368</v>
      </c>
      <c r="C1198" s="5" t="s">
        <v>125</v>
      </c>
      <c r="D1198" s="5" t="s">
        <v>126</v>
      </c>
      <c r="E1198" s="5" t="s">
        <v>37</v>
      </c>
      <c r="F1198" s="5" t="s">
        <v>71</v>
      </c>
      <c r="G1198" s="5" t="s">
        <v>1230</v>
      </c>
      <c r="H1198" s="5" t="s">
        <v>1231</v>
      </c>
      <c r="I1198" s="5" t="s">
        <v>21</v>
      </c>
      <c r="J1198" s="6">
        <v>185</v>
      </c>
      <c r="K1198" s="6">
        <v>7</v>
      </c>
      <c r="L1198" s="6">
        <v>0.28999999999999998</v>
      </c>
      <c r="M1198" s="6">
        <v>919.45</v>
      </c>
      <c r="N1198" s="5" t="s">
        <v>123</v>
      </c>
      <c r="O1198" s="5" t="s">
        <v>87</v>
      </c>
      <c r="P1198" s="19">
        <f>global_data!$M1198/global_data!$L1198</f>
        <v>3170.5172413793107</v>
      </c>
      <c r="Q1198" s="20">
        <f>IFERROR(global_data!$P1198,0)</f>
        <v>3170.5172413793107</v>
      </c>
      <c r="R1198" s="30">
        <f>global_data!$M1198/(1-global_data!$L1198)</f>
        <v>1295.0000000000002</v>
      </c>
      <c r="S1198" s="30">
        <f>global_data!$R1198-global_data!$M1198</f>
        <v>375.55000000000018</v>
      </c>
    </row>
    <row r="1199" spans="1:19" x14ac:dyDescent="0.35">
      <c r="A1199" s="7" t="s">
        <v>1321</v>
      </c>
      <c r="B1199" s="18">
        <v>45643</v>
      </c>
      <c r="C1199" s="7" t="s">
        <v>61</v>
      </c>
      <c r="D1199" s="7" t="s">
        <v>62</v>
      </c>
      <c r="E1199" s="7" t="s">
        <v>27</v>
      </c>
      <c r="F1199" s="7" t="s">
        <v>28</v>
      </c>
      <c r="G1199" s="7" t="s">
        <v>1230</v>
      </c>
      <c r="H1199" s="7" t="s">
        <v>1231</v>
      </c>
      <c r="I1199" s="7" t="s">
        <v>21</v>
      </c>
      <c r="J1199" s="8">
        <v>185</v>
      </c>
      <c r="K1199" s="8">
        <v>15</v>
      </c>
      <c r="L1199" s="8">
        <v>0.11</v>
      </c>
      <c r="M1199" s="8">
        <v>2469.75</v>
      </c>
      <c r="N1199" s="7" t="s">
        <v>123</v>
      </c>
      <c r="O1199" s="7" t="s">
        <v>23</v>
      </c>
      <c r="P1199" s="19">
        <f>global_data!$M1199/global_data!$L1199</f>
        <v>22452.272727272728</v>
      </c>
      <c r="Q1199" s="20">
        <f>IFERROR(global_data!$P1199,0)</f>
        <v>22452.272727272728</v>
      </c>
      <c r="R1199" s="31">
        <f>global_data!$M1199/(1-global_data!$L1199)</f>
        <v>2775</v>
      </c>
      <c r="S1199" s="31">
        <f>global_data!$R1199-global_data!$M1199</f>
        <v>305.25</v>
      </c>
    </row>
    <row r="1200" spans="1:19" x14ac:dyDescent="0.35">
      <c r="A1200" s="5" t="s">
        <v>1322</v>
      </c>
      <c r="B1200" s="29">
        <v>45512</v>
      </c>
      <c r="C1200" s="5" t="s">
        <v>15</v>
      </c>
      <c r="D1200" s="5" t="s">
        <v>16</v>
      </c>
      <c r="E1200" s="5" t="s">
        <v>17</v>
      </c>
      <c r="F1200" s="5" t="s">
        <v>176</v>
      </c>
      <c r="G1200" s="5" t="s">
        <v>1230</v>
      </c>
      <c r="H1200" s="5" t="s">
        <v>1231</v>
      </c>
      <c r="I1200" s="5" t="s">
        <v>21</v>
      </c>
      <c r="J1200" s="6">
        <v>185</v>
      </c>
      <c r="K1200" s="6">
        <v>19</v>
      </c>
      <c r="L1200" s="6">
        <v>0.23</v>
      </c>
      <c r="M1200" s="6">
        <v>2706.55</v>
      </c>
      <c r="N1200" s="5" t="s">
        <v>59</v>
      </c>
      <c r="O1200" s="5" t="s">
        <v>23</v>
      </c>
      <c r="P1200" s="19">
        <f>global_data!$M1200/global_data!$L1200</f>
        <v>11767.608695652174</v>
      </c>
      <c r="Q1200" s="20">
        <f>IFERROR(global_data!$P1200,0)</f>
        <v>11767.608695652174</v>
      </c>
      <c r="R1200" s="30">
        <f>global_data!$M1200/(1-global_data!$L1200)</f>
        <v>3515</v>
      </c>
      <c r="S1200" s="30">
        <f>global_data!$R1200-global_data!$M1200</f>
        <v>808.44999999999982</v>
      </c>
    </row>
    <row r="1201" spans="1:19" x14ac:dyDescent="0.35">
      <c r="A1201" s="7" t="s">
        <v>1323</v>
      </c>
      <c r="B1201" s="18">
        <v>45356</v>
      </c>
      <c r="C1201" s="7" t="s">
        <v>111</v>
      </c>
      <c r="D1201" s="7" t="s">
        <v>112</v>
      </c>
      <c r="E1201" s="7" t="s">
        <v>98</v>
      </c>
      <c r="F1201" s="7" t="s">
        <v>99</v>
      </c>
      <c r="G1201" s="7" t="s">
        <v>1230</v>
      </c>
      <c r="H1201" s="7" t="s">
        <v>1231</v>
      </c>
      <c r="I1201" s="7" t="s">
        <v>21</v>
      </c>
      <c r="J1201" s="8">
        <v>185</v>
      </c>
      <c r="K1201" s="8">
        <v>5</v>
      </c>
      <c r="L1201" s="8">
        <v>0.12</v>
      </c>
      <c r="M1201" s="8">
        <v>814</v>
      </c>
      <c r="N1201" s="7" t="s">
        <v>42</v>
      </c>
      <c r="O1201" s="7" t="s">
        <v>23</v>
      </c>
      <c r="P1201" s="19">
        <f>global_data!$M1201/global_data!$L1201</f>
        <v>6783.3333333333339</v>
      </c>
      <c r="Q1201" s="20">
        <f>IFERROR(global_data!$P1201,0)</f>
        <v>6783.3333333333339</v>
      </c>
      <c r="R1201" s="31">
        <f>global_data!$M1201/(1-global_data!$L1201)</f>
        <v>925</v>
      </c>
      <c r="S1201" s="31">
        <f>global_data!$R1201-global_data!$M1201</f>
        <v>111</v>
      </c>
    </row>
    <row r="1202" spans="1:19" x14ac:dyDescent="0.35">
      <c r="A1202" s="5" t="s">
        <v>1324</v>
      </c>
      <c r="B1202" s="29">
        <v>45427</v>
      </c>
      <c r="C1202" s="5" t="s">
        <v>44</v>
      </c>
      <c r="D1202" s="5" t="s">
        <v>45</v>
      </c>
      <c r="E1202" s="5" t="s">
        <v>17</v>
      </c>
      <c r="F1202" s="5" t="s">
        <v>79</v>
      </c>
      <c r="G1202" s="5" t="s">
        <v>1230</v>
      </c>
      <c r="H1202" s="5" t="s">
        <v>1231</v>
      </c>
      <c r="I1202" s="5" t="s">
        <v>21</v>
      </c>
      <c r="J1202" s="6">
        <v>185</v>
      </c>
      <c r="K1202" s="6">
        <v>18</v>
      </c>
      <c r="L1202" s="6">
        <v>0.05</v>
      </c>
      <c r="M1202" s="6">
        <v>3163.5</v>
      </c>
      <c r="N1202" s="5" t="s">
        <v>77</v>
      </c>
      <c r="O1202" s="5" t="s">
        <v>80</v>
      </c>
      <c r="P1202" s="19">
        <f>global_data!$M1202/global_data!$L1202</f>
        <v>63270</v>
      </c>
      <c r="Q1202" s="20">
        <f>IFERROR(global_data!$P1202,0)</f>
        <v>63270</v>
      </c>
      <c r="R1202" s="30">
        <f>global_data!$M1202/(1-global_data!$L1202)</f>
        <v>3330</v>
      </c>
      <c r="S1202" s="30">
        <f>global_data!$R1202-global_data!$M1202</f>
        <v>166.5</v>
      </c>
    </row>
    <row r="1203" spans="1:19" x14ac:dyDescent="0.35">
      <c r="A1203" s="7" t="s">
        <v>1325</v>
      </c>
      <c r="B1203" s="18">
        <v>45621</v>
      </c>
      <c r="C1203" s="7" t="s">
        <v>73</v>
      </c>
      <c r="D1203" s="7" t="s">
        <v>74</v>
      </c>
      <c r="E1203" s="7" t="s">
        <v>37</v>
      </c>
      <c r="F1203" s="7" t="s">
        <v>38</v>
      </c>
      <c r="G1203" s="7" t="s">
        <v>1230</v>
      </c>
      <c r="H1203" s="7" t="s">
        <v>1231</v>
      </c>
      <c r="I1203" s="7" t="s">
        <v>21</v>
      </c>
      <c r="J1203" s="8">
        <v>185</v>
      </c>
      <c r="K1203" s="8">
        <v>12</v>
      </c>
      <c r="L1203" s="8">
        <v>0.14000000000000001</v>
      </c>
      <c r="M1203" s="8">
        <v>1909.2</v>
      </c>
      <c r="N1203" s="7" t="s">
        <v>179</v>
      </c>
      <c r="O1203" s="7" t="s">
        <v>80</v>
      </c>
      <c r="P1203" s="19">
        <f>global_data!$M1203/global_data!$L1203</f>
        <v>13637.142857142857</v>
      </c>
      <c r="Q1203" s="20">
        <f>IFERROR(global_data!$P1203,0)</f>
        <v>13637.142857142857</v>
      </c>
      <c r="R1203" s="31">
        <f>global_data!$M1203/(1-global_data!$L1203)</f>
        <v>2220</v>
      </c>
      <c r="S1203" s="31">
        <f>global_data!$R1203-global_data!$M1203</f>
        <v>310.79999999999995</v>
      </c>
    </row>
    <row r="1204" spans="1:19" x14ac:dyDescent="0.35">
      <c r="A1204" s="5" t="s">
        <v>1326</v>
      </c>
      <c r="B1204" s="29">
        <v>45308</v>
      </c>
      <c r="C1204" s="5" t="s">
        <v>64</v>
      </c>
      <c r="D1204" s="5" t="s">
        <v>65</v>
      </c>
      <c r="E1204" s="5" t="s">
        <v>27</v>
      </c>
      <c r="F1204" s="5" t="s">
        <v>103</v>
      </c>
      <c r="G1204" s="5" t="s">
        <v>1230</v>
      </c>
      <c r="H1204" s="5" t="s">
        <v>1231</v>
      </c>
      <c r="I1204" s="5" t="s">
        <v>21</v>
      </c>
      <c r="J1204" s="6">
        <v>185</v>
      </c>
      <c r="K1204" s="6">
        <v>3</v>
      </c>
      <c r="L1204" s="6">
        <v>0.25</v>
      </c>
      <c r="M1204" s="6">
        <v>416.25</v>
      </c>
      <c r="N1204" s="5" t="s">
        <v>22</v>
      </c>
      <c r="O1204" s="5" t="s">
        <v>33</v>
      </c>
      <c r="P1204" s="19">
        <f>global_data!$M1204/global_data!$L1204</f>
        <v>1665</v>
      </c>
      <c r="Q1204" s="20">
        <f>IFERROR(global_data!$P1204,0)</f>
        <v>1665</v>
      </c>
      <c r="R1204" s="30">
        <f>global_data!$M1204/(1-global_data!$L1204)</f>
        <v>555</v>
      </c>
      <c r="S1204" s="30">
        <f>global_data!$R1204-global_data!$M1204</f>
        <v>138.75</v>
      </c>
    </row>
    <row r="1205" spans="1:19" x14ac:dyDescent="0.35">
      <c r="A1205" s="7" t="s">
        <v>1327</v>
      </c>
      <c r="B1205" s="18">
        <v>45560</v>
      </c>
      <c r="C1205" s="7" t="s">
        <v>61</v>
      </c>
      <c r="D1205" s="7" t="s">
        <v>62</v>
      </c>
      <c r="E1205" s="7" t="s">
        <v>27</v>
      </c>
      <c r="F1205" s="7" t="s">
        <v>122</v>
      </c>
      <c r="G1205" s="7" t="s">
        <v>1230</v>
      </c>
      <c r="H1205" s="7" t="s">
        <v>1231</v>
      </c>
      <c r="I1205" s="7" t="s">
        <v>21</v>
      </c>
      <c r="J1205" s="8">
        <v>185</v>
      </c>
      <c r="K1205" s="8">
        <v>11</v>
      </c>
      <c r="L1205" s="8">
        <v>7.0000000000000007E-2</v>
      </c>
      <c r="M1205" s="8">
        <v>1892.55</v>
      </c>
      <c r="N1205" s="7" t="s">
        <v>59</v>
      </c>
      <c r="O1205" s="7" t="s">
        <v>23</v>
      </c>
      <c r="P1205" s="19">
        <f>global_data!$M1205/global_data!$L1205</f>
        <v>27036.428571428569</v>
      </c>
      <c r="Q1205" s="20">
        <f>IFERROR(global_data!$P1205,0)</f>
        <v>27036.428571428569</v>
      </c>
      <c r="R1205" s="31">
        <f>global_data!$M1205/(1-global_data!$L1205)</f>
        <v>2035</v>
      </c>
      <c r="S1205" s="31">
        <f>global_data!$R1205-global_data!$M1205</f>
        <v>142.45000000000005</v>
      </c>
    </row>
    <row r="1206" spans="1:19" x14ac:dyDescent="0.35">
      <c r="A1206" s="5" t="s">
        <v>1328</v>
      </c>
      <c r="B1206" s="29">
        <v>45406</v>
      </c>
      <c r="C1206" s="5" t="s">
        <v>111</v>
      </c>
      <c r="D1206" s="5" t="s">
        <v>112</v>
      </c>
      <c r="E1206" s="5" t="s">
        <v>98</v>
      </c>
      <c r="F1206" s="5" t="s">
        <v>101</v>
      </c>
      <c r="G1206" s="5" t="s">
        <v>1230</v>
      </c>
      <c r="H1206" s="5" t="s">
        <v>1231</v>
      </c>
      <c r="I1206" s="5" t="s">
        <v>21</v>
      </c>
      <c r="J1206" s="6">
        <v>185</v>
      </c>
      <c r="K1206" s="6">
        <v>1</v>
      </c>
      <c r="L1206" s="6">
        <v>0.06</v>
      </c>
      <c r="M1206" s="6">
        <v>173.9</v>
      </c>
      <c r="N1206" s="5" t="s">
        <v>22</v>
      </c>
      <c r="O1206" s="5" t="s">
        <v>23</v>
      </c>
      <c r="P1206" s="19">
        <f>global_data!$M1206/global_data!$L1206</f>
        <v>2898.3333333333335</v>
      </c>
      <c r="Q1206" s="20">
        <f>IFERROR(global_data!$P1206,0)</f>
        <v>2898.3333333333335</v>
      </c>
      <c r="R1206" s="30">
        <f>global_data!$M1206/(1-global_data!$L1206)</f>
        <v>185.00000000000003</v>
      </c>
      <c r="S1206" s="30">
        <f>global_data!$R1206-global_data!$M1206</f>
        <v>11.100000000000023</v>
      </c>
    </row>
    <row r="1207" spans="1:19" x14ac:dyDescent="0.35">
      <c r="A1207" s="7" t="s">
        <v>1329</v>
      </c>
      <c r="B1207" s="18">
        <v>45367</v>
      </c>
      <c r="C1207" s="7" t="s">
        <v>61</v>
      </c>
      <c r="D1207" s="7" t="s">
        <v>62</v>
      </c>
      <c r="E1207" s="7" t="s">
        <v>27</v>
      </c>
      <c r="F1207" s="7" t="s">
        <v>66</v>
      </c>
      <c r="G1207" s="7" t="s">
        <v>1230</v>
      </c>
      <c r="H1207" s="7" t="s">
        <v>1231</v>
      </c>
      <c r="I1207" s="7" t="s">
        <v>21</v>
      </c>
      <c r="J1207" s="8">
        <v>185</v>
      </c>
      <c r="K1207" s="8">
        <v>19</v>
      </c>
      <c r="L1207" s="8">
        <v>0.21</v>
      </c>
      <c r="M1207" s="8">
        <v>2776.85</v>
      </c>
      <c r="N1207" s="7" t="s">
        <v>22</v>
      </c>
      <c r="O1207" s="7" t="s">
        <v>23</v>
      </c>
      <c r="P1207" s="19">
        <f>global_data!$M1207/global_data!$L1207</f>
        <v>13223.095238095239</v>
      </c>
      <c r="Q1207" s="20">
        <f>IFERROR(global_data!$P1207,0)</f>
        <v>13223.095238095239</v>
      </c>
      <c r="R1207" s="31">
        <f>global_data!$M1207/(1-global_data!$L1207)</f>
        <v>3514.9999999999995</v>
      </c>
      <c r="S1207" s="31">
        <f>global_data!$R1207-global_data!$M1207</f>
        <v>738.14999999999964</v>
      </c>
    </row>
    <row r="1208" spans="1:19" x14ac:dyDescent="0.35">
      <c r="A1208" s="5" t="s">
        <v>1330</v>
      </c>
      <c r="B1208" s="29">
        <v>45360</v>
      </c>
      <c r="C1208" s="5" t="s">
        <v>64</v>
      </c>
      <c r="D1208" s="5" t="s">
        <v>65</v>
      </c>
      <c r="E1208" s="5" t="s">
        <v>27</v>
      </c>
      <c r="F1208" s="5" t="s">
        <v>66</v>
      </c>
      <c r="G1208" s="5" t="s">
        <v>1230</v>
      </c>
      <c r="H1208" s="5" t="s">
        <v>1231</v>
      </c>
      <c r="I1208" s="5" t="s">
        <v>21</v>
      </c>
      <c r="J1208" s="6">
        <v>185</v>
      </c>
      <c r="K1208" s="6">
        <v>16</v>
      </c>
      <c r="L1208" s="6">
        <v>0.22</v>
      </c>
      <c r="M1208" s="6">
        <v>2308.8000000000002</v>
      </c>
      <c r="N1208" s="5" t="s">
        <v>59</v>
      </c>
      <c r="O1208" s="5" t="s">
        <v>23</v>
      </c>
      <c r="P1208" s="19">
        <f>global_data!$M1208/global_data!$L1208</f>
        <v>10494.545454545456</v>
      </c>
      <c r="Q1208" s="20">
        <f>IFERROR(global_data!$P1208,0)</f>
        <v>10494.545454545456</v>
      </c>
      <c r="R1208" s="30">
        <f>global_data!$M1208/(1-global_data!$L1208)</f>
        <v>2960</v>
      </c>
      <c r="S1208" s="30">
        <f>global_data!$R1208-global_data!$M1208</f>
        <v>651.19999999999982</v>
      </c>
    </row>
    <row r="1209" spans="1:19" x14ac:dyDescent="0.35">
      <c r="A1209" s="7" t="s">
        <v>1331</v>
      </c>
      <c r="B1209" s="18">
        <v>45592</v>
      </c>
      <c r="C1209" s="7" t="s">
        <v>73</v>
      </c>
      <c r="D1209" s="7" t="s">
        <v>74</v>
      </c>
      <c r="E1209" s="7" t="s">
        <v>37</v>
      </c>
      <c r="F1209" s="7" t="s">
        <v>38</v>
      </c>
      <c r="G1209" s="7" t="s">
        <v>1230</v>
      </c>
      <c r="H1209" s="7" t="s">
        <v>1231</v>
      </c>
      <c r="I1209" s="7" t="s">
        <v>21</v>
      </c>
      <c r="J1209" s="8">
        <v>185</v>
      </c>
      <c r="K1209" s="8">
        <v>15</v>
      </c>
      <c r="L1209" s="8">
        <v>0.18</v>
      </c>
      <c r="M1209" s="8">
        <v>2275.5</v>
      </c>
      <c r="N1209" s="7" t="s">
        <v>77</v>
      </c>
      <c r="O1209" s="7" t="s">
        <v>23</v>
      </c>
      <c r="P1209" s="19">
        <f>global_data!$M1209/global_data!$L1209</f>
        <v>12641.666666666668</v>
      </c>
      <c r="Q1209" s="20">
        <f>IFERROR(global_data!$P1209,0)</f>
        <v>12641.666666666668</v>
      </c>
      <c r="R1209" s="31">
        <f>global_data!$M1209/(1-global_data!$L1209)</f>
        <v>2775</v>
      </c>
      <c r="S1209" s="31">
        <f>global_data!$R1209-global_data!$M1209</f>
        <v>499.5</v>
      </c>
    </row>
    <row r="1210" spans="1:19" x14ac:dyDescent="0.35">
      <c r="A1210" s="5" t="s">
        <v>1332</v>
      </c>
      <c r="B1210" s="29">
        <v>45482</v>
      </c>
      <c r="C1210" s="5" t="s">
        <v>25</v>
      </c>
      <c r="D1210" s="5" t="s">
        <v>26</v>
      </c>
      <c r="E1210" s="5" t="s">
        <v>27</v>
      </c>
      <c r="F1210" s="5" t="s">
        <v>89</v>
      </c>
      <c r="G1210" s="5" t="s">
        <v>1230</v>
      </c>
      <c r="H1210" s="5" t="s">
        <v>1231</v>
      </c>
      <c r="I1210" s="5" t="s">
        <v>21</v>
      </c>
      <c r="J1210" s="6">
        <v>185</v>
      </c>
      <c r="K1210" s="6">
        <v>6</v>
      </c>
      <c r="L1210" s="6">
        <v>0.24</v>
      </c>
      <c r="M1210" s="6">
        <v>843.6</v>
      </c>
      <c r="N1210" s="5" t="s">
        <v>59</v>
      </c>
      <c r="O1210" s="5" t="s">
        <v>23</v>
      </c>
      <c r="P1210" s="19">
        <f>global_data!$M1210/global_data!$L1210</f>
        <v>3515</v>
      </c>
      <c r="Q1210" s="20">
        <f>IFERROR(global_data!$P1210,0)</f>
        <v>3515</v>
      </c>
      <c r="R1210" s="30">
        <f>global_data!$M1210/(1-global_data!$L1210)</f>
        <v>1110</v>
      </c>
      <c r="S1210" s="30">
        <f>global_data!$R1210-global_data!$M1210</f>
        <v>266.39999999999998</v>
      </c>
    </row>
    <row r="1211" spans="1:19" x14ac:dyDescent="0.35">
      <c r="A1211" s="7" t="s">
        <v>1333</v>
      </c>
      <c r="B1211" s="18">
        <v>45613</v>
      </c>
      <c r="C1211" s="7" t="s">
        <v>61</v>
      </c>
      <c r="D1211" s="7" t="s">
        <v>62</v>
      </c>
      <c r="E1211" s="7" t="s">
        <v>27</v>
      </c>
      <c r="F1211" s="7" t="s">
        <v>122</v>
      </c>
      <c r="G1211" s="7" t="s">
        <v>1230</v>
      </c>
      <c r="H1211" s="7" t="s">
        <v>1231</v>
      </c>
      <c r="I1211" s="7" t="s">
        <v>21</v>
      </c>
      <c r="J1211" s="8">
        <v>185</v>
      </c>
      <c r="K1211" s="8">
        <v>18</v>
      </c>
      <c r="L1211" s="8">
        <v>0.16</v>
      </c>
      <c r="M1211" s="8">
        <v>2797.2</v>
      </c>
      <c r="N1211" s="7" t="s">
        <v>32</v>
      </c>
      <c r="O1211" s="7" t="s">
        <v>179</v>
      </c>
      <c r="P1211" s="19">
        <f>global_data!$M1211/global_data!$L1211</f>
        <v>17482.5</v>
      </c>
      <c r="Q1211" s="20">
        <f>IFERROR(global_data!$P1211,0)</f>
        <v>17482.5</v>
      </c>
      <c r="R1211" s="31">
        <f>global_data!$M1211/(1-global_data!$L1211)</f>
        <v>3330</v>
      </c>
      <c r="S1211" s="31">
        <f>global_data!$R1211-global_data!$M1211</f>
        <v>532.80000000000018</v>
      </c>
    </row>
    <row r="1212" spans="1:19" x14ac:dyDescent="0.35">
      <c r="A1212" s="5" t="s">
        <v>1334</v>
      </c>
      <c r="B1212" s="29">
        <v>45424</v>
      </c>
      <c r="C1212" s="5" t="s">
        <v>61</v>
      </c>
      <c r="D1212" s="5" t="s">
        <v>62</v>
      </c>
      <c r="E1212" s="5" t="s">
        <v>27</v>
      </c>
      <c r="F1212" s="5" t="s">
        <v>122</v>
      </c>
      <c r="G1212" s="5" t="s">
        <v>1230</v>
      </c>
      <c r="H1212" s="5" t="s">
        <v>1231</v>
      </c>
      <c r="I1212" s="5" t="s">
        <v>21</v>
      </c>
      <c r="J1212" s="6">
        <v>185</v>
      </c>
      <c r="K1212" s="6">
        <v>11</v>
      </c>
      <c r="L1212" s="6">
        <v>0.24</v>
      </c>
      <c r="M1212" s="6">
        <v>1546.6</v>
      </c>
      <c r="N1212" s="5" t="s">
        <v>59</v>
      </c>
      <c r="O1212" s="5" t="s">
        <v>23</v>
      </c>
      <c r="P1212" s="19">
        <f>global_data!$M1212/global_data!$L1212</f>
        <v>6444.166666666667</v>
      </c>
      <c r="Q1212" s="20">
        <f>IFERROR(global_data!$P1212,0)</f>
        <v>6444.166666666667</v>
      </c>
      <c r="R1212" s="30">
        <f>global_data!$M1212/(1-global_data!$L1212)</f>
        <v>2034.9999999999998</v>
      </c>
      <c r="S1212" s="30">
        <f>global_data!$R1212-global_data!$M1212</f>
        <v>488.39999999999986</v>
      </c>
    </row>
    <row r="1213" spans="1:19" x14ac:dyDescent="0.35">
      <c r="A1213" s="7" t="s">
        <v>1335</v>
      </c>
      <c r="B1213" s="18">
        <v>45654</v>
      </c>
      <c r="C1213" s="7" t="s">
        <v>35</v>
      </c>
      <c r="D1213" s="7" t="s">
        <v>36</v>
      </c>
      <c r="E1213" s="7" t="s">
        <v>37</v>
      </c>
      <c r="F1213" s="7" t="s">
        <v>157</v>
      </c>
      <c r="G1213" s="7" t="s">
        <v>1230</v>
      </c>
      <c r="H1213" s="7" t="s">
        <v>1231</v>
      </c>
      <c r="I1213" s="7" t="s">
        <v>21</v>
      </c>
      <c r="J1213" s="8">
        <v>185</v>
      </c>
      <c r="K1213" s="8">
        <v>6</v>
      </c>
      <c r="L1213" s="8">
        <v>0.24</v>
      </c>
      <c r="M1213" s="8">
        <v>843.6</v>
      </c>
      <c r="N1213" s="7" t="s">
        <v>32</v>
      </c>
      <c r="O1213" s="7" t="s">
        <v>23</v>
      </c>
      <c r="P1213" s="19">
        <f>global_data!$M1213/global_data!$L1213</f>
        <v>3515</v>
      </c>
      <c r="Q1213" s="20">
        <f>IFERROR(global_data!$P1213,0)</f>
        <v>3515</v>
      </c>
      <c r="R1213" s="31">
        <f>global_data!$M1213/(1-global_data!$L1213)</f>
        <v>1110</v>
      </c>
      <c r="S1213" s="31">
        <f>global_data!$R1213-global_data!$M1213</f>
        <v>266.39999999999998</v>
      </c>
    </row>
    <row r="1214" spans="1:19" x14ac:dyDescent="0.35">
      <c r="A1214" s="5" t="s">
        <v>1336</v>
      </c>
      <c r="B1214" s="29">
        <v>45388</v>
      </c>
      <c r="C1214" s="5" t="s">
        <v>111</v>
      </c>
      <c r="D1214" s="5" t="s">
        <v>112</v>
      </c>
      <c r="E1214" s="5" t="s">
        <v>98</v>
      </c>
      <c r="F1214" s="5" t="s">
        <v>113</v>
      </c>
      <c r="G1214" s="5" t="s">
        <v>1230</v>
      </c>
      <c r="H1214" s="5" t="s">
        <v>1231</v>
      </c>
      <c r="I1214" s="5" t="s">
        <v>21</v>
      </c>
      <c r="J1214" s="6">
        <v>185</v>
      </c>
      <c r="K1214" s="6">
        <v>14</v>
      </c>
      <c r="L1214" s="6">
        <v>0.03</v>
      </c>
      <c r="M1214" s="6">
        <v>2512.3000000000002</v>
      </c>
      <c r="N1214" s="5" t="s">
        <v>32</v>
      </c>
      <c r="O1214" s="5" t="s">
        <v>80</v>
      </c>
      <c r="P1214" s="19">
        <f>global_data!$M1214/global_data!$L1214</f>
        <v>83743.333333333343</v>
      </c>
      <c r="Q1214" s="20">
        <f>IFERROR(global_data!$P1214,0)</f>
        <v>83743.333333333343</v>
      </c>
      <c r="R1214" s="30">
        <f>global_data!$M1214/(1-global_data!$L1214)</f>
        <v>2590.0000000000005</v>
      </c>
      <c r="S1214" s="30">
        <f>global_data!$R1214-global_data!$M1214</f>
        <v>77.700000000000273</v>
      </c>
    </row>
    <row r="1215" spans="1:19" x14ac:dyDescent="0.35">
      <c r="A1215" s="7" t="s">
        <v>1337</v>
      </c>
      <c r="B1215" s="18">
        <v>45593</v>
      </c>
      <c r="C1215" s="7" t="s">
        <v>15</v>
      </c>
      <c r="D1215" s="7" t="s">
        <v>16</v>
      </c>
      <c r="E1215" s="7" t="s">
        <v>17</v>
      </c>
      <c r="F1215" s="7" t="s">
        <v>50</v>
      </c>
      <c r="G1215" s="7" t="s">
        <v>1230</v>
      </c>
      <c r="H1215" s="7" t="s">
        <v>1231</v>
      </c>
      <c r="I1215" s="7" t="s">
        <v>21</v>
      </c>
      <c r="J1215" s="8">
        <v>185</v>
      </c>
      <c r="K1215" s="8">
        <v>19</v>
      </c>
      <c r="L1215" s="8">
        <v>0.12</v>
      </c>
      <c r="M1215" s="8">
        <v>3093.2</v>
      </c>
      <c r="N1215" s="7" t="s">
        <v>123</v>
      </c>
      <c r="O1215" s="7" t="s">
        <v>23</v>
      </c>
      <c r="P1215" s="19">
        <f>global_data!$M1215/global_data!$L1215</f>
        <v>25776.666666666668</v>
      </c>
      <c r="Q1215" s="20">
        <f>IFERROR(global_data!$P1215,0)</f>
        <v>25776.666666666668</v>
      </c>
      <c r="R1215" s="31">
        <f>global_data!$M1215/(1-global_data!$L1215)</f>
        <v>3515</v>
      </c>
      <c r="S1215" s="31">
        <f>global_data!$R1215-global_data!$M1215</f>
        <v>421.80000000000018</v>
      </c>
    </row>
    <row r="1216" spans="1:19" x14ac:dyDescent="0.35">
      <c r="A1216" s="5" t="s">
        <v>1338</v>
      </c>
      <c r="B1216" s="29">
        <v>45358</v>
      </c>
      <c r="C1216" s="5" t="s">
        <v>55</v>
      </c>
      <c r="D1216" s="5" t="s">
        <v>56</v>
      </c>
      <c r="E1216" s="5" t="s">
        <v>17</v>
      </c>
      <c r="F1216" s="5" t="s">
        <v>79</v>
      </c>
      <c r="G1216" s="5" t="s">
        <v>1230</v>
      </c>
      <c r="H1216" s="5" t="s">
        <v>1231</v>
      </c>
      <c r="I1216" s="5" t="s">
        <v>21</v>
      </c>
      <c r="J1216" s="6">
        <v>185</v>
      </c>
      <c r="K1216" s="6">
        <v>17</v>
      </c>
      <c r="L1216" s="6">
        <v>0.2</v>
      </c>
      <c r="M1216" s="6">
        <v>2516</v>
      </c>
      <c r="N1216" s="5" t="s">
        <v>42</v>
      </c>
      <c r="O1216" s="5" t="s">
        <v>23</v>
      </c>
      <c r="P1216" s="19">
        <f>global_data!$M1216/global_data!$L1216</f>
        <v>12580</v>
      </c>
      <c r="Q1216" s="20">
        <f>IFERROR(global_data!$P1216,0)</f>
        <v>12580</v>
      </c>
      <c r="R1216" s="30">
        <f>global_data!$M1216/(1-global_data!$L1216)</f>
        <v>3145</v>
      </c>
      <c r="S1216" s="30">
        <f>global_data!$R1216-global_data!$M1216</f>
        <v>629</v>
      </c>
    </row>
    <row r="1217" spans="1:19" x14ac:dyDescent="0.35">
      <c r="A1217" s="7" t="s">
        <v>1339</v>
      </c>
      <c r="B1217" s="18">
        <v>45438</v>
      </c>
      <c r="C1217" s="7" t="s">
        <v>35</v>
      </c>
      <c r="D1217" s="7" t="s">
        <v>36</v>
      </c>
      <c r="E1217" s="7" t="s">
        <v>37</v>
      </c>
      <c r="F1217" s="7" t="s">
        <v>151</v>
      </c>
      <c r="G1217" s="7" t="s">
        <v>1230</v>
      </c>
      <c r="H1217" s="7" t="s">
        <v>1231</v>
      </c>
      <c r="I1217" s="7" t="s">
        <v>21</v>
      </c>
      <c r="J1217" s="8">
        <v>185</v>
      </c>
      <c r="K1217" s="8">
        <v>1</v>
      </c>
      <c r="L1217" s="8">
        <v>0.02</v>
      </c>
      <c r="M1217" s="8">
        <v>181.3</v>
      </c>
      <c r="N1217" s="7" t="s">
        <v>59</v>
      </c>
      <c r="O1217" s="7" t="s">
        <v>23</v>
      </c>
      <c r="P1217" s="19">
        <f>global_data!$M1217/global_data!$L1217</f>
        <v>9065</v>
      </c>
      <c r="Q1217" s="20">
        <f>IFERROR(global_data!$P1217,0)</f>
        <v>9065</v>
      </c>
      <c r="R1217" s="31">
        <f>global_data!$M1217/(1-global_data!$L1217)</f>
        <v>185.00000000000003</v>
      </c>
      <c r="S1217" s="31">
        <f>global_data!$R1217-global_data!$M1217</f>
        <v>3.7000000000000171</v>
      </c>
    </row>
    <row r="1218" spans="1:19" x14ac:dyDescent="0.35">
      <c r="A1218" s="5" t="s">
        <v>1340</v>
      </c>
      <c r="B1218" s="29">
        <v>45572</v>
      </c>
      <c r="C1218" s="5" t="s">
        <v>44</v>
      </c>
      <c r="D1218" s="5" t="s">
        <v>45</v>
      </c>
      <c r="E1218" s="5" t="s">
        <v>17</v>
      </c>
      <c r="F1218" s="5" t="s">
        <v>154</v>
      </c>
      <c r="G1218" s="5" t="s">
        <v>1230</v>
      </c>
      <c r="H1218" s="5" t="s">
        <v>1231</v>
      </c>
      <c r="I1218" s="5" t="s">
        <v>21</v>
      </c>
      <c r="J1218" s="6">
        <v>185</v>
      </c>
      <c r="K1218" s="6">
        <v>20</v>
      </c>
      <c r="L1218" s="6">
        <v>0.17</v>
      </c>
      <c r="M1218" s="6">
        <v>3071</v>
      </c>
      <c r="N1218" s="5" t="s">
        <v>32</v>
      </c>
      <c r="O1218" s="5" t="s">
        <v>23</v>
      </c>
      <c r="P1218" s="19">
        <f>global_data!$M1218/global_data!$L1218</f>
        <v>18064.705882352941</v>
      </c>
      <c r="Q1218" s="20">
        <f>IFERROR(global_data!$P1218,0)</f>
        <v>18064.705882352941</v>
      </c>
      <c r="R1218" s="30">
        <f>global_data!$M1218/(1-global_data!$L1218)</f>
        <v>3700</v>
      </c>
      <c r="S1218" s="30">
        <f>global_data!$R1218-global_data!$M1218</f>
        <v>629</v>
      </c>
    </row>
    <row r="1219" spans="1:19" x14ac:dyDescent="0.35">
      <c r="A1219" s="7" t="s">
        <v>1341</v>
      </c>
      <c r="B1219" s="18">
        <v>45618</v>
      </c>
      <c r="C1219" s="7" t="s">
        <v>15</v>
      </c>
      <c r="D1219" s="7" t="s">
        <v>16</v>
      </c>
      <c r="E1219" s="7" t="s">
        <v>17</v>
      </c>
      <c r="F1219" s="7" t="s">
        <v>176</v>
      </c>
      <c r="G1219" s="7" t="s">
        <v>1230</v>
      </c>
      <c r="H1219" s="7" t="s">
        <v>1231</v>
      </c>
      <c r="I1219" s="7" t="s">
        <v>21</v>
      </c>
      <c r="J1219" s="8">
        <v>185</v>
      </c>
      <c r="K1219" s="8">
        <v>20</v>
      </c>
      <c r="L1219" s="8">
        <v>0.2</v>
      </c>
      <c r="M1219" s="8">
        <v>2960</v>
      </c>
      <c r="N1219" s="7" t="s">
        <v>42</v>
      </c>
      <c r="O1219" s="7" t="s">
        <v>23</v>
      </c>
      <c r="P1219" s="19">
        <f>global_data!$M1219/global_data!$L1219</f>
        <v>14800</v>
      </c>
      <c r="Q1219" s="20">
        <f>IFERROR(global_data!$P1219,0)</f>
        <v>14800</v>
      </c>
      <c r="R1219" s="31">
        <f>global_data!$M1219/(1-global_data!$L1219)</f>
        <v>3700</v>
      </c>
      <c r="S1219" s="31">
        <f>global_data!$R1219-global_data!$M1219</f>
        <v>740</v>
      </c>
    </row>
    <row r="1220" spans="1:19" x14ac:dyDescent="0.35">
      <c r="A1220" s="5" t="s">
        <v>1342</v>
      </c>
      <c r="B1220" s="29">
        <v>45440</v>
      </c>
      <c r="C1220" s="5" t="s">
        <v>131</v>
      </c>
      <c r="D1220" s="5" t="s">
        <v>132</v>
      </c>
      <c r="E1220" s="5" t="s">
        <v>98</v>
      </c>
      <c r="F1220" s="5" t="s">
        <v>160</v>
      </c>
      <c r="G1220" s="5" t="s">
        <v>1230</v>
      </c>
      <c r="H1220" s="5" t="s">
        <v>1231</v>
      </c>
      <c r="I1220" s="5" t="s">
        <v>21</v>
      </c>
      <c r="J1220" s="6">
        <v>185</v>
      </c>
      <c r="K1220" s="6">
        <v>10</v>
      </c>
      <c r="L1220" s="6">
        <v>0.28000000000000003</v>
      </c>
      <c r="M1220" s="6">
        <v>1332</v>
      </c>
      <c r="N1220" s="5" t="s">
        <v>59</v>
      </c>
      <c r="O1220" s="5" t="s">
        <v>23</v>
      </c>
      <c r="P1220" s="19">
        <f>global_data!$M1220/global_data!$L1220</f>
        <v>4757.1428571428569</v>
      </c>
      <c r="Q1220" s="20">
        <f>IFERROR(global_data!$P1220,0)</f>
        <v>4757.1428571428569</v>
      </c>
      <c r="R1220" s="30">
        <f>global_data!$M1220/(1-global_data!$L1220)</f>
        <v>1850</v>
      </c>
      <c r="S1220" s="30">
        <f>global_data!$R1220-global_data!$M1220</f>
        <v>518</v>
      </c>
    </row>
    <row r="1221" spans="1:19" x14ac:dyDescent="0.35">
      <c r="A1221" s="7" t="s">
        <v>1343</v>
      </c>
      <c r="B1221" s="18">
        <v>45388</v>
      </c>
      <c r="C1221" s="7" t="s">
        <v>64</v>
      </c>
      <c r="D1221" s="7" t="s">
        <v>65</v>
      </c>
      <c r="E1221" s="7" t="s">
        <v>27</v>
      </c>
      <c r="F1221" s="7" t="s">
        <v>103</v>
      </c>
      <c r="G1221" s="7" t="s">
        <v>1230</v>
      </c>
      <c r="H1221" s="7" t="s">
        <v>1231</v>
      </c>
      <c r="I1221" s="7" t="s">
        <v>21</v>
      </c>
      <c r="J1221" s="8">
        <v>185</v>
      </c>
      <c r="K1221" s="8">
        <v>17</v>
      </c>
      <c r="L1221" s="8">
        <v>0.14000000000000001</v>
      </c>
      <c r="M1221" s="8">
        <v>2704.7</v>
      </c>
      <c r="N1221" s="7" t="s">
        <v>32</v>
      </c>
      <c r="O1221" s="7" t="s">
        <v>23</v>
      </c>
      <c r="P1221" s="19">
        <f>global_data!$M1221/global_data!$L1221</f>
        <v>19319.28571428571</v>
      </c>
      <c r="Q1221" s="20">
        <f>IFERROR(global_data!$P1221,0)</f>
        <v>19319.28571428571</v>
      </c>
      <c r="R1221" s="31">
        <f>global_data!$M1221/(1-global_data!$L1221)</f>
        <v>3145</v>
      </c>
      <c r="S1221" s="31">
        <f>global_data!$R1221-global_data!$M1221</f>
        <v>440.30000000000018</v>
      </c>
    </row>
    <row r="1222" spans="1:19" x14ac:dyDescent="0.35">
      <c r="A1222" s="5" t="s">
        <v>1344</v>
      </c>
      <c r="B1222" s="29">
        <v>45584</v>
      </c>
      <c r="C1222" s="5" t="s">
        <v>15</v>
      </c>
      <c r="D1222" s="5" t="s">
        <v>16</v>
      </c>
      <c r="E1222" s="5" t="s">
        <v>17</v>
      </c>
      <c r="F1222" s="5" t="s">
        <v>50</v>
      </c>
      <c r="G1222" s="5" t="s">
        <v>1230</v>
      </c>
      <c r="H1222" s="5" t="s">
        <v>1231</v>
      </c>
      <c r="I1222" s="5" t="s">
        <v>21</v>
      </c>
      <c r="J1222" s="6">
        <v>185</v>
      </c>
      <c r="K1222" s="6">
        <v>20</v>
      </c>
      <c r="L1222" s="6">
        <v>0.21</v>
      </c>
      <c r="M1222" s="6">
        <v>2923</v>
      </c>
      <c r="N1222" s="5" t="s">
        <v>32</v>
      </c>
      <c r="O1222" s="5" t="s">
        <v>33</v>
      </c>
      <c r="P1222" s="19">
        <f>global_data!$M1222/global_data!$L1222</f>
        <v>13919.04761904762</v>
      </c>
      <c r="Q1222" s="20">
        <f>IFERROR(global_data!$P1222,0)</f>
        <v>13919.04761904762</v>
      </c>
      <c r="R1222" s="30">
        <f>global_data!$M1222/(1-global_data!$L1222)</f>
        <v>3700</v>
      </c>
      <c r="S1222" s="30">
        <f>global_data!$R1222-global_data!$M1222</f>
        <v>777</v>
      </c>
    </row>
    <row r="1223" spans="1:19" x14ac:dyDescent="0.35">
      <c r="A1223" s="7" t="s">
        <v>1345</v>
      </c>
      <c r="B1223" s="18">
        <v>45568</v>
      </c>
      <c r="C1223" s="7" t="s">
        <v>125</v>
      </c>
      <c r="D1223" s="7" t="s">
        <v>126</v>
      </c>
      <c r="E1223" s="7" t="s">
        <v>37</v>
      </c>
      <c r="F1223" s="7" t="s">
        <v>38</v>
      </c>
      <c r="G1223" s="7" t="s">
        <v>1230</v>
      </c>
      <c r="H1223" s="7" t="s">
        <v>1231</v>
      </c>
      <c r="I1223" s="7" t="s">
        <v>21</v>
      </c>
      <c r="J1223" s="8">
        <v>185</v>
      </c>
      <c r="K1223" s="8">
        <v>17</v>
      </c>
      <c r="L1223" s="8">
        <v>0.02</v>
      </c>
      <c r="M1223" s="8">
        <v>3082.1</v>
      </c>
      <c r="N1223" s="7" t="s">
        <v>42</v>
      </c>
      <c r="O1223" s="7" t="s">
        <v>23</v>
      </c>
      <c r="P1223" s="19">
        <f>global_data!$M1223/global_data!$L1223</f>
        <v>154105</v>
      </c>
      <c r="Q1223" s="20">
        <f>IFERROR(global_data!$P1223,0)</f>
        <v>154105</v>
      </c>
      <c r="R1223" s="31">
        <f>global_data!$M1223/(1-global_data!$L1223)</f>
        <v>3145</v>
      </c>
      <c r="S1223" s="31">
        <f>global_data!$R1223-global_data!$M1223</f>
        <v>62.900000000000091</v>
      </c>
    </row>
    <row r="1224" spans="1:19" x14ac:dyDescent="0.35">
      <c r="A1224" s="5" t="s">
        <v>1346</v>
      </c>
      <c r="B1224" s="29">
        <v>45545</v>
      </c>
      <c r="C1224" s="5" t="s">
        <v>111</v>
      </c>
      <c r="D1224" s="5" t="s">
        <v>112</v>
      </c>
      <c r="E1224" s="5" t="s">
        <v>98</v>
      </c>
      <c r="F1224" s="5" t="s">
        <v>160</v>
      </c>
      <c r="G1224" s="5" t="s">
        <v>1230</v>
      </c>
      <c r="H1224" s="5" t="s">
        <v>1231</v>
      </c>
      <c r="I1224" s="5" t="s">
        <v>21</v>
      </c>
      <c r="J1224" s="6">
        <v>185</v>
      </c>
      <c r="K1224" s="6">
        <v>4</v>
      </c>
      <c r="L1224" s="6">
        <v>0.06</v>
      </c>
      <c r="M1224" s="6">
        <v>695.6</v>
      </c>
      <c r="N1224" s="5" t="s">
        <v>42</v>
      </c>
      <c r="O1224" s="5" t="s">
        <v>23</v>
      </c>
      <c r="P1224" s="19">
        <f>global_data!$M1224/global_data!$L1224</f>
        <v>11593.333333333334</v>
      </c>
      <c r="Q1224" s="20">
        <f>IFERROR(global_data!$P1224,0)</f>
        <v>11593.333333333334</v>
      </c>
      <c r="R1224" s="30">
        <f>global_data!$M1224/(1-global_data!$L1224)</f>
        <v>740.00000000000011</v>
      </c>
      <c r="S1224" s="30">
        <f>global_data!$R1224-global_data!$M1224</f>
        <v>44.400000000000091</v>
      </c>
    </row>
    <row r="1225" spans="1:19" x14ac:dyDescent="0.35">
      <c r="A1225" s="7" t="s">
        <v>1347</v>
      </c>
      <c r="B1225" s="18">
        <v>45606</v>
      </c>
      <c r="C1225" s="7" t="s">
        <v>35</v>
      </c>
      <c r="D1225" s="7" t="s">
        <v>36</v>
      </c>
      <c r="E1225" s="7" t="s">
        <v>37</v>
      </c>
      <c r="F1225" s="7" t="s">
        <v>71</v>
      </c>
      <c r="G1225" s="7" t="s">
        <v>1230</v>
      </c>
      <c r="H1225" s="7" t="s">
        <v>1231</v>
      </c>
      <c r="I1225" s="7" t="s">
        <v>21</v>
      </c>
      <c r="J1225" s="8">
        <v>185</v>
      </c>
      <c r="K1225" s="8">
        <v>18</v>
      </c>
      <c r="L1225" s="8">
        <v>0.1</v>
      </c>
      <c r="M1225" s="8">
        <v>2997</v>
      </c>
      <c r="N1225" s="7" t="s">
        <v>32</v>
      </c>
      <c r="O1225" s="7" t="s">
        <v>23</v>
      </c>
      <c r="P1225" s="19">
        <f>global_data!$M1225/global_data!$L1225</f>
        <v>29970</v>
      </c>
      <c r="Q1225" s="20">
        <f>IFERROR(global_data!$P1225,0)</f>
        <v>29970</v>
      </c>
      <c r="R1225" s="31">
        <f>global_data!$M1225/(1-global_data!$L1225)</f>
        <v>3330</v>
      </c>
      <c r="S1225" s="31">
        <f>global_data!$R1225-global_data!$M1225</f>
        <v>333</v>
      </c>
    </row>
    <row r="1226" spans="1:19" x14ac:dyDescent="0.35">
      <c r="A1226" s="5" t="s">
        <v>1348</v>
      </c>
      <c r="B1226" s="29">
        <v>45396</v>
      </c>
      <c r="C1226" s="5" t="s">
        <v>73</v>
      </c>
      <c r="D1226" s="5" t="s">
        <v>74</v>
      </c>
      <c r="E1226" s="5" t="s">
        <v>37</v>
      </c>
      <c r="F1226" s="5" t="s">
        <v>157</v>
      </c>
      <c r="G1226" s="5" t="s">
        <v>1230</v>
      </c>
      <c r="H1226" s="5" t="s">
        <v>1231</v>
      </c>
      <c r="I1226" s="5" t="s">
        <v>21</v>
      </c>
      <c r="J1226" s="6">
        <v>185</v>
      </c>
      <c r="K1226" s="6">
        <v>13</v>
      </c>
      <c r="L1226" s="6">
        <v>0.18</v>
      </c>
      <c r="M1226" s="6">
        <v>1972.1</v>
      </c>
      <c r="N1226" s="5" t="s">
        <v>42</v>
      </c>
      <c r="O1226" s="5" t="s">
        <v>23</v>
      </c>
      <c r="P1226" s="19">
        <f>global_data!$M1226/global_data!$L1226</f>
        <v>10956.111111111111</v>
      </c>
      <c r="Q1226" s="20">
        <f>IFERROR(global_data!$P1226,0)</f>
        <v>10956.111111111111</v>
      </c>
      <c r="R1226" s="30">
        <f>global_data!$M1226/(1-global_data!$L1226)</f>
        <v>2404.9999999999995</v>
      </c>
      <c r="S1226" s="30">
        <f>global_data!$R1226-global_data!$M1226</f>
        <v>432.89999999999964</v>
      </c>
    </row>
    <row r="1227" spans="1:19" x14ac:dyDescent="0.35">
      <c r="A1227" s="7" t="s">
        <v>1349</v>
      </c>
      <c r="B1227" s="18">
        <v>45459</v>
      </c>
      <c r="C1227" s="7" t="s">
        <v>61</v>
      </c>
      <c r="D1227" s="7" t="s">
        <v>62</v>
      </c>
      <c r="E1227" s="7" t="s">
        <v>27</v>
      </c>
      <c r="F1227" s="7" t="s">
        <v>122</v>
      </c>
      <c r="G1227" s="7" t="s">
        <v>1230</v>
      </c>
      <c r="H1227" s="7" t="s">
        <v>1231</v>
      </c>
      <c r="I1227" s="7" t="s">
        <v>21</v>
      </c>
      <c r="J1227" s="8">
        <v>185</v>
      </c>
      <c r="K1227" s="8">
        <v>17</v>
      </c>
      <c r="L1227" s="8">
        <v>0.21</v>
      </c>
      <c r="M1227" s="8">
        <v>2484.5500000000002</v>
      </c>
      <c r="N1227" s="7" t="s">
        <v>123</v>
      </c>
      <c r="O1227" s="7" t="s">
        <v>23</v>
      </c>
      <c r="P1227" s="19">
        <f>global_data!$M1227/global_data!$L1227</f>
        <v>11831.190476190477</v>
      </c>
      <c r="Q1227" s="20">
        <f>IFERROR(global_data!$P1227,0)</f>
        <v>11831.190476190477</v>
      </c>
      <c r="R1227" s="31">
        <f>global_data!$M1227/(1-global_data!$L1227)</f>
        <v>3145</v>
      </c>
      <c r="S1227" s="31">
        <f>global_data!$R1227-global_data!$M1227</f>
        <v>660.44999999999982</v>
      </c>
    </row>
    <row r="1228" spans="1:19" x14ac:dyDescent="0.35">
      <c r="A1228" s="5" t="s">
        <v>1350</v>
      </c>
      <c r="B1228" s="29">
        <v>45620</v>
      </c>
      <c r="C1228" s="5" t="s">
        <v>25</v>
      </c>
      <c r="D1228" s="5" t="s">
        <v>26</v>
      </c>
      <c r="E1228" s="5" t="s">
        <v>27</v>
      </c>
      <c r="F1228" s="5" t="s">
        <v>103</v>
      </c>
      <c r="G1228" s="5" t="s">
        <v>1230</v>
      </c>
      <c r="H1228" s="5" t="s">
        <v>1231</v>
      </c>
      <c r="I1228" s="5" t="s">
        <v>21</v>
      </c>
      <c r="J1228" s="6">
        <v>185</v>
      </c>
      <c r="K1228" s="6">
        <v>2</v>
      </c>
      <c r="L1228" s="6">
        <v>0.11</v>
      </c>
      <c r="M1228" s="6">
        <v>329.3</v>
      </c>
      <c r="N1228" s="5" t="s">
        <v>179</v>
      </c>
      <c r="O1228" s="5" t="s">
        <v>23</v>
      </c>
      <c r="P1228" s="19">
        <f>global_data!$M1228/global_data!$L1228</f>
        <v>2993.6363636363635</v>
      </c>
      <c r="Q1228" s="20">
        <f>IFERROR(global_data!$P1228,0)</f>
        <v>2993.6363636363635</v>
      </c>
      <c r="R1228" s="30">
        <f>global_data!$M1228/(1-global_data!$L1228)</f>
        <v>370</v>
      </c>
      <c r="S1228" s="30">
        <f>global_data!$R1228-global_data!$M1228</f>
        <v>40.699999999999989</v>
      </c>
    </row>
    <row r="1229" spans="1:19" x14ac:dyDescent="0.35">
      <c r="A1229" s="7" t="s">
        <v>1351</v>
      </c>
      <c r="B1229" s="18">
        <v>45636</v>
      </c>
      <c r="C1229" s="7" t="s">
        <v>55</v>
      </c>
      <c r="D1229" s="7" t="s">
        <v>56</v>
      </c>
      <c r="E1229" s="7" t="s">
        <v>17</v>
      </c>
      <c r="F1229" s="7" t="s">
        <v>176</v>
      </c>
      <c r="G1229" s="7" t="s">
        <v>1230</v>
      </c>
      <c r="H1229" s="7" t="s">
        <v>1231</v>
      </c>
      <c r="I1229" s="7" t="s">
        <v>21</v>
      </c>
      <c r="J1229" s="8">
        <v>185</v>
      </c>
      <c r="K1229" s="8">
        <v>5</v>
      </c>
      <c r="L1229" s="8">
        <v>0.26</v>
      </c>
      <c r="M1229" s="8">
        <v>684.5</v>
      </c>
      <c r="N1229" s="7" t="s">
        <v>59</v>
      </c>
      <c r="O1229" s="7" t="s">
        <v>179</v>
      </c>
      <c r="P1229" s="19">
        <f>global_data!$M1229/global_data!$L1229</f>
        <v>2632.6923076923076</v>
      </c>
      <c r="Q1229" s="20">
        <f>IFERROR(global_data!$P1229,0)</f>
        <v>2632.6923076923076</v>
      </c>
      <c r="R1229" s="31">
        <f>global_data!$M1229/(1-global_data!$L1229)</f>
        <v>925</v>
      </c>
      <c r="S1229" s="31">
        <f>global_data!$R1229-global_data!$M1229</f>
        <v>240.5</v>
      </c>
    </row>
    <row r="1230" spans="1:19" x14ac:dyDescent="0.35">
      <c r="A1230" s="5" t="s">
        <v>1352</v>
      </c>
      <c r="B1230" s="29">
        <v>45334</v>
      </c>
      <c r="C1230" s="5" t="s">
        <v>125</v>
      </c>
      <c r="D1230" s="5" t="s">
        <v>126</v>
      </c>
      <c r="E1230" s="5" t="s">
        <v>37</v>
      </c>
      <c r="F1230" s="5" t="s">
        <v>83</v>
      </c>
      <c r="G1230" s="5" t="s">
        <v>1230</v>
      </c>
      <c r="H1230" s="5" t="s">
        <v>1231</v>
      </c>
      <c r="I1230" s="5" t="s">
        <v>21</v>
      </c>
      <c r="J1230" s="6">
        <v>185</v>
      </c>
      <c r="K1230" s="6">
        <v>1</v>
      </c>
      <c r="L1230" s="6">
        <v>0.03</v>
      </c>
      <c r="M1230" s="6">
        <v>179.45</v>
      </c>
      <c r="N1230" s="5" t="s">
        <v>77</v>
      </c>
      <c r="O1230" s="5" t="s">
        <v>23</v>
      </c>
      <c r="P1230" s="19">
        <f>global_data!$M1230/global_data!$L1230</f>
        <v>5981.6666666666661</v>
      </c>
      <c r="Q1230" s="20">
        <f>IFERROR(global_data!$P1230,0)</f>
        <v>5981.6666666666661</v>
      </c>
      <c r="R1230" s="30">
        <f>global_data!$M1230/(1-global_data!$L1230)</f>
        <v>185</v>
      </c>
      <c r="S1230" s="30">
        <f>global_data!$R1230-global_data!$M1230</f>
        <v>5.5500000000000114</v>
      </c>
    </row>
    <row r="1231" spans="1:19" x14ac:dyDescent="0.35">
      <c r="A1231" s="7" t="s">
        <v>1353</v>
      </c>
      <c r="B1231" s="18">
        <v>45363</v>
      </c>
      <c r="C1231" s="7" t="s">
        <v>73</v>
      </c>
      <c r="D1231" s="7" t="s">
        <v>74</v>
      </c>
      <c r="E1231" s="7" t="s">
        <v>37</v>
      </c>
      <c r="F1231" s="7" t="s">
        <v>71</v>
      </c>
      <c r="G1231" s="7" t="s">
        <v>1230</v>
      </c>
      <c r="H1231" s="7" t="s">
        <v>1231</v>
      </c>
      <c r="I1231" s="7" t="s">
        <v>21</v>
      </c>
      <c r="J1231" s="8">
        <v>185</v>
      </c>
      <c r="K1231" s="8">
        <v>18</v>
      </c>
      <c r="L1231" s="8">
        <v>0.01</v>
      </c>
      <c r="M1231" s="8">
        <v>3296.7</v>
      </c>
      <c r="N1231" s="7" t="s">
        <v>42</v>
      </c>
      <c r="O1231" s="7" t="s">
        <v>23</v>
      </c>
      <c r="P1231" s="19">
        <f>global_data!$M1231/global_data!$L1231</f>
        <v>329670</v>
      </c>
      <c r="Q1231" s="20">
        <f>IFERROR(global_data!$P1231,0)</f>
        <v>329670</v>
      </c>
      <c r="R1231" s="31">
        <f>global_data!$M1231/(1-global_data!$L1231)</f>
        <v>3330</v>
      </c>
      <c r="S1231" s="31">
        <f>global_data!$R1231-global_data!$M1231</f>
        <v>33.300000000000182</v>
      </c>
    </row>
    <row r="1232" spans="1:19" x14ac:dyDescent="0.35">
      <c r="A1232" s="5" t="s">
        <v>1354</v>
      </c>
      <c r="B1232" s="29">
        <v>45562</v>
      </c>
      <c r="C1232" s="5" t="s">
        <v>131</v>
      </c>
      <c r="D1232" s="5" t="s">
        <v>132</v>
      </c>
      <c r="E1232" s="5" t="s">
        <v>98</v>
      </c>
      <c r="F1232" s="5" t="s">
        <v>115</v>
      </c>
      <c r="G1232" s="5" t="s">
        <v>1230</v>
      </c>
      <c r="H1232" s="5" t="s">
        <v>1231</v>
      </c>
      <c r="I1232" s="5" t="s">
        <v>21</v>
      </c>
      <c r="J1232" s="6">
        <v>185</v>
      </c>
      <c r="K1232" s="6">
        <v>20</v>
      </c>
      <c r="L1232" s="6">
        <v>0.3</v>
      </c>
      <c r="M1232" s="6">
        <v>2590</v>
      </c>
      <c r="N1232" s="5" t="s">
        <v>22</v>
      </c>
      <c r="O1232" s="5" t="s">
        <v>23</v>
      </c>
      <c r="P1232" s="19">
        <f>global_data!$M1232/global_data!$L1232</f>
        <v>8633.3333333333339</v>
      </c>
      <c r="Q1232" s="20">
        <f>IFERROR(global_data!$P1232,0)</f>
        <v>8633.3333333333339</v>
      </c>
      <c r="R1232" s="30">
        <f>global_data!$M1232/(1-global_data!$L1232)</f>
        <v>3700.0000000000005</v>
      </c>
      <c r="S1232" s="30">
        <f>global_data!$R1232-global_data!$M1232</f>
        <v>1110.0000000000005</v>
      </c>
    </row>
    <row r="1233" spans="1:19" x14ac:dyDescent="0.35">
      <c r="A1233" s="7" t="s">
        <v>1355</v>
      </c>
      <c r="B1233" s="18">
        <v>45392</v>
      </c>
      <c r="C1233" s="7" t="s">
        <v>44</v>
      </c>
      <c r="D1233" s="7" t="s">
        <v>45</v>
      </c>
      <c r="E1233" s="7" t="s">
        <v>17</v>
      </c>
      <c r="F1233" s="7" t="s">
        <v>18</v>
      </c>
      <c r="G1233" s="7" t="s">
        <v>1230</v>
      </c>
      <c r="H1233" s="7" t="s">
        <v>1231</v>
      </c>
      <c r="I1233" s="7" t="s">
        <v>21</v>
      </c>
      <c r="J1233" s="8">
        <v>185</v>
      </c>
      <c r="K1233" s="8">
        <v>12</v>
      </c>
      <c r="L1233" s="8">
        <v>0.09</v>
      </c>
      <c r="M1233" s="8">
        <v>2020.2</v>
      </c>
      <c r="N1233" s="7" t="s">
        <v>42</v>
      </c>
      <c r="O1233" s="7" t="s">
        <v>80</v>
      </c>
      <c r="P1233" s="19">
        <f>global_data!$M1233/global_data!$L1233</f>
        <v>22446.666666666668</v>
      </c>
      <c r="Q1233" s="20">
        <f>IFERROR(global_data!$P1233,0)</f>
        <v>22446.666666666668</v>
      </c>
      <c r="R1233" s="31">
        <f>global_data!$M1233/(1-global_data!$L1233)</f>
        <v>2220</v>
      </c>
      <c r="S1233" s="31">
        <f>global_data!$R1233-global_data!$M1233</f>
        <v>199.79999999999995</v>
      </c>
    </row>
    <row r="1234" spans="1:19" x14ac:dyDescent="0.35">
      <c r="A1234" s="5" t="s">
        <v>1356</v>
      </c>
      <c r="B1234" s="29">
        <v>45400</v>
      </c>
      <c r="C1234" s="5" t="s">
        <v>73</v>
      </c>
      <c r="D1234" s="5" t="s">
        <v>74</v>
      </c>
      <c r="E1234" s="5" t="s">
        <v>37</v>
      </c>
      <c r="F1234" s="5" t="s">
        <v>157</v>
      </c>
      <c r="G1234" s="5" t="s">
        <v>1230</v>
      </c>
      <c r="H1234" s="5" t="s">
        <v>1231</v>
      </c>
      <c r="I1234" s="5" t="s">
        <v>21</v>
      </c>
      <c r="J1234" s="6">
        <v>185</v>
      </c>
      <c r="K1234" s="6">
        <v>6</v>
      </c>
      <c r="L1234" s="6">
        <v>0.12</v>
      </c>
      <c r="M1234" s="6">
        <v>976.8</v>
      </c>
      <c r="N1234" s="5" t="s">
        <v>22</v>
      </c>
      <c r="O1234" s="5" t="s">
        <v>80</v>
      </c>
      <c r="P1234" s="19">
        <f>global_data!$M1234/global_data!$L1234</f>
        <v>8140</v>
      </c>
      <c r="Q1234" s="20">
        <f>IFERROR(global_data!$P1234,0)</f>
        <v>8140</v>
      </c>
      <c r="R1234" s="30">
        <f>global_data!$M1234/(1-global_data!$L1234)</f>
        <v>1110</v>
      </c>
      <c r="S1234" s="30">
        <f>global_data!$R1234-global_data!$M1234</f>
        <v>133.20000000000005</v>
      </c>
    </row>
    <row r="1235" spans="1:19" x14ac:dyDescent="0.35">
      <c r="A1235" s="7" t="s">
        <v>1357</v>
      </c>
      <c r="B1235" s="18">
        <v>45515</v>
      </c>
      <c r="C1235" s="7" t="s">
        <v>73</v>
      </c>
      <c r="D1235" s="7" t="s">
        <v>74</v>
      </c>
      <c r="E1235" s="7" t="s">
        <v>37</v>
      </c>
      <c r="F1235" s="7" t="s">
        <v>83</v>
      </c>
      <c r="G1235" s="7" t="s">
        <v>1230</v>
      </c>
      <c r="H1235" s="7" t="s">
        <v>1231</v>
      </c>
      <c r="I1235" s="7" t="s">
        <v>21</v>
      </c>
      <c r="J1235" s="8">
        <v>185</v>
      </c>
      <c r="K1235" s="8">
        <v>5</v>
      </c>
      <c r="L1235" s="8">
        <v>0.13</v>
      </c>
      <c r="M1235" s="8">
        <v>804.75</v>
      </c>
      <c r="N1235" s="7" t="s">
        <v>22</v>
      </c>
      <c r="O1235" s="7" t="s">
        <v>23</v>
      </c>
      <c r="P1235" s="19">
        <f>global_data!$M1235/global_data!$L1235</f>
        <v>6190.3846153846152</v>
      </c>
      <c r="Q1235" s="20">
        <f>IFERROR(global_data!$P1235,0)</f>
        <v>6190.3846153846152</v>
      </c>
      <c r="R1235" s="31">
        <f>global_data!$M1235/(1-global_data!$L1235)</f>
        <v>925</v>
      </c>
      <c r="S1235" s="31">
        <f>global_data!$R1235-global_data!$M1235</f>
        <v>120.25</v>
      </c>
    </row>
    <row r="1236" spans="1:19" x14ac:dyDescent="0.35">
      <c r="A1236" s="5" t="s">
        <v>1358</v>
      </c>
      <c r="B1236" s="29">
        <v>45568</v>
      </c>
      <c r="C1236" s="5" t="s">
        <v>125</v>
      </c>
      <c r="D1236" s="5" t="s">
        <v>126</v>
      </c>
      <c r="E1236" s="5" t="s">
        <v>37</v>
      </c>
      <c r="F1236" s="5" t="s">
        <v>83</v>
      </c>
      <c r="G1236" s="5" t="s">
        <v>104</v>
      </c>
      <c r="H1236" s="5" t="s">
        <v>105</v>
      </c>
      <c r="I1236" s="5" t="s">
        <v>106</v>
      </c>
      <c r="J1236" s="6">
        <v>79999</v>
      </c>
      <c r="K1236" s="6">
        <v>4</v>
      </c>
      <c r="L1236" s="6">
        <v>0.05</v>
      </c>
      <c r="M1236" s="6">
        <v>303996.2</v>
      </c>
      <c r="N1236" s="5" t="s">
        <v>32</v>
      </c>
      <c r="O1236" s="5" t="s">
        <v>80</v>
      </c>
      <c r="P1236" s="19">
        <f>global_data!$M1236/global_data!$L1236</f>
        <v>6079924</v>
      </c>
      <c r="Q1236" s="20">
        <f>IFERROR(global_data!$P1236,0)</f>
        <v>6079924</v>
      </c>
      <c r="R1236" s="30">
        <f>global_data!$M1236/(1-global_data!$L1236)</f>
        <v>319996</v>
      </c>
      <c r="S1236" s="30">
        <f>global_data!$R1236-global_data!$M1236</f>
        <v>15999.799999999988</v>
      </c>
    </row>
    <row r="1237" spans="1:19" x14ac:dyDescent="0.35">
      <c r="A1237" s="7" t="s">
        <v>1359</v>
      </c>
      <c r="B1237" s="18">
        <v>45543</v>
      </c>
      <c r="C1237" s="7" t="s">
        <v>125</v>
      </c>
      <c r="D1237" s="7" t="s">
        <v>126</v>
      </c>
      <c r="E1237" s="7" t="s">
        <v>37</v>
      </c>
      <c r="F1237" s="7" t="s">
        <v>151</v>
      </c>
      <c r="G1237" s="7" t="s">
        <v>104</v>
      </c>
      <c r="H1237" s="7" t="s">
        <v>105</v>
      </c>
      <c r="I1237" s="7" t="s">
        <v>106</v>
      </c>
      <c r="J1237" s="8">
        <v>79999</v>
      </c>
      <c r="K1237" s="8">
        <v>8</v>
      </c>
      <c r="L1237" s="8">
        <v>0.02</v>
      </c>
      <c r="M1237" s="8">
        <v>627192.16</v>
      </c>
      <c r="N1237" s="7" t="s">
        <v>77</v>
      </c>
      <c r="O1237" s="7" t="s">
        <v>87</v>
      </c>
      <c r="P1237" s="19">
        <f>global_data!$M1237/global_data!$L1237</f>
        <v>31359608</v>
      </c>
      <c r="Q1237" s="20">
        <f>IFERROR(global_data!$P1237,0)</f>
        <v>31359608</v>
      </c>
      <c r="R1237" s="31">
        <f>global_data!$M1237/(1-global_data!$L1237)</f>
        <v>639992</v>
      </c>
      <c r="S1237" s="31">
        <f>global_data!$R1237-global_data!$M1237</f>
        <v>12799.839999999967</v>
      </c>
    </row>
    <row r="1238" spans="1:19" x14ac:dyDescent="0.35">
      <c r="A1238" s="5" t="s">
        <v>1360</v>
      </c>
      <c r="B1238" s="29">
        <v>45389</v>
      </c>
      <c r="C1238" s="5" t="s">
        <v>25</v>
      </c>
      <c r="D1238" s="5" t="s">
        <v>26</v>
      </c>
      <c r="E1238" s="5" t="s">
        <v>27</v>
      </c>
      <c r="F1238" s="5" t="s">
        <v>28</v>
      </c>
      <c r="G1238" s="5" t="s">
        <v>104</v>
      </c>
      <c r="H1238" s="5" t="s">
        <v>105</v>
      </c>
      <c r="I1238" s="5" t="s">
        <v>106</v>
      </c>
      <c r="J1238" s="6">
        <v>79999</v>
      </c>
      <c r="K1238" s="6">
        <v>4</v>
      </c>
      <c r="L1238" s="6">
        <v>0.02</v>
      </c>
      <c r="M1238" s="6">
        <v>313596.08</v>
      </c>
      <c r="N1238" s="5" t="s">
        <v>77</v>
      </c>
      <c r="O1238" s="5" t="s">
        <v>87</v>
      </c>
      <c r="P1238" s="19">
        <f>global_data!$M1238/global_data!$L1238</f>
        <v>15679804</v>
      </c>
      <c r="Q1238" s="20">
        <f>IFERROR(global_data!$P1238,0)</f>
        <v>15679804</v>
      </c>
      <c r="R1238" s="30">
        <f>global_data!$M1238/(1-global_data!$L1238)</f>
        <v>319996</v>
      </c>
      <c r="S1238" s="30">
        <f>global_data!$R1238-global_data!$M1238</f>
        <v>6399.9199999999837</v>
      </c>
    </row>
    <row r="1239" spans="1:19" x14ac:dyDescent="0.35">
      <c r="A1239" s="7" t="s">
        <v>1361</v>
      </c>
      <c r="B1239" s="18">
        <v>45478</v>
      </c>
      <c r="C1239" s="7" t="s">
        <v>73</v>
      </c>
      <c r="D1239" s="7" t="s">
        <v>74</v>
      </c>
      <c r="E1239" s="7" t="s">
        <v>37</v>
      </c>
      <c r="F1239" s="7" t="s">
        <v>71</v>
      </c>
      <c r="G1239" s="7" t="s">
        <v>104</v>
      </c>
      <c r="H1239" s="7" t="s">
        <v>105</v>
      </c>
      <c r="I1239" s="7" t="s">
        <v>106</v>
      </c>
      <c r="J1239" s="8">
        <v>79999</v>
      </c>
      <c r="K1239" s="8">
        <v>20</v>
      </c>
      <c r="L1239" s="8">
        <v>0.02</v>
      </c>
      <c r="M1239" s="8">
        <v>1567980.4</v>
      </c>
      <c r="N1239" s="7" t="s">
        <v>59</v>
      </c>
      <c r="O1239" s="7" t="s">
        <v>23</v>
      </c>
      <c r="P1239" s="19">
        <f>global_data!$M1239/global_data!$L1239</f>
        <v>78399020</v>
      </c>
      <c r="Q1239" s="20">
        <f>IFERROR(global_data!$P1239,0)</f>
        <v>78399020</v>
      </c>
      <c r="R1239" s="31">
        <f>global_data!$M1239/(1-global_data!$L1239)</f>
        <v>1599980</v>
      </c>
      <c r="S1239" s="31">
        <f>global_data!$R1239-global_data!$M1239</f>
        <v>31999.600000000093</v>
      </c>
    </row>
    <row r="1240" spans="1:19" x14ac:dyDescent="0.35">
      <c r="A1240" s="5" t="s">
        <v>1362</v>
      </c>
      <c r="B1240" s="29">
        <v>45424</v>
      </c>
      <c r="C1240" s="5" t="s">
        <v>96</v>
      </c>
      <c r="D1240" s="5" t="s">
        <v>97</v>
      </c>
      <c r="E1240" s="5" t="s">
        <v>98</v>
      </c>
      <c r="F1240" s="5" t="s">
        <v>115</v>
      </c>
      <c r="G1240" s="5" t="s">
        <v>104</v>
      </c>
      <c r="H1240" s="5" t="s">
        <v>105</v>
      </c>
      <c r="I1240" s="5" t="s">
        <v>106</v>
      </c>
      <c r="J1240" s="6">
        <v>79999</v>
      </c>
      <c r="K1240" s="6">
        <v>12</v>
      </c>
      <c r="L1240" s="6">
        <v>0.17</v>
      </c>
      <c r="M1240" s="6">
        <v>796790.04</v>
      </c>
      <c r="N1240" s="5" t="s">
        <v>77</v>
      </c>
      <c r="O1240" s="5" t="s">
        <v>23</v>
      </c>
      <c r="P1240" s="19">
        <f>global_data!$M1240/global_data!$L1240</f>
        <v>4687000.2352941176</v>
      </c>
      <c r="Q1240" s="20">
        <f>IFERROR(global_data!$P1240,0)</f>
        <v>4687000.2352941176</v>
      </c>
      <c r="R1240" s="30">
        <f>global_data!$M1240/(1-global_data!$L1240)</f>
        <v>959988.00000000012</v>
      </c>
      <c r="S1240" s="30">
        <f>global_data!$R1240-global_data!$M1240</f>
        <v>163197.96000000008</v>
      </c>
    </row>
    <row r="1241" spans="1:19" x14ac:dyDescent="0.35">
      <c r="A1241" s="7" t="s">
        <v>1363</v>
      </c>
      <c r="B1241" s="18">
        <v>45518</v>
      </c>
      <c r="C1241" s="7" t="s">
        <v>131</v>
      </c>
      <c r="D1241" s="7" t="s">
        <v>132</v>
      </c>
      <c r="E1241" s="7" t="s">
        <v>98</v>
      </c>
      <c r="F1241" s="7" t="s">
        <v>113</v>
      </c>
      <c r="G1241" s="7" t="s">
        <v>104</v>
      </c>
      <c r="H1241" s="7" t="s">
        <v>105</v>
      </c>
      <c r="I1241" s="7" t="s">
        <v>106</v>
      </c>
      <c r="J1241" s="8">
        <v>79999</v>
      </c>
      <c r="K1241" s="8">
        <v>8</v>
      </c>
      <c r="L1241" s="8">
        <v>0.3</v>
      </c>
      <c r="M1241" s="8">
        <v>447994.4</v>
      </c>
      <c r="N1241" s="7" t="s">
        <v>77</v>
      </c>
      <c r="O1241" s="7" t="s">
        <v>87</v>
      </c>
      <c r="P1241" s="19">
        <f>global_data!$M1241/global_data!$L1241</f>
        <v>1493314.6666666667</v>
      </c>
      <c r="Q1241" s="20">
        <f>IFERROR(global_data!$P1241,0)</f>
        <v>1493314.6666666667</v>
      </c>
      <c r="R1241" s="31">
        <f>global_data!$M1241/(1-global_data!$L1241)</f>
        <v>639992.00000000012</v>
      </c>
      <c r="S1241" s="31">
        <f>global_data!$R1241-global_data!$M1241</f>
        <v>191997.60000000009</v>
      </c>
    </row>
    <row r="1242" spans="1:19" x14ac:dyDescent="0.35">
      <c r="A1242" s="5" t="s">
        <v>1364</v>
      </c>
      <c r="B1242" s="29">
        <v>45482</v>
      </c>
      <c r="C1242" s="5" t="s">
        <v>73</v>
      </c>
      <c r="D1242" s="5" t="s">
        <v>74</v>
      </c>
      <c r="E1242" s="5" t="s">
        <v>37</v>
      </c>
      <c r="F1242" s="5" t="s">
        <v>157</v>
      </c>
      <c r="G1242" s="5" t="s">
        <v>104</v>
      </c>
      <c r="H1242" s="5" t="s">
        <v>105</v>
      </c>
      <c r="I1242" s="5" t="s">
        <v>106</v>
      </c>
      <c r="J1242" s="6">
        <v>79999</v>
      </c>
      <c r="K1242" s="6">
        <v>3</v>
      </c>
      <c r="L1242" s="6">
        <v>0.08</v>
      </c>
      <c r="M1242" s="6">
        <v>220797.24</v>
      </c>
      <c r="N1242" s="5" t="s">
        <v>32</v>
      </c>
      <c r="O1242" s="5" t="s">
        <v>23</v>
      </c>
      <c r="P1242" s="19">
        <f>global_data!$M1242/global_data!$L1242</f>
        <v>2759965.5</v>
      </c>
      <c r="Q1242" s="20">
        <f>IFERROR(global_data!$P1242,0)</f>
        <v>2759965.5</v>
      </c>
      <c r="R1242" s="30">
        <f>global_data!$M1242/(1-global_data!$L1242)</f>
        <v>239996.99999999997</v>
      </c>
      <c r="S1242" s="30">
        <f>global_data!$R1242-global_data!$M1242</f>
        <v>19199.75999999998</v>
      </c>
    </row>
    <row r="1243" spans="1:19" x14ac:dyDescent="0.35">
      <c r="A1243" s="7" t="s">
        <v>1365</v>
      </c>
      <c r="B1243" s="18">
        <v>45363</v>
      </c>
      <c r="C1243" s="7" t="s">
        <v>15</v>
      </c>
      <c r="D1243" s="7" t="s">
        <v>16</v>
      </c>
      <c r="E1243" s="7" t="s">
        <v>17</v>
      </c>
      <c r="F1243" s="7" t="s">
        <v>79</v>
      </c>
      <c r="G1243" s="7" t="s">
        <v>104</v>
      </c>
      <c r="H1243" s="7" t="s">
        <v>105</v>
      </c>
      <c r="I1243" s="7" t="s">
        <v>106</v>
      </c>
      <c r="J1243" s="8">
        <v>79999</v>
      </c>
      <c r="K1243" s="8">
        <v>8</v>
      </c>
      <c r="L1243" s="8">
        <v>0.21</v>
      </c>
      <c r="M1243" s="8">
        <v>505593.68</v>
      </c>
      <c r="N1243" s="7" t="s">
        <v>22</v>
      </c>
      <c r="O1243" s="7" t="s">
        <v>23</v>
      </c>
      <c r="P1243" s="19">
        <f>global_data!$M1243/global_data!$L1243</f>
        <v>2407588.9523809524</v>
      </c>
      <c r="Q1243" s="20">
        <f>IFERROR(global_data!$P1243,0)</f>
        <v>2407588.9523809524</v>
      </c>
      <c r="R1243" s="31">
        <f>global_data!$M1243/(1-global_data!$L1243)</f>
        <v>639992</v>
      </c>
      <c r="S1243" s="31">
        <f>global_data!$R1243-global_data!$M1243</f>
        <v>134398.32</v>
      </c>
    </row>
    <row r="1244" spans="1:19" x14ac:dyDescent="0.35">
      <c r="A1244" s="5" t="s">
        <v>1366</v>
      </c>
      <c r="B1244" s="29">
        <v>45500</v>
      </c>
      <c r="C1244" s="5" t="s">
        <v>64</v>
      </c>
      <c r="D1244" s="5" t="s">
        <v>65</v>
      </c>
      <c r="E1244" s="5" t="s">
        <v>27</v>
      </c>
      <c r="F1244" s="5" t="s">
        <v>28</v>
      </c>
      <c r="G1244" s="5" t="s">
        <v>104</v>
      </c>
      <c r="H1244" s="5" t="s">
        <v>105</v>
      </c>
      <c r="I1244" s="5" t="s">
        <v>106</v>
      </c>
      <c r="J1244" s="6">
        <v>79999</v>
      </c>
      <c r="K1244" s="6">
        <v>7</v>
      </c>
      <c r="L1244" s="6">
        <v>0.27</v>
      </c>
      <c r="M1244" s="6">
        <v>408794.89</v>
      </c>
      <c r="N1244" s="5" t="s">
        <v>22</v>
      </c>
      <c r="O1244" s="5" t="s">
        <v>1367</v>
      </c>
      <c r="P1244" s="19">
        <f>global_data!$M1244/global_data!$L1244</f>
        <v>1514055.1481481481</v>
      </c>
      <c r="Q1244" s="20">
        <f>IFERROR(global_data!$P1244,0)</f>
        <v>1514055.1481481481</v>
      </c>
      <c r="R1244" s="30">
        <f>global_data!$M1244/(1-global_data!$L1244)</f>
        <v>559993</v>
      </c>
      <c r="S1244" s="30">
        <f>global_data!$R1244-global_data!$M1244</f>
        <v>151198.10999999999</v>
      </c>
    </row>
    <row r="1245" spans="1:19" x14ac:dyDescent="0.35">
      <c r="A1245" s="7" t="s">
        <v>1368</v>
      </c>
      <c r="B1245" s="18">
        <v>45311</v>
      </c>
      <c r="C1245" s="7" t="s">
        <v>61</v>
      </c>
      <c r="D1245" s="7" t="s">
        <v>62</v>
      </c>
      <c r="E1245" s="7" t="s">
        <v>27</v>
      </c>
      <c r="F1245" s="7" t="s">
        <v>28</v>
      </c>
      <c r="G1245" s="7" t="s">
        <v>104</v>
      </c>
      <c r="H1245" s="7" t="s">
        <v>105</v>
      </c>
      <c r="I1245" s="7" t="s">
        <v>106</v>
      </c>
      <c r="J1245" s="8">
        <v>79999</v>
      </c>
      <c r="K1245" s="8">
        <v>5</v>
      </c>
      <c r="L1245" s="8">
        <v>0.02</v>
      </c>
      <c r="M1245" s="8">
        <v>391995.1</v>
      </c>
      <c r="N1245" s="7" t="s">
        <v>22</v>
      </c>
      <c r="O1245" s="7" t="s">
        <v>23</v>
      </c>
      <c r="P1245" s="19">
        <f>global_data!$M1245/global_data!$L1245</f>
        <v>19599755</v>
      </c>
      <c r="Q1245" s="20">
        <f>IFERROR(global_data!$P1245,0)</f>
        <v>19599755</v>
      </c>
      <c r="R1245" s="31">
        <f>global_data!$M1245/(1-global_data!$L1245)</f>
        <v>399995</v>
      </c>
      <c r="S1245" s="31">
        <f>global_data!$R1245-global_data!$M1245</f>
        <v>7999.9000000000233</v>
      </c>
    </row>
    <row r="1246" spans="1:19" x14ac:dyDescent="0.35">
      <c r="A1246" s="5" t="s">
        <v>1369</v>
      </c>
      <c r="B1246" s="29">
        <v>45612</v>
      </c>
      <c r="C1246" s="5" t="s">
        <v>111</v>
      </c>
      <c r="D1246" s="5" t="s">
        <v>112</v>
      </c>
      <c r="E1246" s="5" t="s">
        <v>98</v>
      </c>
      <c r="F1246" s="5" t="s">
        <v>113</v>
      </c>
      <c r="G1246" s="5" t="s">
        <v>104</v>
      </c>
      <c r="H1246" s="5" t="s">
        <v>105</v>
      </c>
      <c r="I1246" s="5" t="s">
        <v>106</v>
      </c>
      <c r="J1246" s="6">
        <v>79999</v>
      </c>
      <c r="K1246" s="6">
        <v>2</v>
      </c>
      <c r="L1246" s="6">
        <v>0.08</v>
      </c>
      <c r="M1246" s="6">
        <v>147198.16</v>
      </c>
      <c r="N1246" s="5" t="s">
        <v>42</v>
      </c>
      <c r="O1246" s="5" t="s">
        <v>87</v>
      </c>
      <c r="P1246" s="19">
        <f>global_data!$M1246/global_data!$L1246</f>
        <v>1839977</v>
      </c>
      <c r="Q1246" s="20">
        <f>IFERROR(global_data!$P1246,0)</f>
        <v>1839977</v>
      </c>
      <c r="R1246" s="30">
        <f>global_data!$M1246/(1-global_data!$L1246)</f>
        <v>159998</v>
      </c>
      <c r="S1246" s="30">
        <f>global_data!$R1246-global_data!$M1246</f>
        <v>12799.839999999997</v>
      </c>
    </row>
    <row r="1247" spans="1:19" x14ac:dyDescent="0.35">
      <c r="A1247" s="7" t="s">
        <v>1370</v>
      </c>
      <c r="B1247" s="18">
        <v>45466</v>
      </c>
      <c r="C1247" s="7" t="s">
        <v>64</v>
      </c>
      <c r="D1247" s="7" t="s">
        <v>65</v>
      </c>
      <c r="E1247" s="7" t="s">
        <v>27</v>
      </c>
      <c r="F1247" s="7" t="s">
        <v>89</v>
      </c>
      <c r="G1247" s="7" t="s">
        <v>104</v>
      </c>
      <c r="H1247" s="7" t="s">
        <v>105</v>
      </c>
      <c r="I1247" s="7" t="s">
        <v>106</v>
      </c>
      <c r="J1247" s="8">
        <v>79999</v>
      </c>
      <c r="K1247" s="8">
        <v>17</v>
      </c>
      <c r="L1247" s="8">
        <v>7.0000000000000007E-2</v>
      </c>
      <c r="M1247" s="8">
        <v>1264784.19</v>
      </c>
      <c r="N1247" s="7" t="s">
        <v>32</v>
      </c>
      <c r="O1247" s="7" t="s">
        <v>23</v>
      </c>
      <c r="P1247" s="19">
        <f>global_data!$M1247/global_data!$L1247</f>
        <v>18068345.571428567</v>
      </c>
      <c r="Q1247" s="20">
        <f>IFERROR(global_data!$P1247,0)</f>
        <v>18068345.571428567</v>
      </c>
      <c r="R1247" s="31">
        <f>global_data!$M1247/(1-global_data!$L1247)</f>
        <v>1359983</v>
      </c>
      <c r="S1247" s="31">
        <f>global_data!$R1247-global_data!$M1247</f>
        <v>95198.810000000056</v>
      </c>
    </row>
    <row r="1248" spans="1:19" x14ac:dyDescent="0.35">
      <c r="A1248" s="5" t="s">
        <v>1371</v>
      </c>
      <c r="B1248" s="29">
        <v>45292</v>
      </c>
      <c r="C1248" s="5" t="s">
        <v>15</v>
      </c>
      <c r="D1248" s="5" t="s">
        <v>16</v>
      </c>
      <c r="E1248" s="5" t="s">
        <v>17</v>
      </c>
      <c r="F1248" s="5" t="s">
        <v>176</v>
      </c>
      <c r="G1248" s="5" t="s">
        <v>104</v>
      </c>
      <c r="H1248" s="5" t="s">
        <v>105</v>
      </c>
      <c r="I1248" s="5" t="s">
        <v>106</v>
      </c>
      <c r="J1248" s="6">
        <v>79999</v>
      </c>
      <c r="K1248" s="6">
        <v>13</v>
      </c>
      <c r="L1248" s="6">
        <v>0.24</v>
      </c>
      <c r="M1248" s="6">
        <v>790390.12</v>
      </c>
      <c r="N1248" s="5" t="s">
        <v>59</v>
      </c>
      <c r="O1248" s="5" t="s">
        <v>33</v>
      </c>
      <c r="P1248" s="19">
        <f>global_data!$M1248/global_data!$L1248</f>
        <v>3293292.166666667</v>
      </c>
      <c r="Q1248" s="20">
        <f>IFERROR(global_data!$P1248,0)</f>
        <v>3293292.166666667</v>
      </c>
      <c r="R1248" s="30">
        <f>global_data!$M1248/(1-global_data!$L1248)</f>
        <v>1039987</v>
      </c>
      <c r="S1248" s="30">
        <f>global_data!$R1248-global_data!$M1248</f>
        <v>249596.88</v>
      </c>
    </row>
    <row r="1249" spans="1:19" x14ac:dyDescent="0.35">
      <c r="A1249" s="7" t="s">
        <v>1372</v>
      </c>
      <c r="B1249" s="18">
        <v>45378</v>
      </c>
      <c r="C1249" s="7" t="s">
        <v>96</v>
      </c>
      <c r="D1249" s="7" t="s">
        <v>97</v>
      </c>
      <c r="E1249" s="7" t="s">
        <v>98</v>
      </c>
      <c r="F1249" s="7" t="s">
        <v>99</v>
      </c>
      <c r="G1249" s="7" t="s">
        <v>104</v>
      </c>
      <c r="H1249" s="7" t="s">
        <v>105</v>
      </c>
      <c r="I1249" s="7" t="s">
        <v>106</v>
      </c>
      <c r="J1249" s="8">
        <v>79999</v>
      </c>
      <c r="K1249" s="8">
        <v>3</v>
      </c>
      <c r="L1249" s="8">
        <v>0.28000000000000003</v>
      </c>
      <c r="M1249" s="8">
        <v>172797.84</v>
      </c>
      <c r="N1249" s="7" t="s">
        <v>32</v>
      </c>
      <c r="O1249" s="7" t="s">
        <v>80</v>
      </c>
      <c r="P1249" s="19">
        <f>global_data!$M1249/global_data!$L1249</f>
        <v>617135.14285714284</v>
      </c>
      <c r="Q1249" s="20">
        <f>IFERROR(global_data!$P1249,0)</f>
        <v>617135.14285714284</v>
      </c>
      <c r="R1249" s="31">
        <f>global_data!$M1249/(1-global_data!$L1249)</f>
        <v>239997</v>
      </c>
      <c r="S1249" s="31">
        <f>global_data!$R1249-global_data!$M1249</f>
        <v>67199.16</v>
      </c>
    </row>
    <row r="1250" spans="1:19" x14ac:dyDescent="0.35">
      <c r="A1250" s="5" t="s">
        <v>1373</v>
      </c>
      <c r="B1250" s="29">
        <v>45387</v>
      </c>
      <c r="C1250" s="5" t="s">
        <v>55</v>
      </c>
      <c r="D1250" s="5" t="s">
        <v>56</v>
      </c>
      <c r="E1250" s="5" t="s">
        <v>17</v>
      </c>
      <c r="F1250" s="5" t="s">
        <v>176</v>
      </c>
      <c r="G1250" s="5" t="s">
        <v>104</v>
      </c>
      <c r="H1250" s="5" t="s">
        <v>105</v>
      </c>
      <c r="I1250" s="5" t="s">
        <v>106</v>
      </c>
      <c r="J1250" s="6">
        <v>79999</v>
      </c>
      <c r="K1250" s="6">
        <v>9</v>
      </c>
      <c r="L1250" s="6">
        <v>0.26</v>
      </c>
      <c r="M1250" s="6">
        <v>532793.34</v>
      </c>
      <c r="N1250" s="5" t="s">
        <v>123</v>
      </c>
      <c r="O1250" s="5" t="s">
        <v>80</v>
      </c>
      <c r="P1250" s="19">
        <f>global_data!$M1250/global_data!$L1250</f>
        <v>2049205.1538461538</v>
      </c>
      <c r="Q1250" s="20">
        <f>IFERROR(global_data!$P1250,0)</f>
        <v>2049205.1538461538</v>
      </c>
      <c r="R1250" s="30">
        <f>global_data!$M1250/(1-global_data!$L1250)</f>
        <v>719991</v>
      </c>
      <c r="S1250" s="30">
        <f>global_data!$R1250-global_data!$M1250</f>
        <v>187197.66000000003</v>
      </c>
    </row>
    <row r="1251" spans="1:19" x14ac:dyDescent="0.35">
      <c r="A1251" s="7" t="s">
        <v>1374</v>
      </c>
      <c r="B1251" s="18">
        <v>45519</v>
      </c>
      <c r="C1251" s="7" t="s">
        <v>131</v>
      </c>
      <c r="D1251" s="7" t="s">
        <v>132</v>
      </c>
      <c r="E1251" s="7" t="s">
        <v>98</v>
      </c>
      <c r="F1251" s="7" t="s">
        <v>160</v>
      </c>
      <c r="G1251" s="7" t="s">
        <v>104</v>
      </c>
      <c r="H1251" s="7" t="s">
        <v>105</v>
      </c>
      <c r="I1251" s="7" t="s">
        <v>106</v>
      </c>
      <c r="J1251" s="8">
        <v>79999</v>
      </c>
      <c r="K1251" s="8">
        <v>4</v>
      </c>
      <c r="L1251" s="8">
        <v>0.19</v>
      </c>
      <c r="M1251" s="8">
        <v>259196.76</v>
      </c>
      <c r="N1251" s="7" t="s">
        <v>123</v>
      </c>
      <c r="O1251" s="7" t="s">
        <v>23</v>
      </c>
      <c r="P1251" s="19">
        <f>global_data!$M1251/global_data!$L1251</f>
        <v>1364193.4736842106</v>
      </c>
      <c r="Q1251" s="20">
        <f>IFERROR(global_data!$P1251,0)</f>
        <v>1364193.4736842106</v>
      </c>
      <c r="R1251" s="31">
        <f>global_data!$M1251/(1-global_data!$L1251)</f>
        <v>319996</v>
      </c>
      <c r="S1251" s="31">
        <f>global_data!$R1251-global_data!$M1251</f>
        <v>60799.239999999991</v>
      </c>
    </row>
    <row r="1252" spans="1:19" x14ac:dyDescent="0.35">
      <c r="A1252" s="5" t="s">
        <v>1375</v>
      </c>
      <c r="B1252" s="29">
        <v>45567</v>
      </c>
      <c r="C1252" s="5" t="s">
        <v>64</v>
      </c>
      <c r="D1252" s="5" t="s">
        <v>65</v>
      </c>
      <c r="E1252" s="5" t="s">
        <v>27</v>
      </c>
      <c r="F1252" s="5" t="s">
        <v>122</v>
      </c>
      <c r="G1252" s="5" t="s">
        <v>104</v>
      </c>
      <c r="H1252" s="5" t="s">
        <v>105</v>
      </c>
      <c r="I1252" s="5" t="s">
        <v>106</v>
      </c>
      <c r="J1252" s="6">
        <v>79999</v>
      </c>
      <c r="K1252" s="6">
        <v>8</v>
      </c>
      <c r="L1252" s="6">
        <v>0</v>
      </c>
      <c r="M1252" s="6">
        <v>639992</v>
      </c>
      <c r="N1252" s="5" t="s">
        <v>22</v>
      </c>
      <c r="O1252" s="5" t="s">
        <v>23</v>
      </c>
      <c r="P1252" s="19" t="e">
        <f>global_data!$M1252/global_data!$L1252</f>
        <v>#DIV/0!</v>
      </c>
      <c r="Q1252" s="20">
        <f>IFERROR(global_data!$P1252,0)</f>
        <v>0</v>
      </c>
      <c r="R1252" s="30">
        <f>global_data!$M1252/(1-global_data!$L1252)</f>
        <v>639992</v>
      </c>
      <c r="S1252" s="30">
        <f>global_data!$R1252-global_data!$M1252</f>
        <v>0</v>
      </c>
    </row>
    <row r="1253" spans="1:19" x14ac:dyDescent="0.35">
      <c r="A1253" s="7" t="s">
        <v>1376</v>
      </c>
      <c r="B1253" s="18">
        <v>45446</v>
      </c>
      <c r="C1253" s="7" t="s">
        <v>111</v>
      </c>
      <c r="D1253" s="7" t="s">
        <v>112</v>
      </c>
      <c r="E1253" s="7" t="s">
        <v>98</v>
      </c>
      <c r="F1253" s="7" t="s">
        <v>115</v>
      </c>
      <c r="G1253" s="7" t="s">
        <v>104</v>
      </c>
      <c r="H1253" s="7" t="s">
        <v>105</v>
      </c>
      <c r="I1253" s="7" t="s">
        <v>106</v>
      </c>
      <c r="J1253" s="8">
        <v>79999</v>
      </c>
      <c r="K1253" s="8">
        <v>1</v>
      </c>
      <c r="L1253" s="8">
        <v>0.04</v>
      </c>
      <c r="M1253" s="8">
        <v>76799.039999999994</v>
      </c>
      <c r="N1253" s="7" t="s">
        <v>22</v>
      </c>
      <c r="O1253" s="7" t="s">
        <v>80</v>
      </c>
      <c r="P1253" s="19">
        <f>global_data!$M1253/global_data!$L1253</f>
        <v>1919975.9999999998</v>
      </c>
      <c r="Q1253" s="20">
        <f>IFERROR(global_data!$P1253,0)</f>
        <v>1919975.9999999998</v>
      </c>
      <c r="R1253" s="31">
        <f>global_data!$M1253/(1-global_data!$L1253)</f>
        <v>79999</v>
      </c>
      <c r="S1253" s="31">
        <f>global_data!$R1253-global_data!$M1253</f>
        <v>3199.9600000000064</v>
      </c>
    </row>
    <row r="1254" spans="1:19" x14ac:dyDescent="0.35">
      <c r="A1254" s="5" t="s">
        <v>1377</v>
      </c>
      <c r="B1254" s="29">
        <v>45650</v>
      </c>
      <c r="C1254" s="5" t="s">
        <v>15</v>
      </c>
      <c r="D1254" s="5" t="s">
        <v>16</v>
      </c>
      <c r="E1254" s="5" t="s">
        <v>17</v>
      </c>
      <c r="F1254" s="5" t="s">
        <v>176</v>
      </c>
      <c r="G1254" s="5" t="s">
        <v>104</v>
      </c>
      <c r="H1254" s="5" t="s">
        <v>105</v>
      </c>
      <c r="I1254" s="5" t="s">
        <v>106</v>
      </c>
      <c r="J1254" s="6">
        <v>79999</v>
      </c>
      <c r="K1254" s="6">
        <v>4</v>
      </c>
      <c r="L1254" s="6">
        <v>0.1</v>
      </c>
      <c r="M1254" s="6">
        <v>287996.40000000002</v>
      </c>
      <c r="N1254" s="5" t="s">
        <v>22</v>
      </c>
      <c r="O1254" s="5" t="s">
        <v>23</v>
      </c>
      <c r="P1254" s="19">
        <f>global_data!$M1254/global_data!$L1254</f>
        <v>2879964</v>
      </c>
      <c r="Q1254" s="20">
        <f>IFERROR(global_data!$P1254,0)</f>
        <v>2879964</v>
      </c>
      <c r="R1254" s="30">
        <f>global_data!$M1254/(1-global_data!$L1254)</f>
        <v>319996</v>
      </c>
      <c r="S1254" s="30">
        <f>global_data!$R1254-global_data!$M1254</f>
        <v>31999.599999999977</v>
      </c>
    </row>
    <row r="1255" spans="1:19" x14ac:dyDescent="0.35">
      <c r="A1255" s="7" t="s">
        <v>1378</v>
      </c>
      <c r="B1255" s="18">
        <v>45642</v>
      </c>
      <c r="C1255" s="7" t="s">
        <v>55</v>
      </c>
      <c r="D1255" s="7" t="s">
        <v>56</v>
      </c>
      <c r="E1255" s="7" t="s">
        <v>17</v>
      </c>
      <c r="F1255" s="7" t="s">
        <v>154</v>
      </c>
      <c r="G1255" s="7" t="s">
        <v>104</v>
      </c>
      <c r="H1255" s="7" t="s">
        <v>105</v>
      </c>
      <c r="I1255" s="7" t="s">
        <v>106</v>
      </c>
      <c r="J1255" s="8">
        <v>79999</v>
      </c>
      <c r="K1255" s="8">
        <v>13</v>
      </c>
      <c r="L1255" s="8">
        <v>0.27</v>
      </c>
      <c r="M1255" s="8">
        <v>759190.51</v>
      </c>
      <c r="N1255" s="7" t="s">
        <v>77</v>
      </c>
      <c r="O1255" s="7" t="s">
        <v>23</v>
      </c>
      <c r="P1255" s="19">
        <f>global_data!$M1255/global_data!$L1255</f>
        <v>2811816.7037037034</v>
      </c>
      <c r="Q1255" s="20">
        <f>IFERROR(global_data!$P1255,0)</f>
        <v>2811816.7037037034</v>
      </c>
      <c r="R1255" s="31">
        <f>global_data!$M1255/(1-global_data!$L1255)</f>
        <v>1039987</v>
      </c>
      <c r="S1255" s="31">
        <f>global_data!$R1255-global_data!$M1255</f>
        <v>280796.49</v>
      </c>
    </row>
    <row r="1256" spans="1:19" x14ac:dyDescent="0.35">
      <c r="A1256" s="5" t="s">
        <v>1379</v>
      </c>
      <c r="B1256" s="29">
        <v>45623</v>
      </c>
      <c r="C1256" s="5" t="s">
        <v>61</v>
      </c>
      <c r="D1256" s="5" t="s">
        <v>62</v>
      </c>
      <c r="E1256" s="5" t="s">
        <v>27</v>
      </c>
      <c r="F1256" s="5" t="s">
        <v>28</v>
      </c>
      <c r="G1256" s="5" t="s">
        <v>104</v>
      </c>
      <c r="H1256" s="5" t="s">
        <v>105</v>
      </c>
      <c r="I1256" s="5" t="s">
        <v>106</v>
      </c>
      <c r="J1256" s="6">
        <v>79999</v>
      </c>
      <c r="K1256" s="6">
        <v>2</v>
      </c>
      <c r="L1256" s="6">
        <v>0.28999999999999998</v>
      </c>
      <c r="M1256" s="6">
        <v>113598.58</v>
      </c>
      <c r="N1256" s="5" t="s">
        <v>179</v>
      </c>
      <c r="O1256" s="5" t="s">
        <v>23</v>
      </c>
      <c r="P1256" s="19">
        <f>global_data!$M1256/global_data!$L1256</f>
        <v>391719.24137931038</v>
      </c>
      <c r="Q1256" s="20">
        <f>IFERROR(global_data!$P1256,0)</f>
        <v>391719.24137931038</v>
      </c>
      <c r="R1256" s="30">
        <f>global_data!$M1256/(1-global_data!$L1256)</f>
        <v>159998</v>
      </c>
      <c r="S1256" s="30">
        <f>global_data!$R1256-global_data!$M1256</f>
        <v>46399.42</v>
      </c>
    </row>
    <row r="1257" spans="1:19" x14ac:dyDescent="0.35">
      <c r="A1257" s="7" t="s">
        <v>1380</v>
      </c>
      <c r="B1257" s="18">
        <v>45548</v>
      </c>
      <c r="C1257" s="7" t="s">
        <v>96</v>
      </c>
      <c r="D1257" s="7" t="s">
        <v>97</v>
      </c>
      <c r="E1257" s="7" t="s">
        <v>98</v>
      </c>
      <c r="F1257" s="7" t="s">
        <v>115</v>
      </c>
      <c r="G1257" s="7" t="s">
        <v>104</v>
      </c>
      <c r="H1257" s="7" t="s">
        <v>105</v>
      </c>
      <c r="I1257" s="7" t="s">
        <v>106</v>
      </c>
      <c r="J1257" s="8">
        <v>79999</v>
      </c>
      <c r="K1257" s="8">
        <v>19</v>
      </c>
      <c r="L1257" s="8">
        <v>0.04</v>
      </c>
      <c r="M1257" s="8">
        <v>1459181.76</v>
      </c>
      <c r="N1257" s="7" t="s">
        <v>123</v>
      </c>
      <c r="O1257" s="7" t="s">
        <v>23</v>
      </c>
      <c r="P1257" s="19">
        <f>global_data!$M1257/global_data!$L1257</f>
        <v>36479544</v>
      </c>
      <c r="Q1257" s="20">
        <f>IFERROR(global_data!$P1257,0)</f>
        <v>36479544</v>
      </c>
      <c r="R1257" s="31">
        <f>global_data!$M1257/(1-global_data!$L1257)</f>
        <v>1519981</v>
      </c>
      <c r="S1257" s="31">
        <f>global_data!$R1257-global_data!$M1257</f>
        <v>60799.239999999991</v>
      </c>
    </row>
    <row r="1258" spans="1:19" x14ac:dyDescent="0.35">
      <c r="A1258" s="5" t="s">
        <v>1381</v>
      </c>
      <c r="B1258" s="29">
        <v>45524</v>
      </c>
      <c r="C1258" s="5" t="s">
        <v>25</v>
      </c>
      <c r="D1258" s="5" t="s">
        <v>26</v>
      </c>
      <c r="E1258" s="5" t="s">
        <v>27</v>
      </c>
      <c r="F1258" s="5" t="s">
        <v>103</v>
      </c>
      <c r="G1258" s="5" t="s">
        <v>104</v>
      </c>
      <c r="H1258" s="5" t="s">
        <v>105</v>
      </c>
      <c r="I1258" s="5" t="s">
        <v>106</v>
      </c>
      <c r="J1258" s="6">
        <v>79999</v>
      </c>
      <c r="K1258" s="6">
        <v>6</v>
      </c>
      <c r="L1258" s="6">
        <v>0.12</v>
      </c>
      <c r="M1258" s="6">
        <v>422394.72</v>
      </c>
      <c r="N1258" s="5" t="s">
        <v>123</v>
      </c>
      <c r="O1258" s="5" t="s">
        <v>87</v>
      </c>
      <c r="P1258" s="19">
        <f>global_data!$M1258/global_data!$L1258</f>
        <v>3519956</v>
      </c>
      <c r="Q1258" s="20">
        <f>IFERROR(global_data!$P1258,0)</f>
        <v>3519956</v>
      </c>
      <c r="R1258" s="30">
        <f>global_data!$M1258/(1-global_data!$L1258)</f>
        <v>479993.99999999994</v>
      </c>
      <c r="S1258" s="30">
        <f>global_data!$R1258-global_data!$M1258</f>
        <v>57599.27999999997</v>
      </c>
    </row>
    <row r="1259" spans="1:19" x14ac:dyDescent="0.35">
      <c r="A1259" s="7" t="s">
        <v>1382</v>
      </c>
      <c r="B1259" s="18">
        <v>45394</v>
      </c>
      <c r="C1259" s="7" t="s">
        <v>15</v>
      </c>
      <c r="D1259" s="7" t="s">
        <v>16</v>
      </c>
      <c r="E1259" s="7" t="s">
        <v>17</v>
      </c>
      <c r="F1259" s="7" t="s">
        <v>154</v>
      </c>
      <c r="G1259" s="7" t="s">
        <v>104</v>
      </c>
      <c r="H1259" s="7" t="s">
        <v>105</v>
      </c>
      <c r="I1259" s="7" t="s">
        <v>106</v>
      </c>
      <c r="J1259" s="8">
        <v>79999</v>
      </c>
      <c r="K1259" s="8">
        <v>18</v>
      </c>
      <c r="L1259" s="8">
        <v>0.16</v>
      </c>
      <c r="M1259" s="8">
        <v>1209584.8799999999</v>
      </c>
      <c r="N1259" s="7" t="s">
        <v>59</v>
      </c>
      <c r="O1259" s="7" t="s">
        <v>23</v>
      </c>
      <c r="P1259" s="19">
        <f>global_data!$M1259/global_data!$L1259</f>
        <v>7559905.4999999991</v>
      </c>
      <c r="Q1259" s="20">
        <f>IFERROR(global_data!$P1259,0)</f>
        <v>7559905.4999999991</v>
      </c>
      <c r="R1259" s="31">
        <f>global_data!$M1259/(1-global_data!$L1259)</f>
        <v>1439982</v>
      </c>
      <c r="S1259" s="31">
        <f>global_data!$R1259-global_data!$M1259</f>
        <v>230397.12000000011</v>
      </c>
    </row>
    <row r="1260" spans="1:19" x14ac:dyDescent="0.35">
      <c r="A1260" s="5" t="s">
        <v>1383</v>
      </c>
      <c r="B1260" s="29">
        <v>45367</v>
      </c>
      <c r="C1260" s="5" t="s">
        <v>111</v>
      </c>
      <c r="D1260" s="5" t="s">
        <v>112</v>
      </c>
      <c r="E1260" s="5" t="s">
        <v>98</v>
      </c>
      <c r="F1260" s="5" t="s">
        <v>115</v>
      </c>
      <c r="G1260" s="5" t="s">
        <v>104</v>
      </c>
      <c r="H1260" s="5" t="s">
        <v>105</v>
      </c>
      <c r="I1260" s="5" t="s">
        <v>106</v>
      </c>
      <c r="J1260" s="6">
        <v>79999</v>
      </c>
      <c r="K1260" s="6">
        <v>2</v>
      </c>
      <c r="L1260" s="6">
        <v>0.11</v>
      </c>
      <c r="M1260" s="6">
        <v>142398.22</v>
      </c>
      <c r="N1260" s="5" t="s">
        <v>77</v>
      </c>
      <c r="O1260" s="5" t="s">
        <v>80</v>
      </c>
      <c r="P1260" s="19">
        <f>global_data!$M1260/global_data!$L1260</f>
        <v>1294529.2727272727</v>
      </c>
      <c r="Q1260" s="20">
        <f>IFERROR(global_data!$P1260,0)</f>
        <v>1294529.2727272727</v>
      </c>
      <c r="R1260" s="30">
        <f>global_data!$M1260/(1-global_data!$L1260)</f>
        <v>159998</v>
      </c>
      <c r="S1260" s="30">
        <f>global_data!$R1260-global_data!$M1260</f>
        <v>17599.78</v>
      </c>
    </row>
    <row r="1261" spans="1:19" x14ac:dyDescent="0.35">
      <c r="A1261" s="7" t="s">
        <v>1384</v>
      </c>
      <c r="B1261" s="18">
        <v>45318</v>
      </c>
      <c r="C1261" s="7" t="s">
        <v>44</v>
      </c>
      <c r="D1261" s="7" t="s">
        <v>45</v>
      </c>
      <c r="E1261" s="7" t="s">
        <v>17</v>
      </c>
      <c r="F1261" s="7" t="s">
        <v>79</v>
      </c>
      <c r="G1261" s="7" t="s">
        <v>104</v>
      </c>
      <c r="H1261" s="7" t="s">
        <v>105</v>
      </c>
      <c r="I1261" s="7" t="s">
        <v>106</v>
      </c>
      <c r="J1261" s="8">
        <v>79999</v>
      </c>
      <c r="K1261" s="8">
        <v>12</v>
      </c>
      <c r="L1261" s="8">
        <v>0.17</v>
      </c>
      <c r="M1261" s="8">
        <v>796790.04</v>
      </c>
      <c r="N1261" s="7" t="s">
        <v>42</v>
      </c>
      <c r="O1261" s="7" t="s">
        <v>87</v>
      </c>
      <c r="P1261" s="19">
        <f>global_data!$M1261/global_data!$L1261</f>
        <v>4687000.2352941176</v>
      </c>
      <c r="Q1261" s="20">
        <f>IFERROR(global_data!$P1261,0)</f>
        <v>4687000.2352941176</v>
      </c>
      <c r="R1261" s="31">
        <f>global_data!$M1261/(1-global_data!$L1261)</f>
        <v>959988.00000000012</v>
      </c>
      <c r="S1261" s="31">
        <f>global_data!$R1261-global_data!$M1261</f>
        <v>163197.96000000008</v>
      </c>
    </row>
    <row r="1262" spans="1:19" x14ac:dyDescent="0.35">
      <c r="A1262" s="5" t="s">
        <v>1385</v>
      </c>
      <c r="B1262" s="29">
        <v>45470</v>
      </c>
      <c r="C1262" s="5" t="s">
        <v>35</v>
      </c>
      <c r="D1262" s="5" t="s">
        <v>36</v>
      </c>
      <c r="E1262" s="5" t="s">
        <v>37</v>
      </c>
      <c r="F1262" s="5" t="s">
        <v>151</v>
      </c>
      <c r="G1262" s="5" t="s">
        <v>104</v>
      </c>
      <c r="H1262" s="5" t="s">
        <v>105</v>
      </c>
      <c r="I1262" s="5" t="s">
        <v>106</v>
      </c>
      <c r="J1262" s="6">
        <v>79999</v>
      </c>
      <c r="K1262" s="6">
        <v>19</v>
      </c>
      <c r="L1262" s="6">
        <v>0.11</v>
      </c>
      <c r="M1262" s="6">
        <v>1352783.09</v>
      </c>
      <c r="N1262" s="5" t="s">
        <v>59</v>
      </c>
      <c r="O1262" s="5" t="s">
        <v>33</v>
      </c>
      <c r="P1262" s="19">
        <f>global_data!$M1262/global_data!$L1262</f>
        <v>12298028.090909092</v>
      </c>
      <c r="Q1262" s="20">
        <f>IFERROR(global_data!$P1262,0)</f>
        <v>12298028.090909092</v>
      </c>
      <c r="R1262" s="30">
        <f>global_data!$M1262/(1-global_data!$L1262)</f>
        <v>1519981</v>
      </c>
      <c r="S1262" s="30">
        <f>global_data!$R1262-global_data!$M1262</f>
        <v>167197.90999999992</v>
      </c>
    </row>
    <row r="1263" spans="1:19" x14ac:dyDescent="0.35">
      <c r="A1263" s="7" t="s">
        <v>1386</v>
      </c>
      <c r="B1263" s="18">
        <v>45424</v>
      </c>
      <c r="C1263" s="7" t="s">
        <v>73</v>
      </c>
      <c r="D1263" s="7" t="s">
        <v>74</v>
      </c>
      <c r="E1263" s="7" t="s">
        <v>37</v>
      </c>
      <c r="F1263" s="7" t="s">
        <v>151</v>
      </c>
      <c r="G1263" s="7" t="s">
        <v>104</v>
      </c>
      <c r="H1263" s="7" t="s">
        <v>105</v>
      </c>
      <c r="I1263" s="7" t="s">
        <v>106</v>
      </c>
      <c r="J1263" s="8">
        <v>79999</v>
      </c>
      <c r="K1263" s="8">
        <v>18</v>
      </c>
      <c r="L1263" s="8">
        <v>0.12</v>
      </c>
      <c r="M1263" s="8">
        <v>1267184.1599999999</v>
      </c>
      <c r="N1263" s="7" t="s">
        <v>32</v>
      </c>
      <c r="O1263" s="7" t="s">
        <v>23</v>
      </c>
      <c r="P1263" s="19">
        <f>global_data!$M1263/global_data!$L1263</f>
        <v>10559868</v>
      </c>
      <c r="Q1263" s="20">
        <f>IFERROR(global_data!$P1263,0)</f>
        <v>10559868</v>
      </c>
      <c r="R1263" s="31">
        <f>global_data!$M1263/(1-global_data!$L1263)</f>
        <v>1439982</v>
      </c>
      <c r="S1263" s="31">
        <f>global_data!$R1263-global_data!$M1263</f>
        <v>172797.84000000008</v>
      </c>
    </row>
    <row r="1264" spans="1:19" x14ac:dyDescent="0.35">
      <c r="A1264" s="5" t="s">
        <v>1387</v>
      </c>
      <c r="B1264" s="29">
        <v>45326</v>
      </c>
      <c r="C1264" s="5" t="s">
        <v>61</v>
      </c>
      <c r="D1264" s="5" t="s">
        <v>62</v>
      </c>
      <c r="E1264" s="5" t="s">
        <v>27</v>
      </c>
      <c r="F1264" s="5" t="s">
        <v>28</v>
      </c>
      <c r="G1264" s="5" t="s">
        <v>104</v>
      </c>
      <c r="H1264" s="5" t="s">
        <v>105</v>
      </c>
      <c r="I1264" s="5" t="s">
        <v>106</v>
      </c>
      <c r="J1264" s="6">
        <v>79999</v>
      </c>
      <c r="K1264" s="6">
        <v>8</v>
      </c>
      <c r="L1264" s="6">
        <v>0.06</v>
      </c>
      <c r="M1264" s="6">
        <v>601592.48</v>
      </c>
      <c r="N1264" s="5" t="s">
        <v>42</v>
      </c>
      <c r="O1264" s="5" t="s">
        <v>23</v>
      </c>
      <c r="P1264" s="19">
        <f>global_data!$M1264/global_data!$L1264</f>
        <v>10026541.333333334</v>
      </c>
      <c r="Q1264" s="20">
        <f>IFERROR(global_data!$P1264,0)</f>
        <v>10026541.333333334</v>
      </c>
      <c r="R1264" s="30">
        <f>global_data!$M1264/(1-global_data!$L1264)</f>
        <v>639992</v>
      </c>
      <c r="S1264" s="30">
        <f>global_data!$R1264-global_data!$M1264</f>
        <v>38399.520000000019</v>
      </c>
    </row>
    <row r="1265" spans="1:19" x14ac:dyDescent="0.35">
      <c r="A1265" s="7" t="s">
        <v>1388</v>
      </c>
      <c r="B1265" s="18">
        <v>45302</v>
      </c>
      <c r="C1265" s="7" t="s">
        <v>25</v>
      </c>
      <c r="D1265" s="7" t="s">
        <v>26</v>
      </c>
      <c r="E1265" s="7" t="s">
        <v>27</v>
      </c>
      <c r="F1265" s="7" t="s">
        <v>89</v>
      </c>
      <c r="G1265" s="7" t="s">
        <v>104</v>
      </c>
      <c r="H1265" s="7" t="s">
        <v>105</v>
      </c>
      <c r="I1265" s="7" t="s">
        <v>106</v>
      </c>
      <c r="J1265" s="8">
        <v>79999</v>
      </c>
      <c r="K1265" s="8">
        <v>8</v>
      </c>
      <c r="L1265" s="8">
        <v>0.28000000000000003</v>
      </c>
      <c r="M1265" s="8">
        <v>460794.24</v>
      </c>
      <c r="N1265" s="7" t="s">
        <v>59</v>
      </c>
      <c r="O1265" s="7" t="s">
        <v>87</v>
      </c>
      <c r="P1265" s="19">
        <f>global_data!$M1265/global_data!$L1265</f>
        <v>1645693.7142857141</v>
      </c>
      <c r="Q1265" s="20">
        <f>IFERROR(global_data!$P1265,0)</f>
        <v>1645693.7142857141</v>
      </c>
      <c r="R1265" s="31">
        <f>global_data!$M1265/(1-global_data!$L1265)</f>
        <v>639992</v>
      </c>
      <c r="S1265" s="31">
        <f>global_data!$R1265-global_data!$M1265</f>
        <v>179197.76</v>
      </c>
    </row>
    <row r="1266" spans="1:19" x14ac:dyDescent="0.35">
      <c r="A1266" s="5" t="s">
        <v>1389</v>
      </c>
      <c r="B1266" s="29">
        <v>45483</v>
      </c>
      <c r="C1266" s="5" t="s">
        <v>55</v>
      </c>
      <c r="D1266" s="5" t="s">
        <v>56</v>
      </c>
      <c r="E1266" s="5" t="s">
        <v>17</v>
      </c>
      <c r="F1266" s="5" t="s">
        <v>18</v>
      </c>
      <c r="G1266" s="5" t="s">
        <v>104</v>
      </c>
      <c r="H1266" s="5" t="s">
        <v>105</v>
      </c>
      <c r="I1266" s="5" t="s">
        <v>106</v>
      </c>
      <c r="J1266" s="6">
        <v>79999</v>
      </c>
      <c r="K1266" s="6">
        <v>18</v>
      </c>
      <c r="L1266" s="6">
        <v>0.12</v>
      </c>
      <c r="M1266" s="6">
        <v>1267184.1599999999</v>
      </c>
      <c r="N1266" s="5" t="s">
        <v>32</v>
      </c>
      <c r="O1266" s="5" t="s">
        <v>23</v>
      </c>
      <c r="P1266" s="19">
        <f>global_data!$M1266/global_data!$L1266</f>
        <v>10559868</v>
      </c>
      <c r="Q1266" s="20">
        <f>IFERROR(global_data!$P1266,0)</f>
        <v>10559868</v>
      </c>
      <c r="R1266" s="30">
        <f>global_data!$M1266/(1-global_data!$L1266)</f>
        <v>1439982</v>
      </c>
      <c r="S1266" s="30">
        <f>global_data!$R1266-global_data!$M1266</f>
        <v>172797.84000000008</v>
      </c>
    </row>
    <row r="1267" spans="1:19" x14ac:dyDescent="0.35">
      <c r="A1267" s="7" t="s">
        <v>1390</v>
      </c>
      <c r="B1267" s="18">
        <v>45423</v>
      </c>
      <c r="C1267" s="7" t="s">
        <v>15</v>
      </c>
      <c r="D1267" s="7" t="s">
        <v>16</v>
      </c>
      <c r="E1267" s="7" t="s">
        <v>17</v>
      </c>
      <c r="F1267" s="7" t="s">
        <v>18</v>
      </c>
      <c r="G1267" s="7" t="s">
        <v>104</v>
      </c>
      <c r="H1267" s="7" t="s">
        <v>105</v>
      </c>
      <c r="I1267" s="7" t="s">
        <v>106</v>
      </c>
      <c r="J1267" s="8">
        <v>79999</v>
      </c>
      <c r="K1267" s="8">
        <v>12</v>
      </c>
      <c r="L1267" s="8">
        <v>0.01</v>
      </c>
      <c r="M1267" s="8">
        <v>950388.12</v>
      </c>
      <c r="N1267" s="7" t="s">
        <v>22</v>
      </c>
      <c r="O1267" s="7" t="s">
        <v>23</v>
      </c>
      <c r="P1267" s="19">
        <f>global_data!$M1267/global_data!$L1267</f>
        <v>95038812</v>
      </c>
      <c r="Q1267" s="20">
        <f>IFERROR(global_data!$P1267,0)</f>
        <v>95038812</v>
      </c>
      <c r="R1267" s="31">
        <f>global_data!$M1267/(1-global_data!$L1267)</f>
        <v>959988</v>
      </c>
      <c r="S1267" s="31">
        <f>global_data!$R1267-global_data!$M1267</f>
        <v>9599.8800000000047</v>
      </c>
    </row>
    <row r="1268" spans="1:19" x14ac:dyDescent="0.35">
      <c r="A1268" s="5" t="s">
        <v>1391</v>
      </c>
      <c r="B1268" s="29">
        <v>45587</v>
      </c>
      <c r="C1268" s="5" t="s">
        <v>125</v>
      </c>
      <c r="D1268" s="5" t="s">
        <v>126</v>
      </c>
      <c r="E1268" s="5" t="s">
        <v>37</v>
      </c>
      <c r="F1268" s="5" t="s">
        <v>83</v>
      </c>
      <c r="G1268" s="5" t="s">
        <v>104</v>
      </c>
      <c r="H1268" s="5" t="s">
        <v>105</v>
      </c>
      <c r="I1268" s="5" t="s">
        <v>106</v>
      </c>
      <c r="J1268" s="6">
        <v>79999</v>
      </c>
      <c r="K1268" s="6">
        <v>4</v>
      </c>
      <c r="L1268" s="6">
        <v>0.13</v>
      </c>
      <c r="M1268" s="6">
        <v>278396.52</v>
      </c>
      <c r="N1268" s="5" t="s">
        <v>59</v>
      </c>
      <c r="O1268" s="5" t="s">
        <v>23</v>
      </c>
      <c r="P1268" s="19">
        <f>global_data!$M1268/global_data!$L1268</f>
        <v>2141511.6923076925</v>
      </c>
      <c r="Q1268" s="20">
        <f>IFERROR(global_data!$P1268,0)</f>
        <v>2141511.6923076925</v>
      </c>
      <c r="R1268" s="30">
        <f>global_data!$M1268/(1-global_data!$L1268)</f>
        <v>319996</v>
      </c>
      <c r="S1268" s="30">
        <f>global_data!$R1268-global_data!$M1268</f>
        <v>41599.479999999981</v>
      </c>
    </row>
    <row r="1269" spans="1:19" x14ac:dyDescent="0.35">
      <c r="A1269" s="7" t="s">
        <v>1392</v>
      </c>
      <c r="B1269" s="18">
        <v>45447</v>
      </c>
      <c r="C1269" s="7" t="s">
        <v>35</v>
      </c>
      <c r="D1269" s="7" t="s">
        <v>36</v>
      </c>
      <c r="E1269" s="7" t="s">
        <v>37</v>
      </c>
      <c r="F1269" s="7" t="s">
        <v>151</v>
      </c>
      <c r="G1269" s="7" t="s">
        <v>104</v>
      </c>
      <c r="H1269" s="7" t="s">
        <v>105</v>
      </c>
      <c r="I1269" s="7" t="s">
        <v>106</v>
      </c>
      <c r="J1269" s="8">
        <v>79999</v>
      </c>
      <c r="K1269" s="8">
        <v>12</v>
      </c>
      <c r="L1269" s="8">
        <v>0.27</v>
      </c>
      <c r="M1269" s="8">
        <v>700791.24</v>
      </c>
      <c r="N1269" s="7" t="s">
        <v>22</v>
      </c>
      <c r="O1269" s="7" t="s">
        <v>23</v>
      </c>
      <c r="P1269" s="19">
        <f>global_data!$M1269/global_data!$L1269</f>
        <v>2595523.111111111</v>
      </c>
      <c r="Q1269" s="20">
        <f>IFERROR(global_data!$P1269,0)</f>
        <v>2595523.111111111</v>
      </c>
      <c r="R1269" s="31">
        <f>global_data!$M1269/(1-global_data!$L1269)</f>
        <v>959988</v>
      </c>
      <c r="S1269" s="31">
        <f>global_data!$R1269-global_data!$M1269</f>
        <v>259196.76</v>
      </c>
    </row>
    <row r="1270" spans="1:19" x14ac:dyDescent="0.35">
      <c r="A1270" s="5" t="s">
        <v>1393</v>
      </c>
      <c r="B1270" s="29">
        <v>45308</v>
      </c>
      <c r="C1270" s="5" t="s">
        <v>131</v>
      </c>
      <c r="D1270" s="5" t="s">
        <v>132</v>
      </c>
      <c r="E1270" s="5" t="s">
        <v>98</v>
      </c>
      <c r="F1270" s="5" t="s">
        <v>101</v>
      </c>
      <c r="G1270" s="5" t="s">
        <v>104</v>
      </c>
      <c r="H1270" s="5" t="s">
        <v>105</v>
      </c>
      <c r="I1270" s="5" t="s">
        <v>106</v>
      </c>
      <c r="J1270" s="6">
        <v>79999</v>
      </c>
      <c r="K1270" s="6">
        <v>13</v>
      </c>
      <c r="L1270" s="6">
        <v>0.08</v>
      </c>
      <c r="M1270" s="6">
        <v>956788.04</v>
      </c>
      <c r="N1270" s="5" t="s">
        <v>22</v>
      </c>
      <c r="O1270" s="5" t="s">
        <v>33</v>
      </c>
      <c r="P1270" s="19">
        <f>global_data!$M1270/global_data!$L1270</f>
        <v>11959850.5</v>
      </c>
      <c r="Q1270" s="20">
        <f>IFERROR(global_data!$P1270,0)</f>
        <v>11959850.5</v>
      </c>
      <c r="R1270" s="30">
        <f>global_data!$M1270/(1-global_data!$L1270)</f>
        <v>1039987</v>
      </c>
      <c r="S1270" s="30">
        <f>global_data!$R1270-global_data!$M1270</f>
        <v>83198.959999999963</v>
      </c>
    </row>
    <row r="1271" spans="1:19" x14ac:dyDescent="0.35">
      <c r="A1271" s="7" t="s">
        <v>1394</v>
      </c>
      <c r="B1271" s="18">
        <v>45623</v>
      </c>
      <c r="C1271" s="7" t="s">
        <v>73</v>
      </c>
      <c r="D1271" s="7" t="s">
        <v>74</v>
      </c>
      <c r="E1271" s="7" t="s">
        <v>37</v>
      </c>
      <c r="F1271" s="7" t="s">
        <v>157</v>
      </c>
      <c r="G1271" s="7" t="s">
        <v>104</v>
      </c>
      <c r="H1271" s="7" t="s">
        <v>105</v>
      </c>
      <c r="I1271" s="7" t="s">
        <v>106</v>
      </c>
      <c r="J1271" s="8">
        <v>79999</v>
      </c>
      <c r="K1271" s="8">
        <v>20</v>
      </c>
      <c r="L1271" s="8">
        <v>0.05</v>
      </c>
      <c r="M1271" s="8">
        <v>1519981</v>
      </c>
      <c r="N1271" s="7" t="s">
        <v>77</v>
      </c>
      <c r="O1271" s="7" t="s">
        <v>23</v>
      </c>
      <c r="P1271" s="19">
        <f>global_data!$M1271/global_data!$L1271</f>
        <v>30399620</v>
      </c>
      <c r="Q1271" s="20">
        <f>IFERROR(global_data!$P1271,0)</f>
        <v>30399620</v>
      </c>
      <c r="R1271" s="31">
        <f>global_data!$M1271/(1-global_data!$L1271)</f>
        <v>1599980</v>
      </c>
      <c r="S1271" s="31">
        <f>global_data!$R1271-global_data!$M1271</f>
        <v>79999</v>
      </c>
    </row>
    <row r="1272" spans="1:19" x14ac:dyDescent="0.35">
      <c r="A1272" s="5" t="s">
        <v>1395</v>
      </c>
      <c r="B1272" s="29">
        <v>45448</v>
      </c>
      <c r="C1272" s="5" t="s">
        <v>61</v>
      </c>
      <c r="D1272" s="5" t="s">
        <v>62</v>
      </c>
      <c r="E1272" s="5" t="s">
        <v>27</v>
      </c>
      <c r="F1272" s="5" t="s">
        <v>66</v>
      </c>
      <c r="G1272" s="5" t="s">
        <v>104</v>
      </c>
      <c r="H1272" s="5" t="s">
        <v>105</v>
      </c>
      <c r="I1272" s="5" t="s">
        <v>106</v>
      </c>
      <c r="J1272" s="6">
        <v>79999</v>
      </c>
      <c r="K1272" s="6">
        <v>14</v>
      </c>
      <c r="L1272" s="6">
        <v>0.04</v>
      </c>
      <c r="M1272" s="6">
        <v>1075186.56</v>
      </c>
      <c r="N1272" s="5" t="s">
        <v>32</v>
      </c>
      <c r="O1272" s="5" t="s">
        <v>23</v>
      </c>
      <c r="P1272" s="19">
        <f>global_data!$M1272/global_data!$L1272</f>
        <v>26879664</v>
      </c>
      <c r="Q1272" s="20">
        <f>IFERROR(global_data!$P1272,0)</f>
        <v>26879664</v>
      </c>
      <c r="R1272" s="30">
        <f>global_data!$M1272/(1-global_data!$L1272)</f>
        <v>1119986</v>
      </c>
      <c r="S1272" s="30">
        <f>global_data!$R1272-global_data!$M1272</f>
        <v>44799.439999999944</v>
      </c>
    </row>
    <row r="1273" spans="1:19" x14ac:dyDescent="0.35">
      <c r="A1273" s="7" t="s">
        <v>1396</v>
      </c>
      <c r="B1273" s="18">
        <v>45337</v>
      </c>
      <c r="C1273" s="7" t="s">
        <v>96</v>
      </c>
      <c r="D1273" s="7" t="s">
        <v>97</v>
      </c>
      <c r="E1273" s="7" t="s">
        <v>98</v>
      </c>
      <c r="F1273" s="7" t="s">
        <v>160</v>
      </c>
      <c r="G1273" s="7" t="s">
        <v>104</v>
      </c>
      <c r="H1273" s="7" t="s">
        <v>105</v>
      </c>
      <c r="I1273" s="7" t="s">
        <v>106</v>
      </c>
      <c r="J1273" s="8">
        <v>79999</v>
      </c>
      <c r="K1273" s="8">
        <v>14</v>
      </c>
      <c r="L1273" s="8">
        <v>0.16</v>
      </c>
      <c r="M1273" s="8">
        <v>940788.24</v>
      </c>
      <c r="N1273" s="7" t="s">
        <v>42</v>
      </c>
      <c r="O1273" s="7" t="s">
        <v>87</v>
      </c>
      <c r="P1273" s="19">
        <f>global_data!$M1273/global_data!$L1273</f>
        <v>5879926.5</v>
      </c>
      <c r="Q1273" s="20">
        <f>IFERROR(global_data!$P1273,0)</f>
        <v>5879926.5</v>
      </c>
      <c r="R1273" s="31">
        <f>global_data!$M1273/(1-global_data!$L1273)</f>
        <v>1119986</v>
      </c>
      <c r="S1273" s="31">
        <f>global_data!$R1273-global_data!$M1273</f>
        <v>179197.76</v>
      </c>
    </row>
    <row r="1274" spans="1:19" x14ac:dyDescent="0.35">
      <c r="A1274" s="5" t="s">
        <v>1397</v>
      </c>
      <c r="B1274" s="29">
        <v>45485</v>
      </c>
      <c r="C1274" s="5" t="s">
        <v>25</v>
      </c>
      <c r="D1274" s="5" t="s">
        <v>26</v>
      </c>
      <c r="E1274" s="5" t="s">
        <v>27</v>
      </c>
      <c r="F1274" s="5" t="s">
        <v>28</v>
      </c>
      <c r="G1274" s="5" t="s">
        <v>104</v>
      </c>
      <c r="H1274" s="5" t="s">
        <v>105</v>
      </c>
      <c r="I1274" s="5" t="s">
        <v>106</v>
      </c>
      <c r="J1274" s="6">
        <v>79999</v>
      </c>
      <c r="K1274" s="6">
        <v>17</v>
      </c>
      <c r="L1274" s="6">
        <v>0.28000000000000003</v>
      </c>
      <c r="M1274" s="6">
        <v>979187.76</v>
      </c>
      <c r="N1274" s="5" t="s">
        <v>77</v>
      </c>
      <c r="O1274" s="5" t="s">
        <v>87</v>
      </c>
      <c r="P1274" s="19">
        <f>global_data!$M1274/global_data!$L1274</f>
        <v>3497099.1428571427</v>
      </c>
      <c r="Q1274" s="20">
        <f>IFERROR(global_data!$P1274,0)</f>
        <v>3497099.1428571427</v>
      </c>
      <c r="R1274" s="30">
        <f>global_data!$M1274/(1-global_data!$L1274)</f>
        <v>1359983</v>
      </c>
      <c r="S1274" s="30">
        <f>global_data!$R1274-global_data!$M1274</f>
        <v>380795.24</v>
      </c>
    </row>
    <row r="1275" spans="1:19" x14ac:dyDescent="0.35">
      <c r="A1275" s="7" t="s">
        <v>1398</v>
      </c>
      <c r="B1275" s="18">
        <v>45614</v>
      </c>
      <c r="C1275" s="7" t="s">
        <v>44</v>
      </c>
      <c r="D1275" s="7" t="s">
        <v>45</v>
      </c>
      <c r="E1275" s="7" t="s">
        <v>17</v>
      </c>
      <c r="F1275" s="7" t="s">
        <v>176</v>
      </c>
      <c r="G1275" s="7" t="s">
        <v>104</v>
      </c>
      <c r="H1275" s="7" t="s">
        <v>105</v>
      </c>
      <c r="I1275" s="7" t="s">
        <v>106</v>
      </c>
      <c r="J1275" s="8">
        <v>79999</v>
      </c>
      <c r="K1275" s="8">
        <v>7</v>
      </c>
      <c r="L1275" s="8">
        <v>0.05</v>
      </c>
      <c r="M1275" s="8">
        <v>531993.35</v>
      </c>
      <c r="N1275" s="7" t="s">
        <v>59</v>
      </c>
      <c r="O1275" s="7" t="s">
        <v>23</v>
      </c>
      <c r="P1275" s="19">
        <f>global_data!$M1275/global_data!$L1275</f>
        <v>10639866.999999998</v>
      </c>
      <c r="Q1275" s="20">
        <f>IFERROR(global_data!$P1275,0)</f>
        <v>10639866.999999998</v>
      </c>
      <c r="R1275" s="31">
        <f>global_data!$M1275/(1-global_data!$L1275)</f>
        <v>559993</v>
      </c>
      <c r="S1275" s="31">
        <f>global_data!$R1275-global_data!$M1275</f>
        <v>27999.650000000023</v>
      </c>
    </row>
    <row r="1276" spans="1:19" x14ac:dyDescent="0.35">
      <c r="A1276" s="5" t="s">
        <v>1399</v>
      </c>
      <c r="B1276" s="29">
        <v>45463</v>
      </c>
      <c r="C1276" s="5" t="s">
        <v>15</v>
      </c>
      <c r="D1276" s="5" t="s">
        <v>16</v>
      </c>
      <c r="E1276" s="5" t="s">
        <v>17</v>
      </c>
      <c r="F1276" s="5" t="s">
        <v>18</v>
      </c>
      <c r="G1276" s="5" t="s">
        <v>104</v>
      </c>
      <c r="H1276" s="5" t="s">
        <v>105</v>
      </c>
      <c r="I1276" s="5" t="s">
        <v>106</v>
      </c>
      <c r="J1276" s="6">
        <v>79999</v>
      </c>
      <c r="K1276" s="6">
        <v>16</v>
      </c>
      <c r="L1276" s="6">
        <v>0.23</v>
      </c>
      <c r="M1276" s="6">
        <v>985587.68</v>
      </c>
      <c r="N1276" s="5" t="s">
        <v>77</v>
      </c>
      <c r="O1276" s="5" t="s">
        <v>87</v>
      </c>
      <c r="P1276" s="19">
        <f>global_data!$M1276/global_data!$L1276</f>
        <v>4285163.826086957</v>
      </c>
      <c r="Q1276" s="20">
        <f>IFERROR(global_data!$P1276,0)</f>
        <v>4285163.826086957</v>
      </c>
      <c r="R1276" s="30">
        <f>global_data!$M1276/(1-global_data!$L1276)</f>
        <v>1279984</v>
      </c>
      <c r="S1276" s="30">
        <f>global_data!$R1276-global_data!$M1276</f>
        <v>294396.31999999995</v>
      </c>
    </row>
    <row r="1277" spans="1:19" x14ac:dyDescent="0.35">
      <c r="A1277" s="7" t="s">
        <v>1400</v>
      </c>
      <c r="B1277" s="18">
        <v>45487</v>
      </c>
      <c r="C1277" s="7" t="s">
        <v>73</v>
      </c>
      <c r="D1277" s="7" t="s">
        <v>74</v>
      </c>
      <c r="E1277" s="7" t="s">
        <v>37</v>
      </c>
      <c r="F1277" s="7" t="s">
        <v>151</v>
      </c>
      <c r="G1277" s="7" t="s">
        <v>104</v>
      </c>
      <c r="H1277" s="7" t="s">
        <v>105</v>
      </c>
      <c r="I1277" s="7" t="s">
        <v>106</v>
      </c>
      <c r="J1277" s="8">
        <v>79999</v>
      </c>
      <c r="K1277" s="8">
        <v>18</v>
      </c>
      <c r="L1277" s="8">
        <v>0.02</v>
      </c>
      <c r="M1277" s="8">
        <v>1411182.36</v>
      </c>
      <c r="N1277" s="7" t="s">
        <v>22</v>
      </c>
      <c r="O1277" s="7" t="s">
        <v>23</v>
      </c>
      <c r="P1277" s="19">
        <f>global_data!$M1277/global_data!$L1277</f>
        <v>70559118</v>
      </c>
      <c r="Q1277" s="20">
        <f>IFERROR(global_data!$P1277,0)</f>
        <v>70559118</v>
      </c>
      <c r="R1277" s="31">
        <f>global_data!$M1277/(1-global_data!$L1277)</f>
        <v>1439982.0000000002</v>
      </c>
      <c r="S1277" s="31">
        <f>global_data!$R1277-global_data!$M1277</f>
        <v>28799.64000000013</v>
      </c>
    </row>
    <row r="1278" spans="1:19" x14ac:dyDescent="0.35">
      <c r="A1278" s="5" t="s">
        <v>1401</v>
      </c>
      <c r="B1278" s="29">
        <v>45645</v>
      </c>
      <c r="C1278" s="5" t="s">
        <v>55</v>
      </c>
      <c r="D1278" s="5" t="s">
        <v>56</v>
      </c>
      <c r="E1278" s="5" t="s">
        <v>17</v>
      </c>
      <c r="F1278" s="5" t="s">
        <v>79</v>
      </c>
      <c r="G1278" s="5" t="s">
        <v>104</v>
      </c>
      <c r="H1278" s="5" t="s">
        <v>105</v>
      </c>
      <c r="I1278" s="5" t="s">
        <v>106</v>
      </c>
      <c r="J1278" s="6">
        <v>79999</v>
      </c>
      <c r="K1278" s="6">
        <v>11</v>
      </c>
      <c r="L1278" s="6">
        <v>0</v>
      </c>
      <c r="M1278" s="6">
        <v>879989</v>
      </c>
      <c r="N1278" s="5" t="s">
        <v>32</v>
      </c>
      <c r="O1278" s="5" t="s">
        <v>33</v>
      </c>
      <c r="P1278" s="19" t="e">
        <f>global_data!$M1278/global_data!$L1278</f>
        <v>#DIV/0!</v>
      </c>
      <c r="Q1278" s="20">
        <f>IFERROR(global_data!$P1278,0)</f>
        <v>0</v>
      </c>
      <c r="R1278" s="30">
        <f>global_data!$M1278/(1-global_data!$L1278)</f>
        <v>879989</v>
      </c>
      <c r="S1278" s="30">
        <f>global_data!$R1278-global_data!$M1278</f>
        <v>0</v>
      </c>
    </row>
    <row r="1279" spans="1:19" x14ac:dyDescent="0.35">
      <c r="A1279" s="7" t="s">
        <v>1402</v>
      </c>
      <c r="B1279" s="18">
        <v>45310</v>
      </c>
      <c r="C1279" s="7" t="s">
        <v>96</v>
      </c>
      <c r="D1279" s="7" t="s">
        <v>97</v>
      </c>
      <c r="E1279" s="7" t="s">
        <v>98</v>
      </c>
      <c r="F1279" s="7" t="s">
        <v>99</v>
      </c>
      <c r="G1279" s="7" t="s">
        <v>104</v>
      </c>
      <c r="H1279" s="7" t="s">
        <v>105</v>
      </c>
      <c r="I1279" s="7" t="s">
        <v>106</v>
      </c>
      <c r="J1279" s="8">
        <v>79999</v>
      </c>
      <c r="K1279" s="8">
        <v>15</v>
      </c>
      <c r="L1279" s="8">
        <v>0.22</v>
      </c>
      <c r="M1279" s="8">
        <v>935988.3</v>
      </c>
      <c r="N1279" s="7" t="s">
        <v>42</v>
      </c>
      <c r="O1279" s="7" t="s">
        <v>87</v>
      </c>
      <c r="P1279" s="19">
        <f>global_data!$M1279/global_data!$L1279</f>
        <v>4254492.2727272725</v>
      </c>
      <c r="Q1279" s="20">
        <f>IFERROR(global_data!$P1279,0)</f>
        <v>4254492.2727272725</v>
      </c>
      <c r="R1279" s="31">
        <f>global_data!$M1279/(1-global_data!$L1279)</f>
        <v>1199985</v>
      </c>
      <c r="S1279" s="31">
        <f>global_data!$R1279-global_data!$M1279</f>
        <v>263996.69999999995</v>
      </c>
    </row>
    <row r="1280" spans="1:19" x14ac:dyDescent="0.35">
      <c r="A1280" s="5" t="s">
        <v>1403</v>
      </c>
      <c r="B1280" s="29">
        <v>45506</v>
      </c>
      <c r="C1280" s="5" t="s">
        <v>131</v>
      </c>
      <c r="D1280" s="5" t="s">
        <v>132</v>
      </c>
      <c r="E1280" s="5" t="s">
        <v>98</v>
      </c>
      <c r="F1280" s="5" t="s">
        <v>99</v>
      </c>
      <c r="G1280" s="5" t="s">
        <v>104</v>
      </c>
      <c r="H1280" s="5" t="s">
        <v>105</v>
      </c>
      <c r="I1280" s="5" t="s">
        <v>106</v>
      </c>
      <c r="J1280" s="6">
        <v>79999</v>
      </c>
      <c r="K1280" s="6">
        <v>13</v>
      </c>
      <c r="L1280" s="6">
        <v>0.09</v>
      </c>
      <c r="M1280" s="6">
        <v>946388.17</v>
      </c>
      <c r="N1280" s="5" t="s">
        <v>77</v>
      </c>
      <c r="O1280" s="5" t="s">
        <v>80</v>
      </c>
      <c r="P1280" s="19">
        <f>global_data!$M1280/global_data!$L1280</f>
        <v>10515424.111111112</v>
      </c>
      <c r="Q1280" s="20">
        <f>IFERROR(global_data!$P1280,0)</f>
        <v>10515424.111111112</v>
      </c>
      <c r="R1280" s="30">
        <f>global_data!$M1280/(1-global_data!$L1280)</f>
        <v>1039987</v>
      </c>
      <c r="S1280" s="30">
        <f>global_data!$R1280-global_data!$M1280</f>
        <v>93598.829999999958</v>
      </c>
    </row>
    <row r="1281" spans="1:19" x14ac:dyDescent="0.35">
      <c r="A1281" s="7" t="s">
        <v>1404</v>
      </c>
      <c r="B1281" s="18">
        <v>45397</v>
      </c>
      <c r="C1281" s="7" t="s">
        <v>61</v>
      </c>
      <c r="D1281" s="7" t="s">
        <v>62</v>
      </c>
      <c r="E1281" s="7" t="s">
        <v>27</v>
      </c>
      <c r="F1281" s="7" t="s">
        <v>103</v>
      </c>
      <c r="G1281" s="7" t="s">
        <v>104</v>
      </c>
      <c r="H1281" s="7" t="s">
        <v>105</v>
      </c>
      <c r="I1281" s="7" t="s">
        <v>106</v>
      </c>
      <c r="J1281" s="8">
        <v>79999</v>
      </c>
      <c r="K1281" s="8">
        <v>16</v>
      </c>
      <c r="L1281" s="8">
        <v>7.0000000000000007E-2</v>
      </c>
      <c r="M1281" s="8">
        <v>1190385.1200000001</v>
      </c>
      <c r="N1281" s="7" t="s">
        <v>42</v>
      </c>
      <c r="O1281" s="7" t="s">
        <v>23</v>
      </c>
      <c r="P1281" s="19">
        <f>global_data!$M1281/global_data!$L1281</f>
        <v>17005501.714285713</v>
      </c>
      <c r="Q1281" s="20">
        <f>IFERROR(global_data!$P1281,0)</f>
        <v>17005501.714285713</v>
      </c>
      <c r="R1281" s="31">
        <f>global_data!$M1281/(1-global_data!$L1281)</f>
        <v>1279984.0000000002</v>
      </c>
      <c r="S1281" s="31">
        <f>global_data!$R1281-global_data!$M1281</f>
        <v>89598.880000000121</v>
      </c>
    </row>
    <row r="1282" spans="1:19" x14ac:dyDescent="0.35">
      <c r="A1282" s="5" t="s">
        <v>1405</v>
      </c>
      <c r="B1282" s="29">
        <v>45487</v>
      </c>
      <c r="C1282" s="5" t="s">
        <v>73</v>
      </c>
      <c r="D1282" s="5" t="s">
        <v>74</v>
      </c>
      <c r="E1282" s="5" t="s">
        <v>37</v>
      </c>
      <c r="F1282" s="5" t="s">
        <v>38</v>
      </c>
      <c r="G1282" s="5" t="s">
        <v>104</v>
      </c>
      <c r="H1282" s="5" t="s">
        <v>105</v>
      </c>
      <c r="I1282" s="5" t="s">
        <v>106</v>
      </c>
      <c r="J1282" s="6">
        <v>79999</v>
      </c>
      <c r="K1282" s="6">
        <v>15</v>
      </c>
      <c r="L1282" s="6">
        <v>0.15</v>
      </c>
      <c r="M1282" s="6">
        <v>1019987.25</v>
      </c>
      <c r="N1282" s="5" t="s">
        <v>32</v>
      </c>
      <c r="O1282" s="5" t="s">
        <v>23</v>
      </c>
      <c r="P1282" s="19">
        <f>global_data!$M1282/global_data!$L1282</f>
        <v>6799915</v>
      </c>
      <c r="Q1282" s="20">
        <f>IFERROR(global_data!$P1282,0)</f>
        <v>6799915</v>
      </c>
      <c r="R1282" s="30">
        <f>global_data!$M1282/(1-global_data!$L1282)</f>
        <v>1199985</v>
      </c>
      <c r="S1282" s="30">
        <f>global_data!$R1282-global_data!$M1282</f>
        <v>179997.75</v>
      </c>
    </row>
    <row r="1283" spans="1:19" x14ac:dyDescent="0.35">
      <c r="A1283" s="7" t="s">
        <v>1406</v>
      </c>
      <c r="B1283" s="18">
        <v>45501</v>
      </c>
      <c r="C1283" s="7" t="s">
        <v>96</v>
      </c>
      <c r="D1283" s="7" t="s">
        <v>97</v>
      </c>
      <c r="E1283" s="7" t="s">
        <v>98</v>
      </c>
      <c r="F1283" s="7" t="s">
        <v>160</v>
      </c>
      <c r="G1283" s="7" t="s">
        <v>104</v>
      </c>
      <c r="H1283" s="7" t="s">
        <v>105</v>
      </c>
      <c r="I1283" s="7" t="s">
        <v>106</v>
      </c>
      <c r="J1283" s="8">
        <v>79999</v>
      </c>
      <c r="K1283" s="8">
        <v>15</v>
      </c>
      <c r="L1283" s="8">
        <v>0.01</v>
      </c>
      <c r="M1283" s="8">
        <v>1187985.1499999999</v>
      </c>
      <c r="N1283" s="7" t="s">
        <v>42</v>
      </c>
      <c r="O1283" s="7" t="s">
        <v>23</v>
      </c>
      <c r="P1283" s="19">
        <f>global_data!$M1283/global_data!$L1283</f>
        <v>118798514.99999999</v>
      </c>
      <c r="Q1283" s="20">
        <f>IFERROR(global_data!$P1283,0)</f>
        <v>118798514.99999999</v>
      </c>
      <c r="R1283" s="31">
        <f>global_data!$M1283/(1-global_data!$L1283)</f>
        <v>1199985</v>
      </c>
      <c r="S1283" s="31">
        <f>global_data!$R1283-global_data!$M1283</f>
        <v>11999.850000000093</v>
      </c>
    </row>
    <row r="1284" spans="1:19" x14ac:dyDescent="0.35">
      <c r="A1284" s="5" t="s">
        <v>1407</v>
      </c>
      <c r="B1284" s="29">
        <v>45506</v>
      </c>
      <c r="C1284" s="5" t="s">
        <v>25</v>
      </c>
      <c r="D1284" s="5" t="s">
        <v>26</v>
      </c>
      <c r="E1284" s="5" t="s">
        <v>27</v>
      </c>
      <c r="F1284" s="5" t="s">
        <v>103</v>
      </c>
      <c r="G1284" s="5" t="s">
        <v>104</v>
      </c>
      <c r="H1284" s="5" t="s">
        <v>105</v>
      </c>
      <c r="I1284" s="5" t="s">
        <v>106</v>
      </c>
      <c r="J1284" s="6">
        <v>79999</v>
      </c>
      <c r="K1284" s="6">
        <v>17</v>
      </c>
      <c r="L1284" s="6">
        <v>0.19</v>
      </c>
      <c r="M1284" s="6">
        <v>1101586.23</v>
      </c>
      <c r="N1284" s="5" t="s">
        <v>59</v>
      </c>
      <c r="O1284" s="5" t="s">
        <v>23</v>
      </c>
      <c r="P1284" s="19">
        <f>global_data!$M1284/global_data!$L1284</f>
        <v>5797822.2631578948</v>
      </c>
      <c r="Q1284" s="20">
        <f>IFERROR(global_data!$P1284,0)</f>
        <v>5797822.2631578948</v>
      </c>
      <c r="R1284" s="30">
        <f>global_data!$M1284/(1-global_data!$L1284)</f>
        <v>1359983</v>
      </c>
      <c r="S1284" s="30">
        <f>global_data!$R1284-global_data!$M1284</f>
        <v>258396.77000000002</v>
      </c>
    </row>
    <row r="1285" spans="1:19" x14ac:dyDescent="0.35">
      <c r="A1285" s="7" t="s">
        <v>1408</v>
      </c>
      <c r="B1285" s="18">
        <v>45508</v>
      </c>
      <c r="C1285" s="7" t="s">
        <v>111</v>
      </c>
      <c r="D1285" s="7" t="s">
        <v>112</v>
      </c>
      <c r="E1285" s="7" t="s">
        <v>98</v>
      </c>
      <c r="F1285" s="7" t="s">
        <v>160</v>
      </c>
      <c r="G1285" s="7" t="s">
        <v>104</v>
      </c>
      <c r="H1285" s="7" t="s">
        <v>105</v>
      </c>
      <c r="I1285" s="7" t="s">
        <v>106</v>
      </c>
      <c r="J1285" s="8">
        <v>79999</v>
      </c>
      <c r="K1285" s="8">
        <v>3</v>
      </c>
      <c r="L1285" s="8">
        <v>0.27</v>
      </c>
      <c r="M1285" s="8">
        <v>175197.81</v>
      </c>
      <c r="N1285" s="7" t="s">
        <v>22</v>
      </c>
      <c r="O1285" s="7" t="s">
        <v>23</v>
      </c>
      <c r="P1285" s="19">
        <f>global_data!$M1285/global_data!$L1285</f>
        <v>648880.77777777775</v>
      </c>
      <c r="Q1285" s="20">
        <f>IFERROR(global_data!$P1285,0)</f>
        <v>648880.77777777775</v>
      </c>
      <c r="R1285" s="31">
        <f>global_data!$M1285/(1-global_data!$L1285)</f>
        <v>239997</v>
      </c>
      <c r="S1285" s="31">
        <f>global_data!$R1285-global_data!$M1285</f>
        <v>64799.19</v>
      </c>
    </row>
    <row r="1286" spans="1:19" x14ac:dyDescent="0.35">
      <c r="A1286" s="5" t="s">
        <v>1409</v>
      </c>
      <c r="B1286" s="29">
        <v>45464</v>
      </c>
      <c r="C1286" s="5" t="s">
        <v>111</v>
      </c>
      <c r="D1286" s="5" t="s">
        <v>112</v>
      </c>
      <c r="E1286" s="5" t="s">
        <v>98</v>
      </c>
      <c r="F1286" s="5" t="s">
        <v>115</v>
      </c>
      <c r="G1286" s="5" t="s">
        <v>104</v>
      </c>
      <c r="H1286" s="5" t="s">
        <v>105</v>
      </c>
      <c r="I1286" s="5" t="s">
        <v>106</v>
      </c>
      <c r="J1286" s="6">
        <v>79999</v>
      </c>
      <c r="K1286" s="6">
        <v>13</v>
      </c>
      <c r="L1286" s="6">
        <v>0.28000000000000003</v>
      </c>
      <c r="M1286" s="6">
        <v>748790.64</v>
      </c>
      <c r="N1286" s="5" t="s">
        <v>77</v>
      </c>
      <c r="O1286" s="5" t="s">
        <v>23</v>
      </c>
      <c r="P1286" s="19">
        <f>global_data!$M1286/global_data!$L1286</f>
        <v>2674252.2857142854</v>
      </c>
      <c r="Q1286" s="20">
        <f>IFERROR(global_data!$P1286,0)</f>
        <v>2674252.2857142854</v>
      </c>
      <c r="R1286" s="30">
        <f>global_data!$M1286/(1-global_data!$L1286)</f>
        <v>1039987</v>
      </c>
      <c r="S1286" s="30">
        <f>global_data!$R1286-global_data!$M1286</f>
        <v>291196.36</v>
      </c>
    </row>
    <row r="1287" spans="1:19" x14ac:dyDescent="0.35">
      <c r="A1287" s="7" t="s">
        <v>1410</v>
      </c>
      <c r="B1287" s="18">
        <v>45646</v>
      </c>
      <c r="C1287" s="7" t="s">
        <v>111</v>
      </c>
      <c r="D1287" s="7" t="s">
        <v>112</v>
      </c>
      <c r="E1287" s="7" t="s">
        <v>98</v>
      </c>
      <c r="F1287" s="7" t="s">
        <v>115</v>
      </c>
      <c r="G1287" s="7" t="s">
        <v>104</v>
      </c>
      <c r="H1287" s="7" t="s">
        <v>105</v>
      </c>
      <c r="I1287" s="7" t="s">
        <v>106</v>
      </c>
      <c r="J1287" s="8">
        <v>79999</v>
      </c>
      <c r="K1287" s="8">
        <v>11</v>
      </c>
      <c r="L1287" s="8">
        <v>0.2</v>
      </c>
      <c r="M1287" s="8">
        <v>703991.2</v>
      </c>
      <c r="N1287" s="7" t="s">
        <v>32</v>
      </c>
      <c r="O1287" s="7" t="s">
        <v>23</v>
      </c>
      <c r="P1287" s="19">
        <f>global_data!$M1287/global_data!$L1287</f>
        <v>3519955.9999999995</v>
      </c>
      <c r="Q1287" s="20">
        <f>IFERROR(global_data!$P1287,0)</f>
        <v>3519955.9999999995</v>
      </c>
      <c r="R1287" s="31">
        <f>global_data!$M1287/(1-global_data!$L1287)</f>
        <v>879988.99999999988</v>
      </c>
      <c r="S1287" s="31">
        <f>global_data!$R1287-global_data!$M1287</f>
        <v>175997.79999999993</v>
      </c>
    </row>
    <row r="1288" spans="1:19" x14ac:dyDescent="0.35">
      <c r="A1288" s="5" t="s">
        <v>1411</v>
      </c>
      <c r="B1288" s="29">
        <v>45469</v>
      </c>
      <c r="C1288" s="5" t="s">
        <v>35</v>
      </c>
      <c r="D1288" s="5" t="s">
        <v>36</v>
      </c>
      <c r="E1288" s="5" t="s">
        <v>37</v>
      </c>
      <c r="F1288" s="5" t="s">
        <v>157</v>
      </c>
      <c r="G1288" s="5" t="s">
        <v>104</v>
      </c>
      <c r="H1288" s="5" t="s">
        <v>105</v>
      </c>
      <c r="I1288" s="5" t="s">
        <v>106</v>
      </c>
      <c r="J1288" s="6">
        <v>79999</v>
      </c>
      <c r="K1288" s="6">
        <v>19</v>
      </c>
      <c r="L1288" s="6">
        <v>0.16</v>
      </c>
      <c r="M1288" s="6">
        <v>1276784.04</v>
      </c>
      <c r="N1288" s="5" t="s">
        <v>59</v>
      </c>
      <c r="O1288" s="5" t="s">
        <v>33</v>
      </c>
      <c r="P1288" s="19">
        <f>global_data!$M1288/global_data!$L1288</f>
        <v>7979900.25</v>
      </c>
      <c r="Q1288" s="20">
        <f>IFERROR(global_data!$P1288,0)</f>
        <v>7979900.25</v>
      </c>
      <c r="R1288" s="30">
        <f>global_data!$M1288/(1-global_data!$L1288)</f>
        <v>1519981</v>
      </c>
      <c r="S1288" s="30">
        <f>global_data!$R1288-global_data!$M1288</f>
        <v>243196.95999999996</v>
      </c>
    </row>
    <row r="1289" spans="1:19" x14ac:dyDescent="0.35">
      <c r="A1289" s="7" t="s">
        <v>1412</v>
      </c>
      <c r="B1289" s="18">
        <v>45370</v>
      </c>
      <c r="C1289" s="7" t="s">
        <v>35</v>
      </c>
      <c r="D1289" s="7" t="s">
        <v>36</v>
      </c>
      <c r="E1289" s="7" t="s">
        <v>37</v>
      </c>
      <c r="F1289" s="7" t="s">
        <v>38</v>
      </c>
      <c r="G1289" s="7" t="s">
        <v>104</v>
      </c>
      <c r="H1289" s="7" t="s">
        <v>105</v>
      </c>
      <c r="I1289" s="7" t="s">
        <v>106</v>
      </c>
      <c r="J1289" s="8">
        <v>79999</v>
      </c>
      <c r="K1289" s="8">
        <v>17</v>
      </c>
      <c r="L1289" s="8">
        <v>0.27</v>
      </c>
      <c r="M1289" s="8">
        <v>992787.59</v>
      </c>
      <c r="N1289" s="7" t="s">
        <v>32</v>
      </c>
      <c r="O1289" s="7" t="s">
        <v>23</v>
      </c>
      <c r="P1289" s="19">
        <f>global_data!$M1289/global_data!$L1289</f>
        <v>3676991.0740740737</v>
      </c>
      <c r="Q1289" s="20">
        <f>IFERROR(global_data!$P1289,0)</f>
        <v>3676991.0740740737</v>
      </c>
      <c r="R1289" s="31">
        <f>global_data!$M1289/(1-global_data!$L1289)</f>
        <v>1359983</v>
      </c>
      <c r="S1289" s="31">
        <f>global_data!$R1289-global_data!$M1289</f>
        <v>367195.41000000003</v>
      </c>
    </row>
    <row r="1290" spans="1:19" x14ac:dyDescent="0.35">
      <c r="A1290" s="5" t="s">
        <v>1413</v>
      </c>
      <c r="B1290" s="29">
        <v>45371</v>
      </c>
      <c r="C1290" s="5" t="s">
        <v>125</v>
      </c>
      <c r="D1290" s="5" t="s">
        <v>126</v>
      </c>
      <c r="E1290" s="5" t="s">
        <v>37</v>
      </c>
      <c r="F1290" s="5" t="s">
        <v>83</v>
      </c>
      <c r="G1290" s="5" t="s">
        <v>104</v>
      </c>
      <c r="H1290" s="5" t="s">
        <v>105</v>
      </c>
      <c r="I1290" s="5" t="s">
        <v>106</v>
      </c>
      <c r="J1290" s="6">
        <v>79999</v>
      </c>
      <c r="K1290" s="6">
        <v>8</v>
      </c>
      <c r="L1290" s="6">
        <v>0.01</v>
      </c>
      <c r="M1290" s="6">
        <v>633592.07999999996</v>
      </c>
      <c r="N1290" s="5" t="s">
        <v>123</v>
      </c>
      <c r="O1290" s="5" t="s">
        <v>23</v>
      </c>
      <c r="P1290" s="19">
        <f>global_data!$M1290/global_data!$L1290</f>
        <v>63359207.999999993</v>
      </c>
      <c r="Q1290" s="20">
        <f>IFERROR(global_data!$P1290,0)</f>
        <v>63359207.999999993</v>
      </c>
      <c r="R1290" s="30">
        <f>global_data!$M1290/(1-global_data!$L1290)</f>
        <v>639992</v>
      </c>
      <c r="S1290" s="30">
        <f>global_data!$R1290-global_data!$M1290</f>
        <v>6399.9200000000419</v>
      </c>
    </row>
    <row r="1291" spans="1:19" x14ac:dyDescent="0.35">
      <c r="A1291" s="7" t="s">
        <v>1414</v>
      </c>
      <c r="B1291" s="18">
        <v>45323</v>
      </c>
      <c r="C1291" s="7" t="s">
        <v>61</v>
      </c>
      <c r="D1291" s="7" t="s">
        <v>62</v>
      </c>
      <c r="E1291" s="7" t="s">
        <v>27</v>
      </c>
      <c r="F1291" s="7" t="s">
        <v>122</v>
      </c>
      <c r="G1291" s="7" t="s">
        <v>104</v>
      </c>
      <c r="H1291" s="7" t="s">
        <v>105</v>
      </c>
      <c r="I1291" s="7" t="s">
        <v>106</v>
      </c>
      <c r="J1291" s="8">
        <v>79999</v>
      </c>
      <c r="K1291" s="8">
        <v>12</v>
      </c>
      <c r="L1291" s="8">
        <v>0</v>
      </c>
      <c r="M1291" s="8">
        <v>959988</v>
      </c>
      <c r="N1291" s="7" t="s">
        <v>59</v>
      </c>
      <c r="O1291" s="7" t="s">
        <v>23</v>
      </c>
      <c r="P1291" s="19" t="e">
        <f>global_data!$M1291/global_data!$L1291</f>
        <v>#DIV/0!</v>
      </c>
      <c r="Q1291" s="20">
        <f>IFERROR(global_data!$P1291,0)</f>
        <v>0</v>
      </c>
      <c r="R1291" s="31">
        <f>global_data!$M1291/(1-global_data!$L1291)</f>
        <v>959988</v>
      </c>
      <c r="S1291" s="31">
        <f>global_data!$R1291-global_data!$M1291</f>
        <v>0</v>
      </c>
    </row>
    <row r="1292" spans="1:19" x14ac:dyDescent="0.35">
      <c r="A1292" s="5" t="s">
        <v>1415</v>
      </c>
      <c r="B1292" s="29">
        <v>45432</v>
      </c>
      <c r="C1292" s="5" t="s">
        <v>15</v>
      </c>
      <c r="D1292" s="5" t="s">
        <v>16</v>
      </c>
      <c r="E1292" s="5" t="s">
        <v>17</v>
      </c>
      <c r="F1292" s="5" t="s">
        <v>154</v>
      </c>
      <c r="G1292" s="5" t="s">
        <v>104</v>
      </c>
      <c r="H1292" s="5" t="s">
        <v>105</v>
      </c>
      <c r="I1292" s="5" t="s">
        <v>106</v>
      </c>
      <c r="J1292" s="6">
        <v>79999</v>
      </c>
      <c r="K1292" s="6">
        <v>1</v>
      </c>
      <c r="L1292" s="6">
        <v>0.02</v>
      </c>
      <c r="M1292" s="6">
        <v>78399.02</v>
      </c>
      <c r="N1292" s="5" t="s">
        <v>32</v>
      </c>
      <c r="O1292" s="5" t="s">
        <v>23</v>
      </c>
      <c r="P1292" s="19">
        <f>global_data!$M1292/global_data!$L1292</f>
        <v>3919951</v>
      </c>
      <c r="Q1292" s="20">
        <f>IFERROR(global_data!$P1292,0)</f>
        <v>3919951</v>
      </c>
      <c r="R1292" s="30">
        <f>global_data!$M1292/(1-global_data!$L1292)</f>
        <v>79999</v>
      </c>
      <c r="S1292" s="30">
        <f>global_data!$R1292-global_data!$M1292</f>
        <v>1599.9799999999959</v>
      </c>
    </row>
    <row r="1293" spans="1:19" x14ac:dyDescent="0.35">
      <c r="A1293" s="7" t="s">
        <v>1416</v>
      </c>
      <c r="B1293" s="18">
        <v>45455</v>
      </c>
      <c r="C1293" s="7" t="s">
        <v>15</v>
      </c>
      <c r="D1293" s="7" t="s">
        <v>16</v>
      </c>
      <c r="E1293" s="7" t="s">
        <v>17</v>
      </c>
      <c r="F1293" s="7" t="s">
        <v>50</v>
      </c>
      <c r="G1293" s="7" t="s">
        <v>104</v>
      </c>
      <c r="H1293" s="7" t="s">
        <v>105</v>
      </c>
      <c r="I1293" s="7" t="s">
        <v>106</v>
      </c>
      <c r="J1293" s="8">
        <v>79999</v>
      </c>
      <c r="K1293" s="8">
        <v>5</v>
      </c>
      <c r="L1293" s="8">
        <v>0.06</v>
      </c>
      <c r="M1293" s="8">
        <v>375995.3</v>
      </c>
      <c r="N1293" s="7" t="s">
        <v>22</v>
      </c>
      <c r="O1293" s="7" t="s">
        <v>80</v>
      </c>
      <c r="P1293" s="19">
        <f>global_data!$M1293/global_data!$L1293</f>
        <v>6266588.333333333</v>
      </c>
      <c r="Q1293" s="20">
        <f>IFERROR(global_data!$P1293,0)</f>
        <v>6266588.333333333</v>
      </c>
      <c r="R1293" s="31">
        <f>global_data!$M1293/(1-global_data!$L1293)</f>
        <v>399995</v>
      </c>
      <c r="S1293" s="31">
        <f>global_data!$R1293-global_data!$M1293</f>
        <v>23999.700000000012</v>
      </c>
    </row>
    <row r="1294" spans="1:19" x14ac:dyDescent="0.35">
      <c r="A1294" s="5" t="s">
        <v>1417</v>
      </c>
      <c r="B1294" s="29">
        <v>45425</v>
      </c>
      <c r="C1294" s="5" t="s">
        <v>61</v>
      </c>
      <c r="D1294" s="5" t="s">
        <v>62</v>
      </c>
      <c r="E1294" s="5" t="s">
        <v>27</v>
      </c>
      <c r="F1294" s="5" t="s">
        <v>28</v>
      </c>
      <c r="G1294" s="5" t="s">
        <v>104</v>
      </c>
      <c r="H1294" s="5" t="s">
        <v>105</v>
      </c>
      <c r="I1294" s="5" t="s">
        <v>106</v>
      </c>
      <c r="J1294" s="6">
        <v>79999</v>
      </c>
      <c r="K1294" s="6">
        <v>2</v>
      </c>
      <c r="L1294" s="6">
        <v>0.09</v>
      </c>
      <c r="M1294" s="6">
        <v>145598.18</v>
      </c>
      <c r="N1294" s="5" t="s">
        <v>59</v>
      </c>
      <c r="O1294" s="5" t="s">
        <v>23</v>
      </c>
      <c r="P1294" s="19">
        <f>global_data!$M1294/global_data!$L1294</f>
        <v>1617757.5555555555</v>
      </c>
      <c r="Q1294" s="20">
        <f>IFERROR(global_data!$P1294,0)</f>
        <v>1617757.5555555555</v>
      </c>
      <c r="R1294" s="30">
        <f>global_data!$M1294/(1-global_data!$L1294)</f>
        <v>159998</v>
      </c>
      <c r="S1294" s="30">
        <f>global_data!$R1294-global_data!$M1294</f>
        <v>14399.820000000007</v>
      </c>
    </row>
    <row r="1295" spans="1:19" x14ac:dyDescent="0.35">
      <c r="A1295" s="7" t="s">
        <v>1418</v>
      </c>
      <c r="B1295" s="18">
        <v>45586</v>
      </c>
      <c r="C1295" s="7" t="s">
        <v>55</v>
      </c>
      <c r="D1295" s="7" t="s">
        <v>56</v>
      </c>
      <c r="E1295" s="7" t="s">
        <v>17</v>
      </c>
      <c r="F1295" s="7" t="s">
        <v>50</v>
      </c>
      <c r="G1295" s="7" t="s">
        <v>104</v>
      </c>
      <c r="H1295" s="7" t="s">
        <v>105</v>
      </c>
      <c r="I1295" s="7" t="s">
        <v>106</v>
      </c>
      <c r="J1295" s="8">
        <v>79999</v>
      </c>
      <c r="K1295" s="8">
        <v>13</v>
      </c>
      <c r="L1295" s="8">
        <v>7.0000000000000007E-2</v>
      </c>
      <c r="M1295" s="8">
        <v>967187.91</v>
      </c>
      <c r="N1295" s="7" t="s">
        <v>123</v>
      </c>
      <c r="O1295" s="7" t="s">
        <v>23</v>
      </c>
      <c r="P1295" s="19">
        <f>global_data!$M1295/global_data!$L1295</f>
        <v>13816970.142857142</v>
      </c>
      <c r="Q1295" s="20">
        <f>IFERROR(global_data!$P1295,0)</f>
        <v>13816970.142857142</v>
      </c>
      <c r="R1295" s="31">
        <f>global_data!$M1295/(1-global_data!$L1295)</f>
        <v>1039987.0000000001</v>
      </c>
      <c r="S1295" s="31">
        <f>global_data!$R1295-global_data!$M1295</f>
        <v>72799.090000000084</v>
      </c>
    </row>
    <row r="1296" spans="1:19" x14ac:dyDescent="0.35">
      <c r="A1296" s="5" t="s">
        <v>1419</v>
      </c>
      <c r="B1296" s="29">
        <v>45354</v>
      </c>
      <c r="C1296" s="5" t="s">
        <v>64</v>
      </c>
      <c r="D1296" s="5" t="s">
        <v>65</v>
      </c>
      <c r="E1296" s="5" t="s">
        <v>27</v>
      </c>
      <c r="F1296" s="5" t="s">
        <v>122</v>
      </c>
      <c r="G1296" s="5" t="s">
        <v>104</v>
      </c>
      <c r="H1296" s="5" t="s">
        <v>105</v>
      </c>
      <c r="I1296" s="5" t="s">
        <v>106</v>
      </c>
      <c r="J1296" s="6">
        <v>79999</v>
      </c>
      <c r="K1296" s="6">
        <v>7</v>
      </c>
      <c r="L1296" s="6">
        <v>0.26</v>
      </c>
      <c r="M1296" s="6">
        <v>414394.82</v>
      </c>
      <c r="N1296" s="5" t="s">
        <v>42</v>
      </c>
      <c r="O1296" s="5" t="s">
        <v>23</v>
      </c>
      <c r="P1296" s="19">
        <f>global_data!$M1296/global_data!$L1296</f>
        <v>1593826.2307692308</v>
      </c>
      <c r="Q1296" s="20">
        <f>IFERROR(global_data!$P1296,0)</f>
        <v>1593826.2307692308</v>
      </c>
      <c r="R1296" s="30">
        <f>global_data!$M1296/(1-global_data!$L1296)</f>
        <v>559993</v>
      </c>
      <c r="S1296" s="30">
        <f>global_data!$R1296-global_data!$M1296</f>
        <v>145598.18</v>
      </c>
    </row>
    <row r="1297" spans="1:19" x14ac:dyDescent="0.35">
      <c r="A1297" s="7" t="s">
        <v>1420</v>
      </c>
      <c r="B1297" s="18">
        <v>45547</v>
      </c>
      <c r="C1297" s="7" t="s">
        <v>15</v>
      </c>
      <c r="D1297" s="7" t="s">
        <v>16</v>
      </c>
      <c r="E1297" s="7" t="s">
        <v>17</v>
      </c>
      <c r="F1297" s="7" t="s">
        <v>79</v>
      </c>
      <c r="G1297" s="7" t="s">
        <v>104</v>
      </c>
      <c r="H1297" s="7" t="s">
        <v>105</v>
      </c>
      <c r="I1297" s="7" t="s">
        <v>106</v>
      </c>
      <c r="J1297" s="8">
        <v>79999</v>
      </c>
      <c r="K1297" s="8">
        <v>17</v>
      </c>
      <c r="L1297" s="8">
        <v>0.08</v>
      </c>
      <c r="M1297" s="8">
        <v>1251184.3600000001</v>
      </c>
      <c r="N1297" s="7" t="s">
        <v>42</v>
      </c>
      <c r="O1297" s="7" t="s">
        <v>23</v>
      </c>
      <c r="P1297" s="19">
        <f>global_data!$M1297/global_data!$L1297</f>
        <v>15639804.500000002</v>
      </c>
      <c r="Q1297" s="20">
        <f>IFERROR(global_data!$P1297,0)</f>
        <v>15639804.500000002</v>
      </c>
      <c r="R1297" s="31">
        <f>global_data!$M1297/(1-global_data!$L1297)</f>
        <v>1359983</v>
      </c>
      <c r="S1297" s="31">
        <f>global_data!$R1297-global_data!$M1297</f>
        <v>108798.6399999999</v>
      </c>
    </row>
    <row r="1298" spans="1:19" x14ac:dyDescent="0.35">
      <c r="A1298" s="5" t="s">
        <v>1421</v>
      </c>
      <c r="B1298" s="29">
        <v>45636</v>
      </c>
      <c r="C1298" s="5" t="s">
        <v>96</v>
      </c>
      <c r="D1298" s="5" t="s">
        <v>97</v>
      </c>
      <c r="E1298" s="5" t="s">
        <v>98</v>
      </c>
      <c r="F1298" s="5" t="s">
        <v>99</v>
      </c>
      <c r="G1298" s="5" t="s">
        <v>104</v>
      </c>
      <c r="H1298" s="5" t="s">
        <v>105</v>
      </c>
      <c r="I1298" s="5" t="s">
        <v>106</v>
      </c>
      <c r="J1298" s="6">
        <v>79999</v>
      </c>
      <c r="K1298" s="6">
        <v>11</v>
      </c>
      <c r="L1298" s="6">
        <v>0.19</v>
      </c>
      <c r="M1298" s="6">
        <v>712791.09</v>
      </c>
      <c r="N1298" s="5" t="s">
        <v>32</v>
      </c>
      <c r="O1298" s="5" t="s">
        <v>23</v>
      </c>
      <c r="P1298" s="19">
        <f>global_data!$M1298/global_data!$L1298</f>
        <v>3751532.0526315789</v>
      </c>
      <c r="Q1298" s="20">
        <f>IFERROR(global_data!$P1298,0)</f>
        <v>3751532.0526315789</v>
      </c>
      <c r="R1298" s="30">
        <f>global_data!$M1298/(1-global_data!$L1298)</f>
        <v>879988.99999999988</v>
      </c>
      <c r="S1298" s="30">
        <f>global_data!$R1298-global_data!$M1298</f>
        <v>167197.90999999992</v>
      </c>
    </row>
    <row r="1299" spans="1:19" x14ac:dyDescent="0.35">
      <c r="A1299" s="7" t="s">
        <v>1422</v>
      </c>
      <c r="B1299" s="18">
        <v>45481</v>
      </c>
      <c r="C1299" s="7" t="s">
        <v>64</v>
      </c>
      <c r="D1299" s="7" t="s">
        <v>65</v>
      </c>
      <c r="E1299" s="7" t="s">
        <v>27</v>
      </c>
      <c r="F1299" s="7" t="s">
        <v>28</v>
      </c>
      <c r="G1299" s="7" t="s">
        <v>104</v>
      </c>
      <c r="H1299" s="7" t="s">
        <v>105</v>
      </c>
      <c r="I1299" s="7" t="s">
        <v>106</v>
      </c>
      <c r="J1299" s="8">
        <v>79999</v>
      </c>
      <c r="K1299" s="8">
        <v>1</v>
      </c>
      <c r="L1299" s="8">
        <v>0.04</v>
      </c>
      <c r="M1299" s="8">
        <v>76799.039999999994</v>
      </c>
      <c r="N1299" s="7" t="s">
        <v>42</v>
      </c>
      <c r="O1299" s="7" t="s">
        <v>87</v>
      </c>
      <c r="P1299" s="19">
        <f>global_data!$M1299/global_data!$L1299</f>
        <v>1919975.9999999998</v>
      </c>
      <c r="Q1299" s="20">
        <f>IFERROR(global_data!$P1299,0)</f>
        <v>1919975.9999999998</v>
      </c>
      <c r="R1299" s="31">
        <f>global_data!$M1299/(1-global_data!$L1299)</f>
        <v>79999</v>
      </c>
      <c r="S1299" s="31">
        <f>global_data!$R1299-global_data!$M1299</f>
        <v>3199.9600000000064</v>
      </c>
    </row>
    <row r="1300" spans="1:19" x14ac:dyDescent="0.35">
      <c r="A1300" s="5" t="s">
        <v>1423</v>
      </c>
      <c r="B1300" s="29">
        <v>45470</v>
      </c>
      <c r="C1300" s="5" t="s">
        <v>96</v>
      </c>
      <c r="D1300" s="5" t="s">
        <v>97</v>
      </c>
      <c r="E1300" s="5" t="s">
        <v>98</v>
      </c>
      <c r="F1300" s="5" t="s">
        <v>101</v>
      </c>
      <c r="G1300" s="5" t="s">
        <v>104</v>
      </c>
      <c r="H1300" s="5" t="s">
        <v>105</v>
      </c>
      <c r="I1300" s="5" t="s">
        <v>106</v>
      </c>
      <c r="J1300" s="6">
        <v>79999</v>
      </c>
      <c r="K1300" s="6">
        <v>10</v>
      </c>
      <c r="L1300" s="6">
        <v>0.01</v>
      </c>
      <c r="M1300" s="6">
        <v>791990.1</v>
      </c>
      <c r="N1300" s="5" t="s">
        <v>22</v>
      </c>
      <c r="O1300" s="5" t="s">
        <v>33</v>
      </c>
      <c r="P1300" s="19">
        <f>global_data!$M1300/global_data!$L1300</f>
        <v>79199010</v>
      </c>
      <c r="Q1300" s="20">
        <f>IFERROR(global_data!$P1300,0)</f>
        <v>79199010</v>
      </c>
      <c r="R1300" s="30">
        <f>global_data!$M1300/(1-global_data!$L1300)</f>
        <v>799990</v>
      </c>
      <c r="S1300" s="30">
        <f>global_data!$R1300-global_data!$M1300</f>
        <v>7999.9000000000233</v>
      </c>
    </row>
    <row r="1301" spans="1:19" x14ac:dyDescent="0.35">
      <c r="A1301" s="7" t="s">
        <v>1424</v>
      </c>
      <c r="B1301" s="18">
        <v>45518</v>
      </c>
      <c r="C1301" s="7" t="s">
        <v>55</v>
      </c>
      <c r="D1301" s="7" t="s">
        <v>56</v>
      </c>
      <c r="E1301" s="7" t="s">
        <v>17</v>
      </c>
      <c r="F1301" s="7" t="s">
        <v>154</v>
      </c>
      <c r="G1301" s="7" t="s">
        <v>104</v>
      </c>
      <c r="H1301" s="7" t="s">
        <v>105</v>
      </c>
      <c r="I1301" s="7" t="s">
        <v>106</v>
      </c>
      <c r="J1301" s="8">
        <v>79999</v>
      </c>
      <c r="K1301" s="8">
        <v>4</v>
      </c>
      <c r="L1301" s="8">
        <v>0.17</v>
      </c>
      <c r="M1301" s="8">
        <v>265596.68</v>
      </c>
      <c r="N1301" s="7" t="s">
        <v>22</v>
      </c>
      <c r="O1301" s="7" t="s">
        <v>87</v>
      </c>
      <c r="P1301" s="19">
        <f>global_data!$M1301/global_data!$L1301</f>
        <v>1562333.4117647058</v>
      </c>
      <c r="Q1301" s="20">
        <f>IFERROR(global_data!$P1301,0)</f>
        <v>1562333.4117647058</v>
      </c>
      <c r="R1301" s="31">
        <f>global_data!$M1301/(1-global_data!$L1301)</f>
        <v>319996</v>
      </c>
      <c r="S1301" s="31">
        <f>global_data!$R1301-global_data!$M1301</f>
        <v>54399.320000000007</v>
      </c>
    </row>
    <row r="1302" spans="1:19" x14ac:dyDescent="0.35">
      <c r="A1302" s="5" t="s">
        <v>1425</v>
      </c>
      <c r="B1302" s="29">
        <v>45568</v>
      </c>
      <c r="C1302" s="5" t="s">
        <v>61</v>
      </c>
      <c r="D1302" s="5" t="s">
        <v>62</v>
      </c>
      <c r="E1302" s="5" t="s">
        <v>27</v>
      </c>
      <c r="F1302" s="5" t="s">
        <v>66</v>
      </c>
      <c r="G1302" s="5" t="s">
        <v>104</v>
      </c>
      <c r="H1302" s="5" t="s">
        <v>105</v>
      </c>
      <c r="I1302" s="5" t="s">
        <v>106</v>
      </c>
      <c r="J1302" s="6">
        <v>79999</v>
      </c>
      <c r="K1302" s="6">
        <v>12</v>
      </c>
      <c r="L1302" s="6">
        <v>0.14000000000000001</v>
      </c>
      <c r="M1302" s="6">
        <v>825589.68</v>
      </c>
      <c r="N1302" s="5" t="s">
        <v>77</v>
      </c>
      <c r="O1302" s="5" t="s">
        <v>23</v>
      </c>
      <c r="P1302" s="19">
        <f>global_data!$M1302/global_data!$L1302</f>
        <v>5897069.1428571427</v>
      </c>
      <c r="Q1302" s="20">
        <f>IFERROR(global_data!$P1302,0)</f>
        <v>5897069.1428571427</v>
      </c>
      <c r="R1302" s="30">
        <f>global_data!$M1302/(1-global_data!$L1302)</f>
        <v>959988.00000000012</v>
      </c>
      <c r="S1302" s="30">
        <f>global_data!$R1302-global_data!$M1302</f>
        <v>134398.32000000007</v>
      </c>
    </row>
    <row r="1303" spans="1:19" x14ac:dyDescent="0.35">
      <c r="A1303" s="7" t="s">
        <v>1426</v>
      </c>
      <c r="B1303" s="18">
        <v>45558</v>
      </c>
      <c r="C1303" s="7" t="s">
        <v>125</v>
      </c>
      <c r="D1303" s="7" t="s">
        <v>126</v>
      </c>
      <c r="E1303" s="7" t="s">
        <v>37</v>
      </c>
      <c r="F1303" s="7" t="s">
        <v>157</v>
      </c>
      <c r="G1303" s="7" t="s">
        <v>104</v>
      </c>
      <c r="H1303" s="7" t="s">
        <v>105</v>
      </c>
      <c r="I1303" s="7" t="s">
        <v>106</v>
      </c>
      <c r="J1303" s="8">
        <v>79999</v>
      </c>
      <c r="K1303" s="8">
        <v>6</v>
      </c>
      <c r="L1303" s="8">
        <v>0.21</v>
      </c>
      <c r="M1303" s="8">
        <v>379195.26</v>
      </c>
      <c r="N1303" s="7" t="s">
        <v>77</v>
      </c>
      <c r="O1303" s="7" t="s">
        <v>23</v>
      </c>
      <c r="P1303" s="19">
        <f>global_data!$M1303/global_data!$L1303</f>
        <v>1805691.7142857143</v>
      </c>
      <c r="Q1303" s="20">
        <f>IFERROR(global_data!$P1303,0)</f>
        <v>1805691.7142857143</v>
      </c>
      <c r="R1303" s="31">
        <f>global_data!$M1303/(1-global_data!$L1303)</f>
        <v>479994</v>
      </c>
      <c r="S1303" s="31">
        <f>global_data!$R1303-global_data!$M1303</f>
        <v>100798.73999999999</v>
      </c>
    </row>
    <row r="1304" spans="1:19" x14ac:dyDescent="0.35">
      <c r="A1304" s="5" t="s">
        <v>1427</v>
      </c>
      <c r="B1304" s="29">
        <v>45450</v>
      </c>
      <c r="C1304" s="5" t="s">
        <v>73</v>
      </c>
      <c r="D1304" s="5" t="s">
        <v>74</v>
      </c>
      <c r="E1304" s="5" t="s">
        <v>37</v>
      </c>
      <c r="F1304" s="5" t="s">
        <v>83</v>
      </c>
      <c r="G1304" s="5" t="s">
        <v>104</v>
      </c>
      <c r="H1304" s="5" t="s">
        <v>105</v>
      </c>
      <c r="I1304" s="5" t="s">
        <v>106</v>
      </c>
      <c r="J1304" s="6">
        <v>79999</v>
      </c>
      <c r="K1304" s="6">
        <v>18</v>
      </c>
      <c r="L1304" s="6">
        <v>0.16</v>
      </c>
      <c r="M1304" s="6">
        <v>1209584.8799999999</v>
      </c>
      <c r="N1304" s="5" t="s">
        <v>77</v>
      </c>
      <c r="O1304" s="5" t="s">
        <v>23</v>
      </c>
      <c r="P1304" s="19">
        <f>global_data!$M1304/global_data!$L1304</f>
        <v>7559905.4999999991</v>
      </c>
      <c r="Q1304" s="20">
        <f>IFERROR(global_data!$P1304,0)</f>
        <v>7559905.4999999991</v>
      </c>
      <c r="R1304" s="30">
        <f>global_data!$M1304/(1-global_data!$L1304)</f>
        <v>1439982</v>
      </c>
      <c r="S1304" s="30">
        <f>global_data!$R1304-global_data!$M1304</f>
        <v>230397.12000000011</v>
      </c>
    </row>
    <row r="1305" spans="1:19" x14ac:dyDescent="0.35">
      <c r="A1305" s="7" t="s">
        <v>1428</v>
      </c>
      <c r="B1305" s="18">
        <v>45623</v>
      </c>
      <c r="C1305" s="7" t="s">
        <v>111</v>
      </c>
      <c r="D1305" s="7" t="s">
        <v>112</v>
      </c>
      <c r="E1305" s="7" t="s">
        <v>98</v>
      </c>
      <c r="F1305" s="7" t="s">
        <v>113</v>
      </c>
      <c r="G1305" s="7" t="s">
        <v>104</v>
      </c>
      <c r="H1305" s="7" t="s">
        <v>105</v>
      </c>
      <c r="I1305" s="7" t="s">
        <v>106</v>
      </c>
      <c r="J1305" s="8">
        <v>79999</v>
      </c>
      <c r="K1305" s="8">
        <v>14</v>
      </c>
      <c r="L1305" s="8">
        <v>0.03</v>
      </c>
      <c r="M1305" s="8">
        <v>1086386.42</v>
      </c>
      <c r="N1305" s="7" t="s">
        <v>22</v>
      </c>
      <c r="O1305" s="7" t="s">
        <v>23</v>
      </c>
      <c r="P1305" s="19">
        <f>global_data!$M1305/global_data!$L1305</f>
        <v>36212880.666666664</v>
      </c>
      <c r="Q1305" s="20">
        <f>IFERROR(global_data!$P1305,0)</f>
        <v>36212880.666666664</v>
      </c>
      <c r="R1305" s="31">
        <f>global_data!$M1305/(1-global_data!$L1305)</f>
        <v>1119986</v>
      </c>
      <c r="S1305" s="31">
        <f>global_data!$R1305-global_data!$M1305</f>
        <v>33599.580000000075</v>
      </c>
    </row>
    <row r="1306" spans="1:19" x14ac:dyDescent="0.35">
      <c r="A1306" s="5" t="s">
        <v>1429</v>
      </c>
      <c r="B1306" s="29">
        <v>45603</v>
      </c>
      <c r="C1306" s="5" t="s">
        <v>44</v>
      </c>
      <c r="D1306" s="5" t="s">
        <v>45</v>
      </c>
      <c r="E1306" s="5" t="s">
        <v>17</v>
      </c>
      <c r="F1306" s="5" t="s">
        <v>50</v>
      </c>
      <c r="G1306" s="5" t="s">
        <v>104</v>
      </c>
      <c r="H1306" s="5" t="s">
        <v>105</v>
      </c>
      <c r="I1306" s="5" t="s">
        <v>106</v>
      </c>
      <c r="J1306" s="6">
        <v>79999</v>
      </c>
      <c r="K1306" s="6">
        <v>1</v>
      </c>
      <c r="L1306" s="6">
        <v>7.0000000000000007E-2</v>
      </c>
      <c r="M1306" s="6">
        <v>74399.070000000007</v>
      </c>
      <c r="N1306" s="5" t="s">
        <v>123</v>
      </c>
      <c r="O1306" s="5" t="s">
        <v>23</v>
      </c>
      <c r="P1306" s="19">
        <f>global_data!$M1306/global_data!$L1306</f>
        <v>1062843.857142857</v>
      </c>
      <c r="Q1306" s="20">
        <f>IFERROR(global_data!$P1306,0)</f>
        <v>1062843.857142857</v>
      </c>
      <c r="R1306" s="30">
        <f>global_data!$M1306/(1-global_data!$L1306)</f>
        <v>79999.000000000015</v>
      </c>
      <c r="S1306" s="30">
        <f>global_data!$R1306-global_data!$M1306</f>
        <v>5599.9300000000076</v>
      </c>
    </row>
    <row r="1307" spans="1:19" x14ac:dyDescent="0.35">
      <c r="A1307" s="7" t="s">
        <v>1430</v>
      </c>
      <c r="B1307" s="18">
        <v>45622</v>
      </c>
      <c r="C1307" s="7" t="s">
        <v>61</v>
      </c>
      <c r="D1307" s="7" t="s">
        <v>62</v>
      </c>
      <c r="E1307" s="7" t="s">
        <v>27</v>
      </c>
      <c r="F1307" s="7" t="s">
        <v>103</v>
      </c>
      <c r="G1307" s="7" t="s">
        <v>104</v>
      </c>
      <c r="H1307" s="7" t="s">
        <v>105</v>
      </c>
      <c r="I1307" s="7" t="s">
        <v>106</v>
      </c>
      <c r="J1307" s="8">
        <v>79999</v>
      </c>
      <c r="K1307" s="8">
        <v>3</v>
      </c>
      <c r="L1307" s="8">
        <v>0.1</v>
      </c>
      <c r="M1307" s="8">
        <v>215997.3</v>
      </c>
      <c r="N1307" s="7" t="s">
        <v>42</v>
      </c>
      <c r="O1307" s="7" t="s">
        <v>23</v>
      </c>
      <c r="P1307" s="19">
        <f>global_data!$M1307/global_data!$L1307</f>
        <v>2159972.9999999995</v>
      </c>
      <c r="Q1307" s="20">
        <f>IFERROR(global_data!$P1307,0)</f>
        <v>2159972.9999999995</v>
      </c>
      <c r="R1307" s="31">
        <f>global_data!$M1307/(1-global_data!$L1307)</f>
        <v>239996.99999999997</v>
      </c>
      <c r="S1307" s="31">
        <f>global_data!$R1307-global_data!$M1307</f>
        <v>23999.699999999983</v>
      </c>
    </row>
    <row r="1308" spans="1:19" x14ac:dyDescent="0.35">
      <c r="A1308" s="5" t="s">
        <v>1431</v>
      </c>
      <c r="B1308" s="29">
        <v>45305</v>
      </c>
      <c r="C1308" s="5" t="s">
        <v>96</v>
      </c>
      <c r="D1308" s="5" t="s">
        <v>97</v>
      </c>
      <c r="E1308" s="5" t="s">
        <v>98</v>
      </c>
      <c r="F1308" s="5" t="s">
        <v>115</v>
      </c>
      <c r="G1308" s="5" t="s">
        <v>104</v>
      </c>
      <c r="H1308" s="5" t="s">
        <v>105</v>
      </c>
      <c r="I1308" s="5" t="s">
        <v>106</v>
      </c>
      <c r="J1308" s="6">
        <v>79999</v>
      </c>
      <c r="K1308" s="6">
        <v>20</v>
      </c>
      <c r="L1308" s="6">
        <v>0.12</v>
      </c>
      <c r="M1308" s="6">
        <v>1407982.4</v>
      </c>
      <c r="N1308" s="5" t="s">
        <v>59</v>
      </c>
      <c r="O1308" s="5" t="s">
        <v>23</v>
      </c>
      <c r="P1308" s="19">
        <f>global_data!$M1308/global_data!$L1308</f>
        <v>11733186.666666666</v>
      </c>
      <c r="Q1308" s="20">
        <f>IFERROR(global_data!$P1308,0)</f>
        <v>11733186.666666666</v>
      </c>
      <c r="R1308" s="30">
        <f>global_data!$M1308/(1-global_data!$L1308)</f>
        <v>1599980</v>
      </c>
      <c r="S1308" s="30">
        <f>global_data!$R1308-global_data!$M1308</f>
        <v>191997.60000000009</v>
      </c>
    </row>
    <row r="1309" spans="1:19" x14ac:dyDescent="0.35">
      <c r="A1309" s="7" t="s">
        <v>1432</v>
      </c>
      <c r="B1309" s="18">
        <v>45482</v>
      </c>
      <c r="C1309" s="7" t="s">
        <v>25</v>
      </c>
      <c r="D1309" s="7" t="s">
        <v>26</v>
      </c>
      <c r="E1309" s="7" t="s">
        <v>27</v>
      </c>
      <c r="F1309" s="7" t="s">
        <v>122</v>
      </c>
      <c r="G1309" s="7" t="s">
        <v>104</v>
      </c>
      <c r="H1309" s="7" t="s">
        <v>105</v>
      </c>
      <c r="I1309" s="7" t="s">
        <v>106</v>
      </c>
      <c r="J1309" s="8">
        <v>79999</v>
      </c>
      <c r="K1309" s="8">
        <v>14</v>
      </c>
      <c r="L1309" s="8">
        <v>0.26</v>
      </c>
      <c r="M1309" s="8">
        <v>828789.64</v>
      </c>
      <c r="N1309" s="7" t="s">
        <v>77</v>
      </c>
      <c r="O1309" s="7" t="s">
        <v>87</v>
      </c>
      <c r="P1309" s="19">
        <f>global_data!$M1309/global_data!$L1309</f>
        <v>3187652.4615384615</v>
      </c>
      <c r="Q1309" s="20">
        <f>IFERROR(global_data!$P1309,0)</f>
        <v>3187652.4615384615</v>
      </c>
      <c r="R1309" s="31">
        <f>global_data!$M1309/(1-global_data!$L1309)</f>
        <v>1119986</v>
      </c>
      <c r="S1309" s="31">
        <f>global_data!$R1309-global_data!$M1309</f>
        <v>291196.36</v>
      </c>
    </row>
    <row r="1310" spans="1:19" x14ac:dyDescent="0.35">
      <c r="A1310" s="5" t="s">
        <v>1433</v>
      </c>
      <c r="B1310" s="29">
        <v>45563</v>
      </c>
      <c r="C1310" s="5" t="s">
        <v>96</v>
      </c>
      <c r="D1310" s="5" t="s">
        <v>97</v>
      </c>
      <c r="E1310" s="5" t="s">
        <v>98</v>
      </c>
      <c r="F1310" s="5" t="s">
        <v>113</v>
      </c>
      <c r="G1310" s="5" t="s">
        <v>104</v>
      </c>
      <c r="H1310" s="5" t="s">
        <v>105</v>
      </c>
      <c r="I1310" s="5" t="s">
        <v>106</v>
      </c>
      <c r="J1310" s="6">
        <v>79999</v>
      </c>
      <c r="K1310" s="6">
        <v>17</v>
      </c>
      <c r="L1310" s="6">
        <v>0.11</v>
      </c>
      <c r="M1310" s="6">
        <v>1210384.8700000001</v>
      </c>
      <c r="N1310" s="5" t="s">
        <v>77</v>
      </c>
      <c r="O1310" s="5" t="s">
        <v>23</v>
      </c>
      <c r="P1310" s="19">
        <f>global_data!$M1310/global_data!$L1310</f>
        <v>11003498.818181818</v>
      </c>
      <c r="Q1310" s="20">
        <f>IFERROR(global_data!$P1310,0)</f>
        <v>11003498.818181818</v>
      </c>
      <c r="R1310" s="30">
        <f>global_data!$M1310/(1-global_data!$L1310)</f>
        <v>1359983</v>
      </c>
      <c r="S1310" s="30">
        <f>global_data!$R1310-global_data!$M1310</f>
        <v>149598.12999999989</v>
      </c>
    </row>
    <row r="1311" spans="1:19" x14ac:dyDescent="0.35">
      <c r="A1311" s="7" t="s">
        <v>1434</v>
      </c>
      <c r="B1311" s="18">
        <v>45401</v>
      </c>
      <c r="C1311" s="7" t="s">
        <v>96</v>
      </c>
      <c r="D1311" s="7" t="s">
        <v>97</v>
      </c>
      <c r="E1311" s="7" t="s">
        <v>98</v>
      </c>
      <c r="F1311" s="7" t="s">
        <v>160</v>
      </c>
      <c r="G1311" s="7" t="s">
        <v>104</v>
      </c>
      <c r="H1311" s="7" t="s">
        <v>105</v>
      </c>
      <c r="I1311" s="7" t="s">
        <v>106</v>
      </c>
      <c r="J1311" s="8">
        <v>79999</v>
      </c>
      <c r="K1311" s="8">
        <v>13</v>
      </c>
      <c r="L1311" s="8">
        <v>0.24</v>
      </c>
      <c r="M1311" s="8">
        <v>790390.12</v>
      </c>
      <c r="N1311" s="7" t="s">
        <v>77</v>
      </c>
      <c r="O1311" s="7" t="s">
        <v>23</v>
      </c>
      <c r="P1311" s="19">
        <f>global_data!$M1311/global_data!$L1311</f>
        <v>3293292.166666667</v>
      </c>
      <c r="Q1311" s="20">
        <f>IFERROR(global_data!$P1311,0)</f>
        <v>3293292.166666667</v>
      </c>
      <c r="R1311" s="31">
        <f>global_data!$M1311/(1-global_data!$L1311)</f>
        <v>1039987</v>
      </c>
      <c r="S1311" s="31">
        <f>global_data!$R1311-global_data!$M1311</f>
        <v>249596.88</v>
      </c>
    </row>
    <row r="1312" spans="1:19" x14ac:dyDescent="0.35">
      <c r="A1312" s="5" t="s">
        <v>1435</v>
      </c>
      <c r="B1312" s="29">
        <v>45634</v>
      </c>
      <c r="C1312" s="5" t="s">
        <v>61</v>
      </c>
      <c r="D1312" s="5" t="s">
        <v>62</v>
      </c>
      <c r="E1312" s="5" t="s">
        <v>27</v>
      </c>
      <c r="F1312" s="5" t="s">
        <v>28</v>
      </c>
      <c r="G1312" s="5" t="s">
        <v>104</v>
      </c>
      <c r="H1312" s="5" t="s">
        <v>105</v>
      </c>
      <c r="I1312" s="5" t="s">
        <v>106</v>
      </c>
      <c r="J1312" s="6">
        <v>79999</v>
      </c>
      <c r="K1312" s="6">
        <v>8</v>
      </c>
      <c r="L1312" s="6">
        <v>0.16</v>
      </c>
      <c r="M1312" s="6">
        <v>537593.28</v>
      </c>
      <c r="N1312" s="5" t="s">
        <v>123</v>
      </c>
      <c r="O1312" s="5" t="s">
        <v>23</v>
      </c>
      <c r="P1312" s="19">
        <f>global_data!$M1312/global_data!$L1312</f>
        <v>3359958</v>
      </c>
      <c r="Q1312" s="20">
        <f>IFERROR(global_data!$P1312,0)</f>
        <v>3359958</v>
      </c>
      <c r="R1312" s="30">
        <f>global_data!$M1312/(1-global_data!$L1312)</f>
        <v>639992</v>
      </c>
      <c r="S1312" s="30">
        <f>global_data!$R1312-global_data!$M1312</f>
        <v>102398.71999999997</v>
      </c>
    </row>
    <row r="1313" spans="1:19" x14ac:dyDescent="0.35">
      <c r="A1313" s="7" t="s">
        <v>1436</v>
      </c>
      <c r="B1313" s="18">
        <v>45292</v>
      </c>
      <c r="C1313" s="7" t="s">
        <v>96</v>
      </c>
      <c r="D1313" s="7" t="s">
        <v>97</v>
      </c>
      <c r="E1313" s="7" t="s">
        <v>98</v>
      </c>
      <c r="F1313" s="7" t="s">
        <v>99</v>
      </c>
      <c r="G1313" s="7" t="s">
        <v>104</v>
      </c>
      <c r="H1313" s="7" t="s">
        <v>105</v>
      </c>
      <c r="I1313" s="7" t="s">
        <v>106</v>
      </c>
      <c r="J1313" s="8">
        <v>79999</v>
      </c>
      <c r="K1313" s="8">
        <v>12</v>
      </c>
      <c r="L1313" s="8">
        <v>0.03</v>
      </c>
      <c r="M1313" s="8">
        <v>931188.36</v>
      </c>
      <c r="N1313" s="7" t="s">
        <v>22</v>
      </c>
      <c r="O1313" s="7" t="s">
        <v>33</v>
      </c>
      <c r="P1313" s="19">
        <f>global_data!$M1313/global_data!$L1313</f>
        <v>31039612</v>
      </c>
      <c r="Q1313" s="20">
        <f>IFERROR(global_data!$P1313,0)</f>
        <v>31039612</v>
      </c>
      <c r="R1313" s="31">
        <f>global_data!$M1313/(1-global_data!$L1313)</f>
        <v>959988</v>
      </c>
      <c r="S1313" s="31">
        <f>global_data!$R1313-global_data!$M1313</f>
        <v>28799.640000000014</v>
      </c>
    </row>
    <row r="1314" spans="1:19" x14ac:dyDescent="0.35">
      <c r="A1314" s="5" t="s">
        <v>1437</v>
      </c>
      <c r="B1314" s="29">
        <v>45651</v>
      </c>
      <c r="C1314" s="5" t="s">
        <v>55</v>
      </c>
      <c r="D1314" s="5" t="s">
        <v>56</v>
      </c>
      <c r="E1314" s="5" t="s">
        <v>17</v>
      </c>
      <c r="F1314" s="5" t="s">
        <v>79</v>
      </c>
      <c r="G1314" s="5" t="s">
        <v>104</v>
      </c>
      <c r="H1314" s="5" t="s">
        <v>105</v>
      </c>
      <c r="I1314" s="5" t="s">
        <v>106</v>
      </c>
      <c r="J1314" s="6">
        <v>79999</v>
      </c>
      <c r="K1314" s="6">
        <v>12</v>
      </c>
      <c r="L1314" s="6">
        <v>0.02</v>
      </c>
      <c r="M1314" s="6">
        <v>940788.24</v>
      </c>
      <c r="N1314" s="5" t="s">
        <v>42</v>
      </c>
      <c r="O1314" s="5" t="s">
        <v>87</v>
      </c>
      <c r="P1314" s="19">
        <f>global_data!$M1314/global_data!$L1314</f>
        <v>47039412</v>
      </c>
      <c r="Q1314" s="20">
        <f>IFERROR(global_data!$P1314,0)</f>
        <v>47039412</v>
      </c>
      <c r="R1314" s="30">
        <f>global_data!$M1314/(1-global_data!$L1314)</f>
        <v>959988</v>
      </c>
      <c r="S1314" s="30">
        <f>global_data!$R1314-global_data!$M1314</f>
        <v>19199.760000000009</v>
      </c>
    </row>
    <row r="1315" spans="1:19" x14ac:dyDescent="0.35">
      <c r="A1315" s="7" t="s">
        <v>1438</v>
      </c>
      <c r="B1315" s="18">
        <v>45446</v>
      </c>
      <c r="C1315" s="7" t="s">
        <v>111</v>
      </c>
      <c r="D1315" s="7" t="s">
        <v>112</v>
      </c>
      <c r="E1315" s="7" t="s">
        <v>98</v>
      </c>
      <c r="F1315" s="7" t="s">
        <v>115</v>
      </c>
      <c r="G1315" s="7" t="s">
        <v>104</v>
      </c>
      <c r="H1315" s="7" t="s">
        <v>105</v>
      </c>
      <c r="I1315" s="7" t="s">
        <v>106</v>
      </c>
      <c r="J1315" s="8">
        <v>79999</v>
      </c>
      <c r="K1315" s="8">
        <v>7</v>
      </c>
      <c r="L1315" s="8">
        <v>0.03</v>
      </c>
      <c r="M1315" s="8">
        <v>543193.21</v>
      </c>
      <c r="N1315" s="7" t="s">
        <v>42</v>
      </c>
      <c r="O1315" s="7" t="s">
        <v>87</v>
      </c>
      <c r="P1315" s="19">
        <f>global_data!$M1315/global_data!$L1315</f>
        <v>18106440.333333332</v>
      </c>
      <c r="Q1315" s="20">
        <f>IFERROR(global_data!$P1315,0)</f>
        <v>18106440.333333332</v>
      </c>
      <c r="R1315" s="31">
        <f>global_data!$M1315/(1-global_data!$L1315)</f>
        <v>559993</v>
      </c>
      <c r="S1315" s="31">
        <f>global_data!$R1315-global_data!$M1315</f>
        <v>16799.790000000037</v>
      </c>
    </row>
    <row r="1316" spans="1:19" x14ac:dyDescent="0.35">
      <c r="A1316" s="5" t="s">
        <v>1439</v>
      </c>
      <c r="B1316" s="29">
        <v>45495</v>
      </c>
      <c r="C1316" s="5" t="s">
        <v>55</v>
      </c>
      <c r="D1316" s="5" t="s">
        <v>56</v>
      </c>
      <c r="E1316" s="5" t="s">
        <v>17</v>
      </c>
      <c r="F1316" s="5" t="s">
        <v>176</v>
      </c>
      <c r="G1316" s="5" t="s">
        <v>104</v>
      </c>
      <c r="H1316" s="5" t="s">
        <v>105</v>
      </c>
      <c r="I1316" s="5" t="s">
        <v>106</v>
      </c>
      <c r="J1316" s="6">
        <v>79999</v>
      </c>
      <c r="K1316" s="6">
        <v>5</v>
      </c>
      <c r="L1316" s="6">
        <v>0.04</v>
      </c>
      <c r="M1316" s="6">
        <v>383995.2</v>
      </c>
      <c r="N1316" s="5" t="s">
        <v>59</v>
      </c>
      <c r="O1316" s="5" t="s">
        <v>23</v>
      </c>
      <c r="P1316" s="19">
        <f>global_data!$M1316/global_data!$L1316</f>
        <v>9599880</v>
      </c>
      <c r="Q1316" s="20">
        <f>IFERROR(global_data!$P1316,0)</f>
        <v>9599880</v>
      </c>
      <c r="R1316" s="30">
        <f>global_data!$M1316/(1-global_data!$L1316)</f>
        <v>399995</v>
      </c>
      <c r="S1316" s="30">
        <f>global_data!$R1316-global_data!$M1316</f>
        <v>15999.799999999988</v>
      </c>
    </row>
    <row r="1317" spans="1:19" x14ac:dyDescent="0.35">
      <c r="A1317" s="7" t="s">
        <v>1440</v>
      </c>
      <c r="B1317" s="18">
        <v>45310</v>
      </c>
      <c r="C1317" s="7" t="s">
        <v>73</v>
      </c>
      <c r="D1317" s="7" t="s">
        <v>74</v>
      </c>
      <c r="E1317" s="7" t="s">
        <v>37</v>
      </c>
      <c r="F1317" s="7" t="s">
        <v>151</v>
      </c>
      <c r="G1317" s="7" t="s">
        <v>104</v>
      </c>
      <c r="H1317" s="7" t="s">
        <v>105</v>
      </c>
      <c r="I1317" s="7" t="s">
        <v>106</v>
      </c>
      <c r="J1317" s="8">
        <v>79999</v>
      </c>
      <c r="K1317" s="8">
        <v>13</v>
      </c>
      <c r="L1317" s="8">
        <v>0.23</v>
      </c>
      <c r="M1317" s="8">
        <v>800789.99</v>
      </c>
      <c r="N1317" s="7" t="s">
        <v>42</v>
      </c>
      <c r="O1317" s="7" t="s">
        <v>87</v>
      </c>
      <c r="P1317" s="19">
        <f>global_data!$M1317/global_data!$L1317</f>
        <v>3481695.6086956519</v>
      </c>
      <c r="Q1317" s="20">
        <f>IFERROR(global_data!$P1317,0)</f>
        <v>3481695.6086956519</v>
      </c>
      <c r="R1317" s="31">
        <f>global_data!$M1317/(1-global_data!$L1317)</f>
        <v>1039987</v>
      </c>
      <c r="S1317" s="31">
        <f>global_data!$R1317-global_data!$M1317</f>
        <v>239197.01</v>
      </c>
    </row>
    <row r="1318" spans="1:19" x14ac:dyDescent="0.35">
      <c r="A1318" s="5" t="s">
        <v>1441</v>
      </c>
      <c r="B1318" s="29">
        <v>45537</v>
      </c>
      <c r="C1318" s="5" t="s">
        <v>111</v>
      </c>
      <c r="D1318" s="5" t="s">
        <v>112</v>
      </c>
      <c r="E1318" s="5" t="s">
        <v>98</v>
      </c>
      <c r="F1318" s="5" t="s">
        <v>160</v>
      </c>
      <c r="G1318" s="5" t="s">
        <v>104</v>
      </c>
      <c r="H1318" s="5" t="s">
        <v>105</v>
      </c>
      <c r="I1318" s="5" t="s">
        <v>106</v>
      </c>
      <c r="J1318" s="6">
        <v>79999</v>
      </c>
      <c r="K1318" s="6">
        <v>9</v>
      </c>
      <c r="L1318" s="6">
        <v>0.22</v>
      </c>
      <c r="M1318" s="6">
        <v>561592.98</v>
      </c>
      <c r="N1318" s="5" t="s">
        <v>59</v>
      </c>
      <c r="O1318" s="5" t="s">
        <v>23</v>
      </c>
      <c r="P1318" s="19">
        <f>global_data!$M1318/global_data!$L1318</f>
        <v>2552695.3636363638</v>
      </c>
      <c r="Q1318" s="20">
        <f>IFERROR(global_data!$P1318,0)</f>
        <v>2552695.3636363638</v>
      </c>
      <c r="R1318" s="30">
        <f>global_data!$M1318/(1-global_data!$L1318)</f>
        <v>719991</v>
      </c>
      <c r="S1318" s="30">
        <f>global_data!$R1318-global_data!$M1318</f>
        <v>158398.02000000002</v>
      </c>
    </row>
    <row r="1319" spans="1:19" x14ac:dyDescent="0.35">
      <c r="A1319" s="7" t="s">
        <v>1442</v>
      </c>
      <c r="B1319" s="18">
        <v>45487</v>
      </c>
      <c r="C1319" s="7" t="s">
        <v>55</v>
      </c>
      <c r="D1319" s="7" t="s">
        <v>56</v>
      </c>
      <c r="E1319" s="7" t="s">
        <v>17</v>
      </c>
      <c r="F1319" s="7" t="s">
        <v>154</v>
      </c>
      <c r="G1319" s="7" t="s">
        <v>104</v>
      </c>
      <c r="H1319" s="7" t="s">
        <v>105</v>
      </c>
      <c r="I1319" s="7" t="s">
        <v>106</v>
      </c>
      <c r="J1319" s="8">
        <v>79999</v>
      </c>
      <c r="K1319" s="8">
        <v>9</v>
      </c>
      <c r="L1319" s="8">
        <v>0.21</v>
      </c>
      <c r="M1319" s="8">
        <v>568792.89</v>
      </c>
      <c r="N1319" s="7" t="s">
        <v>22</v>
      </c>
      <c r="O1319" s="7" t="s">
        <v>23</v>
      </c>
      <c r="P1319" s="19">
        <f>global_data!$M1319/global_data!$L1319</f>
        <v>2708537.5714285718</v>
      </c>
      <c r="Q1319" s="20">
        <f>IFERROR(global_data!$P1319,0)</f>
        <v>2708537.5714285718</v>
      </c>
      <c r="R1319" s="31">
        <f>global_data!$M1319/(1-global_data!$L1319)</f>
        <v>719991</v>
      </c>
      <c r="S1319" s="31">
        <f>global_data!$R1319-global_data!$M1319</f>
        <v>151198.10999999999</v>
      </c>
    </row>
    <row r="1320" spans="1:19" x14ac:dyDescent="0.35">
      <c r="A1320" s="5" t="s">
        <v>1443</v>
      </c>
      <c r="B1320" s="29">
        <v>45522</v>
      </c>
      <c r="C1320" s="5" t="s">
        <v>111</v>
      </c>
      <c r="D1320" s="5" t="s">
        <v>112</v>
      </c>
      <c r="E1320" s="5" t="s">
        <v>98</v>
      </c>
      <c r="F1320" s="5" t="s">
        <v>99</v>
      </c>
      <c r="G1320" s="5" t="s">
        <v>104</v>
      </c>
      <c r="H1320" s="5" t="s">
        <v>105</v>
      </c>
      <c r="I1320" s="5" t="s">
        <v>106</v>
      </c>
      <c r="J1320" s="6">
        <v>79999</v>
      </c>
      <c r="K1320" s="6">
        <v>16</v>
      </c>
      <c r="L1320" s="6">
        <v>7.0000000000000007E-2</v>
      </c>
      <c r="M1320" s="6">
        <v>1190385.1200000001</v>
      </c>
      <c r="N1320" s="5" t="s">
        <v>22</v>
      </c>
      <c r="O1320" s="5" t="s">
        <v>23</v>
      </c>
      <c r="P1320" s="19">
        <f>global_data!$M1320/global_data!$L1320</f>
        <v>17005501.714285713</v>
      </c>
      <c r="Q1320" s="20">
        <f>IFERROR(global_data!$P1320,0)</f>
        <v>17005501.714285713</v>
      </c>
      <c r="R1320" s="30">
        <f>global_data!$M1320/(1-global_data!$L1320)</f>
        <v>1279984.0000000002</v>
      </c>
      <c r="S1320" s="30">
        <f>global_data!$R1320-global_data!$M1320</f>
        <v>89598.880000000121</v>
      </c>
    </row>
    <row r="1321" spans="1:19" x14ac:dyDescent="0.35">
      <c r="A1321" s="7" t="s">
        <v>1444</v>
      </c>
      <c r="B1321" s="18">
        <v>45343</v>
      </c>
      <c r="C1321" s="7" t="s">
        <v>35</v>
      </c>
      <c r="D1321" s="7" t="s">
        <v>36</v>
      </c>
      <c r="E1321" s="7" t="s">
        <v>37</v>
      </c>
      <c r="F1321" s="7" t="s">
        <v>38</v>
      </c>
      <c r="G1321" s="7" t="s">
        <v>104</v>
      </c>
      <c r="H1321" s="7" t="s">
        <v>105</v>
      </c>
      <c r="I1321" s="7" t="s">
        <v>106</v>
      </c>
      <c r="J1321" s="8">
        <v>79999</v>
      </c>
      <c r="K1321" s="8">
        <v>4</v>
      </c>
      <c r="L1321" s="8">
        <v>0.09</v>
      </c>
      <c r="M1321" s="8">
        <v>291196.36</v>
      </c>
      <c r="N1321" s="7" t="s">
        <v>123</v>
      </c>
      <c r="O1321" s="7" t="s">
        <v>23</v>
      </c>
      <c r="P1321" s="19">
        <f>global_data!$M1321/global_data!$L1321</f>
        <v>3235515.111111111</v>
      </c>
      <c r="Q1321" s="20">
        <f>IFERROR(global_data!$P1321,0)</f>
        <v>3235515.111111111</v>
      </c>
      <c r="R1321" s="31">
        <f>global_data!$M1321/(1-global_data!$L1321)</f>
        <v>319996</v>
      </c>
      <c r="S1321" s="31">
        <f>global_data!$R1321-global_data!$M1321</f>
        <v>28799.640000000014</v>
      </c>
    </row>
    <row r="1322" spans="1:19" x14ac:dyDescent="0.35">
      <c r="A1322" s="5" t="s">
        <v>1445</v>
      </c>
      <c r="B1322" s="29">
        <v>45541</v>
      </c>
      <c r="C1322" s="5" t="s">
        <v>64</v>
      </c>
      <c r="D1322" s="5" t="s">
        <v>65</v>
      </c>
      <c r="E1322" s="5" t="s">
        <v>27</v>
      </c>
      <c r="F1322" s="5" t="s">
        <v>66</v>
      </c>
      <c r="G1322" s="5" t="s">
        <v>104</v>
      </c>
      <c r="H1322" s="5" t="s">
        <v>105</v>
      </c>
      <c r="I1322" s="5" t="s">
        <v>106</v>
      </c>
      <c r="J1322" s="6">
        <v>79999</v>
      </c>
      <c r="K1322" s="6">
        <v>10</v>
      </c>
      <c r="L1322" s="6">
        <v>0.11</v>
      </c>
      <c r="M1322" s="6">
        <v>711991.1</v>
      </c>
      <c r="N1322" s="5" t="s">
        <v>32</v>
      </c>
      <c r="O1322" s="5" t="s">
        <v>23</v>
      </c>
      <c r="P1322" s="19">
        <f>global_data!$M1322/global_data!$L1322</f>
        <v>6472646.3636363633</v>
      </c>
      <c r="Q1322" s="20">
        <f>IFERROR(global_data!$P1322,0)</f>
        <v>6472646.3636363633</v>
      </c>
      <c r="R1322" s="30">
        <f>global_data!$M1322/(1-global_data!$L1322)</f>
        <v>799990</v>
      </c>
      <c r="S1322" s="30">
        <f>global_data!$R1322-global_data!$M1322</f>
        <v>87998.900000000023</v>
      </c>
    </row>
    <row r="1323" spans="1:19" x14ac:dyDescent="0.35">
      <c r="A1323" s="7" t="s">
        <v>1446</v>
      </c>
      <c r="B1323" s="18">
        <v>45512</v>
      </c>
      <c r="C1323" s="7" t="s">
        <v>55</v>
      </c>
      <c r="D1323" s="7" t="s">
        <v>56</v>
      </c>
      <c r="E1323" s="7" t="s">
        <v>17</v>
      </c>
      <c r="F1323" s="7" t="s">
        <v>154</v>
      </c>
      <c r="G1323" s="7" t="s">
        <v>104</v>
      </c>
      <c r="H1323" s="7" t="s">
        <v>105</v>
      </c>
      <c r="I1323" s="7" t="s">
        <v>106</v>
      </c>
      <c r="J1323" s="8">
        <v>79999</v>
      </c>
      <c r="K1323" s="8">
        <v>10</v>
      </c>
      <c r="L1323" s="8">
        <v>0.05</v>
      </c>
      <c r="M1323" s="8">
        <v>759990.5</v>
      </c>
      <c r="N1323" s="7" t="s">
        <v>22</v>
      </c>
      <c r="O1323" s="7" t="s">
        <v>87</v>
      </c>
      <c r="P1323" s="19">
        <f>global_data!$M1323/global_data!$L1323</f>
        <v>15199810</v>
      </c>
      <c r="Q1323" s="20">
        <f>IFERROR(global_data!$P1323,0)</f>
        <v>15199810</v>
      </c>
      <c r="R1323" s="31">
        <f>global_data!$M1323/(1-global_data!$L1323)</f>
        <v>799990</v>
      </c>
      <c r="S1323" s="31">
        <f>global_data!$R1323-global_data!$M1323</f>
        <v>39999.5</v>
      </c>
    </row>
    <row r="1324" spans="1:19" x14ac:dyDescent="0.35">
      <c r="A1324" s="5" t="s">
        <v>1447</v>
      </c>
      <c r="B1324" s="29">
        <v>45396</v>
      </c>
      <c r="C1324" s="5" t="s">
        <v>64</v>
      </c>
      <c r="D1324" s="5" t="s">
        <v>65</v>
      </c>
      <c r="E1324" s="5" t="s">
        <v>27</v>
      </c>
      <c r="F1324" s="5" t="s">
        <v>89</v>
      </c>
      <c r="G1324" s="5" t="s">
        <v>104</v>
      </c>
      <c r="H1324" s="5" t="s">
        <v>105</v>
      </c>
      <c r="I1324" s="5" t="s">
        <v>106</v>
      </c>
      <c r="J1324" s="6">
        <v>79999</v>
      </c>
      <c r="K1324" s="6">
        <v>2</v>
      </c>
      <c r="L1324" s="6">
        <v>0.09</v>
      </c>
      <c r="M1324" s="6">
        <v>145598.18</v>
      </c>
      <c r="N1324" s="5" t="s">
        <v>22</v>
      </c>
      <c r="O1324" s="5" t="s">
        <v>23</v>
      </c>
      <c r="P1324" s="19">
        <f>global_data!$M1324/global_data!$L1324</f>
        <v>1617757.5555555555</v>
      </c>
      <c r="Q1324" s="20">
        <f>IFERROR(global_data!$P1324,0)</f>
        <v>1617757.5555555555</v>
      </c>
      <c r="R1324" s="30">
        <f>global_data!$M1324/(1-global_data!$L1324)</f>
        <v>159998</v>
      </c>
      <c r="S1324" s="30">
        <f>global_data!$R1324-global_data!$M1324</f>
        <v>14399.820000000007</v>
      </c>
    </row>
    <row r="1325" spans="1:19" x14ac:dyDescent="0.35">
      <c r="A1325" s="7" t="s">
        <v>1448</v>
      </c>
      <c r="B1325" s="18">
        <v>45597</v>
      </c>
      <c r="C1325" s="7" t="s">
        <v>111</v>
      </c>
      <c r="D1325" s="7" t="s">
        <v>112</v>
      </c>
      <c r="E1325" s="7" t="s">
        <v>98</v>
      </c>
      <c r="F1325" s="7" t="s">
        <v>160</v>
      </c>
      <c r="G1325" s="7" t="s">
        <v>104</v>
      </c>
      <c r="H1325" s="7" t="s">
        <v>105</v>
      </c>
      <c r="I1325" s="7" t="s">
        <v>106</v>
      </c>
      <c r="J1325" s="8">
        <v>79999</v>
      </c>
      <c r="K1325" s="8">
        <v>14</v>
      </c>
      <c r="L1325" s="8">
        <v>0.12</v>
      </c>
      <c r="M1325" s="8">
        <v>985587.68</v>
      </c>
      <c r="N1325" s="7" t="s">
        <v>32</v>
      </c>
      <c r="O1325" s="7" t="s">
        <v>23</v>
      </c>
      <c r="P1325" s="19">
        <f>global_data!$M1325/global_data!$L1325</f>
        <v>8213230.666666667</v>
      </c>
      <c r="Q1325" s="20">
        <f>IFERROR(global_data!$P1325,0)</f>
        <v>8213230.666666667</v>
      </c>
      <c r="R1325" s="31">
        <f>global_data!$M1325/(1-global_data!$L1325)</f>
        <v>1119986</v>
      </c>
      <c r="S1325" s="31">
        <f>global_data!$R1325-global_data!$M1325</f>
        <v>134398.31999999995</v>
      </c>
    </row>
    <row r="1326" spans="1:19" x14ac:dyDescent="0.35">
      <c r="A1326" s="5" t="s">
        <v>1449</v>
      </c>
      <c r="B1326" s="29">
        <v>45318</v>
      </c>
      <c r="C1326" s="5" t="s">
        <v>61</v>
      </c>
      <c r="D1326" s="5" t="s">
        <v>62</v>
      </c>
      <c r="E1326" s="5" t="s">
        <v>27</v>
      </c>
      <c r="F1326" s="5" t="s">
        <v>89</v>
      </c>
      <c r="G1326" s="5" t="s">
        <v>104</v>
      </c>
      <c r="H1326" s="5" t="s">
        <v>105</v>
      </c>
      <c r="I1326" s="5" t="s">
        <v>106</v>
      </c>
      <c r="J1326" s="6">
        <v>79999</v>
      </c>
      <c r="K1326" s="6">
        <v>12</v>
      </c>
      <c r="L1326" s="6">
        <v>0.05</v>
      </c>
      <c r="M1326" s="6">
        <v>911988.6</v>
      </c>
      <c r="N1326" s="5" t="s">
        <v>77</v>
      </c>
      <c r="O1326" s="5" t="s">
        <v>23</v>
      </c>
      <c r="P1326" s="19">
        <f>global_data!$M1326/global_data!$L1326</f>
        <v>18239772</v>
      </c>
      <c r="Q1326" s="20">
        <f>IFERROR(global_data!$P1326,0)</f>
        <v>18239772</v>
      </c>
      <c r="R1326" s="30">
        <f>global_data!$M1326/(1-global_data!$L1326)</f>
        <v>959988</v>
      </c>
      <c r="S1326" s="30">
        <f>global_data!$R1326-global_data!$M1326</f>
        <v>47999.400000000023</v>
      </c>
    </row>
    <row r="1327" spans="1:19" x14ac:dyDescent="0.35">
      <c r="A1327" s="7" t="s">
        <v>1450</v>
      </c>
      <c r="B1327" s="18">
        <v>45370</v>
      </c>
      <c r="C1327" s="7" t="s">
        <v>61</v>
      </c>
      <c r="D1327" s="7" t="s">
        <v>62</v>
      </c>
      <c r="E1327" s="7" t="s">
        <v>27</v>
      </c>
      <c r="F1327" s="7" t="s">
        <v>122</v>
      </c>
      <c r="G1327" s="7" t="s">
        <v>104</v>
      </c>
      <c r="H1327" s="7" t="s">
        <v>105</v>
      </c>
      <c r="I1327" s="7" t="s">
        <v>106</v>
      </c>
      <c r="J1327" s="8">
        <v>79999</v>
      </c>
      <c r="K1327" s="8">
        <v>16</v>
      </c>
      <c r="L1327" s="8">
        <v>0.24</v>
      </c>
      <c r="M1327" s="8">
        <v>972787.84</v>
      </c>
      <c r="N1327" s="7" t="s">
        <v>59</v>
      </c>
      <c r="O1327" s="7" t="s">
        <v>23</v>
      </c>
      <c r="P1327" s="19">
        <f>global_data!$M1327/global_data!$L1327</f>
        <v>4053282.6666666665</v>
      </c>
      <c r="Q1327" s="20">
        <f>IFERROR(global_data!$P1327,0)</f>
        <v>4053282.6666666665</v>
      </c>
      <c r="R1327" s="31">
        <f>global_data!$M1327/(1-global_data!$L1327)</f>
        <v>1279984</v>
      </c>
      <c r="S1327" s="31">
        <f>global_data!$R1327-global_data!$M1327</f>
        <v>307196.16000000003</v>
      </c>
    </row>
    <row r="1328" spans="1:19" x14ac:dyDescent="0.35">
      <c r="A1328" s="5" t="s">
        <v>1451</v>
      </c>
      <c r="B1328" s="29">
        <v>45424</v>
      </c>
      <c r="C1328" s="5" t="s">
        <v>64</v>
      </c>
      <c r="D1328" s="5" t="s">
        <v>65</v>
      </c>
      <c r="E1328" s="5" t="s">
        <v>27</v>
      </c>
      <c r="F1328" s="5" t="s">
        <v>122</v>
      </c>
      <c r="G1328" s="5" t="s">
        <v>104</v>
      </c>
      <c r="H1328" s="5" t="s">
        <v>105</v>
      </c>
      <c r="I1328" s="5" t="s">
        <v>106</v>
      </c>
      <c r="J1328" s="6">
        <v>79999</v>
      </c>
      <c r="K1328" s="6">
        <v>14</v>
      </c>
      <c r="L1328" s="6">
        <v>0.06</v>
      </c>
      <c r="M1328" s="6">
        <v>1052786.8400000001</v>
      </c>
      <c r="N1328" s="5" t="s">
        <v>22</v>
      </c>
      <c r="O1328" s="5" t="s">
        <v>23</v>
      </c>
      <c r="P1328" s="19">
        <f>global_data!$M1328/global_data!$L1328</f>
        <v>17546447.333333336</v>
      </c>
      <c r="Q1328" s="20">
        <f>IFERROR(global_data!$P1328,0)</f>
        <v>17546447.333333336</v>
      </c>
      <c r="R1328" s="30">
        <f>global_data!$M1328/(1-global_data!$L1328)</f>
        <v>1119986.0000000002</v>
      </c>
      <c r="S1328" s="30">
        <f>global_data!$R1328-global_data!$M1328</f>
        <v>67199.160000000149</v>
      </c>
    </row>
    <row r="1329" spans="1:19" x14ac:dyDescent="0.35">
      <c r="A1329" s="7" t="s">
        <v>1452</v>
      </c>
      <c r="B1329" s="18">
        <v>45478</v>
      </c>
      <c r="C1329" s="7" t="s">
        <v>25</v>
      </c>
      <c r="D1329" s="7" t="s">
        <v>26</v>
      </c>
      <c r="E1329" s="7" t="s">
        <v>27</v>
      </c>
      <c r="F1329" s="7" t="s">
        <v>103</v>
      </c>
      <c r="G1329" s="7" t="s">
        <v>104</v>
      </c>
      <c r="H1329" s="7" t="s">
        <v>105</v>
      </c>
      <c r="I1329" s="7" t="s">
        <v>106</v>
      </c>
      <c r="J1329" s="8">
        <v>79999</v>
      </c>
      <c r="K1329" s="8">
        <v>8</v>
      </c>
      <c r="L1329" s="8">
        <v>0.3</v>
      </c>
      <c r="M1329" s="8">
        <v>447994.4</v>
      </c>
      <c r="N1329" s="7" t="s">
        <v>42</v>
      </c>
      <c r="O1329" s="7" t="s">
        <v>179</v>
      </c>
      <c r="P1329" s="19">
        <f>global_data!$M1329/global_data!$L1329</f>
        <v>1493314.6666666667</v>
      </c>
      <c r="Q1329" s="20">
        <f>IFERROR(global_data!$P1329,0)</f>
        <v>1493314.6666666667</v>
      </c>
      <c r="R1329" s="31">
        <f>global_data!$M1329/(1-global_data!$L1329)</f>
        <v>639992.00000000012</v>
      </c>
      <c r="S1329" s="31">
        <f>global_data!$R1329-global_data!$M1329</f>
        <v>191997.60000000009</v>
      </c>
    </row>
    <row r="1330" spans="1:19" x14ac:dyDescent="0.35">
      <c r="A1330" s="5" t="s">
        <v>1453</v>
      </c>
      <c r="B1330" s="29">
        <v>45633</v>
      </c>
      <c r="C1330" s="5" t="s">
        <v>61</v>
      </c>
      <c r="D1330" s="5" t="s">
        <v>62</v>
      </c>
      <c r="E1330" s="5" t="s">
        <v>27</v>
      </c>
      <c r="F1330" s="5" t="s">
        <v>89</v>
      </c>
      <c r="G1330" s="5" t="s">
        <v>104</v>
      </c>
      <c r="H1330" s="5" t="s">
        <v>105</v>
      </c>
      <c r="I1330" s="5" t="s">
        <v>106</v>
      </c>
      <c r="J1330" s="6">
        <v>79999</v>
      </c>
      <c r="K1330" s="6">
        <v>15</v>
      </c>
      <c r="L1330" s="6">
        <v>7.0000000000000007E-2</v>
      </c>
      <c r="M1330" s="6">
        <v>1115986.05</v>
      </c>
      <c r="N1330" s="5" t="s">
        <v>42</v>
      </c>
      <c r="O1330" s="5" t="s">
        <v>23</v>
      </c>
      <c r="P1330" s="19">
        <f>global_data!$M1330/global_data!$L1330</f>
        <v>15942657.857142856</v>
      </c>
      <c r="Q1330" s="20">
        <f>IFERROR(global_data!$P1330,0)</f>
        <v>15942657.857142856</v>
      </c>
      <c r="R1330" s="30">
        <f>global_data!$M1330/(1-global_data!$L1330)</f>
        <v>1199985.0000000002</v>
      </c>
      <c r="S1330" s="30">
        <f>global_data!$R1330-global_data!$M1330</f>
        <v>83998.950000000186</v>
      </c>
    </row>
    <row r="1331" spans="1:19" x14ac:dyDescent="0.35">
      <c r="A1331" s="7" t="s">
        <v>1454</v>
      </c>
      <c r="B1331" s="18">
        <v>45389</v>
      </c>
      <c r="C1331" s="7" t="s">
        <v>25</v>
      </c>
      <c r="D1331" s="7" t="s">
        <v>26</v>
      </c>
      <c r="E1331" s="7" t="s">
        <v>27</v>
      </c>
      <c r="F1331" s="7" t="s">
        <v>103</v>
      </c>
      <c r="G1331" s="7" t="s">
        <v>104</v>
      </c>
      <c r="H1331" s="7" t="s">
        <v>105</v>
      </c>
      <c r="I1331" s="7" t="s">
        <v>106</v>
      </c>
      <c r="J1331" s="8">
        <v>79999</v>
      </c>
      <c r="K1331" s="8">
        <v>11</v>
      </c>
      <c r="L1331" s="8">
        <v>0.01</v>
      </c>
      <c r="M1331" s="8">
        <v>871189.11</v>
      </c>
      <c r="N1331" s="7" t="s">
        <v>179</v>
      </c>
      <c r="O1331" s="7" t="s">
        <v>33</v>
      </c>
      <c r="P1331" s="19">
        <f>global_data!$M1331/global_data!$L1331</f>
        <v>87118911</v>
      </c>
      <c r="Q1331" s="20">
        <f>IFERROR(global_data!$P1331,0)</f>
        <v>87118911</v>
      </c>
      <c r="R1331" s="31">
        <f>global_data!$M1331/(1-global_data!$L1331)</f>
        <v>879989</v>
      </c>
      <c r="S1331" s="31">
        <f>global_data!$R1331-global_data!$M1331</f>
        <v>8799.890000000014</v>
      </c>
    </row>
    <row r="1332" spans="1:19" x14ac:dyDescent="0.35">
      <c r="A1332" s="5" t="s">
        <v>1455</v>
      </c>
      <c r="B1332" s="29">
        <v>45529</v>
      </c>
      <c r="C1332" s="5" t="s">
        <v>25</v>
      </c>
      <c r="D1332" s="5" t="s">
        <v>26</v>
      </c>
      <c r="E1332" s="5" t="s">
        <v>27</v>
      </c>
      <c r="F1332" s="5" t="s">
        <v>66</v>
      </c>
      <c r="G1332" s="5" t="s">
        <v>104</v>
      </c>
      <c r="H1332" s="5" t="s">
        <v>105</v>
      </c>
      <c r="I1332" s="5" t="s">
        <v>106</v>
      </c>
      <c r="J1332" s="6">
        <v>79999</v>
      </c>
      <c r="K1332" s="6">
        <v>4</v>
      </c>
      <c r="L1332" s="6">
        <v>7.0000000000000007E-2</v>
      </c>
      <c r="M1332" s="6">
        <v>297596.28000000003</v>
      </c>
      <c r="N1332" s="5" t="s">
        <v>22</v>
      </c>
      <c r="O1332" s="5" t="s">
        <v>23</v>
      </c>
      <c r="P1332" s="19">
        <f>global_data!$M1332/global_data!$L1332</f>
        <v>4251375.4285714282</v>
      </c>
      <c r="Q1332" s="20">
        <f>IFERROR(global_data!$P1332,0)</f>
        <v>4251375.4285714282</v>
      </c>
      <c r="R1332" s="30">
        <f>global_data!$M1332/(1-global_data!$L1332)</f>
        <v>319996.00000000006</v>
      </c>
      <c r="S1332" s="30">
        <f>global_data!$R1332-global_data!$M1332</f>
        <v>22399.72000000003</v>
      </c>
    </row>
    <row r="1333" spans="1:19" x14ac:dyDescent="0.35">
      <c r="A1333" s="7" t="s">
        <v>1456</v>
      </c>
      <c r="B1333" s="18">
        <v>45292</v>
      </c>
      <c r="C1333" s="7" t="s">
        <v>44</v>
      </c>
      <c r="D1333" s="7" t="s">
        <v>45</v>
      </c>
      <c r="E1333" s="7" t="s">
        <v>17</v>
      </c>
      <c r="F1333" s="7" t="s">
        <v>176</v>
      </c>
      <c r="G1333" s="7" t="s">
        <v>104</v>
      </c>
      <c r="H1333" s="7" t="s">
        <v>105</v>
      </c>
      <c r="I1333" s="7" t="s">
        <v>106</v>
      </c>
      <c r="J1333" s="8">
        <v>79999</v>
      </c>
      <c r="K1333" s="8">
        <v>1</v>
      </c>
      <c r="L1333" s="8">
        <v>0.25</v>
      </c>
      <c r="M1333" s="8">
        <v>59999.25</v>
      </c>
      <c r="N1333" s="7" t="s">
        <v>123</v>
      </c>
      <c r="O1333" s="7" t="s">
        <v>23</v>
      </c>
      <c r="P1333" s="19">
        <f>global_data!$M1333/global_data!$L1333</f>
        <v>239997</v>
      </c>
      <c r="Q1333" s="20">
        <f>IFERROR(global_data!$P1333,0)</f>
        <v>239997</v>
      </c>
      <c r="R1333" s="31">
        <f>global_data!$M1333/(1-global_data!$L1333)</f>
        <v>79999</v>
      </c>
      <c r="S1333" s="31">
        <f>global_data!$R1333-global_data!$M1333</f>
        <v>19999.75</v>
      </c>
    </row>
    <row r="1334" spans="1:19" x14ac:dyDescent="0.35">
      <c r="A1334" s="5" t="s">
        <v>1457</v>
      </c>
      <c r="B1334" s="29">
        <v>45560</v>
      </c>
      <c r="C1334" s="5" t="s">
        <v>25</v>
      </c>
      <c r="D1334" s="5" t="s">
        <v>26</v>
      </c>
      <c r="E1334" s="5" t="s">
        <v>27</v>
      </c>
      <c r="F1334" s="5" t="s">
        <v>122</v>
      </c>
      <c r="G1334" s="5" t="s">
        <v>104</v>
      </c>
      <c r="H1334" s="5" t="s">
        <v>105</v>
      </c>
      <c r="I1334" s="5" t="s">
        <v>106</v>
      </c>
      <c r="J1334" s="6">
        <v>79999</v>
      </c>
      <c r="K1334" s="6">
        <v>13</v>
      </c>
      <c r="L1334" s="6">
        <v>0.26</v>
      </c>
      <c r="M1334" s="6">
        <v>769590.38</v>
      </c>
      <c r="N1334" s="5" t="s">
        <v>32</v>
      </c>
      <c r="O1334" s="5" t="s">
        <v>23</v>
      </c>
      <c r="P1334" s="19">
        <f>global_data!$M1334/global_data!$L1334</f>
        <v>2959963</v>
      </c>
      <c r="Q1334" s="20">
        <f>IFERROR(global_data!$P1334,0)</f>
        <v>2959963</v>
      </c>
      <c r="R1334" s="30">
        <f>global_data!$M1334/(1-global_data!$L1334)</f>
        <v>1039987</v>
      </c>
      <c r="S1334" s="30">
        <f>global_data!$R1334-global_data!$M1334</f>
        <v>270396.62</v>
      </c>
    </row>
    <row r="1335" spans="1:19" x14ac:dyDescent="0.35">
      <c r="A1335" s="7" t="s">
        <v>1458</v>
      </c>
      <c r="B1335" s="18">
        <v>45623</v>
      </c>
      <c r="C1335" s="7" t="s">
        <v>15</v>
      </c>
      <c r="D1335" s="7" t="s">
        <v>16</v>
      </c>
      <c r="E1335" s="7" t="s">
        <v>17</v>
      </c>
      <c r="F1335" s="7" t="s">
        <v>50</v>
      </c>
      <c r="G1335" s="7" t="s">
        <v>104</v>
      </c>
      <c r="H1335" s="7" t="s">
        <v>105</v>
      </c>
      <c r="I1335" s="7" t="s">
        <v>106</v>
      </c>
      <c r="J1335" s="8">
        <v>79999</v>
      </c>
      <c r="K1335" s="8">
        <v>11</v>
      </c>
      <c r="L1335" s="8">
        <v>0.24</v>
      </c>
      <c r="M1335" s="8">
        <v>668791.64</v>
      </c>
      <c r="N1335" s="7" t="s">
        <v>123</v>
      </c>
      <c r="O1335" s="7" t="s">
        <v>23</v>
      </c>
      <c r="P1335" s="19">
        <f>global_data!$M1335/global_data!$L1335</f>
        <v>2786631.8333333335</v>
      </c>
      <c r="Q1335" s="20">
        <f>IFERROR(global_data!$P1335,0)</f>
        <v>2786631.8333333335</v>
      </c>
      <c r="R1335" s="31">
        <f>global_data!$M1335/(1-global_data!$L1335)</f>
        <v>879989</v>
      </c>
      <c r="S1335" s="31">
        <f>global_data!$R1335-global_data!$M1335</f>
        <v>211197.36</v>
      </c>
    </row>
    <row r="1336" spans="1:19" x14ac:dyDescent="0.35">
      <c r="A1336" s="5" t="s">
        <v>1459</v>
      </c>
      <c r="B1336" s="29">
        <v>45551</v>
      </c>
      <c r="C1336" s="5" t="s">
        <v>25</v>
      </c>
      <c r="D1336" s="5" t="s">
        <v>26</v>
      </c>
      <c r="E1336" s="5" t="s">
        <v>27</v>
      </c>
      <c r="F1336" s="5" t="s">
        <v>179</v>
      </c>
      <c r="G1336" s="5" t="s">
        <v>104</v>
      </c>
      <c r="H1336" s="5" t="s">
        <v>105</v>
      </c>
      <c r="I1336" s="5" t="s">
        <v>106</v>
      </c>
      <c r="J1336" s="6">
        <v>79999</v>
      </c>
      <c r="K1336" s="6">
        <v>18</v>
      </c>
      <c r="L1336" s="6">
        <v>0.06</v>
      </c>
      <c r="M1336" s="6">
        <v>1353583.08</v>
      </c>
      <c r="N1336" s="5" t="s">
        <v>59</v>
      </c>
      <c r="O1336" s="5" t="s">
        <v>87</v>
      </c>
      <c r="P1336" s="19">
        <f>global_data!$M1336/global_data!$L1336</f>
        <v>22559718.000000004</v>
      </c>
      <c r="Q1336" s="20">
        <f>IFERROR(global_data!$P1336,0)</f>
        <v>22559718.000000004</v>
      </c>
      <c r="R1336" s="30">
        <f>global_data!$M1336/(1-global_data!$L1336)</f>
        <v>1439982.0000000002</v>
      </c>
      <c r="S1336" s="30">
        <f>global_data!$R1336-global_data!$M1336</f>
        <v>86398.920000000158</v>
      </c>
    </row>
    <row r="1337" spans="1:19" x14ac:dyDescent="0.35">
      <c r="A1337" s="7" t="s">
        <v>1460</v>
      </c>
      <c r="B1337" s="18">
        <v>45329</v>
      </c>
      <c r="C1337" s="7" t="s">
        <v>64</v>
      </c>
      <c r="D1337" s="7" t="s">
        <v>65</v>
      </c>
      <c r="E1337" s="7" t="s">
        <v>27</v>
      </c>
      <c r="F1337" s="7" t="s">
        <v>103</v>
      </c>
      <c r="G1337" s="7" t="s">
        <v>104</v>
      </c>
      <c r="H1337" s="7" t="s">
        <v>105</v>
      </c>
      <c r="I1337" s="7" t="s">
        <v>106</v>
      </c>
      <c r="J1337" s="8">
        <v>79999</v>
      </c>
      <c r="K1337" s="8">
        <v>20</v>
      </c>
      <c r="L1337" s="8">
        <v>0.25</v>
      </c>
      <c r="M1337" s="8">
        <v>1199985</v>
      </c>
      <c r="N1337" s="7" t="s">
        <v>32</v>
      </c>
      <c r="O1337" s="7" t="s">
        <v>23</v>
      </c>
      <c r="P1337" s="19">
        <f>global_data!$M1337/global_data!$L1337</f>
        <v>4799940</v>
      </c>
      <c r="Q1337" s="20">
        <f>IFERROR(global_data!$P1337,0)</f>
        <v>4799940</v>
      </c>
      <c r="R1337" s="31">
        <f>global_data!$M1337/(1-global_data!$L1337)</f>
        <v>1599980</v>
      </c>
      <c r="S1337" s="31">
        <f>global_data!$R1337-global_data!$M1337</f>
        <v>399995</v>
      </c>
    </row>
    <row r="1338" spans="1:19" x14ac:dyDescent="0.35">
      <c r="A1338" s="5" t="s">
        <v>1461</v>
      </c>
      <c r="B1338" s="29">
        <v>45433</v>
      </c>
      <c r="C1338" s="5" t="s">
        <v>15</v>
      </c>
      <c r="D1338" s="5" t="s">
        <v>16</v>
      </c>
      <c r="E1338" s="5" t="s">
        <v>17</v>
      </c>
      <c r="F1338" s="5" t="s">
        <v>50</v>
      </c>
      <c r="G1338" s="5" t="s">
        <v>104</v>
      </c>
      <c r="H1338" s="5" t="s">
        <v>105</v>
      </c>
      <c r="I1338" s="5" t="s">
        <v>106</v>
      </c>
      <c r="J1338" s="6">
        <v>79999</v>
      </c>
      <c r="K1338" s="6">
        <v>9</v>
      </c>
      <c r="L1338" s="6">
        <v>0.18</v>
      </c>
      <c r="M1338" s="6">
        <v>590392.62</v>
      </c>
      <c r="N1338" s="5" t="s">
        <v>22</v>
      </c>
      <c r="O1338" s="5" t="s">
        <v>23</v>
      </c>
      <c r="P1338" s="19">
        <f>global_data!$M1338/global_data!$L1338</f>
        <v>3279959</v>
      </c>
      <c r="Q1338" s="20">
        <f>IFERROR(global_data!$P1338,0)</f>
        <v>3279959</v>
      </c>
      <c r="R1338" s="30">
        <f>global_data!$M1338/(1-global_data!$L1338)</f>
        <v>719990.99999999988</v>
      </c>
      <c r="S1338" s="30">
        <f>global_data!$R1338-global_data!$M1338</f>
        <v>129598.37999999989</v>
      </c>
    </row>
    <row r="1339" spans="1:19" x14ac:dyDescent="0.35">
      <c r="A1339" s="7" t="s">
        <v>1462</v>
      </c>
      <c r="B1339" s="18">
        <v>45457</v>
      </c>
      <c r="C1339" s="7" t="s">
        <v>35</v>
      </c>
      <c r="D1339" s="7" t="s">
        <v>36</v>
      </c>
      <c r="E1339" s="7" t="s">
        <v>37</v>
      </c>
      <c r="F1339" s="7" t="s">
        <v>38</v>
      </c>
      <c r="G1339" s="7" t="s">
        <v>104</v>
      </c>
      <c r="H1339" s="7" t="s">
        <v>105</v>
      </c>
      <c r="I1339" s="7" t="s">
        <v>106</v>
      </c>
      <c r="J1339" s="8">
        <v>79999</v>
      </c>
      <c r="K1339" s="8">
        <v>16</v>
      </c>
      <c r="L1339" s="8">
        <v>0.14000000000000001</v>
      </c>
      <c r="M1339" s="8">
        <v>1100786.24</v>
      </c>
      <c r="N1339" s="7" t="s">
        <v>123</v>
      </c>
      <c r="O1339" s="7" t="s">
        <v>23</v>
      </c>
      <c r="P1339" s="19">
        <f>global_data!$M1339/global_data!$L1339</f>
        <v>7862758.8571428563</v>
      </c>
      <c r="Q1339" s="20">
        <f>IFERROR(global_data!$P1339,0)</f>
        <v>7862758.8571428563</v>
      </c>
      <c r="R1339" s="31">
        <f>global_data!$M1339/(1-global_data!$L1339)</f>
        <v>1279984</v>
      </c>
      <c r="S1339" s="31">
        <f>global_data!$R1339-global_data!$M1339</f>
        <v>179197.76</v>
      </c>
    </row>
    <row r="1340" spans="1:19" x14ac:dyDescent="0.35">
      <c r="A1340" s="5" t="s">
        <v>1463</v>
      </c>
      <c r="B1340" s="29">
        <v>45438</v>
      </c>
      <c r="C1340" s="5" t="s">
        <v>44</v>
      </c>
      <c r="D1340" s="5" t="s">
        <v>45</v>
      </c>
      <c r="E1340" s="5" t="s">
        <v>17</v>
      </c>
      <c r="F1340" s="5" t="s">
        <v>154</v>
      </c>
      <c r="G1340" s="5" t="s">
        <v>104</v>
      </c>
      <c r="H1340" s="5" t="s">
        <v>105</v>
      </c>
      <c r="I1340" s="5" t="s">
        <v>106</v>
      </c>
      <c r="J1340" s="6">
        <v>79999</v>
      </c>
      <c r="K1340" s="6">
        <v>9</v>
      </c>
      <c r="L1340" s="6">
        <v>0.01</v>
      </c>
      <c r="M1340" s="6">
        <v>712791.09</v>
      </c>
      <c r="N1340" s="5" t="s">
        <v>77</v>
      </c>
      <c r="O1340" s="5" t="s">
        <v>23</v>
      </c>
      <c r="P1340" s="19">
        <f>global_data!$M1340/global_data!$L1340</f>
        <v>71279109</v>
      </c>
      <c r="Q1340" s="20">
        <f>IFERROR(global_data!$P1340,0)</f>
        <v>71279109</v>
      </c>
      <c r="R1340" s="30">
        <f>global_data!$M1340/(1-global_data!$L1340)</f>
        <v>719991</v>
      </c>
      <c r="S1340" s="30">
        <f>global_data!$R1340-global_data!$M1340</f>
        <v>7199.9100000000326</v>
      </c>
    </row>
    <row r="1341" spans="1:19" x14ac:dyDescent="0.35">
      <c r="A1341" s="7" t="s">
        <v>1464</v>
      </c>
      <c r="B1341" s="18">
        <v>45540</v>
      </c>
      <c r="C1341" s="7" t="s">
        <v>96</v>
      </c>
      <c r="D1341" s="7" t="s">
        <v>97</v>
      </c>
      <c r="E1341" s="7" t="s">
        <v>98</v>
      </c>
      <c r="F1341" s="7" t="s">
        <v>99</v>
      </c>
      <c r="G1341" s="7" t="s">
        <v>104</v>
      </c>
      <c r="H1341" s="7" t="s">
        <v>105</v>
      </c>
      <c r="I1341" s="7" t="s">
        <v>106</v>
      </c>
      <c r="J1341" s="8">
        <v>79999</v>
      </c>
      <c r="K1341" s="8">
        <v>18</v>
      </c>
      <c r="L1341" s="8">
        <v>0.16</v>
      </c>
      <c r="M1341" s="8">
        <v>1209584.8799999999</v>
      </c>
      <c r="N1341" s="7" t="s">
        <v>32</v>
      </c>
      <c r="O1341" s="7" t="s">
        <v>87</v>
      </c>
      <c r="P1341" s="19">
        <f>global_data!$M1341/global_data!$L1341</f>
        <v>7559905.4999999991</v>
      </c>
      <c r="Q1341" s="20">
        <f>IFERROR(global_data!$P1341,0)</f>
        <v>7559905.4999999991</v>
      </c>
      <c r="R1341" s="31">
        <f>global_data!$M1341/(1-global_data!$L1341)</f>
        <v>1439982</v>
      </c>
      <c r="S1341" s="31">
        <f>global_data!$R1341-global_data!$M1341</f>
        <v>230397.12000000011</v>
      </c>
    </row>
    <row r="1342" spans="1:19" x14ac:dyDescent="0.35">
      <c r="A1342" s="5" t="s">
        <v>1465</v>
      </c>
      <c r="B1342" s="29">
        <v>45323</v>
      </c>
      <c r="C1342" s="5" t="s">
        <v>25</v>
      </c>
      <c r="D1342" s="5" t="s">
        <v>26</v>
      </c>
      <c r="E1342" s="5" t="s">
        <v>27</v>
      </c>
      <c r="F1342" s="5" t="s">
        <v>122</v>
      </c>
      <c r="G1342" s="5" t="s">
        <v>104</v>
      </c>
      <c r="H1342" s="5" t="s">
        <v>105</v>
      </c>
      <c r="I1342" s="5" t="s">
        <v>106</v>
      </c>
      <c r="J1342" s="6">
        <v>79999</v>
      </c>
      <c r="K1342" s="6">
        <v>14</v>
      </c>
      <c r="L1342" s="6">
        <v>0.13</v>
      </c>
      <c r="M1342" s="6">
        <v>974387.82</v>
      </c>
      <c r="N1342" s="5" t="s">
        <v>77</v>
      </c>
      <c r="O1342" s="5" t="s">
        <v>23</v>
      </c>
      <c r="P1342" s="19">
        <f>global_data!$M1342/global_data!$L1342</f>
        <v>7495290.9230769221</v>
      </c>
      <c r="Q1342" s="20">
        <f>IFERROR(global_data!$P1342,0)</f>
        <v>7495290.9230769221</v>
      </c>
      <c r="R1342" s="30">
        <f>global_data!$M1342/(1-global_data!$L1342)</f>
        <v>1119986</v>
      </c>
      <c r="S1342" s="30">
        <f>global_data!$R1342-global_data!$M1342</f>
        <v>145598.18000000005</v>
      </c>
    </row>
    <row r="1343" spans="1:19" x14ac:dyDescent="0.35">
      <c r="A1343" s="7" t="s">
        <v>1466</v>
      </c>
      <c r="B1343" s="18">
        <v>45493</v>
      </c>
      <c r="C1343" s="7" t="s">
        <v>131</v>
      </c>
      <c r="D1343" s="7" t="s">
        <v>132</v>
      </c>
      <c r="E1343" s="7" t="s">
        <v>98</v>
      </c>
      <c r="F1343" s="7" t="s">
        <v>99</v>
      </c>
      <c r="G1343" s="7" t="s">
        <v>1467</v>
      </c>
      <c r="H1343" s="7" t="s">
        <v>1468</v>
      </c>
      <c r="I1343" s="7" t="s">
        <v>93</v>
      </c>
      <c r="J1343" s="8">
        <v>2499</v>
      </c>
      <c r="K1343" s="8">
        <v>7</v>
      </c>
      <c r="L1343" s="8">
        <v>0.2</v>
      </c>
      <c r="M1343" s="8">
        <v>13994.4</v>
      </c>
      <c r="N1343" s="7" t="s">
        <v>22</v>
      </c>
      <c r="O1343" s="7" t="s">
        <v>179</v>
      </c>
      <c r="P1343" s="19">
        <f>global_data!$M1343/global_data!$L1343</f>
        <v>69972</v>
      </c>
      <c r="Q1343" s="20">
        <f>IFERROR(global_data!$P1343,0)</f>
        <v>69972</v>
      </c>
      <c r="R1343" s="31">
        <f>global_data!$M1343/(1-global_data!$L1343)</f>
        <v>17493</v>
      </c>
      <c r="S1343" s="31">
        <f>global_data!$R1343-global_data!$M1343</f>
        <v>3498.6000000000004</v>
      </c>
    </row>
    <row r="1344" spans="1:19" x14ac:dyDescent="0.35">
      <c r="A1344" s="5" t="s">
        <v>1469</v>
      </c>
      <c r="B1344" s="29">
        <v>45393</v>
      </c>
      <c r="C1344" s="5" t="s">
        <v>111</v>
      </c>
      <c r="D1344" s="5" t="s">
        <v>112</v>
      </c>
      <c r="E1344" s="5" t="s">
        <v>98</v>
      </c>
      <c r="F1344" s="5" t="s">
        <v>101</v>
      </c>
      <c r="G1344" s="5" t="s">
        <v>1467</v>
      </c>
      <c r="H1344" s="5" t="s">
        <v>1468</v>
      </c>
      <c r="I1344" s="5" t="s">
        <v>93</v>
      </c>
      <c r="J1344" s="6">
        <v>2499</v>
      </c>
      <c r="K1344" s="6">
        <v>15</v>
      </c>
      <c r="L1344" s="6">
        <v>0.08</v>
      </c>
      <c r="M1344" s="6">
        <v>34486.199999999997</v>
      </c>
      <c r="N1344" s="5" t="s">
        <v>42</v>
      </c>
      <c r="O1344" s="5" t="s">
        <v>23</v>
      </c>
      <c r="P1344" s="19">
        <f>global_data!$M1344/global_data!$L1344</f>
        <v>431077.49999999994</v>
      </c>
      <c r="Q1344" s="20">
        <f>IFERROR(global_data!$P1344,0)</f>
        <v>431077.49999999994</v>
      </c>
      <c r="R1344" s="30">
        <f>global_data!$M1344/(1-global_data!$L1344)</f>
        <v>37484.999999999993</v>
      </c>
      <c r="S1344" s="30">
        <f>global_data!$R1344-global_data!$M1344</f>
        <v>2998.7999999999956</v>
      </c>
    </row>
    <row r="1345" spans="1:19" x14ac:dyDescent="0.35">
      <c r="A1345" s="7" t="s">
        <v>1470</v>
      </c>
      <c r="B1345" s="18">
        <v>45608</v>
      </c>
      <c r="C1345" s="7" t="s">
        <v>131</v>
      </c>
      <c r="D1345" s="7" t="s">
        <v>132</v>
      </c>
      <c r="E1345" s="7" t="s">
        <v>98</v>
      </c>
      <c r="F1345" s="7" t="s">
        <v>115</v>
      </c>
      <c r="G1345" s="7" t="s">
        <v>1467</v>
      </c>
      <c r="H1345" s="7" t="s">
        <v>1468</v>
      </c>
      <c r="I1345" s="7" t="s">
        <v>93</v>
      </c>
      <c r="J1345" s="8">
        <v>2499</v>
      </c>
      <c r="K1345" s="8">
        <v>7</v>
      </c>
      <c r="L1345" s="8">
        <v>0.13</v>
      </c>
      <c r="M1345" s="8">
        <v>15218.91</v>
      </c>
      <c r="N1345" s="7" t="s">
        <v>77</v>
      </c>
      <c r="O1345" s="7" t="s">
        <v>87</v>
      </c>
      <c r="P1345" s="19">
        <f>global_data!$M1345/global_data!$L1345</f>
        <v>117068.53846153845</v>
      </c>
      <c r="Q1345" s="20">
        <f>IFERROR(global_data!$P1345,0)</f>
        <v>117068.53846153845</v>
      </c>
      <c r="R1345" s="31">
        <f>global_data!$M1345/(1-global_data!$L1345)</f>
        <v>17493</v>
      </c>
      <c r="S1345" s="31">
        <f>global_data!$R1345-global_data!$M1345</f>
        <v>2274.09</v>
      </c>
    </row>
    <row r="1346" spans="1:19" x14ac:dyDescent="0.35">
      <c r="A1346" s="5" t="s">
        <v>1471</v>
      </c>
      <c r="B1346" s="29">
        <v>45344</v>
      </c>
      <c r="C1346" s="5" t="s">
        <v>96</v>
      </c>
      <c r="D1346" s="5" t="s">
        <v>97</v>
      </c>
      <c r="E1346" s="5" t="s">
        <v>98</v>
      </c>
      <c r="F1346" s="5" t="s">
        <v>115</v>
      </c>
      <c r="G1346" s="5" t="s">
        <v>1467</v>
      </c>
      <c r="H1346" s="5" t="s">
        <v>1468</v>
      </c>
      <c r="I1346" s="5" t="s">
        <v>93</v>
      </c>
      <c r="J1346" s="6">
        <v>2499</v>
      </c>
      <c r="K1346" s="6">
        <v>2</v>
      </c>
      <c r="L1346" s="6">
        <v>0.12</v>
      </c>
      <c r="M1346" s="6">
        <v>4398.24</v>
      </c>
      <c r="N1346" s="5" t="s">
        <v>32</v>
      </c>
      <c r="O1346" s="5" t="s">
        <v>33</v>
      </c>
      <c r="P1346" s="19">
        <f>global_data!$M1346/global_data!$L1346</f>
        <v>36652</v>
      </c>
      <c r="Q1346" s="20">
        <f>IFERROR(global_data!$P1346,0)</f>
        <v>36652</v>
      </c>
      <c r="R1346" s="30">
        <f>global_data!$M1346/(1-global_data!$L1346)</f>
        <v>4998</v>
      </c>
      <c r="S1346" s="30">
        <f>global_data!$R1346-global_data!$M1346</f>
        <v>599.76000000000022</v>
      </c>
    </row>
    <row r="1347" spans="1:19" x14ac:dyDescent="0.35">
      <c r="A1347" s="7" t="s">
        <v>1472</v>
      </c>
      <c r="B1347" s="18">
        <v>45490</v>
      </c>
      <c r="C1347" s="7" t="s">
        <v>25</v>
      </c>
      <c r="D1347" s="7" t="s">
        <v>26</v>
      </c>
      <c r="E1347" s="7" t="s">
        <v>27</v>
      </c>
      <c r="F1347" s="7" t="s">
        <v>103</v>
      </c>
      <c r="G1347" s="7" t="s">
        <v>1467</v>
      </c>
      <c r="H1347" s="7" t="s">
        <v>1468</v>
      </c>
      <c r="I1347" s="7" t="s">
        <v>93</v>
      </c>
      <c r="J1347" s="8">
        <v>2499</v>
      </c>
      <c r="K1347" s="8">
        <v>3</v>
      </c>
      <c r="L1347" s="8">
        <v>0.13</v>
      </c>
      <c r="M1347" s="8">
        <v>6522.39</v>
      </c>
      <c r="N1347" s="7" t="s">
        <v>22</v>
      </c>
      <c r="O1347" s="7" t="s">
        <v>23</v>
      </c>
      <c r="P1347" s="19">
        <f>global_data!$M1347/global_data!$L1347</f>
        <v>50172.230769230773</v>
      </c>
      <c r="Q1347" s="20">
        <f>IFERROR(global_data!$P1347,0)</f>
        <v>50172.230769230773</v>
      </c>
      <c r="R1347" s="31">
        <f>global_data!$M1347/(1-global_data!$L1347)</f>
        <v>7497</v>
      </c>
      <c r="S1347" s="31">
        <f>global_data!$R1347-global_data!$M1347</f>
        <v>974.60999999999967</v>
      </c>
    </row>
    <row r="1348" spans="1:19" x14ac:dyDescent="0.35">
      <c r="A1348" s="5" t="s">
        <v>1473</v>
      </c>
      <c r="B1348" s="29">
        <v>45388</v>
      </c>
      <c r="C1348" s="5" t="s">
        <v>96</v>
      </c>
      <c r="D1348" s="5" t="s">
        <v>97</v>
      </c>
      <c r="E1348" s="5" t="s">
        <v>98</v>
      </c>
      <c r="F1348" s="5" t="s">
        <v>99</v>
      </c>
      <c r="G1348" s="5" t="s">
        <v>1467</v>
      </c>
      <c r="H1348" s="5" t="s">
        <v>1468</v>
      </c>
      <c r="I1348" s="5" t="s">
        <v>93</v>
      </c>
      <c r="J1348" s="6">
        <v>2499</v>
      </c>
      <c r="K1348" s="6">
        <v>8</v>
      </c>
      <c r="L1348" s="6">
        <v>0.12</v>
      </c>
      <c r="M1348" s="6">
        <v>17592.96</v>
      </c>
      <c r="N1348" s="5" t="s">
        <v>77</v>
      </c>
      <c r="O1348" s="5" t="s">
        <v>23</v>
      </c>
      <c r="P1348" s="19">
        <f>global_data!$M1348/global_data!$L1348</f>
        <v>146608</v>
      </c>
      <c r="Q1348" s="20">
        <f>IFERROR(global_data!$P1348,0)</f>
        <v>146608</v>
      </c>
      <c r="R1348" s="30">
        <f>global_data!$M1348/(1-global_data!$L1348)</f>
        <v>19992</v>
      </c>
      <c r="S1348" s="30">
        <f>global_data!$R1348-global_data!$M1348</f>
        <v>2399.0400000000009</v>
      </c>
    </row>
    <row r="1349" spans="1:19" x14ac:dyDescent="0.35">
      <c r="A1349" s="7" t="s">
        <v>1474</v>
      </c>
      <c r="B1349" s="18">
        <v>45344</v>
      </c>
      <c r="C1349" s="7" t="s">
        <v>131</v>
      </c>
      <c r="D1349" s="7" t="s">
        <v>132</v>
      </c>
      <c r="E1349" s="7" t="s">
        <v>98</v>
      </c>
      <c r="F1349" s="7" t="s">
        <v>101</v>
      </c>
      <c r="G1349" s="7" t="s">
        <v>1467</v>
      </c>
      <c r="H1349" s="7" t="s">
        <v>1468</v>
      </c>
      <c r="I1349" s="7" t="s">
        <v>93</v>
      </c>
      <c r="J1349" s="8">
        <v>2499</v>
      </c>
      <c r="K1349" s="8">
        <v>20</v>
      </c>
      <c r="L1349" s="8">
        <v>0.3</v>
      </c>
      <c r="M1349" s="8">
        <v>34986</v>
      </c>
      <c r="N1349" s="7" t="s">
        <v>77</v>
      </c>
      <c r="O1349" s="7" t="s">
        <v>23</v>
      </c>
      <c r="P1349" s="19">
        <f>global_data!$M1349/global_data!$L1349</f>
        <v>116620</v>
      </c>
      <c r="Q1349" s="20">
        <f>IFERROR(global_data!$P1349,0)</f>
        <v>116620</v>
      </c>
      <c r="R1349" s="31">
        <f>global_data!$M1349/(1-global_data!$L1349)</f>
        <v>49980</v>
      </c>
      <c r="S1349" s="31">
        <f>global_data!$R1349-global_data!$M1349</f>
        <v>14994</v>
      </c>
    </row>
    <row r="1350" spans="1:19" x14ac:dyDescent="0.35">
      <c r="A1350" s="5" t="s">
        <v>1475</v>
      </c>
      <c r="B1350" s="29">
        <v>45545</v>
      </c>
      <c r="C1350" s="5" t="s">
        <v>55</v>
      </c>
      <c r="D1350" s="5" t="s">
        <v>56</v>
      </c>
      <c r="E1350" s="5" t="s">
        <v>17</v>
      </c>
      <c r="F1350" s="5" t="s">
        <v>50</v>
      </c>
      <c r="G1350" s="5" t="s">
        <v>1467</v>
      </c>
      <c r="H1350" s="5" t="s">
        <v>1468</v>
      </c>
      <c r="I1350" s="5" t="s">
        <v>93</v>
      </c>
      <c r="J1350" s="6">
        <v>2499</v>
      </c>
      <c r="K1350" s="6">
        <v>2</v>
      </c>
      <c r="L1350" s="6">
        <v>0.12</v>
      </c>
      <c r="M1350" s="6">
        <v>4398.24</v>
      </c>
      <c r="N1350" s="5" t="s">
        <v>59</v>
      </c>
      <c r="O1350" s="5" t="s">
        <v>23</v>
      </c>
      <c r="P1350" s="19">
        <f>global_data!$M1350/global_data!$L1350</f>
        <v>36652</v>
      </c>
      <c r="Q1350" s="20">
        <f>IFERROR(global_data!$P1350,0)</f>
        <v>36652</v>
      </c>
      <c r="R1350" s="30">
        <f>global_data!$M1350/(1-global_data!$L1350)</f>
        <v>4998</v>
      </c>
      <c r="S1350" s="30">
        <f>global_data!$R1350-global_data!$M1350</f>
        <v>599.76000000000022</v>
      </c>
    </row>
    <row r="1351" spans="1:19" x14ac:dyDescent="0.35">
      <c r="A1351" s="7" t="s">
        <v>1476</v>
      </c>
      <c r="B1351" s="18">
        <v>45495</v>
      </c>
      <c r="C1351" s="7" t="s">
        <v>35</v>
      </c>
      <c r="D1351" s="7" t="s">
        <v>36</v>
      </c>
      <c r="E1351" s="7" t="s">
        <v>37</v>
      </c>
      <c r="F1351" s="7" t="s">
        <v>151</v>
      </c>
      <c r="G1351" s="7" t="s">
        <v>1467</v>
      </c>
      <c r="H1351" s="7" t="s">
        <v>1468</v>
      </c>
      <c r="I1351" s="7" t="s">
        <v>93</v>
      </c>
      <c r="J1351" s="8">
        <v>2499</v>
      </c>
      <c r="K1351" s="8">
        <v>8</v>
      </c>
      <c r="L1351" s="8">
        <v>0.02</v>
      </c>
      <c r="M1351" s="8">
        <v>19592.16</v>
      </c>
      <c r="N1351" s="7" t="s">
        <v>123</v>
      </c>
      <c r="O1351" s="7" t="s">
        <v>23</v>
      </c>
      <c r="P1351" s="19">
        <f>global_data!$M1351/global_data!$L1351</f>
        <v>979608</v>
      </c>
      <c r="Q1351" s="20">
        <f>IFERROR(global_data!$P1351,0)</f>
        <v>979608</v>
      </c>
      <c r="R1351" s="31">
        <f>global_data!$M1351/(1-global_data!$L1351)</f>
        <v>19992</v>
      </c>
      <c r="S1351" s="31">
        <f>global_data!$R1351-global_data!$M1351</f>
        <v>399.84000000000015</v>
      </c>
    </row>
    <row r="1352" spans="1:19" x14ac:dyDescent="0.35">
      <c r="A1352" s="5" t="s">
        <v>1477</v>
      </c>
      <c r="B1352" s="29">
        <v>45542</v>
      </c>
      <c r="C1352" s="5" t="s">
        <v>96</v>
      </c>
      <c r="D1352" s="5" t="s">
        <v>97</v>
      </c>
      <c r="E1352" s="5" t="s">
        <v>98</v>
      </c>
      <c r="F1352" s="5" t="s">
        <v>99</v>
      </c>
      <c r="G1352" s="5" t="s">
        <v>1467</v>
      </c>
      <c r="H1352" s="5" t="s">
        <v>1468</v>
      </c>
      <c r="I1352" s="5" t="s">
        <v>93</v>
      </c>
      <c r="J1352" s="6">
        <v>2499</v>
      </c>
      <c r="K1352" s="6">
        <v>3</v>
      </c>
      <c r="L1352" s="6">
        <v>0.28000000000000003</v>
      </c>
      <c r="M1352" s="6">
        <v>5397.84</v>
      </c>
      <c r="N1352" s="5" t="s">
        <v>22</v>
      </c>
      <c r="O1352" s="5" t="s">
        <v>23</v>
      </c>
      <c r="P1352" s="19">
        <f>global_data!$M1352/global_data!$L1352</f>
        <v>19278</v>
      </c>
      <c r="Q1352" s="20">
        <f>IFERROR(global_data!$P1352,0)</f>
        <v>19278</v>
      </c>
      <c r="R1352" s="30">
        <f>global_data!$M1352/(1-global_data!$L1352)</f>
        <v>7497.0000000000009</v>
      </c>
      <c r="S1352" s="30">
        <f>global_data!$R1352-global_data!$M1352</f>
        <v>2099.1600000000008</v>
      </c>
    </row>
    <row r="1353" spans="1:19" x14ac:dyDescent="0.35">
      <c r="A1353" s="7" t="s">
        <v>1478</v>
      </c>
      <c r="B1353" s="18">
        <v>45590</v>
      </c>
      <c r="C1353" s="7" t="s">
        <v>96</v>
      </c>
      <c r="D1353" s="7" t="s">
        <v>97</v>
      </c>
      <c r="E1353" s="7" t="s">
        <v>98</v>
      </c>
      <c r="F1353" s="7" t="s">
        <v>115</v>
      </c>
      <c r="G1353" s="7" t="s">
        <v>1467</v>
      </c>
      <c r="H1353" s="7" t="s">
        <v>1468</v>
      </c>
      <c r="I1353" s="7" t="s">
        <v>93</v>
      </c>
      <c r="J1353" s="8">
        <v>2499</v>
      </c>
      <c r="K1353" s="8">
        <v>2</v>
      </c>
      <c r="L1353" s="8">
        <v>0.03</v>
      </c>
      <c r="M1353" s="8">
        <v>4848.0600000000004</v>
      </c>
      <c r="N1353" s="7" t="s">
        <v>59</v>
      </c>
      <c r="O1353" s="7" t="s">
        <v>87</v>
      </c>
      <c r="P1353" s="19">
        <f>global_data!$M1353/global_data!$L1353</f>
        <v>161602.00000000003</v>
      </c>
      <c r="Q1353" s="20">
        <f>IFERROR(global_data!$P1353,0)</f>
        <v>161602.00000000003</v>
      </c>
      <c r="R1353" s="31">
        <f>global_data!$M1353/(1-global_data!$L1353)</f>
        <v>4998.0000000000009</v>
      </c>
      <c r="S1353" s="31">
        <f>global_data!$R1353-global_data!$M1353</f>
        <v>149.94000000000051</v>
      </c>
    </row>
    <row r="1354" spans="1:19" x14ac:dyDescent="0.35">
      <c r="A1354" s="5" t="s">
        <v>1479</v>
      </c>
      <c r="B1354" s="29">
        <v>45609</v>
      </c>
      <c r="C1354" s="5" t="s">
        <v>64</v>
      </c>
      <c r="D1354" s="5" t="s">
        <v>65</v>
      </c>
      <c r="E1354" s="5" t="s">
        <v>27</v>
      </c>
      <c r="F1354" s="5" t="s">
        <v>122</v>
      </c>
      <c r="G1354" s="5" t="s">
        <v>1467</v>
      </c>
      <c r="H1354" s="5" t="s">
        <v>1468</v>
      </c>
      <c r="I1354" s="5" t="s">
        <v>93</v>
      </c>
      <c r="J1354" s="6">
        <v>2499</v>
      </c>
      <c r="K1354" s="6">
        <v>18</v>
      </c>
      <c r="L1354" s="6">
        <v>0.28000000000000003</v>
      </c>
      <c r="M1354" s="6">
        <v>32387.040000000001</v>
      </c>
      <c r="N1354" s="5" t="s">
        <v>22</v>
      </c>
      <c r="O1354" s="5" t="s">
        <v>23</v>
      </c>
      <c r="P1354" s="19">
        <f>global_data!$M1354/global_data!$L1354</f>
        <v>115667.99999999999</v>
      </c>
      <c r="Q1354" s="20">
        <f>IFERROR(global_data!$P1354,0)</f>
        <v>115667.99999999999</v>
      </c>
      <c r="R1354" s="30">
        <f>global_data!$M1354/(1-global_data!$L1354)</f>
        <v>44982</v>
      </c>
      <c r="S1354" s="30">
        <f>global_data!$R1354-global_data!$M1354</f>
        <v>12594.96</v>
      </c>
    </row>
    <row r="1355" spans="1:19" x14ac:dyDescent="0.35">
      <c r="A1355" s="7" t="s">
        <v>1480</v>
      </c>
      <c r="B1355" s="18">
        <v>45618</v>
      </c>
      <c r="C1355" s="7" t="s">
        <v>131</v>
      </c>
      <c r="D1355" s="7" t="s">
        <v>132</v>
      </c>
      <c r="E1355" s="7" t="s">
        <v>98</v>
      </c>
      <c r="F1355" s="7" t="s">
        <v>99</v>
      </c>
      <c r="G1355" s="7" t="s">
        <v>1467</v>
      </c>
      <c r="H1355" s="7" t="s">
        <v>1468</v>
      </c>
      <c r="I1355" s="7" t="s">
        <v>93</v>
      </c>
      <c r="J1355" s="8">
        <v>2499</v>
      </c>
      <c r="K1355" s="8">
        <v>18</v>
      </c>
      <c r="L1355" s="8">
        <v>0.18</v>
      </c>
      <c r="M1355" s="8">
        <v>36885.24</v>
      </c>
      <c r="N1355" s="7" t="s">
        <v>123</v>
      </c>
      <c r="O1355" s="7" t="s">
        <v>23</v>
      </c>
      <c r="P1355" s="19">
        <f>global_data!$M1355/global_data!$L1355</f>
        <v>204918</v>
      </c>
      <c r="Q1355" s="20">
        <f>IFERROR(global_data!$P1355,0)</f>
        <v>204918</v>
      </c>
      <c r="R1355" s="31">
        <f>global_data!$M1355/(1-global_data!$L1355)</f>
        <v>44981.999999999993</v>
      </c>
      <c r="S1355" s="31">
        <f>global_data!$R1355-global_data!$M1355</f>
        <v>8096.7599999999948</v>
      </c>
    </row>
    <row r="1356" spans="1:19" x14ac:dyDescent="0.35">
      <c r="A1356" s="5" t="s">
        <v>1481</v>
      </c>
      <c r="B1356" s="29">
        <v>45444</v>
      </c>
      <c r="C1356" s="5" t="s">
        <v>61</v>
      </c>
      <c r="D1356" s="5" t="s">
        <v>62</v>
      </c>
      <c r="E1356" s="5" t="s">
        <v>27</v>
      </c>
      <c r="F1356" s="5" t="s">
        <v>66</v>
      </c>
      <c r="G1356" s="5" t="s">
        <v>1467</v>
      </c>
      <c r="H1356" s="5" t="s">
        <v>1468</v>
      </c>
      <c r="I1356" s="5" t="s">
        <v>93</v>
      </c>
      <c r="J1356" s="6">
        <v>2499</v>
      </c>
      <c r="K1356" s="6">
        <v>13</v>
      </c>
      <c r="L1356" s="6">
        <v>0.14000000000000001</v>
      </c>
      <c r="M1356" s="6">
        <v>27938.82</v>
      </c>
      <c r="N1356" s="5" t="s">
        <v>123</v>
      </c>
      <c r="O1356" s="5" t="s">
        <v>23</v>
      </c>
      <c r="P1356" s="19">
        <f>global_data!$M1356/global_data!$L1356</f>
        <v>199562.99999999997</v>
      </c>
      <c r="Q1356" s="20">
        <f>IFERROR(global_data!$P1356,0)</f>
        <v>199562.99999999997</v>
      </c>
      <c r="R1356" s="30">
        <f>global_data!$M1356/(1-global_data!$L1356)</f>
        <v>32487</v>
      </c>
      <c r="S1356" s="30">
        <f>global_data!$R1356-global_data!$M1356</f>
        <v>4548.18</v>
      </c>
    </row>
    <row r="1357" spans="1:19" x14ac:dyDescent="0.35">
      <c r="A1357" s="7" t="s">
        <v>1482</v>
      </c>
      <c r="B1357" s="18">
        <v>45487</v>
      </c>
      <c r="C1357" s="7" t="s">
        <v>15</v>
      </c>
      <c r="D1357" s="7" t="s">
        <v>16</v>
      </c>
      <c r="E1357" s="7" t="s">
        <v>17</v>
      </c>
      <c r="F1357" s="7" t="s">
        <v>79</v>
      </c>
      <c r="G1357" s="7" t="s">
        <v>1467</v>
      </c>
      <c r="H1357" s="7" t="s">
        <v>1468</v>
      </c>
      <c r="I1357" s="7" t="s">
        <v>93</v>
      </c>
      <c r="J1357" s="8">
        <v>2499</v>
      </c>
      <c r="K1357" s="8">
        <v>5</v>
      </c>
      <c r="L1357" s="8">
        <v>0.15</v>
      </c>
      <c r="M1357" s="8">
        <v>10620.75</v>
      </c>
      <c r="N1357" s="7" t="s">
        <v>22</v>
      </c>
      <c r="O1357" s="7" t="s">
        <v>23</v>
      </c>
      <c r="P1357" s="19">
        <f>global_data!$M1357/global_data!$L1357</f>
        <v>70805</v>
      </c>
      <c r="Q1357" s="20">
        <f>IFERROR(global_data!$P1357,0)</f>
        <v>70805</v>
      </c>
      <c r="R1357" s="31">
        <f>global_data!$M1357/(1-global_data!$L1357)</f>
        <v>12495</v>
      </c>
      <c r="S1357" s="31">
        <f>global_data!$R1357-global_data!$M1357</f>
        <v>1874.25</v>
      </c>
    </row>
    <row r="1358" spans="1:19" x14ac:dyDescent="0.35">
      <c r="A1358" s="5" t="s">
        <v>1483</v>
      </c>
      <c r="B1358" s="29">
        <v>45398</v>
      </c>
      <c r="C1358" s="5" t="s">
        <v>61</v>
      </c>
      <c r="D1358" s="5" t="s">
        <v>62</v>
      </c>
      <c r="E1358" s="5" t="s">
        <v>27</v>
      </c>
      <c r="F1358" s="5" t="s">
        <v>122</v>
      </c>
      <c r="G1358" s="5" t="s">
        <v>1467</v>
      </c>
      <c r="H1358" s="5" t="s">
        <v>1468</v>
      </c>
      <c r="I1358" s="5" t="s">
        <v>93</v>
      </c>
      <c r="J1358" s="6">
        <v>2499</v>
      </c>
      <c r="K1358" s="6">
        <v>3</v>
      </c>
      <c r="L1358" s="6">
        <v>0.24</v>
      </c>
      <c r="M1358" s="6">
        <v>5697.72</v>
      </c>
      <c r="N1358" s="5" t="s">
        <v>32</v>
      </c>
      <c r="O1358" s="5" t="s">
        <v>23</v>
      </c>
      <c r="P1358" s="19">
        <f>global_data!$M1358/global_data!$L1358</f>
        <v>23740.500000000004</v>
      </c>
      <c r="Q1358" s="20">
        <f>IFERROR(global_data!$P1358,0)</f>
        <v>23740.500000000004</v>
      </c>
      <c r="R1358" s="30">
        <f>global_data!$M1358/(1-global_data!$L1358)</f>
        <v>7497</v>
      </c>
      <c r="S1358" s="30">
        <f>global_data!$R1358-global_data!$M1358</f>
        <v>1799.2799999999997</v>
      </c>
    </row>
    <row r="1359" spans="1:19" x14ac:dyDescent="0.35">
      <c r="A1359" s="7" t="s">
        <v>1484</v>
      </c>
      <c r="B1359" s="18">
        <v>45354</v>
      </c>
      <c r="C1359" s="7" t="s">
        <v>111</v>
      </c>
      <c r="D1359" s="7" t="s">
        <v>112</v>
      </c>
      <c r="E1359" s="7" t="s">
        <v>98</v>
      </c>
      <c r="F1359" s="7" t="s">
        <v>115</v>
      </c>
      <c r="G1359" s="7" t="s">
        <v>1467</v>
      </c>
      <c r="H1359" s="7" t="s">
        <v>1468</v>
      </c>
      <c r="I1359" s="7" t="s">
        <v>93</v>
      </c>
      <c r="J1359" s="8">
        <v>2499</v>
      </c>
      <c r="K1359" s="8">
        <v>10</v>
      </c>
      <c r="L1359" s="8">
        <v>0.04</v>
      </c>
      <c r="M1359" s="8">
        <v>23990.400000000001</v>
      </c>
      <c r="N1359" s="7" t="s">
        <v>42</v>
      </c>
      <c r="O1359" s="7" t="s">
        <v>23</v>
      </c>
      <c r="P1359" s="19">
        <f>global_data!$M1359/global_data!$L1359</f>
        <v>599760</v>
      </c>
      <c r="Q1359" s="20">
        <f>IFERROR(global_data!$P1359,0)</f>
        <v>599760</v>
      </c>
      <c r="R1359" s="31">
        <f>global_data!$M1359/(1-global_data!$L1359)</f>
        <v>24990.000000000004</v>
      </c>
      <c r="S1359" s="31">
        <f>global_data!$R1359-global_data!$M1359</f>
        <v>999.60000000000218</v>
      </c>
    </row>
    <row r="1360" spans="1:19" x14ac:dyDescent="0.35">
      <c r="A1360" s="5" t="s">
        <v>1485</v>
      </c>
      <c r="B1360" s="29">
        <v>45602</v>
      </c>
      <c r="C1360" s="5" t="s">
        <v>131</v>
      </c>
      <c r="D1360" s="5" t="s">
        <v>132</v>
      </c>
      <c r="E1360" s="5" t="s">
        <v>98</v>
      </c>
      <c r="F1360" s="5" t="s">
        <v>113</v>
      </c>
      <c r="G1360" s="5" t="s">
        <v>1467</v>
      </c>
      <c r="H1360" s="5" t="s">
        <v>1468</v>
      </c>
      <c r="I1360" s="5" t="s">
        <v>93</v>
      </c>
      <c r="J1360" s="6">
        <v>2499</v>
      </c>
      <c r="K1360" s="6">
        <v>11</v>
      </c>
      <c r="L1360" s="6">
        <v>0.04</v>
      </c>
      <c r="M1360" s="6">
        <v>26389.439999999999</v>
      </c>
      <c r="N1360" s="5" t="s">
        <v>22</v>
      </c>
      <c r="O1360" s="5" t="s">
        <v>23</v>
      </c>
      <c r="P1360" s="19">
        <f>global_data!$M1360/global_data!$L1360</f>
        <v>659736</v>
      </c>
      <c r="Q1360" s="20">
        <f>IFERROR(global_data!$P1360,0)</f>
        <v>659736</v>
      </c>
      <c r="R1360" s="30">
        <f>global_data!$M1360/(1-global_data!$L1360)</f>
        <v>27489</v>
      </c>
      <c r="S1360" s="30">
        <f>global_data!$R1360-global_data!$M1360</f>
        <v>1099.5600000000013</v>
      </c>
    </row>
    <row r="1361" spans="1:19" x14ac:dyDescent="0.35">
      <c r="A1361" s="7" t="s">
        <v>1486</v>
      </c>
      <c r="B1361" s="18">
        <v>45546</v>
      </c>
      <c r="C1361" s="7" t="s">
        <v>25</v>
      </c>
      <c r="D1361" s="7" t="s">
        <v>26</v>
      </c>
      <c r="E1361" s="7" t="s">
        <v>27</v>
      </c>
      <c r="F1361" s="7" t="s">
        <v>122</v>
      </c>
      <c r="G1361" s="7" t="s">
        <v>1467</v>
      </c>
      <c r="H1361" s="7" t="s">
        <v>1468</v>
      </c>
      <c r="I1361" s="7" t="s">
        <v>93</v>
      </c>
      <c r="J1361" s="8">
        <v>2499</v>
      </c>
      <c r="K1361" s="8">
        <v>16</v>
      </c>
      <c r="L1361" s="8">
        <v>0.16</v>
      </c>
      <c r="M1361" s="8">
        <v>33586.559999999998</v>
      </c>
      <c r="N1361" s="7" t="s">
        <v>22</v>
      </c>
      <c r="O1361" s="7" t="s">
        <v>23</v>
      </c>
      <c r="P1361" s="19">
        <f>global_data!$M1361/global_data!$L1361</f>
        <v>209915.99999999997</v>
      </c>
      <c r="Q1361" s="20">
        <f>IFERROR(global_data!$P1361,0)</f>
        <v>209915.99999999997</v>
      </c>
      <c r="R1361" s="31">
        <f>global_data!$M1361/(1-global_data!$L1361)</f>
        <v>39984</v>
      </c>
      <c r="S1361" s="31">
        <f>global_data!$R1361-global_data!$M1361</f>
        <v>6397.4400000000023</v>
      </c>
    </row>
    <row r="1362" spans="1:19" x14ac:dyDescent="0.35">
      <c r="A1362" s="5" t="s">
        <v>1487</v>
      </c>
      <c r="B1362" s="29">
        <v>45638</v>
      </c>
      <c r="C1362" s="5" t="s">
        <v>55</v>
      </c>
      <c r="D1362" s="5" t="s">
        <v>56</v>
      </c>
      <c r="E1362" s="5" t="s">
        <v>17</v>
      </c>
      <c r="F1362" s="5" t="s">
        <v>50</v>
      </c>
      <c r="G1362" s="5" t="s">
        <v>1467</v>
      </c>
      <c r="H1362" s="5" t="s">
        <v>1468</v>
      </c>
      <c r="I1362" s="5" t="s">
        <v>93</v>
      </c>
      <c r="J1362" s="6">
        <v>2499</v>
      </c>
      <c r="K1362" s="6">
        <v>6</v>
      </c>
      <c r="L1362" s="6">
        <v>0.05</v>
      </c>
      <c r="M1362" s="6">
        <v>14244.3</v>
      </c>
      <c r="N1362" s="5" t="s">
        <v>42</v>
      </c>
      <c r="O1362" s="5" t="s">
        <v>23</v>
      </c>
      <c r="P1362" s="19">
        <f>global_data!$M1362/global_data!$L1362</f>
        <v>284885.99999999994</v>
      </c>
      <c r="Q1362" s="20">
        <f>IFERROR(global_data!$P1362,0)</f>
        <v>284885.99999999994</v>
      </c>
      <c r="R1362" s="30">
        <f>global_data!$M1362/(1-global_data!$L1362)</f>
        <v>14994</v>
      </c>
      <c r="S1362" s="30">
        <f>global_data!$R1362-global_data!$M1362</f>
        <v>749.70000000000073</v>
      </c>
    </row>
    <row r="1363" spans="1:19" x14ac:dyDescent="0.35">
      <c r="A1363" s="7" t="s">
        <v>1488</v>
      </c>
      <c r="B1363" s="18">
        <v>45648</v>
      </c>
      <c r="C1363" s="7" t="s">
        <v>35</v>
      </c>
      <c r="D1363" s="7" t="s">
        <v>36</v>
      </c>
      <c r="E1363" s="7" t="s">
        <v>37</v>
      </c>
      <c r="F1363" s="7" t="s">
        <v>38</v>
      </c>
      <c r="G1363" s="7" t="s">
        <v>1467</v>
      </c>
      <c r="H1363" s="7" t="s">
        <v>1468</v>
      </c>
      <c r="I1363" s="7" t="s">
        <v>93</v>
      </c>
      <c r="J1363" s="8">
        <v>2499</v>
      </c>
      <c r="K1363" s="8">
        <v>1</v>
      </c>
      <c r="L1363" s="8">
        <v>0.1</v>
      </c>
      <c r="M1363" s="8">
        <v>2249.1</v>
      </c>
      <c r="N1363" s="7" t="s">
        <v>32</v>
      </c>
      <c r="O1363" s="7" t="s">
        <v>23</v>
      </c>
      <c r="P1363" s="19">
        <f>global_data!$M1363/global_data!$L1363</f>
        <v>22490.999999999996</v>
      </c>
      <c r="Q1363" s="20">
        <f>IFERROR(global_data!$P1363,0)</f>
        <v>22490.999999999996</v>
      </c>
      <c r="R1363" s="31">
        <f>global_data!$M1363/(1-global_data!$L1363)</f>
        <v>2499</v>
      </c>
      <c r="S1363" s="31">
        <f>global_data!$R1363-global_data!$M1363</f>
        <v>249.90000000000009</v>
      </c>
    </row>
    <row r="1364" spans="1:19" x14ac:dyDescent="0.35">
      <c r="A1364" s="5" t="s">
        <v>1489</v>
      </c>
      <c r="B1364" s="29">
        <v>45548</v>
      </c>
      <c r="C1364" s="5" t="s">
        <v>96</v>
      </c>
      <c r="D1364" s="5" t="s">
        <v>97</v>
      </c>
      <c r="E1364" s="5" t="s">
        <v>98</v>
      </c>
      <c r="F1364" s="5" t="s">
        <v>115</v>
      </c>
      <c r="G1364" s="5" t="s">
        <v>1467</v>
      </c>
      <c r="H1364" s="5" t="s">
        <v>1468</v>
      </c>
      <c r="I1364" s="5" t="s">
        <v>93</v>
      </c>
      <c r="J1364" s="6">
        <v>2499</v>
      </c>
      <c r="K1364" s="6">
        <v>2</v>
      </c>
      <c r="L1364" s="6">
        <v>0.15</v>
      </c>
      <c r="M1364" s="6">
        <v>4248.3</v>
      </c>
      <c r="N1364" s="5" t="s">
        <v>42</v>
      </c>
      <c r="O1364" s="5" t="s">
        <v>23</v>
      </c>
      <c r="P1364" s="19">
        <f>global_data!$M1364/global_data!$L1364</f>
        <v>28322.000000000004</v>
      </c>
      <c r="Q1364" s="20">
        <f>IFERROR(global_data!$P1364,0)</f>
        <v>28322.000000000004</v>
      </c>
      <c r="R1364" s="30">
        <f>global_data!$M1364/(1-global_data!$L1364)</f>
        <v>4998</v>
      </c>
      <c r="S1364" s="30">
        <f>global_data!$R1364-global_data!$M1364</f>
        <v>749.69999999999982</v>
      </c>
    </row>
    <row r="1365" spans="1:19" x14ac:dyDescent="0.35">
      <c r="A1365" s="7" t="s">
        <v>1490</v>
      </c>
      <c r="B1365" s="18">
        <v>45332</v>
      </c>
      <c r="C1365" s="7" t="s">
        <v>1491</v>
      </c>
      <c r="D1365" s="7" t="s">
        <v>97</v>
      </c>
      <c r="E1365" s="7" t="s">
        <v>98</v>
      </c>
      <c r="F1365" s="7" t="s">
        <v>101</v>
      </c>
      <c r="G1365" s="7" t="s">
        <v>1467</v>
      </c>
      <c r="H1365" s="7" t="s">
        <v>1468</v>
      </c>
      <c r="I1365" s="7" t="s">
        <v>93</v>
      </c>
      <c r="J1365" s="8">
        <v>2499</v>
      </c>
      <c r="K1365" s="8">
        <v>12</v>
      </c>
      <c r="L1365" s="8">
        <v>0.05</v>
      </c>
      <c r="M1365" s="8">
        <v>28488.6</v>
      </c>
      <c r="N1365" s="7" t="s">
        <v>42</v>
      </c>
      <c r="O1365" s="7" t="s">
        <v>80</v>
      </c>
      <c r="P1365" s="19">
        <f>global_data!$M1365/global_data!$L1365</f>
        <v>569771.99999999988</v>
      </c>
      <c r="Q1365" s="20">
        <f>IFERROR(global_data!$P1365,0)</f>
        <v>569771.99999999988</v>
      </c>
      <c r="R1365" s="31">
        <f>global_data!$M1365/(1-global_data!$L1365)</f>
        <v>29988</v>
      </c>
      <c r="S1365" s="31">
        <f>global_data!$R1365-global_data!$M1365</f>
        <v>1499.4000000000015</v>
      </c>
    </row>
    <row r="1366" spans="1:19" x14ac:dyDescent="0.35">
      <c r="A1366" s="5" t="s">
        <v>1492</v>
      </c>
      <c r="B1366" s="29">
        <v>45292</v>
      </c>
      <c r="C1366" s="5" t="s">
        <v>61</v>
      </c>
      <c r="D1366" s="5" t="s">
        <v>62</v>
      </c>
      <c r="E1366" s="5" t="s">
        <v>27</v>
      </c>
      <c r="F1366" s="5" t="s">
        <v>66</v>
      </c>
      <c r="G1366" s="5" t="s">
        <v>1467</v>
      </c>
      <c r="H1366" s="5" t="s">
        <v>1468</v>
      </c>
      <c r="I1366" s="5" t="s">
        <v>93</v>
      </c>
      <c r="J1366" s="6">
        <v>2499</v>
      </c>
      <c r="K1366" s="6">
        <v>13</v>
      </c>
      <c r="L1366" s="6">
        <v>0.04</v>
      </c>
      <c r="M1366" s="6">
        <v>31187.52</v>
      </c>
      <c r="N1366" s="5" t="s">
        <v>22</v>
      </c>
      <c r="O1366" s="5" t="s">
        <v>87</v>
      </c>
      <c r="P1366" s="19">
        <f>global_data!$M1366/global_data!$L1366</f>
        <v>779688</v>
      </c>
      <c r="Q1366" s="20">
        <f>IFERROR(global_data!$P1366,0)</f>
        <v>779688</v>
      </c>
      <c r="R1366" s="30">
        <f>global_data!$M1366/(1-global_data!$L1366)</f>
        <v>32487</v>
      </c>
      <c r="S1366" s="30">
        <f>global_data!$R1366-global_data!$M1366</f>
        <v>1299.4799999999996</v>
      </c>
    </row>
    <row r="1367" spans="1:19" x14ac:dyDescent="0.35">
      <c r="A1367" s="7" t="s">
        <v>1493</v>
      </c>
      <c r="B1367" s="18">
        <v>45581</v>
      </c>
      <c r="C1367" s="7" t="s">
        <v>111</v>
      </c>
      <c r="D1367" s="7" t="s">
        <v>112</v>
      </c>
      <c r="E1367" s="7" t="s">
        <v>98</v>
      </c>
      <c r="F1367" s="7" t="s">
        <v>160</v>
      </c>
      <c r="G1367" s="7" t="s">
        <v>1467</v>
      </c>
      <c r="H1367" s="7" t="s">
        <v>1468</v>
      </c>
      <c r="I1367" s="7" t="s">
        <v>93</v>
      </c>
      <c r="J1367" s="8">
        <v>2499</v>
      </c>
      <c r="K1367" s="8">
        <v>2</v>
      </c>
      <c r="L1367" s="8">
        <v>0.24</v>
      </c>
      <c r="M1367" s="8">
        <v>3798.48</v>
      </c>
      <c r="N1367" s="7" t="s">
        <v>22</v>
      </c>
      <c r="O1367" s="7" t="s">
        <v>23</v>
      </c>
      <c r="P1367" s="19">
        <f>global_data!$M1367/global_data!$L1367</f>
        <v>15827</v>
      </c>
      <c r="Q1367" s="20">
        <f>IFERROR(global_data!$P1367,0)</f>
        <v>15827</v>
      </c>
      <c r="R1367" s="31">
        <f>global_data!$M1367/(1-global_data!$L1367)</f>
        <v>4998</v>
      </c>
      <c r="S1367" s="31">
        <f>global_data!$R1367-global_data!$M1367</f>
        <v>1199.52</v>
      </c>
    </row>
    <row r="1368" spans="1:19" x14ac:dyDescent="0.35">
      <c r="A1368" s="5" t="s">
        <v>1494</v>
      </c>
      <c r="B1368" s="29">
        <v>45622</v>
      </c>
      <c r="C1368" s="5" t="s">
        <v>25</v>
      </c>
      <c r="D1368" s="5" t="s">
        <v>26</v>
      </c>
      <c r="E1368" s="5" t="s">
        <v>27</v>
      </c>
      <c r="F1368" s="5" t="s">
        <v>89</v>
      </c>
      <c r="G1368" s="5" t="s">
        <v>1467</v>
      </c>
      <c r="H1368" s="5" t="s">
        <v>1468</v>
      </c>
      <c r="I1368" s="5" t="s">
        <v>93</v>
      </c>
      <c r="J1368" s="6">
        <v>2499</v>
      </c>
      <c r="K1368" s="6">
        <v>15</v>
      </c>
      <c r="L1368" s="6">
        <v>0.03</v>
      </c>
      <c r="M1368" s="6">
        <v>36360.449999999997</v>
      </c>
      <c r="N1368" s="5" t="s">
        <v>59</v>
      </c>
      <c r="O1368" s="5" t="s">
        <v>23</v>
      </c>
      <c r="P1368" s="19">
        <f>global_data!$M1368/global_data!$L1368</f>
        <v>1212015</v>
      </c>
      <c r="Q1368" s="20">
        <f>IFERROR(global_data!$P1368,0)</f>
        <v>1212015</v>
      </c>
      <c r="R1368" s="30">
        <f>global_data!$M1368/(1-global_data!$L1368)</f>
        <v>37485</v>
      </c>
      <c r="S1368" s="30">
        <f>global_data!$R1368-global_data!$M1368</f>
        <v>1124.5500000000029</v>
      </c>
    </row>
    <row r="1369" spans="1:19" x14ac:dyDescent="0.35">
      <c r="A1369" s="7" t="s">
        <v>1495</v>
      </c>
      <c r="B1369" s="18">
        <v>45392</v>
      </c>
      <c r="C1369" s="7" t="s">
        <v>25</v>
      </c>
      <c r="D1369" s="7" t="s">
        <v>26</v>
      </c>
      <c r="E1369" s="7" t="s">
        <v>27</v>
      </c>
      <c r="F1369" s="7" t="s">
        <v>66</v>
      </c>
      <c r="G1369" s="7" t="s">
        <v>1467</v>
      </c>
      <c r="H1369" s="7" t="s">
        <v>1468</v>
      </c>
      <c r="I1369" s="7" t="s">
        <v>93</v>
      </c>
      <c r="J1369" s="8">
        <v>2499</v>
      </c>
      <c r="K1369" s="8">
        <v>19</v>
      </c>
      <c r="L1369" s="8">
        <v>0.16</v>
      </c>
      <c r="M1369" s="8">
        <v>39884.04</v>
      </c>
      <c r="N1369" s="7" t="s">
        <v>42</v>
      </c>
      <c r="O1369" s="7" t="s">
        <v>23</v>
      </c>
      <c r="P1369" s="19">
        <f>global_data!$M1369/global_data!$L1369</f>
        <v>249275.25</v>
      </c>
      <c r="Q1369" s="20">
        <f>IFERROR(global_data!$P1369,0)</f>
        <v>249275.25</v>
      </c>
      <c r="R1369" s="31">
        <f>global_data!$M1369/(1-global_data!$L1369)</f>
        <v>47481</v>
      </c>
      <c r="S1369" s="31">
        <f>global_data!$R1369-global_data!$M1369</f>
        <v>7596.9599999999991</v>
      </c>
    </row>
    <row r="1370" spans="1:19" x14ac:dyDescent="0.35">
      <c r="A1370" s="5" t="s">
        <v>1496</v>
      </c>
      <c r="B1370" s="29">
        <v>45407</v>
      </c>
      <c r="C1370" s="5" t="s">
        <v>125</v>
      </c>
      <c r="D1370" s="5" t="s">
        <v>126</v>
      </c>
      <c r="E1370" s="5" t="s">
        <v>37</v>
      </c>
      <c r="F1370" s="5" t="s">
        <v>179</v>
      </c>
      <c r="G1370" s="5" t="s">
        <v>1467</v>
      </c>
      <c r="H1370" s="5" t="s">
        <v>1468</v>
      </c>
      <c r="I1370" s="5" t="s">
        <v>93</v>
      </c>
      <c r="J1370" s="6">
        <v>2499</v>
      </c>
      <c r="K1370" s="6">
        <v>8</v>
      </c>
      <c r="L1370" s="6">
        <v>0.27</v>
      </c>
      <c r="M1370" s="6">
        <v>14594.16</v>
      </c>
      <c r="N1370" s="5" t="s">
        <v>59</v>
      </c>
      <c r="O1370" s="5" t="s">
        <v>23</v>
      </c>
      <c r="P1370" s="19">
        <f>global_data!$M1370/global_data!$L1370</f>
        <v>54052.444444444438</v>
      </c>
      <c r="Q1370" s="20">
        <f>IFERROR(global_data!$P1370,0)</f>
        <v>54052.444444444438</v>
      </c>
      <c r="R1370" s="30">
        <f>global_data!$M1370/(1-global_data!$L1370)</f>
        <v>19992</v>
      </c>
      <c r="S1370" s="30">
        <f>global_data!$R1370-global_data!$M1370</f>
        <v>5397.84</v>
      </c>
    </row>
    <row r="1371" spans="1:19" x14ac:dyDescent="0.35">
      <c r="A1371" s="7" t="s">
        <v>1497</v>
      </c>
      <c r="B1371" s="18">
        <v>45329</v>
      </c>
      <c r="C1371" s="7" t="s">
        <v>111</v>
      </c>
      <c r="D1371" s="7" t="s">
        <v>112</v>
      </c>
      <c r="E1371" s="7" t="s">
        <v>98</v>
      </c>
      <c r="F1371" s="7" t="s">
        <v>115</v>
      </c>
      <c r="G1371" s="7" t="s">
        <v>1467</v>
      </c>
      <c r="H1371" s="7" t="s">
        <v>1468</v>
      </c>
      <c r="I1371" s="7" t="s">
        <v>93</v>
      </c>
      <c r="J1371" s="8">
        <v>2499</v>
      </c>
      <c r="K1371" s="8">
        <v>5</v>
      </c>
      <c r="L1371" s="8">
        <v>0.2</v>
      </c>
      <c r="M1371" s="8">
        <v>9996</v>
      </c>
      <c r="N1371" s="7" t="s">
        <v>22</v>
      </c>
      <c r="O1371" s="7" t="s">
        <v>23</v>
      </c>
      <c r="P1371" s="19">
        <f>global_data!$M1371/global_data!$L1371</f>
        <v>49980</v>
      </c>
      <c r="Q1371" s="20">
        <f>IFERROR(global_data!$P1371,0)</f>
        <v>49980</v>
      </c>
      <c r="R1371" s="31">
        <f>global_data!$M1371/(1-global_data!$L1371)</f>
        <v>12495</v>
      </c>
      <c r="S1371" s="31">
        <f>global_data!$R1371-global_data!$M1371</f>
        <v>2499</v>
      </c>
    </row>
    <row r="1372" spans="1:19" x14ac:dyDescent="0.35">
      <c r="A1372" s="5" t="s">
        <v>1498</v>
      </c>
      <c r="B1372" s="29">
        <v>45349</v>
      </c>
      <c r="C1372" s="5" t="s">
        <v>61</v>
      </c>
      <c r="D1372" s="5" t="s">
        <v>62</v>
      </c>
      <c r="E1372" s="5" t="s">
        <v>27</v>
      </c>
      <c r="F1372" s="5" t="s">
        <v>103</v>
      </c>
      <c r="G1372" s="5" t="s">
        <v>1467</v>
      </c>
      <c r="H1372" s="5" t="s">
        <v>1468</v>
      </c>
      <c r="I1372" s="5" t="s">
        <v>93</v>
      </c>
      <c r="J1372" s="6">
        <v>2499</v>
      </c>
      <c r="K1372" s="6">
        <v>10</v>
      </c>
      <c r="L1372" s="6">
        <v>0.15</v>
      </c>
      <c r="M1372" s="6">
        <v>21241.5</v>
      </c>
      <c r="N1372" s="5" t="s">
        <v>22</v>
      </c>
      <c r="O1372" s="5" t="s">
        <v>23</v>
      </c>
      <c r="P1372" s="19">
        <f>global_data!$M1372/global_data!$L1372</f>
        <v>141610</v>
      </c>
      <c r="Q1372" s="20">
        <f>IFERROR(global_data!$P1372,0)</f>
        <v>141610</v>
      </c>
      <c r="R1372" s="30">
        <f>global_data!$M1372/(1-global_data!$L1372)</f>
        <v>24990</v>
      </c>
      <c r="S1372" s="30">
        <f>global_data!$R1372-global_data!$M1372</f>
        <v>3748.5</v>
      </c>
    </row>
    <row r="1373" spans="1:19" x14ac:dyDescent="0.35">
      <c r="A1373" s="7" t="s">
        <v>1499</v>
      </c>
      <c r="B1373" s="18">
        <v>45489</v>
      </c>
      <c r="C1373" s="7" t="s">
        <v>197</v>
      </c>
      <c r="D1373" s="7" t="s">
        <v>36</v>
      </c>
      <c r="E1373" s="7" t="s">
        <v>37</v>
      </c>
      <c r="F1373" s="7" t="s">
        <v>83</v>
      </c>
      <c r="G1373" s="7" t="s">
        <v>1467</v>
      </c>
      <c r="H1373" s="7" t="s">
        <v>1468</v>
      </c>
      <c r="I1373" s="7" t="s">
        <v>93</v>
      </c>
      <c r="J1373" s="8">
        <v>2499</v>
      </c>
      <c r="K1373" s="8">
        <v>8</v>
      </c>
      <c r="L1373" s="8">
        <v>0.01</v>
      </c>
      <c r="M1373" s="8">
        <v>19792.080000000002</v>
      </c>
      <c r="N1373" s="7" t="s">
        <v>59</v>
      </c>
      <c r="O1373" s="7" t="s">
        <v>23</v>
      </c>
      <c r="P1373" s="19">
        <f>global_data!$M1373/global_data!$L1373</f>
        <v>1979208.0000000002</v>
      </c>
      <c r="Q1373" s="20">
        <f>IFERROR(global_data!$P1373,0)</f>
        <v>1979208.0000000002</v>
      </c>
      <c r="R1373" s="31">
        <f>global_data!$M1373/(1-global_data!$L1373)</f>
        <v>19992.000000000004</v>
      </c>
      <c r="S1373" s="31">
        <f>global_data!$R1373-global_data!$M1373</f>
        <v>199.92000000000189</v>
      </c>
    </row>
    <row r="1374" spans="1:19" x14ac:dyDescent="0.35">
      <c r="A1374" s="5" t="s">
        <v>1500</v>
      </c>
      <c r="B1374" s="29">
        <v>45300</v>
      </c>
      <c r="C1374" s="5" t="s">
        <v>61</v>
      </c>
      <c r="D1374" s="5" t="s">
        <v>62</v>
      </c>
      <c r="E1374" s="5" t="s">
        <v>27</v>
      </c>
      <c r="F1374" s="5" t="s">
        <v>103</v>
      </c>
      <c r="G1374" s="5" t="s">
        <v>1467</v>
      </c>
      <c r="H1374" s="5" t="s">
        <v>1468</v>
      </c>
      <c r="I1374" s="5" t="s">
        <v>93</v>
      </c>
      <c r="J1374" s="6">
        <v>2499</v>
      </c>
      <c r="K1374" s="6">
        <v>15</v>
      </c>
      <c r="L1374" s="6">
        <v>0.21</v>
      </c>
      <c r="M1374" s="6">
        <v>29613.15</v>
      </c>
      <c r="N1374" s="5" t="s">
        <v>123</v>
      </c>
      <c r="O1374" s="5" t="s">
        <v>23</v>
      </c>
      <c r="P1374" s="19">
        <f>global_data!$M1374/global_data!$L1374</f>
        <v>141015</v>
      </c>
      <c r="Q1374" s="20">
        <f>IFERROR(global_data!$P1374,0)</f>
        <v>141015</v>
      </c>
      <c r="R1374" s="30">
        <f>global_data!$M1374/(1-global_data!$L1374)</f>
        <v>37485</v>
      </c>
      <c r="S1374" s="30">
        <f>global_data!$R1374-global_data!$M1374</f>
        <v>7871.8499999999985</v>
      </c>
    </row>
    <row r="1375" spans="1:19" x14ac:dyDescent="0.35">
      <c r="A1375" s="7" t="s">
        <v>1501</v>
      </c>
      <c r="B1375" s="18">
        <v>45558</v>
      </c>
      <c r="C1375" s="7" t="s">
        <v>44</v>
      </c>
      <c r="D1375" s="7" t="s">
        <v>45</v>
      </c>
      <c r="E1375" s="7" t="s">
        <v>17</v>
      </c>
      <c r="F1375" s="7" t="s">
        <v>79</v>
      </c>
      <c r="G1375" s="7" t="s">
        <v>1467</v>
      </c>
      <c r="H1375" s="7" t="s">
        <v>1468</v>
      </c>
      <c r="I1375" s="7" t="s">
        <v>93</v>
      </c>
      <c r="J1375" s="8">
        <v>2499</v>
      </c>
      <c r="K1375" s="8">
        <v>4</v>
      </c>
      <c r="L1375" s="8">
        <v>0.01</v>
      </c>
      <c r="M1375" s="8">
        <v>9896.0400000000009</v>
      </c>
      <c r="N1375" s="7" t="s">
        <v>32</v>
      </c>
      <c r="O1375" s="7" t="s">
        <v>23</v>
      </c>
      <c r="P1375" s="19">
        <f>global_data!$M1375/global_data!$L1375</f>
        <v>989604.00000000012</v>
      </c>
      <c r="Q1375" s="20">
        <f>IFERROR(global_data!$P1375,0)</f>
        <v>989604.00000000012</v>
      </c>
      <c r="R1375" s="31">
        <f>global_data!$M1375/(1-global_data!$L1375)</f>
        <v>9996.0000000000018</v>
      </c>
      <c r="S1375" s="31">
        <f>global_data!$R1375-global_data!$M1375</f>
        <v>99.960000000000946</v>
      </c>
    </row>
    <row r="1376" spans="1:19" x14ac:dyDescent="0.35">
      <c r="A1376" s="5" t="s">
        <v>1502</v>
      </c>
      <c r="B1376" s="29">
        <v>45390</v>
      </c>
      <c r="C1376" s="5" t="s">
        <v>44</v>
      </c>
      <c r="D1376" s="5" t="s">
        <v>45</v>
      </c>
      <c r="E1376" s="5" t="s">
        <v>17</v>
      </c>
      <c r="F1376" s="5" t="s">
        <v>79</v>
      </c>
      <c r="G1376" s="5" t="s">
        <v>1467</v>
      </c>
      <c r="H1376" s="5" t="s">
        <v>1468</v>
      </c>
      <c r="I1376" s="5" t="s">
        <v>93</v>
      </c>
      <c r="J1376" s="6">
        <v>2499</v>
      </c>
      <c r="K1376" s="6">
        <v>6</v>
      </c>
      <c r="L1376" s="6">
        <v>0.26</v>
      </c>
      <c r="M1376" s="6">
        <v>11095.56</v>
      </c>
      <c r="N1376" s="5" t="s">
        <v>123</v>
      </c>
      <c r="O1376" s="5" t="s">
        <v>23</v>
      </c>
      <c r="P1376" s="19">
        <f>global_data!$M1376/global_data!$L1376</f>
        <v>42675.230769230766</v>
      </c>
      <c r="Q1376" s="20">
        <f>IFERROR(global_data!$P1376,0)</f>
        <v>42675.230769230766</v>
      </c>
      <c r="R1376" s="30">
        <f>global_data!$M1376/(1-global_data!$L1376)</f>
        <v>14994</v>
      </c>
      <c r="S1376" s="30">
        <f>global_data!$R1376-global_data!$M1376</f>
        <v>3898.4400000000005</v>
      </c>
    </row>
    <row r="1377" spans="1:19" x14ac:dyDescent="0.35">
      <c r="A1377" s="7" t="s">
        <v>1503</v>
      </c>
      <c r="B1377" s="18">
        <v>45379</v>
      </c>
      <c r="C1377" s="7" t="s">
        <v>25</v>
      </c>
      <c r="D1377" s="7" t="s">
        <v>26</v>
      </c>
      <c r="E1377" s="7" t="s">
        <v>27</v>
      </c>
      <c r="F1377" s="7" t="s">
        <v>66</v>
      </c>
      <c r="G1377" s="7" t="s">
        <v>1467</v>
      </c>
      <c r="H1377" s="7" t="s">
        <v>1468</v>
      </c>
      <c r="I1377" s="7" t="s">
        <v>93</v>
      </c>
      <c r="J1377" s="8">
        <v>2499</v>
      </c>
      <c r="K1377" s="8">
        <v>3</v>
      </c>
      <c r="L1377" s="8">
        <v>0.17</v>
      </c>
      <c r="M1377" s="8">
        <v>6222.51</v>
      </c>
      <c r="N1377" s="7" t="s">
        <v>32</v>
      </c>
      <c r="O1377" s="7" t="s">
        <v>33</v>
      </c>
      <c r="P1377" s="19">
        <f>global_data!$M1377/global_data!$L1377</f>
        <v>36603</v>
      </c>
      <c r="Q1377" s="20">
        <f>IFERROR(global_data!$P1377,0)</f>
        <v>36603</v>
      </c>
      <c r="R1377" s="31">
        <f>global_data!$M1377/(1-global_data!$L1377)</f>
        <v>7497.0000000000009</v>
      </c>
      <c r="S1377" s="31">
        <f>global_data!$R1377-global_data!$M1377</f>
        <v>1274.4900000000007</v>
      </c>
    </row>
    <row r="1378" spans="1:19" x14ac:dyDescent="0.35">
      <c r="A1378" s="5" t="s">
        <v>1504</v>
      </c>
      <c r="B1378" s="29">
        <v>45563</v>
      </c>
      <c r="C1378" s="5" t="s">
        <v>25</v>
      </c>
      <c r="D1378" s="5" t="s">
        <v>26</v>
      </c>
      <c r="E1378" s="5" t="s">
        <v>27</v>
      </c>
      <c r="F1378" s="5" t="s">
        <v>103</v>
      </c>
      <c r="G1378" s="5" t="s">
        <v>1467</v>
      </c>
      <c r="H1378" s="5" t="s">
        <v>1468</v>
      </c>
      <c r="I1378" s="5" t="s">
        <v>93</v>
      </c>
      <c r="J1378" s="6">
        <v>2499</v>
      </c>
      <c r="K1378" s="6">
        <v>4</v>
      </c>
      <c r="L1378" s="6">
        <v>0.17</v>
      </c>
      <c r="M1378" s="6">
        <v>8296.68</v>
      </c>
      <c r="N1378" s="5" t="s">
        <v>42</v>
      </c>
      <c r="O1378" s="5" t="s">
        <v>23</v>
      </c>
      <c r="P1378" s="19">
        <f>global_data!$M1378/global_data!$L1378</f>
        <v>48804</v>
      </c>
      <c r="Q1378" s="20">
        <f>IFERROR(global_data!$P1378,0)</f>
        <v>48804</v>
      </c>
      <c r="R1378" s="30">
        <f>global_data!$M1378/(1-global_data!$L1378)</f>
        <v>9996</v>
      </c>
      <c r="S1378" s="30">
        <f>global_data!$R1378-global_data!$M1378</f>
        <v>1699.3199999999997</v>
      </c>
    </row>
    <row r="1379" spans="1:19" x14ac:dyDescent="0.35">
      <c r="A1379" s="7" t="s">
        <v>1505</v>
      </c>
      <c r="B1379" s="18">
        <v>45489</v>
      </c>
      <c r="C1379" s="7" t="s">
        <v>25</v>
      </c>
      <c r="D1379" s="7" t="s">
        <v>26</v>
      </c>
      <c r="E1379" s="7" t="s">
        <v>27</v>
      </c>
      <c r="F1379" s="7" t="s">
        <v>103</v>
      </c>
      <c r="G1379" s="7" t="s">
        <v>1467</v>
      </c>
      <c r="H1379" s="7" t="s">
        <v>1468</v>
      </c>
      <c r="I1379" s="7" t="s">
        <v>93</v>
      </c>
      <c r="J1379" s="8">
        <v>2499</v>
      </c>
      <c r="K1379" s="8">
        <v>2</v>
      </c>
      <c r="L1379" s="8">
        <v>0.19</v>
      </c>
      <c r="M1379" s="8">
        <v>4048.38</v>
      </c>
      <c r="N1379" s="7" t="s">
        <v>32</v>
      </c>
      <c r="O1379" s="7" t="s">
        <v>23</v>
      </c>
      <c r="P1379" s="19">
        <f>global_data!$M1379/global_data!$L1379</f>
        <v>21307.263157894737</v>
      </c>
      <c r="Q1379" s="20">
        <f>IFERROR(global_data!$P1379,0)</f>
        <v>21307.263157894737</v>
      </c>
      <c r="R1379" s="31">
        <f>global_data!$M1379/(1-global_data!$L1379)</f>
        <v>4998</v>
      </c>
      <c r="S1379" s="31">
        <f>global_data!$R1379-global_data!$M1379</f>
        <v>949.61999999999989</v>
      </c>
    </row>
    <row r="1380" spans="1:19" x14ac:dyDescent="0.35">
      <c r="A1380" s="5" t="s">
        <v>1506</v>
      </c>
      <c r="B1380" s="29">
        <v>45298</v>
      </c>
      <c r="C1380" s="5" t="s">
        <v>125</v>
      </c>
      <c r="D1380" s="5" t="s">
        <v>126</v>
      </c>
      <c r="E1380" s="5" t="s">
        <v>37</v>
      </c>
      <c r="F1380" s="5" t="s">
        <v>157</v>
      </c>
      <c r="G1380" s="5" t="s">
        <v>1467</v>
      </c>
      <c r="H1380" s="5" t="s">
        <v>1468</v>
      </c>
      <c r="I1380" s="5" t="s">
        <v>93</v>
      </c>
      <c r="J1380" s="6">
        <v>2499</v>
      </c>
      <c r="K1380" s="6">
        <v>16</v>
      </c>
      <c r="L1380" s="6">
        <v>0.03</v>
      </c>
      <c r="M1380" s="6">
        <v>38784.480000000003</v>
      </c>
      <c r="N1380" s="5" t="s">
        <v>123</v>
      </c>
      <c r="O1380" s="5" t="s">
        <v>80</v>
      </c>
      <c r="P1380" s="19">
        <f>global_data!$M1380/global_data!$L1380</f>
        <v>1292816.0000000002</v>
      </c>
      <c r="Q1380" s="20">
        <f>IFERROR(global_data!$P1380,0)</f>
        <v>1292816.0000000002</v>
      </c>
      <c r="R1380" s="30">
        <f>global_data!$M1380/(1-global_data!$L1380)</f>
        <v>39984.000000000007</v>
      </c>
      <c r="S1380" s="30">
        <f>global_data!$R1380-global_data!$M1380</f>
        <v>1199.5200000000041</v>
      </c>
    </row>
    <row r="1381" spans="1:19" x14ac:dyDescent="0.35">
      <c r="A1381" s="7" t="s">
        <v>1507</v>
      </c>
      <c r="B1381" s="18">
        <v>45342</v>
      </c>
      <c r="C1381" s="7" t="s">
        <v>35</v>
      </c>
      <c r="D1381" s="7" t="s">
        <v>36</v>
      </c>
      <c r="E1381" s="7" t="s">
        <v>37</v>
      </c>
      <c r="F1381" s="7" t="s">
        <v>83</v>
      </c>
      <c r="G1381" s="7" t="s">
        <v>1467</v>
      </c>
      <c r="H1381" s="7" t="s">
        <v>1468</v>
      </c>
      <c r="I1381" s="7" t="s">
        <v>93</v>
      </c>
      <c r="J1381" s="8">
        <v>2499</v>
      </c>
      <c r="K1381" s="8">
        <v>14</v>
      </c>
      <c r="L1381" s="8">
        <v>0</v>
      </c>
      <c r="M1381" s="8">
        <v>34986</v>
      </c>
      <c r="N1381" s="7" t="s">
        <v>22</v>
      </c>
      <c r="O1381" s="7" t="s">
        <v>23</v>
      </c>
      <c r="P1381" s="19" t="e">
        <f>global_data!$M1381/global_data!$L1381</f>
        <v>#DIV/0!</v>
      </c>
      <c r="Q1381" s="20">
        <f>IFERROR(global_data!$P1381,0)</f>
        <v>0</v>
      </c>
      <c r="R1381" s="31">
        <f>global_data!$M1381/(1-global_data!$L1381)</f>
        <v>34986</v>
      </c>
      <c r="S1381" s="31">
        <f>global_data!$R1381-global_data!$M1381</f>
        <v>0</v>
      </c>
    </row>
    <row r="1382" spans="1:19" x14ac:dyDescent="0.35">
      <c r="A1382" s="5" t="s">
        <v>1508</v>
      </c>
      <c r="B1382" s="29">
        <v>45527</v>
      </c>
      <c r="C1382" s="5" t="s">
        <v>125</v>
      </c>
      <c r="D1382" s="5" t="s">
        <v>126</v>
      </c>
      <c r="E1382" s="5" t="s">
        <v>37</v>
      </c>
      <c r="F1382" s="5" t="s">
        <v>71</v>
      </c>
      <c r="G1382" s="5" t="s">
        <v>1467</v>
      </c>
      <c r="H1382" s="5" t="s">
        <v>1468</v>
      </c>
      <c r="I1382" s="5" t="s">
        <v>93</v>
      </c>
      <c r="J1382" s="6">
        <v>2499</v>
      </c>
      <c r="K1382" s="6">
        <v>12</v>
      </c>
      <c r="L1382" s="6">
        <v>0.14000000000000001</v>
      </c>
      <c r="M1382" s="6">
        <v>25789.68</v>
      </c>
      <c r="N1382" s="5" t="s">
        <v>77</v>
      </c>
      <c r="O1382" s="5" t="s">
        <v>23</v>
      </c>
      <c r="P1382" s="19">
        <f>global_data!$M1382/global_data!$L1382</f>
        <v>184211.99999999997</v>
      </c>
      <c r="Q1382" s="20">
        <f>IFERROR(global_data!$P1382,0)</f>
        <v>184211.99999999997</v>
      </c>
      <c r="R1382" s="30">
        <f>global_data!$M1382/(1-global_data!$L1382)</f>
        <v>29988</v>
      </c>
      <c r="S1382" s="30">
        <f>global_data!$R1382-global_data!$M1382</f>
        <v>4198.32</v>
      </c>
    </row>
    <row r="1383" spans="1:19" x14ac:dyDescent="0.35">
      <c r="A1383" s="7" t="s">
        <v>1509</v>
      </c>
      <c r="B1383" s="18">
        <v>45363</v>
      </c>
      <c r="C1383" s="7" t="s">
        <v>35</v>
      </c>
      <c r="D1383" s="7" t="s">
        <v>36</v>
      </c>
      <c r="E1383" s="7" t="s">
        <v>37</v>
      </c>
      <c r="F1383" s="7" t="s">
        <v>151</v>
      </c>
      <c r="G1383" s="7" t="s">
        <v>1467</v>
      </c>
      <c r="H1383" s="7" t="s">
        <v>1468</v>
      </c>
      <c r="I1383" s="7" t="s">
        <v>93</v>
      </c>
      <c r="J1383" s="8">
        <v>2499</v>
      </c>
      <c r="K1383" s="8">
        <v>6</v>
      </c>
      <c r="L1383" s="8">
        <v>0.06</v>
      </c>
      <c r="M1383" s="8">
        <v>14094.36</v>
      </c>
      <c r="N1383" s="7" t="s">
        <v>59</v>
      </c>
      <c r="O1383" s="7" t="s">
        <v>23</v>
      </c>
      <c r="P1383" s="19">
        <f>global_data!$M1383/global_data!$L1383</f>
        <v>234906.00000000003</v>
      </c>
      <c r="Q1383" s="20">
        <f>IFERROR(global_data!$P1383,0)</f>
        <v>234906.00000000003</v>
      </c>
      <c r="R1383" s="31">
        <f>global_data!$M1383/(1-global_data!$L1383)</f>
        <v>14994.000000000002</v>
      </c>
      <c r="S1383" s="31">
        <f>global_data!$R1383-global_data!$M1383</f>
        <v>899.64000000000124</v>
      </c>
    </row>
    <row r="1384" spans="1:19" x14ac:dyDescent="0.35">
      <c r="A1384" s="5" t="s">
        <v>1510</v>
      </c>
      <c r="B1384" s="29">
        <v>45301</v>
      </c>
      <c r="C1384" s="5" t="s">
        <v>44</v>
      </c>
      <c r="D1384" s="5" t="s">
        <v>45</v>
      </c>
      <c r="E1384" s="5" t="s">
        <v>17</v>
      </c>
      <c r="F1384" s="5" t="s">
        <v>79</v>
      </c>
      <c r="G1384" s="5" t="s">
        <v>1467</v>
      </c>
      <c r="H1384" s="5" t="s">
        <v>1468</v>
      </c>
      <c r="I1384" s="5" t="s">
        <v>93</v>
      </c>
      <c r="J1384" s="6">
        <v>2499</v>
      </c>
      <c r="K1384" s="6">
        <v>13</v>
      </c>
      <c r="L1384" s="6">
        <v>0.04</v>
      </c>
      <c r="M1384" s="6">
        <v>31187.52</v>
      </c>
      <c r="N1384" s="5" t="s">
        <v>59</v>
      </c>
      <c r="O1384" s="5" t="s">
        <v>179</v>
      </c>
      <c r="P1384" s="19">
        <f>global_data!$M1384/global_data!$L1384</f>
        <v>779688</v>
      </c>
      <c r="Q1384" s="20">
        <f>IFERROR(global_data!$P1384,0)</f>
        <v>779688</v>
      </c>
      <c r="R1384" s="30">
        <f>global_data!$M1384/(1-global_data!$L1384)</f>
        <v>32487</v>
      </c>
      <c r="S1384" s="30">
        <f>global_data!$R1384-global_data!$M1384</f>
        <v>1299.4799999999996</v>
      </c>
    </row>
    <row r="1385" spans="1:19" x14ac:dyDescent="0.35">
      <c r="A1385" s="7" t="s">
        <v>1511</v>
      </c>
      <c r="B1385" s="18">
        <v>45528</v>
      </c>
      <c r="C1385" s="7" t="s">
        <v>111</v>
      </c>
      <c r="D1385" s="7" t="s">
        <v>112</v>
      </c>
      <c r="E1385" s="7" t="s">
        <v>98</v>
      </c>
      <c r="F1385" s="7" t="s">
        <v>113</v>
      </c>
      <c r="G1385" s="7" t="s">
        <v>1467</v>
      </c>
      <c r="H1385" s="7" t="s">
        <v>1468</v>
      </c>
      <c r="I1385" s="7" t="s">
        <v>93</v>
      </c>
      <c r="J1385" s="8">
        <v>2499</v>
      </c>
      <c r="K1385" s="8">
        <v>10</v>
      </c>
      <c r="L1385" s="8">
        <v>0.28999999999999998</v>
      </c>
      <c r="M1385" s="8">
        <v>17742.900000000001</v>
      </c>
      <c r="N1385" s="7" t="s">
        <v>42</v>
      </c>
      <c r="O1385" s="7" t="s">
        <v>23</v>
      </c>
      <c r="P1385" s="19">
        <f>global_data!$M1385/global_data!$L1385</f>
        <v>61182.413793103457</v>
      </c>
      <c r="Q1385" s="20">
        <f>IFERROR(global_data!$P1385,0)</f>
        <v>61182.413793103457</v>
      </c>
      <c r="R1385" s="31">
        <f>global_data!$M1385/(1-global_data!$L1385)</f>
        <v>24990.000000000004</v>
      </c>
      <c r="S1385" s="31">
        <f>global_data!$R1385-global_data!$M1385</f>
        <v>7247.1000000000022</v>
      </c>
    </row>
    <row r="1386" spans="1:19" x14ac:dyDescent="0.35">
      <c r="A1386" s="5" t="s">
        <v>1512</v>
      </c>
      <c r="B1386" s="29">
        <v>45332</v>
      </c>
      <c r="C1386" s="5" t="s">
        <v>125</v>
      </c>
      <c r="D1386" s="5" t="s">
        <v>126</v>
      </c>
      <c r="E1386" s="5" t="s">
        <v>37</v>
      </c>
      <c r="F1386" s="5" t="s">
        <v>151</v>
      </c>
      <c r="G1386" s="5" t="s">
        <v>1467</v>
      </c>
      <c r="H1386" s="5" t="s">
        <v>1468</v>
      </c>
      <c r="I1386" s="5" t="s">
        <v>93</v>
      </c>
      <c r="J1386" s="6">
        <v>2499</v>
      </c>
      <c r="K1386" s="6">
        <v>17</v>
      </c>
      <c r="L1386" s="6">
        <v>0.22</v>
      </c>
      <c r="M1386" s="6">
        <v>33136.74</v>
      </c>
      <c r="N1386" s="5" t="s">
        <v>123</v>
      </c>
      <c r="O1386" s="5" t="s">
        <v>87</v>
      </c>
      <c r="P1386" s="19">
        <f>global_data!$M1386/global_data!$L1386</f>
        <v>150621.54545454544</v>
      </c>
      <c r="Q1386" s="20">
        <f>IFERROR(global_data!$P1386,0)</f>
        <v>150621.54545454544</v>
      </c>
      <c r="R1386" s="30">
        <f>global_data!$M1386/(1-global_data!$L1386)</f>
        <v>42482.999999999993</v>
      </c>
      <c r="S1386" s="30">
        <f>global_data!$R1386-global_data!$M1386</f>
        <v>9346.2599999999948</v>
      </c>
    </row>
    <row r="1387" spans="1:19" x14ac:dyDescent="0.35">
      <c r="A1387" s="7" t="s">
        <v>1513</v>
      </c>
      <c r="B1387" s="18">
        <v>45542</v>
      </c>
      <c r="C1387" s="7" t="s">
        <v>55</v>
      </c>
      <c r="D1387" s="7" t="s">
        <v>56</v>
      </c>
      <c r="E1387" s="7" t="s">
        <v>17</v>
      </c>
      <c r="F1387" s="7" t="s">
        <v>50</v>
      </c>
      <c r="G1387" s="7" t="s">
        <v>1467</v>
      </c>
      <c r="H1387" s="7" t="s">
        <v>1468</v>
      </c>
      <c r="I1387" s="7" t="s">
        <v>93</v>
      </c>
      <c r="J1387" s="8">
        <v>2499</v>
      </c>
      <c r="K1387" s="8">
        <v>2</v>
      </c>
      <c r="L1387" s="8">
        <v>0.09</v>
      </c>
      <c r="M1387" s="8">
        <v>4548.18</v>
      </c>
      <c r="N1387" s="7" t="s">
        <v>77</v>
      </c>
      <c r="O1387" s="7" t="s">
        <v>23</v>
      </c>
      <c r="P1387" s="19">
        <f>global_data!$M1387/global_data!$L1387</f>
        <v>50535.333333333336</v>
      </c>
      <c r="Q1387" s="20">
        <f>IFERROR(global_data!$P1387,0)</f>
        <v>50535.333333333336</v>
      </c>
      <c r="R1387" s="31">
        <f>global_data!$M1387/(1-global_data!$L1387)</f>
        <v>4998</v>
      </c>
      <c r="S1387" s="31">
        <f>global_data!$R1387-global_data!$M1387</f>
        <v>449.81999999999971</v>
      </c>
    </row>
    <row r="1388" spans="1:19" x14ac:dyDescent="0.35">
      <c r="A1388" s="5" t="s">
        <v>1514</v>
      </c>
      <c r="B1388" s="29">
        <v>45399</v>
      </c>
      <c r="C1388" s="5" t="s">
        <v>73</v>
      </c>
      <c r="D1388" s="5" t="s">
        <v>74</v>
      </c>
      <c r="E1388" s="5" t="s">
        <v>37</v>
      </c>
      <c r="F1388" s="5" t="s">
        <v>71</v>
      </c>
      <c r="G1388" s="5" t="s">
        <v>1467</v>
      </c>
      <c r="H1388" s="5" t="s">
        <v>1468</v>
      </c>
      <c r="I1388" s="5" t="s">
        <v>93</v>
      </c>
      <c r="J1388" s="6">
        <v>2499</v>
      </c>
      <c r="K1388" s="6">
        <v>12</v>
      </c>
      <c r="L1388" s="6">
        <v>0.05</v>
      </c>
      <c r="M1388" s="6">
        <v>28488.6</v>
      </c>
      <c r="N1388" s="5" t="s">
        <v>22</v>
      </c>
      <c r="O1388" s="5" t="s">
        <v>80</v>
      </c>
      <c r="P1388" s="19">
        <f>global_data!$M1388/global_data!$L1388</f>
        <v>569771.99999999988</v>
      </c>
      <c r="Q1388" s="20">
        <f>IFERROR(global_data!$P1388,0)</f>
        <v>569771.99999999988</v>
      </c>
      <c r="R1388" s="30">
        <f>global_data!$M1388/(1-global_data!$L1388)</f>
        <v>29988</v>
      </c>
      <c r="S1388" s="30">
        <f>global_data!$R1388-global_data!$M1388</f>
        <v>1499.4000000000015</v>
      </c>
    </row>
    <row r="1389" spans="1:19" x14ac:dyDescent="0.35">
      <c r="A1389" s="7" t="s">
        <v>1515</v>
      </c>
      <c r="B1389" s="18">
        <v>45335</v>
      </c>
      <c r="C1389" s="7" t="s">
        <v>61</v>
      </c>
      <c r="D1389" s="7" t="s">
        <v>62</v>
      </c>
      <c r="E1389" s="7" t="s">
        <v>27</v>
      </c>
      <c r="F1389" s="7" t="s">
        <v>103</v>
      </c>
      <c r="G1389" s="7" t="s">
        <v>1467</v>
      </c>
      <c r="H1389" s="7" t="s">
        <v>1468</v>
      </c>
      <c r="I1389" s="7" t="s">
        <v>93</v>
      </c>
      <c r="J1389" s="8">
        <v>2499</v>
      </c>
      <c r="K1389" s="8">
        <v>10</v>
      </c>
      <c r="L1389" s="8">
        <v>0.17</v>
      </c>
      <c r="M1389" s="8">
        <v>20741.7</v>
      </c>
      <c r="N1389" s="7" t="s">
        <v>32</v>
      </c>
      <c r="O1389" s="7" t="s">
        <v>23</v>
      </c>
      <c r="P1389" s="19">
        <f>global_data!$M1389/global_data!$L1389</f>
        <v>122010</v>
      </c>
      <c r="Q1389" s="20">
        <f>IFERROR(global_data!$P1389,0)</f>
        <v>122010</v>
      </c>
      <c r="R1389" s="31">
        <f>global_data!$M1389/(1-global_data!$L1389)</f>
        <v>24990.000000000004</v>
      </c>
      <c r="S1389" s="31">
        <f>global_data!$R1389-global_data!$M1389</f>
        <v>4248.3000000000029</v>
      </c>
    </row>
    <row r="1390" spans="1:19" x14ac:dyDescent="0.35">
      <c r="A1390" s="5" t="s">
        <v>1516</v>
      </c>
      <c r="B1390" s="29">
        <v>45568</v>
      </c>
      <c r="C1390" s="5" t="s">
        <v>55</v>
      </c>
      <c r="D1390" s="5" t="s">
        <v>56</v>
      </c>
      <c r="E1390" s="5" t="s">
        <v>17</v>
      </c>
      <c r="F1390" s="5" t="s">
        <v>176</v>
      </c>
      <c r="G1390" s="5" t="s">
        <v>1467</v>
      </c>
      <c r="H1390" s="5" t="s">
        <v>1468</v>
      </c>
      <c r="I1390" s="5" t="s">
        <v>93</v>
      </c>
      <c r="J1390" s="6">
        <v>2499</v>
      </c>
      <c r="K1390" s="6">
        <v>2</v>
      </c>
      <c r="L1390" s="6">
        <v>0.2</v>
      </c>
      <c r="M1390" s="6">
        <v>3998.4</v>
      </c>
      <c r="N1390" s="5" t="s">
        <v>59</v>
      </c>
      <c r="O1390" s="5" t="s">
        <v>23</v>
      </c>
      <c r="P1390" s="19">
        <f>global_data!$M1390/global_data!$L1390</f>
        <v>19992</v>
      </c>
      <c r="Q1390" s="20">
        <f>IFERROR(global_data!$P1390,0)</f>
        <v>19992</v>
      </c>
      <c r="R1390" s="30">
        <f>global_data!$M1390/(1-global_data!$L1390)</f>
        <v>4998</v>
      </c>
      <c r="S1390" s="30">
        <f>global_data!$R1390-global_data!$M1390</f>
        <v>999.59999999999991</v>
      </c>
    </row>
    <row r="1391" spans="1:19" x14ac:dyDescent="0.35">
      <c r="A1391" s="7" t="s">
        <v>1517</v>
      </c>
      <c r="B1391" s="18">
        <v>45627</v>
      </c>
      <c r="C1391" s="7" t="s">
        <v>125</v>
      </c>
      <c r="D1391" s="7" t="s">
        <v>126</v>
      </c>
      <c r="E1391" s="7" t="s">
        <v>37</v>
      </c>
      <c r="F1391" s="7" t="s">
        <v>71</v>
      </c>
      <c r="G1391" s="7" t="s">
        <v>1467</v>
      </c>
      <c r="H1391" s="7" t="s">
        <v>1468</v>
      </c>
      <c r="I1391" s="7" t="s">
        <v>93</v>
      </c>
      <c r="J1391" s="8">
        <v>2499</v>
      </c>
      <c r="K1391" s="8">
        <v>14</v>
      </c>
      <c r="L1391" s="8">
        <v>0.18</v>
      </c>
      <c r="M1391" s="8">
        <v>28688.52</v>
      </c>
      <c r="N1391" s="7" t="s">
        <v>32</v>
      </c>
      <c r="O1391" s="7" t="s">
        <v>80</v>
      </c>
      <c r="P1391" s="19">
        <f>global_data!$M1391/global_data!$L1391</f>
        <v>159380.66666666669</v>
      </c>
      <c r="Q1391" s="20">
        <f>IFERROR(global_data!$P1391,0)</f>
        <v>159380.66666666669</v>
      </c>
      <c r="R1391" s="31">
        <f>global_data!$M1391/(1-global_data!$L1391)</f>
        <v>34986</v>
      </c>
      <c r="S1391" s="31">
        <f>global_data!$R1391-global_data!$M1391</f>
        <v>6297.48</v>
      </c>
    </row>
    <row r="1392" spans="1:19" x14ac:dyDescent="0.35">
      <c r="A1392" s="5" t="s">
        <v>1518</v>
      </c>
      <c r="B1392" s="29">
        <v>45325</v>
      </c>
      <c r="C1392" s="5" t="s">
        <v>96</v>
      </c>
      <c r="D1392" s="5" t="s">
        <v>97</v>
      </c>
      <c r="E1392" s="5" t="s">
        <v>98</v>
      </c>
      <c r="F1392" s="5" t="s">
        <v>99</v>
      </c>
      <c r="G1392" s="5" t="s">
        <v>1467</v>
      </c>
      <c r="H1392" s="5" t="s">
        <v>1468</v>
      </c>
      <c r="I1392" s="5" t="s">
        <v>93</v>
      </c>
      <c r="J1392" s="6">
        <v>2499</v>
      </c>
      <c r="K1392" s="6">
        <v>1</v>
      </c>
      <c r="L1392" s="6">
        <v>0.13</v>
      </c>
      <c r="M1392" s="6">
        <v>2174.13</v>
      </c>
      <c r="N1392" s="5" t="s">
        <v>22</v>
      </c>
      <c r="O1392" s="5" t="s">
        <v>80</v>
      </c>
      <c r="P1392" s="19">
        <f>global_data!$M1392/global_data!$L1392</f>
        <v>16724.076923076922</v>
      </c>
      <c r="Q1392" s="20">
        <f>IFERROR(global_data!$P1392,0)</f>
        <v>16724.076923076922</v>
      </c>
      <c r="R1392" s="30">
        <f>global_data!$M1392/(1-global_data!$L1392)</f>
        <v>2499</v>
      </c>
      <c r="S1392" s="30">
        <f>global_data!$R1392-global_data!$M1392</f>
        <v>324.86999999999989</v>
      </c>
    </row>
    <row r="1393" spans="1:19" x14ac:dyDescent="0.35">
      <c r="A1393" s="7" t="s">
        <v>1519</v>
      </c>
      <c r="B1393" s="18">
        <v>45456</v>
      </c>
      <c r="C1393" s="7" t="s">
        <v>61</v>
      </c>
      <c r="D1393" s="7" t="s">
        <v>62</v>
      </c>
      <c r="E1393" s="7" t="s">
        <v>27</v>
      </c>
      <c r="F1393" s="7" t="s">
        <v>28</v>
      </c>
      <c r="G1393" s="7" t="s">
        <v>1467</v>
      </c>
      <c r="H1393" s="7" t="s">
        <v>1468</v>
      </c>
      <c r="I1393" s="7" t="s">
        <v>93</v>
      </c>
      <c r="J1393" s="8">
        <v>2499</v>
      </c>
      <c r="K1393" s="8">
        <v>13</v>
      </c>
      <c r="L1393" s="8">
        <v>0.23</v>
      </c>
      <c r="M1393" s="8">
        <v>25014.99</v>
      </c>
      <c r="N1393" s="7" t="s">
        <v>22</v>
      </c>
      <c r="O1393" s="7" t="s">
        <v>23</v>
      </c>
      <c r="P1393" s="19">
        <f>global_data!$M1393/global_data!$L1393</f>
        <v>108760.82608695653</v>
      </c>
      <c r="Q1393" s="20">
        <f>IFERROR(global_data!$P1393,0)</f>
        <v>108760.82608695653</v>
      </c>
      <c r="R1393" s="31">
        <f>global_data!$M1393/(1-global_data!$L1393)</f>
        <v>32487</v>
      </c>
      <c r="S1393" s="31">
        <f>global_data!$R1393-global_data!$M1393</f>
        <v>7472.0099999999984</v>
      </c>
    </row>
    <row r="1394" spans="1:19" x14ac:dyDescent="0.35">
      <c r="A1394" s="5" t="s">
        <v>1520</v>
      </c>
      <c r="B1394" s="29">
        <v>45550</v>
      </c>
      <c r="C1394" s="5" t="s">
        <v>15</v>
      </c>
      <c r="D1394" s="5" t="s">
        <v>16</v>
      </c>
      <c r="E1394" s="5" t="s">
        <v>17</v>
      </c>
      <c r="F1394" s="5" t="s">
        <v>176</v>
      </c>
      <c r="G1394" s="5" t="s">
        <v>1467</v>
      </c>
      <c r="H1394" s="5" t="s">
        <v>1468</v>
      </c>
      <c r="I1394" s="5" t="s">
        <v>93</v>
      </c>
      <c r="J1394" s="6">
        <v>2499</v>
      </c>
      <c r="K1394" s="6">
        <v>18</v>
      </c>
      <c r="L1394" s="6">
        <v>0.3</v>
      </c>
      <c r="M1394" s="6">
        <v>31487.4</v>
      </c>
      <c r="N1394" s="5" t="s">
        <v>32</v>
      </c>
      <c r="O1394" s="5" t="s">
        <v>23</v>
      </c>
      <c r="P1394" s="19">
        <f>global_data!$M1394/global_data!$L1394</f>
        <v>104958.00000000001</v>
      </c>
      <c r="Q1394" s="20">
        <f>IFERROR(global_data!$P1394,0)</f>
        <v>104958.00000000001</v>
      </c>
      <c r="R1394" s="30">
        <f>global_data!$M1394/(1-global_data!$L1394)</f>
        <v>44982.000000000007</v>
      </c>
      <c r="S1394" s="30">
        <f>global_data!$R1394-global_data!$M1394</f>
        <v>13494.600000000006</v>
      </c>
    </row>
    <row r="1395" spans="1:19" x14ac:dyDescent="0.35">
      <c r="A1395" s="7" t="s">
        <v>1521</v>
      </c>
      <c r="B1395" s="18">
        <v>45397</v>
      </c>
      <c r="C1395" s="7" t="s">
        <v>73</v>
      </c>
      <c r="D1395" s="7" t="s">
        <v>74</v>
      </c>
      <c r="E1395" s="7" t="s">
        <v>37</v>
      </c>
      <c r="F1395" s="7" t="s">
        <v>151</v>
      </c>
      <c r="G1395" s="7" t="s">
        <v>1467</v>
      </c>
      <c r="H1395" s="7" t="s">
        <v>1468</v>
      </c>
      <c r="I1395" s="7" t="s">
        <v>93</v>
      </c>
      <c r="J1395" s="8">
        <v>2499</v>
      </c>
      <c r="K1395" s="8">
        <v>13</v>
      </c>
      <c r="L1395" s="8">
        <v>0.05</v>
      </c>
      <c r="M1395" s="8">
        <v>30862.65</v>
      </c>
      <c r="N1395" s="7" t="s">
        <v>59</v>
      </c>
      <c r="O1395" s="7" t="s">
        <v>23</v>
      </c>
      <c r="P1395" s="19">
        <f>global_data!$M1395/global_data!$L1395</f>
        <v>617253</v>
      </c>
      <c r="Q1395" s="20">
        <f>IFERROR(global_data!$P1395,0)</f>
        <v>617253</v>
      </c>
      <c r="R1395" s="31">
        <f>global_data!$M1395/(1-global_data!$L1395)</f>
        <v>32487.000000000004</v>
      </c>
      <c r="S1395" s="31">
        <f>global_data!$R1395-global_data!$M1395</f>
        <v>1624.3500000000022</v>
      </c>
    </row>
    <row r="1396" spans="1:19" x14ac:dyDescent="0.35">
      <c r="A1396" s="5" t="s">
        <v>1522</v>
      </c>
      <c r="B1396" s="29">
        <v>45550</v>
      </c>
      <c r="C1396" s="5" t="s">
        <v>61</v>
      </c>
      <c r="D1396" s="5" t="s">
        <v>62</v>
      </c>
      <c r="E1396" s="5" t="s">
        <v>27</v>
      </c>
      <c r="F1396" s="5" t="s">
        <v>89</v>
      </c>
      <c r="G1396" s="5" t="s">
        <v>1467</v>
      </c>
      <c r="H1396" s="5" t="s">
        <v>1468</v>
      </c>
      <c r="I1396" s="5" t="s">
        <v>93</v>
      </c>
      <c r="J1396" s="6">
        <v>2499</v>
      </c>
      <c r="K1396" s="6">
        <v>17</v>
      </c>
      <c r="L1396" s="6">
        <v>0.23</v>
      </c>
      <c r="M1396" s="6">
        <v>32711.91</v>
      </c>
      <c r="N1396" s="5" t="s">
        <v>32</v>
      </c>
      <c r="O1396" s="5" t="s">
        <v>23</v>
      </c>
      <c r="P1396" s="19">
        <f>global_data!$M1396/global_data!$L1396</f>
        <v>142225.69565217392</v>
      </c>
      <c r="Q1396" s="20">
        <f>IFERROR(global_data!$P1396,0)</f>
        <v>142225.69565217392</v>
      </c>
      <c r="R1396" s="30">
        <f>global_data!$M1396/(1-global_data!$L1396)</f>
        <v>42483</v>
      </c>
      <c r="S1396" s="30">
        <f>global_data!$R1396-global_data!$M1396</f>
        <v>9771.09</v>
      </c>
    </row>
    <row r="1397" spans="1:19" x14ac:dyDescent="0.35">
      <c r="A1397" s="7" t="s">
        <v>1523</v>
      </c>
      <c r="B1397" s="18">
        <v>45348</v>
      </c>
      <c r="C1397" s="7" t="s">
        <v>125</v>
      </c>
      <c r="D1397" s="7" t="s">
        <v>126</v>
      </c>
      <c r="E1397" s="7" t="s">
        <v>37</v>
      </c>
      <c r="F1397" s="7" t="s">
        <v>71</v>
      </c>
      <c r="G1397" s="7" t="s">
        <v>1467</v>
      </c>
      <c r="H1397" s="7" t="s">
        <v>1468</v>
      </c>
      <c r="I1397" s="7" t="s">
        <v>93</v>
      </c>
      <c r="J1397" s="8">
        <v>2499</v>
      </c>
      <c r="K1397" s="8">
        <v>3</v>
      </c>
      <c r="L1397" s="8">
        <v>0.09</v>
      </c>
      <c r="M1397" s="8">
        <v>6822.27</v>
      </c>
      <c r="N1397" s="7" t="s">
        <v>42</v>
      </c>
      <c r="O1397" s="7" t="s">
        <v>23</v>
      </c>
      <c r="P1397" s="19">
        <f>global_data!$M1397/global_data!$L1397</f>
        <v>75803.000000000015</v>
      </c>
      <c r="Q1397" s="20">
        <f>IFERROR(global_data!$P1397,0)</f>
        <v>75803.000000000015</v>
      </c>
      <c r="R1397" s="31">
        <f>global_data!$M1397/(1-global_data!$L1397)</f>
        <v>7497</v>
      </c>
      <c r="S1397" s="31">
        <f>global_data!$R1397-global_data!$M1397</f>
        <v>674.72999999999956</v>
      </c>
    </row>
    <row r="1398" spans="1:19" x14ac:dyDescent="0.35">
      <c r="A1398" s="5" t="s">
        <v>1524</v>
      </c>
      <c r="B1398" s="29">
        <v>45456</v>
      </c>
      <c r="C1398" s="5" t="s">
        <v>96</v>
      </c>
      <c r="D1398" s="5" t="s">
        <v>97</v>
      </c>
      <c r="E1398" s="5" t="s">
        <v>98</v>
      </c>
      <c r="F1398" s="5" t="s">
        <v>160</v>
      </c>
      <c r="G1398" s="5" t="s">
        <v>1467</v>
      </c>
      <c r="H1398" s="5" t="s">
        <v>1468</v>
      </c>
      <c r="I1398" s="5" t="s">
        <v>93</v>
      </c>
      <c r="J1398" s="6">
        <v>2499</v>
      </c>
      <c r="K1398" s="6">
        <v>16</v>
      </c>
      <c r="L1398" s="6">
        <v>0.12</v>
      </c>
      <c r="M1398" s="6">
        <v>35185.919999999998</v>
      </c>
      <c r="N1398" s="5" t="s">
        <v>42</v>
      </c>
      <c r="O1398" s="5" t="s">
        <v>33</v>
      </c>
      <c r="P1398" s="19">
        <f>global_data!$M1398/global_data!$L1398</f>
        <v>293216</v>
      </c>
      <c r="Q1398" s="20">
        <f>IFERROR(global_data!$P1398,0)</f>
        <v>293216</v>
      </c>
      <c r="R1398" s="30">
        <f>global_data!$M1398/(1-global_data!$L1398)</f>
        <v>39984</v>
      </c>
      <c r="S1398" s="30">
        <f>global_data!$R1398-global_data!$M1398</f>
        <v>4798.0800000000017</v>
      </c>
    </row>
    <row r="1399" spans="1:19" x14ac:dyDescent="0.35">
      <c r="A1399" s="7" t="s">
        <v>1525</v>
      </c>
      <c r="B1399" s="18">
        <v>45346</v>
      </c>
      <c r="C1399" s="7" t="s">
        <v>125</v>
      </c>
      <c r="D1399" s="7" t="s">
        <v>126</v>
      </c>
      <c r="E1399" s="7" t="s">
        <v>37</v>
      </c>
      <c r="F1399" s="7" t="s">
        <v>157</v>
      </c>
      <c r="G1399" s="7" t="s">
        <v>1467</v>
      </c>
      <c r="H1399" s="7" t="s">
        <v>1468</v>
      </c>
      <c r="I1399" s="7" t="s">
        <v>93</v>
      </c>
      <c r="J1399" s="8">
        <v>2499</v>
      </c>
      <c r="K1399" s="8">
        <v>14</v>
      </c>
      <c r="L1399" s="8">
        <v>0.28000000000000003</v>
      </c>
      <c r="M1399" s="8">
        <v>25189.919999999998</v>
      </c>
      <c r="N1399" s="7" t="s">
        <v>42</v>
      </c>
      <c r="O1399" s="7" t="s">
        <v>33</v>
      </c>
      <c r="P1399" s="19">
        <f>global_data!$M1399/global_data!$L1399</f>
        <v>89963.999999999985</v>
      </c>
      <c r="Q1399" s="20">
        <f>IFERROR(global_data!$P1399,0)</f>
        <v>89963.999999999985</v>
      </c>
      <c r="R1399" s="31">
        <f>global_data!$M1399/(1-global_data!$L1399)</f>
        <v>34986</v>
      </c>
      <c r="S1399" s="31">
        <f>global_data!$R1399-global_data!$M1399</f>
        <v>9796.0800000000017</v>
      </c>
    </row>
    <row r="1400" spans="1:19" x14ac:dyDescent="0.35">
      <c r="A1400" s="5" t="s">
        <v>1526</v>
      </c>
      <c r="B1400" s="29">
        <v>45599</v>
      </c>
      <c r="C1400" s="5" t="s">
        <v>25</v>
      </c>
      <c r="D1400" s="5" t="s">
        <v>26</v>
      </c>
      <c r="E1400" s="5" t="s">
        <v>27</v>
      </c>
      <c r="F1400" s="5" t="s">
        <v>66</v>
      </c>
      <c r="G1400" s="5" t="s">
        <v>1467</v>
      </c>
      <c r="H1400" s="5" t="s">
        <v>1468</v>
      </c>
      <c r="I1400" s="5" t="s">
        <v>93</v>
      </c>
      <c r="J1400" s="6">
        <v>2499</v>
      </c>
      <c r="K1400" s="6">
        <v>19</v>
      </c>
      <c r="L1400" s="6">
        <v>0.2</v>
      </c>
      <c r="M1400" s="6">
        <v>37984.800000000003</v>
      </c>
      <c r="N1400" s="5" t="s">
        <v>32</v>
      </c>
      <c r="O1400" s="5" t="s">
        <v>23</v>
      </c>
      <c r="P1400" s="19">
        <f>global_data!$M1400/global_data!$L1400</f>
        <v>189924</v>
      </c>
      <c r="Q1400" s="20">
        <f>IFERROR(global_data!$P1400,0)</f>
        <v>189924</v>
      </c>
      <c r="R1400" s="30">
        <f>global_data!$M1400/(1-global_data!$L1400)</f>
        <v>47481</v>
      </c>
      <c r="S1400" s="30">
        <f>global_data!$R1400-global_data!$M1400</f>
        <v>9496.1999999999971</v>
      </c>
    </row>
    <row r="1401" spans="1:19" x14ac:dyDescent="0.35">
      <c r="A1401" s="7" t="s">
        <v>1527</v>
      </c>
      <c r="B1401" s="18">
        <v>45516</v>
      </c>
      <c r="C1401" s="7" t="s">
        <v>25</v>
      </c>
      <c r="D1401" s="7" t="s">
        <v>26</v>
      </c>
      <c r="E1401" s="7" t="s">
        <v>27</v>
      </c>
      <c r="F1401" s="7" t="s">
        <v>122</v>
      </c>
      <c r="G1401" s="7" t="s">
        <v>1467</v>
      </c>
      <c r="H1401" s="7" t="s">
        <v>1468</v>
      </c>
      <c r="I1401" s="7" t="s">
        <v>93</v>
      </c>
      <c r="J1401" s="8">
        <v>2499</v>
      </c>
      <c r="K1401" s="8">
        <v>8</v>
      </c>
      <c r="L1401" s="8">
        <v>0.2</v>
      </c>
      <c r="M1401" s="8">
        <v>15993.6</v>
      </c>
      <c r="N1401" s="7" t="s">
        <v>123</v>
      </c>
      <c r="O1401" s="7" t="s">
        <v>80</v>
      </c>
      <c r="P1401" s="19">
        <f>global_data!$M1401/global_data!$L1401</f>
        <v>79968</v>
      </c>
      <c r="Q1401" s="20">
        <f>IFERROR(global_data!$P1401,0)</f>
        <v>79968</v>
      </c>
      <c r="R1401" s="31">
        <f>global_data!$M1401/(1-global_data!$L1401)</f>
        <v>19992</v>
      </c>
      <c r="S1401" s="31">
        <f>global_data!$R1401-global_data!$M1401</f>
        <v>3998.3999999999996</v>
      </c>
    </row>
    <row r="1402" spans="1:19" x14ac:dyDescent="0.35">
      <c r="A1402" s="5" t="s">
        <v>1528</v>
      </c>
      <c r="B1402" s="29">
        <v>45493</v>
      </c>
      <c r="C1402" s="5" t="s">
        <v>15</v>
      </c>
      <c r="D1402" s="5" t="s">
        <v>16</v>
      </c>
      <c r="E1402" s="5" t="s">
        <v>17</v>
      </c>
      <c r="F1402" s="5" t="s">
        <v>176</v>
      </c>
      <c r="G1402" s="5" t="s">
        <v>1467</v>
      </c>
      <c r="H1402" s="5" t="s">
        <v>1468</v>
      </c>
      <c r="I1402" s="5" t="s">
        <v>93</v>
      </c>
      <c r="J1402" s="6">
        <v>2499</v>
      </c>
      <c r="K1402" s="6">
        <v>17</v>
      </c>
      <c r="L1402" s="6">
        <v>0</v>
      </c>
      <c r="M1402" s="6">
        <v>42483</v>
      </c>
      <c r="N1402" s="5" t="s">
        <v>59</v>
      </c>
      <c r="O1402" s="5" t="s">
        <v>23</v>
      </c>
      <c r="P1402" s="19" t="e">
        <f>global_data!$M1402/global_data!$L1402</f>
        <v>#DIV/0!</v>
      </c>
      <c r="Q1402" s="20">
        <f>IFERROR(global_data!$P1402,0)</f>
        <v>0</v>
      </c>
      <c r="R1402" s="30">
        <f>global_data!$M1402/(1-global_data!$L1402)</f>
        <v>42483</v>
      </c>
      <c r="S1402" s="30">
        <f>global_data!$R1402-global_data!$M1402</f>
        <v>0</v>
      </c>
    </row>
    <row r="1403" spans="1:19" x14ac:dyDescent="0.35">
      <c r="A1403" s="7" t="s">
        <v>1529</v>
      </c>
      <c r="B1403" s="18">
        <v>45557</v>
      </c>
      <c r="C1403" s="7" t="s">
        <v>131</v>
      </c>
      <c r="D1403" s="7" t="s">
        <v>132</v>
      </c>
      <c r="E1403" s="7" t="s">
        <v>98</v>
      </c>
      <c r="F1403" s="7" t="s">
        <v>101</v>
      </c>
      <c r="G1403" s="7" t="s">
        <v>1467</v>
      </c>
      <c r="H1403" s="7" t="s">
        <v>1468</v>
      </c>
      <c r="I1403" s="7" t="s">
        <v>93</v>
      </c>
      <c r="J1403" s="8">
        <v>2499</v>
      </c>
      <c r="K1403" s="8">
        <v>8</v>
      </c>
      <c r="L1403" s="8">
        <v>0.22</v>
      </c>
      <c r="M1403" s="8">
        <v>15593.76</v>
      </c>
      <c r="N1403" s="7" t="s">
        <v>77</v>
      </c>
      <c r="O1403" s="7" t="s">
        <v>23</v>
      </c>
      <c r="P1403" s="19">
        <f>global_data!$M1403/global_data!$L1403</f>
        <v>70880.727272727279</v>
      </c>
      <c r="Q1403" s="20">
        <f>IFERROR(global_data!$P1403,0)</f>
        <v>70880.727272727279</v>
      </c>
      <c r="R1403" s="31">
        <f>global_data!$M1403/(1-global_data!$L1403)</f>
        <v>19992</v>
      </c>
      <c r="S1403" s="31">
        <f>global_data!$R1403-global_data!$M1403</f>
        <v>4398.24</v>
      </c>
    </row>
    <row r="1404" spans="1:19" x14ac:dyDescent="0.35">
      <c r="A1404" s="5" t="s">
        <v>1530</v>
      </c>
      <c r="B1404" s="29">
        <v>45405</v>
      </c>
      <c r="C1404" s="5" t="s">
        <v>125</v>
      </c>
      <c r="D1404" s="5" t="s">
        <v>126</v>
      </c>
      <c r="E1404" s="5" t="s">
        <v>37</v>
      </c>
      <c r="F1404" s="5" t="s">
        <v>83</v>
      </c>
      <c r="G1404" s="5" t="s">
        <v>1467</v>
      </c>
      <c r="H1404" s="5" t="s">
        <v>1468</v>
      </c>
      <c r="I1404" s="5" t="s">
        <v>93</v>
      </c>
      <c r="J1404" s="6">
        <v>2499</v>
      </c>
      <c r="K1404" s="6">
        <v>18</v>
      </c>
      <c r="L1404" s="6">
        <v>0</v>
      </c>
      <c r="M1404" s="6">
        <v>44982</v>
      </c>
      <c r="N1404" s="5" t="s">
        <v>42</v>
      </c>
      <c r="O1404" s="5" t="s">
        <v>23</v>
      </c>
      <c r="P1404" s="19" t="e">
        <f>global_data!$M1404/global_data!$L1404</f>
        <v>#DIV/0!</v>
      </c>
      <c r="Q1404" s="20">
        <f>IFERROR(global_data!$P1404,0)</f>
        <v>0</v>
      </c>
      <c r="R1404" s="30">
        <f>global_data!$M1404/(1-global_data!$L1404)</f>
        <v>44982</v>
      </c>
      <c r="S1404" s="30">
        <f>global_data!$R1404-global_data!$M1404</f>
        <v>0</v>
      </c>
    </row>
    <row r="1405" spans="1:19" x14ac:dyDescent="0.35">
      <c r="A1405" s="7" t="s">
        <v>1531</v>
      </c>
      <c r="B1405" s="18">
        <v>45478</v>
      </c>
      <c r="C1405" s="7" t="s">
        <v>96</v>
      </c>
      <c r="D1405" s="7" t="s">
        <v>97</v>
      </c>
      <c r="E1405" s="7" t="s">
        <v>98</v>
      </c>
      <c r="F1405" s="7" t="s">
        <v>113</v>
      </c>
      <c r="G1405" s="7" t="s">
        <v>1467</v>
      </c>
      <c r="H1405" s="7" t="s">
        <v>1468</v>
      </c>
      <c r="I1405" s="7" t="s">
        <v>93</v>
      </c>
      <c r="J1405" s="8">
        <v>2499</v>
      </c>
      <c r="K1405" s="8">
        <v>5</v>
      </c>
      <c r="L1405" s="8">
        <v>0.19</v>
      </c>
      <c r="M1405" s="8">
        <v>10120.950000000001</v>
      </c>
      <c r="N1405" s="7" t="s">
        <v>77</v>
      </c>
      <c r="O1405" s="7" t="s">
        <v>87</v>
      </c>
      <c r="P1405" s="19">
        <f>global_data!$M1405/global_data!$L1405</f>
        <v>53268.157894736847</v>
      </c>
      <c r="Q1405" s="20">
        <f>IFERROR(global_data!$P1405,0)</f>
        <v>53268.157894736847</v>
      </c>
      <c r="R1405" s="31">
        <f>global_data!$M1405/(1-global_data!$L1405)</f>
        <v>12495</v>
      </c>
      <c r="S1405" s="31">
        <f>global_data!$R1405-global_data!$M1405</f>
        <v>2374.0499999999993</v>
      </c>
    </row>
    <row r="1406" spans="1:19" x14ac:dyDescent="0.35">
      <c r="A1406" s="5" t="s">
        <v>1532</v>
      </c>
      <c r="B1406" s="29">
        <v>45352</v>
      </c>
      <c r="C1406" s="5" t="s">
        <v>61</v>
      </c>
      <c r="D1406" s="5" t="s">
        <v>62</v>
      </c>
      <c r="E1406" s="5" t="s">
        <v>27</v>
      </c>
      <c r="F1406" s="5" t="s">
        <v>103</v>
      </c>
      <c r="G1406" s="5" t="s">
        <v>1467</v>
      </c>
      <c r="H1406" s="5" t="s">
        <v>1468</v>
      </c>
      <c r="I1406" s="5" t="s">
        <v>93</v>
      </c>
      <c r="J1406" s="6">
        <v>2499</v>
      </c>
      <c r="K1406" s="6">
        <v>9</v>
      </c>
      <c r="L1406" s="6">
        <v>0.12</v>
      </c>
      <c r="M1406" s="6">
        <v>19792.080000000002</v>
      </c>
      <c r="N1406" s="5" t="s">
        <v>32</v>
      </c>
      <c r="O1406" s="5" t="s">
        <v>23</v>
      </c>
      <c r="P1406" s="19">
        <f>global_data!$M1406/global_data!$L1406</f>
        <v>164934.00000000003</v>
      </c>
      <c r="Q1406" s="20">
        <f>IFERROR(global_data!$P1406,0)</f>
        <v>164934.00000000003</v>
      </c>
      <c r="R1406" s="30">
        <f>global_data!$M1406/(1-global_data!$L1406)</f>
        <v>22491.000000000004</v>
      </c>
      <c r="S1406" s="30">
        <f>global_data!$R1406-global_data!$M1406</f>
        <v>2698.9200000000019</v>
      </c>
    </row>
    <row r="1407" spans="1:19" x14ac:dyDescent="0.35">
      <c r="A1407" s="7" t="s">
        <v>1533</v>
      </c>
      <c r="B1407" s="18">
        <v>45551</v>
      </c>
      <c r="C1407" s="7" t="s">
        <v>131</v>
      </c>
      <c r="D1407" s="7" t="s">
        <v>132</v>
      </c>
      <c r="E1407" s="7" t="s">
        <v>98</v>
      </c>
      <c r="F1407" s="7" t="s">
        <v>113</v>
      </c>
      <c r="G1407" s="7" t="s">
        <v>1467</v>
      </c>
      <c r="H1407" s="7" t="s">
        <v>1468</v>
      </c>
      <c r="I1407" s="7" t="s">
        <v>93</v>
      </c>
      <c r="J1407" s="8">
        <v>2499</v>
      </c>
      <c r="K1407" s="8">
        <v>3</v>
      </c>
      <c r="L1407" s="8">
        <v>0.28000000000000003</v>
      </c>
      <c r="M1407" s="8">
        <v>5397.84</v>
      </c>
      <c r="N1407" s="7" t="s">
        <v>77</v>
      </c>
      <c r="O1407" s="7" t="s">
        <v>80</v>
      </c>
      <c r="P1407" s="19">
        <f>global_data!$M1407/global_data!$L1407</f>
        <v>19278</v>
      </c>
      <c r="Q1407" s="20">
        <f>IFERROR(global_data!$P1407,0)</f>
        <v>19278</v>
      </c>
      <c r="R1407" s="31">
        <f>global_data!$M1407/(1-global_data!$L1407)</f>
        <v>7497.0000000000009</v>
      </c>
      <c r="S1407" s="31">
        <f>global_data!$R1407-global_data!$M1407</f>
        <v>2099.1600000000008</v>
      </c>
    </row>
    <row r="1408" spans="1:19" x14ac:dyDescent="0.35">
      <c r="A1408" s="5" t="s">
        <v>1534</v>
      </c>
      <c r="B1408" s="29">
        <v>45387</v>
      </c>
      <c r="C1408" s="5" t="s">
        <v>131</v>
      </c>
      <c r="D1408" s="5" t="s">
        <v>132</v>
      </c>
      <c r="E1408" s="5" t="s">
        <v>98</v>
      </c>
      <c r="F1408" s="5" t="s">
        <v>113</v>
      </c>
      <c r="G1408" s="5" t="s">
        <v>1467</v>
      </c>
      <c r="H1408" s="5" t="s">
        <v>1468</v>
      </c>
      <c r="I1408" s="5" t="s">
        <v>93</v>
      </c>
      <c r="J1408" s="6">
        <v>2499</v>
      </c>
      <c r="K1408" s="6">
        <v>14</v>
      </c>
      <c r="L1408" s="6">
        <v>0</v>
      </c>
      <c r="M1408" s="6">
        <v>34986</v>
      </c>
      <c r="N1408" s="5" t="s">
        <v>77</v>
      </c>
      <c r="O1408" s="5" t="s">
        <v>23</v>
      </c>
      <c r="P1408" s="19" t="e">
        <f>global_data!$M1408/global_data!$L1408</f>
        <v>#DIV/0!</v>
      </c>
      <c r="Q1408" s="20">
        <f>IFERROR(global_data!$P1408,0)</f>
        <v>0</v>
      </c>
      <c r="R1408" s="30">
        <f>global_data!$M1408/(1-global_data!$L1408)</f>
        <v>34986</v>
      </c>
      <c r="S1408" s="30">
        <f>global_data!$R1408-global_data!$M1408</f>
        <v>0</v>
      </c>
    </row>
    <row r="1409" spans="1:19" x14ac:dyDescent="0.35">
      <c r="A1409" s="7" t="s">
        <v>1535</v>
      </c>
      <c r="B1409" s="18">
        <v>45364</v>
      </c>
      <c r="C1409" s="7" t="s">
        <v>73</v>
      </c>
      <c r="D1409" s="7" t="s">
        <v>74</v>
      </c>
      <c r="E1409" s="7" t="s">
        <v>37</v>
      </c>
      <c r="F1409" s="7" t="s">
        <v>71</v>
      </c>
      <c r="G1409" s="7" t="s">
        <v>1467</v>
      </c>
      <c r="H1409" s="7" t="s">
        <v>1468</v>
      </c>
      <c r="I1409" s="7" t="s">
        <v>93</v>
      </c>
      <c r="J1409" s="8">
        <v>2499</v>
      </c>
      <c r="K1409" s="8">
        <v>7</v>
      </c>
      <c r="L1409" s="8">
        <v>0.11</v>
      </c>
      <c r="M1409" s="8">
        <v>15568.77</v>
      </c>
      <c r="N1409" s="7" t="s">
        <v>42</v>
      </c>
      <c r="O1409" s="7" t="s">
        <v>23</v>
      </c>
      <c r="P1409" s="19">
        <f>global_data!$M1409/global_data!$L1409</f>
        <v>141534.27272727274</v>
      </c>
      <c r="Q1409" s="20">
        <f>IFERROR(global_data!$P1409,0)</f>
        <v>141534.27272727274</v>
      </c>
      <c r="R1409" s="31">
        <f>global_data!$M1409/(1-global_data!$L1409)</f>
        <v>17493</v>
      </c>
      <c r="S1409" s="31">
        <f>global_data!$R1409-global_data!$M1409</f>
        <v>1924.2299999999996</v>
      </c>
    </row>
    <row r="1410" spans="1:19" x14ac:dyDescent="0.35">
      <c r="A1410" s="5" t="s">
        <v>1536</v>
      </c>
      <c r="B1410" s="29">
        <v>45640</v>
      </c>
      <c r="C1410" s="5" t="s">
        <v>64</v>
      </c>
      <c r="D1410" s="5" t="s">
        <v>65</v>
      </c>
      <c r="E1410" s="5" t="s">
        <v>27</v>
      </c>
      <c r="F1410" s="5" t="s">
        <v>103</v>
      </c>
      <c r="G1410" s="5" t="s">
        <v>1467</v>
      </c>
      <c r="H1410" s="5" t="s">
        <v>1468</v>
      </c>
      <c r="I1410" s="5" t="s">
        <v>93</v>
      </c>
      <c r="J1410" s="6">
        <v>2499</v>
      </c>
      <c r="K1410" s="6">
        <v>8</v>
      </c>
      <c r="L1410" s="6">
        <v>0.14000000000000001</v>
      </c>
      <c r="M1410" s="6">
        <v>17193.12</v>
      </c>
      <c r="N1410" s="5" t="s">
        <v>32</v>
      </c>
      <c r="O1410" s="5" t="s">
        <v>23</v>
      </c>
      <c r="P1410" s="19">
        <f>global_data!$M1410/global_data!$L1410</f>
        <v>122807.99999999999</v>
      </c>
      <c r="Q1410" s="20">
        <f>IFERROR(global_data!$P1410,0)</f>
        <v>122807.99999999999</v>
      </c>
      <c r="R1410" s="30">
        <f>global_data!$M1410/(1-global_data!$L1410)</f>
        <v>19992</v>
      </c>
      <c r="S1410" s="30">
        <f>global_data!$R1410-global_data!$M1410</f>
        <v>2798.880000000001</v>
      </c>
    </row>
    <row r="1411" spans="1:19" x14ac:dyDescent="0.35">
      <c r="A1411" s="7" t="s">
        <v>1537</v>
      </c>
      <c r="B1411" s="18">
        <v>45434</v>
      </c>
      <c r="C1411" s="7" t="s">
        <v>44</v>
      </c>
      <c r="D1411" s="7" t="s">
        <v>45</v>
      </c>
      <c r="E1411" s="7" t="s">
        <v>17</v>
      </c>
      <c r="F1411" s="7" t="s">
        <v>176</v>
      </c>
      <c r="G1411" s="7" t="s">
        <v>1467</v>
      </c>
      <c r="H1411" s="7" t="s">
        <v>1468</v>
      </c>
      <c r="I1411" s="7" t="s">
        <v>93</v>
      </c>
      <c r="J1411" s="8">
        <v>2499</v>
      </c>
      <c r="K1411" s="8">
        <v>16</v>
      </c>
      <c r="L1411" s="8">
        <v>0.16</v>
      </c>
      <c r="M1411" s="8">
        <v>33586.559999999998</v>
      </c>
      <c r="N1411" s="7" t="s">
        <v>123</v>
      </c>
      <c r="O1411" s="7" t="s">
        <v>87</v>
      </c>
      <c r="P1411" s="19">
        <f>global_data!$M1411/global_data!$L1411</f>
        <v>209915.99999999997</v>
      </c>
      <c r="Q1411" s="20">
        <f>IFERROR(global_data!$P1411,0)</f>
        <v>209915.99999999997</v>
      </c>
      <c r="R1411" s="31">
        <f>global_data!$M1411/(1-global_data!$L1411)</f>
        <v>39984</v>
      </c>
      <c r="S1411" s="31">
        <f>global_data!$R1411-global_data!$M1411</f>
        <v>6397.4400000000023</v>
      </c>
    </row>
    <row r="1412" spans="1:19" x14ac:dyDescent="0.35">
      <c r="A1412" s="5" t="s">
        <v>1538</v>
      </c>
      <c r="B1412" s="29">
        <v>45579</v>
      </c>
      <c r="C1412" s="5" t="s">
        <v>125</v>
      </c>
      <c r="D1412" s="5" t="s">
        <v>126</v>
      </c>
      <c r="E1412" s="5" t="s">
        <v>37</v>
      </c>
      <c r="F1412" s="5" t="s">
        <v>157</v>
      </c>
      <c r="G1412" s="5" t="s">
        <v>1467</v>
      </c>
      <c r="H1412" s="5" t="s">
        <v>1468</v>
      </c>
      <c r="I1412" s="5" t="s">
        <v>93</v>
      </c>
      <c r="J1412" s="6">
        <v>2499</v>
      </c>
      <c r="K1412" s="6">
        <v>13</v>
      </c>
      <c r="L1412" s="6">
        <v>0.21</v>
      </c>
      <c r="M1412" s="6">
        <v>25664.73</v>
      </c>
      <c r="N1412" s="5" t="s">
        <v>32</v>
      </c>
      <c r="O1412" s="5" t="s">
        <v>87</v>
      </c>
      <c r="P1412" s="19">
        <f>global_data!$M1412/global_data!$L1412</f>
        <v>122213</v>
      </c>
      <c r="Q1412" s="20">
        <f>IFERROR(global_data!$P1412,0)</f>
        <v>122213</v>
      </c>
      <c r="R1412" s="30">
        <f>global_data!$M1412/(1-global_data!$L1412)</f>
        <v>32486.999999999996</v>
      </c>
      <c r="S1412" s="30">
        <f>global_data!$R1412-global_data!$M1412</f>
        <v>6822.2699999999968</v>
      </c>
    </row>
    <row r="1413" spans="1:19" x14ac:dyDescent="0.35">
      <c r="A1413" s="7" t="s">
        <v>1539</v>
      </c>
      <c r="B1413" s="18">
        <v>45650</v>
      </c>
      <c r="C1413" s="7" t="s">
        <v>73</v>
      </c>
      <c r="D1413" s="7" t="s">
        <v>74</v>
      </c>
      <c r="E1413" s="7" t="s">
        <v>37</v>
      </c>
      <c r="F1413" s="7" t="s">
        <v>157</v>
      </c>
      <c r="G1413" s="7" t="s">
        <v>1467</v>
      </c>
      <c r="H1413" s="7" t="s">
        <v>1468</v>
      </c>
      <c r="I1413" s="7" t="s">
        <v>93</v>
      </c>
      <c r="J1413" s="8">
        <v>2499</v>
      </c>
      <c r="K1413" s="8">
        <v>17</v>
      </c>
      <c r="L1413" s="8">
        <v>0.18</v>
      </c>
      <c r="M1413" s="8">
        <v>34836.06</v>
      </c>
      <c r="N1413" s="7" t="s">
        <v>59</v>
      </c>
      <c r="O1413" s="7" t="s">
        <v>23</v>
      </c>
      <c r="P1413" s="19">
        <f>global_data!$M1413/global_data!$L1413</f>
        <v>193533.66666666666</v>
      </c>
      <c r="Q1413" s="20">
        <f>IFERROR(global_data!$P1413,0)</f>
        <v>193533.66666666666</v>
      </c>
      <c r="R1413" s="31">
        <f>global_data!$M1413/(1-global_data!$L1413)</f>
        <v>42482.999999999993</v>
      </c>
      <c r="S1413" s="31">
        <f>global_data!$R1413-global_data!$M1413</f>
        <v>7646.9399999999951</v>
      </c>
    </row>
    <row r="1414" spans="1:19" x14ac:dyDescent="0.35">
      <c r="A1414" s="5" t="s">
        <v>1540</v>
      </c>
      <c r="B1414" s="29">
        <v>45589</v>
      </c>
      <c r="C1414" s="5" t="s">
        <v>64</v>
      </c>
      <c r="D1414" s="5" t="s">
        <v>65</v>
      </c>
      <c r="E1414" s="5" t="s">
        <v>27</v>
      </c>
      <c r="F1414" s="5" t="s">
        <v>28</v>
      </c>
      <c r="G1414" s="5" t="s">
        <v>1467</v>
      </c>
      <c r="H1414" s="5" t="s">
        <v>1468</v>
      </c>
      <c r="I1414" s="5" t="s">
        <v>93</v>
      </c>
      <c r="J1414" s="6">
        <v>2499</v>
      </c>
      <c r="K1414" s="6">
        <v>1</v>
      </c>
      <c r="L1414" s="6">
        <v>0.28000000000000003</v>
      </c>
      <c r="M1414" s="6">
        <v>1799.28</v>
      </c>
      <c r="N1414" s="5" t="s">
        <v>32</v>
      </c>
      <c r="O1414" s="5" t="s">
        <v>23</v>
      </c>
      <c r="P1414" s="19">
        <f>global_data!$M1414/global_data!$L1414</f>
        <v>6425.9999999999991</v>
      </c>
      <c r="Q1414" s="20">
        <f>IFERROR(global_data!$P1414,0)</f>
        <v>6425.9999999999991</v>
      </c>
      <c r="R1414" s="30">
        <f>global_data!$M1414/(1-global_data!$L1414)</f>
        <v>2499</v>
      </c>
      <c r="S1414" s="30">
        <f>global_data!$R1414-global_data!$M1414</f>
        <v>699.72</v>
      </c>
    </row>
    <row r="1415" spans="1:19" x14ac:dyDescent="0.35">
      <c r="A1415" s="7" t="s">
        <v>1541</v>
      </c>
      <c r="B1415" s="18">
        <v>45603</v>
      </c>
      <c r="C1415" s="7" t="s">
        <v>35</v>
      </c>
      <c r="D1415" s="7" t="s">
        <v>36</v>
      </c>
      <c r="E1415" s="7" t="s">
        <v>37</v>
      </c>
      <c r="F1415" s="7" t="s">
        <v>38</v>
      </c>
      <c r="G1415" s="7" t="s">
        <v>1467</v>
      </c>
      <c r="H1415" s="7" t="s">
        <v>1468</v>
      </c>
      <c r="I1415" s="7" t="s">
        <v>93</v>
      </c>
      <c r="J1415" s="8">
        <v>2499</v>
      </c>
      <c r="K1415" s="8">
        <v>20</v>
      </c>
      <c r="L1415" s="8">
        <v>0.23</v>
      </c>
      <c r="M1415" s="8">
        <v>38484.6</v>
      </c>
      <c r="N1415" s="7" t="s">
        <v>42</v>
      </c>
      <c r="O1415" s="7" t="s">
        <v>23</v>
      </c>
      <c r="P1415" s="19">
        <f>global_data!$M1415/global_data!$L1415</f>
        <v>167324.34782608695</v>
      </c>
      <c r="Q1415" s="20">
        <f>IFERROR(global_data!$P1415,0)</f>
        <v>167324.34782608695</v>
      </c>
      <c r="R1415" s="31">
        <f>global_data!$M1415/(1-global_data!$L1415)</f>
        <v>49980</v>
      </c>
      <c r="S1415" s="31">
        <f>global_data!$R1415-global_data!$M1415</f>
        <v>11495.400000000001</v>
      </c>
    </row>
    <row r="1416" spans="1:19" x14ac:dyDescent="0.35">
      <c r="A1416" s="5" t="s">
        <v>1542</v>
      </c>
      <c r="B1416" s="29">
        <v>45485</v>
      </c>
      <c r="C1416" s="5" t="s">
        <v>44</v>
      </c>
      <c r="D1416" s="5" t="s">
        <v>45</v>
      </c>
      <c r="E1416" s="5" t="s">
        <v>17</v>
      </c>
      <c r="F1416" s="5" t="s">
        <v>50</v>
      </c>
      <c r="G1416" s="5" t="s">
        <v>1467</v>
      </c>
      <c r="H1416" s="5" t="s">
        <v>1468</v>
      </c>
      <c r="I1416" s="5" t="s">
        <v>93</v>
      </c>
      <c r="J1416" s="6">
        <v>2499</v>
      </c>
      <c r="K1416" s="6">
        <v>14</v>
      </c>
      <c r="L1416" s="6">
        <v>0.06</v>
      </c>
      <c r="M1416" s="6">
        <v>32886.839999999997</v>
      </c>
      <c r="N1416" s="5" t="s">
        <v>123</v>
      </c>
      <c r="O1416" s="5" t="s">
        <v>87</v>
      </c>
      <c r="P1416" s="19">
        <f>global_data!$M1416/global_data!$L1416</f>
        <v>548114</v>
      </c>
      <c r="Q1416" s="20">
        <f>IFERROR(global_data!$P1416,0)</f>
        <v>548114</v>
      </c>
      <c r="R1416" s="30">
        <f>global_data!$M1416/(1-global_data!$L1416)</f>
        <v>34986</v>
      </c>
      <c r="S1416" s="30">
        <f>global_data!$R1416-global_data!$M1416</f>
        <v>2099.1600000000035</v>
      </c>
    </row>
    <row r="1417" spans="1:19" x14ac:dyDescent="0.35">
      <c r="A1417" s="7" t="s">
        <v>1543</v>
      </c>
      <c r="B1417" s="18">
        <v>45605</v>
      </c>
      <c r="C1417" s="7" t="s">
        <v>125</v>
      </c>
      <c r="D1417" s="7" t="s">
        <v>126</v>
      </c>
      <c r="E1417" s="7" t="s">
        <v>37</v>
      </c>
      <c r="F1417" s="7" t="s">
        <v>151</v>
      </c>
      <c r="G1417" s="7" t="s">
        <v>1467</v>
      </c>
      <c r="H1417" s="7" t="s">
        <v>1468</v>
      </c>
      <c r="I1417" s="7" t="s">
        <v>93</v>
      </c>
      <c r="J1417" s="8">
        <v>2499</v>
      </c>
      <c r="K1417" s="8">
        <v>9</v>
      </c>
      <c r="L1417" s="8">
        <v>0.15</v>
      </c>
      <c r="M1417" s="8">
        <v>19117.349999999999</v>
      </c>
      <c r="N1417" s="7" t="s">
        <v>77</v>
      </c>
      <c r="O1417" s="7" t="s">
        <v>23</v>
      </c>
      <c r="P1417" s="19">
        <f>global_data!$M1417/global_data!$L1417</f>
        <v>127449</v>
      </c>
      <c r="Q1417" s="20">
        <f>IFERROR(global_data!$P1417,0)</f>
        <v>127449</v>
      </c>
      <c r="R1417" s="31">
        <f>global_data!$M1417/(1-global_data!$L1417)</f>
        <v>22491</v>
      </c>
      <c r="S1417" s="31">
        <f>global_data!$R1417-global_data!$M1417</f>
        <v>3373.6500000000015</v>
      </c>
    </row>
    <row r="1418" spans="1:19" x14ac:dyDescent="0.35">
      <c r="A1418" s="5" t="s">
        <v>1544</v>
      </c>
      <c r="B1418" s="29">
        <v>45609</v>
      </c>
      <c r="C1418" s="5" t="s">
        <v>15</v>
      </c>
      <c r="D1418" s="5" t="s">
        <v>16</v>
      </c>
      <c r="E1418" s="5" t="s">
        <v>17</v>
      </c>
      <c r="F1418" s="5" t="s">
        <v>79</v>
      </c>
      <c r="G1418" s="5" t="s">
        <v>1467</v>
      </c>
      <c r="H1418" s="5" t="s">
        <v>1468</v>
      </c>
      <c r="I1418" s="5" t="s">
        <v>93</v>
      </c>
      <c r="J1418" s="6">
        <v>2499</v>
      </c>
      <c r="K1418" s="6">
        <v>4</v>
      </c>
      <c r="L1418" s="6">
        <v>0.14000000000000001</v>
      </c>
      <c r="M1418" s="6">
        <v>8596.56</v>
      </c>
      <c r="N1418" s="5" t="s">
        <v>32</v>
      </c>
      <c r="O1418" s="5" t="s">
        <v>23</v>
      </c>
      <c r="P1418" s="19">
        <f>global_data!$M1418/global_data!$L1418</f>
        <v>61403.999999999993</v>
      </c>
      <c r="Q1418" s="20">
        <f>IFERROR(global_data!$P1418,0)</f>
        <v>61403.999999999993</v>
      </c>
      <c r="R1418" s="30">
        <f>global_data!$M1418/(1-global_data!$L1418)</f>
        <v>9996</v>
      </c>
      <c r="S1418" s="30">
        <f>global_data!$R1418-global_data!$M1418</f>
        <v>1399.4400000000005</v>
      </c>
    </row>
    <row r="1419" spans="1:19" x14ac:dyDescent="0.35">
      <c r="A1419" s="7" t="s">
        <v>1545</v>
      </c>
      <c r="B1419" s="18">
        <v>45554</v>
      </c>
      <c r="C1419" s="7" t="s">
        <v>35</v>
      </c>
      <c r="D1419" s="7" t="s">
        <v>36</v>
      </c>
      <c r="E1419" s="7" t="s">
        <v>37</v>
      </c>
      <c r="F1419" s="7" t="s">
        <v>83</v>
      </c>
      <c r="G1419" s="7" t="s">
        <v>1467</v>
      </c>
      <c r="H1419" s="7" t="s">
        <v>1468</v>
      </c>
      <c r="I1419" s="7" t="s">
        <v>93</v>
      </c>
      <c r="J1419" s="8">
        <v>2499</v>
      </c>
      <c r="K1419" s="8">
        <v>15</v>
      </c>
      <c r="L1419" s="8">
        <v>0.21</v>
      </c>
      <c r="M1419" s="8">
        <v>29613.15</v>
      </c>
      <c r="N1419" s="7" t="s">
        <v>42</v>
      </c>
      <c r="O1419" s="7" t="s">
        <v>33</v>
      </c>
      <c r="P1419" s="19">
        <f>global_data!$M1419/global_data!$L1419</f>
        <v>141015</v>
      </c>
      <c r="Q1419" s="20">
        <f>IFERROR(global_data!$P1419,0)</f>
        <v>141015</v>
      </c>
      <c r="R1419" s="31">
        <f>global_data!$M1419/(1-global_data!$L1419)</f>
        <v>37485</v>
      </c>
      <c r="S1419" s="31">
        <f>global_data!$R1419-global_data!$M1419</f>
        <v>7871.8499999999985</v>
      </c>
    </row>
    <row r="1420" spans="1:19" x14ac:dyDescent="0.35">
      <c r="A1420" s="5" t="s">
        <v>1546</v>
      </c>
      <c r="B1420" s="29">
        <v>45360</v>
      </c>
      <c r="C1420" s="5" t="s">
        <v>131</v>
      </c>
      <c r="D1420" s="5" t="s">
        <v>132</v>
      </c>
      <c r="E1420" s="5" t="s">
        <v>98</v>
      </c>
      <c r="F1420" s="5" t="s">
        <v>160</v>
      </c>
      <c r="G1420" s="5" t="s">
        <v>1467</v>
      </c>
      <c r="H1420" s="5" t="s">
        <v>1468</v>
      </c>
      <c r="I1420" s="5" t="s">
        <v>93</v>
      </c>
      <c r="J1420" s="6">
        <v>2499</v>
      </c>
      <c r="K1420" s="6">
        <v>19</v>
      </c>
      <c r="L1420" s="6">
        <v>0.14000000000000001</v>
      </c>
      <c r="M1420" s="6">
        <v>40833.660000000003</v>
      </c>
      <c r="N1420" s="5" t="s">
        <v>42</v>
      </c>
      <c r="O1420" s="5" t="s">
        <v>23</v>
      </c>
      <c r="P1420" s="19">
        <f>global_data!$M1420/global_data!$L1420</f>
        <v>291669</v>
      </c>
      <c r="Q1420" s="20">
        <f>IFERROR(global_data!$P1420,0)</f>
        <v>291669</v>
      </c>
      <c r="R1420" s="30">
        <f>global_data!$M1420/(1-global_data!$L1420)</f>
        <v>47481.000000000007</v>
      </c>
      <c r="S1420" s="30">
        <f>global_data!$R1420-global_data!$M1420</f>
        <v>6647.3400000000038</v>
      </c>
    </row>
    <row r="1421" spans="1:19" x14ac:dyDescent="0.35">
      <c r="A1421" s="7" t="s">
        <v>1547</v>
      </c>
      <c r="B1421" s="18">
        <v>45481</v>
      </c>
      <c r="C1421" s="7" t="s">
        <v>111</v>
      </c>
      <c r="D1421" s="7" t="s">
        <v>112</v>
      </c>
      <c r="E1421" s="7" t="s">
        <v>98</v>
      </c>
      <c r="F1421" s="7" t="s">
        <v>101</v>
      </c>
      <c r="G1421" s="7" t="s">
        <v>1467</v>
      </c>
      <c r="H1421" s="7" t="s">
        <v>1468</v>
      </c>
      <c r="I1421" s="7" t="s">
        <v>93</v>
      </c>
      <c r="J1421" s="8">
        <v>2499</v>
      </c>
      <c r="K1421" s="8">
        <v>4</v>
      </c>
      <c r="L1421" s="8">
        <v>0.2</v>
      </c>
      <c r="M1421" s="8">
        <v>7996.8</v>
      </c>
      <c r="N1421" s="7" t="s">
        <v>22</v>
      </c>
      <c r="O1421" s="7" t="s">
        <v>23</v>
      </c>
      <c r="P1421" s="19">
        <f>global_data!$M1421/global_data!$L1421</f>
        <v>39984</v>
      </c>
      <c r="Q1421" s="20">
        <f>IFERROR(global_data!$P1421,0)</f>
        <v>39984</v>
      </c>
      <c r="R1421" s="31">
        <f>global_data!$M1421/(1-global_data!$L1421)</f>
        <v>9996</v>
      </c>
      <c r="S1421" s="31">
        <f>global_data!$R1421-global_data!$M1421</f>
        <v>1999.1999999999998</v>
      </c>
    </row>
    <row r="1422" spans="1:19" x14ac:dyDescent="0.35">
      <c r="A1422" s="5" t="s">
        <v>1548</v>
      </c>
      <c r="B1422" s="29">
        <v>45306</v>
      </c>
      <c r="C1422" s="5" t="s">
        <v>64</v>
      </c>
      <c r="D1422" s="5" t="s">
        <v>65</v>
      </c>
      <c r="E1422" s="5" t="s">
        <v>27</v>
      </c>
      <c r="F1422" s="5" t="s">
        <v>122</v>
      </c>
      <c r="G1422" s="5" t="s">
        <v>1467</v>
      </c>
      <c r="H1422" s="5" t="s">
        <v>1468</v>
      </c>
      <c r="I1422" s="5" t="s">
        <v>93</v>
      </c>
      <c r="J1422" s="6">
        <v>2499</v>
      </c>
      <c r="K1422" s="6">
        <v>1</v>
      </c>
      <c r="L1422" s="6">
        <v>0.04</v>
      </c>
      <c r="M1422" s="6">
        <v>2399.04</v>
      </c>
      <c r="N1422" s="5" t="s">
        <v>32</v>
      </c>
      <c r="O1422" s="5" t="s">
        <v>1367</v>
      </c>
      <c r="P1422" s="19">
        <f>global_data!$M1422/global_data!$L1422</f>
        <v>59976</v>
      </c>
      <c r="Q1422" s="20">
        <f>IFERROR(global_data!$P1422,0)</f>
        <v>59976</v>
      </c>
      <c r="R1422" s="30">
        <f>global_data!$M1422/(1-global_data!$L1422)</f>
        <v>2499</v>
      </c>
      <c r="S1422" s="30">
        <f>global_data!$R1422-global_data!$M1422</f>
        <v>99.960000000000036</v>
      </c>
    </row>
    <row r="1423" spans="1:19" x14ac:dyDescent="0.35">
      <c r="A1423" s="7" t="s">
        <v>1549</v>
      </c>
      <c r="B1423" s="18">
        <v>45540</v>
      </c>
      <c r="C1423" s="7" t="s">
        <v>35</v>
      </c>
      <c r="D1423" s="7" t="s">
        <v>36</v>
      </c>
      <c r="E1423" s="7" t="s">
        <v>37</v>
      </c>
      <c r="F1423" s="7" t="s">
        <v>83</v>
      </c>
      <c r="G1423" s="7" t="s">
        <v>1467</v>
      </c>
      <c r="H1423" s="7" t="s">
        <v>1468</v>
      </c>
      <c r="I1423" s="7" t="s">
        <v>93</v>
      </c>
      <c r="J1423" s="8">
        <v>2499</v>
      </c>
      <c r="K1423" s="8">
        <v>20</v>
      </c>
      <c r="L1423" s="8">
        <v>0</v>
      </c>
      <c r="M1423" s="8">
        <v>49980</v>
      </c>
      <c r="N1423" s="7" t="s">
        <v>123</v>
      </c>
      <c r="O1423" s="7" t="s">
        <v>23</v>
      </c>
      <c r="P1423" s="19" t="e">
        <f>global_data!$M1423/global_data!$L1423</f>
        <v>#DIV/0!</v>
      </c>
      <c r="Q1423" s="20">
        <f>IFERROR(global_data!$P1423,0)</f>
        <v>0</v>
      </c>
      <c r="R1423" s="31">
        <f>global_data!$M1423/(1-global_data!$L1423)</f>
        <v>49980</v>
      </c>
      <c r="S1423" s="31">
        <f>global_data!$R1423-global_data!$M1423</f>
        <v>0</v>
      </c>
    </row>
    <row r="1424" spans="1:19" x14ac:dyDescent="0.35">
      <c r="A1424" s="5" t="s">
        <v>1550</v>
      </c>
      <c r="B1424" s="29">
        <v>45344</v>
      </c>
      <c r="C1424" s="5" t="s">
        <v>96</v>
      </c>
      <c r="D1424" s="5" t="s">
        <v>97</v>
      </c>
      <c r="E1424" s="5" t="s">
        <v>98</v>
      </c>
      <c r="F1424" s="5" t="s">
        <v>113</v>
      </c>
      <c r="G1424" s="5" t="s">
        <v>1467</v>
      </c>
      <c r="H1424" s="5" t="s">
        <v>1468</v>
      </c>
      <c r="I1424" s="5" t="s">
        <v>93</v>
      </c>
      <c r="J1424" s="6">
        <v>2499</v>
      </c>
      <c r="K1424" s="6">
        <v>18</v>
      </c>
      <c r="L1424" s="6">
        <v>7.0000000000000007E-2</v>
      </c>
      <c r="M1424" s="6">
        <v>41833.26</v>
      </c>
      <c r="N1424" s="5" t="s">
        <v>123</v>
      </c>
      <c r="O1424" s="5" t="s">
        <v>23</v>
      </c>
      <c r="P1424" s="19">
        <f>global_data!$M1424/global_data!$L1424</f>
        <v>597618</v>
      </c>
      <c r="Q1424" s="20">
        <f>IFERROR(global_data!$P1424,0)</f>
        <v>597618</v>
      </c>
      <c r="R1424" s="30">
        <f>global_data!$M1424/(1-global_data!$L1424)</f>
        <v>44982.000000000007</v>
      </c>
      <c r="S1424" s="30">
        <f>global_data!$R1424-global_data!$M1424</f>
        <v>3148.7400000000052</v>
      </c>
    </row>
    <row r="1425" spans="1:19" x14ac:dyDescent="0.35">
      <c r="A1425" s="7" t="s">
        <v>1551</v>
      </c>
      <c r="B1425" s="18">
        <v>45458</v>
      </c>
      <c r="C1425" s="7" t="s">
        <v>35</v>
      </c>
      <c r="D1425" s="7" t="s">
        <v>36</v>
      </c>
      <c r="E1425" s="7" t="s">
        <v>37</v>
      </c>
      <c r="F1425" s="7" t="s">
        <v>83</v>
      </c>
      <c r="G1425" s="7" t="s">
        <v>1467</v>
      </c>
      <c r="H1425" s="7" t="s">
        <v>1468</v>
      </c>
      <c r="I1425" s="7" t="s">
        <v>93</v>
      </c>
      <c r="J1425" s="8">
        <v>2499</v>
      </c>
      <c r="K1425" s="8">
        <v>12</v>
      </c>
      <c r="L1425" s="8">
        <v>0.11</v>
      </c>
      <c r="M1425" s="8">
        <v>26689.32</v>
      </c>
      <c r="N1425" s="7" t="s">
        <v>77</v>
      </c>
      <c r="O1425" s="7" t="s">
        <v>23</v>
      </c>
      <c r="P1425" s="19">
        <f>global_data!$M1425/global_data!$L1425</f>
        <v>242630.18181818182</v>
      </c>
      <c r="Q1425" s="20">
        <f>IFERROR(global_data!$P1425,0)</f>
        <v>242630.18181818182</v>
      </c>
      <c r="R1425" s="31">
        <f>global_data!$M1425/(1-global_data!$L1425)</f>
        <v>29988</v>
      </c>
      <c r="S1425" s="31">
        <f>global_data!$R1425-global_data!$M1425</f>
        <v>3298.6800000000003</v>
      </c>
    </row>
    <row r="1426" spans="1:19" x14ac:dyDescent="0.35">
      <c r="A1426" s="5" t="s">
        <v>1552</v>
      </c>
      <c r="B1426" s="29">
        <v>45346</v>
      </c>
      <c r="C1426" s="5" t="s">
        <v>131</v>
      </c>
      <c r="D1426" s="5" t="s">
        <v>132</v>
      </c>
      <c r="E1426" s="5" t="s">
        <v>98</v>
      </c>
      <c r="F1426" s="5" t="s">
        <v>115</v>
      </c>
      <c r="G1426" s="5" t="s">
        <v>1467</v>
      </c>
      <c r="H1426" s="5" t="s">
        <v>1468</v>
      </c>
      <c r="I1426" s="5" t="s">
        <v>93</v>
      </c>
      <c r="J1426" s="6">
        <v>2499</v>
      </c>
      <c r="K1426" s="6">
        <v>16</v>
      </c>
      <c r="L1426" s="6">
        <v>0.26</v>
      </c>
      <c r="M1426" s="6">
        <v>29588.16</v>
      </c>
      <c r="N1426" s="5" t="s">
        <v>59</v>
      </c>
      <c r="O1426" s="5" t="s">
        <v>23</v>
      </c>
      <c r="P1426" s="19">
        <f>global_data!$M1426/global_data!$L1426</f>
        <v>113800.61538461538</v>
      </c>
      <c r="Q1426" s="20">
        <f>IFERROR(global_data!$P1426,0)</f>
        <v>113800.61538461538</v>
      </c>
      <c r="R1426" s="30">
        <f>global_data!$M1426/(1-global_data!$L1426)</f>
        <v>39984</v>
      </c>
      <c r="S1426" s="30">
        <f>global_data!$R1426-global_data!$M1426</f>
        <v>10395.84</v>
      </c>
    </row>
    <row r="1427" spans="1:19" x14ac:dyDescent="0.35">
      <c r="A1427" s="7" t="s">
        <v>1553</v>
      </c>
      <c r="B1427" s="18">
        <v>45567</v>
      </c>
      <c r="C1427" s="7" t="s">
        <v>64</v>
      </c>
      <c r="D1427" s="7" t="s">
        <v>65</v>
      </c>
      <c r="E1427" s="7" t="s">
        <v>27</v>
      </c>
      <c r="F1427" s="7" t="s">
        <v>103</v>
      </c>
      <c r="G1427" s="7" t="s">
        <v>1467</v>
      </c>
      <c r="H1427" s="7" t="s">
        <v>1468</v>
      </c>
      <c r="I1427" s="7" t="s">
        <v>93</v>
      </c>
      <c r="J1427" s="8">
        <v>2499</v>
      </c>
      <c r="K1427" s="8">
        <v>3</v>
      </c>
      <c r="L1427" s="8">
        <v>0.1</v>
      </c>
      <c r="M1427" s="8">
        <v>6747.3</v>
      </c>
      <c r="N1427" s="7" t="s">
        <v>77</v>
      </c>
      <c r="O1427" s="7" t="s">
        <v>23</v>
      </c>
      <c r="P1427" s="19">
        <f>global_data!$M1427/global_data!$L1427</f>
        <v>67473</v>
      </c>
      <c r="Q1427" s="20">
        <f>IFERROR(global_data!$P1427,0)</f>
        <v>67473</v>
      </c>
      <c r="R1427" s="31">
        <f>global_data!$M1427/(1-global_data!$L1427)</f>
        <v>7497</v>
      </c>
      <c r="S1427" s="31">
        <f>global_data!$R1427-global_data!$M1427</f>
        <v>749.69999999999982</v>
      </c>
    </row>
    <row r="1428" spans="1:19" x14ac:dyDescent="0.35">
      <c r="A1428" s="5" t="s">
        <v>1554</v>
      </c>
      <c r="B1428" s="29">
        <v>45540</v>
      </c>
      <c r="C1428" s="5" t="s">
        <v>73</v>
      </c>
      <c r="D1428" s="5" t="s">
        <v>74</v>
      </c>
      <c r="E1428" s="5" t="s">
        <v>37</v>
      </c>
      <c r="F1428" s="5" t="s">
        <v>157</v>
      </c>
      <c r="G1428" s="5" t="s">
        <v>1467</v>
      </c>
      <c r="H1428" s="5" t="s">
        <v>1468</v>
      </c>
      <c r="I1428" s="5" t="s">
        <v>93</v>
      </c>
      <c r="J1428" s="6">
        <v>2499</v>
      </c>
      <c r="K1428" s="6">
        <v>19</v>
      </c>
      <c r="L1428" s="6">
        <v>0.05</v>
      </c>
      <c r="M1428" s="6">
        <v>45106.95</v>
      </c>
      <c r="N1428" s="5" t="s">
        <v>123</v>
      </c>
      <c r="O1428" s="5" t="s">
        <v>80</v>
      </c>
      <c r="P1428" s="19">
        <f>global_data!$M1428/global_data!$L1428</f>
        <v>902138.99999999988</v>
      </c>
      <c r="Q1428" s="20">
        <f>IFERROR(global_data!$P1428,0)</f>
        <v>902138.99999999988</v>
      </c>
      <c r="R1428" s="30">
        <f>global_data!$M1428/(1-global_data!$L1428)</f>
        <v>47481</v>
      </c>
      <c r="S1428" s="30">
        <f>global_data!$R1428-global_data!$M1428</f>
        <v>2374.0500000000029</v>
      </c>
    </row>
    <row r="1429" spans="1:19" x14ac:dyDescent="0.35">
      <c r="A1429" s="7" t="s">
        <v>1555</v>
      </c>
      <c r="B1429" s="18">
        <v>45402</v>
      </c>
      <c r="C1429" s="7" t="s">
        <v>125</v>
      </c>
      <c r="D1429" s="7" t="s">
        <v>126</v>
      </c>
      <c r="E1429" s="7" t="s">
        <v>37</v>
      </c>
      <c r="F1429" s="7" t="s">
        <v>83</v>
      </c>
      <c r="G1429" s="7" t="s">
        <v>1467</v>
      </c>
      <c r="H1429" s="7" t="s">
        <v>1468</v>
      </c>
      <c r="I1429" s="7" t="s">
        <v>93</v>
      </c>
      <c r="J1429" s="8">
        <v>2499</v>
      </c>
      <c r="K1429" s="8">
        <v>6</v>
      </c>
      <c r="L1429" s="8">
        <v>0.18</v>
      </c>
      <c r="M1429" s="8">
        <v>12295.08</v>
      </c>
      <c r="N1429" s="7" t="s">
        <v>32</v>
      </c>
      <c r="O1429" s="7" t="s">
        <v>33</v>
      </c>
      <c r="P1429" s="19">
        <f>global_data!$M1429/global_data!$L1429</f>
        <v>68306</v>
      </c>
      <c r="Q1429" s="20">
        <f>IFERROR(global_data!$P1429,0)</f>
        <v>68306</v>
      </c>
      <c r="R1429" s="31">
        <f>global_data!$M1429/(1-global_data!$L1429)</f>
        <v>14993.999999999998</v>
      </c>
      <c r="S1429" s="31">
        <f>global_data!$R1429-global_data!$M1429</f>
        <v>2698.9199999999983</v>
      </c>
    </row>
    <row r="1430" spans="1:19" x14ac:dyDescent="0.35">
      <c r="A1430" s="5" t="s">
        <v>1556</v>
      </c>
      <c r="B1430" s="29">
        <v>45474</v>
      </c>
      <c r="C1430" s="5" t="s">
        <v>111</v>
      </c>
      <c r="D1430" s="5" t="s">
        <v>112</v>
      </c>
      <c r="E1430" s="5" t="s">
        <v>98</v>
      </c>
      <c r="F1430" s="5" t="s">
        <v>99</v>
      </c>
      <c r="G1430" s="5" t="s">
        <v>1467</v>
      </c>
      <c r="H1430" s="5" t="s">
        <v>1468</v>
      </c>
      <c r="I1430" s="5" t="s">
        <v>93</v>
      </c>
      <c r="J1430" s="6">
        <v>2499</v>
      </c>
      <c r="K1430" s="6">
        <v>2</v>
      </c>
      <c r="L1430" s="6">
        <v>0.04</v>
      </c>
      <c r="M1430" s="6">
        <v>4798.08</v>
      </c>
      <c r="N1430" s="5" t="s">
        <v>77</v>
      </c>
      <c r="O1430" s="5" t="s">
        <v>23</v>
      </c>
      <c r="P1430" s="19">
        <f>global_data!$M1430/global_data!$L1430</f>
        <v>119952</v>
      </c>
      <c r="Q1430" s="20">
        <f>IFERROR(global_data!$P1430,0)</f>
        <v>119952</v>
      </c>
      <c r="R1430" s="30">
        <f>global_data!$M1430/(1-global_data!$L1430)</f>
        <v>4998</v>
      </c>
      <c r="S1430" s="30">
        <f>global_data!$R1430-global_data!$M1430</f>
        <v>199.92000000000007</v>
      </c>
    </row>
    <row r="1431" spans="1:19" x14ac:dyDescent="0.35">
      <c r="A1431" s="7" t="s">
        <v>1557</v>
      </c>
      <c r="B1431" s="18">
        <v>45641</v>
      </c>
      <c r="C1431" s="7" t="s">
        <v>44</v>
      </c>
      <c r="D1431" s="7" t="s">
        <v>45</v>
      </c>
      <c r="E1431" s="7" t="s">
        <v>17</v>
      </c>
      <c r="F1431" s="7" t="s">
        <v>79</v>
      </c>
      <c r="G1431" s="7" t="s">
        <v>1467</v>
      </c>
      <c r="H1431" s="7" t="s">
        <v>1468</v>
      </c>
      <c r="I1431" s="7" t="s">
        <v>93</v>
      </c>
      <c r="J1431" s="8">
        <v>2499</v>
      </c>
      <c r="K1431" s="8">
        <v>7</v>
      </c>
      <c r="L1431" s="8">
        <v>0.28000000000000003</v>
      </c>
      <c r="M1431" s="8">
        <v>12594.96</v>
      </c>
      <c r="N1431" s="7" t="s">
        <v>32</v>
      </c>
      <c r="O1431" s="7" t="s">
        <v>87</v>
      </c>
      <c r="P1431" s="19">
        <f>global_data!$M1431/global_data!$L1431</f>
        <v>44981.999999999993</v>
      </c>
      <c r="Q1431" s="20">
        <f>IFERROR(global_data!$P1431,0)</f>
        <v>44981.999999999993</v>
      </c>
      <c r="R1431" s="31">
        <f>global_data!$M1431/(1-global_data!$L1431)</f>
        <v>17493</v>
      </c>
      <c r="S1431" s="31">
        <f>global_data!$R1431-global_data!$M1431</f>
        <v>4898.0400000000009</v>
      </c>
    </row>
    <row r="1432" spans="1:19" x14ac:dyDescent="0.35">
      <c r="A1432" s="5" t="s">
        <v>1558</v>
      </c>
      <c r="B1432" s="29">
        <v>45395</v>
      </c>
      <c r="C1432" s="5" t="s">
        <v>73</v>
      </c>
      <c r="D1432" s="5" t="s">
        <v>74</v>
      </c>
      <c r="E1432" s="5" t="s">
        <v>37</v>
      </c>
      <c r="F1432" s="5" t="s">
        <v>179</v>
      </c>
      <c r="G1432" s="5" t="s">
        <v>1467</v>
      </c>
      <c r="H1432" s="5" t="s">
        <v>1468</v>
      </c>
      <c r="I1432" s="5" t="s">
        <v>93</v>
      </c>
      <c r="J1432" s="6">
        <v>2499</v>
      </c>
      <c r="K1432" s="6">
        <v>15</v>
      </c>
      <c r="L1432" s="6">
        <v>0.16</v>
      </c>
      <c r="M1432" s="6">
        <v>31487.4</v>
      </c>
      <c r="N1432" s="5" t="s">
        <v>59</v>
      </c>
      <c r="O1432" s="5" t="s">
        <v>23</v>
      </c>
      <c r="P1432" s="19">
        <f>global_data!$M1432/global_data!$L1432</f>
        <v>196796.25</v>
      </c>
      <c r="Q1432" s="20">
        <f>IFERROR(global_data!$P1432,0)</f>
        <v>196796.25</v>
      </c>
      <c r="R1432" s="30">
        <f>global_data!$M1432/(1-global_data!$L1432)</f>
        <v>37485</v>
      </c>
      <c r="S1432" s="30">
        <f>global_data!$R1432-global_data!$M1432</f>
        <v>5997.5999999999985</v>
      </c>
    </row>
    <row r="1433" spans="1:19" x14ac:dyDescent="0.35">
      <c r="A1433" s="7" t="s">
        <v>1559</v>
      </c>
      <c r="B1433" s="18">
        <v>45355</v>
      </c>
      <c r="C1433" s="7" t="s">
        <v>125</v>
      </c>
      <c r="D1433" s="7" t="s">
        <v>126</v>
      </c>
      <c r="E1433" s="7" t="s">
        <v>37</v>
      </c>
      <c r="F1433" s="7" t="s">
        <v>71</v>
      </c>
      <c r="G1433" s="7" t="s">
        <v>1467</v>
      </c>
      <c r="H1433" s="7" t="s">
        <v>1468</v>
      </c>
      <c r="I1433" s="7" t="s">
        <v>93</v>
      </c>
      <c r="J1433" s="8">
        <v>2499</v>
      </c>
      <c r="K1433" s="8">
        <v>3</v>
      </c>
      <c r="L1433" s="8">
        <v>0.05</v>
      </c>
      <c r="M1433" s="8">
        <v>7122.15</v>
      </c>
      <c r="N1433" s="7" t="s">
        <v>32</v>
      </c>
      <c r="O1433" s="7" t="s">
        <v>23</v>
      </c>
      <c r="P1433" s="19">
        <f>global_data!$M1433/global_data!$L1433</f>
        <v>142442.99999999997</v>
      </c>
      <c r="Q1433" s="20">
        <f>IFERROR(global_data!$P1433,0)</f>
        <v>142442.99999999997</v>
      </c>
      <c r="R1433" s="31">
        <f>global_data!$M1433/(1-global_data!$L1433)</f>
        <v>7497</v>
      </c>
      <c r="S1433" s="31">
        <f>global_data!$R1433-global_data!$M1433</f>
        <v>374.85000000000036</v>
      </c>
    </row>
    <row r="1434" spans="1:19" x14ac:dyDescent="0.35">
      <c r="A1434" s="5" t="s">
        <v>1560</v>
      </c>
      <c r="B1434" s="29">
        <v>45491</v>
      </c>
      <c r="C1434" s="5" t="s">
        <v>111</v>
      </c>
      <c r="D1434" s="5" t="s">
        <v>112</v>
      </c>
      <c r="E1434" s="5" t="s">
        <v>98</v>
      </c>
      <c r="F1434" s="5" t="s">
        <v>101</v>
      </c>
      <c r="G1434" s="5" t="s">
        <v>1467</v>
      </c>
      <c r="H1434" s="5" t="s">
        <v>1468</v>
      </c>
      <c r="I1434" s="5" t="s">
        <v>93</v>
      </c>
      <c r="J1434" s="6">
        <v>2499</v>
      </c>
      <c r="K1434" s="6">
        <v>11</v>
      </c>
      <c r="L1434" s="6">
        <v>0.02</v>
      </c>
      <c r="M1434" s="6">
        <v>26939.22</v>
      </c>
      <c r="N1434" s="5" t="s">
        <v>32</v>
      </c>
      <c r="O1434" s="5" t="s">
        <v>80</v>
      </c>
      <c r="P1434" s="19">
        <f>global_data!$M1434/global_data!$L1434</f>
        <v>1346961</v>
      </c>
      <c r="Q1434" s="20">
        <f>IFERROR(global_data!$P1434,0)</f>
        <v>1346961</v>
      </c>
      <c r="R1434" s="30">
        <f>global_data!$M1434/(1-global_data!$L1434)</f>
        <v>27489</v>
      </c>
      <c r="S1434" s="30">
        <f>global_data!$R1434-global_data!$M1434</f>
        <v>549.77999999999884</v>
      </c>
    </row>
    <row r="1435" spans="1:19" x14ac:dyDescent="0.35">
      <c r="A1435" s="7" t="s">
        <v>1561</v>
      </c>
      <c r="B1435" s="18">
        <v>45399</v>
      </c>
      <c r="C1435" s="7" t="s">
        <v>35</v>
      </c>
      <c r="D1435" s="7" t="s">
        <v>36</v>
      </c>
      <c r="E1435" s="7" t="s">
        <v>37</v>
      </c>
      <c r="F1435" s="7" t="s">
        <v>83</v>
      </c>
      <c r="G1435" s="7" t="s">
        <v>1467</v>
      </c>
      <c r="H1435" s="7" t="s">
        <v>1468</v>
      </c>
      <c r="I1435" s="7" t="s">
        <v>93</v>
      </c>
      <c r="J1435" s="8">
        <v>2499</v>
      </c>
      <c r="K1435" s="8">
        <v>15</v>
      </c>
      <c r="L1435" s="8">
        <v>0.02</v>
      </c>
      <c r="M1435" s="8">
        <v>36735.300000000003</v>
      </c>
      <c r="N1435" s="7" t="s">
        <v>59</v>
      </c>
      <c r="O1435" s="7" t="s">
        <v>23</v>
      </c>
      <c r="P1435" s="19">
        <f>global_data!$M1435/global_data!$L1435</f>
        <v>1836765</v>
      </c>
      <c r="Q1435" s="20">
        <f>IFERROR(global_data!$P1435,0)</f>
        <v>1836765</v>
      </c>
      <c r="R1435" s="31">
        <f>global_data!$M1435/(1-global_data!$L1435)</f>
        <v>37485.000000000007</v>
      </c>
      <c r="S1435" s="31">
        <f>global_data!$R1435-global_data!$M1435</f>
        <v>749.70000000000437</v>
      </c>
    </row>
    <row r="1436" spans="1:19" x14ac:dyDescent="0.35">
      <c r="A1436" s="5" t="s">
        <v>1562</v>
      </c>
      <c r="B1436" s="29">
        <v>45479</v>
      </c>
      <c r="C1436" s="5" t="s">
        <v>111</v>
      </c>
      <c r="D1436" s="5" t="s">
        <v>112</v>
      </c>
      <c r="E1436" s="5" t="s">
        <v>98</v>
      </c>
      <c r="F1436" s="5" t="s">
        <v>101</v>
      </c>
      <c r="G1436" s="5" t="s">
        <v>1467</v>
      </c>
      <c r="H1436" s="5" t="s">
        <v>1468</v>
      </c>
      <c r="I1436" s="5" t="s">
        <v>93</v>
      </c>
      <c r="J1436" s="6">
        <v>2499</v>
      </c>
      <c r="K1436" s="6">
        <v>18</v>
      </c>
      <c r="L1436" s="6">
        <v>0.16</v>
      </c>
      <c r="M1436" s="6">
        <v>37784.879999999997</v>
      </c>
      <c r="N1436" s="5" t="s">
        <v>59</v>
      </c>
      <c r="O1436" s="5" t="s">
        <v>80</v>
      </c>
      <c r="P1436" s="19">
        <f>global_data!$M1436/global_data!$L1436</f>
        <v>236155.49999999997</v>
      </c>
      <c r="Q1436" s="20">
        <f>IFERROR(global_data!$P1436,0)</f>
        <v>236155.49999999997</v>
      </c>
      <c r="R1436" s="30">
        <f>global_data!$M1436/(1-global_data!$L1436)</f>
        <v>44982</v>
      </c>
      <c r="S1436" s="30">
        <f>global_data!$R1436-global_data!$M1436</f>
        <v>7197.1200000000026</v>
      </c>
    </row>
    <row r="1437" spans="1:19" x14ac:dyDescent="0.35">
      <c r="A1437" s="7" t="s">
        <v>1563</v>
      </c>
      <c r="B1437" s="18">
        <v>45319</v>
      </c>
      <c r="C1437" s="7" t="s">
        <v>55</v>
      </c>
      <c r="D1437" s="7" t="s">
        <v>56</v>
      </c>
      <c r="E1437" s="7" t="s">
        <v>17</v>
      </c>
      <c r="F1437" s="7" t="s">
        <v>79</v>
      </c>
      <c r="G1437" s="7" t="s">
        <v>1467</v>
      </c>
      <c r="H1437" s="7" t="s">
        <v>1468</v>
      </c>
      <c r="I1437" s="7" t="s">
        <v>93</v>
      </c>
      <c r="J1437" s="8">
        <v>2499</v>
      </c>
      <c r="K1437" s="8">
        <v>8</v>
      </c>
      <c r="L1437" s="8">
        <v>0.25</v>
      </c>
      <c r="M1437" s="8">
        <v>14994</v>
      </c>
      <c r="N1437" s="7" t="s">
        <v>32</v>
      </c>
      <c r="O1437" s="7" t="s">
        <v>23</v>
      </c>
      <c r="P1437" s="19">
        <f>global_data!$M1437/global_data!$L1437</f>
        <v>59976</v>
      </c>
      <c r="Q1437" s="20">
        <f>IFERROR(global_data!$P1437,0)</f>
        <v>59976</v>
      </c>
      <c r="R1437" s="31">
        <f>global_data!$M1437/(1-global_data!$L1437)</f>
        <v>19992</v>
      </c>
      <c r="S1437" s="31">
        <f>global_data!$R1437-global_data!$M1437</f>
        <v>4998</v>
      </c>
    </row>
    <row r="1438" spans="1:19" x14ac:dyDescent="0.35">
      <c r="A1438" s="5" t="s">
        <v>1564</v>
      </c>
      <c r="B1438" s="29">
        <v>45541</v>
      </c>
      <c r="C1438" s="5" t="s">
        <v>64</v>
      </c>
      <c r="D1438" s="5" t="s">
        <v>65</v>
      </c>
      <c r="E1438" s="5" t="s">
        <v>27</v>
      </c>
      <c r="F1438" s="5" t="s">
        <v>89</v>
      </c>
      <c r="G1438" s="5" t="s">
        <v>1467</v>
      </c>
      <c r="H1438" s="5" t="s">
        <v>1468</v>
      </c>
      <c r="I1438" s="5" t="s">
        <v>93</v>
      </c>
      <c r="J1438" s="6">
        <v>2499</v>
      </c>
      <c r="K1438" s="6">
        <v>18</v>
      </c>
      <c r="L1438" s="6">
        <v>0.17</v>
      </c>
      <c r="M1438" s="6">
        <v>37335.06</v>
      </c>
      <c r="N1438" s="5" t="s">
        <v>22</v>
      </c>
      <c r="O1438" s="5" t="s">
        <v>80</v>
      </c>
      <c r="P1438" s="19">
        <f>global_data!$M1438/global_data!$L1438</f>
        <v>219617.99999999997</v>
      </c>
      <c r="Q1438" s="20">
        <f>IFERROR(global_data!$P1438,0)</f>
        <v>219617.99999999997</v>
      </c>
      <c r="R1438" s="30">
        <f>global_data!$M1438/(1-global_data!$L1438)</f>
        <v>44982</v>
      </c>
      <c r="S1438" s="30">
        <f>global_data!$R1438-global_data!$M1438</f>
        <v>7646.9400000000023</v>
      </c>
    </row>
    <row r="1439" spans="1:19" x14ac:dyDescent="0.35">
      <c r="A1439" s="7" t="s">
        <v>1565</v>
      </c>
      <c r="B1439" s="18">
        <v>45613</v>
      </c>
      <c r="C1439" s="7" t="s">
        <v>35</v>
      </c>
      <c r="D1439" s="7" t="s">
        <v>36</v>
      </c>
      <c r="E1439" s="7" t="s">
        <v>37</v>
      </c>
      <c r="F1439" s="7" t="s">
        <v>83</v>
      </c>
      <c r="G1439" s="7" t="s">
        <v>1467</v>
      </c>
      <c r="H1439" s="7" t="s">
        <v>1468</v>
      </c>
      <c r="I1439" s="7" t="s">
        <v>93</v>
      </c>
      <c r="J1439" s="8">
        <v>2499</v>
      </c>
      <c r="K1439" s="8">
        <v>9</v>
      </c>
      <c r="L1439" s="8">
        <v>0.14000000000000001</v>
      </c>
      <c r="M1439" s="8">
        <v>19342.259999999998</v>
      </c>
      <c r="N1439" s="7" t="s">
        <v>22</v>
      </c>
      <c r="O1439" s="7" t="s">
        <v>23</v>
      </c>
      <c r="P1439" s="19">
        <f>global_data!$M1439/global_data!$L1439</f>
        <v>138158.99999999997</v>
      </c>
      <c r="Q1439" s="20">
        <f>IFERROR(global_data!$P1439,0)</f>
        <v>138158.99999999997</v>
      </c>
      <c r="R1439" s="31">
        <f>global_data!$M1439/(1-global_data!$L1439)</f>
        <v>22491</v>
      </c>
      <c r="S1439" s="31">
        <f>global_data!$R1439-global_data!$M1439</f>
        <v>3148.7400000000016</v>
      </c>
    </row>
    <row r="1440" spans="1:19" x14ac:dyDescent="0.35">
      <c r="A1440" s="5" t="s">
        <v>1566</v>
      </c>
      <c r="B1440" s="29">
        <v>45475</v>
      </c>
      <c r="C1440" s="5" t="s">
        <v>55</v>
      </c>
      <c r="D1440" s="5" t="s">
        <v>56</v>
      </c>
      <c r="E1440" s="5" t="s">
        <v>17</v>
      </c>
      <c r="F1440" s="5" t="s">
        <v>176</v>
      </c>
      <c r="G1440" s="5" t="s">
        <v>1467</v>
      </c>
      <c r="H1440" s="5" t="s">
        <v>1468</v>
      </c>
      <c r="I1440" s="5" t="s">
        <v>93</v>
      </c>
      <c r="J1440" s="6">
        <v>2499</v>
      </c>
      <c r="K1440" s="6">
        <v>7</v>
      </c>
      <c r="L1440" s="6">
        <v>0.26</v>
      </c>
      <c r="M1440" s="6">
        <v>12944.82</v>
      </c>
      <c r="N1440" s="5" t="s">
        <v>59</v>
      </c>
      <c r="O1440" s="5" t="s">
        <v>23</v>
      </c>
      <c r="P1440" s="19">
        <f>global_data!$M1440/global_data!$L1440</f>
        <v>49787.769230769227</v>
      </c>
      <c r="Q1440" s="20">
        <f>IFERROR(global_data!$P1440,0)</f>
        <v>49787.769230769227</v>
      </c>
      <c r="R1440" s="30">
        <f>global_data!$M1440/(1-global_data!$L1440)</f>
        <v>17493</v>
      </c>
      <c r="S1440" s="30">
        <f>global_data!$R1440-global_data!$M1440</f>
        <v>4548.18</v>
      </c>
    </row>
    <row r="1441" spans="1:19" x14ac:dyDescent="0.35">
      <c r="A1441" s="7" t="s">
        <v>1567</v>
      </c>
      <c r="B1441" s="18">
        <v>45561</v>
      </c>
      <c r="C1441" s="7" t="s">
        <v>25</v>
      </c>
      <c r="D1441" s="7" t="s">
        <v>26</v>
      </c>
      <c r="E1441" s="7" t="s">
        <v>27</v>
      </c>
      <c r="F1441" s="7" t="s">
        <v>103</v>
      </c>
      <c r="G1441" s="7" t="s">
        <v>1467</v>
      </c>
      <c r="H1441" s="7" t="s">
        <v>1468</v>
      </c>
      <c r="I1441" s="7" t="s">
        <v>93</v>
      </c>
      <c r="J1441" s="8">
        <v>2499</v>
      </c>
      <c r="K1441" s="8">
        <v>17</v>
      </c>
      <c r="L1441" s="8">
        <v>0.08</v>
      </c>
      <c r="M1441" s="8">
        <v>39084.36</v>
      </c>
      <c r="N1441" s="7" t="s">
        <v>42</v>
      </c>
      <c r="O1441" s="7" t="s">
        <v>23</v>
      </c>
      <c r="P1441" s="19">
        <f>global_data!$M1441/global_data!$L1441</f>
        <v>488554.5</v>
      </c>
      <c r="Q1441" s="20">
        <f>IFERROR(global_data!$P1441,0)</f>
        <v>488554.5</v>
      </c>
      <c r="R1441" s="31">
        <f>global_data!$M1441/(1-global_data!$L1441)</f>
        <v>42483</v>
      </c>
      <c r="S1441" s="31">
        <f>global_data!$R1441-global_data!$M1441</f>
        <v>3398.6399999999994</v>
      </c>
    </row>
    <row r="1442" spans="1:19" x14ac:dyDescent="0.35">
      <c r="A1442" s="5" t="s">
        <v>1568</v>
      </c>
      <c r="B1442" s="29">
        <v>45569</v>
      </c>
      <c r="C1442" s="5" t="s">
        <v>111</v>
      </c>
      <c r="D1442" s="5" t="s">
        <v>112</v>
      </c>
      <c r="E1442" s="5" t="s">
        <v>98</v>
      </c>
      <c r="F1442" s="5" t="s">
        <v>113</v>
      </c>
      <c r="G1442" s="5" t="s">
        <v>1467</v>
      </c>
      <c r="H1442" s="5" t="s">
        <v>1468</v>
      </c>
      <c r="I1442" s="5" t="s">
        <v>93</v>
      </c>
      <c r="J1442" s="6">
        <v>2499</v>
      </c>
      <c r="K1442" s="6">
        <v>2</v>
      </c>
      <c r="L1442" s="6">
        <v>0.25</v>
      </c>
      <c r="M1442" s="6">
        <v>3748.5</v>
      </c>
      <c r="N1442" s="5" t="s">
        <v>32</v>
      </c>
      <c r="O1442" s="5" t="s">
        <v>23</v>
      </c>
      <c r="P1442" s="19">
        <f>global_data!$M1442/global_data!$L1442</f>
        <v>14994</v>
      </c>
      <c r="Q1442" s="20">
        <f>IFERROR(global_data!$P1442,0)</f>
        <v>14994</v>
      </c>
      <c r="R1442" s="30">
        <f>global_data!$M1442/(1-global_data!$L1442)</f>
        <v>4998</v>
      </c>
      <c r="S1442" s="30">
        <f>global_data!$R1442-global_data!$M1442</f>
        <v>1249.5</v>
      </c>
    </row>
    <row r="1443" spans="1:19" x14ac:dyDescent="0.35">
      <c r="A1443" s="7" t="s">
        <v>1569</v>
      </c>
      <c r="B1443" s="18">
        <v>45605</v>
      </c>
      <c r="C1443" s="7" t="s">
        <v>44</v>
      </c>
      <c r="D1443" s="7" t="s">
        <v>45</v>
      </c>
      <c r="E1443" s="7" t="s">
        <v>17</v>
      </c>
      <c r="F1443" s="7" t="s">
        <v>50</v>
      </c>
      <c r="G1443" s="7" t="s">
        <v>1467</v>
      </c>
      <c r="H1443" s="7" t="s">
        <v>1468</v>
      </c>
      <c r="I1443" s="7" t="s">
        <v>93</v>
      </c>
      <c r="J1443" s="8">
        <v>2499</v>
      </c>
      <c r="K1443" s="8">
        <v>1</v>
      </c>
      <c r="L1443" s="8">
        <v>0.23</v>
      </c>
      <c r="M1443" s="8">
        <v>1924.23</v>
      </c>
      <c r="N1443" s="7" t="s">
        <v>77</v>
      </c>
      <c r="O1443" s="7" t="s">
        <v>33</v>
      </c>
      <c r="P1443" s="19">
        <f>global_data!$M1443/global_data!$L1443</f>
        <v>8366.217391304348</v>
      </c>
      <c r="Q1443" s="20">
        <f>IFERROR(global_data!$P1443,0)</f>
        <v>8366.217391304348</v>
      </c>
      <c r="R1443" s="31">
        <f>global_data!$M1443/(1-global_data!$L1443)</f>
        <v>2499</v>
      </c>
      <c r="S1443" s="31">
        <f>global_data!$R1443-global_data!$M1443</f>
        <v>574.77</v>
      </c>
    </row>
    <row r="1444" spans="1:19" x14ac:dyDescent="0.35">
      <c r="A1444" s="5" t="s">
        <v>1570</v>
      </c>
      <c r="B1444" s="29">
        <v>45372</v>
      </c>
      <c r="C1444" s="5" t="s">
        <v>35</v>
      </c>
      <c r="D1444" s="5" t="s">
        <v>36</v>
      </c>
      <c r="E1444" s="5" t="s">
        <v>37</v>
      </c>
      <c r="F1444" s="5" t="s">
        <v>83</v>
      </c>
      <c r="G1444" s="5" t="s">
        <v>1467</v>
      </c>
      <c r="H1444" s="5" t="s">
        <v>1468</v>
      </c>
      <c r="I1444" s="5" t="s">
        <v>93</v>
      </c>
      <c r="J1444" s="6">
        <v>2499</v>
      </c>
      <c r="K1444" s="6">
        <v>8</v>
      </c>
      <c r="L1444" s="6">
        <v>0.18</v>
      </c>
      <c r="M1444" s="6">
        <v>16393.439999999999</v>
      </c>
      <c r="N1444" s="5" t="s">
        <v>123</v>
      </c>
      <c r="O1444" s="5" t="s">
        <v>23</v>
      </c>
      <c r="P1444" s="19">
        <f>global_data!$M1444/global_data!$L1444</f>
        <v>91074.666666666657</v>
      </c>
      <c r="Q1444" s="20">
        <f>IFERROR(global_data!$P1444,0)</f>
        <v>91074.666666666657</v>
      </c>
      <c r="R1444" s="30">
        <f>global_data!$M1444/(1-global_data!$L1444)</f>
        <v>19991.999999999996</v>
      </c>
      <c r="S1444" s="30">
        <f>global_data!$R1444-global_data!$M1444</f>
        <v>3598.5599999999977</v>
      </c>
    </row>
    <row r="1445" spans="1:19" x14ac:dyDescent="0.35">
      <c r="A1445" s="7" t="s">
        <v>1571</v>
      </c>
      <c r="B1445" s="18">
        <v>45317</v>
      </c>
      <c r="C1445" s="7" t="s">
        <v>25</v>
      </c>
      <c r="D1445" s="7" t="s">
        <v>26</v>
      </c>
      <c r="E1445" s="7" t="s">
        <v>27</v>
      </c>
      <c r="F1445" s="7" t="s">
        <v>89</v>
      </c>
      <c r="G1445" s="7" t="s">
        <v>1467</v>
      </c>
      <c r="H1445" s="7" t="s">
        <v>1468</v>
      </c>
      <c r="I1445" s="7" t="s">
        <v>93</v>
      </c>
      <c r="J1445" s="8">
        <v>2499</v>
      </c>
      <c r="K1445" s="8">
        <v>17</v>
      </c>
      <c r="L1445" s="8">
        <v>0.11</v>
      </c>
      <c r="M1445" s="8">
        <v>37809.870000000003</v>
      </c>
      <c r="N1445" s="7" t="s">
        <v>32</v>
      </c>
      <c r="O1445" s="7" t="s">
        <v>23</v>
      </c>
      <c r="P1445" s="19">
        <f>global_data!$M1445/global_data!$L1445</f>
        <v>343726.09090909094</v>
      </c>
      <c r="Q1445" s="20">
        <f>IFERROR(global_data!$P1445,0)</f>
        <v>343726.09090909094</v>
      </c>
      <c r="R1445" s="31">
        <f>global_data!$M1445/(1-global_data!$L1445)</f>
        <v>42483</v>
      </c>
      <c r="S1445" s="31">
        <f>global_data!$R1445-global_data!$M1445</f>
        <v>4673.1299999999974</v>
      </c>
    </row>
    <row r="1446" spans="1:19" x14ac:dyDescent="0.35">
      <c r="A1446" s="5" t="s">
        <v>1572</v>
      </c>
      <c r="B1446" s="29">
        <v>45643</v>
      </c>
      <c r="C1446" s="5" t="s">
        <v>25</v>
      </c>
      <c r="D1446" s="5" t="s">
        <v>26</v>
      </c>
      <c r="E1446" s="5" t="s">
        <v>27</v>
      </c>
      <c r="F1446" s="5" t="s">
        <v>89</v>
      </c>
      <c r="G1446" s="5" t="s">
        <v>1467</v>
      </c>
      <c r="H1446" s="5" t="s">
        <v>1468</v>
      </c>
      <c r="I1446" s="5" t="s">
        <v>93</v>
      </c>
      <c r="J1446" s="6">
        <v>2499</v>
      </c>
      <c r="K1446" s="6">
        <v>1</v>
      </c>
      <c r="L1446" s="6">
        <v>0.03</v>
      </c>
      <c r="M1446" s="6">
        <v>2424.0300000000002</v>
      </c>
      <c r="N1446" s="5" t="s">
        <v>42</v>
      </c>
      <c r="O1446" s="5" t="s">
        <v>23</v>
      </c>
      <c r="P1446" s="19">
        <f>global_data!$M1446/global_data!$L1446</f>
        <v>80801.000000000015</v>
      </c>
      <c r="Q1446" s="20">
        <f>IFERROR(global_data!$P1446,0)</f>
        <v>80801.000000000015</v>
      </c>
      <c r="R1446" s="30">
        <f>global_data!$M1446/(1-global_data!$L1446)</f>
        <v>2499.0000000000005</v>
      </c>
      <c r="S1446" s="30">
        <f>global_data!$R1446-global_data!$M1446</f>
        <v>74.970000000000255</v>
      </c>
    </row>
    <row r="1447" spans="1:19" x14ac:dyDescent="0.35">
      <c r="A1447" s="7" t="s">
        <v>1573</v>
      </c>
      <c r="B1447" s="18">
        <v>45297</v>
      </c>
      <c r="C1447" s="7" t="s">
        <v>125</v>
      </c>
      <c r="D1447" s="7" t="s">
        <v>126</v>
      </c>
      <c r="E1447" s="7" t="s">
        <v>37</v>
      </c>
      <c r="F1447" s="7" t="s">
        <v>83</v>
      </c>
      <c r="G1447" s="7" t="s">
        <v>1467</v>
      </c>
      <c r="H1447" s="7" t="s">
        <v>1468</v>
      </c>
      <c r="I1447" s="7" t="s">
        <v>93</v>
      </c>
      <c r="J1447" s="8">
        <v>2499</v>
      </c>
      <c r="K1447" s="8">
        <v>20</v>
      </c>
      <c r="L1447" s="8">
        <v>0.05</v>
      </c>
      <c r="M1447" s="8">
        <v>47481</v>
      </c>
      <c r="N1447" s="7" t="s">
        <v>59</v>
      </c>
      <c r="O1447" s="7" t="s">
        <v>23</v>
      </c>
      <c r="P1447" s="19">
        <f>global_data!$M1447/global_data!$L1447</f>
        <v>949620</v>
      </c>
      <c r="Q1447" s="20">
        <f>IFERROR(global_data!$P1447,0)</f>
        <v>949620</v>
      </c>
      <c r="R1447" s="31">
        <f>global_data!$M1447/(1-global_data!$L1447)</f>
        <v>49980</v>
      </c>
      <c r="S1447" s="31">
        <f>global_data!$R1447-global_data!$M1447</f>
        <v>2499</v>
      </c>
    </row>
    <row r="1448" spans="1:19" x14ac:dyDescent="0.35">
      <c r="A1448" s="5" t="s">
        <v>1574</v>
      </c>
      <c r="B1448" s="29">
        <v>45516</v>
      </c>
      <c r="C1448" s="5" t="s">
        <v>73</v>
      </c>
      <c r="D1448" s="5" t="s">
        <v>74</v>
      </c>
      <c r="E1448" s="5" t="s">
        <v>37</v>
      </c>
      <c r="F1448" s="5" t="s">
        <v>71</v>
      </c>
      <c r="G1448" s="5" t="s">
        <v>1467</v>
      </c>
      <c r="H1448" s="5" t="s">
        <v>1468</v>
      </c>
      <c r="I1448" s="5" t="s">
        <v>93</v>
      </c>
      <c r="J1448" s="6">
        <v>2499</v>
      </c>
      <c r="K1448" s="6">
        <v>13</v>
      </c>
      <c r="L1448" s="6">
        <v>0.28999999999999998</v>
      </c>
      <c r="M1448" s="6">
        <v>23065.77</v>
      </c>
      <c r="N1448" s="5" t="s">
        <v>42</v>
      </c>
      <c r="O1448" s="5" t="s">
        <v>33</v>
      </c>
      <c r="P1448" s="19">
        <f>global_data!$M1448/global_data!$L1448</f>
        <v>79537.137931034493</v>
      </c>
      <c r="Q1448" s="20">
        <f>IFERROR(global_data!$P1448,0)</f>
        <v>79537.137931034493</v>
      </c>
      <c r="R1448" s="30">
        <f>global_data!$M1448/(1-global_data!$L1448)</f>
        <v>32487.000000000004</v>
      </c>
      <c r="S1448" s="30">
        <f>global_data!$R1448-global_data!$M1448</f>
        <v>9421.2300000000032</v>
      </c>
    </row>
    <row r="1449" spans="1:19" x14ac:dyDescent="0.35">
      <c r="A1449" s="7" t="s">
        <v>1575</v>
      </c>
      <c r="B1449" s="18">
        <v>45326</v>
      </c>
      <c r="C1449" s="7" t="s">
        <v>35</v>
      </c>
      <c r="D1449" s="7" t="s">
        <v>36</v>
      </c>
      <c r="E1449" s="7" t="s">
        <v>37</v>
      </c>
      <c r="F1449" s="7" t="s">
        <v>38</v>
      </c>
      <c r="G1449" s="7" t="s">
        <v>1467</v>
      </c>
      <c r="H1449" s="7" t="s">
        <v>1468</v>
      </c>
      <c r="I1449" s="7" t="s">
        <v>93</v>
      </c>
      <c r="J1449" s="8">
        <v>2499</v>
      </c>
      <c r="K1449" s="8">
        <v>10</v>
      </c>
      <c r="L1449" s="8">
        <v>0.2</v>
      </c>
      <c r="M1449" s="8">
        <v>19992</v>
      </c>
      <c r="N1449" s="7" t="s">
        <v>123</v>
      </c>
      <c r="O1449" s="7" t="s">
        <v>80</v>
      </c>
      <c r="P1449" s="19">
        <f>global_data!$M1449/global_data!$L1449</f>
        <v>99960</v>
      </c>
      <c r="Q1449" s="20">
        <f>IFERROR(global_data!$P1449,0)</f>
        <v>99960</v>
      </c>
      <c r="R1449" s="31">
        <f>global_data!$M1449/(1-global_data!$L1449)</f>
        <v>24990</v>
      </c>
      <c r="S1449" s="31">
        <f>global_data!$R1449-global_data!$M1449</f>
        <v>4998</v>
      </c>
    </row>
    <row r="1450" spans="1:19" x14ac:dyDescent="0.35">
      <c r="A1450" s="5" t="s">
        <v>1576</v>
      </c>
      <c r="B1450" s="29">
        <v>45399</v>
      </c>
      <c r="C1450" s="5" t="s">
        <v>25</v>
      </c>
      <c r="D1450" s="5" t="s">
        <v>26</v>
      </c>
      <c r="E1450" s="5" t="s">
        <v>27</v>
      </c>
      <c r="F1450" s="5" t="s">
        <v>103</v>
      </c>
      <c r="G1450" s="5" t="s">
        <v>67</v>
      </c>
      <c r="H1450" s="5" t="s">
        <v>68</v>
      </c>
      <c r="I1450" s="5" t="s">
        <v>69</v>
      </c>
      <c r="J1450" s="6">
        <v>144</v>
      </c>
      <c r="K1450" s="6">
        <v>3</v>
      </c>
      <c r="L1450" s="6">
        <v>0.18</v>
      </c>
      <c r="M1450" s="6">
        <v>354.24</v>
      </c>
      <c r="N1450" s="5" t="s">
        <v>123</v>
      </c>
      <c r="O1450" s="5" t="s">
        <v>23</v>
      </c>
      <c r="P1450" s="19">
        <f>global_data!$M1450/global_data!$L1450</f>
        <v>1968.0000000000002</v>
      </c>
      <c r="Q1450" s="20">
        <f>IFERROR(global_data!$P1450,0)</f>
        <v>1968.0000000000002</v>
      </c>
      <c r="R1450" s="30">
        <f>global_data!$M1450/(1-global_data!$L1450)</f>
        <v>432</v>
      </c>
      <c r="S1450" s="30">
        <f>global_data!$R1450-global_data!$M1450</f>
        <v>77.759999999999991</v>
      </c>
    </row>
    <row r="1451" spans="1:19" x14ac:dyDescent="0.35">
      <c r="A1451" s="7" t="s">
        <v>1577</v>
      </c>
      <c r="B1451" s="18">
        <v>45456</v>
      </c>
      <c r="C1451" s="7" t="s">
        <v>35</v>
      </c>
      <c r="D1451" s="7" t="s">
        <v>36</v>
      </c>
      <c r="E1451" s="7" t="s">
        <v>37</v>
      </c>
      <c r="F1451" s="7" t="s">
        <v>151</v>
      </c>
      <c r="G1451" s="7" t="s">
        <v>67</v>
      </c>
      <c r="H1451" s="7" t="s">
        <v>68</v>
      </c>
      <c r="I1451" s="7" t="s">
        <v>69</v>
      </c>
      <c r="J1451" s="8">
        <v>144</v>
      </c>
      <c r="K1451" s="8">
        <v>8</v>
      </c>
      <c r="L1451" s="8">
        <v>0.21</v>
      </c>
      <c r="M1451" s="8">
        <v>910.08</v>
      </c>
      <c r="N1451" s="7" t="s">
        <v>77</v>
      </c>
      <c r="O1451" s="7" t="s">
        <v>23</v>
      </c>
      <c r="P1451" s="19">
        <f>global_data!$M1451/global_data!$L1451</f>
        <v>4333.7142857142862</v>
      </c>
      <c r="Q1451" s="20">
        <f>IFERROR(global_data!$P1451,0)</f>
        <v>4333.7142857142862</v>
      </c>
      <c r="R1451" s="31">
        <f>global_data!$M1451/(1-global_data!$L1451)</f>
        <v>1152</v>
      </c>
      <c r="S1451" s="31">
        <f>global_data!$R1451-global_data!$M1451</f>
        <v>241.91999999999996</v>
      </c>
    </row>
    <row r="1452" spans="1:19" x14ac:dyDescent="0.35">
      <c r="A1452" s="5" t="s">
        <v>1578</v>
      </c>
      <c r="B1452" s="29">
        <v>45337</v>
      </c>
      <c r="C1452" s="5" t="s">
        <v>64</v>
      </c>
      <c r="D1452" s="5" t="s">
        <v>65</v>
      </c>
      <c r="E1452" s="5" t="s">
        <v>27</v>
      </c>
      <c r="F1452" s="5" t="s">
        <v>89</v>
      </c>
      <c r="G1452" s="5" t="s">
        <v>67</v>
      </c>
      <c r="H1452" s="5" t="s">
        <v>68</v>
      </c>
      <c r="I1452" s="5" t="s">
        <v>69</v>
      </c>
      <c r="J1452" s="6">
        <v>144</v>
      </c>
      <c r="K1452" s="6">
        <v>15</v>
      </c>
      <c r="L1452" s="6">
        <v>0.04</v>
      </c>
      <c r="M1452" s="6">
        <v>2073.6</v>
      </c>
      <c r="N1452" s="5" t="s">
        <v>123</v>
      </c>
      <c r="O1452" s="5" t="s">
        <v>23</v>
      </c>
      <c r="P1452" s="19">
        <f>global_data!$M1452/global_data!$L1452</f>
        <v>51840</v>
      </c>
      <c r="Q1452" s="20">
        <f>IFERROR(global_data!$P1452,0)</f>
        <v>51840</v>
      </c>
      <c r="R1452" s="30">
        <f>global_data!$M1452/(1-global_data!$L1452)</f>
        <v>2160</v>
      </c>
      <c r="S1452" s="30">
        <f>global_data!$R1452-global_data!$M1452</f>
        <v>86.400000000000091</v>
      </c>
    </row>
    <row r="1453" spans="1:19" x14ac:dyDescent="0.35">
      <c r="A1453" s="7" t="s">
        <v>1579</v>
      </c>
      <c r="B1453" s="18">
        <v>45434</v>
      </c>
      <c r="C1453" s="7" t="s">
        <v>61</v>
      </c>
      <c r="D1453" s="7" t="s">
        <v>62</v>
      </c>
      <c r="E1453" s="7" t="s">
        <v>27</v>
      </c>
      <c r="F1453" s="7" t="s">
        <v>66</v>
      </c>
      <c r="G1453" s="7" t="s">
        <v>67</v>
      </c>
      <c r="H1453" s="7" t="s">
        <v>68</v>
      </c>
      <c r="I1453" s="7" t="s">
        <v>69</v>
      </c>
      <c r="J1453" s="8">
        <v>144</v>
      </c>
      <c r="K1453" s="8">
        <v>10</v>
      </c>
      <c r="L1453" s="8">
        <v>0.18</v>
      </c>
      <c r="M1453" s="8">
        <v>1180.8</v>
      </c>
      <c r="N1453" s="7" t="s">
        <v>22</v>
      </c>
      <c r="O1453" s="7" t="s">
        <v>23</v>
      </c>
      <c r="P1453" s="19">
        <f>global_data!$M1453/global_data!$L1453</f>
        <v>6560</v>
      </c>
      <c r="Q1453" s="20">
        <f>IFERROR(global_data!$P1453,0)</f>
        <v>6560</v>
      </c>
      <c r="R1453" s="31">
        <f>global_data!$M1453/(1-global_data!$L1453)</f>
        <v>1439.9999999999998</v>
      </c>
      <c r="S1453" s="31">
        <f>global_data!$R1453-global_data!$M1453</f>
        <v>259.19999999999982</v>
      </c>
    </row>
    <row r="1454" spans="1:19" x14ac:dyDescent="0.35">
      <c r="A1454" s="5" t="s">
        <v>1580</v>
      </c>
      <c r="B1454" s="29">
        <v>45613</v>
      </c>
      <c r="C1454" s="5" t="s">
        <v>131</v>
      </c>
      <c r="D1454" s="5" t="s">
        <v>132</v>
      </c>
      <c r="E1454" s="5" t="s">
        <v>98</v>
      </c>
      <c r="F1454" s="5" t="s">
        <v>99</v>
      </c>
      <c r="G1454" s="5" t="s">
        <v>67</v>
      </c>
      <c r="H1454" s="5" t="s">
        <v>68</v>
      </c>
      <c r="I1454" s="5" t="s">
        <v>69</v>
      </c>
      <c r="J1454" s="6">
        <v>144</v>
      </c>
      <c r="K1454" s="6">
        <v>8</v>
      </c>
      <c r="L1454" s="6">
        <v>0.28000000000000003</v>
      </c>
      <c r="M1454" s="6">
        <v>829.44</v>
      </c>
      <c r="N1454" s="5" t="s">
        <v>32</v>
      </c>
      <c r="O1454" s="5" t="s">
        <v>23</v>
      </c>
      <c r="P1454" s="19">
        <f>global_data!$M1454/global_data!$L1454</f>
        <v>2962.2857142857142</v>
      </c>
      <c r="Q1454" s="20">
        <f>IFERROR(global_data!$P1454,0)</f>
        <v>2962.2857142857142</v>
      </c>
      <c r="R1454" s="30">
        <f>global_data!$M1454/(1-global_data!$L1454)</f>
        <v>1152.0000000000002</v>
      </c>
      <c r="S1454" s="30">
        <f>global_data!$R1454-global_data!$M1454</f>
        <v>322.56000000000017</v>
      </c>
    </row>
    <row r="1455" spans="1:19" x14ac:dyDescent="0.35">
      <c r="A1455" s="7" t="s">
        <v>1581</v>
      </c>
      <c r="B1455" s="18">
        <v>45633</v>
      </c>
      <c r="C1455" s="7" t="s">
        <v>111</v>
      </c>
      <c r="D1455" s="7" t="s">
        <v>112</v>
      </c>
      <c r="E1455" s="7" t="s">
        <v>98</v>
      </c>
      <c r="F1455" s="7" t="s">
        <v>115</v>
      </c>
      <c r="G1455" s="7" t="s">
        <v>67</v>
      </c>
      <c r="H1455" s="7" t="s">
        <v>68</v>
      </c>
      <c r="I1455" s="7" t="s">
        <v>69</v>
      </c>
      <c r="J1455" s="8">
        <v>144</v>
      </c>
      <c r="K1455" s="8">
        <v>3</v>
      </c>
      <c r="L1455" s="8">
        <v>0.04</v>
      </c>
      <c r="M1455" s="8">
        <v>414.72</v>
      </c>
      <c r="N1455" s="7" t="s">
        <v>123</v>
      </c>
      <c r="O1455" s="7" t="s">
        <v>23</v>
      </c>
      <c r="P1455" s="19">
        <f>global_data!$M1455/global_data!$L1455</f>
        <v>10368</v>
      </c>
      <c r="Q1455" s="20">
        <f>IFERROR(global_data!$P1455,0)</f>
        <v>10368</v>
      </c>
      <c r="R1455" s="31">
        <f>global_data!$M1455/(1-global_data!$L1455)</f>
        <v>432.00000000000006</v>
      </c>
      <c r="S1455" s="31">
        <f>global_data!$R1455-global_data!$M1455</f>
        <v>17.28000000000003</v>
      </c>
    </row>
    <row r="1456" spans="1:19" x14ac:dyDescent="0.35">
      <c r="A1456" s="5" t="s">
        <v>1582</v>
      </c>
      <c r="B1456" s="29">
        <v>45489</v>
      </c>
      <c r="C1456" s="5" t="s">
        <v>1076</v>
      </c>
      <c r="D1456" s="5" t="s">
        <v>56</v>
      </c>
      <c r="E1456" s="5" t="s">
        <v>17</v>
      </c>
      <c r="F1456" s="5" t="s">
        <v>176</v>
      </c>
      <c r="G1456" s="5" t="s">
        <v>67</v>
      </c>
      <c r="H1456" s="5" t="s">
        <v>68</v>
      </c>
      <c r="I1456" s="5" t="s">
        <v>69</v>
      </c>
      <c r="J1456" s="6">
        <v>144</v>
      </c>
      <c r="K1456" s="6">
        <v>18</v>
      </c>
      <c r="L1456" s="6">
        <v>0.24</v>
      </c>
      <c r="M1456" s="6">
        <v>1969.92</v>
      </c>
      <c r="N1456" s="5" t="s">
        <v>59</v>
      </c>
      <c r="O1456" s="5" t="s">
        <v>23</v>
      </c>
      <c r="P1456" s="19">
        <f>global_data!$M1456/global_data!$L1456</f>
        <v>8208</v>
      </c>
      <c r="Q1456" s="20">
        <f>IFERROR(global_data!$P1456,0)</f>
        <v>8208</v>
      </c>
      <c r="R1456" s="30">
        <f>global_data!$M1456/(1-global_data!$L1456)</f>
        <v>2592</v>
      </c>
      <c r="S1456" s="30">
        <f>global_data!$R1456-global_data!$M1456</f>
        <v>622.07999999999993</v>
      </c>
    </row>
    <row r="1457" spans="1:19" x14ac:dyDescent="0.35">
      <c r="A1457" s="7" t="s">
        <v>1583</v>
      </c>
      <c r="B1457" s="18">
        <v>45555</v>
      </c>
      <c r="C1457" s="7" t="s">
        <v>125</v>
      </c>
      <c r="D1457" s="7" t="s">
        <v>126</v>
      </c>
      <c r="E1457" s="7" t="s">
        <v>37</v>
      </c>
      <c r="F1457" s="7" t="s">
        <v>157</v>
      </c>
      <c r="G1457" s="7" t="s">
        <v>67</v>
      </c>
      <c r="H1457" s="7" t="s">
        <v>68</v>
      </c>
      <c r="I1457" s="7" t="s">
        <v>69</v>
      </c>
      <c r="J1457" s="8">
        <v>144</v>
      </c>
      <c r="K1457" s="8">
        <v>6</v>
      </c>
      <c r="L1457" s="8">
        <v>0.06</v>
      </c>
      <c r="M1457" s="8">
        <v>812.16</v>
      </c>
      <c r="N1457" s="7" t="s">
        <v>22</v>
      </c>
      <c r="O1457" s="7" t="s">
        <v>23</v>
      </c>
      <c r="P1457" s="19">
        <f>global_data!$M1457/global_data!$L1457</f>
        <v>13536</v>
      </c>
      <c r="Q1457" s="20">
        <f>IFERROR(global_data!$P1457,0)</f>
        <v>13536</v>
      </c>
      <c r="R1457" s="31">
        <f>global_data!$M1457/(1-global_data!$L1457)</f>
        <v>864</v>
      </c>
      <c r="S1457" s="31">
        <f>global_data!$R1457-global_data!$M1457</f>
        <v>51.840000000000032</v>
      </c>
    </row>
    <row r="1458" spans="1:19" x14ac:dyDescent="0.35">
      <c r="A1458" s="5" t="s">
        <v>1584</v>
      </c>
      <c r="B1458" s="29">
        <v>45501</v>
      </c>
      <c r="C1458" s="5" t="s">
        <v>55</v>
      </c>
      <c r="D1458" s="5" t="s">
        <v>56</v>
      </c>
      <c r="E1458" s="5" t="s">
        <v>17</v>
      </c>
      <c r="F1458" s="5" t="s">
        <v>154</v>
      </c>
      <c r="G1458" s="5" t="s">
        <v>67</v>
      </c>
      <c r="H1458" s="5" t="s">
        <v>68</v>
      </c>
      <c r="I1458" s="5" t="s">
        <v>69</v>
      </c>
      <c r="J1458" s="6">
        <v>144</v>
      </c>
      <c r="K1458" s="6">
        <v>2</v>
      </c>
      <c r="L1458" s="6">
        <v>0.14000000000000001</v>
      </c>
      <c r="M1458" s="6">
        <v>247.68</v>
      </c>
      <c r="N1458" s="5" t="s">
        <v>77</v>
      </c>
      <c r="O1458" s="5" t="s">
        <v>23</v>
      </c>
      <c r="P1458" s="19">
        <f>global_data!$M1458/global_data!$L1458</f>
        <v>1769.1428571428571</v>
      </c>
      <c r="Q1458" s="20">
        <f>IFERROR(global_data!$P1458,0)</f>
        <v>1769.1428571428571</v>
      </c>
      <c r="R1458" s="30">
        <f>global_data!$M1458/(1-global_data!$L1458)</f>
        <v>288</v>
      </c>
      <c r="S1458" s="30">
        <f>global_data!$R1458-global_data!$M1458</f>
        <v>40.319999999999993</v>
      </c>
    </row>
    <row r="1459" spans="1:19" x14ac:dyDescent="0.35">
      <c r="A1459" s="7" t="s">
        <v>1585</v>
      </c>
      <c r="B1459" s="18">
        <v>45610</v>
      </c>
      <c r="C1459" s="7" t="s">
        <v>44</v>
      </c>
      <c r="D1459" s="7" t="s">
        <v>45</v>
      </c>
      <c r="E1459" s="7" t="s">
        <v>17</v>
      </c>
      <c r="F1459" s="7" t="s">
        <v>154</v>
      </c>
      <c r="G1459" s="7" t="s">
        <v>67</v>
      </c>
      <c r="H1459" s="7" t="s">
        <v>68</v>
      </c>
      <c r="I1459" s="7" t="s">
        <v>69</v>
      </c>
      <c r="J1459" s="8">
        <v>144</v>
      </c>
      <c r="K1459" s="8">
        <v>6</v>
      </c>
      <c r="L1459" s="8">
        <v>0.02</v>
      </c>
      <c r="M1459" s="8">
        <v>846.72</v>
      </c>
      <c r="N1459" s="7" t="s">
        <v>59</v>
      </c>
      <c r="O1459" s="7" t="s">
        <v>33</v>
      </c>
      <c r="P1459" s="19">
        <f>global_data!$M1459/global_data!$L1459</f>
        <v>42336</v>
      </c>
      <c r="Q1459" s="20">
        <f>IFERROR(global_data!$P1459,0)</f>
        <v>42336</v>
      </c>
      <c r="R1459" s="31">
        <f>global_data!$M1459/(1-global_data!$L1459)</f>
        <v>864</v>
      </c>
      <c r="S1459" s="31">
        <f>global_data!$R1459-global_data!$M1459</f>
        <v>17.279999999999973</v>
      </c>
    </row>
    <row r="1460" spans="1:19" x14ac:dyDescent="0.35">
      <c r="A1460" s="5" t="s">
        <v>1586</v>
      </c>
      <c r="B1460" s="29">
        <v>45527</v>
      </c>
      <c r="C1460" s="5" t="s">
        <v>73</v>
      </c>
      <c r="D1460" s="5" t="s">
        <v>74</v>
      </c>
      <c r="E1460" s="5" t="s">
        <v>37</v>
      </c>
      <c r="F1460" s="5" t="s">
        <v>83</v>
      </c>
      <c r="G1460" s="5" t="s">
        <v>67</v>
      </c>
      <c r="H1460" s="5" t="s">
        <v>68</v>
      </c>
      <c r="I1460" s="5" t="s">
        <v>69</v>
      </c>
      <c r="J1460" s="6">
        <v>144</v>
      </c>
      <c r="K1460" s="6">
        <v>11</v>
      </c>
      <c r="L1460" s="6">
        <v>0.27</v>
      </c>
      <c r="M1460" s="6">
        <v>1156.32</v>
      </c>
      <c r="N1460" s="5" t="s">
        <v>42</v>
      </c>
      <c r="O1460" s="5" t="s">
        <v>23</v>
      </c>
      <c r="P1460" s="19">
        <f>global_data!$M1460/global_data!$L1460</f>
        <v>4282.6666666666661</v>
      </c>
      <c r="Q1460" s="20">
        <f>IFERROR(global_data!$P1460,0)</f>
        <v>4282.6666666666661</v>
      </c>
      <c r="R1460" s="30">
        <f>global_data!$M1460/(1-global_data!$L1460)</f>
        <v>1584</v>
      </c>
      <c r="S1460" s="30">
        <f>global_data!$R1460-global_data!$M1460</f>
        <v>427.68000000000006</v>
      </c>
    </row>
    <row r="1461" spans="1:19" x14ac:dyDescent="0.35">
      <c r="A1461" s="7" t="s">
        <v>1587</v>
      </c>
      <c r="B1461" s="18">
        <v>45644</v>
      </c>
      <c r="C1461" s="7" t="s">
        <v>64</v>
      </c>
      <c r="D1461" s="7" t="s">
        <v>65</v>
      </c>
      <c r="E1461" s="7" t="s">
        <v>27</v>
      </c>
      <c r="F1461" s="7" t="s">
        <v>28</v>
      </c>
      <c r="G1461" s="7" t="s">
        <v>67</v>
      </c>
      <c r="H1461" s="7" t="s">
        <v>68</v>
      </c>
      <c r="I1461" s="7" t="s">
        <v>69</v>
      </c>
      <c r="J1461" s="8">
        <v>144</v>
      </c>
      <c r="K1461" s="8">
        <v>5</v>
      </c>
      <c r="L1461" s="8">
        <v>0.12</v>
      </c>
      <c r="M1461" s="8">
        <v>633.6</v>
      </c>
      <c r="N1461" s="7" t="s">
        <v>42</v>
      </c>
      <c r="O1461" s="7" t="s">
        <v>23</v>
      </c>
      <c r="P1461" s="19">
        <f>global_data!$M1461/global_data!$L1461</f>
        <v>5280</v>
      </c>
      <c r="Q1461" s="20">
        <f>IFERROR(global_data!$P1461,0)</f>
        <v>5280</v>
      </c>
      <c r="R1461" s="31">
        <f>global_data!$M1461/(1-global_data!$L1461)</f>
        <v>720</v>
      </c>
      <c r="S1461" s="31">
        <f>global_data!$R1461-global_data!$M1461</f>
        <v>86.399999999999977</v>
      </c>
    </row>
    <row r="1462" spans="1:19" x14ac:dyDescent="0.35">
      <c r="A1462" s="5" t="s">
        <v>1588</v>
      </c>
      <c r="B1462" s="29">
        <v>45566</v>
      </c>
      <c r="C1462" s="5" t="s">
        <v>125</v>
      </c>
      <c r="D1462" s="5" t="s">
        <v>126</v>
      </c>
      <c r="E1462" s="5" t="s">
        <v>37</v>
      </c>
      <c r="F1462" s="5" t="s">
        <v>83</v>
      </c>
      <c r="G1462" s="5" t="s">
        <v>67</v>
      </c>
      <c r="H1462" s="5" t="s">
        <v>68</v>
      </c>
      <c r="I1462" s="5" t="s">
        <v>69</v>
      </c>
      <c r="J1462" s="6">
        <v>144</v>
      </c>
      <c r="K1462" s="6">
        <v>7</v>
      </c>
      <c r="L1462" s="6">
        <v>0.18</v>
      </c>
      <c r="M1462" s="6">
        <v>826.56</v>
      </c>
      <c r="N1462" s="5" t="s">
        <v>123</v>
      </c>
      <c r="O1462" s="5" t="s">
        <v>23</v>
      </c>
      <c r="P1462" s="19">
        <f>global_data!$M1462/global_data!$L1462</f>
        <v>4592</v>
      </c>
      <c r="Q1462" s="20">
        <f>IFERROR(global_data!$P1462,0)</f>
        <v>4592</v>
      </c>
      <c r="R1462" s="30">
        <f>global_data!$M1462/(1-global_data!$L1462)</f>
        <v>1007.9999999999999</v>
      </c>
      <c r="S1462" s="30">
        <f>global_data!$R1462-global_data!$M1462</f>
        <v>181.43999999999994</v>
      </c>
    </row>
    <row r="1463" spans="1:19" x14ac:dyDescent="0.35">
      <c r="A1463" s="7" t="s">
        <v>1589</v>
      </c>
      <c r="B1463" s="18">
        <v>45651</v>
      </c>
      <c r="C1463" s="7" t="s">
        <v>44</v>
      </c>
      <c r="D1463" s="7" t="s">
        <v>45</v>
      </c>
      <c r="E1463" s="7" t="s">
        <v>17</v>
      </c>
      <c r="F1463" s="7" t="s">
        <v>154</v>
      </c>
      <c r="G1463" s="7" t="s">
        <v>67</v>
      </c>
      <c r="H1463" s="7" t="s">
        <v>68</v>
      </c>
      <c r="I1463" s="7" t="s">
        <v>69</v>
      </c>
      <c r="J1463" s="8">
        <v>144</v>
      </c>
      <c r="K1463" s="8">
        <v>1</v>
      </c>
      <c r="L1463" s="8">
        <v>0.18</v>
      </c>
      <c r="M1463" s="8">
        <v>118.08</v>
      </c>
      <c r="N1463" s="7" t="s">
        <v>59</v>
      </c>
      <c r="O1463" s="7" t="s">
        <v>23</v>
      </c>
      <c r="P1463" s="19">
        <f>global_data!$M1463/global_data!$L1463</f>
        <v>656</v>
      </c>
      <c r="Q1463" s="20">
        <f>IFERROR(global_data!$P1463,0)</f>
        <v>656</v>
      </c>
      <c r="R1463" s="31">
        <f>global_data!$M1463/(1-global_data!$L1463)</f>
        <v>144</v>
      </c>
      <c r="S1463" s="31">
        <f>global_data!$R1463-global_data!$M1463</f>
        <v>25.92</v>
      </c>
    </row>
    <row r="1464" spans="1:19" x14ac:dyDescent="0.35">
      <c r="A1464" s="5" t="s">
        <v>1590</v>
      </c>
      <c r="B1464" s="29">
        <v>45305</v>
      </c>
      <c r="C1464" s="5" t="s">
        <v>55</v>
      </c>
      <c r="D1464" s="5" t="s">
        <v>56</v>
      </c>
      <c r="E1464" s="5" t="s">
        <v>17</v>
      </c>
      <c r="F1464" s="5" t="s">
        <v>154</v>
      </c>
      <c r="G1464" s="5" t="s">
        <v>67</v>
      </c>
      <c r="H1464" s="5" t="s">
        <v>68</v>
      </c>
      <c r="I1464" s="5" t="s">
        <v>69</v>
      </c>
      <c r="J1464" s="6">
        <v>144</v>
      </c>
      <c r="K1464" s="6">
        <v>8</v>
      </c>
      <c r="L1464" s="6">
        <v>0.15</v>
      </c>
      <c r="M1464" s="6">
        <v>979.2</v>
      </c>
      <c r="N1464" s="5" t="s">
        <v>42</v>
      </c>
      <c r="O1464" s="5" t="s">
        <v>23</v>
      </c>
      <c r="P1464" s="19">
        <f>global_data!$M1464/global_data!$L1464</f>
        <v>6528.0000000000009</v>
      </c>
      <c r="Q1464" s="20">
        <f>IFERROR(global_data!$P1464,0)</f>
        <v>6528.0000000000009</v>
      </c>
      <c r="R1464" s="30">
        <f>global_data!$M1464/(1-global_data!$L1464)</f>
        <v>1152</v>
      </c>
      <c r="S1464" s="30">
        <f>global_data!$R1464-global_data!$M1464</f>
        <v>172.79999999999995</v>
      </c>
    </row>
    <row r="1465" spans="1:19" x14ac:dyDescent="0.35">
      <c r="A1465" s="7" t="s">
        <v>1591</v>
      </c>
      <c r="B1465" s="18">
        <v>45581</v>
      </c>
      <c r="C1465" s="7" t="s">
        <v>73</v>
      </c>
      <c r="D1465" s="7" t="s">
        <v>74</v>
      </c>
      <c r="E1465" s="7" t="s">
        <v>37</v>
      </c>
      <c r="F1465" s="7" t="s">
        <v>71</v>
      </c>
      <c r="G1465" s="7" t="s">
        <v>67</v>
      </c>
      <c r="H1465" s="7" t="s">
        <v>68</v>
      </c>
      <c r="I1465" s="7" t="s">
        <v>69</v>
      </c>
      <c r="J1465" s="8">
        <v>144</v>
      </c>
      <c r="K1465" s="8">
        <v>2</v>
      </c>
      <c r="L1465" s="8">
        <v>0.13</v>
      </c>
      <c r="M1465" s="8">
        <v>250.56</v>
      </c>
      <c r="N1465" s="7" t="s">
        <v>59</v>
      </c>
      <c r="O1465" s="7" t="s">
        <v>23</v>
      </c>
      <c r="P1465" s="19">
        <f>global_data!$M1465/global_data!$L1465</f>
        <v>1927.3846153846152</v>
      </c>
      <c r="Q1465" s="20">
        <f>IFERROR(global_data!$P1465,0)</f>
        <v>1927.3846153846152</v>
      </c>
      <c r="R1465" s="31">
        <f>global_data!$M1465/(1-global_data!$L1465)</f>
        <v>288</v>
      </c>
      <c r="S1465" s="31">
        <f>global_data!$R1465-global_data!$M1465</f>
        <v>37.44</v>
      </c>
    </row>
    <row r="1466" spans="1:19" x14ac:dyDescent="0.35">
      <c r="A1466" s="5" t="s">
        <v>1592</v>
      </c>
      <c r="B1466" s="29">
        <v>45452</v>
      </c>
      <c r="C1466" s="5" t="s">
        <v>96</v>
      </c>
      <c r="D1466" s="5" t="s">
        <v>97</v>
      </c>
      <c r="E1466" s="5" t="s">
        <v>98</v>
      </c>
      <c r="F1466" s="5" t="s">
        <v>160</v>
      </c>
      <c r="G1466" s="5" t="s">
        <v>67</v>
      </c>
      <c r="H1466" s="5" t="s">
        <v>68</v>
      </c>
      <c r="I1466" s="5" t="s">
        <v>69</v>
      </c>
      <c r="J1466" s="6">
        <v>144</v>
      </c>
      <c r="K1466" s="6">
        <v>1</v>
      </c>
      <c r="L1466" s="6">
        <v>0.12</v>
      </c>
      <c r="M1466" s="6">
        <v>126.72</v>
      </c>
      <c r="N1466" s="5" t="s">
        <v>32</v>
      </c>
      <c r="O1466" s="5" t="s">
        <v>23</v>
      </c>
      <c r="P1466" s="19">
        <f>global_data!$M1466/global_data!$L1466</f>
        <v>1056</v>
      </c>
      <c r="Q1466" s="20">
        <f>IFERROR(global_data!$P1466,0)</f>
        <v>1056</v>
      </c>
      <c r="R1466" s="30">
        <f>global_data!$M1466/(1-global_data!$L1466)</f>
        <v>144</v>
      </c>
      <c r="S1466" s="30">
        <f>global_data!$R1466-global_data!$M1466</f>
        <v>17.28</v>
      </c>
    </row>
    <row r="1467" spans="1:19" x14ac:dyDescent="0.35">
      <c r="A1467" s="7" t="s">
        <v>1593</v>
      </c>
      <c r="B1467" s="18">
        <v>45483</v>
      </c>
      <c r="C1467" s="7" t="s">
        <v>44</v>
      </c>
      <c r="D1467" s="7" t="s">
        <v>45</v>
      </c>
      <c r="E1467" s="7" t="s">
        <v>17</v>
      </c>
      <c r="F1467" s="7" t="s">
        <v>154</v>
      </c>
      <c r="G1467" s="7" t="s">
        <v>67</v>
      </c>
      <c r="H1467" s="7" t="s">
        <v>68</v>
      </c>
      <c r="I1467" s="7" t="s">
        <v>69</v>
      </c>
      <c r="J1467" s="8">
        <v>144</v>
      </c>
      <c r="K1467" s="8">
        <v>10</v>
      </c>
      <c r="L1467" s="8">
        <v>0.19</v>
      </c>
      <c r="M1467" s="8">
        <v>1166.4000000000001</v>
      </c>
      <c r="N1467" s="7" t="s">
        <v>42</v>
      </c>
      <c r="O1467" s="7" t="s">
        <v>23</v>
      </c>
      <c r="P1467" s="19">
        <f>global_data!$M1467/global_data!$L1467</f>
        <v>6138.9473684210534</v>
      </c>
      <c r="Q1467" s="20">
        <f>IFERROR(global_data!$P1467,0)</f>
        <v>6138.9473684210534</v>
      </c>
      <c r="R1467" s="31">
        <f>global_data!$M1467/(1-global_data!$L1467)</f>
        <v>1440</v>
      </c>
      <c r="S1467" s="31">
        <f>global_data!$R1467-global_data!$M1467</f>
        <v>273.59999999999991</v>
      </c>
    </row>
    <row r="1468" spans="1:19" x14ac:dyDescent="0.35">
      <c r="A1468" s="5" t="s">
        <v>1594</v>
      </c>
      <c r="B1468" s="29">
        <v>45638</v>
      </c>
      <c r="C1468" s="5" t="s">
        <v>35</v>
      </c>
      <c r="D1468" s="5" t="s">
        <v>36</v>
      </c>
      <c r="E1468" s="5" t="s">
        <v>37</v>
      </c>
      <c r="F1468" s="5" t="s">
        <v>157</v>
      </c>
      <c r="G1468" s="5" t="s">
        <v>67</v>
      </c>
      <c r="H1468" s="5" t="s">
        <v>68</v>
      </c>
      <c r="I1468" s="5" t="s">
        <v>69</v>
      </c>
      <c r="J1468" s="6">
        <v>144</v>
      </c>
      <c r="K1468" s="6">
        <v>1</v>
      </c>
      <c r="L1468" s="6">
        <v>0.25</v>
      </c>
      <c r="M1468" s="6">
        <v>108</v>
      </c>
      <c r="N1468" s="5" t="s">
        <v>59</v>
      </c>
      <c r="O1468" s="5" t="s">
        <v>23</v>
      </c>
      <c r="P1468" s="19">
        <f>global_data!$M1468/global_data!$L1468</f>
        <v>432</v>
      </c>
      <c r="Q1468" s="20">
        <f>IFERROR(global_data!$P1468,0)</f>
        <v>432</v>
      </c>
      <c r="R1468" s="30">
        <f>global_data!$M1468/(1-global_data!$L1468)</f>
        <v>144</v>
      </c>
      <c r="S1468" s="30">
        <f>global_data!$R1468-global_data!$M1468</f>
        <v>36</v>
      </c>
    </row>
    <row r="1469" spans="1:19" x14ac:dyDescent="0.35">
      <c r="A1469" s="7" t="s">
        <v>1595</v>
      </c>
      <c r="B1469" s="18">
        <v>45405</v>
      </c>
      <c r="C1469" s="7" t="s">
        <v>73</v>
      </c>
      <c r="D1469" s="7" t="s">
        <v>74</v>
      </c>
      <c r="E1469" s="7" t="s">
        <v>37</v>
      </c>
      <c r="F1469" s="7" t="s">
        <v>71</v>
      </c>
      <c r="G1469" s="7" t="s">
        <v>67</v>
      </c>
      <c r="H1469" s="7" t="s">
        <v>68</v>
      </c>
      <c r="I1469" s="7" t="s">
        <v>69</v>
      </c>
      <c r="J1469" s="8">
        <v>144</v>
      </c>
      <c r="K1469" s="8">
        <v>5</v>
      </c>
      <c r="L1469" s="8">
        <v>0.05</v>
      </c>
      <c r="M1469" s="8">
        <v>684</v>
      </c>
      <c r="N1469" s="7" t="s">
        <v>42</v>
      </c>
      <c r="O1469" s="7" t="s">
        <v>23</v>
      </c>
      <c r="P1469" s="19">
        <f>global_data!$M1469/global_data!$L1469</f>
        <v>13680</v>
      </c>
      <c r="Q1469" s="20">
        <f>IFERROR(global_data!$P1469,0)</f>
        <v>13680</v>
      </c>
      <c r="R1469" s="31">
        <f>global_data!$M1469/(1-global_data!$L1469)</f>
        <v>720</v>
      </c>
      <c r="S1469" s="31">
        <f>global_data!$R1469-global_data!$M1469</f>
        <v>36</v>
      </c>
    </row>
    <row r="1470" spans="1:19" x14ac:dyDescent="0.35">
      <c r="A1470" s="5" t="s">
        <v>1596</v>
      </c>
      <c r="B1470" s="29">
        <v>45301</v>
      </c>
      <c r="C1470" s="5" t="s">
        <v>125</v>
      </c>
      <c r="D1470" s="5" t="s">
        <v>126</v>
      </c>
      <c r="E1470" s="5" t="s">
        <v>37</v>
      </c>
      <c r="F1470" s="5" t="s">
        <v>151</v>
      </c>
      <c r="G1470" s="5" t="s">
        <v>67</v>
      </c>
      <c r="H1470" s="5" t="s">
        <v>68</v>
      </c>
      <c r="I1470" s="5" t="s">
        <v>69</v>
      </c>
      <c r="J1470" s="6">
        <v>144</v>
      </c>
      <c r="K1470" s="6">
        <v>2</v>
      </c>
      <c r="L1470" s="6">
        <v>0.28000000000000003</v>
      </c>
      <c r="M1470" s="6">
        <v>207.36</v>
      </c>
      <c r="N1470" s="5" t="s">
        <v>32</v>
      </c>
      <c r="O1470" s="5" t="s">
        <v>33</v>
      </c>
      <c r="P1470" s="19">
        <f>global_data!$M1470/global_data!$L1470</f>
        <v>740.57142857142856</v>
      </c>
      <c r="Q1470" s="20">
        <f>IFERROR(global_data!$P1470,0)</f>
        <v>740.57142857142856</v>
      </c>
      <c r="R1470" s="30">
        <f>global_data!$M1470/(1-global_data!$L1470)</f>
        <v>288.00000000000006</v>
      </c>
      <c r="S1470" s="30">
        <f>global_data!$R1470-global_data!$M1470</f>
        <v>80.640000000000043</v>
      </c>
    </row>
    <row r="1471" spans="1:19" x14ac:dyDescent="0.35">
      <c r="A1471" s="7" t="s">
        <v>1597</v>
      </c>
      <c r="B1471" s="18">
        <v>45360</v>
      </c>
      <c r="C1471" s="7" t="s">
        <v>44</v>
      </c>
      <c r="D1471" s="7" t="s">
        <v>45</v>
      </c>
      <c r="E1471" s="7" t="s">
        <v>17</v>
      </c>
      <c r="F1471" s="7" t="s">
        <v>176</v>
      </c>
      <c r="G1471" s="7" t="s">
        <v>67</v>
      </c>
      <c r="H1471" s="7" t="s">
        <v>68</v>
      </c>
      <c r="I1471" s="7" t="s">
        <v>69</v>
      </c>
      <c r="J1471" s="8">
        <v>144</v>
      </c>
      <c r="K1471" s="8">
        <v>14</v>
      </c>
      <c r="L1471" s="8">
        <v>0.16</v>
      </c>
      <c r="M1471" s="8">
        <v>1693.44</v>
      </c>
      <c r="N1471" s="7" t="s">
        <v>59</v>
      </c>
      <c r="O1471" s="7" t="s">
        <v>23</v>
      </c>
      <c r="P1471" s="19">
        <f>global_data!$M1471/global_data!$L1471</f>
        <v>10584</v>
      </c>
      <c r="Q1471" s="20">
        <f>IFERROR(global_data!$P1471,0)</f>
        <v>10584</v>
      </c>
      <c r="R1471" s="31">
        <f>global_data!$M1471/(1-global_data!$L1471)</f>
        <v>2016.0000000000002</v>
      </c>
      <c r="S1471" s="31">
        <f>global_data!$R1471-global_data!$M1471</f>
        <v>322.56000000000017</v>
      </c>
    </row>
    <row r="1472" spans="1:19" x14ac:dyDescent="0.35">
      <c r="A1472" s="5" t="s">
        <v>1598</v>
      </c>
      <c r="B1472" s="29">
        <v>45389</v>
      </c>
      <c r="C1472" s="5" t="s">
        <v>73</v>
      </c>
      <c r="D1472" s="5" t="s">
        <v>74</v>
      </c>
      <c r="E1472" s="5" t="s">
        <v>37</v>
      </c>
      <c r="F1472" s="5" t="s">
        <v>38</v>
      </c>
      <c r="G1472" s="5" t="s">
        <v>67</v>
      </c>
      <c r="H1472" s="5" t="s">
        <v>68</v>
      </c>
      <c r="I1472" s="5" t="s">
        <v>69</v>
      </c>
      <c r="J1472" s="6">
        <v>144</v>
      </c>
      <c r="K1472" s="6">
        <v>7</v>
      </c>
      <c r="L1472" s="6">
        <v>0.14000000000000001</v>
      </c>
      <c r="M1472" s="6">
        <v>866.88</v>
      </c>
      <c r="N1472" s="5" t="s">
        <v>77</v>
      </c>
      <c r="O1472" s="5" t="s">
        <v>23</v>
      </c>
      <c r="P1472" s="19">
        <f>global_data!$M1472/global_data!$L1472</f>
        <v>6191.9999999999991</v>
      </c>
      <c r="Q1472" s="20">
        <f>IFERROR(global_data!$P1472,0)</f>
        <v>6191.9999999999991</v>
      </c>
      <c r="R1472" s="30">
        <f>global_data!$M1472/(1-global_data!$L1472)</f>
        <v>1008</v>
      </c>
      <c r="S1472" s="30">
        <f>global_data!$R1472-global_data!$M1472</f>
        <v>141.12</v>
      </c>
    </row>
    <row r="1473" spans="1:19" x14ac:dyDescent="0.35">
      <c r="A1473" s="7" t="s">
        <v>1599</v>
      </c>
      <c r="B1473" s="18">
        <v>45298</v>
      </c>
      <c r="C1473" s="7" t="s">
        <v>35</v>
      </c>
      <c r="D1473" s="7" t="s">
        <v>36</v>
      </c>
      <c r="E1473" s="7" t="s">
        <v>37</v>
      </c>
      <c r="F1473" s="7" t="s">
        <v>83</v>
      </c>
      <c r="G1473" s="7" t="s">
        <v>67</v>
      </c>
      <c r="H1473" s="7" t="s">
        <v>68</v>
      </c>
      <c r="I1473" s="7" t="s">
        <v>69</v>
      </c>
      <c r="J1473" s="8">
        <v>144</v>
      </c>
      <c r="K1473" s="8">
        <v>19</v>
      </c>
      <c r="L1473" s="8">
        <v>0.2</v>
      </c>
      <c r="M1473" s="8">
        <v>2188.8000000000002</v>
      </c>
      <c r="N1473" s="7" t="s">
        <v>59</v>
      </c>
      <c r="O1473" s="7" t="s">
        <v>33</v>
      </c>
      <c r="P1473" s="19">
        <f>global_data!$M1473/global_data!$L1473</f>
        <v>10944</v>
      </c>
      <c r="Q1473" s="20">
        <f>IFERROR(global_data!$P1473,0)</f>
        <v>10944</v>
      </c>
      <c r="R1473" s="31">
        <f>global_data!$M1473/(1-global_data!$L1473)</f>
        <v>2736</v>
      </c>
      <c r="S1473" s="31">
        <f>global_data!$R1473-global_data!$M1473</f>
        <v>547.19999999999982</v>
      </c>
    </row>
    <row r="1474" spans="1:19" x14ac:dyDescent="0.35">
      <c r="A1474" s="5" t="s">
        <v>1600</v>
      </c>
      <c r="B1474" s="29">
        <v>45629</v>
      </c>
      <c r="C1474" s="5" t="s">
        <v>55</v>
      </c>
      <c r="D1474" s="5" t="s">
        <v>56</v>
      </c>
      <c r="E1474" s="5" t="s">
        <v>17</v>
      </c>
      <c r="F1474" s="5" t="s">
        <v>176</v>
      </c>
      <c r="G1474" s="5" t="s">
        <v>67</v>
      </c>
      <c r="H1474" s="5" t="s">
        <v>68</v>
      </c>
      <c r="I1474" s="5" t="s">
        <v>69</v>
      </c>
      <c r="J1474" s="6">
        <v>144</v>
      </c>
      <c r="K1474" s="6">
        <v>11</v>
      </c>
      <c r="L1474" s="6">
        <v>0.12</v>
      </c>
      <c r="M1474" s="6">
        <v>1393.92</v>
      </c>
      <c r="N1474" s="5" t="s">
        <v>42</v>
      </c>
      <c r="O1474" s="5" t="s">
        <v>80</v>
      </c>
      <c r="P1474" s="19">
        <f>global_data!$M1474/global_data!$L1474</f>
        <v>11616.000000000002</v>
      </c>
      <c r="Q1474" s="20">
        <f>IFERROR(global_data!$P1474,0)</f>
        <v>11616.000000000002</v>
      </c>
      <c r="R1474" s="30">
        <f>global_data!$M1474/(1-global_data!$L1474)</f>
        <v>1584</v>
      </c>
      <c r="S1474" s="30">
        <f>global_data!$R1474-global_data!$M1474</f>
        <v>190.07999999999993</v>
      </c>
    </row>
    <row r="1475" spans="1:19" x14ac:dyDescent="0.35">
      <c r="A1475" s="7" t="s">
        <v>1601</v>
      </c>
      <c r="B1475" s="18">
        <v>45653</v>
      </c>
      <c r="C1475" s="7" t="s">
        <v>55</v>
      </c>
      <c r="D1475" s="7" t="s">
        <v>56</v>
      </c>
      <c r="E1475" s="7" t="s">
        <v>17</v>
      </c>
      <c r="F1475" s="7" t="s">
        <v>79</v>
      </c>
      <c r="G1475" s="7" t="s">
        <v>67</v>
      </c>
      <c r="H1475" s="7" t="s">
        <v>68</v>
      </c>
      <c r="I1475" s="7" t="s">
        <v>69</v>
      </c>
      <c r="J1475" s="8">
        <v>144</v>
      </c>
      <c r="K1475" s="8">
        <v>17</v>
      </c>
      <c r="L1475" s="8">
        <v>0.2</v>
      </c>
      <c r="M1475" s="8">
        <v>1958.4</v>
      </c>
      <c r="N1475" s="7" t="s">
        <v>32</v>
      </c>
      <c r="O1475" s="7" t="s">
        <v>23</v>
      </c>
      <c r="P1475" s="19">
        <f>global_data!$M1475/global_data!$L1475</f>
        <v>9792</v>
      </c>
      <c r="Q1475" s="20">
        <f>IFERROR(global_data!$P1475,0)</f>
        <v>9792</v>
      </c>
      <c r="R1475" s="31">
        <f>global_data!$M1475/(1-global_data!$L1475)</f>
        <v>2448</v>
      </c>
      <c r="S1475" s="31">
        <f>global_data!$R1475-global_data!$M1475</f>
        <v>489.59999999999991</v>
      </c>
    </row>
    <row r="1476" spans="1:19" x14ac:dyDescent="0.35">
      <c r="A1476" s="5" t="s">
        <v>1602</v>
      </c>
      <c r="B1476" s="29">
        <v>45542</v>
      </c>
      <c r="C1476" s="5" t="s">
        <v>125</v>
      </c>
      <c r="D1476" s="5" t="s">
        <v>126</v>
      </c>
      <c r="E1476" s="5" t="s">
        <v>37</v>
      </c>
      <c r="F1476" s="5" t="s">
        <v>38</v>
      </c>
      <c r="G1476" s="5" t="s">
        <v>67</v>
      </c>
      <c r="H1476" s="5" t="s">
        <v>68</v>
      </c>
      <c r="I1476" s="5" t="s">
        <v>69</v>
      </c>
      <c r="J1476" s="6">
        <v>144</v>
      </c>
      <c r="K1476" s="6">
        <v>18</v>
      </c>
      <c r="L1476" s="6">
        <v>0.18</v>
      </c>
      <c r="M1476" s="6">
        <v>2125.44</v>
      </c>
      <c r="N1476" s="5" t="s">
        <v>77</v>
      </c>
      <c r="O1476" s="5" t="s">
        <v>23</v>
      </c>
      <c r="P1476" s="19">
        <f>global_data!$M1476/global_data!$L1476</f>
        <v>11808</v>
      </c>
      <c r="Q1476" s="20">
        <f>IFERROR(global_data!$P1476,0)</f>
        <v>11808</v>
      </c>
      <c r="R1476" s="30">
        <f>global_data!$M1476/(1-global_data!$L1476)</f>
        <v>2592</v>
      </c>
      <c r="S1476" s="30">
        <f>global_data!$R1476-global_data!$M1476</f>
        <v>466.55999999999995</v>
      </c>
    </row>
    <row r="1477" spans="1:19" x14ac:dyDescent="0.35">
      <c r="A1477" s="7" t="s">
        <v>1603</v>
      </c>
      <c r="B1477" s="18">
        <v>45654</v>
      </c>
      <c r="C1477" s="7" t="s">
        <v>15</v>
      </c>
      <c r="D1477" s="7" t="s">
        <v>16</v>
      </c>
      <c r="E1477" s="7" t="s">
        <v>17</v>
      </c>
      <c r="F1477" s="7" t="s">
        <v>18</v>
      </c>
      <c r="G1477" s="7" t="s">
        <v>67</v>
      </c>
      <c r="H1477" s="7" t="s">
        <v>68</v>
      </c>
      <c r="I1477" s="7" t="s">
        <v>69</v>
      </c>
      <c r="J1477" s="8">
        <v>144</v>
      </c>
      <c r="K1477" s="8">
        <v>11</v>
      </c>
      <c r="L1477" s="8">
        <v>0.12</v>
      </c>
      <c r="M1477" s="8">
        <v>1393.92</v>
      </c>
      <c r="N1477" s="7" t="s">
        <v>32</v>
      </c>
      <c r="O1477" s="7" t="s">
        <v>23</v>
      </c>
      <c r="P1477" s="19">
        <f>global_data!$M1477/global_data!$L1477</f>
        <v>11616.000000000002</v>
      </c>
      <c r="Q1477" s="20">
        <f>IFERROR(global_data!$P1477,0)</f>
        <v>11616.000000000002</v>
      </c>
      <c r="R1477" s="31">
        <f>global_data!$M1477/(1-global_data!$L1477)</f>
        <v>1584</v>
      </c>
      <c r="S1477" s="31">
        <f>global_data!$R1477-global_data!$M1477</f>
        <v>190.07999999999993</v>
      </c>
    </row>
    <row r="1478" spans="1:19" x14ac:dyDescent="0.35">
      <c r="A1478" s="5" t="s">
        <v>1604</v>
      </c>
      <c r="B1478" s="29">
        <v>45323</v>
      </c>
      <c r="C1478" s="5" t="s">
        <v>61</v>
      </c>
      <c r="D1478" s="5" t="s">
        <v>62</v>
      </c>
      <c r="E1478" s="5" t="s">
        <v>27</v>
      </c>
      <c r="F1478" s="5" t="s">
        <v>122</v>
      </c>
      <c r="G1478" s="5" t="s">
        <v>67</v>
      </c>
      <c r="H1478" s="5" t="s">
        <v>68</v>
      </c>
      <c r="I1478" s="5" t="s">
        <v>69</v>
      </c>
      <c r="J1478" s="6">
        <v>144</v>
      </c>
      <c r="K1478" s="6">
        <v>18</v>
      </c>
      <c r="L1478" s="6">
        <v>7.0000000000000007E-2</v>
      </c>
      <c r="M1478" s="6">
        <v>2410.56</v>
      </c>
      <c r="N1478" s="5" t="s">
        <v>123</v>
      </c>
      <c r="O1478" s="5" t="s">
        <v>23</v>
      </c>
      <c r="P1478" s="19">
        <f>global_data!$M1478/global_data!$L1478</f>
        <v>34436.571428571428</v>
      </c>
      <c r="Q1478" s="20">
        <f>IFERROR(global_data!$P1478,0)</f>
        <v>34436.571428571428</v>
      </c>
      <c r="R1478" s="30">
        <f>global_data!$M1478/(1-global_data!$L1478)</f>
        <v>2592</v>
      </c>
      <c r="S1478" s="30">
        <f>global_data!$R1478-global_data!$M1478</f>
        <v>181.44000000000005</v>
      </c>
    </row>
    <row r="1479" spans="1:19" x14ac:dyDescent="0.35">
      <c r="A1479" s="7" t="s">
        <v>1605</v>
      </c>
      <c r="B1479" s="18">
        <v>45621</v>
      </c>
      <c r="C1479" s="7" t="s">
        <v>111</v>
      </c>
      <c r="D1479" s="7" t="s">
        <v>112</v>
      </c>
      <c r="E1479" s="7" t="s">
        <v>98</v>
      </c>
      <c r="F1479" s="7" t="s">
        <v>160</v>
      </c>
      <c r="G1479" s="7" t="s">
        <v>67</v>
      </c>
      <c r="H1479" s="7" t="s">
        <v>68</v>
      </c>
      <c r="I1479" s="7" t="s">
        <v>69</v>
      </c>
      <c r="J1479" s="8">
        <v>144</v>
      </c>
      <c r="K1479" s="8">
        <v>13</v>
      </c>
      <c r="L1479" s="8">
        <v>0.03</v>
      </c>
      <c r="M1479" s="8">
        <v>1815.84</v>
      </c>
      <c r="N1479" s="7" t="s">
        <v>22</v>
      </c>
      <c r="O1479" s="7" t="s">
        <v>80</v>
      </c>
      <c r="P1479" s="19">
        <f>global_data!$M1479/global_data!$L1479</f>
        <v>60528</v>
      </c>
      <c r="Q1479" s="20">
        <f>IFERROR(global_data!$P1479,0)</f>
        <v>60528</v>
      </c>
      <c r="R1479" s="31">
        <f>global_data!$M1479/(1-global_data!$L1479)</f>
        <v>1872</v>
      </c>
      <c r="S1479" s="31">
        <f>global_data!$R1479-global_data!$M1479</f>
        <v>56.160000000000082</v>
      </c>
    </row>
    <row r="1480" spans="1:19" x14ac:dyDescent="0.35">
      <c r="A1480" s="5" t="s">
        <v>1606</v>
      </c>
      <c r="B1480" s="29">
        <v>45614</v>
      </c>
      <c r="C1480" s="5" t="s">
        <v>64</v>
      </c>
      <c r="D1480" s="5" t="s">
        <v>65</v>
      </c>
      <c r="E1480" s="5" t="s">
        <v>27</v>
      </c>
      <c r="F1480" s="5" t="s">
        <v>28</v>
      </c>
      <c r="G1480" s="5" t="s">
        <v>67</v>
      </c>
      <c r="H1480" s="5" t="s">
        <v>68</v>
      </c>
      <c r="I1480" s="5" t="s">
        <v>69</v>
      </c>
      <c r="J1480" s="6">
        <v>144</v>
      </c>
      <c r="K1480" s="6">
        <v>16</v>
      </c>
      <c r="L1480" s="6">
        <v>0.27</v>
      </c>
      <c r="M1480" s="6">
        <v>1681.92</v>
      </c>
      <c r="N1480" s="5" t="s">
        <v>123</v>
      </c>
      <c r="O1480" s="5" t="s">
        <v>23</v>
      </c>
      <c r="P1480" s="19">
        <f>global_data!$M1480/global_data!$L1480</f>
        <v>6229.333333333333</v>
      </c>
      <c r="Q1480" s="20">
        <f>IFERROR(global_data!$P1480,0)</f>
        <v>6229.333333333333</v>
      </c>
      <c r="R1480" s="30">
        <f>global_data!$M1480/(1-global_data!$L1480)</f>
        <v>2304</v>
      </c>
      <c r="S1480" s="30">
        <f>global_data!$R1480-global_data!$M1480</f>
        <v>622.07999999999993</v>
      </c>
    </row>
    <row r="1481" spans="1:19" x14ac:dyDescent="0.35">
      <c r="A1481" s="7" t="s">
        <v>1607</v>
      </c>
      <c r="B1481" s="18">
        <v>45293</v>
      </c>
      <c r="C1481" s="7" t="s">
        <v>35</v>
      </c>
      <c r="D1481" s="7" t="s">
        <v>36</v>
      </c>
      <c r="E1481" s="7" t="s">
        <v>37</v>
      </c>
      <c r="F1481" s="7" t="s">
        <v>151</v>
      </c>
      <c r="G1481" s="7" t="s">
        <v>67</v>
      </c>
      <c r="H1481" s="7" t="s">
        <v>68</v>
      </c>
      <c r="I1481" s="7" t="s">
        <v>69</v>
      </c>
      <c r="J1481" s="8">
        <v>144</v>
      </c>
      <c r="K1481" s="8">
        <v>20</v>
      </c>
      <c r="L1481" s="8">
        <v>0.01</v>
      </c>
      <c r="M1481" s="8">
        <v>2851.2</v>
      </c>
      <c r="N1481" s="7" t="s">
        <v>42</v>
      </c>
      <c r="O1481" s="7" t="s">
        <v>23</v>
      </c>
      <c r="P1481" s="19">
        <f>global_data!$M1481/global_data!$L1481</f>
        <v>285120</v>
      </c>
      <c r="Q1481" s="20">
        <f>IFERROR(global_data!$P1481,0)</f>
        <v>285120</v>
      </c>
      <c r="R1481" s="31">
        <f>global_data!$M1481/(1-global_data!$L1481)</f>
        <v>2880</v>
      </c>
      <c r="S1481" s="31">
        <f>global_data!$R1481-global_data!$M1481</f>
        <v>28.800000000000182</v>
      </c>
    </row>
    <row r="1482" spans="1:19" x14ac:dyDescent="0.35">
      <c r="A1482" s="5" t="s">
        <v>1608</v>
      </c>
      <c r="B1482" s="29">
        <v>45509</v>
      </c>
      <c r="C1482" s="5" t="s">
        <v>35</v>
      </c>
      <c r="D1482" s="5" t="s">
        <v>36</v>
      </c>
      <c r="E1482" s="5" t="s">
        <v>37</v>
      </c>
      <c r="F1482" s="5" t="s">
        <v>151</v>
      </c>
      <c r="G1482" s="5" t="s">
        <v>67</v>
      </c>
      <c r="H1482" s="5" t="s">
        <v>68</v>
      </c>
      <c r="I1482" s="5" t="s">
        <v>69</v>
      </c>
      <c r="J1482" s="6">
        <v>144</v>
      </c>
      <c r="K1482" s="6">
        <v>17</v>
      </c>
      <c r="L1482" s="6">
        <v>0.11</v>
      </c>
      <c r="M1482" s="6">
        <v>2178.7199999999998</v>
      </c>
      <c r="N1482" s="5" t="s">
        <v>123</v>
      </c>
      <c r="O1482" s="5" t="s">
        <v>23</v>
      </c>
      <c r="P1482" s="19">
        <f>global_data!$M1482/global_data!$L1482</f>
        <v>19806.545454545452</v>
      </c>
      <c r="Q1482" s="20">
        <f>IFERROR(global_data!$P1482,0)</f>
        <v>19806.545454545452</v>
      </c>
      <c r="R1482" s="30">
        <f>global_data!$M1482/(1-global_data!$L1482)</f>
        <v>2447.9999999999995</v>
      </c>
      <c r="S1482" s="30">
        <f>global_data!$R1482-global_data!$M1482</f>
        <v>269.27999999999975</v>
      </c>
    </row>
    <row r="1483" spans="1:19" x14ac:dyDescent="0.35">
      <c r="A1483" s="7" t="s">
        <v>1609</v>
      </c>
      <c r="B1483" s="18">
        <v>45645</v>
      </c>
      <c r="C1483" s="7" t="s">
        <v>131</v>
      </c>
      <c r="D1483" s="7" t="s">
        <v>132</v>
      </c>
      <c r="E1483" s="7" t="s">
        <v>98</v>
      </c>
      <c r="F1483" s="7" t="s">
        <v>160</v>
      </c>
      <c r="G1483" s="7" t="s">
        <v>67</v>
      </c>
      <c r="H1483" s="7" t="s">
        <v>68</v>
      </c>
      <c r="I1483" s="7" t="s">
        <v>69</v>
      </c>
      <c r="J1483" s="8">
        <v>144</v>
      </c>
      <c r="K1483" s="8">
        <v>14</v>
      </c>
      <c r="L1483" s="8">
        <v>0.25</v>
      </c>
      <c r="M1483" s="8">
        <v>1512</v>
      </c>
      <c r="N1483" s="7" t="s">
        <v>123</v>
      </c>
      <c r="O1483" s="7" t="s">
        <v>33</v>
      </c>
      <c r="P1483" s="19">
        <f>global_data!$M1483/global_data!$L1483</f>
        <v>6048</v>
      </c>
      <c r="Q1483" s="20">
        <f>IFERROR(global_data!$P1483,0)</f>
        <v>6048</v>
      </c>
      <c r="R1483" s="31">
        <f>global_data!$M1483/(1-global_data!$L1483)</f>
        <v>2016</v>
      </c>
      <c r="S1483" s="31">
        <f>global_data!$R1483-global_data!$M1483</f>
        <v>504</v>
      </c>
    </row>
    <row r="1484" spans="1:19" x14ac:dyDescent="0.35">
      <c r="A1484" s="5" t="s">
        <v>1610</v>
      </c>
      <c r="B1484" s="29">
        <v>45610</v>
      </c>
      <c r="C1484" s="5" t="s">
        <v>96</v>
      </c>
      <c r="D1484" s="5" t="s">
        <v>97</v>
      </c>
      <c r="E1484" s="5" t="s">
        <v>98</v>
      </c>
      <c r="F1484" s="5" t="s">
        <v>115</v>
      </c>
      <c r="G1484" s="5" t="s">
        <v>67</v>
      </c>
      <c r="H1484" s="5" t="s">
        <v>68</v>
      </c>
      <c r="I1484" s="5" t="s">
        <v>69</v>
      </c>
      <c r="J1484" s="6">
        <v>144</v>
      </c>
      <c r="K1484" s="6">
        <v>1</v>
      </c>
      <c r="L1484" s="6">
        <v>0.19</v>
      </c>
      <c r="M1484" s="6">
        <v>116.64</v>
      </c>
      <c r="N1484" s="5" t="s">
        <v>123</v>
      </c>
      <c r="O1484" s="5" t="s">
        <v>179</v>
      </c>
      <c r="P1484" s="19">
        <f>global_data!$M1484/global_data!$L1484</f>
        <v>613.8947368421052</v>
      </c>
      <c r="Q1484" s="20">
        <f>IFERROR(global_data!$P1484,0)</f>
        <v>613.8947368421052</v>
      </c>
      <c r="R1484" s="30">
        <f>global_data!$M1484/(1-global_data!$L1484)</f>
        <v>144</v>
      </c>
      <c r="S1484" s="30">
        <f>global_data!$R1484-global_data!$M1484</f>
        <v>27.36</v>
      </c>
    </row>
    <row r="1485" spans="1:19" x14ac:dyDescent="0.35">
      <c r="A1485" s="7" t="s">
        <v>1611</v>
      </c>
      <c r="B1485" s="18">
        <v>45488</v>
      </c>
      <c r="C1485" s="7" t="s">
        <v>35</v>
      </c>
      <c r="D1485" s="7" t="s">
        <v>36</v>
      </c>
      <c r="E1485" s="7" t="s">
        <v>37</v>
      </c>
      <c r="F1485" s="7" t="s">
        <v>83</v>
      </c>
      <c r="G1485" s="7" t="s">
        <v>67</v>
      </c>
      <c r="H1485" s="7" t="s">
        <v>68</v>
      </c>
      <c r="I1485" s="7" t="s">
        <v>69</v>
      </c>
      <c r="J1485" s="8">
        <v>144</v>
      </c>
      <c r="K1485" s="8">
        <v>3</v>
      </c>
      <c r="L1485" s="8">
        <v>0.17</v>
      </c>
      <c r="M1485" s="8">
        <v>358.56</v>
      </c>
      <c r="N1485" s="7" t="s">
        <v>32</v>
      </c>
      <c r="O1485" s="7" t="s">
        <v>33</v>
      </c>
      <c r="P1485" s="19">
        <f>global_data!$M1485/global_data!$L1485</f>
        <v>2109.1764705882351</v>
      </c>
      <c r="Q1485" s="20">
        <f>IFERROR(global_data!$P1485,0)</f>
        <v>2109.1764705882351</v>
      </c>
      <c r="R1485" s="31">
        <f>global_data!$M1485/(1-global_data!$L1485)</f>
        <v>432</v>
      </c>
      <c r="S1485" s="31">
        <f>global_data!$R1485-global_data!$M1485</f>
        <v>73.44</v>
      </c>
    </row>
    <row r="1486" spans="1:19" x14ac:dyDescent="0.35">
      <c r="A1486" s="5" t="s">
        <v>1612</v>
      </c>
      <c r="B1486" s="29">
        <v>45589</v>
      </c>
      <c r="C1486" s="5" t="s">
        <v>96</v>
      </c>
      <c r="D1486" s="5" t="s">
        <v>97</v>
      </c>
      <c r="E1486" s="5" t="s">
        <v>98</v>
      </c>
      <c r="F1486" s="5" t="s">
        <v>115</v>
      </c>
      <c r="G1486" s="5" t="s">
        <v>67</v>
      </c>
      <c r="H1486" s="5" t="s">
        <v>68</v>
      </c>
      <c r="I1486" s="5" t="s">
        <v>69</v>
      </c>
      <c r="J1486" s="6">
        <v>144</v>
      </c>
      <c r="K1486" s="6">
        <v>16</v>
      </c>
      <c r="L1486" s="6">
        <v>0.2</v>
      </c>
      <c r="M1486" s="6">
        <v>1843.2</v>
      </c>
      <c r="N1486" s="5" t="s">
        <v>123</v>
      </c>
      <c r="O1486" s="5" t="s">
        <v>23</v>
      </c>
      <c r="P1486" s="19">
        <f>global_data!$M1486/global_data!$L1486</f>
        <v>9216</v>
      </c>
      <c r="Q1486" s="20">
        <f>IFERROR(global_data!$P1486,0)</f>
        <v>9216</v>
      </c>
      <c r="R1486" s="30">
        <f>global_data!$M1486/(1-global_data!$L1486)</f>
        <v>2304</v>
      </c>
      <c r="S1486" s="30">
        <f>global_data!$R1486-global_data!$M1486</f>
        <v>460.79999999999995</v>
      </c>
    </row>
    <row r="1487" spans="1:19" x14ac:dyDescent="0.35">
      <c r="A1487" s="7" t="s">
        <v>1613</v>
      </c>
      <c r="B1487" s="18">
        <v>45431</v>
      </c>
      <c r="C1487" s="7" t="s">
        <v>96</v>
      </c>
      <c r="D1487" s="7" t="s">
        <v>97</v>
      </c>
      <c r="E1487" s="7" t="s">
        <v>98</v>
      </c>
      <c r="F1487" s="7" t="s">
        <v>113</v>
      </c>
      <c r="G1487" s="7" t="s">
        <v>67</v>
      </c>
      <c r="H1487" s="7" t="s">
        <v>68</v>
      </c>
      <c r="I1487" s="7" t="s">
        <v>69</v>
      </c>
      <c r="J1487" s="8">
        <v>144</v>
      </c>
      <c r="K1487" s="8">
        <v>16</v>
      </c>
      <c r="L1487" s="8">
        <v>0.05</v>
      </c>
      <c r="M1487" s="8">
        <v>2188.8000000000002</v>
      </c>
      <c r="N1487" s="7" t="s">
        <v>59</v>
      </c>
      <c r="O1487" s="7" t="s">
        <v>23</v>
      </c>
      <c r="P1487" s="19">
        <f>global_data!$M1487/global_data!$L1487</f>
        <v>43776</v>
      </c>
      <c r="Q1487" s="20">
        <f>IFERROR(global_data!$P1487,0)</f>
        <v>43776</v>
      </c>
      <c r="R1487" s="31">
        <f>global_data!$M1487/(1-global_data!$L1487)</f>
        <v>2304.0000000000005</v>
      </c>
      <c r="S1487" s="31">
        <f>global_data!$R1487-global_data!$M1487</f>
        <v>115.20000000000027</v>
      </c>
    </row>
    <row r="1488" spans="1:19" x14ac:dyDescent="0.35">
      <c r="A1488" s="5" t="s">
        <v>1614</v>
      </c>
      <c r="B1488" s="29">
        <v>45343</v>
      </c>
      <c r="C1488" s="5" t="s">
        <v>44</v>
      </c>
      <c r="D1488" s="5" t="s">
        <v>45</v>
      </c>
      <c r="E1488" s="5" t="s">
        <v>17</v>
      </c>
      <c r="F1488" s="5" t="s">
        <v>18</v>
      </c>
      <c r="G1488" s="5" t="s">
        <v>67</v>
      </c>
      <c r="H1488" s="5" t="s">
        <v>68</v>
      </c>
      <c r="I1488" s="5" t="s">
        <v>69</v>
      </c>
      <c r="J1488" s="6">
        <v>144</v>
      </c>
      <c r="K1488" s="6">
        <v>9</v>
      </c>
      <c r="L1488" s="6">
        <v>0.12</v>
      </c>
      <c r="M1488" s="6">
        <v>1140.48</v>
      </c>
      <c r="N1488" s="5" t="s">
        <v>59</v>
      </c>
      <c r="O1488" s="5" t="s">
        <v>23</v>
      </c>
      <c r="P1488" s="19">
        <f>global_data!$M1488/global_data!$L1488</f>
        <v>9504</v>
      </c>
      <c r="Q1488" s="20">
        <f>IFERROR(global_data!$P1488,0)</f>
        <v>9504</v>
      </c>
      <c r="R1488" s="30">
        <f>global_data!$M1488/(1-global_data!$L1488)</f>
        <v>1296</v>
      </c>
      <c r="S1488" s="30">
        <f>global_data!$R1488-global_data!$M1488</f>
        <v>155.51999999999998</v>
      </c>
    </row>
    <row r="1489" spans="1:19" x14ac:dyDescent="0.35">
      <c r="A1489" s="7" t="s">
        <v>1615</v>
      </c>
      <c r="B1489" s="18">
        <v>45641</v>
      </c>
      <c r="C1489" s="7" t="s">
        <v>131</v>
      </c>
      <c r="D1489" s="7" t="s">
        <v>132</v>
      </c>
      <c r="E1489" s="7" t="s">
        <v>98</v>
      </c>
      <c r="F1489" s="7" t="s">
        <v>99</v>
      </c>
      <c r="G1489" s="7" t="s">
        <v>67</v>
      </c>
      <c r="H1489" s="7" t="s">
        <v>68</v>
      </c>
      <c r="I1489" s="7" t="s">
        <v>69</v>
      </c>
      <c r="J1489" s="8">
        <v>144</v>
      </c>
      <c r="K1489" s="8">
        <v>1</v>
      </c>
      <c r="L1489" s="8">
        <v>0.06</v>
      </c>
      <c r="M1489" s="8">
        <v>135.36000000000001</v>
      </c>
      <c r="N1489" s="7" t="s">
        <v>123</v>
      </c>
      <c r="O1489" s="7" t="s">
        <v>23</v>
      </c>
      <c r="P1489" s="19">
        <f>global_data!$M1489/global_data!$L1489</f>
        <v>2256.0000000000005</v>
      </c>
      <c r="Q1489" s="20">
        <f>IFERROR(global_data!$P1489,0)</f>
        <v>2256.0000000000005</v>
      </c>
      <c r="R1489" s="31">
        <f>global_data!$M1489/(1-global_data!$L1489)</f>
        <v>144.00000000000003</v>
      </c>
      <c r="S1489" s="31">
        <f>global_data!$R1489-global_data!$M1489</f>
        <v>8.6400000000000148</v>
      </c>
    </row>
    <row r="1490" spans="1:19" x14ac:dyDescent="0.35">
      <c r="A1490" s="5" t="s">
        <v>1616</v>
      </c>
      <c r="B1490" s="29">
        <v>45315</v>
      </c>
      <c r="C1490" s="5" t="s">
        <v>55</v>
      </c>
      <c r="D1490" s="5" t="s">
        <v>56</v>
      </c>
      <c r="E1490" s="5" t="s">
        <v>17</v>
      </c>
      <c r="F1490" s="5" t="s">
        <v>79</v>
      </c>
      <c r="G1490" s="5" t="s">
        <v>67</v>
      </c>
      <c r="H1490" s="5" t="s">
        <v>68</v>
      </c>
      <c r="I1490" s="5" t="s">
        <v>69</v>
      </c>
      <c r="J1490" s="6">
        <v>144</v>
      </c>
      <c r="K1490" s="6">
        <v>9</v>
      </c>
      <c r="L1490" s="6">
        <v>0.11</v>
      </c>
      <c r="M1490" s="6">
        <v>1153.44</v>
      </c>
      <c r="N1490" s="5" t="s">
        <v>32</v>
      </c>
      <c r="O1490" s="5" t="s">
        <v>23</v>
      </c>
      <c r="P1490" s="19">
        <f>global_data!$M1490/global_data!$L1490</f>
        <v>10485.818181818182</v>
      </c>
      <c r="Q1490" s="20">
        <f>IFERROR(global_data!$P1490,0)</f>
        <v>10485.818181818182</v>
      </c>
      <c r="R1490" s="30">
        <f>global_data!$M1490/(1-global_data!$L1490)</f>
        <v>1296</v>
      </c>
      <c r="S1490" s="30">
        <f>global_data!$R1490-global_data!$M1490</f>
        <v>142.55999999999995</v>
      </c>
    </row>
    <row r="1491" spans="1:19" x14ac:dyDescent="0.35">
      <c r="A1491" s="7" t="s">
        <v>1617</v>
      </c>
      <c r="B1491" s="18">
        <v>45410</v>
      </c>
      <c r="C1491" s="7" t="s">
        <v>61</v>
      </c>
      <c r="D1491" s="7" t="s">
        <v>62</v>
      </c>
      <c r="E1491" s="7" t="s">
        <v>27</v>
      </c>
      <c r="F1491" s="7" t="s">
        <v>89</v>
      </c>
      <c r="G1491" s="7" t="s">
        <v>67</v>
      </c>
      <c r="H1491" s="7" t="s">
        <v>68</v>
      </c>
      <c r="I1491" s="7" t="s">
        <v>69</v>
      </c>
      <c r="J1491" s="8">
        <v>144</v>
      </c>
      <c r="K1491" s="8">
        <v>5</v>
      </c>
      <c r="L1491" s="8">
        <v>0.06</v>
      </c>
      <c r="M1491" s="8">
        <v>676.8</v>
      </c>
      <c r="N1491" s="7" t="s">
        <v>42</v>
      </c>
      <c r="O1491" s="7" t="s">
        <v>23</v>
      </c>
      <c r="P1491" s="19">
        <f>global_data!$M1491/global_data!$L1491</f>
        <v>11280</v>
      </c>
      <c r="Q1491" s="20">
        <f>IFERROR(global_data!$P1491,0)</f>
        <v>11280</v>
      </c>
      <c r="R1491" s="31">
        <f>global_data!$M1491/(1-global_data!$L1491)</f>
        <v>720</v>
      </c>
      <c r="S1491" s="31">
        <f>global_data!$R1491-global_data!$M1491</f>
        <v>43.200000000000045</v>
      </c>
    </row>
    <row r="1492" spans="1:19" x14ac:dyDescent="0.35">
      <c r="A1492" s="5" t="s">
        <v>1618</v>
      </c>
      <c r="B1492" s="29">
        <v>45624</v>
      </c>
      <c r="C1492" s="5" t="s">
        <v>55</v>
      </c>
      <c r="D1492" s="5" t="s">
        <v>56</v>
      </c>
      <c r="E1492" s="5" t="s">
        <v>17</v>
      </c>
      <c r="F1492" s="5" t="s">
        <v>176</v>
      </c>
      <c r="G1492" s="5" t="s">
        <v>67</v>
      </c>
      <c r="H1492" s="5" t="s">
        <v>68</v>
      </c>
      <c r="I1492" s="5" t="s">
        <v>69</v>
      </c>
      <c r="J1492" s="6">
        <v>144</v>
      </c>
      <c r="K1492" s="6">
        <v>13</v>
      </c>
      <c r="L1492" s="6">
        <v>0.01</v>
      </c>
      <c r="M1492" s="6">
        <v>1853.28</v>
      </c>
      <c r="N1492" s="5" t="s">
        <v>22</v>
      </c>
      <c r="O1492" s="5" t="s">
        <v>33</v>
      </c>
      <c r="P1492" s="19">
        <f>global_data!$M1492/global_data!$L1492</f>
        <v>185328</v>
      </c>
      <c r="Q1492" s="20">
        <f>IFERROR(global_data!$P1492,0)</f>
        <v>185328</v>
      </c>
      <c r="R1492" s="30">
        <f>global_data!$M1492/(1-global_data!$L1492)</f>
        <v>1872</v>
      </c>
      <c r="S1492" s="30">
        <f>global_data!$R1492-global_data!$M1492</f>
        <v>18.720000000000027</v>
      </c>
    </row>
    <row r="1493" spans="1:19" x14ac:dyDescent="0.35">
      <c r="A1493" s="7" t="s">
        <v>1619</v>
      </c>
      <c r="B1493" s="18">
        <v>45574</v>
      </c>
      <c r="C1493" s="7" t="s">
        <v>61</v>
      </c>
      <c r="D1493" s="7" t="s">
        <v>62</v>
      </c>
      <c r="E1493" s="7" t="s">
        <v>27</v>
      </c>
      <c r="F1493" s="7" t="s">
        <v>122</v>
      </c>
      <c r="G1493" s="7" t="s">
        <v>67</v>
      </c>
      <c r="H1493" s="7" t="s">
        <v>68</v>
      </c>
      <c r="I1493" s="7" t="s">
        <v>69</v>
      </c>
      <c r="J1493" s="8">
        <v>144</v>
      </c>
      <c r="K1493" s="8">
        <v>11</v>
      </c>
      <c r="L1493" s="8">
        <v>0.14000000000000001</v>
      </c>
      <c r="M1493" s="8">
        <v>1362.24</v>
      </c>
      <c r="N1493" s="7" t="s">
        <v>77</v>
      </c>
      <c r="O1493" s="7" t="s">
        <v>33</v>
      </c>
      <c r="P1493" s="19">
        <f>global_data!$M1493/global_data!$L1493</f>
        <v>9730.2857142857138</v>
      </c>
      <c r="Q1493" s="20">
        <f>IFERROR(global_data!$P1493,0)</f>
        <v>9730.2857142857138</v>
      </c>
      <c r="R1493" s="31">
        <f>global_data!$M1493/(1-global_data!$L1493)</f>
        <v>1584</v>
      </c>
      <c r="S1493" s="31">
        <f>global_data!$R1493-global_data!$M1493</f>
        <v>221.76</v>
      </c>
    </row>
    <row r="1494" spans="1:19" x14ac:dyDescent="0.35">
      <c r="A1494" s="5" t="s">
        <v>1620</v>
      </c>
      <c r="B1494" s="29">
        <v>45417</v>
      </c>
      <c r="C1494" s="5" t="s">
        <v>73</v>
      </c>
      <c r="D1494" s="5" t="s">
        <v>74</v>
      </c>
      <c r="E1494" s="5" t="s">
        <v>37</v>
      </c>
      <c r="F1494" s="5" t="s">
        <v>71</v>
      </c>
      <c r="G1494" s="5" t="s">
        <v>67</v>
      </c>
      <c r="H1494" s="5" t="s">
        <v>68</v>
      </c>
      <c r="I1494" s="5" t="s">
        <v>69</v>
      </c>
      <c r="J1494" s="6">
        <v>144</v>
      </c>
      <c r="K1494" s="6">
        <v>17</v>
      </c>
      <c r="L1494" s="6">
        <v>0.03</v>
      </c>
      <c r="M1494" s="6">
        <v>2374.56</v>
      </c>
      <c r="N1494" s="5" t="s">
        <v>59</v>
      </c>
      <c r="O1494" s="5" t="s">
        <v>23</v>
      </c>
      <c r="P1494" s="19">
        <f>global_data!$M1494/global_data!$L1494</f>
        <v>79152</v>
      </c>
      <c r="Q1494" s="20">
        <f>IFERROR(global_data!$P1494,0)</f>
        <v>79152</v>
      </c>
      <c r="R1494" s="30">
        <f>global_data!$M1494/(1-global_data!$L1494)</f>
        <v>2448</v>
      </c>
      <c r="S1494" s="30">
        <f>global_data!$R1494-global_data!$M1494</f>
        <v>73.440000000000055</v>
      </c>
    </row>
    <row r="1495" spans="1:19" x14ac:dyDescent="0.35">
      <c r="A1495" s="7" t="s">
        <v>1621</v>
      </c>
      <c r="B1495" s="18">
        <v>45641</v>
      </c>
      <c r="C1495" s="7" t="s">
        <v>64</v>
      </c>
      <c r="D1495" s="7" t="s">
        <v>65</v>
      </c>
      <c r="E1495" s="7" t="s">
        <v>27</v>
      </c>
      <c r="F1495" s="7" t="s">
        <v>122</v>
      </c>
      <c r="G1495" s="7" t="s">
        <v>67</v>
      </c>
      <c r="H1495" s="7" t="s">
        <v>68</v>
      </c>
      <c r="I1495" s="7" t="s">
        <v>69</v>
      </c>
      <c r="J1495" s="8">
        <v>144</v>
      </c>
      <c r="K1495" s="8">
        <v>3</v>
      </c>
      <c r="L1495" s="8">
        <v>0.28999999999999998</v>
      </c>
      <c r="M1495" s="8">
        <v>306.72000000000003</v>
      </c>
      <c r="N1495" s="7" t="s">
        <v>77</v>
      </c>
      <c r="O1495" s="7" t="s">
        <v>23</v>
      </c>
      <c r="P1495" s="19">
        <f>global_data!$M1495/global_data!$L1495</f>
        <v>1057.6551724137933</v>
      </c>
      <c r="Q1495" s="20">
        <f>IFERROR(global_data!$P1495,0)</f>
        <v>1057.6551724137933</v>
      </c>
      <c r="R1495" s="31">
        <f>global_data!$M1495/(1-global_data!$L1495)</f>
        <v>432.00000000000006</v>
      </c>
      <c r="S1495" s="31">
        <f>global_data!$R1495-global_data!$M1495</f>
        <v>125.28000000000003</v>
      </c>
    </row>
    <row r="1496" spans="1:19" x14ac:dyDescent="0.35">
      <c r="A1496" s="5" t="s">
        <v>1622</v>
      </c>
      <c r="B1496" s="29">
        <v>45348</v>
      </c>
      <c r="C1496" s="5" t="s">
        <v>111</v>
      </c>
      <c r="D1496" s="5" t="s">
        <v>112</v>
      </c>
      <c r="E1496" s="5" t="s">
        <v>98</v>
      </c>
      <c r="F1496" s="5" t="s">
        <v>115</v>
      </c>
      <c r="G1496" s="5" t="s">
        <v>67</v>
      </c>
      <c r="H1496" s="5" t="s">
        <v>68</v>
      </c>
      <c r="I1496" s="5" t="s">
        <v>69</v>
      </c>
      <c r="J1496" s="6">
        <v>144</v>
      </c>
      <c r="K1496" s="6">
        <v>17</v>
      </c>
      <c r="L1496" s="6">
        <v>7.0000000000000007E-2</v>
      </c>
      <c r="M1496" s="6">
        <v>2276.64</v>
      </c>
      <c r="N1496" s="5" t="s">
        <v>123</v>
      </c>
      <c r="O1496" s="5" t="s">
        <v>23</v>
      </c>
      <c r="P1496" s="19">
        <f>global_data!$M1496/global_data!$L1496</f>
        <v>32523.428571428565</v>
      </c>
      <c r="Q1496" s="20">
        <f>IFERROR(global_data!$P1496,0)</f>
        <v>32523.428571428565</v>
      </c>
      <c r="R1496" s="30">
        <f>global_data!$M1496/(1-global_data!$L1496)</f>
        <v>2448</v>
      </c>
      <c r="S1496" s="30">
        <f>global_data!$R1496-global_data!$M1496</f>
        <v>171.36000000000013</v>
      </c>
    </row>
    <row r="1497" spans="1:19" x14ac:dyDescent="0.35">
      <c r="A1497" s="7" t="s">
        <v>1623</v>
      </c>
      <c r="B1497" s="18">
        <v>45329</v>
      </c>
      <c r="C1497" s="7" t="s">
        <v>96</v>
      </c>
      <c r="D1497" s="7" t="s">
        <v>97</v>
      </c>
      <c r="E1497" s="7" t="s">
        <v>98</v>
      </c>
      <c r="F1497" s="7" t="s">
        <v>101</v>
      </c>
      <c r="G1497" s="7" t="s">
        <v>67</v>
      </c>
      <c r="H1497" s="7" t="s">
        <v>68</v>
      </c>
      <c r="I1497" s="7" t="s">
        <v>69</v>
      </c>
      <c r="J1497" s="8">
        <v>144</v>
      </c>
      <c r="K1497" s="8">
        <v>10</v>
      </c>
      <c r="L1497" s="8">
        <v>0.14000000000000001</v>
      </c>
      <c r="M1497" s="8">
        <v>1238.4000000000001</v>
      </c>
      <c r="N1497" s="7" t="s">
        <v>42</v>
      </c>
      <c r="O1497" s="7" t="s">
        <v>80</v>
      </c>
      <c r="P1497" s="19">
        <f>global_data!$M1497/global_data!$L1497</f>
        <v>8845.7142857142862</v>
      </c>
      <c r="Q1497" s="20">
        <f>IFERROR(global_data!$P1497,0)</f>
        <v>8845.7142857142862</v>
      </c>
      <c r="R1497" s="31">
        <f>global_data!$M1497/(1-global_data!$L1497)</f>
        <v>1440.0000000000002</v>
      </c>
      <c r="S1497" s="31">
        <f>global_data!$R1497-global_data!$M1497</f>
        <v>201.60000000000014</v>
      </c>
    </row>
    <row r="1498" spans="1:19" x14ac:dyDescent="0.35">
      <c r="A1498" s="5" t="s">
        <v>1624</v>
      </c>
      <c r="B1498" s="29">
        <v>45301</v>
      </c>
      <c r="C1498" s="5" t="s">
        <v>55</v>
      </c>
      <c r="D1498" s="5" t="s">
        <v>56</v>
      </c>
      <c r="E1498" s="5" t="s">
        <v>17</v>
      </c>
      <c r="F1498" s="5" t="s">
        <v>79</v>
      </c>
      <c r="G1498" s="5" t="s">
        <v>67</v>
      </c>
      <c r="H1498" s="5" t="s">
        <v>68</v>
      </c>
      <c r="I1498" s="5" t="s">
        <v>69</v>
      </c>
      <c r="J1498" s="6">
        <v>144</v>
      </c>
      <c r="K1498" s="6">
        <v>5</v>
      </c>
      <c r="L1498" s="6">
        <v>0.14000000000000001</v>
      </c>
      <c r="M1498" s="6">
        <v>619.20000000000005</v>
      </c>
      <c r="N1498" s="5" t="s">
        <v>42</v>
      </c>
      <c r="O1498" s="5" t="s">
        <v>23</v>
      </c>
      <c r="P1498" s="19">
        <f>global_data!$M1498/global_data!$L1498</f>
        <v>4422.8571428571431</v>
      </c>
      <c r="Q1498" s="20">
        <f>IFERROR(global_data!$P1498,0)</f>
        <v>4422.8571428571431</v>
      </c>
      <c r="R1498" s="30">
        <f>global_data!$M1498/(1-global_data!$L1498)</f>
        <v>720.00000000000011</v>
      </c>
      <c r="S1498" s="30">
        <f>global_data!$R1498-global_data!$M1498</f>
        <v>100.80000000000007</v>
      </c>
    </row>
    <row r="1499" spans="1:19" x14ac:dyDescent="0.35">
      <c r="A1499" s="7" t="s">
        <v>1625</v>
      </c>
      <c r="B1499" s="18">
        <v>45529</v>
      </c>
      <c r="C1499" s="7" t="s">
        <v>61</v>
      </c>
      <c r="D1499" s="7" t="s">
        <v>62</v>
      </c>
      <c r="E1499" s="7" t="s">
        <v>27</v>
      </c>
      <c r="F1499" s="7" t="s">
        <v>103</v>
      </c>
      <c r="G1499" s="7" t="s">
        <v>67</v>
      </c>
      <c r="H1499" s="7" t="s">
        <v>68</v>
      </c>
      <c r="I1499" s="7" t="s">
        <v>69</v>
      </c>
      <c r="J1499" s="8">
        <v>144</v>
      </c>
      <c r="K1499" s="8">
        <v>6</v>
      </c>
      <c r="L1499" s="8">
        <v>0.16</v>
      </c>
      <c r="M1499" s="8">
        <v>725.76</v>
      </c>
      <c r="N1499" s="7" t="s">
        <v>32</v>
      </c>
      <c r="O1499" s="7" t="s">
        <v>33</v>
      </c>
      <c r="P1499" s="19">
        <f>global_data!$M1499/global_data!$L1499</f>
        <v>4536</v>
      </c>
      <c r="Q1499" s="20">
        <f>IFERROR(global_data!$P1499,0)</f>
        <v>4536</v>
      </c>
      <c r="R1499" s="31">
        <f>global_data!$M1499/(1-global_data!$L1499)</f>
        <v>864</v>
      </c>
      <c r="S1499" s="31">
        <f>global_data!$R1499-global_data!$M1499</f>
        <v>138.24</v>
      </c>
    </row>
    <row r="1500" spans="1:19" x14ac:dyDescent="0.35">
      <c r="A1500" s="5" t="s">
        <v>1626</v>
      </c>
      <c r="B1500" s="29">
        <v>45642</v>
      </c>
      <c r="C1500" s="5" t="s">
        <v>15</v>
      </c>
      <c r="D1500" s="5" t="s">
        <v>16</v>
      </c>
      <c r="E1500" s="5" t="s">
        <v>17</v>
      </c>
      <c r="F1500" s="5" t="s">
        <v>18</v>
      </c>
      <c r="G1500" s="5" t="s">
        <v>67</v>
      </c>
      <c r="H1500" s="5" t="s">
        <v>68</v>
      </c>
      <c r="I1500" s="5" t="s">
        <v>69</v>
      </c>
      <c r="J1500" s="6">
        <v>144</v>
      </c>
      <c r="K1500" s="6">
        <v>1</v>
      </c>
      <c r="L1500" s="6">
        <v>0.28999999999999998</v>
      </c>
      <c r="M1500" s="6">
        <v>102.24</v>
      </c>
      <c r="N1500" s="5" t="s">
        <v>22</v>
      </c>
      <c r="O1500" s="5" t="s">
        <v>33</v>
      </c>
      <c r="P1500" s="19">
        <f>global_data!$M1500/global_data!$L1500</f>
        <v>352.55172413793105</v>
      </c>
      <c r="Q1500" s="20">
        <f>IFERROR(global_data!$P1500,0)</f>
        <v>352.55172413793105</v>
      </c>
      <c r="R1500" s="30">
        <f>global_data!$M1500/(1-global_data!$L1500)</f>
        <v>144</v>
      </c>
      <c r="S1500" s="30">
        <f>global_data!$R1500-global_data!$M1500</f>
        <v>41.760000000000005</v>
      </c>
    </row>
    <row r="1501" spans="1:19" x14ac:dyDescent="0.35">
      <c r="A1501" s="7" t="s">
        <v>1627</v>
      </c>
      <c r="B1501" s="18">
        <v>45477</v>
      </c>
      <c r="C1501" s="7" t="s">
        <v>35</v>
      </c>
      <c r="D1501" s="7" t="s">
        <v>36</v>
      </c>
      <c r="E1501" s="7" t="s">
        <v>37</v>
      </c>
      <c r="F1501" s="7" t="s">
        <v>71</v>
      </c>
      <c r="G1501" s="7" t="s">
        <v>67</v>
      </c>
      <c r="H1501" s="7" t="s">
        <v>68</v>
      </c>
      <c r="I1501" s="7" t="s">
        <v>69</v>
      </c>
      <c r="J1501" s="8">
        <v>144</v>
      </c>
      <c r="K1501" s="8">
        <v>11</v>
      </c>
      <c r="L1501" s="8">
        <v>0.24</v>
      </c>
      <c r="M1501" s="8">
        <v>1203.8399999999999</v>
      </c>
      <c r="N1501" s="7" t="s">
        <v>77</v>
      </c>
      <c r="O1501" s="7" t="s">
        <v>23</v>
      </c>
      <c r="P1501" s="19">
        <f>global_data!$M1501/global_data!$L1501</f>
        <v>5016</v>
      </c>
      <c r="Q1501" s="20">
        <f>IFERROR(global_data!$P1501,0)</f>
        <v>5016</v>
      </c>
      <c r="R1501" s="31">
        <f>global_data!$M1501/(1-global_data!$L1501)</f>
        <v>1583.9999999999998</v>
      </c>
      <c r="S1501" s="31">
        <f>global_data!$R1501-global_data!$M1501</f>
        <v>380.15999999999985</v>
      </c>
    </row>
    <row r="1502" spans="1:19" x14ac:dyDescent="0.35">
      <c r="A1502" s="5" t="s">
        <v>1628</v>
      </c>
      <c r="B1502" s="29">
        <v>45458</v>
      </c>
      <c r="C1502" s="5" t="s">
        <v>15</v>
      </c>
      <c r="D1502" s="5" t="s">
        <v>16</v>
      </c>
      <c r="E1502" s="5" t="s">
        <v>17</v>
      </c>
      <c r="F1502" s="5" t="s">
        <v>154</v>
      </c>
      <c r="G1502" s="5" t="s">
        <v>67</v>
      </c>
      <c r="H1502" s="5" t="s">
        <v>68</v>
      </c>
      <c r="I1502" s="5" t="s">
        <v>69</v>
      </c>
      <c r="J1502" s="6">
        <v>144</v>
      </c>
      <c r="K1502" s="6">
        <v>2</v>
      </c>
      <c r="L1502" s="6">
        <v>0.17</v>
      </c>
      <c r="M1502" s="6">
        <v>239.04</v>
      </c>
      <c r="N1502" s="5" t="s">
        <v>32</v>
      </c>
      <c r="O1502" s="5" t="s">
        <v>23</v>
      </c>
      <c r="P1502" s="19">
        <f>global_data!$M1502/global_data!$L1502</f>
        <v>1406.1176470588234</v>
      </c>
      <c r="Q1502" s="20">
        <f>IFERROR(global_data!$P1502,0)</f>
        <v>1406.1176470588234</v>
      </c>
      <c r="R1502" s="30">
        <f>global_data!$M1502/(1-global_data!$L1502)</f>
        <v>288</v>
      </c>
      <c r="S1502" s="30">
        <f>global_data!$R1502-global_data!$M1502</f>
        <v>48.960000000000008</v>
      </c>
    </row>
    <row r="1503" spans="1:19" x14ac:dyDescent="0.35">
      <c r="A1503" s="7" t="s">
        <v>1629</v>
      </c>
      <c r="B1503" s="18">
        <v>45646</v>
      </c>
      <c r="C1503" s="7" t="s">
        <v>73</v>
      </c>
      <c r="D1503" s="7" t="s">
        <v>74</v>
      </c>
      <c r="E1503" s="7" t="s">
        <v>37</v>
      </c>
      <c r="F1503" s="7" t="s">
        <v>157</v>
      </c>
      <c r="G1503" s="7" t="s">
        <v>67</v>
      </c>
      <c r="H1503" s="7" t="s">
        <v>68</v>
      </c>
      <c r="I1503" s="7" t="s">
        <v>69</v>
      </c>
      <c r="J1503" s="8">
        <v>144</v>
      </c>
      <c r="K1503" s="8">
        <v>10</v>
      </c>
      <c r="L1503" s="8">
        <v>0.01</v>
      </c>
      <c r="M1503" s="8">
        <v>1425.6</v>
      </c>
      <c r="N1503" s="7" t="s">
        <v>22</v>
      </c>
      <c r="O1503" s="7" t="s">
        <v>23</v>
      </c>
      <c r="P1503" s="19">
        <f>global_data!$M1503/global_data!$L1503</f>
        <v>142560</v>
      </c>
      <c r="Q1503" s="20">
        <f>IFERROR(global_data!$P1503,0)</f>
        <v>142560</v>
      </c>
      <c r="R1503" s="31">
        <f>global_data!$M1503/(1-global_data!$L1503)</f>
        <v>1440</v>
      </c>
      <c r="S1503" s="31">
        <f>global_data!$R1503-global_data!$M1503</f>
        <v>14.400000000000091</v>
      </c>
    </row>
    <row r="1504" spans="1:19" x14ac:dyDescent="0.35">
      <c r="A1504" s="5" t="s">
        <v>1630</v>
      </c>
      <c r="B1504" s="29">
        <v>45544</v>
      </c>
      <c r="C1504" s="5" t="s">
        <v>125</v>
      </c>
      <c r="D1504" s="5" t="s">
        <v>126</v>
      </c>
      <c r="E1504" s="5" t="s">
        <v>37</v>
      </c>
      <c r="F1504" s="5" t="s">
        <v>38</v>
      </c>
      <c r="G1504" s="5" t="s">
        <v>67</v>
      </c>
      <c r="H1504" s="5" t="s">
        <v>68</v>
      </c>
      <c r="I1504" s="5" t="s">
        <v>69</v>
      </c>
      <c r="J1504" s="6">
        <v>144</v>
      </c>
      <c r="K1504" s="6">
        <v>8</v>
      </c>
      <c r="L1504" s="6">
        <v>0.15</v>
      </c>
      <c r="M1504" s="6">
        <v>979.2</v>
      </c>
      <c r="N1504" s="5" t="s">
        <v>77</v>
      </c>
      <c r="O1504" s="5" t="s">
        <v>80</v>
      </c>
      <c r="P1504" s="19">
        <f>global_data!$M1504/global_data!$L1504</f>
        <v>6528.0000000000009</v>
      </c>
      <c r="Q1504" s="20">
        <f>IFERROR(global_data!$P1504,0)</f>
        <v>6528.0000000000009</v>
      </c>
      <c r="R1504" s="30">
        <f>global_data!$M1504/(1-global_data!$L1504)</f>
        <v>1152</v>
      </c>
      <c r="S1504" s="30">
        <f>global_data!$R1504-global_data!$M1504</f>
        <v>172.79999999999995</v>
      </c>
    </row>
    <row r="1505" spans="1:19" x14ac:dyDescent="0.35">
      <c r="A1505" s="7" t="s">
        <v>1631</v>
      </c>
      <c r="B1505" s="18">
        <v>45429</v>
      </c>
      <c r="C1505" s="7" t="s">
        <v>25</v>
      </c>
      <c r="D1505" s="7" t="s">
        <v>26</v>
      </c>
      <c r="E1505" s="7" t="s">
        <v>27</v>
      </c>
      <c r="F1505" s="7" t="s">
        <v>28</v>
      </c>
      <c r="G1505" s="7" t="s">
        <v>67</v>
      </c>
      <c r="H1505" s="7" t="s">
        <v>68</v>
      </c>
      <c r="I1505" s="7" t="s">
        <v>69</v>
      </c>
      <c r="J1505" s="8">
        <v>144</v>
      </c>
      <c r="K1505" s="8">
        <v>10</v>
      </c>
      <c r="L1505" s="8">
        <v>0.22</v>
      </c>
      <c r="M1505" s="8">
        <v>1123.2</v>
      </c>
      <c r="N1505" s="7" t="s">
        <v>77</v>
      </c>
      <c r="O1505" s="7" t="s">
        <v>33</v>
      </c>
      <c r="P1505" s="19">
        <f>global_data!$M1505/global_data!$L1505</f>
        <v>5105.454545454546</v>
      </c>
      <c r="Q1505" s="20">
        <f>IFERROR(global_data!$P1505,0)</f>
        <v>5105.454545454546</v>
      </c>
      <c r="R1505" s="31">
        <f>global_data!$M1505/(1-global_data!$L1505)</f>
        <v>1440</v>
      </c>
      <c r="S1505" s="31">
        <f>global_data!$R1505-global_data!$M1505</f>
        <v>316.79999999999995</v>
      </c>
    </row>
    <row r="1506" spans="1:19" x14ac:dyDescent="0.35">
      <c r="A1506" s="5" t="s">
        <v>1632</v>
      </c>
      <c r="B1506" s="29">
        <v>45587</v>
      </c>
      <c r="C1506" s="5" t="s">
        <v>73</v>
      </c>
      <c r="D1506" s="5" t="s">
        <v>74</v>
      </c>
      <c r="E1506" s="5" t="s">
        <v>37</v>
      </c>
      <c r="F1506" s="5" t="s">
        <v>38</v>
      </c>
      <c r="G1506" s="5" t="s">
        <v>67</v>
      </c>
      <c r="H1506" s="5" t="s">
        <v>68</v>
      </c>
      <c r="I1506" s="5" t="s">
        <v>69</v>
      </c>
      <c r="J1506" s="6">
        <v>144</v>
      </c>
      <c r="K1506" s="6">
        <v>20</v>
      </c>
      <c r="L1506" s="6">
        <v>7.0000000000000007E-2</v>
      </c>
      <c r="M1506" s="6">
        <v>2678.4</v>
      </c>
      <c r="N1506" s="5" t="s">
        <v>42</v>
      </c>
      <c r="O1506" s="5" t="s">
        <v>23</v>
      </c>
      <c r="P1506" s="19">
        <f>global_data!$M1506/global_data!$L1506</f>
        <v>38262.857142857138</v>
      </c>
      <c r="Q1506" s="20">
        <f>IFERROR(global_data!$P1506,0)</f>
        <v>38262.857142857138</v>
      </c>
      <c r="R1506" s="30">
        <f>global_data!$M1506/(1-global_data!$L1506)</f>
        <v>2880.0000000000005</v>
      </c>
      <c r="S1506" s="30">
        <f>global_data!$R1506-global_data!$M1506</f>
        <v>201.60000000000036</v>
      </c>
    </row>
    <row r="1507" spans="1:19" x14ac:dyDescent="0.35">
      <c r="A1507" s="7" t="s">
        <v>1633</v>
      </c>
      <c r="B1507" s="18">
        <v>45457</v>
      </c>
      <c r="C1507" s="7" t="s">
        <v>125</v>
      </c>
      <c r="D1507" s="7" t="s">
        <v>126</v>
      </c>
      <c r="E1507" s="7" t="s">
        <v>37</v>
      </c>
      <c r="F1507" s="7" t="s">
        <v>71</v>
      </c>
      <c r="G1507" s="7" t="s">
        <v>67</v>
      </c>
      <c r="H1507" s="7" t="s">
        <v>68</v>
      </c>
      <c r="I1507" s="7" t="s">
        <v>69</v>
      </c>
      <c r="J1507" s="8">
        <v>144</v>
      </c>
      <c r="K1507" s="8">
        <v>20</v>
      </c>
      <c r="L1507" s="8">
        <v>0.1</v>
      </c>
      <c r="M1507" s="8">
        <v>2592</v>
      </c>
      <c r="N1507" s="7" t="s">
        <v>77</v>
      </c>
      <c r="O1507" s="7" t="s">
        <v>23</v>
      </c>
      <c r="P1507" s="19">
        <f>global_data!$M1507/global_data!$L1507</f>
        <v>25920</v>
      </c>
      <c r="Q1507" s="20">
        <f>IFERROR(global_data!$P1507,0)</f>
        <v>25920</v>
      </c>
      <c r="R1507" s="31">
        <f>global_data!$M1507/(1-global_data!$L1507)</f>
        <v>2880</v>
      </c>
      <c r="S1507" s="31">
        <f>global_data!$R1507-global_data!$M1507</f>
        <v>288</v>
      </c>
    </row>
    <row r="1508" spans="1:19" x14ac:dyDescent="0.35">
      <c r="A1508" s="5" t="s">
        <v>1634</v>
      </c>
      <c r="B1508" s="29">
        <v>45486</v>
      </c>
      <c r="C1508" s="5" t="s">
        <v>25</v>
      </c>
      <c r="D1508" s="5" t="s">
        <v>26</v>
      </c>
      <c r="E1508" s="5" t="s">
        <v>27</v>
      </c>
      <c r="F1508" s="5" t="s">
        <v>28</v>
      </c>
      <c r="G1508" s="5" t="s">
        <v>67</v>
      </c>
      <c r="H1508" s="5" t="s">
        <v>68</v>
      </c>
      <c r="I1508" s="5" t="s">
        <v>69</v>
      </c>
      <c r="J1508" s="6">
        <v>144</v>
      </c>
      <c r="K1508" s="6">
        <v>9</v>
      </c>
      <c r="L1508" s="6">
        <v>0</v>
      </c>
      <c r="M1508" s="6">
        <v>1296</v>
      </c>
      <c r="N1508" s="5" t="s">
        <v>59</v>
      </c>
      <c r="O1508" s="5" t="s">
        <v>23</v>
      </c>
      <c r="P1508" s="19" t="e">
        <f>global_data!$M1508/global_data!$L1508</f>
        <v>#DIV/0!</v>
      </c>
      <c r="Q1508" s="20">
        <f>IFERROR(global_data!$P1508,0)</f>
        <v>0</v>
      </c>
      <c r="R1508" s="30">
        <f>global_data!$M1508/(1-global_data!$L1508)</f>
        <v>1296</v>
      </c>
      <c r="S1508" s="30">
        <f>global_data!$R1508-global_data!$M1508</f>
        <v>0</v>
      </c>
    </row>
    <row r="1509" spans="1:19" x14ac:dyDescent="0.35">
      <c r="A1509" s="7" t="s">
        <v>1635</v>
      </c>
      <c r="B1509" s="18">
        <v>45639</v>
      </c>
      <c r="C1509" s="7" t="s">
        <v>25</v>
      </c>
      <c r="D1509" s="7" t="s">
        <v>26</v>
      </c>
      <c r="E1509" s="7" t="s">
        <v>27</v>
      </c>
      <c r="F1509" s="7" t="s">
        <v>103</v>
      </c>
      <c r="G1509" s="7" t="s">
        <v>67</v>
      </c>
      <c r="H1509" s="7" t="s">
        <v>68</v>
      </c>
      <c r="I1509" s="7" t="s">
        <v>69</v>
      </c>
      <c r="J1509" s="8">
        <v>144</v>
      </c>
      <c r="K1509" s="8">
        <v>19</v>
      </c>
      <c r="L1509" s="8">
        <v>0.05</v>
      </c>
      <c r="M1509" s="8">
        <v>2599.1999999999998</v>
      </c>
      <c r="N1509" s="7" t="s">
        <v>42</v>
      </c>
      <c r="O1509" s="7" t="s">
        <v>23</v>
      </c>
      <c r="P1509" s="19">
        <f>global_data!$M1509/global_data!$L1509</f>
        <v>51983.999999999993</v>
      </c>
      <c r="Q1509" s="20">
        <f>IFERROR(global_data!$P1509,0)</f>
        <v>51983.999999999993</v>
      </c>
      <c r="R1509" s="31">
        <f>global_data!$M1509/(1-global_data!$L1509)</f>
        <v>2736</v>
      </c>
      <c r="S1509" s="31">
        <f>global_data!$R1509-global_data!$M1509</f>
        <v>136.80000000000018</v>
      </c>
    </row>
    <row r="1510" spans="1:19" x14ac:dyDescent="0.35">
      <c r="A1510" s="5" t="s">
        <v>1636</v>
      </c>
      <c r="B1510" s="29">
        <v>45491</v>
      </c>
      <c r="C1510" s="5" t="s">
        <v>15</v>
      </c>
      <c r="D1510" s="5" t="s">
        <v>16</v>
      </c>
      <c r="E1510" s="5" t="s">
        <v>17</v>
      </c>
      <c r="F1510" s="5" t="s">
        <v>79</v>
      </c>
      <c r="G1510" s="5" t="s">
        <v>67</v>
      </c>
      <c r="H1510" s="5" t="s">
        <v>68</v>
      </c>
      <c r="I1510" s="5" t="s">
        <v>69</v>
      </c>
      <c r="J1510" s="6">
        <v>144</v>
      </c>
      <c r="K1510" s="6">
        <v>6</v>
      </c>
      <c r="L1510" s="6">
        <v>0.08</v>
      </c>
      <c r="M1510" s="6">
        <v>794.88</v>
      </c>
      <c r="N1510" s="5" t="s">
        <v>59</v>
      </c>
      <c r="O1510" s="5" t="s">
        <v>23</v>
      </c>
      <c r="P1510" s="19">
        <f>global_data!$M1510/global_data!$L1510</f>
        <v>9936</v>
      </c>
      <c r="Q1510" s="20">
        <f>IFERROR(global_data!$P1510,0)</f>
        <v>9936</v>
      </c>
      <c r="R1510" s="30">
        <f>global_data!$M1510/(1-global_data!$L1510)</f>
        <v>864</v>
      </c>
      <c r="S1510" s="30">
        <f>global_data!$R1510-global_data!$M1510</f>
        <v>69.12</v>
      </c>
    </row>
    <row r="1511" spans="1:19" x14ac:dyDescent="0.35">
      <c r="A1511" s="7" t="s">
        <v>1637</v>
      </c>
      <c r="B1511" s="18">
        <v>45551</v>
      </c>
      <c r="C1511" s="7" t="s">
        <v>125</v>
      </c>
      <c r="D1511" s="7" t="s">
        <v>126</v>
      </c>
      <c r="E1511" s="7" t="s">
        <v>37</v>
      </c>
      <c r="F1511" s="7" t="s">
        <v>151</v>
      </c>
      <c r="G1511" s="7" t="s">
        <v>67</v>
      </c>
      <c r="H1511" s="7" t="s">
        <v>68</v>
      </c>
      <c r="I1511" s="7" t="s">
        <v>69</v>
      </c>
      <c r="J1511" s="8">
        <v>144</v>
      </c>
      <c r="K1511" s="8">
        <v>6</v>
      </c>
      <c r="L1511" s="8">
        <v>0.12</v>
      </c>
      <c r="M1511" s="8">
        <v>760.32</v>
      </c>
      <c r="N1511" s="7" t="s">
        <v>22</v>
      </c>
      <c r="O1511" s="7" t="s">
        <v>23</v>
      </c>
      <c r="P1511" s="19">
        <f>global_data!$M1511/global_data!$L1511</f>
        <v>6336.0000000000009</v>
      </c>
      <c r="Q1511" s="20">
        <f>IFERROR(global_data!$P1511,0)</f>
        <v>6336.0000000000009</v>
      </c>
      <c r="R1511" s="31">
        <f>global_data!$M1511/(1-global_data!$L1511)</f>
        <v>864</v>
      </c>
      <c r="S1511" s="31">
        <f>global_data!$R1511-global_data!$M1511</f>
        <v>103.67999999999995</v>
      </c>
    </row>
    <row r="1512" spans="1:19" x14ac:dyDescent="0.35">
      <c r="A1512" s="5" t="s">
        <v>1638</v>
      </c>
      <c r="B1512" s="29">
        <v>45417</v>
      </c>
      <c r="C1512" s="5" t="s">
        <v>44</v>
      </c>
      <c r="D1512" s="5" t="s">
        <v>45</v>
      </c>
      <c r="E1512" s="5" t="s">
        <v>17</v>
      </c>
      <c r="F1512" s="5" t="s">
        <v>18</v>
      </c>
      <c r="G1512" s="5" t="s">
        <v>67</v>
      </c>
      <c r="H1512" s="5" t="s">
        <v>68</v>
      </c>
      <c r="I1512" s="5" t="s">
        <v>69</v>
      </c>
      <c r="J1512" s="6">
        <v>144</v>
      </c>
      <c r="K1512" s="6">
        <v>14</v>
      </c>
      <c r="L1512" s="6">
        <v>0.02</v>
      </c>
      <c r="M1512" s="6">
        <v>1975.68</v>
      </c>
      <c r="N1512" s="5" t="s">
        <v>59</v>
      </c>
      <c r="O1512" s="5" t="s">
        <v>23</v>
      </c>
      <c r="P1512" s="19">
        <f>global_data!$M1512/global_data!$L1512</f>
        <v>98784</v>
      </c>
      <c r="Q1512" s="20">
        <f>IFERROR(global_data!$P1512,0)</f>
        <v>98784</v>
      </c>
      <c r="R1512" s="30">
        <f>global_data!$M1512/(1-global_data!$L1512)</f>
        <v>2016</v>
      </c>
      <c r="S1512" s="30">
        <f>global_data!$R1512-global_data!$M1512</f>
        <v>40.319999999999936</v>
      </c>
    </row>
    <row r="1513" spans="1:19" x14ac:dyDescent="0.35">
      <c r="A1513" s="7" t="s">
        <v>1639</v>
      </c>
      <c r="B1513" s="18">
        <v>45363</v>
      </c>
      <c r="C1513" s="7" t="s">
        <v>35</v>
      </c>
      <c r="D1513" s="7" t="s">
        <v>36</v>
      </c>
      <c r="E1513" s="7" t="s">
        <v>37</v>
      </c>
      <c r="F1513" s="7" t="s">
        <v>151</v>
      </c>
      <c r="G1513" s="7" t="s">
        <v>67</v>
      </c>
      <c r="H1513" s="7" t="s">
        <v>68</v>
      </c>
      <c r="I1513" s="7" t="s">
        <v>69</v>
      </c>
      <c r="J1513" s="8">
        <v>144</v>
      </c>
      <c r="K1513" s="8">
        <v>9</v>
      </c>
      <c r="L1513" s="8">
        <v>0.18</v>
      </c>
      <c r="M1513" s="8">
        <v>1062.72</v>
      </c>
      <c r="N1513" s="7" t="s">
        <v>32</v>
      </c>
      <c r="O1513" s="7" t="s">
        <v>23</v>
      </c>
      <c r="P1513" s="19">
        <f>global_data!$M1513/global_data!$L1513</f>
        <v>5904</v>
      </c>
      <c r="Q1513" s="20">
        <f>IFERROR(global_data!$P1513,0)</f>
        <v>5904</v>
      </c>
      <c r="R1513" s="31">
        <f>global_data!$M1513/(1-global_data!$L1513)</f>
        <v>1296</v>
      </c>
      <c r="S1513" s="31">
        <f>global_data!$R1513-global_data!$M1513</f>
        <v>233.27999999999997</v>
      </c>
    </row>
    <row r="1514" spans="1:19" x14ac:dyDescent="0.35">
      <c r="A1514" s="5" t="s">
        <v>1640</v>
      </c>
      <c r="B1514" s="29">
        <v>45296</v>
      </c>
      <c r="C1514" s="5" t="s">
        <v>25</v>
      </c>
      <c r="D1514" s="5" t="s">
        <v>26</v>
      </c>
      <c r="E1514" s="5" t="s">
        <v>27</v>
      </c>
      <c r="F1514" s="5" t="s">
        <v>122</v>
      </c>
      <c r="G1514" s="5" t="s">
        <v>67</v>
      </c>
      <c r="H1514" s="5" t="s">
        <v>68</v>
      </c>
      <c r="I1514" s="5" t="s">
        <v>69</v>
      </c>
      <c r="J1514" s="6">
        <v>144</v>
      </c>
      <c r="K1514" s="6">
        <v>18</v>
      </c>
      <c r="L1514" s="6">
        <v>0.18</v>
      </c>
      <c r="M1514" s="6">
        <v>2125.44</v>
      </c>
      <c r="N1514" s="5" t="s">
        <v>123</v>
      </c>
      <c r="O1514" s="5" t="s">
        <v>23</v>
      </c>
      <c r="P1514" s="19">
        <f>global_data!$M1514/global_data!$L1514</f>
        <v>11808</v>
      </c>
      <c r="Q1514" s="20">
        <f>IFERROR(global_data!$P1514,0)</f>
        <v>11808</v>
      </c>
      <c r="R1514" s="30">
        <f>global_data!$M1514/(1-global_data!$L1514)</f>
        <v>2592</v>
      </c>
      <c r="S1514" s="30">
        <f>global_data!$R1514-global_data!$M1514</f>
        <v>466.55999999999995</v>
      </c>
    </row>
    <row r="1515" spans="1:19" x14ac:dyDescent="0.35">
      <c r="A1515" s="7" t="s">
        <v>1641</v>
      </c>
      <c r="B1515" s="18">
        <v>45580</v>
      </c>
      <c r="C1515" s="7" t="s">
        <v>55</v>
      </c>
      <c r="D1515" s="7" t="s">
        <v>56</v>
      </c>
      <c r="E1515" s="7" t="s">
        <v>17</v>
      </c>
      <c r="F1515" s="7" t="s">
        <v>50</v>
      </c>
      <c r="G1515" s="7" t="s">
        <v>67</v>
      </c>
      <c r="H1515" s="7" t="s">
        <v>68</v>
      </c>
      <c r="I1515" s="7" t="s">
        <v>69</v>
      </c>
      <c r="J1515" s="8">
        <v>144</v>
      </c>
      <c r="K1515" s="8">
        <v>12</v>
      </c>
      <c r="L1515" s="8">
        <v>7.0000000000000007E-2</v>
      </c>
      <c r="M1515" s="8">
        <v>1607.04</v>
      </c>
      <c r="N1515" s="7" t="s">
        <v>77</v>
      </c>
      <c r="O1515" s="7" t="s">
        <v>23</v>
      </c>
      <c r="P1515" s="19">
        <f>global_data!$M1515/global_data!$L1515</f>
        <v>22957.714285714283</v>
      </c>
      <c r="Q1515" s="20">
        <f>IFERROR(global_data!$P1515,0)</f>
        <v>22957.714285714283</v>
      </c>
      <c r="R1515" s="31">
        <f>global_data!$M1515/(1-global_data!$L1515)</f>
        <v>1728</v>
      </c>
      <c r="S1515" s="31">
        <f>global_data!$R1515-global_data!$M1515</f>
        <v>120.96000000000004</v>
      </c>
    </row>
    <row r="1516" spans="1:19" x14ac:dyDescent="0.35">
      <c r="A1516" s="5" t="s">
        <v>1642</v>
      </c>
      <c r="B1516" s="29">
        <v>45312</v>
      </c>
      <c r="C1516" s="5" t="s">
        <v>35</v>
      </c>
      <c r="D1516" s="5" t="s">
        <v>36</v>
      </c>
      <c r="E1516" s="5" t="s">
        <v>37</v>
      </c>
      <c r="F1516" s="5" t="s">
        <v>151</v>
      </c>
      <c r="G1516" s="5" t="s">
        <v>67</v>
      </c>
      <c r="H1516" s="5" t="s">
        <v>68</v>
      </c>
      <c r="I1516" s="5" t="s">
        <v>69</v>
      </c>
      <c r="J1516" s="6">
        <v>144</v>
      </c>
      <c r="K1516" s="6">
        <v>4</v>
      </c>
      <c r="L1516" s="6">
        <v>0.05</v>
      </c>
      <c r="M1516" s="6">
        <v>547.20000000000005</v>
      </c>
      <c r="N1516" s="5" t="s">
        <v>59</v>
      </c>
      <c r="O1516" s="5" t="s">
        <v>23</v>
      </c>
      <c r="P1516" s="19">
        <f>global_data!$M1516/global_data!$L1516</f>
        <v>10944</v>
      </c>
      <c r="Q1516" s="20">
        <f>IFERROR(global_data!$P1516,0)</f>
        <v>10944</v>
      </c>
      <c r="R1516" s="30">
        <f>global_data!$M1516/(1-global_data!$L1516)</f>
        <v>576.00000000000011</v>
      </c>
      <c r="S1516" s="30">
        <f>global_data!$R1516-global_data!$M1516</f>
        <v>28.800000000000068</v>
      </c>
    </row>
    <row r="1517" spans="1:19" x14ac:dyDescent="0.35">
      <c r="A1517" s="7" t="s">
        <v>1643</v>
      </c>
      <c r="B1517" s="18">
        <v>45345</v>
      </c>
      <c r="C1517" s="7" t="s">
        <v>15</v>
      </c>
      <c r="D1517" s="7" t="s">
        <v>16</v>
      </c>
      <c r="E1517" s="7" t="s">
        <v>17</v>
      </c>
      <c r="F1517" s="7" t="s">
        <v>176</v>
      </c>
      <c r="G1517" s="7" t="s">
        <v>67</v>
      </c>
      <c r="H1517" s="7" t="s">
        <v>68</v>
      </c>
      <c r="I1517" s="7" t="s">
        <v>69</v>
      </c>
      <c r="J1517" s="8">
        <v>144</v>
      </c>
      <c r="K1517" s="8">
        <v>14</v>
      </c>
      <c r="L1517" s="8">
        <v>7.0000000000000007E-2</v>
      </c>
      <c r="M1517" s="8">
        <v>1874.88</v>
      </c>
      <c r="N1517" s="7" t="s">
        <v>123</v>
      </c>
      <c r="O1517" s="7" t="s">
        <v>23</v>
      </c>
      <c r="P1517" s="19">
        <f>global_data!$M1517/global_data!$L1517</f>
        <v>26784</v>
      </c>
      <c r="Q1517" s="20">
        <f>IFERROR(global_data!$P1517,0)</f>
        <v>26784</v>
      </c>
      <c r="R1517" s="31">
        <f>global_data!$M1517/(1-global_data!$L1517)</f>
        <v>2016.0000000000002</v>
      </c>
      <c r="S1517" s="31">
        <f>global_data!$R1517-global_data!$M1517</f>
        <v>141.12000000000012</v>
      </c>
    </row>
    <row r="1518" spans="1:19" x14ac:dyDescent="0.35">
      <c r="A1518" s="5" t="s">
        <v>1644</v>
      </c>
      <c r="B1518" s="29">
        <v>45578</v>
      </c>
      <c r="C1518" s="5" t="s">
        <v>64</v>
      </c>
      <c r="D1518" s="5" t="s">
        <v>65</v>
      </c>
      <c r="E1518" s="5" t="s">
        <v>27</v>
      </c>
      <c r="F1518" s="5" t="s">
        <v>103</v>
      </c>
      <c r="G1518" s="5" t="s">
        <v>67</v>
      </c>
      <c r="H1518" s="5" t="s">
        <v>68</v>
      </c>
      <c r="I1518" s="5" t="s">
        <v>69</v>
      </c>
      <c r="J1518" s="6">
        <v>144</v>
      </c>
      <c r="K1518" s="6">
        <v>1</v>
      </c>
      <c r="L1518" s="6">
        <v>0.05</v>
      </c>
      <c r="M1518" s="6">
        <v>136.80000000000001</v>
      </c>
      <c r="N1518" s="5" t="s">
        <v>123</v>
      </c>
      <c r="O1518" s="5" t="s">
        <v>23</v>
      </c>
      <c r="P1518" s="19">
        <f>global_data!$M1518/global_data!$L1518</f>
        <v>2736</v>
      </c>
      <c r="Q1518" s="20">
        <f>IFERROR(global_data!$P1518,0)</f>
        <v>2736</v>
      </c>
      <c r="R1518" s="30">
        <f>global_data!$M1518/(1-global_data!$L1518)</f>
        <v>144.00000000000003</v>
      </c>
      <c r="S1518" s="30">
        <f>global_data!$R1518-global_data!$M1518</f>
        <v>7.2000000000000171</v>
      </c>
    </row>
    <row r="1519" spans="1:19" x14ac:dyDescent="0.35">
      <c r="A1519" s="7" t="s">
        <v>1645</v>
      </c>
      <c r="B1519" s="18">
        <v>45300</v>
      </c>
      <c r="C1519" s="7" t="s">
        <v>64</v>
      </c>
      <c r="D1519" s="7" t="s">
        <v>65</v>
      </c>
      <c r="E1519" s="7" t="s">
        <v>27</v>
      </c>
      <c r="F1519" s="7" t="s">
        <v>122</v>
      </c>
      <c r="G1519" s="7" t="s">
        <v>67</v>
      </c>
      <c r="H1519" s="7" t="s">
        <v>68</v>
      </c>
      <c r="I1519" s="7" t="s">
        <v>69</v>
      </c>
      <c r="J1519" s="8">
        <v>144</v>
      </c>
      <c r="K1519" s="8">
        <v>8</v>
      </c>
      <c r="L1519" s="8">
        <v>0.22</v>
      </c>
      <c r="M1519" s="8">
        <v>898.56</v>
      </c>
      <c r="N1519" s="7" t="s">
        <v>42</v>
      </c>
      <c r="O1519" s="7" t="s">
        <v>80</v>
      </c>
      <c r="P1519" s="19">
        <f>global_data!$M1519/global_data!$L1519</f>
        <v>4084.363636363636</v>
      </c>
      <c r="Q1519" s="20">
        <f>IFERROR(global_data!$P1519,0)</f>
        <v>4084.363636363636</v>
      </c>
      <c r="R1519" s="31">
        <f>global_data!$M1519/(1-global_data!$L1519)</f>
        <v>1152</v>
      </c>
      <c r="S1519" s="31">
        <f>global_data!$R1519-global_data!$M1519</f>
        <v>253.44000000000005</v>
      </c>
    </row>
    <row r="1520" spans="1:19" x14ac:dyDescent="0.35">
      <c r="A1520" s="5" t="s">
        <v>1646</v>
      </c>
      <c r="B1520" s="29">
        <v>45566</v>
      </c>
      <c r="C1520" s="5" t="s">
        <v>73</v>
      </c>
      <c r="D1520" s="5" t="s">
        <v>74</v>
      </c>
      <c r="E1520" s="5" t="s">
        <v>37</v>
      </c>
      <c r="F1520" s="5" t="s">
        <v>38</v>
      </c>
      <c r="G1520" s="5" t="s">
        <v>67</v>
      </c>
      <c r="H1520" s="5" t="s">
        <v>68</v>
      </c>
      <c r="I1520" s="5" t="s">
        <v>69</v>
      </c>
      <c r="J1520" s="6">
        <v>144</v>
      </c>
      <c r="K1520" s="6">
        <v>1</v>
      </c>
      <c r="L1520" s="6">
        <v>0.05</v>
      </c>
      <c r="M1520" s="6">
        <v>136.80000000000001</v>
      </c>
      <c r="N1520" s="5" t="s">
        <v>123</v>
      </c>
      <c r="O1520" s="5" t="s">
        <v>33</v>
      </c>
      <c r="P1520" s="19">
        <f>global_data!$M1520/global_data!$L1520</f>
        <v>2736</v>
      </c>
      <c r="Q1520" s="20">
        <f>IFERROR(global_data!$P1520,0)</f>
        <v>2736</v>
      </c>
      <c r="R1520" s="30">
        <f>global_data!$M1520/(1-global_data!$L1520)</f>
        <v>144.00000000000003</v>
      </c>
      <c r="S1520" s="30">
        <f>global_data!$R1520-global_data!$M1520</f>
        <v>7.2000000000000171</v>
      </c>
    </row>
    <row r="1521" spans="1:19" x14ac:dyDescent="0.35">
      <c r="A1521" s="7" t="s">
        <v>1647</v>
      </c>
      <c r="B1521" s="18">
        <v>45391</v>
      </c>
      <c r="C1521" s="7" t="s">
        <v>111</v>
      </c>
      <c r="D1521" s="7" t="s">
        <v>112</v>
      </c>
      <c r="E1521" s="7" t="s">
        <v>98</v>
      </c>
      <c r="F1521" s="7" t="s">
        <v>160</v>
      </c>
      <c r="G1521" s="7" t="s">
        <v>67</v>
      </c>
      <c r="H1521" s="7" t="s">
        <v>68</v>
      </c>
      <c r="I1521" s="7" t="s">
        <v>69</v>
      </c>
      <c r="J1521" s="8">
        <v>144</v>
      </c>
      <c r="K1521" s="8">
        <v>10</v>
      </c>
      <c r="L1521" s="8">
        <v>0.14000000000000001</v>
      </c>
      <c r="M1521" s="8">
        <v>1238.4000000000001</v>
      </c>
      <c r="N1521" s="7" t="s">
        <v>32</v>
      </c>
      <c r="O1521" s="7" t="s">
        <v>23</v>
      </c>
      <c r="P1521" s="19">
        <f>global_data!$M1521/global_data!$L1521</f>
        <v>8845.7142857142862</v>
      </c>
      <c r="Q1521" s="20">
        <f>IFERROR(global_data!$P1521,0)</f>
        <v>8845.7142857142862</v>
      </c>
      <c r="R1521" s="31">
        <f>global_data!$M1521/(1-global_data!$L1521)</f>
        <v>1440.0000000000002</v>
      </c>
      <c r="S1521" s="31">
        <f>global_data!$R1521-global_data!$M1521</f>
        <v>201.60000000000014</v>
      </c>
    </row>
    <row r="1522" spans="1:19" x14ac:dyDescent="0.35">
      <c r="A1522" s="5" t="s">
        <v>1648</v>
      </c>
      <c r="B1522" s="29">
        <v>45396</v>
      </c>
      <c r="C1522" s="5" t="s">
        <v>96</v>
      </c>
      <c r="D1522" s="5" t="s">
        <v>97</v>
      </c>
      <c r="E1522" s="5" t="s">
        <v>98</v>
      </c>
      <c r="F1522" s="5" t="s">
        <v>101</v>
      </c>
      <c r="G1522" s="5" t="s">
        <v>67</v>
      </c>
      <c r="H1522" s="5" t="s">
        <v>68</v>
      </c>
      <c r="I1522" s="5" t="s">
        <v>69</v>
      </c>
      <c r="J1522" s="6">
        <v>144</v>
      </c>
      <c r="K1522" s="6">
        <v>5</v>
      </c>
      <c r="L1522" s="6">
        <v>0.28999999999999998</v>
      </c>
      <c r="M1522" s="6">
        <v>511.2</v>
      </c>
      <c r="N1522" s="5" t="s">
        <v>42</v>
      </c>
      <c r="O1522" s="5" t="s">
        <v>23</v>
      </c>
      <c r="P1522" s="19">
        <f>global_data!$M1522/global_data!$L1522</f>
        <v>1762.7586206896553</v>
      </c>
      <c r="Q1522" s="20">
        <f>IFERROR(global_data!$P1522,0)</f>
        <v>1762.7586206896553</v>
      </c>
      <c r="R1522" s="30">
        <f>global_data!$M1522/(1-global_data!$L1522)</f>
        <v>720</v>
      </c>
      <c r="S1522" s="30">
        <f>global_data!$R1522-global_data!$M1522</f>
        <v>208.8</v>
      </c>
    </row>
    <row r="1523" spans="1:19" x14ac:dyDescent="0.35">
      <c r="A1523" s="7" t="s">
        <v>1649</v>
      </c>
      <c r="B1523" s="18">
        <v>45341</v>
      </c>
      <c r="C1523" s="7" t="s">
        <v>73</v>
      </c>
      <c r="D1523" s="7" t="s">
        <v>74</v>
      </c>
      <c r="E1523" s="7" t="s">
        <v>37</v>
      </c>
      <c r="F1523" s="7" t="s">
        <v>157</v>
      </c>
      <c r="G1523" s="7" t="s">
        <v>67</v>
      </c>
      <c r="H1523" s="7" t="s">
        <v>68</v>
      </c>
      <c r="I1523" s="7" t="s">
        <v>69</v>
      </c>
      <c r="J1523" s="8">
        <v>144</v>
      </c>
      <c r="K1523" s="8">
        <v>5</v>
      </c>
      <c r="L1523" s="8">
        <v>0.24</v>
      </c>
      <c r="M1523" s="8">
        <v>547.20000000000005</v>
      </c>
      <c r="N1523" s="7" t="s">
        <v>32</v>
      </c>
      <c r="O1523" s="7" t="s">
        <v>23</v>
      </c>
      <c r="P1523" s="19">
        <f>global_data!$M1523/global_data!$L1523</f>
        <v>2280.0000000000005</v>
      </c>
      <c r="Q1523" s="20">
        <f>IFERROR(global_data!$P1523,0)</f>
        <v>2280.0000000000005</v>
      </c>
      <c r="R1523" s="31">
        <f>global_data!$M1523/(1-global_data!$L1523)</f>
        <v>720</v>
      </c>
      <c r="S1523" s="31">
        <f>global_data!$R1523-global_data!$M1523</f>
        <v>172.79999999999995</v>
      </c>
    </row>
    <row r="1524" spans="1:19" x14ac:dyDescent="0.35">
      <c r="A1524" s="5" t="s">
        <v>1650</v>
      </c>
      <c r="B1524" s="29">
        <v>45294</v>
      </c>
      <c r="C1524" s="5" t="s">
        <v>55</v>
      </c>
      <c r="D1524" s="5" t="s">
        <v>56</v>
      </c>
      <c r="E1524" s="5" t="s">
        <v>17</v>
      </c>
      <c r="F1524" s="5" t="s">
        <v>18</v>
      </c>
      <c r="G1524" s="5" t="s">
        <v>67</v>
      </c>
      <c r="H1524" s="5" t="s">
        <v>68</v>
      </c>
      <c r="I1524" s="5" t="s">
        <v>69</v>
      </c>
      <c r="J1524" s="6">
        <v>144</v>
      </c>
      <c r="K1524" s="6">
        <v>19</v>
      </c>
      <c r="L1524" s="6">
        <v>0.01</v>
      </c>
      <c r="M1524" s="6">
        <v>2708.64</v>
      </c>
      <c r="N1524" s="5" t="s">
        <v>123</v>
      </c>
      <c r="O1524" s="5" t="s">
        <v>87</v>
      </c>
      <c r="P1524" s="19">
        <f>global_data!$M1524/global_data!$L1524</f>
        <v>270864</v>
      </c>
      <c r="Q1524" s="20">
        <f>IFERROR(global_data!$P1524,0)</f>
        <v>270864</v>
      </c>
      <c r="R1524" s="30">
        <f>global_data!$M1524/(1-global_data!$L1524)</f>
        <v>2736</v>
      </c>
      <c r="S1524" s="30">
        <f>global_data!$R1524-global_data!$M1524</f>
        <v>27.360000000000127</v>
      </c>
    </row>
    <row r="1525" spans="1:19" x14ac:dyDescent="0.35">
      <c r="A1525" s="7" t="s">
        <v>1651</v>
      </c>
      <c r="B1525" s="18">
        <v>45606</v>
      </c>
      <c r="C1525" s="7" t="s">
        <v>15</v>
      </c>
      <c r="D1525" s="7" t="s">
        <v>16</v>
      </c>
      <c r="E1525" s="7" t="s">
        <v>17</v>
      </c>
      <c r="F1525" s="7" t="s">
        <v>18</v>
      </c>
      <c r="G1525" s="7" t="s">
        <v>67</v>
      </c>
      <c r="H1525" s="7" t="s">
        <v>68</v>
      </c>
      <c r="I1525" s="7" t="s">
        <v>69</v>
      </c>
      <c r="J1525" s="8">
        <v>144</v>
      </c>
      <c r="K1525" s="8">
        <v>7</v>
      </c>
      <c r="L1525" s="8">
        <v>0.23</v>
      </c>
      <c r="M1525" s="8">
        <v>776.16</v>
      </c>
      <c r="N1525" s="7" t="s">
        <v>22</v>
      </c>
      <c r="O1525" s="7" t="s">
        <v>33</v>
      </c>
      <c r="P1525" s="19">
        <f>global_data!$M1525/global_data!$L1525</f>
        <v>3374.6086956521735</v>
      </c>
      <c r="Q1525" s="20">
        <f>IFERROR(global_data!$P1525,0)</f>
        <v>3374.6086956521735</v>
      </c>
      <c r="R1525" s="31">
        <f>global_data!$M1525/(1-global_data!$L1525)</f>
        <v>1007.9999999999999</v>
      </c>
      <c r="S1525" s="31">
        <f>global_data!$R1525-global_data!$M1525</f>
        <v>231.83999999999992</v>
      </c>
    </row>
    <row r="1526" spans="1:19" x14ac:dyDescent="0.35">
      <c r="A1526" s="5" t="s">
        <v>1652</v>
      </c>
      <c r="B1526" s="29">
        <v>45388</v>
      </c>
      <c r="C1526" s="5" t="s">
        <v>111</v>
      </c>
      <c r="D1526" s="5" t="s">
        <v>112</v>
      </c>
      <c r="E1526" s="5" t="s">
        <v>98</v>
      </c>
      <c r="F1526" s="5" t="s">
        <v>113</v>
      </c>
      <c r="G1526" s="5" t="s">
        <v>67</v>
      </c>
      <c r="H1526" s="5" t="s">
        <v>68</v>
      </c>
      <c r="I1526" s="5" t="s">
        <v>69</v>
      </c>
      <c r="J1526" s="6">
        <v>144</v>
      </c>
      <c r="K1526" s="6">
        <v>3</v>
      </c>
      <c r="L1526" s="6">
        <v>0.2</v>
      </c>
      <c r="M1526" s="6">
        <v>345.6</v>
      </c>
      <c r="N1526" s="5" t="s">
        <v>22</v>
      </c>
      <c r="O1526" s="5" t="s">
        <v>23</v>
      </c>
      <c r="P1526" s="19">
        <f>global_data!$M1526/global_data!$L1526</f>
        <v>1728</v>
      </c>
      <c r="Q1526" s="20">
        <f>IFERROR(global_data!$P1526,0)</f>
        <v>1728</v>
      </c>
      <c r="R1526" s="30">
        <f>global_data!$M1526/(1-global_data!$L1526)</f>
        <v>432</v>
      </c>
      <c r="S1526" s="30">
        <f>global_data!$R1526-global_data!$M1526</f>
        <v>86.399999999999977</v>
      </c>
    </row>
    <row r="1527" spans="1:19" x14ac:dyDescent="0.35">
      <c r="A1527" s="7" t="s">
        <v>1653</v>
      </c>
      <c r="B1527" s="18">
        <v>45584</v>
      </c>
      <c r="C1527" s="7" t="s">
        <v>61</v>
      </c>
      <c r="D1527" s="7" t="s">
        <v>62</v>
      </c>
      <c r="E1527" s="7" t="s">
        <v>27</v>
      </c>
      <c r="F1527" s="7" t="s">
        <v>122</v>
      </c>
      <c r="G1527" s="7" t="s">
        <v>67</v>
      </c>
      <c r="H1527" s="7" t="s">
        <v>68</v>
      </c>
      <c r="I1527" s="7" t="s">
        <v>69</v>
      </c>
      <c r="J1527" s="8">
        <v>144</v>
      </c>
      <c r="K1527" s="8">
        <v>6</v>
      </c>
      <c r="L1527" s="8">
        <v>0.23</v>
      </c>
      <c r="M1527" s="8">
        <v>665.28</v>
      </c>
      <c r="N1527" s="7" t="s">
        <v>32</v>
      </c>
      <c r="O1527" s="7" t="s">
        <v>87</v>
      </c>
      <c r="P1527" s="19">
        <f>global_data!$M1527/global_data!$L1527</f>
        <v>2892.5217391304345</v>
      </c>
      <c r="Q1527" s="20">
        <f>IFERROR(global_data!$P1527,0)</f>
        <v>2892.5217391304345</v>
      </c>
      <c r="R1527" s="31">
        <f>global_data!$M1527/(1-global_data!$L1527)</f>
        <v>864</v>
      </c>
      <c r="S1527" s="31">
        <f>global_data!$R1527-global_data!$M1527</f>
        <v>198.72000000000003</v>
      </c>
    </row>
    <row r="1528" spans="1:19" x14ac:dyDescent="0.35">
      <c r="A1528" s="5" t="s">
        <v>1654</v>
      </c>
      <c r="B1528" s="29">
        <v>45458</v>
      </c>
      <c r="C1528" s="5" t="s">
        <v>61</v>
      </c>
      <c r="D1528" s="5" t="s">
        <v>62</v>
      </c>
      <c r="E1528" s="5" t="s">
        <v>27</v>
      </c>
      <c r="F1528" s="5" t="s">
        <v>66</v>
      </c>
      <c r="G1528" s="5" t="s">
        <v>67</v>
      </c>
      <c r="H1528" s="5" t="s">
        <v>68</v>
      </c>
      <c r="I1528" s="5" t="s">
        <v>69</v>
      </c>
      <c r="J1528" s="6">
        <v>144</v>
      </c>
      <c r="K1528" s="6">
        <v>12</v>
      </c>
      <c r="L1528" s="6">
        <v>0.02</v>
      </c>
      <c r="M1528" s="6">
        <v>1693.44</v>
      </c>
      <c r="N1528" s="5" t="s">
        <v>59</v>
      </c>
      <c r="O1528" s="5" t="s">
        <v>23</v>
      </c>
      <c r="P1528" s="19">
        <f>global_data!$M1528/global_data!$L1528</f>
        <v>84672</v>
      </c>
      <c r="Q1528" s="20">
        <f>IFERROR(global_data!$P1528,0)</f>
        <v>84672</v>
      </c>
      <c r="R1528" s="30">
        <f>global_data!$M1528/(1-global_data!$L1528)</f>
        <v>1728</v>
      </c>
      <c r="S1528" s="30">
        <f>global_data!$R1528-global_data!$M1528</f>
        <v>34.559999999999945</v>
      </c>
    </row>
    <row r="1529" spans="1:19" x14ac:dyDescent="0.35">
      <c r="A1529" s="7" t="s">
        <v>1655</v>
      </c>
      <c r="B1529" s="18">
        <v>45492</v>
      </c>
      <c r="C1529" s="7" t="s">
        <v>131</v>
      </c>
      <c r="D1529" s="7" t="s">
        <v>132</v>
      </c>
      <c r="E1529" s="7" t="s">
        <v>98</v>
      </c>
      <c r="F1529" s="7" t="s">
        <v>115</v>
      </c>
      <c r="G1529" s="7" t="s">
        <v>67</v>
      </c>
      <c r="H1529" s="7" t="s">
        <v>68</v>
      </c>
      <c r="I1529" s="7" t="s">
        <v>69</v>
      </c>
      <c r="J1529" s="8">
        <v>144</v>
      </c>
      <c r="K1529" s="8">
        <v>11</v>
      </c>
      <c r="L1529" s="8">
        <v>0.23</v>
      </c>
      <c r="M1529" s="8">
        <v>1219.68</v>
      </c>
      <c r="N1529" s="7" t="s">
        <v>77</v>
      </c>
      <c r="O1529" s="7" t="s">
        <v>23</v>
      </c>
      <c r="P1529" s="19">
        <f>global_data!$M1529/global_data!$L1529</f>
        <v>5302.95652173913</v>
      </c>
      <c r="Q1529" s="20">
        <f>IFERROR(global_data!$P1529,0)</f>
        <v>5302.95652173913</v>
      </c>
      <c r="R1529" s="31">
        <f>global_data!$M1529/(1-global_data!$L1529)</f>
        <v>1584</v>
      </c>
      <c r="S1529" s="31">
        <f>global_data!$R1529-global_data!$M1529</f>
        <v>364.31999999999994</v>
      </c>
    </row>
    <row r="1530" spans="1:19" x14ac:dyDescent="0.35">
      <c r="A1530" s="5" t="s">
        <v>1656</v>
      </c>
      <c r="B1530" s="29">
        <v>45627</v>
      </c>
      <c r="C1530" s="5" t="s">
        <v>25</v>
      </c>
      <c r="D1530" s="5" t="s">
        <v>26</v>
      </c>
      <c r="E1530" s="5" t="s">
        <v>27</v>
      </c>
      <c r="F1530" s="5" t="s">
        <v>66</v>
      </c>
      <c r="G1530" s="5" t="s">
        <v>67</v>
      </c>
      <c r="H1530" s="5" t="s">
        <v>68</v>
      </c>
      <c r="I1530" s="5" t="s">
        <v>69</v>
      </c>
      <c r="J1530" s="6">
        <v>144</v>
      </c>
      <c r="K1530" s="6">
        <v>4</v>
      </c>
      <c r="L1530" s="6">
        <v>0.21</v>
      </c>
      <c r="M1530" s="6">
        <v>455.04</v>
      </c>
      <c r="N1530" s="5" t="s">
        <v>22</v>
      </c>
      <c r="O1530" s="5" t="s">
        <v>23</v>
      </c>
      <c r="P1530" s="19">
        <f>global_data!$M1530/global_data!$L1530</f>
        <v>2166.8571428571431</v>
      </c>
      <c r="Q1530" s="20">
        <f>IFERROR(global_data!$P1530,0)</f>
        <v>2166.8571428571431</v>
      </c>
      <c r="R1530" s="30">
        <f>global_data!$M1530/(1-global_data!$L1530)</f>
        <v>576</v>
      </c>
      <c r="S1530" s="30">
        <f>global_data!$R1530-global_data!$M1530</f>
        <v>120.95999999999998</v>
      </c>
    </row>
    <row r="1531" spans="1:19" x14ac:dyDescent="0.35">
      <c r="A1531" s="7" t="s">
        <v>1657</v>
      </c>
      <c r="B1531" s="18">
        <v>45429</v>
      </c>
      <c r="C1531" s="7" t="s">
        <v>44</v>
      </c>
      <c r="D1531" s="7" t="s">
        <v>45</v>
      </c>
      <c r="E1531" s="7" t="s">
        <v>17</v>
      </c>
      <c r="F1531" s="7" t="s">
        <v>18</v>
      </c>
      <c r="G1531" s="7" t="s">
        <v>67</v>
      </c>
      <c r="H1531" s="7" t="s">
        <v>68</v>
      </c>
      <c r="I1531" s="7" t="s">
        <v>69</v>
      </c>
      <c r="J1531" s="8">
        <v>144</v>
      </c>
      <c r="K1531" s="8">
        <v>6</v>
      </c>
      <c r="L1531" s="8">
        <v>0.06</v>
      </c>
      <c r="M1531" s="8">
        <v>812.16</v>
      </c>
      <c r="N1531" s="7" t="s">
        <v>179</v>
      </c>
      <c r="O1531" s="7" t="s">
        <v>80</v>
      </c>
      <c r="P1531" s="19">
        <f>global_data!$M1531/global_data!$L1531</f>
        <v>13536</v>
      </c>
      <c r="Q1531" s="20">
        <f>IFERROR(global_data!$P1531,0)</f>
        <v>13536</v>
      </c>
      <c r="R1531" s="31">
        <f>global_data!$M1531/(1-global_data!$L1531)</f>
        <v>864</v>
      </c>
      <c r="S1531" s="31">
        <f>global_data!$R1531-global_data!$M1531</f>
        <v>51.840000000000032</v>
      </c>
    </row>
    <row r="1532" spans="1:19" x14ac:dyDescent="0.35">
      <c r="A1532" s="5" t="s">
        <v>1658</v>
      </c>
      <c r="B1532" s="29">
        <v>45341</v>
      </c>
      <c r="C1532" s="5" t="s">
        <v>111</v>
      </c>
      <c r="D1532" s="5" t="s">
        <v>112</v>
      </c>
      <c r="E1532" s="5" t="s">
        <v>98</v>
      </c>
      <c r="F1532" s="5" t="s">
        <v>101</v>
      </c>
      <c r="G1532" s="5" t="s">
        <v>67</v>
      </c>
      <c r="H1532" s="5" t="s">
        <v>68</v>
      </c>
      <c r="I1532" s="5" t="s">
        <v>69</v>
      </c>
      <c r="J1532" s="6">
        <v>144</v>
      </c>
      <c r="K1532" s="6">
        <v>16</v>
      </c>
      <c r="L1532" s="6">
        <v>0.08</v>
      </c>
      <c r="M1532" s="6">
        <v>2119.6799999999998</v>
      </c>
      <c r="N1532" s="5" t="s">
        <v>42</v>
      </c>
      <c r="O1532" s="5" t="s">
        <v>23</v>
      </c>
      <c r="P1532" s="19">
        <f>global_data!$M1532/global_data!$L1532</f>
        <v>26495.999999999996</v>
      </c>
      <c r="Q1532" s="20">
        <f>IFERROR(global_data!$P1532,0)</f>
        <v>26495.999999999996</v>
      </c>
      <c r="R1532" s="30">
        <f>global_data!$M1532/(1-global_data!$L1532)</f>
        <v>2303.9999999999995</v>
      </c>
      <c r="S1532" s="30">
        <f>global_data!$R1532-global_data!$M1532</f>
        <v>184.31999999999971</v>
      </c>
    </row>
    <row r="1533" spans="1:19" x14ac:dyDescent="0.35">
      <c r="A1533" s="7" t="s">
        <v>1659</v>
      </c>
      <c r="B1533" s="18">
        <v>45580</v>
      </c>
      <c r="C1533" s="7" t="s">
        <v>125</v>
      </c>
      <c r="D1533" s="7" t="s">
        <v>126</v>
      </c>
      <c r="E1533" s="7" t="s">
        <v>37</v>
      </c>
      <c r="F1533" s="7" t="s">
        <v>71</v>
      </c>
      <c r="G1533" s="7" t="s">
        <v>67</v>
      </c>
      <c r="H1533" s="7" t="s">
        <v>68</v>
      </c>
      <c r="I1533" s="7" t="s">
        <v>69</v>
      </c>
      <c r="J1533" s="8">
        <v>144</v>
      </c>
      <c r="K1533" s="8">
        <v>4</v>
      </c>
      <c r="L1533" s="8">
        <v>0.16</v>
      </c>
      <c r="M1533" s="8">
        <v>483.84</v>
      </c>
      <c r="N1533" s="7" t="s">
        <v>77</v>
      </c>
      <c r="O1533" s="7" t="s">
        <v>87</v>
      </c>
      <c r="P1533" s="19">
        <f>global_data!$M1533/global_data!$L1533</f>
        <v>3024</v>
      </c>
      <c r="Q1533" s="20">
        <f>IFERROR(global_data!$P1533,0)</f>
        <v>3024</v>
      </c>
      <c r="R1533" s="31">
        <f>global_data!$M1533/(1-global_data!$L1533)</f>
        <v>576</v>
      </c>
      <c r="S1533" s="31">
        <f>global_data!$R1533-global_data!$M1533</f>
        <v>92.160000000000025</v>
      </c>
    </row>
    <row r="1534" spans="1:19" x14ac:dyDescent="0.35">
      <c r="A1534" s="5" t="s">
        <v>1660</v>
      </c>
      <c r="B1534" s="29">
        <v>45558</v>
      </c>
      <c r="C1534" s="5" t="s">
        <v>131</v>
      </c>
      <c r="D1534" s="5" t="s">
        <v>132</v>
      </c>
      <c r="E1534" s="5" t="s">
        <v>98</v>
      </c>
      <c r="F1534" s="5" t="s">
        <v>160</v>
      </c>
      <c r="G1534" s="5" t="s">
        <v>67</v>
      </c>
      <c r="H1534" s="5" t="s">
        <v>68</v>
      </c>
      <c r="I1534" s="5" t="s">
        <v>69</v>
      </c>
      <c r="J1534" s="6">
        <v>144</v>
      </c>
      <c r="K1534" s="6">
        <v>5</v>
      </c>
      <c r="L1534" s="6">
        <v>0.03</v>
      </c>
      <c r="M1534" s="6">
        <v>698.4</v>
      </c>
      <c r="N1534" s="5" t="s">
        <v>77</v>
      </c>
      <c r="O1534" s="5" t="s">
        <v>87</v>
      </c>
      <c r="P1534" s="19">
        <f>global_data!$M1534/global_data!$L1534</f>
        <v>23280</v>
      </c>
      <c r="Q1534" s="20">
        <f>IFERROR(global_data!$P1534,0)</f>
        <v>23280</v>
      </c>
      <c r="R1534" s="30">
        <f>global_data!$M1534/(1-global_data!$L1534)</f>
        <v>720</v>
      </c>
      <c r="S1534" s="30">
        <f>global_data!$R1534-global_data!$M1534</f>
        <v>21.600000000000023</v>
      </c>
    </row>
    <row r="1535" spans="1:19" x14ac:dyDescent="0.35">
      <c r="A1535" s="7" t="s">
        <v>1661</v>
      </c>
      <c r="B1535" s="18">
        <v>45580</v>
      </c>
      <c r="C1535" s="7" t="s">
        <v>44</v>
      </c>
      <c r="D1535" s="7" t="s">
        <v>45</v>
      </c>
      <c r="E1535" s="7" t="s">
        <v>17</v>
      </c>
      <c r="F1535" s="7" t="s">
        <v>50</v>
      </c>
      <c r="G1535" s="7" t="s">
        <v>67</v>
      </c>
      <c r="H1535" s="7" t="s">
        <v>68</v>
      </c>
      <c r="I1535" s="7" t="s">
        <v>69</v>
      </c>
      <c r="J1535" s="8">
        <v>144</v>
      </c>
      <c r="K1535" s="8">
        <v>8</v>
      </c>
      <c r="L1535" s="8">
        <v>0.14000000000000001</v>
      </c>
      <c r="M1535" s="8">
        <v>990.72</v>
      </c>
      <c r="N1535" s="7" t="s">
        <v>32</v>
      </c>
      <c r="O1535" s="7" t="s">
        <v>87</v>
      </c>
      <c r="P1535" s="19">
        <f>global_data!$M1535/global_data!$L1535</f>
        <v>7076.5714285714284</v>
      </c>
      <c r="Q1535" s="20">
        <f>IFERROR(global_data!$P1535,0)</f>
        <v>7076.5714285714284</v>
      </c>
      <c r="R1535" s="31">
        <f>global_data!$M1535/(1-global_data!$L1535)</f>
        <v>1152</v>
      </c>
      <c r="S1535" s="31">
        <f>global_data!$R1535-global_data!$M1535</f>
        <v>161.27999999999997</v>
      </c>
    </row>
    <row r="1536" spans="1:19" x14ac:dyDescent="0.35">
      <c r="A1536" s="5" t="s">
        <v>1662</v>
      </c>
      <c r="B1536" s="29">
        <v>45619</v>
      </c>
      <c r="C1536" s="5" t="s">
        <v>111</v>
      </c>
      <c r="D1536" s="5" t="s">
        <v>112</v>
      </c>
      <c r="E1536" s="5" t="s">
        <v>98</v>
      </c>
      <c r="F1536" s="5" t="s">
        <v>101</v>
      </c>
      <c r="G1536" s="5" t="s">
        <v>67</v>
      </c>
      <c r="H1536" s="5" t="s">
        <v>68</v>
      </c>
      <c r="I1536" s="5" t="s">
        <v>69</v>
      </c>
      <c r="J1536" s="6">
        <v>144</v>
      </c>
      <c r="K1536" s="6">
        <v>16</v>
      </c>
      <c r="L1536" s="6">
        <v>0.18</v>
      </c>
      <c r="M1536" s="6">
        <v>1889.28</v>
      </c>
      <c r="N1536" s="5" t="s">
        <v>59</v>
      </c>
      <c r="O1536" s="5" t="s">
        <v>179</v>
      </c>
      <c r="P1536" s="19">
        <f>global_data!$M1536/global_data!$L1536</f>
        <v>10496</v>
      </c>
      <c r="Q1536" s="20">
        <f>IFERROR(global_data!$P1536,0)</f>
        <v>10496</v>
      </c>
      <c r="R1536" s="30">
        <f>global_data!$M1536/(1-global_data!$L1536)</f>
        <v>2304</v>
      </c>
      <c r="S1536" s="30">
        <f>global_data!$R1536-global_data!$M1536</f>
        <v>414.72</v>
      </c>
    </row>
    <row r="1537" spans="1:19" x14ac:dyDescent="0.35">
      <c r="A1537" s="7" t="s">
        <v>1663</v>
      </c>
      <c r="B1537" s="18">
        <v>45368</v>
      </c>
      <c r="C1537" s="7" t="s">
        <v>111</v>
      </c>
      <c r="D1537" s="7" t="s">
        <v>112</v>
      </c>
      <c r="E1537" s="7" t="s">
        <v>98</v>
      </c>
      <c r="F1537" s="7" t="s">
        <v>160</v>
      </c>
      <c r="G1537" s="7" t="s">
        <v>67</v>
      </c>
      <c r="H1537" s="7" t="s">
        <v>68</v>
      </c>
      <c r="I1537" s="7" t="s">
        <v>69</v>
      </c>
      <c r="J1537" s="8">
        <v>144</v>
      </c>
      <c r="K1537" s="8">
        <v>2</v>
      </c>
      <c r="L1537" s="8">
        <v>0.25</v>
      </c>
      <c r="M1537" s="8">
        <v>216</v>
      </c>
      <c r="N1537" s="7" t="s">
        <v>22</v>
      </c>
      <c r="O1537" s="7" t="s">
        <v>80</v>
      </c>
      <c r="P1537" s="19">
        <f>global_data!$M1537/global_data!$L1537</f>
        <v>864</v>
      </c>
      <c r="Q1537" s="20">
        <f>IFERROR(global_data!$P1537,0)</f>
        <v>864</v>
      </c>
      <c r="R1537" s="31">
        <f>global_data!$M1537/(1-global_data!$L1537)</f>
        <v>288</v>
      </c>
      <c r="S1537" s="31">
        <f>global_data!$R1537-global_data!$M1537</f>
        <v>72</v>
      </c>
    </row>
    <row r="1538" spans="1:19" x14ac:dyDescent="0.35">
      <c r="A1538" s="5" t="s">
        <v>1664</v>
      </c>
      <c r="B1538" s="29">
        <v>45631</v>
      </c>
      <c r="C1538" s="5" t="s">
        <v>73</v>
      </c>
      <c r="D1538" s="5" t="s">
        <v>74</v>
      </c>
      <c r="E1538" s="5" t="s">
        <v>37</v>
      </c>
      <c r="F1538" s="5" t="s">
        <v>71</v>
      </c>
      <c r="G1538" s="5" t="s">
        <v>67</v>
      </c>
      <c r="H1538" s="5" t="s">
        <v>68</v>
      </c>
      <c r="I1538" s="5" t="s">
        <v>69</v>
      </c>
      <c r="J1538" s="6">
        <v>144</v>
      </c>
      <c r="K1538" s="6">
        <v>9</v>
      </c>
      <c r="L1538" s="6">
        <v>0.08</v>
      </c>
      <c r="M1538" s="6">
        <v>1192.32</v>
      </c>
      <c r="N1538" s="5" t="s">
        <v>42</v>
      </c>
      <c r="O1538" s="5" t="s">
        <v>23</v>
      </c>
      <c r="P1538" s="19">
        <f>global_data!$M1538/global_data!$L1538</f>
        <v>14903.999999999998</v>
      </c>
      <c r="Q1538" s="20">
        <f>IFERROR(global_data!$P1538,0)</f>
        <v>14903.999999999998</v>
      </c>
      <c r="R1538" s="30">
        <f>global_data!$M1538/(1-global_data!$L1538)</f>
        <v>1295.9999999999998</v>
      </c>
      <c r="S1538" s="30">
        <f>global_data!$R1538-global_data!$M1538</f>
        <v>103.67999999999984</v>
      </c>
    </row>
    <row r="1539" spans="1:19" x14ac:dyDescent="0.35">
      <c r="A1539" s="7" t="s">
        <v>1665</v>
      </c>
      <c r="B1539" s="18">
        <v>45362</v>
      </c>
      <c r="C1539" s="7" t="s">
        <v>61</v>
      </c>
      <c r="D1539" s="7" t="s">
        <v>62</v>
      </c>
      <c r="E1539" s="7" t="s">
        <v>27</v>
      </c>
      <c r="F1539" s="7" t="s">
        <v>122</v>
      </c>
      <c r="G1539" s="7" t="s">
        <v>67</v>
      </c>
      <c r="H1539" s="7" t="s">
        <v>68</v>
      </c>
      <c r="I1539" s="7" t="s">
        <v>69</v>
      </c>
      <c r="J1539" s="8">
        <v>144</v>
      </c>
      <c r="K1539" s="8">
        <v>14</v>
      </c>
      <c r="L1539" s="8">
        <v>0.11</v>
      </c>
      <c r="M1539" s="8">
        <v>1794.24</v>
      </c>
      <c r="N1539" s="7" t="s">
        <v>59</v>
      </c>
      <c r="O1539" s="7" t="s">
        <v>23</v>
      </c>
      <c r="P1539" s="19">
        <f>global_data!$M1539/global_data!$L1539</f>
        <v>16311.272727272728</v>
      </c>
      <c r="Q1539" s="20">
        <f>IFERROR(global_data!$P1539,0)</f>
        <v>16311.272727272728</v>
      </c>
      <c r="R1539" s="31">
        <f>global_data!$M1539/(1-global_data!$L1539)</f>
        <v>2016</v>
      </c>
      <c r="S1539" s="31">
        <f>global_data!$R1539-global_data!$M1539</f>
        <v>221.76</v>
      </c>
    </row>
    <row r="1540" spans="1:19" x14ac:dyDescent="0.35">
      <c r="A1540" s="5" t="s">
        <v>1666</v>
      </c>
      <c r="B1540" s="29">
        <v>45366</v>
      </c>
      <c r="C1540" s="5" t="s">
        <v>55</v>
      </c>
      <c r="D1540" s="5" t="s">
        <v>56</v>
      </c>
      <c r="E1540" s="5" t="s">
        <v>17</v>
      </c>
      <c r="F1540" s="5" t="s">
        <v>18</v>
      </c>
      <c r="G1540" s="5" t="s">
        <v>67</v>
      </c>
      <c r="H1540" s="5" t="s">
        <v>68</v>
      </c>
      <c r="I1540" s="5" t="s">
        <v>69</v>
      </c>
      <c r="J1540" s="6">
        <v>144</v>
      </c>
      <c r="K1540" s="6">
        <v>2</v>
      </c>
      <c r="L1540" s="6">
        <v>0.08</v>
      </c>
      <c r="M1540" s="6">
        <v>264.95999999999998</v>
      </c>
      <c r="N1540" s="5" t="s">
        <v>32</v>
      </c>
      <c r="O1540" s="5" t="s">
        <v>23</v>
      </c>
      <c r="P1540" s="19">
        <f>global_data!$M1540/global_data!$L1540</f>
        <v>3311.9999999999995</v>
      </c>
      <c r="Q1540" s="20">
        <f>IFERROR(global_data!$P1540,0)</f>
        <v>3311.9999999999995</v>
      </c>
      <c r="R1540" s="30">
        <f>global_data!$M1540/(1-global_data!$L1540)</f>
        <v>287.99999999999994</v>
      </c>
      <c r="S1540" s="30">
        <f>global_data!$R1540-global_data!$M1540</f>
        <v>23.039999999999964</v>
      </c>
    </row>
    <row r="1541" spans="1:19" x14ac:dyDescent="0.35">
      <c r="A1541" s="7" t="s">
        <v>1667</v>
      </c>
      <c r="B1541" s="18">
        <v>45640</v>
      </c>
      <c r="C1541" s="7" t="s">
        <v>44</v>
      </c>
      <c r="D1541" s="7" t="s">
        <v>45</v>
      </c>
      <c r="E1541" s="7" t="s">
        <v>17</v>
      </c>
      <c r="F1541" s="7" t="s">
        <v>18</v>
      </c>
      <c r="G1541" s="7" t="s">
        <v>67</v>
      </c>
      <c r="H1541" s="7" t="s">
        <v>68</v>
      </c>
      <c r="I1541" s="7" t="s">
        <v>69</v>
      </c>
      <c r="J1541" s="8">
        <v>144</v>
      </c>
      <c r="K1541" s="8">
        <v>4</v>
      </c>
      <c r="L1541" s="8">
        <v>0.13</v>
      </c>
      <c r="M1541" s="8">
        <v>501.12</v>
      </c>
      <c r="N1541" s="7" t="s">
        <v>22</v>
      </c>
      <c r="O1541" s="7" t="s">
        <v>23</v>
      </c>
      <c r="P1541" s="19">
        <f>global_data!$M1541/global_data!$L1541</f>
        <v>3854.7692307692305</v>
      </c>
      <c r="Q1541" s="20">
        <f>IFERROR(global_data!$P1541,0)</f>
        <v>3854.7692307692305</v>
      </c>
      <c r="R1541" s="31">
        <f>global_data!$M1541/(1-global_data!$L1541)</f>
        <v>576</v>
      </c>
      <c r="S1541" s="31">
        <f>global_data!$R1541-global_data!$M1541</f>
        <v>74.88</v>
      </c>
    </row>
    <row r="1542" spans="1:19" x14ac:dyDescent="0.35">
      <c r="A1542" s="5" t="s">
        <v>1668</v>
      </c>
      <c r="B1542" s="29">
        <v>45331</v>
      </c>
      <c r="C1542" s="5" t="s">
        <v>111</v>
      </c>
      <c r="D1542" s="5" t="s">
        <v>112</v>
      </c>
      <c r="E1542" s="5" t="s">
        <v>98</v>
      </c>
      <c r="F1542" s="5" t="s">
        <v>115</v>
      </c>
      <c r="G1542" s="5" t="s">
        <v>67</v>
      </c>
      <c r="H1542" s="5" t="s">
        <v>68</v>
      </c>
      <c r="I1542" s="5" t="s">
        <v>69</v>
      </c>
      <c r="J1542" s="6">
        <v>144</v>
      </c>
      <c r="K1542" s="6">
        <v>9</v>
      </c>
      <c r="L1542" s="6">
        <v>0.14000000000000001</v>
      </c>
      <c r="M1542" s="6">
        <v>1114.56</v>
      </c>
      <c r="N1542" s="5" t="s">
        <v>77</v>
      </c>
      <c r="O1542" s="5" t="s">
        <v>23</v>
      </c>
      <c r="P1542" s="19">
        <f>global_data!$M1542/global_data!$L1542</f>
        <v>7961.142857142856</v>
      </c>
      <c r="Q1542" s="20">
        <f>IFERROR(global_data!$P1542,0)</f>
        <v>7961.142857142856</v>
      </c>
      <c r="R1542" s="30">
        <f>global_data!$M1542/(1-global_data!$L1542)</f>
        <v>1296</v>
      </c>
      <c r="S1542" s="30">
        <f>global_data!$R1542-global_data!$M1542</f>
        <v>181.44000000000005</v>
      </c>
    </row>
    <row r="1543" spans="1:19" x14ac:dyDescent="0.35">
      <c r="A1543" s="7" t="s">
        <v>1669</v>
      </c>
      <c r="B1543" s="18">
        <v>45540</v>
      </c>
      <c r="C1543" s="7" t="s">
        <v>55</v>
      </c>
      <c r="D1543" s="7" t="s">
        <v>56</v>
      </c>
      <c r="E1543" s="7" t="s">
        <v>17</v>
      </c>
      <c r="F1543" s="7" t="s">
        <v>18</v>
      </c>
      <c r="G1543" s="7" t="s">
        <v>67</v>
      </c>
      <c r="H1543" s="7" t="s">
        <v>68</v>
      </c>
      <c r="I1543" s="7" t="s">
        <v>69</v>
      </c>
      <c r="J1543" s="8">
        <v>144</v>
      </c>
      <c r="K1543" s="8">
        <v>18</v>
      </c>
      <c r="L1543" s="8">
        <v>0.26</v>
      </c>
      <c r="M1543" s="8">
        <v>1918.08</v>
      </c>
      <c r="N1543" s="7" t="s">
        <v>123</v>
      </c>
      <c r="O1543" s="7" t="s">
        <v>23</v>
      </c>
      <c r="P1543" s="19">
        <f>global_data!$M1543/global_data!$L1543</f>
        <v>7377.2307692307686</v>
      </c>
      <c r="Q1543" s="20">
        <f>IFERROR(global_data!$P1543,0)</f>
        <v>7377.2307692307686</v>
      </c>
      <c r="R1543" s="31">
        <f>global_data!$M1543/(1-global_data!$L1543)</f>
        <v>2592</v>
      </c>
      <c r="S1543" s="31">
        <f>global_data!$R1543-global_data!$M1543</f>
        <v>673.92000000000007</v>
      </c>
    </row>
    <row r="1544" spans="1:19" x14ac:dyDescent="0.35">
      <c r="A1544" s="5" t="s">
        <v>1670</v>
      </c>
      <c r="B1544" s="29">
        <v>45468</v>
      </c>
      <c r="C1544" s="5" t="s">
        <v>35</v>
      </c>
      <c r="D1544" s="5" t="s">
        <v>36</v>
      </c>
      <c r="E1544" s="5" t="s">
        <v>37</v>
      </c>
      <c r="F1544" s="5" t="s">
        <v>83</v>
      </c>
      <c r="G1544" s="5" t="s">
        <v>67</v>
      </c>
      <c r="H1544" s="5" t="s">
        <v>68</v>
      </c>
      <c r="I1544" s="5" t="s">
        <v>69</v>
      </c>
      <c r="J1544" s="6">
        <v>144</v>
      </c>
      <c r="K1544" s="6">
        <v>12</v>
      </c>
      <c r="L1544" s="6">
        <v>0.25</v>
      </c>
      <c r="M1544" s="6">
        <v>1296</v>
      </c>
      <c r="N1544" s="5" t="s">
        <v>22</v>
      </c>
      <c r="O1544" s="5" t="s">
        <v>23</v>
      </c>
      <c r="P1544" s="19">
        <f>global_data!$M1544/global_data!$L1544</f>
        <v>5184</v>
      </c>
      <c r="Q1544" s="20">
        <f>IFERROR(global_data!$P1544,0)</f>
        <v>5184</v>
      </c>
      <c r="R1544" s="30">
        <f>global_data!$M1544/(1-global_data!$L1544)</f>
        <v>1728</v>
      </c>
      <c r="S1544" s="30">
        <f>global_data!$R1544-global_data!$M1544</f>
        <v>432</v>
      </c>
    </row>
    <row r="1545" spans="1:19" x14ac:dyDescent="0.35">
      <c r="A1545" s="7" t="s">
        <v>1671</v>
      </c>
      <c r="B1545" s="18">
        <v>45408</v>
      </c>
      <c r="C1545" s="7" t="s">
        <v>61</v>
      </c>
      <c r="D1545" s="7" t="s">
        <v>62</v>
      </c>
      <c r="E1545" s="7" t="s">
        <v>27</v>
      </c>
      <c r="F1545" s="7" t="s">
        <v>89</v>
      </c>
      <c r="G1545" s="7" t="s">
        <v>67</v>
      </c>
      <c r="H1545" s="7" t="s">
        <v>68</v>
      </c>
      <c r="I1545" s="7" t="s">
        <v>69</v>
      </c>
      <c r="J1545" s="8">
        <v>144</v>
      </c>
      <c r="K1545" s="8">
        <v>12</v>
      </c>
      <c r="L1545" s="8">
        <v>0.22</v>
      </c>
      <c r="M1545" s="8">
        <v>1347.84</v>
      </c>
      <c r="N1545" s="7" t="s">
        <v>123</v>
      </c>
      <c r="O1545" s="7" t="s">
        <v>23</v>
      </c>
      <c r="P1545" s="19">
        <f>global_data!$M1545/global_data!$L1545</f>
        <v>6126.545454545454</v>
      </c>
      <c r="Q1545" s="20">
        <f>IFERROR(global_data!$P1545,0)</f>
        <v>6126.545454545454</v>
      </c>
      <c r="R1545" s="31">
        <f>global_data!$M1545/(1-global_data!$L1545)</f>
        <v>1727.9999999999998</v>
      </c>
      <c r="S1545" s="31">
        <f>global_data!$R1545-global_data!$M1545</f>
        <v>380.15999999999985</v>
      </c>
    </row>
    <row r="1546" spans="1:19" x14ac:dyDescent="0.35">
      <c r="A1546" s="5" t="s">
        <v>1672</v>
      </c>
      <c r="B1546" s="29">
        <v>45444</v>
      </c>
      <c r="C1546" s="5" t="s">
        <v>25</v>
      </c>
      <c r="D1546" s="5" t="s">
        <v>26</v>
      </c>
      <c r="E1546" s="5" t="s">
        <v>27</v>
      </c>
      <c r="F1546" s="5" t="s">
        <v>66</v>
      </c>
      <c r="G1546" s="5" t="s">
        <v>67</v>
      </c>
      <c r="H1546" s="5" t="s">
        <v>68</v>
      </c>
      <c r="I1546" s="5" t="s">
        <v>69</v>
      </c>
      <c r="J1546" s="6">
        <v>144</v>
      </c>
      <c r="K1546" s="6">
        <v>9</v>
      </c>
      <c r="L1546" s="6">
        <v>0.02</v>
      </c>
      <c r="M1546" s="6">
        <v>1270.08</v>
      </c>
      <c r="N1546" s="5" t="s">
        <v>22</v>
      </c>
      <c r="O1546" s="5" t="s">
        <v>179</v>
      </c>
      <c r="P1546" s="19">
        <f>global_data!$M1546/global_data!$L1546</f>
        <v>63503.999999999993</v>
      </c>
      <c r="Q1546" s="20">
        <f>IFERROR(global_data!$P1546,0)</f>
        <v>63503.999999999993</v>
      </c>
      <c r="R1546" s="30">
        <f>global_data!$M1546/(1-global_data!$L1546)</f>
        <v>1296</v>
      </c>
      <c r="S1546" s="30">
        <f>global_data!$R1546-global_data!$M1546</f>
        <v>25.920000000000073</v>
      </c>
    </row>
    <row r="1547" spans="1:19" x14ac:dyDescent="0.35">
      <c r="A1547" s="7" t="s">
        <v>1673</v>
      </c>
      <c r="B1547" s="18">
        <v>45465</v>
      </c>
      <c r="C1547" s="7" t="s">
        <v>44</v>
      </c>
      <c r="D1547" s="7" t="s">
        <v>45</v>
      </c>
      <c r="E1547" s="7" t="s">
        <v>17</v>
      </c>
      <c r="F1547" s="7" t="s">
        <v>176</v>
      </c>
      <c r="G1547" s="7" t="s">
        <v>67</v>
      </c>
      <c r="H1547" s="7" t="s">
        <v>68</v>
      </c>
      <c r="I1547" s="7" t="s">
        <v>69</v>
      </c>
      <c r="J1547" s="8">
        <v>144</v>
      </c>
      <c r="K1547" s="8">
        <v>19</v>
      </c>
      <c r="L1547" s="8">
        <v>0.15</v>
      </c>
      <c r="M1547" s="8">
        <v>2325.6</v>
      </c>
      <c r="N1547" s="7" t="s">
        <v>32</v>
      </c>
      <c r="O1547" s="7" t="s">
        <v>33</v>
      </c>
      <c r="P1547" s="19">
        <f>global_data!$M1547/global_data!$L1547</f>
        <v>15504</v>
      </c>
      <c r="Q1547" s="20">
        <f>IFERROR(global_data!$P1547,0)</f>
        <v>15504</v>
      </c>
      <c r="R1547" s="31">
        <f>global_data!$M1547/(1-global_data!$L1547)</f>
        <v>2736</v>
      </c>
      <c r="S1547" s="31">
        <f>global_data!$R1547-global_data!$M1547</f>
        <v>410.40000000000009</v>
      </c>
    </row>
    <row r="1548" spans="1:19" x14ac:dyDescent="0.35">
      <c r="A1548" s="5" t="s">
        <v>1674</v>
      </c>
      <c r="B1548" s="29">
        <v>45540</v>
      </c>
      <c r="C1548" s="5" t="s">
        <v>73</v>
      </c>
      <c r="D1548" s="5" t="s">
        <v>74</v>
      </c>
      <c r="E1548" s="5" t="s">
        <v>37</v>
      </c>
      <c r="F1548" s="5" t="s">
        <v>38</v>
      </c>
      <c r="G1548" s="5" t="s">
        <v>67</v>
      </c>
      <c r="H1548" s="5" t="s">
        <v>68</v>
      </c>
      <c r="I1548" s="5" t="s">
        <v>69</v>
      </c>
      <c r="J1548" s="6">
        <v>144</v>
      </c>
      <c r="K1548" s="6">
        <v>18</v>
      </c>
      <c r="L1548" s="6">
        <v>0.27</v>
      </c>
      <c r="M1548" s="6">
        <v>1892.16</v>
      </c>
      <c r="N1548" s="5" t="s">
        <v>59</v>
      </c>
      <c r="O1548" s="5" t="s">
        <v>23</v>
      </c>
      <c r="P1548" s="19">
        <f>global_data!$M1548/global_data!$L1548</f>
        <v>7008</v>
      </c>
      <c r="Q1548" s="20">
        <f>IFERROR(global_data!$P1548,0)</f>
        <v>7008</v>
      </c>
      <c r="R1548" s="30">
        <f>global_data!$M1548/(1-global_data!$L1548)</f>
        <v>2592</v>
      </c>
      <c r="S1548" s="30">
        <f>global_data!$R1548-global_data!$M1548</f>
        <v>699.83999999999992</v>
      </c>
    </row>
    <row r="1549" spans="1:19" x14ac:dyDescent="0.35">
      <c r="A1549" s="7" t="s">
        <v>1675</v>
      </c>
      <c r="B1549" s="18">
        <v>45622</v>
      </c>
      <c r="C1549" s="7" t="s">
        <v>35</v>
      </c>
      <c r="D1549" s="7" t="s">
        <v>36</v>
      </c>
      <c r="E1549" s="7" t="s">
        <v>37</v>
      </c>
      <c r="F1549" s="7" t="s">
        <v>179</v>
      </c>
      <c r="G1549" s="7" t="s">
        <v>67</v>
      </c>
      <c r="H1549" s="7" t="s">
        <v>68</v>
      </c>
      <c r="I1549" s="7" t="s">
        <v>69</v>
      </c>
      <c r="J1549" s="8">
        <v>144</v>
      </c>
      <c r="K1549" s="8">
        <v>15</v>
      </c>
      <c r="L1549" s="8">
        <v>0.01</v>
      </c>
      <c r="M1549" s="8">
        <v>2138.4</v>
      </c>
      <c r="N1549" s="7" t="s">
        <v>22</v>
      </c>
      <c r="O1549" s="7" t="s">
        <v>23</v>
      </c>
      <c r="P1549" s="19">
        <f>global_data!$M1549/global_data!$L1549</f>
        <v>213840</v>
      </c>
      <c r="Q1549" s="20">
        <f>IFERROR(global_data!$P1549,0)</f>
        <v>213840</v>
      </c>
      <c r="R1549" s="31">
        <f>global_data!$M1549/(1-global_data!$L1549)</f>
        <v>2160</v>
      </c>
      <c r="S1549" s="31">
        <f>global_data!$R1549-global_data!$M1549</f>
        <v>21.599999999999909</v>
      </c>
    </row>
    <row r="1550" spans="1:19" x14ac:dyDescent="0.35">
      <c r="A1550" s="5" t="s">
        <v>1676</v>
      </c>
      <c r="B1550" s="29">
        <v>45545</v>
      </c>
      <c r="C1550" s="5" t="s">
        <v>96</v>
      </c>
      <c r="D1550" s="5" t="s">
        <v>97</v>
      </c>
      <c r="E1550" s="5" t="s">
        <v>98</v>
      </c>
      <c r="F1550" s="5" t="s">
        <v>113</v>
      </c>
      <c r="G1550" s="5" t="s">
        <v>67</v>
      </c>
      <c r="H1550" s="5" t="s">
        <v>68</v>
      </c>
      <c r="I1550" s="5" t="s">
        <v>69</v>
      </c>
      <c r="J1550" s="6">
        <v>144</v>
      </c>
      <c r="K1550" s="6">
        <v>3</v>
      </c>
      <c r="L1550" s="6">
        <v>0.24</v>
      </c>
      <c r="M1550" s="6">
        <v>328.32</v>
      </c>
      <c r="N1550" s="5" t="s">
        <v>179</v>
      </c>
      <c r="O1550" s="5" t="s">
        <v>33</v>
      </c>
      <c r="P1550" s="19">
        <f>global_data!$M1550/global_data!$L1550</f>
        <v>1368</v>
      </c>
      <c r="Q1550" s="20">
        <f>IFERROR(global_data!$P1550,0)</f>
        <v>1368</v>
      </c>
      <c r="R1550" s="30">
        <f>global_data!$M1550/(1-global_data!$L1550)</f>
        <v>432</v>
      </c>
      <c r="S1550" s="30">
        <f>global_data!$R1550-global_data!$M1550</f>
        <v>103.68</v>
      </c>
    </row>
    <row r="1551" spans="1:19" x14ac:dyDescent="0.35">
      <c r="A1551" s="7" t="s">
        <v>1677</v>
      </c>
      <c r="B1551" s="18">
        <v>45521</v>
      </c>
      <c r="C1551" s="7" t="s">
        <v>64</v>
      </c>
      <c r="D1551" s="7" t="s">
        <v>65</v>
      </c>
      <c r="E1551" s="7" t="s">
        <v>27</v>
      </c>
      <c r="F1551" s="7" t="s">
        <v>66</v>
      </c>
      <c r="G1551" s="7" t="s">
        <v>67</v>
      </c>
      <c r="H1551" s="7" t="s">
        <v>68</v>
      </c>
      <c r="I1551" s="7" t="s">
        <v>69</v>
      </c>
      <c r="J1551" s="8">
        <v>144</v>
      </c>
      <c r="K1551" s="8">
        <v>20</v>
      </c>
      <c r="L1551" s="8">
        <v>0.17</v>
      </c>
      <c r="M1551" s="8">
        <v>2390.4</v>
      </c>
      <c r="N1551" s="7" t="s">
        <v>42</v>
      </c>
      <c r="O1551" s="7" t="s">
        <v>33</v>
      </c>
      <c r="P1551" s="19">
        <f>global_data!$M1551/global_data!$L1551</f>
        <v>14061.176470588234</v>
      </c>
      <c r="Q1551" s="20">
        <f>IFERROR(global_data!$P1551,0)</f>
        <v>14061.176470588234</v>
      </c>
      <c r="R1551" s="31">
        <f>global_data!$M1551/(1-global_data!$L1551)</f>
        <v>2880.0000000000005</v>
      </c>
      <c r="S1551" s="31">
        <f>global_data!$R1551-global_data!$M1551</f>
        <v>489.60000000000036</v>
      </c>
    </row>
    <row r="1552" spans="1:19" x14ac:dyDescent="0.35">
      <c r="A1552" s="5" t="s">
        <v>1678</v>
      </c>
      <c r="B1552" s="29">
        <v>45447</v>
      </c>
      <c r="C1552" s="5" t="s">
        <v>44</v>
      </c>
      <c r="D1552" s="5" t="s">
        <v>45</v>
      </c>
      <c r="E1552" s="5" t="s">
        <v>17</v>
      </c>
      <c r="F1552" s="5" t="s">
        <v>176</v>
      </c>
      <c r="G1552" s="5" t="s">
        <v>67</v>
      </c>
      <c r="H1552" s="5" t="s">
        <v>68</v>
      </c>
      <c r="I1552" s="5" t="s">
        <v>69</v>
      </c>
      <c r="J1552" s="6">
        <v>144</v>
      </c>
      <c r="K1552" s="6">
        <v>15</v>
      </c>
      <c r="L1552" s="6">
        <v>0.22</v>
      </c>
      <c r="M1552" s="6">
        <v>1684.8</v>
      </c>
      <c r="N1552" s="5" t="s">
        <v>123</v>
      </c>
      <c r="O1552" s="5" t="s">
        <v>80</v>
      </c>
      <c r="P1552" s="19">
        <f>global_data!$M1552/global_data!$L1552</f>
        <v>7658.181818181818</v>
      </c>
      <c r="Q1552" s="20">
        <f>IFERROR(global_data!$P1552,0)</f>
        <v>7658.181818181818</v>
      </c>
      <c r="R1552" s="30">
        <f>global_data!$M1552/(1-global_data!$L1552)</f>
        <v>2160</v>
      </c>
      <c r="S1552" s="30">
        <f>global_data!$R1552-global_data!$M1552</f>
        <v>475.20000000000005</v>
      </c>
    </row>
    <row r="1553" spans="1:19" x14ac:dyDescent="0.35">
      <c r="A1553" s="7" t="s">
        <v>1679</v>
      </c>
      <c r="B1553" s="18">
        <v>45650</v>
      </c>
      <c r="C1553" s="7" t="s">
        <v>73</v>
      </c>
      <c r="D1553" s="7" t="s">
        <v>74</v>
      </c>
      <c r="E1553" s="7" t="s">
        <v>37</v>
      </c>
      <c r="F1553" s="7" t="s">
        <v>38</v>
      </c>
      <c r="G1553" s="7" t="s">
        <v>67</v>
      </c>
      <c r="H1553" s="7" t="s">
        <v>68</v>
      </c>
      <c r="I1553" s="7" t="s">
        <v>69</v>
      </c>
      <c r="J1553" s="8">
        <v>144</v>
      </c>
      <c r="K1553" s="8">
        <v>8</v>
      </c>
      <c r="L1553" s="8">
        <v>0.01</v>
      </c>
      <c r="M1553" s="8">
        <v>1140.48</v>
      </c>
      <c r="N1553" s="7" t="s">
        <v>42</v>
      </c>
      <c r="O1553" s="7" t="s">
        <v>23</v>
      </c>
      <c r="P1553" s="19">
        <f>global_data!$M1553/global_data!$L1553</f>
        <v>114048</v>
      </c>
      <c r="Q1553" s="20">
        <f>IFERROR(global_data!$P1553,0)</f>
        <v>114048</v>
      </c>
      <c r="R1553" s="31">
        <f>global_data!$M1553/(1-global_data!$L1553)</f>
        <v>1152</v>
      </c>
      <c r="S1553" s="31">
        <f>global_data!$R1553-global_data!$M1553</f>
        <v>11.519999999999982</v>
      </c>
    </row>
    <row r="1554" spans="1:19" x14ac:dyDescent="0.35">
      <c r="A1554" s="5" t="s">
        <v>1680</v>
      </c>
      <c r="B1554" s="29">
        <v>45305</v>
      </c>
      <c r="C1554" s="5" t="s">
        <v>96</v>
      </c>
      <c r="D1554" s="5" t="s">
        <v>97</v>
      </c>
      <c r="E1554" s="5" t="s">
        <v>98</v>
      </c>
      <c r="F1554" s="5" t="s">
        <v>101</v>
      </c>
      <c r="G1554" s="5" t="s">
        <v>67</v>
      </c>
      <c r="H1554" s="5" t="s">
        <v>68</v>
      </c>
      <c r="I1554" s="5" t="s">
        <v>69</v>
      </c>
      <c r="J1554" s="6">
        <v>144</v>
      </c>
      <c r="K1554" s="6">
        <v>3</v>
      </c>
      <c r="L1554" s="6">
        <v>0.08</v>
      </c>
      <c r="M1554" s="6">
        <v>397.44</v>
      </c>
      <c r="N1554" s="5" t="s">
        <v>123</v>
      </c>
      <c r="O1554" s="5" t="s">
        <v>23</v>
      </c>
      <c r="P1554" s="19">
        <f>global_data!$M1554/global_data!$L1554</f>
        <v>4968</v>
      </c>
      <c r="Q1554" s="20">
        <f>IFERROR(global_data!$P1554,0)</f>
        <v>4968</v>
      </c>
      <c r="R1554" s="30">
        <f>global_data!$M1554/(1-global_data!$L1554)</f>
        <v>432</v>
      </c>
      <c r="S1554" s="30">
        <f>global_data!$R1554-global_data!$M1554</f>
        <v>34.56</v>
      </c>
    </row>
    <row r="1555" spans="1:19" x14ac:dyDescent="0.35">
      <c r="A1555" s="7" t="s">
        <v>1681</v>
      </c>
      <c r="B1555" s="18">
        <v>45524</v>
      </c>
      <c r="C1555" s="7" t="s">
        <v>64</v>
      </c>
      <c r="D1555" s="7" t="s">
        <v>65</v>
      </c>
      <c r="E1555" s="7" t="s">
        <v>27</v>
      </c>
      <c r="F1555" s="7" t="s">
        <v>28</v>
      </c>
      <c r="G1555" s="7" t="s">
        <v>67</v>
      </c>
      <c r="H1555" s="7" t="s">
        <v>68</v>
      </c>
      <c r="I1555" s="7" t="s">
        <v>69</v>
      </c>
      <c r="J1555" s="8">
        <v>144</v>
      </c>
      <c r="K1555" s="8">
        <v>17</v>
      </c>
      <c r="L1555" s="8">
        <v>0.16</v>
      </c>
      <c r="M1555" s="8">
        <v>2056.3200000000002</v>
      </c>
      <c r="N1555" s="7" t="s">
        <v>123</v>
      </c>
      <c r="O1555" s="7" t="s">
        <v>23</v>
      </c>
      <c r="P1555" s="19">
        <f>global_data!$M1555/global_data!$L1555</f>
        <v>12852</v>
      </c>
      <c r="Q1555" s="20">
        <f>IFERROR(global_data!$P1555,0)</f>
        <v>12852</v>
      </c>
      <c r="R1555" s="31">
        <f>global_data!$M1555/(1-global_data!$L1555)</f>
        <v>2448.0000000000005</v>
      </c>
      <c r="S1555" s="31">
        <f>global_data!$R1555-global_data!$M1555</f>
        <v>391.68000000000029</v>
      </c>
    </row>
    <row r="1556" spans="1:19" x14ac:dyDescent="0.35">
      <c r="A1556" s="5" t="s">
        <v>1682</v>
      </c>
      <c r="B1556" s="29">
        <v>45475</v>
      </c>
      <c r="C1556" s="5" t="s">
        <v>131</v>
      </c>
      <c r="D1556" s="5" t="s">
        <v>132</v>
      </c>
      <c r="E1556" s="5" t="s">
        <v>98</v>
      </c>
      <c r="F1556" s="5" t="s">
        <v>160</v>
      </c>
      <c r="G1556" s="5" t="s">
        <v>67</v>
      </c>
      <c r="H1556" s="5" t="s">
        <v>68</v>
      </c>
      <c r="I1556" s="5" t="s">
        <v>69</v>
      </c>
      <c r="J1556" s="6">
        <v>144</v>
      </c>
      <c r="K1556" s="6">
        <v>3</v>
      </c>
      <c r="L1556" s="6">
        <v>0</v>
      </c>
      <c r="M1556" s="6">
        <v>432</v>
      </c>
      <c r="N1556" s="5" t="s">
        <v>32</v>
      </c>
      <c r="O1556" s="5" t="s">
        <v>80</v>
      </c>
      <c r="P1556" s="19" t="e">
        <f>global_data!$M1556/global_data!$L1556</f>
        <v>#DIV/0!</v>
      </c>
      <c r="Q1556" s="20">
        <f>IFERROR(global_data!$P1556,0)</f>
        <v>0</v>
      </c>
      <c r="R1556" s="30">
        <f>global_data!$M1556/(1-global_data!$L1556)</f>
        <v>432</v>
      </c>
      <c r="S1556" s="30">
        <f>global_data!$R1556-global_data!$M1556</f>
        <v>0</v>
      </c>
    </row>
    <row r="1557" spans="1:19" x14ac:dyDescent="0.35">
      <c r="A1557" s="7" t="s">
        <v>1683</v>
      </c>
      <c r="B1557" s="18">
        <v>45400</v>
      </c>
      <c r="C1557" s="7" t="s">
        <v>15</v>
      </c>
      <c r="D1557" s="7" t="s">
        <v>16</v>
      </c>
      <c r="E1557" s="7" t="s">
        <v>17</v>
      </c>
      <c r="F1557" s="7" t="s">
        <v>79</v>
      </c>
      <c r="G1557" s="7" t="s">
        <v>67</v>
      </c>
      <c r="H1557" s="7" t="s">
        <v>68</v>
      </c>
      <c r="I1557" s="7" t="s">
        <v>69</v>
      </c>
      <c r="J1557" s="8">
        <v>144</v>
      </c>
      <c r="K1557" s="8">
        <v>19</v>
      </c>
      <c r="L1557" s="8">
        <v>0.25</v>
      </c>
      <c r="M1557" s="8">
        <v>2052</v>
      </c>
      <c r="N1557" s="7" t="s">
        <v>123</v>
      </c>
      <c r="O1557" s="7" t="s">
        <v>87</v>
      </c>
      <c r="P1557" s="19">
        <f>global_data!$M1557/global_data!$L1557</f>
        <v>8208</v>
      </c>
      <c r="Q1557" s="20">
        <f>IFERROR(global_data!$P1557,0)</f>
        <v>8208</v>
      </c>
      <c r="R1557" s="31">
        <f>global_data!$M1557/(1-global_data!$L1557)</f>
        <v>2736</v>
      </c>
      <c r="S1557" s="31">
        <f>global_data!$R1557-global_data!$M1557</f>
        <v>684</v>
      </c>
    </row>
    <row r="1558" spans="1:19" x14ac:dyDescent="0.35">
      <c r="A1558" s="5" t="s">
        <v>1684</v>
      </c>
      <c r="B1558" s="29">
        <v>45528</v>
      </c>
      <c r="C1558" s="5" t="s">
        <v>73</v>
      </c>
      <c r="D1558" s="5" t="s">
        <v>74</v>
      </c>
      <c r="E1558" s="5" t="s">
        <v>37</v>
      </c>
      <c r="F1558" s="5" t="s">
        <v>38</v>
      </c>
      <c r="G1558" s="5" t="s">
        <v>67</v>
      </c>
      <c r="H1558" s="5" t="s">
        <v>68</v>
      </c>
      <c r="I1558" s="5" t="s">
        <v>69</v>
      </c>
      <c r="J1558" s="6">
        <v>144</v>
      </c>
      <c r="K1558" s="6">
        <v>7</v>
      </c>
      <c r="L1558" s="6">
        <v>0.1</v>
      </c>
      <c r="M1558" s="6">
        <v>907.2</v>
      </c>
      <c r="N1558" s="5" t="s">
        <v>77</v>
      </c>
      <c r="O1558" s="5" t="s">
        <v>23</v>
      </c>
      <c r="P1558" s="19">
        <f>global_data!$M1558/global_data!$L1558</f>
        <v>9072</v>
      </c>
      <c r="Q1558" s="20">
        <f>IFERROR(global_data!$P1558,0)</f>
        <v>9072</v>
      </c>
      <c r="R1558" s="30">
        <f>global_data!$M1558/(1-global_data!$L1558)</f>
        <v>1008</v>
      </c>
      <c r="S1558" s="30">
        <f>global_data!$R1558-global_data!$M1558</f>
        <v>100.79999999999995</v>
      </c>
    </row>
    <row r="1559" spans="1:19" x14ac:dyDescent="0.35">
      <c r="A1559" s="7" t="s">
        <v>1685</v>
      </c>
      <c r="B1559" s="18">
        <v>45410</v>
      </c>
      <c r="C1559" s="7" t="s">
        <v>111</v>
      </c>
      <c r="D1559" s="7" t="s">
        <v>112</v>
      </c>
      <c r="E1559" s="7" t="s">
        <v>98</v>
      </c>
      <c r="F1559" s="7" t="s">
        <v>160</v>
      </c>
      <c r="G1559" s="7" t="s">
        <v>67</v>
      </c>
      <c r="H1559" s="7" t="s">
        <v>68</v>
      </c>
      <c r="I1559" s="7" t="s">
        <v>69</v>
      </c>
      <c r="J1559" s="8">
        <v>144</v>
      </c>
      <c r="K1559" s="8">
        <v>11</v>
      </c>
      <c r="L1559" s="8">
        <v>0.16</v>
      </c>
      <c r="M1559" s="8">
        <v>1330.56</v>
      </c>
      <c r="N1559" s="7" t="s">
        <v>123</v>
      </c>
      <c r="O1559" s="7" t="s">
        <v>23</v>
      </c>
      <c r="P1559" s="19">
        <f>global_data!$M1559/global_data!$L1559</f>
        <v>8316</v>
      </c>
      <c r="Q1559" s="20">
        <f>IFERROR(global_data!$P1559,0)</f>
        <v>8316</v>
      </c>
      <c r="R1559" s="31">
        <f>global_data!$M1559/(1-global_data!$L1559)</f>
        <v>1584</v>
      </c>
      <c r="S1559" s="31">
        <f>global_data!$R1559-global_data!$M1559</f>
        <v>253.44000000000005</v>
      </c>
    </row>
    <row r="1560" spans="1:19" x14ac:dyDescent="0.35">
      <c r="A1560" s="5" t="s">
        <v>1686</v>
      </c>
      <c r="B1560" s="29">
        <v>45574</v>
      </c>
      <c r="C1560" s="5" t="s">
        <v>111</v>
      </c>
      <c r="D1560" s="5" t="s">
        <v>112</v>
      </c>
      <c r="E1560" s="5" t="s">
        <v>98</v>
      </c>
      <c r="F1560" s="5" t="s">
        <v>179</v>
      </c>
      <c r="G1560" s="5" t="s">
        <v>67</v>
      </c>
      <c r="H1560" s="5" t="s">
        <v>68</v>
      </c>
      <c r="I1560" s="5" t="s">
        <v>69</v>
      </c>
      <c r="J1560" s="6">
        <v>144</v>
      </c>
      <c r="K1560" s="6">
        <v>17</v>
      </c>
      <c r="L1560" s="6">
        <v>0.2</v>
      </c>
      <c r="M1560" s="6">
        <v>1958.4</v>
      </c>
      <c r="N1560" s="5" t="s">
        <v>32</v>
      </c>
      <c r="O1560" s="5" t="s">
        <v>23</v>
      </c>
      <c r="P1560" s="19">
        <f>global_data!$M1560/global_data!$L1560</f>
        <v>9792</v>
      </c>
      <c r="Q1560" s="20">
        <f>IFERROR(global_data!$P1560,0)</f>
        <v>9792</v>
      </c>
      <c r="R1560" s="30">
        <f>global_data!$M1560/(1-global_data!$L1560)</f>
        <v>2448</v>
      </c>
      <c r="S1560" s="30">
        <f>global_data!$R1560-global_data!$M1560</f>
        <v>489.59999999999991</v>
      </c>
    </row>
    <row r="1561" spans="1:19" x14ac:dyDescent="0.35">
      <c r="A1561" s="7" t="s">
        <v>1687</v>
      </c>
      <c r="B1561" s="18">
        <v>45560</v>
      </c>
      <c r="C1561" s="7" t="s">
        <v>125</v>
      </c>
      <c r="D1561" s="7" t="s">
        <v>126</v>
      </c>
      <c r="E1561" s="7" t="s">
        <v>37</v>
      </c>
      <c r="F1561" s="7" t="s">
        <v>71</v>
      </c>
      <c r="G1561" s="7" t="s">
        <v>67</v>
      </c>
      <c r="H1561" s="7" t="s">
        <v>68</v>
      </c>
      <c r="I1561" s="7" t="s">
        <v>69</v>
      </c>
      <c r="J1561" s="8">
        <v>144</v>
      </c>
      <c r="K1561" s="8">
        <v>3</v>
      </c>
      <c r="L1561" s="8">
        <v>7.0000000000000007E-2</v>
      </c>
      <c r="M1561" s="8">
        <v>401.76</v>
      </c>
      <c r="N1561" s="7" t="s">
        <v>22</v>
      </c>
      <c r="O1561" s="7" t="s">
        <v>23</v>
      </c>
      <c r="P1561" s="19">
        <f>global_data!$M1561/global_data!$L1561</f>
        <v>5739.4285714285706</v>
      </c>
      <c r="Q1561" s="20">
        <f>IFERROR(global_data!$P1561,0)</f>
        <v>5739.4285714285706</v>
      </c>
      <c r="R1561" s="31">
        <f>global_data!$M1561/(1-global_data!$L1561)</f>
        <v>432</v>
      </c>
      <c r="S1561" s="31">
        <f>global_data!$R1561-global_data!$M1561</f>
        <v>30.240000000000009</v>
      </c>
    </row>
    <row r="1562" spans="1:19" x14ac:dyDescent="0.35">
      <c r="A1562" s="5" t="s">
        <v>1688</v>
      </c>
      <c r="B1562" s="29">
        <v>45526</v>
      </c>
      <c r="C1562" s="5" t="s">
        <v>55</v>
      </c>
      <c r="D1562" s="5" t="s">
        <v>56</v>
      </c>
      <c r="E1562" s="5" t="s">
        <v>17</v>
      </c>
      <c r="F1562" s="5" t="s">
        <v>79</v>
      </c>
      <c r="G1562" s="5" t="s">
        <v>67</v>
      </c>
      <c r="H1562" s="5" t="s">
        <v>68</v>
      </c>
      <c r="I1562" s="5" t="s">
        <v>69</v>
      </c>
      <c r="J1562" s="6">
        <v>144</v>
      </c>
      <c r="K1562" s="6">
        <v>17</v>
      </c>
      <c r="L1562" s="6">
        <v>0.05</v>
      </c>
      <c r="M1562" s="6">
        <v>2325.6</v>
      </c>
      <c r="N1562" s="5" t="s">
        <v>42</v>
      </c>
      <c r="O1562" s="5" t="s">
        <v>23</v>
      </c>
      <c r="P1562" s="19">
        <f>global_data!$M1562/global_data!$L1562</f>
        <v>46511.999999999993</v>
      </c>
      <c r="Q1562" s="20">
        <f>IFERROR(global_data!$P1562,0)</f>
        <v>46511.999999999993</v>
      </c>
      <c r="R1562" s="30">
        <f>global_data!$M1562/(1-global_data!$L1562)</f>
        <v>2448</v>
      </c>
      <c r="S1562" s="30">
        <f>global_data!$R1562-global_data!$M1562</f>
        <v>122.40000000000009</v>
      </c>
    </row>
    <row r="1563" spans="1:19" x14ac:dyDescent="0.35">
      <c r="A1563" s="7" t="s">
        <v>1689</v>
      </c>
      <c r="B1563" s="18">
        <v>45430</v>
      </c>
      <c r="C1563" s="7" t="s">
        <v>35</v>
      </c>
      <c r="D1563" s="7" t="s">
        <v>36</v>
      </c>
      <c r="E1563" s="7" t="s">
        <v>37</v>
      </c>
      <c r="F1563" s="7" t="s">
        <v>71</v>
      </c>
      <c r="G1563" s="7" t="s">
        <v>67</v>
      </c>
      <c r="H1563" s="7" t="s">
        <v>68</v>
      </c>
      <c r="I1563" s="7" t="s">
        <v>69</v>
      </c>
      <c r="J1563" s="8">
        <v>144</v>
      </c>
      <c r="K1563" s="8">
        <v>18</v>
      </c>
      <c r="L1563" s="8">
        <v>0.04</v>
      </c>
      <c r="M1563" s="8">
        <v>2488.3200000000002</v>
      </c>
      <c r="N1563" s="7" t="s">
        <v>123</v>
      </c>
      <c r="O1563" s="7" t="s">
        <v>33</v>
      </c>
      <c r="P1563" s="19">
        <f>global_data!$M1563/global_data!$L1563</f>
        <v>62208</v>
      </c>
      <c r="Q1563" s="20">
        <f>IFERROR(global_data!$P1563,0)</f>
        <v>62208</v>
      </c>
      <c r="R1563" s="31">
        <f>global_data!$M1563/(1-global_data!$L1563)</f>
        <v>2592.0000000000005</v>
      </c>
      <c r="S1563" s="31">
        <f>global_data!$R1563-global_data!$M1563</f>
        <v>103.68000000000029</v>
      </c>
    </row>
    <row r="1564" spans="1:19" x14ac:dyDescent="0.35">
      <c r="A1564" s="5" t="s">
        <v>1690</v>
      </c>
      <c r="B1564" s="29">
        <v>45425</v>
      </c>
      <c r="C1564" s="5" t="s">
        <v>55</v>
      </c>
      <c r="D1564" s="5" t="s">
        <v>56</v>
      </c>
      <c r="E1564" s="5" t="s">
        <v>17</v>
      </c>
      <c r="F1564" s="5" t="s">
        <v>18</v>
      </c>
      <c r="G1564" s="5" t="s">
        <v>67</v>
      </c>
      <c r="H1564" s="5" t="s">
        <v>68</v>
      </c>
      <c r="I1564" s="5" t="s">
        <v>69</v>
      </c>
      <c r="J1564" s="6">
        <v>144</v>
      </c>
      <c r="K1564" s="6">
        <v>17</v>
      </c>
      <c r="L1564" s="6">
        <v>7.0000000000000007E-2</v>
      </c>
      <c r="M1564" s="6">
        <v>2276.64</v>
      </c>
      <c r="N1564" s="5" t="s">
        <v>123</v>
      </c>
      <c r="O1564" s="5" t="s">
        <v>87</v>
      </c>
      <c r="P1564" s="19">
        <f>global_data!$M1564/global_data!$L1564</f>
        <v>32523.428571428565</v>
      </c>
      <c r="Q1564" s="20">
        <f>IFERROR(global_data!$P1564,0)</f>
        <v>32523.428571428565</v>
      </c>
      <c r="R1564" s="30">
        <f>global_data!$M1564/(1-global_data!$L1564)</f>
        <v>2448</v>
      </c>
      <c r="S1564" s="30">
        <f>global_data!$R1564-global_data!$M1564</f>
        <v>171.36000000000013</v>
      </c>
    </row>
    <row r="1565" spans="1:19" x14ac:dyDescent="0.35">
      <c r="A1565" s="7" t="s">
        <v>1691</v>
      </c>
      <c r="B1565" s="18">
        <v>45496</v>
      </c>
      <c r="C1565" s="7" t="s">
        <v>44</v>
      </c>
      <c r="D1565" s="7" t="s">
        <v>45</v>
      </c>
      <c r="E1565" s="7" t="s">
        <v>17</v>
      </c>
      <c r="F1565" s="7" t="s">
        <v>176</v>
      </c>
      <c r="G1565" s="7" t="s">
        <v>67</v>
      </c>
      <c r="H1565" s="7" t="s">
        <v>68</v>
      </c>
      <c r="I1565" s="7" t="s">
        <v>69</v>
      </c>
      <c r="J1565" s="8">
        <v>144</v>
      </c>
      <c r="K1565" s="8">
        <v>20</v>
      </c>
      <c r="L1565" s="8">
        <v>0.24</v>
      </c>
      <c r="M1565" s="8">
        <v>2188.8000000000002</v>
      </c>
      <c r="N1565" s="7" t="s">
        <v>22</v>
      </c>
      <c r="O1565" s="7" t="s">
        <v>179</v>
      </c>
      <c r="P1565" s="19">
        <f>global_data!$M1565/global_data!$L1565</f>
        <v>9120.0000000000018</v>
      </c>
      <c r="Q1565" s="20">
        <f>IFERROR(global_data!$P1565,0)</f>
        <v>9120.0000000000018</v>
      </c>
      <c r="R1565" s="31">
        <f>global_data!$M1565/(1-global_data!$L1565)</f>
        <v>2880</v>
      </c>
      <c r="S1565" s="31">
        <f>global_data!$R1565-global_data!$M1565</f>
        <v>691.19999999999982</v>
      </c>
    </row>
    <row r="1566" spans="1:19" x14ac:dyDescent="0.35">
      <c r="A1566" s="5" t="s">
        <v>1692</v>
      </c>
      <c r="B1566" s="29">
        <v>45654</v>
      </c>
      <c r="C1566" s="5" t="s">
        <v>73</v>
      </c>
      <c r="D1566" s="5" t="s">
        <v>74</v>
      </c>
      <c r="E1566" s="5" t="s">
        <v>37</v>
      </c>
      <c r="F1566" s="5" t="s">
        <v>71</v>
      </c>
      <c r="G1566" s="5" t="s">
        <v>67</v>
      </c>
      <c r="H1566" s="5" t="s">
        <v>68</v>
      </c>
      <c r="I1566" s="5" t="s">
        <v>69</v>
      </c>
      <c r="J1566" s="6">
        <v>144</v>
      </c>
      <c r="K1566" s="6">
        <v>15</v>
      </c>
      <c r="L1566" s="6">
        <v>0.09</v>
      </c>
      <c r="M1566" s="6">
        <v>1965.6</v>
      </c>
      <c r="N1566" s="5" t="s">
        <v>59</v>
      </c>
      <c r="O1566" s="5" t="s">
        <v>23</v>
      </c>
      <c r="P1566" s="19">
        <f>global_data!$M1566/global_data!$L1566</f>
        <v>21840</v>
      </c>
      <c r="Q1566" s="20">
        <f>IFERROR(global_data!$P1566,0)</f>
        <v>21840</v>
      </c>
      <c r="R1566" s="30">
        <f>global_data!$M1566/(1-global_data!$L1566)</f>
        <v>2160</v>
      </c>
      <c r="S1566" s="30">
        <f>global_data!$R1566-global_data!$M1566</f>
        <v>194.40000000000009</v>
      </c>
    </row>
    <row r="1567" spans="1:19" x14ac:dyDescent="0.35">
      <c r="A1567" s="7" t="s">
        <v>1693</v>
      </c>
      <c r="B1567" s="18">
        <v>45591</v>
      </c>
      <c r="C1567" s="7" t="s">
        <v>64</v>
      </c>
      <c r="D1567" s="7" t="s">
        <v>65</v>
      </c>
      <c r="E1567" s="7" t="s">
        <v>27</v>
      </c>
      <c r="F1567" s="7" t="s">
        <v>89</v>
      </c>
      <c r="G1567" s="7" t="s">
        <v>67</v>
      </c>
      <c r="H1567" s="7" t="s">
        <v>68</v>
      </c>
      <c r="I1567" s="7" t="s">
        <v>69</v>
      </c>
      <c r="J1567" s="8">
        <v>144</v>
      </c>
      <c r="K1567" s="8">
        <v>8</v>
      </c>
      <c r="L1567" s="8">
        <v>0.18</v>
      </c>
      <c r="M1567" s="8">
        <v>944.64</v>
      </c>
      <c r="N1567" s="7" t="s">
        <v>123</v>
      </c>
      <c r="O1567" s="7" t="s">
        <v>23</v>
      </c>
      <c r="P1567" s="19">
        <f>global_data!$M1567/global_data!$L1567</f>
        <v>5248</v>
      </c>
      <c r="Q1567" s="20">
        <f>IFERROR(global_data!$P1567,0)</f>
        <v>5248</v>
      </c>
      <c r="R1567" s="31">
        <f>global_data!$M1567/(1-global_data!$L1567)</f>
        <v>1152</v>
      </c>
      <c r="S1567" s="31">
        <f>global_data!$R1567-global_data!$M1567</f>
        <v>207.36</v>
      </c>
    </row>
    <row r="1568" spans="1:19" x14ac:dyDescent="0.35">
      <c r="A1568" s="5" t="s">
        <v>1694</v>
      </c>
      <c r="B1568" s="29">
        <v>45470</v>
      </c>
      <c r="C1568" s="5" t="s">
        <v>55</v>
      </c>
      <c r="D1568" s="5" t="s">
        <v>56</v>
      </c>
      <c r="E1568" s="5" t="s">
        <v>17</v>
      </c>
      <c r="F1568" s="5" t="s">
        <v>154</v>
      </c>
      <c r="G1568" s="5" t="s">
        <v>67</v>
      </c>
      <c r="H1568" s="5" t="s">
        <v>68</v>
      </c>
      <c r="I1568" s="5" t="s">
        <v>69</v>
      </c>
      <c r="J1568" s="6">
        <v>144</v>
      </c>
      <c r="K1568" s="6">
        <v>5</v>
      </c>
      <c r="L1568" s="6">
        <v>0.06</v>
      </c>
      <c r="M1568" s="6">
        <v>676.8</v>
      </c>
      <c r="N1568" s="5" t="s">
        <v>22</v>
      </c>
      <c r="O1568" s="5" t="s">
        <v>23</v>
      </c>
      <c r="P1568" s="19">
        <f>global_data!$M1568/global_data!$L1568</f>
        <v>11280</v>
      </c>
      <c r="Q1568" s="20">
        <f>IFERROR(global_data!$P1568,0)</f>
        <v>11280</v>
      </c>
      <c r="R1568" s="30">
        <f>global_data!$M1568/(1-global_data!$L1568)</f>
        <v>720</v>
      </c>
      <c r="S1568" s="30">
        <f>global_data!$R1568-global_data!$M1568</f>
        <v>43.200000000000045</v>
      </c>
    </row>
    <row r="1569" spans="1:19" x14ac:dyDescent="0.35">
      <c r="A1569" s="7" t="s">
        <v>1695</v>
      </c>
      <c r="B1569" s="18">
        <v>45584</v>
      </c>
      <c r="C1569" s="7" t="s">
        <v>55</v>
      </c>
      <c r="D1569" s="7" t="s">
        <v>56</v>
      </c>
      <c r="E1569" s="7" t="s">
        <v>17</v>
      </c>
      <c r="F1569" s="7" t="s">
        <v>176</v>
      </c>
      <c r="G1569" s="7" t="s">
        <v>67</v>
      </c>
      <c r="H1569" s="7" t="s">
        <v>68</v>
      </c>
      <c r="I1569" s="7" t="s">
        <v>69</v>
      </c>
      <c r="J1569" s="8">
        <v>144</v>
      </c>
      <c r="K1569" s="8">
        <v>7</v>
      </c>
      <c r="L1569" s="8">
        <v>0.09</v>
      </c>
      <c r="M1569" s="8">
        <v>917.28</v>
      </c>
      <c r="N1569" s="7" t="s">
        <v>42</v>
      </c>
      <c r="O1569" s="7" t="s">
        <v>23</v>
      </c>
      <c r="P1569" s="19">
        <f>global_data!$M1569/global_data!$L1569</f>
        <v>10192</v>
      </c>
      <c r="Q1569" s="20">
        <f>IFERROR(global_data!$P1569,0)</f>
        <v>10192</v>
      </c>
      <c r="R1569" s="31">
        <f>global_data!$M1569/(1-global_data!$L1569)</f>
        <v>1007.9999999999999</v>
      </c>
      <c r="S1569" s="31">
        <f>global_data!$R1569-global_data!$M1569</f>
        <v>90.719999999999914</v>
      </c>
    </row>
    <row r="1570" spans="1:19" x14ac:dyDescent="0.35">
      <c r="A1570" s="5" t="s">
        <v>1696</v>
      </c>
      <c r="B1570" s="29">
        <v>45618</v>
      </c>
      <c r="C1570" s="5" t="s">
        <v>55</v>
      </c>
      <c r="D1570" s="5" t="s">
        <v>56</v>
      </c>
      <c r="E1570" s="5" t="s">
        <v>17</v>
      </c>
      <c r="F1570" s="5" t="s">
        <v>50</v>
      </c>
      <c r="G1570" s="5" t="s">
        <v>67</v>
      </c>
      <c r="H1570" s="5" t="s">
        <v>68</v>
      </c>
      <c r="I1570" s="5" t="s">
        <v>69</v>
      </c>
      <c r="J1570" s="6">
        <v>144</v>
      </c>
      <c r="K1570" s="6">
        <v>18</v>
      </c>
      <c r="L1570" s="6">
        <v>0.16</v>
      </c>
      <c r="M1570" s="6">
        <v>2177.2800000000002</v>
      </c>
      <c r="N1570" s="5" t="s">
        <v>22</v>
      </c>
      <c r="O1570" s="5" t="s">
        <v>23</v>
      </c>
      <c r="P1570" s="19">
        <f>global_data!$M1570/global_data!$L1570</f>
        <v>13608.000000000002</v>
      </c>
      <c r="Q1570" s="20">
        <f>IFERROR(global_data!$P1570,0)</f>
        <v>13608.000000000002</v>
      </c>
      <c r="R1570" s="30">
        <f>global_data!$M1570/(1-global_data!$L1570)</f>
        <v>2592.0000000000005</v>
      </c>
      <c r="S1570" s="30">
        <f>global_data!$R1570-global_data!$M1570</f>
        <v>414.72000000000025</v>
      </c>
    </row>
    <row r="1571" spans="1:19" x14ac:dyDescent="0.35">
      <c r="A1571" s="7" t="s">
        <v>1697</v>
      </c>
      <c r="B1571" s="18">
        <v>45384</v>
      </c>
      <c r="C1571" s="7" t="s">
        <v>73</v>
      </c>
      <c r="D1571" s="7" t="s">
        <v>74</v>
      </c>
      <c r="E1571" s="7" t="s">
        <v>37</v>
      </c>
      <c r="F1571" s="7" t="s">
        <v>38</v>
      </c>
      <c r="G1571" s="7" t="s">
        <v>91</v>
      </c>
      <c r="H1571" s="7" t="s">
        <v>92</v>
      </c>
      <c r="I1571" s="7" t="s">
        <v>93</v>
      </c>
      <c r="J1571" s="8">
        <v>1199</v>
      </c>
      <c r="K1571" s="8">
        <v>16</v>
      </c>
      <c r="L1571" s="8">
        <v>0.01</v>
      </c>
      <c r="M1571" s="8">
        <v>18992.16</v>
      </c>
      <c r="N1571" s="7" t="s">
        <v>59</v>
      </c>
      <c r="O1571" s="7" t="s">
        <v>87</v>
      </c>
      <c r="P1571" s="19">
        <f>global_data!$M1571/global_data!$L1571</f>
        <v>1899216</v>
      </c>
      <c r="Q1571" s="20">
        <f>IFERROR(global_data!$P1571,0)</f>
        <v>1899216</v>
      </c>
      <c r="R1571" s="31">
        <f>global_data!$M1571/(1-global_data!$L1571)</f>
        <v>19184</v>
      </c>
      <c r="S1571" s="31">
        <f>global_data!$R1571-global_data!$M1571</f>
        <v>191.84000000000015</v>
      </c>
    </row>
    <row r="1572" spans="1:19" x14ac:dyDescent="0.35">
      <c r="A1572" s="5" t="s">
        <v>1698</v>
      </c>
      <c r="B1572" s="29">
        <v>45604</v>
      </c>
      <c r="C1572" s="5" t="s">
        <v>44</v>
      </c>
      <c r="D1572" s="5" t="s">
        <v>45</v>
      </c>
      <c r="E1572" s="5" t="s">
        <v>17</v>
      </c>
      <c r="F1572" s="5" t="s">
        <v>176</v>
      </c>
      <c r="G1572" s="5" t="s">
        <v>91</v>
      </c>
      <c r="H1572" s="5" t="s">
        <v>92</v>
      </c>
      <c r="I1572" s="5" t="s">
        <v>93</v>
      </c>
      <c r="J1572" s="6">
        <v>1199</v>
      </c>
      <c r="K1572" s="6">
        <v>8</v>
      </c>
      <c r="L1572" s="6">
        <v>0.08</v>
      </c>
      <c r="M1572" s="6">
        <v>8824.64</v>
      </c>
      <c r="N1572" s="5" t="s">
        <v>59</v>
      </c>
      <c r="O1572" s="5" t="s">
        <v>23</v>
      </c>
      <c r="P1572" s="19">
        <f>global_data!$M1572/global_data!$L1572</f>
        <v>110307.99999999999</v>
      </c>
      <c r="Q1572" s="20">
        <f>IFERROR(global_data!$P1572,0)</f>
        <v>110307.99999999999</v>
      </c>
      <c r="R1572" s="30">
        <f>global_data!$M1572/(1-global_data!$L1572)</f>
        <v>9591.9999999999982</v>
      </c>
      <c r="S1572" s="30">
        <f>global_data!$R1572-global_data!$M1572</f>
        <v>767.35999999999876</v>
      </c>
    </row>
    <row r="1573" spans="1:19" x14ac:dyDescent="0.35">
      <c r="A1573" s="7" t="s">
        <v>1699</v>
      </c>
      <c r="B1573" s="18">
        <v>45295</v>
      </c>
      <c r="C1573" s="7" t="s">
        <v>96</v>
      </c>
      <c r="D1573" s="7" t="s">
        <v>97</v>
      </c>
      <c r="E1573" s="7" t="s">
        <v>98</v>
      </c>
      <c r="F1573" s="7" t="s">
        <v>101</v>
      </c>
      <c r="G1573" s="7" t="s">
        <v>91</v>
      </c>
      <c r="H1573" s="7" t="s">
        <v>92</v>
      </c>
      <c r="I1573" s="7" t="s">
        <v>93</v>
      </c>
      <c r="J1573" s="8">
        <v>1199</v>
      </c>
      <c r="K1573" s="8">
        <v>1</v>
      </c>
      <c r="L1573" s="8">
        <v>0.03</v>
      </c>
      <c r="M1573" s="8">
        <v>1163.03</v>
      </c>
      <c r="N1573" s="7" t="s">
        <v>59</v>
      </c>
      <c r="O1573" s="7" t="s">
        <v>23</v>
      </c>
      <c r="P1573" s="19">
        <f>global_data!$M1573/global_data!$L1573</f>
        <v>38767.666666666664</v>
      </c>
      <c r="Q1573" s="20">
        <f>IFERROR(global_data!$P1573,0)</f>
        <v>38767.666666666664</v>
      </c>
      <c r="R1573" s="31">
        <f>global_data!$M1573/(1-global_data!$L1573)</f>
        <v>1199</v>
      </c>
      <c r="S1573" s="31">
        <f>global_data!$R1573-global_data!$M1573</f>
        <v>35.970000000000027</v>
      </c>
    </row>
    <row r="1574" spans="1:19" x14ac:dyDescent="0.35">
      <c r="A1574" s="5" t="s">
        <v>1700</v>
      </c>
      <c r="B1574" s="29">
        <v>45434</v>
      </c>
      <c r="C1574" s="5" t="s">
        <v>111</v>
      </c>
      <c r="D1574" s="5" t="s">
        <v>112</v>
      </c>
      <c r="E1574" s="5" t="s">
        <v>98</v>
      </c>
      <c r="F1574" s="5" t="s">
        <v>101</v>
      </c>
      <c r="G1574" s="5" t="s">
        <v>91</v>
      </c>
      <c r="H1574" s="5" t="s">
        <v>92</v>
      </c>
      <c r="I1574" s="5" t="s">
        <v>93</v>
      </c>
      <c r="J1574" s="6">
        <v>1199</v>
      </c>
      <c r="K1574" s="6">
        <v>4</v>
      </c>
      <c r="L1574" s="6">
        <v>0.26</v>
      </c>
      <c r="M1574" s="6">
        <v>3549.04</v>
      </c>
      <c r="N1574" s="5" t="s">
        <v>32</v>
      </c>
      <c r="O1574" s="5" t="s">
        <v>23</v>
      </c>
      <c r="P1574" s="19">
        <f>global_data!$M1574/global_data!$L1574</f>
        <v>13650.153846153846</v>
      </c>
      <c r="Q1574" s="20">
        <f>IFERROR(global_data!$P1574,0)</f>
        <v>13650.153846153846</v>
      </c>
      <c r="R1574" s="30">
        <f>global_data!$M1574/(1-global_data!$L1574)</f>
        <v>4796</v>
      </c>
      <c r="S1574" s="30">
        <f>global_data!$R1574-global_data!$M1574</f>
        <v>1246.96</v>
      </c>
    </row>
    <row r="1575" spans="1:19" x14ac:dyDescent="0.35">
      <c r="A1575" s="7" t="s">
        <v>1701</v>
      </c>
      <c r="B1575" s="18">
        <v>45537</v>
      </c>
      <c r="C1575" s="7" t="s">
        <v>125</v>
      </c>
      <c r="D1575" s="7" t="s">
        <v>126</v>
      </c>
      <c r="E1575" s="7" t="s">
        <v>37</v>
      </c>
      <c r="F1575" s="7" t="s">
        <v>38</v>
      </c>
      <c r="G1575" s="7" t="s">
        <v>91</v>
      </c>
      <c r="H1575" s="7" t="s">
        <v>92</v>
      </c>
      <c r="I1575" s="7" t="s">
        <v>93</v>
      </c>
      <c r="J1575" s="8">
        <v>1199</v>
      </c>
      <c r="K1575" s="8">
        <v>18</v>
      </c>
      <c r="L1575" s="8">
        <v>0.11</v>
      </c>
      <c r="M1575" s="8">
        <v>19207.98</v>
      </c>
      <c r="N1575" s="7" t="s">
        <v>32</v>
      </c>
      <c r="O1575" s="7" t="s">
        <v>23</v>
      </c>
      <c r="P1575" s="19">
        <f>global_data!$M1575/global_data!$L1575</f>
        <v>174618</v>
      </c>
      <c r="Q1575" s="20">
        <f>IFERROR(global_data!$P1575,0)</f>
        <v>174618</v>
      </c>
      <c r="R1575" s="31">
        <f>global_data!$M1575/(1-global_data!$L1575)</f>
        <v>21582</v>
      </c>
      <c r="S1575" s="31">
        <f>global_data!$R1575-global_data!$M1575</f>
        <v>2374.0200000000004</v>
      </c>
    </row>
    <row r="1576" spans="1:19" x14ac:dyDescent="0.35">
      <c r="A1576" s="5" t="s">
        <v>1702</v>
      </c>
      <c r="B1576" s="29">
        <v>45327</v>
      </c>
      <c r="C1576" s="5" t="s">
        <v>35</v>
      </c>
      <c r="D1576" s="5" t="s">
        <v>36</v>
      </c>
      <c r="E1576" s="5" t="s">
        <v>37</v>
      </c>
      <c r="F1576" s="5" t="s">
        <v>83</v>
      </c>
      <c r="G1576" s="5" t="s">
        <v>91</v>
      </c>
      <c r="H1576" s="5" t="s">
        <v>92</v>
      </c>
      <c r="I1576" s="5" t="s">
        <v>93</v>
      </c>
      <c r="J1576" s="6">
        <v>1199</v>
      </c>
      <c r="K1576" s="6">
        <v>12</v>
      </c>
      <c r="L1576" s="6">
        <v>0</v>
      </c>
      <c r="M1576" s="6">
        <v>14388</v>
      </c>
      <c r="N1576" s="5" t="s">
        <v>32</v>
      </c>
      <c r="O1576" s="5" t="s">
        <v>23</v>
      </c>
      <c r="P1576" s="19" t="e">
        <f>global_data!$M1576/global_data!$L1576</f>
        <v>#DIV/0!</v>
      </c>
      <c r="Q1576" s="20">
        <f>IFERROR(global_data!$P1576,0)</f>
        <v>0</v>
      </c>
      <c r="R1576" s="30">
        <f>global_data!$M1576/(1-global_data!$L1576)</f>
        <v>14388</v>
      </c>
      <c r="S1576" s="30">
        <f>global_data!$R1576-global_data!$M1576</f>
        <v>0</v>
      </c>
    </row>
    <row r="1577" spans="1:19" x14ac:dyDescent="0.35">
      <c r="A1577" s="7" t="s">
        <v>1703</v>
      </c>
      <c r="B1577" s="18">
        <v>45438</v>
      </c>
      <c r="C1577" s="7" t="s">
        <v>73</v>
      </c>
      <c r="D1577" s="7" t="s">
        <v>74</v>
      </c>
      <c r="E1577" s="7" t="s">
        <v>37</v>
      </c>
      <c r="F1577" s="7" t="s">
        <v>151</v>
      </c>
      <c r="G1577" s="7" t="s">
        <v>91</v>
      </c>
      <c r="H1577" s="7" t="s">
        <v>92</v>
      </c>
      <c r="I1577" s="7" t="s">
        <v>93</v>
      </c>
      <c r="J1577" s="8">
        <v>1199</v>
      </c>
      <c r="K1577" s="8">
        <v>11</v>
      </c>
      <c r="L1577" s="8">
        <v>0.05</v>
      </c>
      <c r="M1577" s="8">
        <v>12529.55</v>
      </c>
      <c r="N1577" s="7" t="s">
        <v>42</v>
      </c>
      <c r="O1577" s="7" t="s">
        <v>23</v>
      </c>
      <c r="P1577" s="19">
        <f>global_data!$M1577/global_data!$L1577</f>
        <v>250590.99999999997</v>
      </c>
      <c r="Q1577" s="20">
        <f>IFERROR(global_data!$P1577,0)</f>
        <v>250590.99999999997</v>
      </c>
      <c r="R1577" s="31">
        <f>global_data!$M1577/(1-global_data!$L1577)</f>
        <v>13189</v>
      </c>
      <c r="S1577" s="31">
        <f>global_data!$R1577-global_data!$M1577</f>
        <v>659.45000000000073</v>
      </c>
    </row>
    <row r="1578" spans="1:19" x14ac:dyDescent="0.35">
      <c r="A1578" s="5" t="s">
        <v>1704</v>
      </c>
      <c r="B1578" s="29">
        <v>45619</v>
      </c>
      <c r="C1578" s="5" t="s">
        <v>15</v>
      </c>
      <c r="D1578" s="5" t="s">
        <v>16</v>
      </c>
      <c r="E1578" s="5" t="s">
        <v>17</v>
      </c>
      <c r="F1578" s="5" t="s">
        <v>176</v>
      </c>
      <c r="G1578" s="5" t="s">
        <v>91</v>
      </c>
      <c r="H1578" s="5" t="s">
        <v>92</v>
      </c>
      <c r="I1578" s="5" t="s">
        <v>93</v>
      </c>
      <c r="J1578" s="6">
        <v>1199</v>
      </c>
      <c r="K1578" s="6">
        <v>3</v>
      </c>
      <c r="L1578" s="6">
        <v>0.17</v>
      </c>
      <c r="M1578" s="6">
        <v>2985.51</v>
      </c>
      <c r="N1578" s="5" t="s">
        <v>59</v>
      </c>
      <c r="O1578" s="5" t="s">
        <v>33</v>
      </c>
      <c r="P1578" s="19">
        <f>global_data!$M1578/global_data!$L1578</f>
        <v>17561.823529411766</v>
      </c>
      <c r="Q1578" s="20">
        <f>IFERROR(global_data!$P1578,0)</f>
        <v>17561.823529411766</v>
      </c>
      <c r="R1578" s="30">
        <f>global_data!$M1578/(1-global_data!$L1578)</f>
        <v>3597.0000000000005</v>
      </c>
      <c r="S1578" s="30">
        <f>global_data!$R1578-global_data!$M1578</f>
        <v>611.49000000000024</v>
      </c>
    </row>
    <row r="1579" spans="1:19" x14ac:dyDescent="0.35">
      <c r="A1579" s="7" t="s">
        <v>1705</v>
      </c>
      <c r="B1579" s="18">
        <v>45653</v>
      </c>
      <c r="C1579" s="7" t="s">
        <v>25</v>
      </c>
      <c r="D1579" s="7" t="s">
        <v>26</v>
      </c>
      <c r="E1579" s="7" t="s">
        <v>27</v>
      </c>
      <c r="F1579" s="7" t="s">
        <v>28</v>
      </c>
      <c r="G1579" s="7" t="s">
        <v>91</v>
      </c>
      <c r="H1579" s="7" t="s">
        <v>92</v>
      </c>
      <c r="I1579" s="7" t="s">
        <v>93</v>
      </c>
      <c r="J1579" s="8">
        <v>1199</v>
      </c>
      <c r="K1579" s="8">
        <v>5</v>
      </c>
      <c r="L1579" s="8">
        <v>0.04</v>
      </c>
      <c r="M1579" s="8">
        <v>5755.2</v>
      </c>
      <c r="N1579" s="7" t="s">
        <v>32</v>
      </c>
      <c r="O1579" s="7" t="s">
        <v>33</v>
      </c>
      <c r="P1579" s="19">
        <f>global_data!$M1579/global_data!$L1579</f>
        <v>143880</v>
      </c>
      <c r="Q1579" s="20">
        <f>IFERROR(global_data!$P1579,0)</f>
        <v>143880</v>
      </c>
      <c r="R1579" s="31">
        <f>global_data!$M1579/(1-global_data!$L1579)</f>
        <v>5995</v>
      </c>
      <c r="S1579" s="31">
        <f>global_data!$R1579-global_data!$M1579</f>
        <v>239.80000000000018</v>
      </c>
    </row>
    <row r="1580" spans="1:19" x14ac:dyDescent="0.35">
      <c r="A1580" s="5" t="s">
        <v>1706</v>
      </c>
      <c r="B1580" s="29">
        <v>45378</v>
      </c>
      <c r="C1580" s="5" t="s">
        <v>73</v>
      </c>
      <c r="D1580" s="5" t="s">
        <v>74</v>
      </c>
      <c r="E1580" s="5" t="s">
        <v>37</v>
      </c>
      <c r="F1580" s="5" t="s">
        <v>71</v>
      </c>
      <c r="G1580" s="5" t="s">
        <v>91</v>
      </c>
      <c r="H1580" s="5" t="s">
        <v>92</v>
      </c>
      <c r="I1580" s="5" t="s">
        <v>93</v>
      </c>
      <c r="J1580" s="6">
        <v>1199</v>
      </c>
      <c r="K1580" s="6">
        <v>5</v>
      </c>
      <c r="L1580" s="6">
        <v>0.01</v>
      </c>
      <c r="M1580" s="6">
        <v>5935.05</v>
      </c>
      <c r="N1580" s="5" t="s">
        <v>42</v>
      </c>
      <c r="O1580" s="5" t="s">
        <v>179</v>
      </c>
      <c r="P1580" s="19">
        <f>global_data!$M1580/global_data!$L1580</f>
        <v>593505</v>
      </c>
      <c r="Q1580" s="20">
        <f>IFERROR(global_data!$P1580,0)</f>
        <v>593505</v>
      </c>
      <c r="R1580" s="30">
        <f>global_data!$M1580/(1-global_data!$L1580)</f>
        <v>5995</v>
      </c>
      <c r="S1580" s="30">
        <f>global_data!$R1580-global_data!$M1580</f>
        <v>59.949999999999818</v>
      </c>
    </row>
    <row r="1581" spans="1:19" x14ac:dyDescent="0.35">
      <c r="A1581" s="7" t="s">
        <v>1707</v>
      </c>
      <c r="B1581" s="18">
        <v>45374</v>
      </c>
      <c r="C1581" s="7" t="s">
        <v>44</v>
      </c>
      <c r="D1581" s="7" t="s">
        <v>45</v>
      </c>
      <c r="E1581" s="7" t="s">
        <v>17</v>
      </c>
      <c r="F1581" s="7" t="s">
        <v>50</v>
      </c>
      <c r="G1581" s="7" t="s">
        <v>91</v>
      </c>
      <c r="H1581" s="7" t="s">
        <v>92</v>
      </c>
      <c r="I1581" s="7" t="s">
        <v>93</v>
      </c>
      <c r="J1581" s="8">
        <v>1199</v>
      </c>
      <c r="K1581" s="8">
        <v>12</v>
      </c>
      <c r="L1581" s="8">
        <v>0.21</v>
      </c>
      <c r="M1581" s="8">
        <v>11366.52</v>
      </c>
      <c r="N1581" s="7" t="s">
        <v>59</v>
      </c>
      <c r="O1581" s="7" t="s">
        <v>23</v>
      </c>
      <c r="P1581" s="19">
        <f>global_data!$M1581/global_data!$L1581</f>
        <v>54126.285714285717</v>
      </c>
      <c r="Q1581" s="20">
        <f>IFERROR(global_data!$P1581,0)</f>
        <v>54126.285714285717</v>
      </c>
      <c r="R1581" s="31">
        <f>global_data!$M1581/(1-global_data!$L1581)</f>
        <v>14388</v>
      </c>
      <c r="S1581" s="31">
        <f>global_data!$R1581-global_data!$M1581</f>
        <v>3021.4799999999996</v>
      </c>
    </row>
    <row r="1582" spans="1:19" x14ac:dyDescent="0.35">
      <c r="A1582" s="5" t="s">
        <v>1708</v>
      </c>
      <c r="B1582" s="29">
        <v>45615</v>
      </c>
      <c r="C1582" s="5" t="s">
        <v>15</v>
      </c>
      <c r="D1582" s="5" t="s">
        <v>16</v>
      </c>
      <c r="E1582" s="5" t="s">
        <v>17</v>
      </c>
      <c r="F1582" s="5" t="s">
        <v>50</v>
      </c>
      <c r="G1582" s="5" t="s">
        <v>91</v>
      </c>
      <c r="H1582" s="5" t="s">
        <v>92</v>
      </c>
      <c r="I1582" s="5" t="s">
        <v>93</v>
      </c>
      <c r="J1582" s="6">
        <v>1199</v>
      </c>
      <c r="K1582" s="6">
        <v>3</v>
      </c>
      <c r="L1582" s="6">
        <v>0.13</v>
      </c>
      <c r="M1582" s="6">
        <v>3129.39</v>
      </c>
      <c r="N1582" s="5" t="s">
        <v>22</v>
      </c>
      <c r="O1582" s="5" t="s">
        <v>23</v>
      </c>
      <c r="P1582" s="19">
        <f>global_data!$M1582/global_data!$L1582</f>
        <v>24072.230769230766</v>
      </c>
      <c r="Q1582" s="20">
        <f>IFERROR(global_data!$P1582,0)</f>
        <v>24072.230769230766</v>
      </c>
      <c r="R1582" s="30">
        <f>global_data!$M1582/(1-global_data!$L1582)</f>
        <v>3597</v>
      </c>
      <c r="S1582" s="30">
        <f>global_data!$R1582-global_data!$M1582</f>
        <v>467.61000000000013</v>
      </c>
    </row>
    <row r="1583" spans="1:19" x14ac:dyDescent="0.35">
      <c r="A1583" s="7" t="s">
        <v>1709</v>
      </c>
      <c r="B1583" s="18">
        <v>45460</v>
      </c>
      <c r="C1583" s="7" t="s">
        <v>15</v>
      </c>
      <c r="D1583" s="7" t="s">
        <v>16</v>
      </c>
      <c r="E1583" s="7" t="s">
        <v>17</v>
      </c>
      <c r="F1583" s="7" t="s">
        <v>179</v>
      </c>
      <c r="G1583" s="7" t="s">
        <v>91</v>
      </c>
      <c r="H1583" s="7" t="s">
        <v>92</v>
      </c>
      <c r="I1583" s="7" t="s">
        <v>93</v>
      </c>
      <c r="J1583" s="8">
        <v>1199</v>
      </c>
      <c r="K1583" s="8">
        <v>11</v>
      </c>
      <c r="L1583" s="8">
        <v>0.22</v>
      </c>
      <c r="M1583" s="8">
        <v>10287.42</v>
      </c>
      <c r="N1583" s="7" t="s">
        <v>123</v>
      </c>
      <c r="O1583" s="7" t="s">
        <v>33</v>
      </c>
      <c r="P1583" s="19">
        <f>global_data!$M1583/global_data!$L1583</f>
        <v>46761</v>
      </c>
      <c r="Q1583" s="20">
        <f>IFERROR(global_data!$P1583,0)</f>
        <v>46761</v>
      </c>
      <c r="R1583" s="31">
        <f>global_data!$M1583/(1-global_data!$L1583)</f>
        <v>13189</v>
      </c>
      <c r="S1583" s="31">
        <f>global_data!$R1583-global_data!$M1583</f>
        <v>2901.58</v>
      </c>
    </row>
    <row r="1584" spans="1:19" x14ac:dyDescent="0.35">
      <c r="A1584" s="5" t="s">
        <v>1710</v>
      </c>
      <c r="B1584" s="29">
        <v>45514</v>
      </c>
      <c r="C1584" s="5" t="s">
        <v>25</v>
      </c>
      <c r="D1584" s="5" t="s">
        <v>26</v>
      </c>
      <c r="E1584" s="5" t="s">
        <v>27</v>
      </c>
      <c r="F1584" s="5" t="s">
        <v>122</v>
      </c>
      <c r="G1584" s="5" t="s">
        <v>91</v>
      </c>
      <c r="H1584" s="5" t="s">
        <v>92</v>
      </c>
      <c r="I1584" s="5" t="s">
        <v>93</v>
      </c>
      <c r="J1584" s="6">
        <v>1199</v>
      </c>
      <c r="K1584" s="6">
        <v>7</v>
      </c>
      <c r="L1584" s="6">
        <v>0.23</v>
      </c>
      <c r="M1584" s="6">
        <v>6462.61</v>
      </c>
      <c r="N1584" s="5" t="s">
        <v>32</v>
      </c>
      <c r="O1584" s="5" t="s">
        <v>33</v>
      </c>
      <c r="P1584" s="19">
        <f>global_data!$M1584/global_data!$L1584</f>
        <v>28098.304347826084</v>
      </c>
      <c r="Q1584" s="20">
        <f>IFERROR(global_data!$P1584,0)</f>
        <v>28098.304347826084</v>
      </c>
      <c r="R1584" s="30">
        <f>global_data!$M1584/(1-global_data!$L1584)</f>
        <v>8393</v>
      </c>
      <c r="S1584" s="30">
        <f>global_data!$R1584-global_data!$M1584</f>
        <v>1930.3900000000003</v>
      </c>
    </row>
    <row r="1585" spans="1:19" x14ac:dyDescent="0.35">
      <c r="A1585" s="7" t="s">
        <v>1711</v>
      </c>
      <c r="B1585" s="18">
        <v>45512</v>
      </c>
      <c r="C1585" s="7" t="s">
        <v>96</v>
      </c>
      <c r="D1585" s="7" t="s">
        <v>97</v>
      </c>
      <c r="E1585" s="7" t="s">
        <v>98</v>
      </c>
      <c r="F1585" s="7" t="s">
        <v>101</v>
      </c>
      <c r="G1585" s="7" t="s">
        <v>91</v>
      </c>
      <c r="H1585" s="7" t="s">
        <v>92</v>
      </c>
      <c r="I1585" s="7" t="s">
        <v>93</v>
      </c>
      <c r="J1585" s="8">
        <v>1199</v>
      </c>
      <c r="K1585" s="8">
        <v>14</v>
      </c>
      <c r="L1585" s="8">
        <v>0.12</v>
      </c>
      <c r="M1585" s="8">
        <v>14771.68</v>
      </c>
      <c r="N1585" s="7" t="s">
        <v>22</v>
      </c>
      <c r="O1585" s="7" t="s">
        <v>23</v>
      </c>
      <c r="P1585" s="19">
        <f>global_data!$M1585/global_data!$L1585</f>
        <v>123097.33333333334</v>
      </c>
      <c r="Q1585" s="20">
        <f>IFERROR(global_data!$P1585,0)</f>
        <v>123097.33333333334</v>
      </c>
      <c r="R1585" s="31">
        <f>global_data!$M1585/(1-global_data!$L1585)</f>
        <v>16786</v>
      </c>
      <c r="S1585" s="31">
        <f>global_data!$R1585-global_data!$M1585</f>
        <v>2014.3199999999997</v>
      </c>
    </row>
    <row r="1586" spans="1:19" x14ac:dyDescent="0.35">
      <c r="A1586" s="5" t="s">
        <v>1712</v>
      </c>
      <c r="B1586" s="29">
        <v>45642</v>
      </c>
      <c r="C1586" s="5" t="s">
        <v>44</v>
      </c>
      <c r="D1586" s="5" t="s">
        <v>45</v>
      </c>
      <c r="E1586" s="5" t="s">
        <v>17</v>
      </c>
      <c r="F1586" s="5" t="s">
        <v>79</v>
      </c>
      <c r="G1586" s="5" t="s">
        <v>91</v>
      </c>
      <c r="H1586" s="5" t="s">
        <v>92</v>
      </c>
      <c r="I1586" s="5" t="s">
        <v>93</v>
      </c>
      <c r="J1586" s="6">
        <v>1199</v>
      </c>
      <c r="K1586" s="6">
        <v>9</v>
      </c>
      <c r="L1586" s="6">
        <v>0.23</v>
      </c>
      <c r="M1586" s="6">
        <v>8309.07</v>
      </c>
      <c r="N1586" s="5" t="s">
        <v>42</v>
      </c>
      <c r="O1586" s="5" t="s">
        <v>33</v>
      </c>
      <c r="P1586" s="19">
        <f>global_data!$M1586/global_data!$L1586</f>
        <v>36126.391304347824</v>
      </c>
      <c r="Q1586" s="20">
        <f>IFERROR(global_data!$P1586,0)</f>
        <v>36126.391304347824</v>
      </c>
      <c r="R1586" s="30">
        <f>global_data!$M1586/(1-global_data!$L1586)</f>
        <v>10791</v>
      </c>
      <c r="S1586" s="30">
        <f>global_data!$R1586-global_data!$M1586</f>
        <v>2481.9300000000003</v>
      </c>
    </row>
    <row r="1587" spans="1:19" x14ac:dyDescent="0.35">
      <c r="A1587" s="7" t="s">
        <v>1713</v>
      </c>
      <c r="B1587" s="18">
        <v>45484</v>
      </c>
      <c r="C1587" s="7" t="s">
        <v>35</v>
      </c>
      <c r="D1587" s="7" t="s">
        <v>36</v>
      </c>
      <c r="E1587" s="7" t="s">
        <v>37</v>
      </c>
      <c r="F1587" s="7" t="s">
        <v>83</v>
      </c>
      <c r="G1587" s="7" t="s">
        <v>91</v>
      </c>
      <c r="H1587" s="7" t="s">
        <v>92</v>
      </c>
      <c r="I1587" s="7" t="s">
        <v>93</v>
      </c>
      <c r="J1587" s="8">
        <v>1199</v>
      </c>
      <c r="K1587" s="8">
        <v>20</v>
      </c>
      <c r="L1587" s="8">
        <v>0.28000000000000003</v>
      </c>
      <c r="M1587" s="8">
        <v>17265.599999999999</v>
      </c>
      <c r="N1587" s="7" t="s">
        <v>123</v>
      </c>
      <c r="O1587" s="7" t="s">
        <v>23</v>
      </c>
      <c r="P1587" s="19">
        <f>global_data!$M1587/global_data!$L1587</f>
        <v>61662.85714285713</v>
      </c>
      <c r="Q1587" s="20">
        <f>IFERROR(global_data!$P1587,0)</f>
        <v>61662.85714285713</v>
      </c>
      <c r="R1587" s="31">
        <f>global_data!$M1587/(1-global_data!$L1587)</f>
        <v>23980</v>
      </c>
      <c r="S1587" s="31">
        <f>global_data!$R1587-global_data!$M1587</f>
        <v>6714.4000000000015</v>
      </c>
    </row>
    <row r="1588" spans="1:19" x14ac:dyDescent="0.35">
      <c r="A1588" s="5" t="s">
        <v>1714</v>
      </c>
      <c r="B1588" s="29">
        <v>45337</v>
      </c>
      <c r="C1588" s="5" t="s">
        <v>197</v>
      </c>
      <c r="D1588" s="5" t="s">
        <v>36</v>
      </c>
      <c r="E1588" s="5" t="s">
        <v>37</v>
      </c>
      <c r="F1588" s="5" t="s">
        <v>71</v>
      </c>
      <c r="G1588" s="5" t="s">
        <v>91</v>
      </c>
      <c r="H1588" s="5" t="s">
        <v>92</v>
      </c>
      <c r="I1588" s="5" t="s">
        <v>93</v>
      </c>
      <c r="J1588" s="6">
        <v>1199</v>
      </c>
      <c r="K1588" s="6">
        <v>15</v>
      </c>
      <c r="L1588" s="6">
        <v>0.24</v>
      </c>
      <c r="M1588" s="6">
        <v>13668.6</v>
      </c>
      <c r="N1588" s="5" t="s">
        <v>32</v>
      </c>
      <c r="O1588" s="5" t="s">
        <v>23</v>
      </c>
      <c r="P1588" s="19">
        <f>global_data!$M1588/global_data!$L1588</f>
        <v>56952.5</v>
      </c>
      <c r="Q1588" s="20">
        <f>IFERROR(global_data!$P1588,0)</f>
        <v>56952.5</v>
      </c>
      <c r="R1588" s="30">
        <f>global_data!$M1588/(1-global_data!$L1588)</f>
        <v>17985</v>
      </c>
      <c r="S1588" s="30">
        <f>global_data!$R1588-global_data!$M1588</f>
        <v>4316.3999999999996</v>
      </c>
    </row>
    <row r="1589" spans="1:19" x14ac:dyDescent="0.35">
      <c r="A1589" s="7" t="s">
        <v>1715</v>
      </c>
      <c r="B1589" s="18">
        <v>45476</v>
      </c>
      <c r="C1589" s="7" t="s">
        <v>15</v>
      </c>
      <c r="D1589" s="7" t="s">
        <v>16</v>
      </c>
      <c r="E1589" s="7" t="s">
        <v>17</v>
      </c>
      <c r="F1589" s="7" t="s">
        <v>154</v>
      </c>
      <c r="G1589" s="7" t="s">
        <v>91</v>
      </c>
      <c r="H1589" s="7" t="s">
        <v>92</v>
      </c>
      <c r="I1589" s="7" t="s">
        <v>93</v>
      </c>
      <c r="J1589" s="8">
        <v>1199</v>
      </c>
      <c r="K1589" s="8">
        <v>15</v>
      </c>
      <c r="L1589" s="8">
        <v>0.19</v>
      </c>
      <c r="M1589" s="8">
        <v>14567.85</v>
      </c>
      <c r="N1589" s="7" t="s">
        <v>32</v>
      </c>
      <c r="O1589" s="7" t="s">
        <v>33</v>
      </c>
      <c r="P1589" s="19">
        <f>global_data!$M1589/global_data!$L1589</f>
        <v>76672.894736842107</v>
      </c>
      <c r="Q1589" s="20">
        <f>IFERROR(global_data!$P1589,0)</f>
        <v>76672.894736842107</v>
      </c>
      <c r="R1589" s="31">
        <f>global_data!$M1589/(1-global_data!$L1589)</f>
        <v>17985</v>
      </c>
      <c r="S1589" s="31">
        <f>global_data!$R1589-global_data!$M1589</f>
        <v>3417.1499999999996</v>
      </c>
    </row>
    <row r="1590" spans="1:19" x14ac:dyDescent="0.35">
      <c r="A1590" s="5" t="s">
        <v>1716</v>
      </c>
      <c r="B1590" s="29">
        <v>45546</v>
      </c>
      <c r="C1590" s="5" t="s">
        <v>25</v>
      </c>
      <c r="D1590" s="5" t="s">
        <v>26</v>
      </c>
      <c r="E1590" s="5" t="s">
        <v>27</v>
      </c>
      <c r="F1590" s="5" t="s">
        <v>122</v>
      </c>
      <c r="G1590" s="5" t="s">
        <v>91</v>
      </c>
      <c r="H1590" s="5" t="s">
        <v>92</v>
      </c>
      <c r="I1590" s="5" t="s">
        <v>93</v>
      </c>
      <c r="J1590" s="6">
        <v>1199</v>
      </c>
      <c r="K1590" s="6">
        <v>8</v>
      </c>
      <c r="L1590" s="6">
        <v>0.23</v>
      </c>
      <c r="M1590" s="6">
        <v>7385.84</v>
      </c>
      <c r="N1590" s="5" t="s">
        <v>22</v>
      </c>
      <c r="O1590" s="5" t="s">
        <v>23</v>
      </c>
      <c r="P1590" s="19">
        <f>global_data!$M1590/global_data!$L1590</f>
        <v>32112.347826086956</v>
      </c>
      <c r="Q1590" s="20">
        <f>IFERROR(global_data!$P1590,0)</f>
        <v>32112.347826086956</v>
      </c>
      <c r="R1590" s="30">
        <f>global_data!$M1590/(1-global_data!$L1590)</f>
        <v>9592</v>
      </c>
      <c r="S1590" s="30">
        <f>global_data!$R1590-global_data!$M1590</f>
        <v>2206.16</v>
      </c>
    </row>
    <row r="1591" spans="1:19" x14ac:dyDescent="0.35">
      <c r="A1591" s="7" t="s">
        <v>1717</v>
      </c>
      <c r="B1591" s="18">
        <v>45465</v>
      </c>
      <c r="C1591" s="7" t="s">
        <v>35</v>
      </c>
      <c r="D1591" s="7" t="s">
        <v>36</v>
      </c>
      <c r="E1591" s="7" t="s">
        <v>37</v>
      </c>
      <c r="F1591" s="7" t="s">
        <v>71</v>
      </c>
      <c r="G1591" s="7" t="s">
        <v>91</v>
      </c>
      <c r="H1591" s="7" t="s">
        <v>92</v>
      </c>
      <c r="I1591" s="7" t="s">
        <v>93</v>
      </c>
      <c r="J1591" s="8">
        <v>1199</v>
      </c>
      <c r="K1591" s="8">
        <v>10</v>
      </c>
      <c r="L1591" s="8">
        <v>0.1</v>
      </c>
      <c r="M1591" s="8">
        <v>10791</v>
      </c>
      <c r="N1591" s="7" t="s">
        <v>32</v>
      </c>
      <c r="O1591" s="7" t="s">
        <v>23</v>
      </c>
      <c r="P1591" s="19">
        <f>global_data!$M1591/global_data!$L1591</f>
        <v>107910</v>
      </c>
      <c r="Q1591" s="20">
        <f>IFERROR(global_data!$P1591,0)</f>
        <v>107910</v>
      </c>
      <c r="R1591" s="31">
        <f>global_data!$M1591/(1-global_data!$L1591)</f>
        <v>11990</v>
      </c>
      <c r="S1591" s="31">
        <f>global_data!$R1591-global_data!$M1591</f>
        <v>1199</v>
      </c>
    </row>
    <row r="1592" spans="1:19" x14ac:dyDescent="0.35">
      <c r="A1592" s="5" t="s">
        <v>1718</v>
      </c>
      <c r="B1592" s="29">
        <v>45599</v>
      </c>
      <c r="C1592" s="5" t="s">
        <v>131</v>
      </c>
      <c r="D1592" s="5" t="s">
        <v>132</v>
      </c>
      <c r="E1592" s="5" t="s">
        <v>98</v>
      </c>
      <c r="F1592" s="5" t="s">
        <v>99</v>
      </c>
      <c r="G1592" s="5" t="s">
        <v>91</v>
      </c>
      <c r="H1592" s="5" t="s">
        <v>92</v>
      </c>
      <c r="I1592" s="5" t="s">
        <v>93</v>
      </c>
      <c r="J1592" s="6">
        <v>1199</v>
      </c>
      <c r="K1592" s="6">
        <v>14</v>
      </c>
      <c r="L1592" s="6">
        <v>0</v>
      </c>
      <c r="M1592" s="6">
        <v>16786</v>
      </c>
      <c r="N1592" s="5" t="s">
        <v>22</v>
      </c>
      <c r="O1592" s="5" t="s">
        <v>23</v>
      </c>
      <c r="P1592" s="19" t="e">
        <f>global_data!$M1592/global_data!$L1592</f>
        <v>#DIV/0!</v>
      </c>
      <c r="Q1592" s="20">
        <f>IFERROR(global_data!$P1592,0)</f>
        <v>0</v>
      </c>
      <c r="R1592" s="30">
        <f>global_data!$M1592/(1-global_data!$L1592)</f>
        <v>16786</v>
      </c>
      <c r="S1592" s="30">
        <f>global_data!$R1592-global_data!$M1592</f>
        <v>0</v>
      </c>
    </row>
    <row r="1593" spans="1:19" x14ac:dyDescent="0.35">
      <c r="A1593" s="7" t="s">
        <v>1719</v>
      </c>
      <c r="B1593" s="18">
        <v>45376</v>
      </c>
      <c r="C1593" s="7" t="s">
        <v>25</v>
      </c>
      <c r="D1593" s="7" t="s">
        <v>26</v>
      </c>
      <c r="E1593" s="7" t="s">
        <v>27</v>
      </c>
      <c r="F1593" s="7" t="s">
        <v>89</v>
      </c>
      <c r="G1593" s="7" t="s">
        <v>91</v>
      </c>
      <c r="H1593" s="7" t="s">
        <v>92</v>
      </c>
      <c r="I1593" s="7" t="s">
        <v>93</v>
      </c>
      <c r="J1593" s="8">
        <v>1199</v>
      </c>
      <c r="K1593" s="8">
        <v>11</v>
      </c>
      <c r="L1593" s="8">
        <v>0.14000000000000001</v>
      </c>
      <c r="M1593" s="8">
        <v>11342.54</v>
      </c>
      <c r="N1593" s="7" t="s">
        <v>123</v>
      </c>
      <c r="O1593" s="7" t="s">
        <v>23</v>
      </c>
      <c r="P1593" s="19">
        <f>global_data!$M1593/global_data!$L1593</f>
        <v>81018.142857142855</v>
      </c>
      <c r="Q1593" s="20">
        <f>IFERROR(global_data!$P1593,0)</f>
        <v>81018.142857142855</v>
      </c>
      <c r="R1593" s="31">
        <f>global_data!$M1593/(1-global_data!$L1593)</f>
        <v>13189.000000000002</v>
      </c>
      <c r="S1593" s="31">
        <f>global_data!$R1593-global_data!$M1593</f>
        <v>1846.4600000000009</v>
      </c>
    </row>
    <row r="1594" spans="1:19" x14ac:dyDescent="0.35">
      <c r="A1594" s="5" t="s">
        <v>1720</v>
      </c>
      <c r="B1594" s="29">
        <v>45452</v>
      </c>
      <c r="C1594" s="5" t="s">
        <v>125</v>
      </c>
      <c r="D1594" s="5" t="s">
        <v>126</v>
      </c>
      <c r="E1594" s="5" t="s">
        <v>37</v>
      </c>
      <c r="F1594" s="5" t="s">
        <v>179</v>
      </c>
      <c r="G1594" s="5" t="s">
        <v>91</v>
      </c>
      <c r="H1594" s="5" t="s">
        <v>92</v>
      </c>
      <c r="I1594" s="5" t="s">
        <v>93</v>
      </c>
      <c r="J1594" s="6">
        <v>1199</v>
      </c>
      <c r="K1594" s="6">
        <v>15</v>
      </c>
      <c r="L1594" s="6">
        <v>0</v>
      </c>
      <c r="M1594" s="6">
        <v>17985</v>
      </c>
      <c r="N1594" s="5" t="s">
        <v>77</v>
      </c>
      <c r="O1594" s="5" t="s">
        <v>23</v>
      </c>
      <c r="P1594" s="19" t="e">
        <f>global_data!$M1594/global_data!$L1594</f>
        <v>#DIV/0!</v>
      </c>
      <c r="Q1594" s="20">
        <f>IFERROR(global_data!$P1594,0)</f>
        <v>0</v>
      </c>
      <c r="R1594" s="30">
        <f>global_data!$M1594/(1-global_data!$L1594)</f>
        <v>17985</v>
      </c>
      <c r="S1594" s="30">
        <f>global_data!$R1594-global_data!$M1594</f>
        <v>0</v>
      </c>
    </row>
    <row r="1595" spans="1:19" x14ac:dyDescent="0.35">
      <c r="A1595" s="7" t="s">
        <v>1721</v>
      </c>
      <c r="B1595" s="18">
        <v>45333</v>
      </c>
      <c r="C1595" s="7" t="s">
        <v>125</v>
      </c>
      <c r="D1595" s="7" t="s">
        <v>126</v>
      </c>
      <c r="E1595" s="7" t="s">
        <v>37</v>
      </c>
      <c r="F1595" s="7" t="s">
        <v>83</v>
      </c>
      <c r="G1595" s="7" t="s">
        <v>91</v>
      </c>
      <c r="H1595" s="7" t="s">
        <v>92</v>
      </c>
      <c r="I1595" s="7" t="s">
        <v>93</v>
      </c>
      <c r="J1595" s="8">
        <v>1199</v>
      </c>
      <c r="K1595" s="8">
        <v>6</v>
      </c>
      <c r="L1595" s="8">
        <v>0.27</v>
      </c>
      <c r="M1595" s="8">
        <v>5251.62</v>
      </c>
      <c r="N1595" s="7" t="s">
        <v>22</v>
      </c>
      <c r="O1595" s="7" t="s">
        <v>80</v>
      </c>
      <c r="P1595" s="19">
        <f>global_data!$M1595/global_data!$L1595</f>
        <v>19450.444444444442</v>
      </c>
      <c r="Q1595" s="20">
        <f>IFERROR(global_data!$P1595,0)</f>
        <v>19450.444444444442</v>
      </c>
      <c r="R1595" s="31">
        <f>global_data!$M1595/(1-global_data!$L1595)</f>
        <v>7194</v>
      </c>
      <c r="S1595" s="31">
        <f>global_data!$R1595-global_data!$M1595</f>
        <v>1942.38</v>
      </c>
    </row>
    <row r="1596" spans="1:19" x14ac:dyDescent="0.35">
      <c r="A1596" s="5" t="s">
        <v>1722</v>
      </c>
      <c r="B1596" s="29">
        <v>45590</v>
      </c>
      <c r="C1596" s="5" t="s">
        <v>15</v>
      </c>
      <c r="D1596" s="5" t="s">
        <v>16</v>
      </c>
      <c r="E1596" s="5" t="s">
        <v>17</v>
      </c>
      <c r="F1596" s="5" t="s">
        <v>154</v>
      </c>
      <c r="G1596" s="5" t="s">
        <v>91</v>
      </c>
      <c r="H1596" s="5" t="s">
        <v>92</v>
      </c>
      <c r="I1596" s="5" t="s">
        <v>93</v>
      </c>
      <c r="J1596" s="6">
        <v>1199</v>
      </c>
      <c r="K1596" s="6">
        <v>2</v>
      </c>
      <c r="L1596" s="6">
        <v>0</v>
      </c>
      <c r="M1596" s="6">
        <v>2398</v>
      </c>
      <c r="N1596" s="5" t="s">
        <v>123</v>
      </c>
      <c r="O1596" s="5" t="s">
        <v>23</v>
      </c>
      <c r="P1596" s="19" t="e">
        <f>global_data!$M1596/global_data!$L1596</f>
        <v>#DIV/0!</v>
      </c>
      <c r="Q1596" s="20">
        <f>IFERROR(global_data!$P1596,0)</f>
        <v>0</v>
      </c>
      <c r="R1596" s="30">
        <f>global_data!$M1596/(1-global_data!$L1596)</f>
        <v>2398</v>
      </c>
      <c r="S1596" s="30">
        <f>global_data!$R1596-global_data!$M1596</f>
        <v>0</v>
      </c>
    </row>
    <row r="1597" spans="1:19" x14ac:dyDescent="0.35">
      <c r="A1597" s="7" t="s">
        <v>1723</v>
      </c>
      <c r="B1597" s="18">
        <v>45319</v>
      </c>
      <c r="C1597" s="7" t="s">
        <v>44</v>
      </c>
      <c r="D1597" s="7" t="s">
        <v>45</v>
      </c>
      <c r="E1597" s="7" t="s">
        <v>17</v>
      </c>
      <c r="F1597" s="7" t="s">
        <v>18</v>
      </c>
      <c r="G1597" s="7" t="s">
        <v>91</v>
      </c>
      <c r="H1597" s="7" t="s">
        <v>92</v>
      </c>
      <c r="I1597" s="7" t="s">
        <v>93</v>
      </c>
      <c r="J1597" s="8">
        <v>1199</v>
      </c>
      <c r="K1597" s="8">
        <v>14</v>
      </c>
      <c r="L1597" s="8">
        <v>0.22</v>
      </c>
      <c r="M1597" s="8">
        <v>13093.08</v>
      </c>
      <c r="N1597" s="7" t="s">
        <v>77</v>
      </c>
      <c r="O1597" s="7" t="s">
        <v>87</v>
      </c>
      <c r="P1597" s="19">
        <f>global_data!$M1597/global_data!$L1597</f>
        <v>59514</v>
      </c>
      <c r="Q1597" s="20">
        <f>IFERROR(global_data!$P1597,0)</f>
        <v>59514</v>
      </c>
      <c r="R1597" s="31">
        <f>global_data!$M1597/(1-global_data!$L1597)</f>
        <v>16786</v>
      </c>
      <c r="S1597" s="31">
        <f>global_data!$R1597-global_data!$M1597</f>
        <v>3692.92</v>
      </c>
    </row>
    <row r="1598" spans="1:19" x14ac:dyDescent="0.35">
      <c r="A1598" s="5" t="s">
        <v>1724</v>
      </c>
      <c r="B1598" s="29">
        <v>45496</v>
      </c>
      <c r="C1598" s="5" t="s">
        <v>111</v>
      </c>
      <c r="D1598" s="5" t="s">
        <v>112</v>
      </c>
      <c r="E1598" s="5" t="s">
        <v>98</v>
      </c>
      <c r="F1598" s="5" t="s">
        <v>160</v>
      </c>
      <c r="G1598" s="5" t="s">
        <v>91</v>
      </c>
      <c r="H1598" s="5" t="s">
        <v>92</v>
      </c>
      <c r="I1598" s="5" t="s">
        <v>93</v>
      </c>
      <c r="J1598" s="6">
        <v>1199</v>
      </c>
      <c r="K1598" s="6">
        <v>6</v>
      </c>
      <c r="L1598" s="6">
        <v>0.03</v>
      </c>
      <c r="M1598" s="6">
        <v>6978.18</v>
      </c>
      <c r="N1598" s="5" t="s">
        <v>59</v>
      </c>
      <c r="O1598" s="5" t="s">
        <v>33</v>
      </c>
      <c r="P1598" s="19">
        <f>global_data!$M1598/global_data!$L1598</f>
        <v>232606.00000000003</v>
      </c>
      <c r="Q1598" s="20">
        <f>IFERROR(global_data!$P1598,0)</f>
        <v>232606.00000000003</v>
      </c>
      <c r="R1598" s="30">
        <f>global_data!$M1598/(1-global_data!$L1598)</f>
        <v>7194.0000000000009</v>
      </c>
      <c r="S1598" s="30">
        <f>global_data!$R1598-global_data!$M1598</f>
        <v>215.82000000000062</v>
      </c>
    </row>
    <row r="1599" spans="1:19" x14ac:dyDescent="0.35">
      <c r="A1599" s="7" t="s">
        <v>1725</v>
      </c>
      <c r="B1599" s="18">
        <v>45645</v>
      </c>
      <c r="C1599" s="7" t="s">
        <v>35</v>
      </c>
      <c r="D1599" s="7" t="s">
        <v>36</v>
      </c>
      <c r="E1599" s="7" t="s">
        <v>37</v>
      </c>
      <c r="F1599" s="7" t="s">
        <v>71</v>
      </c>
      <c r="G1599" s="7" t="s">
        <v>91</v>
      </c>
      <c r="H1599" s="7" t="s">
        <v>92</v>
      </c>
      <c r="I1599" s="7" t="s">
        <v>93</v>
      </c>
      <c r="J1599" s="8">
        <v>1199</v>
      </c>
      <c r="K1599" s="8">
        <v>1</v>
      </c>
      <c r="L1599" s="8">
        <v>0.21</v>
      </c>
      <c r="M1599" s="8">
        <v>947.21</v>
      </c>
      <c r="N1599" s="7" t="s">
        <v>22</v>
      </c>
      <c r="O1599" s="7" t="s">
        <v>80</v>
      </c>
      <c r="P1599" s="19">
        <f>global_data!$M1599/global_data!$L1599</f>
        <v>4510.5238095238101</v>
      </c>
      <c r="Q1599" s="20">
        <f>IFERROR(global_data!$P1599,0)</f>
        <v>4510.5238095238101</v>
      </c>
      <c r="R1599" s="31">
        <f>global_data!$M1599/(1-global_data!$L1599)</f>
        <v>1199</v>
      </c>
      <c r="S1599" s="31">
        <f>global_data!$R1599-global_data!$M1599</f>
        <v>251.78999999999996</v>
      </c>
    </row>
    <row r="1600" spans="1:19" x14ac:dyDescent="0.35">
      <c r="A1600" s="5" t="s">
        <v>1726</v>
      </c>
      <c r="B1600" s="29">
        <v>45634</v>
      </c>
      <c r="C1600" s="5" t="s">
        <v>64</v>
      </c>
      <c r="D1600" s="5" t="s">
        <v>65</v>
      </c>
      <c r="E1600" s="5" t="s">
        <v>27</v>
      </c>
      <c r="F1600" s="5" t="s">
        <v>66</v>
      </c>
      <c r="G1600" s="5" t="s">
        <v>91</v>
      </c>
      <c r="H1600" s="5" t="s">
        <v>92</v>
      </c>
      <c r="I1600" s="5" t="s">
        <v>93</v>
      </c>
      <c r="J1600" s="6">
        <v>1199</v>
      </c>
      <c r="K1600" s="6">
        <v>17</v>
      </c>
      <c r="L1600" s="6">
        <v>0.16</v>
      </c>
      <c r="M1600" s="6">
        <v>17121.72</v>
      </c>
      <c r="N1600" s="5" t="s">
        <v>42</v>
      </c>
      <c r="O1600" s="5" t="s">
        <v>23</v>
      </c>
      <c r="P1600" s="19">
        <f>global_data!$M1600/global_data!$L1600</f>
        <v>107010.75</v>
      </c>
      <c r="Q1600" s="20">
        <f>IFERROR(global_data!$P1600,0)</f>
        <v>107010.75</v>
      </c>
      <c r="R1600" s="30">
        <f>global_data!$M1600/(1-global_data!$L1600)</f>
        <v>20383.000000000004</v>
      </c>
      <c r="S1600" s="30">
        <f>global_data!$R1600-global_data!$M1600</f>
        <v>3261.2800000000025</v>
      </c>
    </row>
    <row r="1601" spans="1:19" x14ac:dyDescent="0.35">
      <c r="A1601" s="7" t="s">
        <v>1727</v>
      </c>
      <c r="B1601" s="18">
        <v>45500</v>
      </c>
      <c r="C1601" s="7" t="s">
        <v>64</v>
      </c>
      <c r="D1601" s="7" t="s">
        <v>65</v>
      </c>
      <c r="E1601" s="7" t="s">
        <v>27</v>
      </c>
      <c r="F1601" s="7" t="s">
        <v>89</v>
      </c>
      <c r="G1601" s="7" t="s">
        <v>91</v>
      </c>
      <c r="H1601" s="7" t="s">
        <v>92</v>
      </c>
      <c r="I1601" s="7" t="s">
        <v>93</v>
      </c>
      <c r="J1601" s="8">
        <v>1199</v>
      </c>
      <c r="K1601" s="8">
        <v>9</v>
      </c>
      <c r="L1601" s="8">
        <v>0.02</v>
      </c>
      <c r="M1601" s="8">
        <v>10575.18</v>
      </c>
      <c r="N1601" s="7" t="s">
        <v>32</v>
      </c>
      <c r="O1601" s="7" t="s">
        <v>23</v>
      </c>
      <c r="P1601" s="19">
        <f>global_data!$M1601/global_data!$L1601</f>
        <v>528759</v>
      </c>
      <c r="Q1601" s="20">
        <f>IFERROR(global_data!$P1601,0)</f>
        <v>528759</v>
      </c>
      <c r="R1601" s="31">
        <f>global_data!$M1601/(1-global_data!$L1601)</f>
        <v>10791</v>
      </c>
      <c r="S1601" s="31">
        <f>global_data!$R1601-global_data!$M1601</f>
        <v>215.81999999999971</v>
      </c>
    </row>
    <row r="1602" spans="1:19" x14ac:dyDescent="0.35">
      <c r="A1602" s="5" t="s">
        <v>1728</v>
      </c>
      <c r="B1602" s="29">
        <v>45569</v>
      </c>
      <c r="C1602" s="5" t="s">
        <v>64</v>
      </c>
      <c r="D1602" s="5" t="s">
        <v>65</v>
      </c>
      <c r="E1602" s="5" t="s">
        <v>27</v>
      </c>
      <c r="F1602" s="5" t="s">
        <v>103</v>
      </c>
      <c r="G1602" s="5" t="s">
        <v>91</v>
      </c>
      <c r="H1602" s="5" t="s">
        <v>92</v>
      </c>
      <c r="I1602" s="5" t="s">
        <v>93</v>
      </c>
      <c r="J1602" s="6">
        <v>1199</v>
      </c>
      <c r="K1602" s="6">
        <v>4</v>
      </c>
      <c r="L1602" s="6">
        <v>0.23</v>
      </c>
      <c r="M1602" s="6">
        <v>3692.92</v>
      </c>
      <c r="N1602" s="5" t="s">
        <v>42</v>
      </c>
      <c r="O1602" s="5" t="s">
        <v>33</v>
      </c>
      <c r="P1602" s="19">
        <f>global_data!$M1602/global_data!$L1602</f>
        <v>16056.173913043478</v>
      </c>
      <c r="Q1602" s="20">
        <f>IFERROR(global_data!$P1602,0)</f>
        <v>16056.173913043478</v>
      </c>
      <c r="R1602" s="30">
        <f>global_data!$M1602/(1-global_data!$L1602)</f>
        <v>4796</v>
      </c>
      <c r="S1602" s="30">
        <f>global_data!$R1602-global_data!$M1602</f>
        <v>1103.08</v>
      </c>
    </row>
    <row r="1603" spans="1:19" x14ac:dyDescent="0.35">
      <c r="A1603" s="7" t="s">
        <v>1729</v>
      </c>
      <c r="B1603" s="18">
        <v>45403</v>
      </c>
      <c r="C1603" s="7" t="s">
        <v>55</v>
      </c>
      <c r="D1603" s="7" t="s">
        <v>56</v>
      </c>
      <c r="E1603" s="7" t="s">
        <v>17</v>
      </c>
      <c r="F1603" s="7" t="s">
        <v>154</v>
      </c>
      <c r="G1603" s="7" t="s">
        <v>91</v>
      </c>
      <c r="H1603" s="7" t="s">
        <v>92</v>
      </c>
      <c r="I1603" s="7" t="s">
        <v>93</v>
      </c>
      <c r="J1603" s="8">
        <v>1199</v>
      </c>
      <c r="K1603" s="8">
        <v>18</v>
      </c>
      <c r="L1603" s="8">
        <v>0.02</v>
      </c>
      <c r="M1603" s="8">
        <v>21150.36</v>
      </c>
      <c r="N1603" s="7" t="s">
        <v>32</v>
      </c>
      <c r="O1603" s="7" t="s">
        <v>23</v>
      </c>
      <c r="P1603" s="19">
        <f>global_data!$M1603/global_data!$L1603</f>
        <v>1057518</v>
      </c>
      <c r="Q1603" s="20">
        <f>IFERROR(global_data!$P1603,0)</f>
        <v>1057518</v>
      </c>
      <c r="R1603" s="31">
        <f>global_data!$M1603/(1-global_data!$L1603)</f>
        <v>21582</v>
      </c>
      <c r="S1603" s="31">
        <f>global_data!$R1603-global_data!$M1603</f>
        <v>431.63999999999942</v>
      </c>
    </row>
    <row r="1604" spans="1:19" x14ac:dyDescent="0.35">
      <c r="A1604" s="5" t="s">
        <v>1730</v>
      </c>
      <c r="B1604" s="29">
        <v>45650</v>
      </c>
      <c r="C1604" s="5" t="s">
        <v>111</v>
      </c>
      <c r="D1604" s="5" t="s">
        <v>112</v>
      </c>
      <c r="E1604" s="5" t="s">
        <v>98</v>
      </c>
      <c r="F1604" s="5" t="s">
        <v>101</v>
      </c>
      <c r="G1604" s="5" t="s">
        <v>91</v>
      </c>
      <c r="H1604" s="5" t="s">
        <v>92</v>
      </c>
      <c r="I1604" s="5" t="s">
        <v>93</v>
      </c>
      <c r="J1604" s="6">
        <v>1199</v>
      </c>
      <c r="K1604" s="6">
        <v>14</v>
      </c>
      <c r="L1604" s="6">
        <v>0.05</v>
      </c>
      <c r="M1604" s="6">
        <v>15946.7</v>
      </c>
      <c r="N1604" s="5" t="s">
        <v>123</v>
      </c>
      <c r="O1604" s="5" t="s">
        <v>23</v>
      </c>
      <c r="P1604" s="19">
        <f>global_data!$M1604/global_data!$L1604</f>
        <v>318934</v>
      </c>
      <c r="Q1604" s="20">
        <f>IFERROR(global_data!$P1604,0)</f>
        <v>318934</v>
      </c>
      <c r="R1604" s="30">
        <f>global_data!$M1604/(1-global_data!$L1604)</f>
        <v>16786</v>
      </c>
      <c r="S1604" s="30">
        <f>global_data!$R1604-global_data!$M1604</f>
        <v>839.29999999999927</v>
      </c>
    </row>
    <row r="1605" spans="1:19" x14ac:dyDescent="0.35">
      <c r="A1605" s="7" t="s">
        <v>1731</v>
      </c>
      <c r="B1605" s="18">
        <v>45401</v>
      </c>
      <c r="C1605" s="7" t="s">
        <v>25</v>
      </c>
      <c r="D1605" s="7" t="s">
        <v>26</v>
      </c>
      <c r="E1605" s="7" t="s">
        <v>27</v>
      </c>
      <c r="F1605" s="7" t="s">
        <v>89</v>
      </c>
      <c r="G1605" s="7" t="s">
        <v>91</v>
      </c>
      <c r="H1605" s="7" t="s">
        <v>92</v>
      </c>
      <c r="I1605" s="7" t="s">
        <v>93</v>
      </c>
      <c r="J1605" s="8">
        <v>1199</v>
      </c>
      <c r="K1605" s="8">
        <v>3</v>
      </c>
      <c r="L1605" s="8">
        <v>0.17</v>
      </c>
      <c r="M1605" s="8">
        <v>2985.51</v>
      </c>
      <c r="N1605" s="7" t="s">
        <v>59</v>
      </c>
      <c r="O1605" s="7" t="s">
        <v>23</v>
      </c>
      <c r="P1605" s="19">
        <f>global_data!$M1605/global_data!$L1605</f>
        <v>17561.823529411766</v>
      </c>
      <c r="Q1605" s="20">
        <f>IFERROR(global_data!$P1605,0)</f>
        <v>17561.823529411766</v>
      </c>
      <c r="R1605" s="31">
        <f>global_data!$M1605/(1-global_data!$L1605)</f>
        <v>3597.0000000000005</v>
      </c>
      <c r="S1605" s="31">
        <f>global_data!$R1605-global_data!$M1605</f>
        <v>611.49000000000024</v>
      </c>
    </row>
    <row r="1606" spans="1:19" x14ac:dyDescent="0.35">
      <c r="A1606" s="5" t="s">
        <v>1732</v>
      </c>
      <c r="B1606" s="29">
        <v>45477</v>
      </c>
      <c r="C1606" s="5" t="s">
        <v>96</v>
      </c>
      <c r="D1606" s="5" t="s">
        <v>97</v>
      </c>
      <c r="E1606" s="5" t="s">
        <v>98</v>
      </c>
      <c r="F1606" s="5" t="s">
        <v>113</v>
      </c>
      <c r="G1606" s="5" t="s">
        <v>91</v>
      </c>
      <c r="H1606" s="5" t="s">
        <v>92</v>
      </c>
      <c r="I1606" s="5" t="s">
        <v>93</v>
      </c>
      <c r="J1606" s="6">
        <v>1199</v>
      </c>
      <c r="K1606" s="6">
        <v>16</v>
      </c>
      <c r="L1606" s="6">
        <v>0.09</v>
      </c>
      <c r="M1606" s="6">
        <v>17457.439999999999</v>
      </c>
      <c r="N1606" s="5" t="s">
        <v>77</v>
      </c>
      <c r="O1606" s="5" t="s">
        <v>87</v>
      </c>
      <c r="P1606" s="19">
        <f>global_data!$M1606/global_data!$L1606</f>
        <v>193971.55555555556</v>
      </c>
      <c r="Q1606" s="20">
        <f>IFERROR(global_data!$P1606,0)</f>
        <v>193971.55555555556</v>
      </c>
      <c r="R1606" s="30">
        <f>global_data!$M1606/(1-global_data!$L1606)</f>
        <v>19183.999999999996</v>
      </c>
      <c r="S1606" s="30">
        <f>global_data!$R1606-global_data!$M1606</f>
        <v>1726.5599999999977</v>
      </c>
    </row>
    <row r="1607" spans="1:19" x14ac:dyDescent="0.35">
      <c r="A1607" s="7" t="s">
        <v>1733</v>
      </c>
      <c r="B1607" s="18">
        <v>45444</v>
      </c>
      <c r="C1607" s="7" t="s">
        <v>25</v>
      </c>
      <c r="D1607" s="7" t="s">
        <v>26</v>
      </c>
      <c r="E1607" s="7" t="s">
        <v>27</v>
      </c>
      <c r="F1607" s="7" t="s">
        <v>66</v>
      </c>
      <c r="G1607" s="7" t="s">
        <v>91</v>
      </c>
      <c r="H1607" s="7" t="s">
        <v>92</v>
      </c>
      <c r="I1607" s="7" t="s">
        <v>93</v>
      </c>
      <c r="J1607" s="8">
        <v>1199</v>
      </c>
      <c r="K1607" s="8">
        <v>9</v>
      </c>
      <c r="L1607" s="8">
        <v>0.11</v>
      </c>
      <c r="M1607" s="8">
        <v>9603.99</v>
      </c>
      <c r="N1607" s="7" t="s">
        <v>59</v>
      </c>
      <c r="O1607" s="7" t="s">
        <v>23</v>
      </c>
      <c r="P1607" s="19">
        <f>global_data!$M1607/global_data!$L1607</f>
        <v>87309</v>
      </c>
      <c r="Q1607" s="20">
        <f>IFERROR(global_data!$P1607,0)</f>
        <v>87309</v>
      </c>
      <c r="R1607" s="31">
        <f>global_data!$M1607/(1-global_data!$L1607)</f>
        <v>10791</v>
      </c>
      <c r="S1607" s="31">
        <f>global_data!$R1607-global_data!$M1607</f>
        <v>1187.0100000000002</v>
      </c>
    </row>
    <row r="1608" spans="1:19" x14ac:dyDescent="0.35">
      <c r="A1608" s="5" t="s">
        <v>1734</v>
      </c>
      <c r="B1608" s="29">
        <v>45633</v>
      </c>
      <c r="C1608" s="5" t="s">
        <v>64</v>
      </c>
      <c r="D1608" s="5" t="s">
        <v>65</v>
      </c>
      <c r="E1608" s="5" t="s">
        <v>27</v>
      </c>
      <c r="F1608" s="5" t="s">
        <v>28</v>
      </c>
      <c r="G1608" s="5" t="s">
        <v>91</v>
      </c>
      <c r="H1608" s="5" t="s">
        <v>92</v>
      </c>
      <c r="I1608" s="5" t="s">
        <v>93</v>
      </c>
      <c r="J1608" s="6">
        <v>1199</v>
      </c>
      <c r="K1608" s="6">
        <v>18</v>
      </c>
      <c r="L1608" s="6">
        <v>0.24</v>
      </c>
      <c r="M1608" s="6">
        <v>16402.32</v>
      </c>
      <c r="N1608" s="5" t="s">
        <v>32</v>
      </c>
      <c r="O1608" s="5" t="s">
        <v>87</v>
      </c>
      <c r="P1608" s="19">
        <f>global_data!$M1608/global_data!$L1608</f>
        <v>68343</v>
      </c>
      <c r="Q1608" s="20">
        <f>IFERROR(global_data!$P1608,0)</f>
        <v>68343</v>
      </c>
      <c r="R1608" s="30">
        <f>global_data!$M1608/(1-global_data!$L1608)</f>
        <v>21582</v>
      </c>
      <c r="S1608" s="30">
        <f>global_data!$R1608-global_data!$M1608</f>
        <v>5179.68</v>
      </c>
    </row>
    <row r="1609" spans="1:19" x14ac:dyDescent="0.35">
      <c r="A1609" s="7" t="s">
        <v>1735</v>
      </c>
      <c r="B1609" s="18">
        <v>45586</v>
      </c>
      <c r="C1609" s="7" t="s">
        <v>125</v>
      </c>
      <c r="D1609" s="7" t="s">
        <v>126</v>
      </c>
      <c r="E1609" s="7" t="s">
        <v>37</v>
      </c>
      <c r="F1609" s="7" t="s">
        <v>71</v>
      </c>
      <c r="G1609" s="7" t="s">
        <v>91</v>
      </c>
      <c r="H1609" s="7" t="s">
        <v>92</v>
      </c>
      <c r="I1609" s="7" t="s">
        <v>93</v>
      </c>
      <c r="J1609" s="8">
        <v>1199</v>
      </c>
      <c r="K1609" s="8">
        <v>16</v>
      </c>
      <c r="L1609" s="8">
        <v>0.05</v>
      </c>
      <c r="M1609" s="8">
        <v>18224.8</v>
      </c>
      <c r="N1609" s="7" t="s">
        <v>77</v>
      </c>
      <c r="O1609" s="7" t="s">
        <v>87</v>
      </c>
      <c r="P1609" s="19">
        <f>global_data!$M1609/global_data!$L1609</f>
        <v>364495.99999999994</v>
      </c>
      <c r="Q1609" s="20">
        <f>IFERROR(global_data!$P1609,0)</f>
        <v>364495.99999999994</v>
      </c>
      <c r="R1609" s="31">
        <f>global_data!$M1609/(1-global_data!$L1609)</f>
        <v>19184</v>
      </c>
      <c r="S1609" s="31">
        <f>global_data!$R1609-global_data!$M1609</f>
        <v>959.20000000000073</v>
      </c>
    </row>
    <row r="1610" spans="1:19" x14ac:dyDescent="0.35">
      <c r="A1610" s="5" t="s">
        <v>1736</v>
      </c>
      <c r="B1610" s="29">
        <v>45550</v>
      </c>
      <c r="C1610" s="5" t="s">
        <v>125</v>
      </c>
      <c r="D1610" s="5" t="s">
        <v>126</v>
      </c>
      <c r="E1610" s="5" t="s">
        <v>37</v>
      </c>
      <c r="F1610" s="5" t="s">
        <v>71</v>
      </c>
      <c r="G1610" s="5" t="s">
        <v>91</v>
      </c>
      <c r="H1610" s="5" t="s">
        <v>92</v>
      </c>
      <c r="I1610" s="5" t="s">
        <v>93</v>
      </c>
      <c r="J1610" s="6">
        <v>1199</v>
      </c>
      <c r="K1610" s="6">
        <v>16</v>
      </c>
      <c r="L1610" s="6">
        <v>0.26</v>
      </c>
      <c r="M1610" s="6">
        <v>14196.16</v>
      </c>
      <c r="N1610" s="5" t="s">
        <v>123</v>
      </c>
      <c r="O1610" s="5" t="s">
        <v>23</v>
      </c>
      <c r="P1610" s="19">
        <f>global_data!$M1610/global_data!$L1610</f>
        <v>54600.615384615383</v>
      </c>
      <c r="Q1610" s="20">
        <f>IFERROR(global_data!$P1610,0)</f>
        <v>54600.615384615383</v>
      </c>
      <c r="R1610" s="30">
        <f>global_data!$M1610/(1-global_data!$L1610)</f>
        <v>19184</v>
      </c>
      <c r="S1610" s="30">
        <f>global_data!$R1610-global_data!$M1610</f>
        <v>4987.84</v>
      </c>
    </row>
    <row r="1611" spans="1:19" x14ac:dyDescent="0.35">
      <c r="A1611" s="7" t="s">
        <v>1737</v>
      </c>
      <c r="B1611" s="18">
        <v>45627</v>
      </c>
      <c r="C1611" s="7" t="s">
        <v>15</v>
      </c>
      <c r="D1611" s="7" t="s">
        <v>16</v>
      </c>
      <c r="E1611" s="7" t="s">
        <v>17</v>
      </c>
      <c r="F1611" s="7" t="s">
        <v>18</v>
      </c>
      <c r="G1611" s="7" t="s">
        <v>91</v>
      </c>
      <c r="H1611" s="7" t="s">
        <v>92</v>
      </c>
      <c r="I1611" s="7" t="s">
        <v>93</v>
      </c>
      <c r="J1611" s="8">
        <v>1199</v>
      </c>
      <c r="K1611" s="8">
        <v>3</v>
      </c>
      <c r="L1611" s="8">
        <v>0.17</v>
      </c>
      <c r="M1611" s="8">
        <v>2985.51</v>
      </c>
      <c r="N1611" s="7" t="s">
        <v>123</v>
      </c>
      <c r="O1611" s="7" t="s">
        <v>23</v>
      </c>
      <c r="P1611" s="19">
        <f>global_data!$M1611/global_data!$L1611</f>
        <v>17561.823529411766</v>
      </c>
      <c r="Q1611" s="20">
        <f>IFERROR(global_data!$P1611,0)</f>
        <v>17561.823529411766</v>
      </c>
      <c r="R1611" s="31">
        <f>global_data!$M1611/(1-global_data!$L1611)</f>
        <v>3597.0000000000005</v>
      </c>
      <c r="S1611" s="31">
        <f>global_data!$R1611-global_data!$M1611</f>
        <v>611.49000000000024</v>
      </c>
    </row>
    <row r="1612" spans="1:19" x14ac:dyDescent="0.35">
      <c r="A1612" s="5" t="s">
        <v>1738</v>
      </c>
      <c r="B1612" s="29">
        <v>45372</v>
      </c>
      <c r="C1612" s="5" t="s">
        <v>111</v>
      </c>
      <c r="D1612" s="5" t="s">
        <v>112</v>
      </c>
      <c r="E1612" s="5" t="s">
        <v>98</v>
      </c>
      <c r="F1612" s="5" t="s">
        <v>99</v>
      </c>
      <c r="G1612" s="5" t="s">
        <v>91</v>
      </c>
      <c r="H1612" s="5" t="s">
        <v>92</v>
      </c>
      <c r="I1612" s="5" t="s">
        <v>93</v>
      </c>
      <c r="J1612" s="6">
        <v>1199</v>
      </c>
      <c r="K1612" s="6">
        <v>16</v>
      </c>
      <c r="L1612" s="6">
        <v>0.27</v>
      </c>
      <c r="M1612" s="6">
        <v>14004.32</v>
      </c>
      <c r="N1612" s="5" t="s">
        <v>32</v>
      </c>
      <c r="O1612" s="5" t="s">
        <v>23</v>
      </c>
      <c r="P1612" s="19">
        <f>global_data!$M1612/global_data!$L1612</f>
        <v>51867.851851851847</v>
      </c>
      <c r="Q1612" s="20">
        <f>IFERROR(global_data!$P1612,0)</f>
        <v>51867.851851851847</v>
      </c>
      <c r="R1612" s="30">
        <f>global_data!$M1612/(1-global_data!$L1612)</f>
        <v>19184</v>
      </c>
      <c r="S1612" s="30">
        <f>global_data!$R1612-global_data!$M1612</f>
        <v>5179.68</v>
      </c>
    </row>
    <row r="1613" spans="1:19" x14ac:dyDescent="0.35">
      <c r="A1613" s="7" t="s">
        <v>1739</v>
      </c>
      <c r="B1613" s="18">
        <v>45446</v>
      </c>
      <c r="C1613" s="7" t="s">
        <v>73</v>
      </c>
      <c r="D1613" s="7" t="s">
        <v>74</v>
      </c>
      <c r="E1613" s="7" t="s">
        <v>37</v>
      </c>
      <c r="F1613" s="7" t="s">
        <v>83</v>
      </c>
      <c r="G1613" s="7" t="s">
        <v>91</v>
      </c>
      <c r="H1613" s="7" t="s">
        <v>92</v>
      </c>
      <c r="I1613" s="7" t="s">
        <v>93</v>
      </c>
      <c r="J1613" s="8">
        <v>1199</v>
      </c>
      <c r="K1613" s="8">
        <v>18</v>
      </c>
      <c r="L1613" s="8">
        <v>0.16</v>
      </c>
      <c r="M1613" s="8">
        <v>18128.88</v>
      </c>
      <c r="N1613" s="7" t="s">
        <v>59</v>
      </c>
      <c r="O1613" s="7" t="s">
        <v>23</v>
      </c>
      <c r="P1613" s="19">
        <f>global_data!$M1613/global_data!$L1613</f>
        <v>113305.5</v>
      </c>
      <c r="Q1613" s="20">
        <f>IFERROR(global_data!$P1613,0)</f>
        <v>113305.5</v>
      </c>
      <c r="R1613" s="31">
        <f>global_data!$M1613/(1-global_data!$L1613)</f>
        <v>21582.000000000004</v>
      </c>
      <c r="S1613" s="31">
        <f>global_data!$R1613-global_data!$M1613</f>
        <v>3453.1200000000026</v>
      </c>
    </row>
    <row r="1614" spans="1:19" x14ac:dyDescent="0.35">
      <c r="A1614" s="5" t="s">
        <v>1740</v>
      </c>
      <c r="B1614" s="29">
        <v>45323</v>
      </c>
      <c r="C1614" s="5" t="s">
        <v>96</v>
      </c>
      <c r="D1614" s="5" t="s">
        <v>97</v>
      </c>
      <c r="E1614" s="5" t="s">
        <v>98</v>
      </c>
      <c r="F1614" s="5" t="s">
        <v>101</v>
      </c>
      <c r="G1614" s="5" t="s">
        <v>91</v>
      </c>
      <c r="H1614" s="5" t="s">
        <v>92</v>
      </c>
      <c r="I1614" s="5" t="s">
        <v>93</v>
      </c>
      <c r="J1614" s="6">
        <v>1199</v>
      </c>
      <c r="K1614" s="6">
        <v>15</v>
      </c>
      <c r="L1614" s="6">
        <v>0.2</v>
      </c>
      <c r="M1614" s="6">
        <v>14388</v>
      </c>
      <c r="N1614" s="5" t="s">
        <v>59</v>
      </c>
      <c r="O1614" s="5" t="s">
        <v>23</v>
      </c>
      <c r="P1614" s="19">
        <f>global_data!$M1614/global_data!$L1614</f>
        <v>71940</v>
      </c>
      <c r="Q1614" s="20">
        <f>IFERROR(global_data!$P1614,0)</f>
        <v>71940</v>
      </c>
      <c r="R1614" s="30">
        <f>global_data!$M1614/(1-global_data!$L1614)</f>
        <v>17985</v>
      </c>
      <c r="S1614" s="30">
        <f>global_data!$R1614-global_data!$M1614</f>
        <v>3597</v>
      </c>
    </row>
    <row r="1615" spans="1:19" x14ac:dyDescent="0.35">
      <c r="A1615" s="7" t="s">
        <v>1741</v>
      </c>
      <c r="B1615" s="18">
        <v>45590</v>
      </c>
      <c r="C1615" s="7" t="s">
        <v>55</v>
      </c>
      <c r="D1615" s="7" t="s">
        <v>56</v>
      </c>
      <c r="E1615" s="7" t="s">
        <v>17</v>
      </c>
      <c r="F1615" s="7" t="s">
        <v>18</v>
      </c>
      <c r="G1615" s="7" t="s">
        <v>91</v>
      </c>
      <c r="H1615" s="7" t="s">
        <v>92</v>
      </c>
      <c r="I1615" s="7" t="s">
        <v>93</v>
      </c>
      <c r="J1615" s="8">
        <v>1199</v>
      </c>
      <c r="K1615" s="8">
        <v>16</v>
      </c>
      <c r="L1615" s="8">
        <v>0.19</v>
      </c>
      <c r="M1615" s="8">
        <v>15539.04</v>
      </c>
      <c r="N1615" s="7" t="s">
        <v>123</v>
      </c>
      <c r="O1615" s="7" t="s">
        <v>23</v>
      </c>
      <c r="P1615" s="19">
        <f>global_data!$M1615/global_data!$L1615</f>
        <v>81784.421052631587</v>
      </c>
      <c r="Q1615" s="20">
        <f>IFERROR(global_data!$P1615,0)</f>
        <v>81784.421052631587</v>
      </c>
      <c r="R1615" s="31">
        <f>global_data!$M1615/(1-global_data!$L1615)</f>
        <v>19184</v>
      </c>
      <c r="S1615" s="31">
        <f>global_data!$R1615-global_data!$M1615</f>
        <v>3644.9599999999991</v>
      </c>
    </row>
    <row r="1616" spans="1:19" x14ac:dyDescent="0.35">
      <c r="A1616" s="5" t="s">
        <v>1742</v>
      </c>
      <c r="B1616" s="29">
        <v>45331</v>
      </c>
      <c r="C1616" s="5" t="s">
        <v>15</v>
      </c>
      <c r="D1616" s="5" t="s">
        <v>16</v>
      </c>
      <c r="E1616" s="5" t="s">
        <v>17</v>
      </c>
      <c r="F1616" s="5" t="s">
        <v>50</v>
      </c>
      <c r="G1616" s="5" t="s">
        <v>91</v>
      </c>
      <c r="H1616" s="5" t="s">
        <v>92</v>
      </c>
      <c r="I1616" s="5" t="s">
        <v>93</v>
      </c>
      <c r="J1616" s="6">
        <v>1199</v>
      </c>
      <c r="K1616" s="6">
        <v>7</v>
      </c>
      <c r="L1616" s="6">
        <v>0.23</v>
      </c>
      <c r="M1616" s="6">
        <v>6462.61</v>
      </c>
      <c r="N1616" s="5" t="s">
        <v>77</v>
      </c>
      <c r="O1616" s="5" t="s">
        <v>23</v>
      </c>
      <c r="P1616" s="19">
        <f>global_data!$M1616/global_data!$L1616</f>
        <v>28098.304347826084</v>
      </c>
      <c r="Q1616" s="20">
        <f>IFERROR(global_data!$P1616,0)</f>
        <v>28098.304347826084</v>
      </c>
      <c r="R1616" s="30">
        <f>global_data!$M1616/(1-global_data!$L1616)</f>
        <v>8393</v>
      </c>
      <c r="S1616" s="30">
        <f>global_data!$R1616-global_data!$M1616</f>
        <v>1930.3900000000003</v>
      </c>
    </row>
    <row r="1617" spans="1:19" x14ac:dyDescent="0.35">
      <c r="A1617" s="7" t="s">
        <v>1743</v>
      </c>
      <c r="B1617" s="18">
        <v>45424</v>
      </c>
      <c r="C1617" s="7" t="s">
        <v>15</v>
      </c>
      <c r="D1617" s="7" t="s">
        <v>16</v>
      </c>
      <c r="E1617" s="7" t="s">
        <v>17</v>
      </c>
      <c r="F1617" s="7" t="s">
        <v>176</v>
      </c>
      <c r="G1617" s="7" t="s">
        <v>91</v>
      </c>
      <c r="H1617" s="7" t="s">
        <v>92</v>
      </c>
      <c r="I1617" s="7" t="s">
        <v>93</v>
      </c>
      <c r="J1617" s="8">
        <v>1199</v>
      </c>
      <c r="K1617" s="8">
        <v>15</v>
      </c>
      <c r="L1617" s="8">
        <v>0.26</v>
      </c>
      <c r="M1617" s="8">
        <v>13308.9</v>
      </c>
      <c r="N1617" s="7" t="s">
        <v>77</v>
      </c>
      <c r="O1617" s="7" t="s">
        <v>23</v>
      </c>
      <c r="P1617" s="19">
        <f>global_data!$M1617/global_data!$L1617</f>
        <v>51188.076923076922</v>
      </c>
      <c r="Q1617" s="20">
        <f>IFERROR(global_data!$P1617,0)</f>
        <v>51188.076923076922</v>
      </c>
      <c r="R1617" s="31">
        <f>global_data!$M1617/(1-global_data!$L1617)</f>
        <v>17985</v>
      </c>
      <c r="S1617" s="31">
        <f>global_data!$R1617-global_data!$M1617</f>
        <v>4676.1000000000004</v>
      </c>
    </row>
    <row r="1618" spans="1:19" x14ac:dyDescent="0.35">
      <c r="A1618" s="5" t="s">
        <v>1744</v>
      </c>
      <c r="B1618" s="29">
        <v>45345</v>
      </c>
      <c r="C1618" s="5" t="s">
        <v>131</v>
      </c>
      <c r="D1618" s="5" t="s">
        <v>132</v>
      </c>
      <c r="E1618" s="5" t="s">
        <v>98</v>
      </c>
      <c r="F1618" s="5" t="s">
        <v>101</v>
      </c>
      <c r="G1618" s="5" t="s">
        <v>91</v>
      </c>
      <c r="H1618" s="5" t="s">
        <v>92</v>
      </c>
      <c r="I1618" s="5" t="s">
        <v>93</v>
      </c>
      <c r="J1618" s="6">
        <v>1199</v>
      </c>
      <c r="K1618" s="6">
        <v>13</v>
      </c>
      <c r="L1618" s="6">
        <v>0.17</v>
      </c>
      <c r="M1618" s="6">
        <v>12937.21</v>
      </c>
      <c r="N1618" s="5" t="s">
        <v>32</v>
      </c>
      <c r="O1618" s="5" t="s">
        <v>23</v>
      </c>
      <c r="P1618" s="19">
        <f>global_data!$M1618/global_data!$L1618</f>
        <v>76101.235294117636</v>
      </c>
      <c r="Q1618" s="20">
        <f>IFERROR(global_data!$P1618,0)</f>
        <v>76101.235294117636</v>
      </c>
      <c r="R1618" s="30">
        <f>global_data!$M1618/(1-global_data!$L1618)</f>
        <v>15587</v>
      </c>
      <c r="S1618" s="30">
        <f>global_data!$R1618-global_data!$M1618</f>
        <v>2649.7900000000009</v>
      </c>
    </row>
    <row r="1619" spans="1:19" x14ac:dyDescent="0.35">
      <c r="A1619" s="7" t="s">
        <v>1745</v>
      </c>
      <c r="B1619" s="18">
        <v>45429</v>
      </c>
      <c r="C1619" s="7" t="s">
        <v>55</v>
      </c>
      <c r="D1619" s="7" t="s">
        <v>56</v>
      </c>
      <c r="E1619" s="7" t="s">
        <v>17</v>
      </c>
      <c r="F1619" s="7" t="s">
        <v>18</v>
      </c>
      <c r="G1619" s="7" t="s">
        <v>91</v>
      </c>
      <c r="H1619" s="7" t="s">
        <v>92</v>
      </c>
      <c r="I1619" s="7" t="s">
        <v>93</v>
      </c>
      <c r="J1619" s="8">
        <v>1199</v>
      </c>
      <c r="K1619" s="8">
        <v>14</v>
      </c>
      <c r="L1619" s="8">
        <v>0.26</v>
      </c>
      <c r="M1619" s="8">
        <v>12421.64</v>
      </c>
      <c r="N1619" s="7" t="s">
        <v>42</v>
      </c>
      <c r="O1619" s="7" t="s">
        <v>87</v>
      </c>
      <c r="P1619" s="19">
        <f>global_data!$M1619/global_data!$L1619</f>
        <v>47775.538461538461</v>
      </c>
      <c r="Q1619" s="20">
        <f>IFERROR(global_data!$P1619,0)</f>
        <v>47775.538461538461</v>
      </c>
      <c r="R1619" s="31">
        <f>global_data!$M1619/(1-global_data!$L1619)</f>
        <v>16786</v>
      </c>
      <c r="S1619" s="31">
        <f>global_data!$R1619-global_data!$M1619</f>
        <v>4364.3600000000006</v>
      </c>
    </row>
    <row r="1620" spans="1:19" x14ac:dyDescent="0.35">
      <c r="A1620" s="5" t="s">
        <v>1746</v>
      </c>
      <c r="B1620" s="29">
        <v>45652</v>
      </c>
      <c r="C1620" s="5" t="s">
        <v>131</v>
      </c>
      <c r="D1620" s="5" t="s">
        <v>132</v>
      </c>
      <c r="E1620" s="5" t="s">
        <v>98</v>
      </c>
      <c r="F1620" s="5" t="s">
        <v>160</v>
      </c>
      <c r="G1620" s="5" t="s">
        <v>91</v>
      </c>
      <c r="H1620" s="5" t="s">
        <v>92</v>
      </c>
      <c r="I1620" s="5" t="s">
        <v>93</v>
      </c>
      <c r="J1620" s="6">
        <v>1199</v>
      </c>
      <c r="K1620" s="6">
        <v>2</v>
      </c>
      <c r="L1620" s="6">
        <v>0.2</v>
      </c>
      <c r="M1620" s="6">
        <v>1918.4</v>
      </c>
      <c r="N1620" s="5" t="s">
        <v>42</v>
      </c>
      <c r="O1620" s="5" t="s">
        <v>23</v>
      </c>
      <c r="P1620" s="19">
        <f>global_data!$M1620/global_data!$L1620</f>
        <v>9592</v>
      </c>
      <c r="Q1620" s="20">
        <f>IFERROR(global_data!$P1620,0)</f>
        <v>9592</v>
      </c>
      <c r="R1620" s="30">
        <f>global_data!$M1620/(1-global_data!$L1620)</f>
        <v>2398</v>
      </c>
      <c r="S1620" s="30">
        <f>global_data!$R1620-global_data!$M1620</f>
        <v>479.59999999999991</v>
      </c>
    </row>
    <row r="1621" spans="1:19" x14ac:dyDescent="0.35">
      <c r="A1621" s="7" t="s">
        <v>1747</v>
      </c>
      <c r="B1621" s="18">
        <v>45313</v>
      </c>
      <c r="C1621" s="7" t="s">
        <v>111</v>
      </c>
      <c r="D1621" s="7" t="s">
        <v>112</v>
      </c>
      <c r="E1621" s="7" t="s">
        <v>98</v>
      </c>
      <c r="F1621" s="7" t="s">
        <v>115</v>
      </c>
      <c r="G1621" s="7" t="s">
        <v>91</v>
      </c>
      <c r="H1621" s="7" t="s">
        <v>92</v>
      </c>
      <c r="I1621" s="7" t="s">
        <v>93</v>
      </c>
      <c r="J1621" s="8">
        <v>1199</v>
      </c>
      <c r="K1621" s="8">
        <v>13</v>
      </c>
      <c r="L1621" s="8">
        <v>0.28999999999999998</v>
      </c>
      <c r="M1621" s="8">
        <v>11066.77</v>
      </c>
      <c r="N1621" s="7" t="s">
        <v>32</v>
      </c>
      <c r="O1621" s="7" t="s">
        <v>23</v>
      </c>
      <c r="P1621" s="19">
        <f>global_data!$M1621/global_data!$L1621</f>
        <v>38161.275862068971</v>
      </c>
      <c r="Q1621" s="20">
        <f>IFERROR(global_data!$P1621,0)</f>
        <v>38161.275862068971</v>
      </c>
      <c r="R1621" s="31">
        <f>global_data!$M1621/(1-global_data!$L1621)</f>
        <v>15587.000000000002</v>
      </c>
      <c r="S1621" s="31">
        <f>global_data!$R1621-global_data!$M1621</f>
        <v>4520.2300000000014</v>
      </c>
    </row>
    <row r="1622" spans="1:19" x14ac:dyDescent="0.35">
      <c r="A1622" s="5" t="s">
        <v>1748</v>
      </c>
      <c r="B1622" s="29">
        <v>45436</v>
      </c>
      <c r="C1622" s="5" t="s">
        <v>96</v>
      </c>
      <c r="D1622" s="5" t="s">
        <v>97</v>
      </c>
      <c r="E1622" s="5" t="s">
        <v>98</v>
      </c>
      <c r="F1622" s="5" t="s">
        <v>113</v>
      </c>
      <c r="G1622" s="5" t="s">
        <v>91</v>
      </c>
      <c r="H1622" s="5" t="s">
        <v>92</v>
      </c>
      <c r="I1622" s="5" t="s">
        <v>93</v>
      </c>
      <c r="J1622" s="6">
        <v>1199</v>
      </c>
      <c r="K1622" s="6">
        <v>6</v>
      </c>
      <c r="L1622" s="6">
        <v>0.01</v>
      </c>
      <c r="M1622" s="6">
        <v>7122.06</v>
      </c>
      <c r="N1622" s="5" t="s">
        <v>123</v>
      </c>
      <c r="O1622" s="5" t="s">
        <v>23</v>
      </c>
      <c r="P1622" s="19">
        <f>global_data!$M1622/global_data!$L1622</f>
        <v>712206</v>
      </c>
      <c r="Q1622" s="20">
        <f>IFERROR(global_data!$P1622,0)</f>
        <v>712206</v>
      </c>
      <c r="R1622" s="30">
        <f>global_data!$M1622/(1-global_data!$L1622)</f>
        <v>7194.0000000000009</v>
      </c>
      <c r="S1622" s="30">
        <f>global_data!$R1622-global_data!$M1622</f>
        <v>71.940000000000509</v>
      </c>
    </row>
    <row r="1623" spans="1:19" x14ac:dyDescent="0.35">
      <c r="A1623" s="7" t="s">
        <v>1749</v>
      </c>
      <c r="B1623" s="18">
        <v>45484</v>
      </c>
      <c r="C1623" s="7" t="s">
        <v>25</v>
      </c>
      <c r="D1623" s="7" t="s">
        <v>26</v>
      </c>
      <c r="E1623" s="7" t="s">
        <v>27</v>
      </c>
      <c r="F1623" s="7" t="s">
        <v>66</v>
      </c>
      <c r="G1623" s="7" t="s">
        <v>91</v>
      </c>
      <c r="H1623" s="7" t="s">
        <v>92</v>
      </c>
      <c r="I1623" s="7" t="s">
        <v>93</v>
      </c>
      <c r="J1623" s="8">
        <v>1199</v>
      </c>
      <c r="K1623" s="8">
        <v>3</v>
      </c>
      <c r="L1623" s="8">
        <v>0.24</v>
      </c>
      <c r="M1623" s="8">
        <v>2733.72</v>
      </c>
      <c r="N1623" s="7" t="s">
        <v>123</v>
      </c>
      <c r="O1623" s="7" t="s">
        <v>23</v>
      </c>
      <c r="P1623" s="19">
        <f>global_data!$M1623/global_data!$L1623</f>
        <v>11390.5</v>
      </c>
      <c r="Q1623" s="20">
        <f>IFERROR(global_data!$P1623,0)</f>
        <v>11390.5</v>
      </c>
      <c r="R1623" s="31">
        <f>global_data!$M1623/(1-global_data!$L1623)</f>
        <v>3596.9999999999995</v>
      </c>
      <c r="S1623" s="31">
        <f>global_data!$R1623-global_data!$M1623</f>
        <v>863.27999999999975</v>
      </c>
    </row>
    <row r="1624" spans="1:19" x14ac:dyDescent="0.35">
      <c r="A1624" s="5" t="s">
        <v>1750</v>
      </c>
      <c r="B1624" s="29">
        <v>45604</v>
      </c>
      <c r="C1624" s="5" t="s">
        <v>131</v>
      </c>
      <c r="D1624" s="5" t="s">
        <v>132</v>
      </c>
      <c r="E1624" s="5" t="s">
        <v>98</v>
      </c>
      <c r="F1624" s="5" t="s">
        <v>99</v>
      </c>
      <c r="G1624" s="5" t="s">
        <v>91</v>
      </c>
      <c r="H1624" s="5" t="s">
        <v>92</v>
      </c>
      <c r="I1624" s="5" t="s">
        <v>93</v>
      </c>
      <c r="J1624" s="6">
        <v>1199</v>
      </c>
      <c r="K1624" s="6">
        <v>15</v>
      </c>
      <c r="L1624" s="6">
        <v>0.17</v>
      </c>
      <c r="M1624" s="6">
        <v>14927.55</v>
      </c>
      <c r="N1624" s="5" t="s">
        <v>32</v>
      </c>
      <c r="O1624" s="5" t="s">
        <v>23</v>
      </c>
      <c r="P1624" s="19">
        <f>global_data!$M1624/global_data!$L1624</f>
        <v>87809.117647058811</v>
      </c>
      <c r="Q1624" s="20">
        <f>IFERROR(global_data!$P1624,0)</f>
        <v>87809.117647058811</v>
      </c>
      <c r="R1624" s="30">
        <f>global_data!$M1624/(1-global_data!$L1624)</f>
        <v>17985</v>
      </c>
      <c r="S1624" s="30">
        <f>global_data!$R1624-global_data!$M1624</f>
        <v>3057.4500000000007</v>
      </c>
    </row>
    <row r="1625" spans="1:19" x14ac:dyDescent="0.35">
      <c r="A1625" s="7" t="s">
        <v>1751</v>
      </c>
      <c r="B1625" s="18">
        <v>45454</v>
      </c>
      <c r="C1625" s="7" t="s">
        <v>111</v>
      </c>
      <c r="D1625" s="7" t="s">
        <v>112</v>
      </c>
      <c r="E1625" s="7" t="s">
        <v>98</v>
      </c>
      <c r="F1625" s="7" t="s">
        <v>160</v>
      </c>
      <c r="G1625" s="7" t="s">
        <v>91</v>
      </c>
      <c r="H1625" s="7" t="s">
        <v>92</v>
      </c>
      <c r="I1625" s="7" t="s">
        <v>93</v>
      </c>
      <c r="J1625" s="8">
        <v>1199</v>
      </c>
      <c r="K1625" s="8">
        <v>9</v>
      </c>
      <c r="L1625" s="8">
        <v>0.28999999999999998</v>
      </c>
      <c r="M1625" s="8">
        <v>7661.61</v>
      </c>
      <c r="N1625" s="7" t="s">
        <v>42</v>
      </c>
      <c r="O1625" s="7" t="s">
        <v>23</v>
      </c>
      <c r="P1625" s="19">
        <f>global_data!$M1625/global_data!$L1625</f>
        <v>26419.344827586207</v>
      </c>
      <c r="Q1625" s="20">
        <f>IFERROR(global_data!$P1625,0)</f>
        <v>26419.344827586207</v>
      </c>
      <c r="R1625" s="31">
        <f>global_data!$M1625/(1-global_data!$L1625)</f>
        <v>10791</v>
      </c>
      <c r="S1625" s="31">
        <f>global_data!$R1625-global_data!$M1625</f>
        <v>3129.3900000000003</v>
      </c>
    </row>
    <row r="1626" spans="1:19" x14ac:dyDescent="0.35">
      <c r="A1626" s="5" t="s">
        <v>1752</v>
      </c>
      <c r="B1626" s="29">
        <v>45550</v>
      </c>
      <c r="C1626" s="5" t="s">
        <v>131</v>
      </c>
      <c r="D1626" s="5" t="s">
        <v>132</v>
      </c>
      <c r="E1626" s="5" t="s">
        <v>98</v>
      </c>
      <c r="F1626" s="5" t="s">
        <v>160</v>
      </c>
      <c r="G1626" s="5" t="s">
        <v>91</v>
      </c>
      <c r="H1626" s="5" t="s">
        <v>92</v>
      </c>
      <c r="I1626" s="5" t="s">
        <v>93</v>
      </c>
      <c r="J1626" s="6">
        <v>1199</v>
      </c>
      <c r="K1626" s="6">
        <v>14</v>
      </c>
      <c r="L1626" s="6">
        <v>0.25</v>
      </c>
      <c r="M1626" s="6">
        <v>12589.5</v>
      </c>
      <c r="N1626" s="5" t="s">
        <v>42</v>
      </c>
      <c r="O1626" s="5" t="s">
        <v>23</v>
      </c>
      <c r="P1626" s="19">
        <f>global_data!$M1626/global_data!$L1626</f>
        <v>50358</v>
      </c>
      <c r="Q1626" s="20">
        <f>IFERROR(global_data!$P1626,0)</f>
        <v>50358</v>
      </c>
      <c r="R1626" s="30">
        <f>global_data!$M1626/(1-global_data!$L1626)</f>
        <v>16786</v>
      </c>
      <c r="S1626" s="30">
        <f>global_data!$R1626-global_data!$M1626</f>
        <v>4196.5</v>
      </c>
    </row>
    <row r="1627" spans="1:19" x14ac:dyDescent="0.35">
      <c r="A1627" s="7" t="s">
        <v>1753</v>
      </c>
      <c r="B1627" s="18">
        <v>45379</v>
      </c>
      <c r="C1627" s="7" t="s">
        <v>44</v>
      </c>
      <c r="D1627" s="7" t="s">
        <v>45</v>
      </c>
      <c r="E1627" s="7" t="s">
        <v>17</v>
      </c>
      <c r="F1627" s="7" t="s">
        <v>154</v>
      </c>
      <c r="G1627" s="7" t="s">
        <v>91</v>
      </c>
      <c r="H1627" s="7" t="s">
        <v>92</v>
      </c>
      <c r="I1627" s="7" t="s">
        <v>93</v>
      </c>
      <c r="J1627" s="8">
        <v>1199</v>
      </c>
      <c r="K1627" s="8">
        <v>9</v>
      </c>
      <c r="L1627" s="8">
        <v>0.09</v>
      </c>
      <c r="M1627" s="8">
        <v>9819.81</v>
      </c>
      <c r="N1627" s="7" t="s">
        <v>22</v>
      </c>
      <c r="O1627" s="7" t="s">
        <v>23</v>
      </c>
      <c r="P1627" s="19">
        <f>global_data!$M1627/global_data!$L1627</f>
        <v>109109</v>
      </c>
      <c r="Q1627" s="20">
        <f>IFERROR(global_data!$P1627,0)</f>
        <v>109109</v>
      </c>
      <c r="R1627" s="31">
        <f>global_data!$M1627/(1-global_data!$L1627)</f>
        <v>10790.999999999998</v>
      </c>
      <c r="S1627" s="31">
        <f>global_data!$R1627-global_data!$M1627</f>
        <v>971.18999999999869</v>
      </c>
    </row>
    <row r="1628" spans="1:19" x14ac:dyDescent="0.35">
      <c r="A1628" s="5" t="s">
        <v>1754</v>
      </c>
      <c r="B1628" s="29">
        <v>45480</v>
      </c>
      <c r="C1628" s="5" t="s">
        <v>61</v>
      </c>
      <c r="D1628" s="5" t="s">
        <v>62</v>
      </c>
      <c r="E1628" s="5" t="s">
        <v>27</v>
      </c>
      <c r="F1628" s="5" t="s">
        <v>89</v>
      </c>
      <c r="G1628" s="5" t="s">
        <v>91</v>
      </c>
      <c r="H1628" s="5" t="s">
        <v>92</v>
      </c>
      <c r="I1628" s="5" t="s">
        <v>93</v>
      </c>
      <c r="J1628" s="6">
        <v>1199</v>
      </c>
      <c r="K1628" s="6">
        <v>3</v>
      </c>
      <c r="L1628" s="6">
        <v>0.09</v>
      </c>
      <c r="M1628" s="6">
        <v>3273.27</v>
      </c>
      <c r="N1628" s="5" t="s">
        <v>42</v>
      </c>
      <c r="O1628" s="5" t="s">
        <v>23</v>
      </c>
      <c r="P1628" s="19">
        <f>global_data!$M1628/global_data!$L1628</f>
        <v>36369.666666666664</v>
      </c>
      <c r="Q1628" s="20">
        <f>IFERROR(global_data!$P1628,0)</f>
        <v>36369.666666666664</v>
      </c>
      <c r="R1628" s="30">
        <f>global_data!$M1628/(1-global_data!$L1628)</f>
        <v>3597</v>
      </c>
      <c r="S1628" s="30">
        <f>global_data!$R1628-global_data!$M1628</f>
        <v>323.73</v>
      </c>
    </row>
    <row r="1629" spans="1:19" x14ac:dyDescent="0.35">
      <c r="A1629" s="7" t="s">
        <v>1755</v>
      </c>
      <c r="B1629" s="18">
        <v>45462</v>
      </c>
      <c r="C1629" s="7" t="s">
        <v>35</v>
      </c>
      <c r="D1629" s="7" t="s">
        <v>36</v>
      </c>
      <c r="E1629" s="7" t="s">
        <v>37</v>
      </c>
      <c r="F1629" s="7" t="s">
        <v>151</v>
      </c>
      <c r="G1629" s="7" t="s">
        <v>91</v>
      </c>
      <c r="H1629" s="7" t="s">
        <v>92</v>
      </c>
      <c r="I1629" s="7" t="s">
        <v>93</v>
      </c>
      <c r="J1629" s="8">
        <v>1199</v>
      </c>
      <c r="K1629" s="8">
        <v>19</v>
      </c>
      <c r="L1629" s="8">
        <v>0.01</v>
      </c>
      <c r="M1629" s="8">
        <v>22553.19</v>
      </c>
      <c r="N1629" s="7" t="s">
        <v>123</v>
      </c>
      <c r="O1629" s="7" t="s">
        <v>33</v>
      </c>
      <c r="P1629" s="19">
        <f>global_data!$M1629/global_data!$L1629</f>
        <v>2255319</v>
      </c>
      <c r="Q1629" s="20">
        <f>IFERROR(global_data!$P1629,0)</f>
        <v>2255319</v>
      </c>
      <c r="R1629" s="31">
        <f>global_data!$M1629/(1-global_data!$L1629)</f>
        <v>22781</v>
      </c>
      <c r="S1629" s="31">
        <f>global_data!$R1629-global_data!$M1629</f>
        <v>227.81000000000131</v>
      </c>
    </row>
    <row r="1630" spans="1:19" x14ac:dyDescent="0.35">
      <c r="A1630" s="5" t="s">
        <v>1756</v>
      </c>
      <c r="B1630" s="29">
        <v>45487</v>
      </c>
      <c r="C1630" s="5" t="s">
        <v>125</v>
      </c>
      <c r="D1630" s="5" t="s">
        <v>126</v>
      </c>
      <c r="E1630" s="5" t="s">
        <v>37</v>
      </c>
      <c r="F1630" s="5" t="s">
        <v>83</v>
      </c>
      <c r="G1630" s="5" t="s">
        <v>91</v>
      </c>
      <c r="H1630" s="5" t="s">
        <v>92</v>
      </c>
      <c r="I1630" s="5" t="s">
        <v>93</v>
      </c>
      <c r="J1630" s="6">
        <v>1199</v>
      </c>
      <c r="K1630" s="6">
        <v>11</v>
      </c>
      <c r="L1630" s="6">
        <v>0.17</v>
      </c>
      <c r="M1630" s="6">
        <v>10946.87</v>
      </c>
      <c r="N1630" s="5" t="s">
        <v>22</v>
      </c>
      <c r="O1630" s="5" t="s">
        <v>23</v>
      </c>
      <c r="P1630" s="19">
        <f>global_data!$M1630/global_data!$L1630</f>
        <v>64393.352941176468</v>
      </c>
      <c r="Q1630" s="20">
        <f>IFERROR(global_data!$P1630,0)</f>
        <v>64393.352941176468</v>
      </c>
      <c r="R1630" s="30">
        <f>global_data!$M1630/(1-global_data!$L1630)</f>
        <v>13189.000000000002</v>
      </c>
      <c r="S1630" s="30">
        <f>global_data!$R1630-global_data!$M1630</f>
        <v>2242.130000000001</v>
      </c>
    </row>
    <row r="1631" spans="1:19" x14ac:dyDescent="0.35">
      <c r="A1631" s="7" t="s">
        <v>1757</v>
      </c>
      <c r="B1631" s="18">
        <v>45332</v>
      </c>
      <c r="C1631" s="7" t="s">
        <v>111</v>
      </c>
      <c r="D1631" s="7" t="s">
        <v>112</v>
      </c>
      <c r="E1631" s="7" t="s">
        <v>98</v>
      </c>
      <c r="F1631" s="7" t="s">
        <v>101</v>
      </c>
      <c r="G1631" s="7" t="s">
        <v>91</v>
      </c>
      <c r="H1631" s="7" t="s">
        <v>92</v>
      </c>
      <c r="I1631" s="7" t="s">
        <v>93</v>
      </c>
      <c r="J1631" s="8">
        <v>1199</v>
      </c>
      <c r="K1631" s="8">
        <v>11</v>
      </c>
      <c r="L1631" s="8">
        <v>0.25</v>
      </c>
      <c r="M1631" s="8">
        <v>9891.75</v>
      </c>
      <c r="N1631" s="7" t="s">
        <v>32</v>
      </c>
      <c r="O1631" s="7" t="s">
        <v>23</v>
      </c>
      <c r="P1631" s="19">
        <f>global_data!$M1631/global_data!$L1631</f>
        <v>39567</v>
      </c>
      <c r="Q1631" s="20">
        <f>IFERROR(global_data!$P1631,0)</f>
        <v>39567</v>
      </c>
      <c r="R1631" s="31">
        <f>global_data!$M1631/(1-global_data!$L1631)</f>
        <v>13189</v>
      </c>
      <c r="S1631" s="31">
        <f>global_data!$R1631-global_data!$M1631</f>
        <v>3297.25</v>
      </c>
    </row>
    <row r="1632" spans="1:19" x14ac:dyDescent="0.35">
      <c r="A1632" s="5" t="s">
        <v>1758</v>
      </c>
      <c r="B1632" s="29">
        <v>45311</v>
      </c>
      <c r="C1632" s="5" t="s">
        <v>111</v>
      </c>
      <c r="D1632" s="5" t="s">
        <v>112</v>
      </c>
      <c r="E1632" s="5" t="s">
        <v>98</v>
      </c>
      <c r="F1632" s="5" t="s">
        <v>160</v>
      </c>
      <c r="G1632" s="5" t="s">
        <v>91</v>
      </c>
      <c r="H1632" s="5" t="s">
        <v>92</v>
      </c>
      <c r="I1632" s="5" t="s">
        <v>93</v>
      </c>
      <c r="J1632" s="6">
        <v>1199</v>
      </c>
      <c r="K1632" s="6">
        <v>4</v>
      </c>
      <c r="L1632" s="6">
        <v>0</v>
      </c>
      <c r="M1632" s="6">
        <v>4796</v>
      </c>
      <c r="N1632" s="5" t="s">
        <v>123</v>
      </c>
      <c r="O1632" s="5" t="s">
        <v>80</v>
      </c>
      <c r="P1632" s="19" t="e">
        <f>global_data!$M1632/global_data!$L1632</f>
        <v>#DIV/0!</v>
      </c>
      <c r="Q1632" s="20">
        <f>IFERROR(global_data!$P1632,0)</f>
        <v>0</v>
      </c>
      <c r="R1632" s="30">
        <f>global_data!$M1632/(1-global_data!$L1632)</f>
        <v>4796</v>
      </c>
      <c r="S1632" s="30">
        <f>global_data!$R1632-global_data!$M1632</f>
        <v>0</v>
      </c>
    </row>
    <row r="1633" spans="1:19" x14ac:dyDescent="0.35">
      <c r="A1633" s="7" t="s">
        <v>1759</v>
      </c>
      <c r="B1633" s="18">
        <v>45611</v>
      </c>
      <c r="C1633" s="7" t="s">
        <v>61</v>
      </c>
      <c r="D1633" s="7" t="s">
        <v>62</v>
      </c>
      <c r="E1633" s="7" t="s">
        <v>27</v>
      </c>
      <c r="F1633" s="7" t="s">
        <v>28</v>
      </c>
      <c r="G1633" s="7" t="s">
        <v>91</v>
      </c>
      <c r="H1633" s="7" t="s">
        <v>92</v>
      </c>
      <c r="I1633" s="7" t="s">
        <v>93</v>
      </c>
      <c r="J1633" s="8">
        <v>1199</v>
      </c>
      <c r="K1633" s="8">
        <v>5</v>
      </c>
      <c r="L1633" s="8">
        <v>0.24</v>
      </c>
      <c r="M1633" s="8">
        <v>4556.2</v>
      </c>
      <c r="N1633" s="7" t="s">
        <v>32</v>
      </c>
      <c r="O1633" s="7" t="s">
        <v>87</v>
      </c>
      <c r="P1633" s="19">
        <f>global_data!$M1633/global_data!$L1633</f>
        <v>18984.166666666668</v>
      </c>
      <c r="Q1633" s="20">
        <f>IFERROR(global_data!$P1633,0)</f>
        <v>18984.166666666668</v>
      </c>
      <c r="R1633" s="31">
        <f>global_data!$M1633/(1-global_data!$L1633)</f>
        <v>5995</v>
      </c>
      <c r="S1633" s="31">
        <f>global_data!$R1633-global_data!$M1633</f>
        <v>1438.8000000000002</v>
      </c>
    </row>
    <row r="1634" spans="1:19" x14ac:dyDescent="0.35">
      <c r="A1634" s="5" t="s">
        <v>1760</v>
      </c>
      <c r="B1634" s="29">
        <v>45405</v>
      </c>
      <c r="C1634" s="5" t="s">
        <v>61</v>
      </c>
      <c r="D1634" s="5" t="s">
        <v>62</v>
      </c>
      <c r="E1634" s="5" t="s">
        <v>27</v>
      </c>
      <c r="F1634" s="5" t="s">
        <v>28</v>
      </c>
      <c r="G1634" s="5" t="s">
        <v>91</v>
      </c>
      <c r="H1634" s="5" t="s">
        <v>92</v>
      </c>
      <c r="I1634" s="5" t="s">
        <v>93</v>
      </c>
      <c r="J1634" s="6">
        <v>1199</v>
      </c>
      <c r="K1634" s="6">
        <v>17</v>
      </c>
      <c r="L1634" s="6">
        <v>0.27</v>
      </c>
      <c r="M1634" s="6">
        <v>14879.59</v>
      </c>
      <c r="N1634" s="5" t="s">
        <v>22</v>
      </c>
      <c r="O1634" s="5" t="s">
        <v>23</v>
      </c>
      <c r="P1634" s="19">
        <f>global_data!$M1634/global_data!$L1634</f>
        <v>55109.592592592591</v>
      </c>
      <c r="Q1634" s="20">
        <f>IFERROR(global_data!$P1634,0)</f>
        <v>55109.592592592591</v>
      </c>
      <c r="R1634" s="30">
        <f>global_data!$M1634/(1-global_data!$L1634)</f>
        <v>20383</v>
      </c>
      <c r="S1634" s="30">
        <f>global_data!$R1634-global_data!$M1634</f>
        <v>5503.41</v>
      </c>
    </row>
    <row r="1635" spans="1:19" x14ac:dyDescent="0.35">
      <c r="A1635" s="7" t="s">
        <v>1761</v>
      </c>
      <c r="B1635" s="18">
        <v>45642</v>
      </c>
      <c r="C1635" s="7" t="s">
        <v>55</v>
      </c>
      <c r="D1635" s="7" t="s">
        <v>56</v>
      </c>
      <c r="E1635" s="7" t="s">
        <v>17</v>
      </c>
      <c r="F1635" s="7" t="s">
        <v>50</v>
      </c>
      <c r="G1635" s="7" t="s">
        <v>91</v>
      </c>
      <c r="H1635" s="7" t="s">
        <v>92</v>
      </c>
      <c r="I1635" s="7" t="s">
        <v>93</v>
      </c>
      <c r="J1635" s="8">
        <v>1199</v>
      </c>
      <c r="K1635" s="8">
        <v>3</v>
      </c>
      <c r="L1635" s="8">
        <v>0.1</v>
      </c>
      <c r="M1635" s="8">
        <v>3237.3</v>
      </c>
      <c r="N1635" s="7" t="s">
        <v>42</v>
      </c>
      <c r="O1635" s="7" t="s">
        <v>23</v>
      </c>
      <c r="P1635" s="19">
        <f>global_data!$M1635/global_data!$L1635</f>
        <v>32373</v>
      </c>
      <c r="Q1635" s="20">
        <f>IFERROR(global_data!$P1635,0)</f>
        <v>32373</v>
      </c>
      <c r="R1635" s="31">
        <f>global_data!$M1635/(1-global_data!$L1635)</f>
        <v>3597</v>
      </c>
      <c r="S1635" s="31">
        <f>global_data!$R1635-global_data!$M1635</f>
        <v>359.69999999999982</v>
      </c>
    </row>
    <row r="1636" spans="1:19" x14ac:dyDescent="0.35">
      <c r="A1636" s="5" t="s">
        <v>1762</v>
      </c>
      <c r="B1636" s="29">
        <v>45447</v>
      </c>
      <c r="C1636" s="5" t="s">
        <v>25</v>
      </c>
      <c r="D1636" s="5" t="s">
        <v>26</v>
      </c>
      <c r="E1636" s="5" t="s">
        <v>27</v>
      </c>
      <c r="F1636" s="5" t="s">
        <v>122</v>
      </c>
      <c r="G1636" s="5" t="s">
        <v>91</v>
      </c>
      <c r="H1636" s="5" t="s">
        <v>92</v>
      </c>
      <c r="I1636" s="5" t="s">
        <v>93</v>
      </c>
      <c r="J1636" s="6">
        <v>1199</v>
      </c>
      <c r="K1636" s="6">
        <v>1</v>
      </c>
      <c r="L1636" s="6">
        <v>0.05</v>
      </c>
      <c r="M1636" s="6">
        <v>1139.05</v>
      </c>
      <c r="N1636" s="5" t="s">
        <v>32</v>
      </c>
      <c r="O1636" s="5" t="s">
        <v>33</v>
      </c>
      <c r="P1636" s="19">
        <f>global_data!$M1636/global_data!$L1636</f>
        <v>22780.999999999996</v>
      </c>
      <c r="Q1636" s="20">
        <f>IFERROR(global_data!$P1636,0)</f>
        <v>22780.999999999996</v>
      </c>
      <c r="R1636" s="30">
        <f>global_data!$M1636/(1-global_data!$L1636)</f>
        <v>1199</v>
      </c>
      <c r="S1636" s="30">
        <f>global_data!$R1636-global_data!$M1636</f>
        <v>59.950000000000045</v>
      </c>
    </row>
    <row r="1637" spans="1:19" x14ac:dyDescent="0.35">
      <c r="A1637" s="7" t="s">
        <v>1763</v>
      </c>
      <c r="B1637" s="18">
        <v>45385</v>
      </c>
      <c r="C1637" s="7" t="s">
        <v>131</v>
      </c>
      <c r="D1637" s="7" t="s">
        <v>132</v>
      </c>
      <c r="E1637" s="7" t="s">
        <v>98</v>
      </c>
      <c r="F1637" s="7" t="s">
        <v>115</v>
      </c>
      <c r="G1637" s="7" t="s">
        <v>91</v>
      </c>
      <c r="H1637" s="7" t="s">
        <v>92</v>
      </c>
      <c r="I1637" s="7" t="s">
        <v>93</v>
      </c>
      <c r="J1637" s="8">
        <v>1199</v>
      </c>
      <c r="K1637" s="8">
        <v>5</v>
      </c>
      <c r="L1637" s="8">
        <v>7.0000000000000007E-2</v>
      </c>
      <c r="M1637" s="8">
        <v>5575.35</v>
      </c>
      <c r="N1637" s="7" t="s">
        <v>32</v>
      </c>
      <c r="O1637" s="7" t="s">
        <v>179</v>
      </c>
      <c r="P1637" s="19">
        <f>global_data!$M1637/global_data!$L1637</f>
        <v>79647.857142857145</v>
      </c>
      <c r="Q1637" s="20">
        <f>IFERROR(global_data!$P1637,0)</f>
        <v>79647.857142857145</v>
      </c>
      <c r="R1637" s="31">
        <f>global_data!$M1637/(1-global_data!$L1637)</f>
        <v>5995.0000000000009</v>
      </c>
      <c r="S1637" s="31">
        <f>global_data!$R1637-global_data!$M1637</f>
        <v>419.65000000000055</v>
      </c>
    </row>
    <row r="1638" spans="1:19" x14ac:dyDescent="0.35">
      <c r="A1638" s="5" t="s">
        <v>1764</v>
      </c>
      <c r="B1638" s="29">
        <v>45335</v>
      </c>
      <c r="C1638" s="5" t="s">
        <v>25</v>
      </c>
      <c r="D1638" s="5" t="s">
        <v>26</v>
      </c>
      <c r="E1638" s="5" t="s">
        <v>27</v>
      </c>
      <c r="F1638" s="5" t="s">
        <v>28</v>
      </c>
      <c r="G1638" s="5" t="s">
        <v>91</v>
      </c>
      <c r="H1638" s="5" t="s">
        <v>92</v>
      </c>
      <c r="I1638" s="5" t="s">
        <v>93</v>
      </c>
      <c r="J1638" s="6">
        <v>1199</v>
      </c>
      <c r="K1638" s="6">
        <v>7</v>
      </c>
      <c r="L1638" s="6">
        <v>0.14000000000000001</v>
      </c>
      <c r="M1638" s="6">
        <v>7217.98</v>
      </c>
      <c r="N1638" s="5" t="s">
        <v>22</v>
      </c>
      <c r="O1638" s="5" t="s">
        <v>87</v>
      </c>
      <c r="P1638" s="19">
        <f>global_data!$M1638/global_data!$L1638</f>
        <v>51556.999999999993</v>
      </c>
      <c r="Q1638" s="20">
        <f>IFERROR(global_data!$P1638,0)</f>
        <v>51556.999999999993</v>
      </c>
      <c r="R1638" s="30">
        <f>global_data!$M1638/(1-global_data!$L1638)</f>
        <v>8393</v>
      </c>
      <c r="S1638" s="30">
        <f>global_data!$R1638-global_data!$M1638</f>
        <v>1175.0200000000004</v>
      </c>
    </row>
    <row r="1639" spans="1:19" x14ac:dyDescent="0.35">
      <c r="A1639" s="7" t="s">
        <v>1765</v>
      </c>
      <c r="B1639" s="18">
        <v>45567</v>
      </c>
      <c r="C1639" s="7" t="s">
        <v>35</v>
      </c>
      <c r="D1639" s="7" t="s">
        <v>36</v>
      </c>
      <c r="E1639" s="7" t="s">
        <v>37</v>
      </c>
      <c r="F1639" s="7" t="s">
        <v>71</v>
      </c>
      <c r="G1639" s="7" t="s">
        <v>91</v>
      </c>
      <c r="H1639" s="7" t="s">
        <v>92</v>
      </c>
      <c r="I1639" s="7" t="s">
        <v>93</v>
      </c>
      <c r="J1639" s="8">
        <v>1199</v>
      </c>
      <c r="K1639" s="8">
        <v>12</v>
      </c>
      <c r="L1639" s="8">
        <v>0.12</v>
      </c>
      <c r="M1639" s="8">
        <v>12661.44</v>
      </c>
      <c r="N1639" s="7" t="s">
        <v>32</v>
      </c>
      <c r="O1639" s="7" t="s">
        <v>80</v>
      </c>
      <c r="P1639" s="19">
        <f>global_data!$M1639/global_data!$L1639</f>
        <v>105512.00000000001</v>
      </c>
      <c r="Q1639" s="20">
        <f>IFERROR(global_data!$P1639,0)</f>
        <v>105512.00000000001</v>
      </c>
      <c r="R1639" s="31">
        <f>global_data!$M1639/(1-global_data!$L1639)</f>
        <v>14388</v>
      </c>
      <c r="S1639" s="31">
        <f>global_data!$R1639-global_data!$M1639</f>
        <v>1726.5599999999995</v>
      </c>
    </row>
    <row r="1640" spans="1:19" x14ac:dyDescent="0.35">
      <c r="A1640" s="5" t="s">
        <v>1766</v>
      </c>
      <c r="B1640" s="29">
        <v>45497</v>
      </c>
      <c r="C1640" s="5" t="s">
        <v>96</v>
      </c>
      <c r="D1640" s="5" t="s">
        <v>97</v>
      </c>
      <c r="E1640" s="5" t="s">
        <v>98</v>
      </c>
      <c r="F1640" s="5" t="s">
        <v>101</v>
      </c>
      <c r="G1640" s="5" t="s">
        <v>91</v>
      </c>
      <c r="H1640" s="5" t="s">
        <v>92</v>
      </c>
      <c r="I1640" s="5" t="s">
        <v>93</v>
      </c>
      <c r="J1640" s="6">
        <v>1199</v>
      </c>
      <c r="K1640" s="6">
        <v>2</v>
      </c>
      <c r="L1640" s="6">
        <v>0.13</v>
      </c>
      <c r="M1640" s="6">
        <v>2086.2600000000002</v>
      </c>
      <c r="N1640" s="5" t="s">
        <v>42</v>
      </c>
      <c r="O1640" s="5" t="s">
        <v>23</v>
      </c>
      <c r="P1640" s="19">
        <f>global_data!$M1640/global_data!$L1640</f>
        <v>16048.153846153848</v>
      </c>
      <c r="Q1640" s="20">
        <f>IFERROR(global_data!$P1640,0)</f>
        <v>16048.153846153848</v>
      </c>
      <c r="R1640" s="30">
        <f>global_data!$M1640/(1-global_data!$L1640)</f>
        <v>2398.0000000000005</v>
      </c>
      <c r="S1640" s="30">
        <f>global_data!$R1640-global_data!$M1640</f>
        <v>311.74000000000024</v>
      </c>
    </row>
    <row r="1641" spans="1:19" x14ac:dyDescent="0.35">
      <c r="A1641" s="7" t="s">
        <v>1767</v>
      </c>
      <c r="B1641" s="18">
        <v>45313</v>
      </c>
      <c r="C1641" s="7" t="s">
        <v>15</v>
      </c>
      <c r="D1641" s="7" t="s">
        <v>16</v>
      </c>
      <c r="E1641" s="7" t="s">
        <v>17</v>
      </c>
      <c r="F1641" s="7" t="s">
        <v>154</v>
      </c>
      <c r="G1641" s="7" t="s">
        <v>91</v>
      </c>
      <c r="H1641" s="7" t="s">
        <v>92</v>
      </c>
      <c r="I1641" s="7" t="s">
        <v>93</v>
      </c>
      <c r="J1641" s="8">
        <v>1199</v>
      </c>
      <c r="K1641" s="8">
        <v>3</v>
      </c>
      <c r="L1641" s="8">
        <v>0.05</v>
      </c>
      <c r="M1641" s="8">
        <v>3417.15</v>
      </c>
      <c r="N1641" s="7" t="s">
        <v>123</v>
      </c>
      <c r="O1641" s="7" t="s">
        <v>87</v>
      </c>
      <c r="P1641" s="19">
        <f>global_data!$M1641/global_data!$L1641</f>
        <v>68343</v>
      </c>
      <c r="Q1641" s="20">
        <f>IFERROR(global_data!$P1641,0)</f>
        <v>68343</v>
      </c>
      <c r="R1641" s="31">
        <f>global_data!$M1641/(1-global_data!$L1641)</f>
        <v>3597.0000000000005</v>
      </c>
      <c r="S1641" s="31">
        <f>global_data!$R1641-global_data!$M1641</f>
        <v>179.85000000000036</v>
      </c>
    </row>
    <row r="1642" spans="1:19" x14ac:dyDescent="0.35">
      <c r="A1642" s="5" t="s">
        <v>1768</v>
      </c>
      <c r="B1642" s="29">
        <v>45299</v>
      </c>
      <c r="C1642" s="5" t="s">
        <v>64</v>
      </c>
      <c r="D1642" s="5" t="s">
        <v>65</v>
      </c>
      <c r="E1642" s="5" t="s">
        <v>27</v>
      </c>
      <c r="F1642" s="5" t="s">
        <v>89</v>
      </c>
      <c r="G1642" s="5" t="s">
        <v>91</v>
      </c>
      <c r="H1642" s="5" t="s">
        <v>92</v>
      </c>
      <c r="I1642" s="5" t="s">
        <v>93</v>
      </c>
      <c r="J1642" s="6">
        <v>1199</v>
      </c>
      <c r="K1642" s="6">
        <v>14</v>
      </c>
      <c r="L1642" s="6">
        <v>0.28000000000000003</v>
      </c>
      <c r="M1642" s="6">
        <v>12085.92</v>
      </c>
      <c r="N1642" s="5" t="s">
        <v>22</v>
      </c>
      <c r="O1642" s="5" t="s">
        <v>23</v>
      </c>
      <c r="P1642" s="19">
        <f>global_data!$M1642/global_data!$L1642</f>
        <v>43163.999999999993</v>
      </c>
      <c r="Q1642" s="20">
        <f>IFERROR(global_data!$P1642,0)</f>
        <v>43163.999999999993</v>
      </c>
      <c r="R1642" s="30">
        <f>global_data!$M1642/(1-global_data!$L1642)</f>
        <v>16786</v>
      </c>
      <c r="S1642" s="30">
        <f>global_data!$R1642-global_data!$M1642</f>
        <v>4700.08</v>
      </c>
    </row>
    <row r="1643" spans="1:19" x14ac:dyDescent="0.35">
      <c r="A1643" s="7" t="s">
        <v>1769</v>
      </c>
      <c r="B1643" s="18">
        <v>45459</v>
      </c>
      <c r="C1643" s="7" t="s">
        <v>131</v>
      </c>
      <c r="D1643" s="7" t="s">
        <v>132</v>
      </c>
      <c r="E1643" s="7" t="s">
        <v>98</v>
      </c>
      <c r="F1643" s="7" t="s">
        <v>101</v>
      </c>
      <c r="G1643" s="7" t="s">
        <v>91</v>
      </c>
      <c r="H1643" s="7" t="s">
        <v>92</v>
      </c>
      <c r="I1643" s="7" t="s">
        <v>93</v>
      </c>
      <c r="J1643" s="8">
        <v>1199</v>
      </c>
      <c r="K1643" s="8">
        <v>20</v>
      </c>
      <c r="L1643" s="8">
        <v>0.24</v>
      </c>
      <c r="M1643" s="8">
        <v>18224.8</v>
      </c>
      <c r="N1643" s="7" t="s">
        <v>42</v>
      </c>
      <c r="O1643" s="7" t="s">
        <v>33</v>
      </c>
      <c r="P1643" s="19">
        <f>global_data!$M1643/global_data!$L1643</f>
        <v>75936.666666666672</v>
      </c>
      <c r="Q1643" s="20">
        <f>IFERROR(global_data!$P1643,0)</f>
        <v>75936.666666666672</v>
      </c>
      <c r="R1643" s="31">
        <f>global_data!$M1643/(1-global_data!$L1643)</f>
        <v>23980</v>
      </c>
      <c r="S1643" s="31">
        <f>global_data!$R1643-global_data!$M1643</f>
        <v>5755.2000000000007</v>
      </c>
    </row>
    <row r="1644" spans="1:19" x14ac:dyDescent="0.35">
      <c r="A1644" s="5" t="s">
        <v>1770</v>
      </c>
      <c r="B1644" s="29">
        <v>45536</v>
      </c>
      <c r="C1644" s="5" t="s">
        <v>44</v>
      </c>
      <c r="D1644" s="5" t="s">
        <v>45</v>
      </c>
      <c r="E1644" s="5" t="s">
        <v>17</v>
      </c>
      <c r="F1644" s="5" t="s">
        <v>50</v>
      </c>
      <c r="G1644" s="5" t="s">
        <v>91</v>
      </c>
      <c r="H1644" s="5" t="s">
        <v>92</v>
      </c>
      <c r="I1644" s="5" t="s">
        <v>93</v>
      </c>
      <c r="J1644" s="6">
        <v>1199</v>
      </c>
      <c r="K1644" s="6">
        <v>6</v>
      </c>
      <c r="L1644" s="6">
        <v>0.27</v>
      </c>
      <c r="M1644" s="6">
        <v>5251.62</v>
      </c>
      <c r="N1644" s="5" t="s">
        <v>59</v>
      </c>
      <c r="O1644" s="5" t="s">
        <v>80</v>
      </c>
      <c r="P1644" s="19">
        <f>global_data!$M1644/global_data!$L1644</f>
        <v>19450.444444444442</v>
      </c>
      <c r="Q1644" s="20">
        <f>IFERROR(global_data!$P1644,0)</f>
        <v>19450.444444444442</v>
      </c>
      <c r="R1644" s="30">
        <f>global_data!$M1644/(1-global_data!$L1644)</f>
        <v>7194</v>
      </c>
      <c r="S1644" s="30">
        <f>global_data!$R1644-global_data!$M1644</f>
        <v>1942.38</v>
      </c>
    </row>
    <row r="1645" spans="1:19" x14ac:dyDescent="0.35">
      <c r="A1645" s="7" t="s">
        <v>1771</v>
      </c>
      <c r="B1645" s="18">
        <v>45418</v>
      </c>
      <c r="C1645" s="7" t="s">
        <v>61</v>
      </c>
      <c r="D1645" s="7" t="s">
        <v>62</v>
      </c>
      <c r="E1645" s="7" t="s">
        <v>27</v>
      </c>
      <c r="F1645" s="7" t="s">
        <v>179</v>
      </c>
      <c r="G1645" s="7" t="s">
        <v>91</v>
      </c>
      <c r="H1645" s="7" t="s">
        <v>92</v>
      </c>
      <c r="I1645" s="7" t="s">
        <v>93</v>
      </c>
      <c r="J1645" s="8">
        <v>1199</v>
      </c>
      <c r="K1645" s="8">
        <v>11</v>
      </c>
      <c r="L1645" s="8">
        <v>0.19</v>
      </c>
      <c r="M1645" s="8">
        <v>10683.09</v>
      </c>
      <c r="N1645" s="7" t="s">
        <v>59</v>
      </c>
      <c r="O1645" s="7" t="s">
        <v>23</v>
      </c>
      <c r="P1645" s="19">
        <f>global_data!$M1645/global_data!$L1645</f>
        <v>56226.789473684214</v>
      </c>
      <c r="Q1645" s="20">
        <f>IFERROR(global_data!$P1645,0)</f>
        <v>56226.789473684214</v>
      </c>
      <c r="R1645" s="31">
        <f>global_data!$M1645/(1-global_data!$L1645)</f>
        <v>13189</v>
      </c>
      <c r="S1645" s="31">
        <f>global_data!$R1645-global_data!$M1645</f>
        <v>2505.91</v>
      </c>
    </row>
    <row r="1646" spans="1:19" x14ac:dyDescent="0.35">
      <c r="A1646" s="5" t="s">
        <v>1772</v>
      </c>
      <c r="B1646" s="29">
        <v>45511</v>
      </c>
      <c r="C1646" s="5" t="s">
        <v>131</v>
      </c>
      <c r="D1646" s="5" t="s">
        <v>132</v>
      </c>
      <c r="E1646" s="5" t="s">
        <v>98</v>
      </c>
      <c r="F1646" s="5" t="s">
        <v>160</v>
      </c>
      <c r="G1646" s="5" t="s">
        <v>91</v>
      </c>
      <c r="H1646" s="5" t="s">
        <v>92</v>
      </c>
      <c r="I1646" s="5" t="s">
        <v>93</v>
      </c>
      <c r="J1646" s="6">
        <v>1199</v>
      </c>
      <c r="K1646" s="6">
        <v>11</v>
      </c>
      <c r="L1646" s="6">
        <v>0.1</v>
      </c>
      <c r="M1646" s="6">
        <v>11870.1</v>
      </c>
      <c r="N1646" s="5" t="s">
        <v>42</v>
      </c>
      <c r="O1646" s="5" t="s">
        <v>23</v>
      </c>
      <c r="P1646" s="19">
        <f>global_data!$M1646/global_data!$L1646</f>
        <v>118701</v>
      </c>
      <c r="Q1646" s="20">
        <f>IFERROR(global_data!$P1646,0)</f>
        <v>118701</v>
      </c>
      <c r="R1646" s="30">
        <f>global_data!$M1646/(1-global_data!$L1646)</f>
        <v>13189</v>
      </c>
      <c r="S1646" s="30">
        <f>global_data!$R1646-global_data!$M1646</f>
        <v>1318.8999999999996</v>
      </c>
    </row>
    <row r="1647" spans="1:19" x14ac:dyDescent="0.35">
      <c r="A1647" s="7" t="s">
        <v>1773</v>
      </c>
      <c r="B1647" s="18">
        <v>45652</v>
      </c>
      <c r="C1647" s="7" t="s">
        <v>125</v>
      </c>
      <c r="D1647" s="7" t="s">
        <v>126</v>
      </c>
      <c r="E1647" s="7" t="s">
        <v>37</v>
      </c>
      <c r="F1647" s="7" t="s">
        <v>83</v>
      </c>
      <c r="G1647" s="7" t="s">
        <v>91</v>
      </c>
      <c r="H1647" s="7" t="s">
        <v>92</v>
      </c>
      <c r="I1647" s="7" t="s">
        <v>93</v>
      </c>
      <c r="J1647" s="8">
        <v>1199</v>
      </c>
      <c r="K1647" s="8">
        <v>8</v>
      </c>
      <c r="L1647" s="8">
        <v>0.09</v>
      </c>
      <c r="M1647" s="8">
        <v>8728.7199999999993</v>
      </c>
      <c r="N1647" s="7" t="s">
        <v>22</v>
      </c>
      <c r="O1647" s="7" t="s">
        <v>23</v>
      </c>
      <c r="P1647" s="19">
        <f>global_data!$M1647/global_data!$L1647</f>
        <v>96985.777777777781</v>
      </c>
      <c r="Q1647" s="20">
        <f>IFERROR(global_data!$P1647,0)</f>
        <v>96985.777777777781</v>
      </c>
      <c r="R1647" s="31">
        <f>global_data!$M1647/(1-global_data!$L1647)</f>
        <v>9591.9999999999982</v>
      </c>
      <c r="S1647" s="31">
        <f>global_data!$R1647-global_data!$M1647</f>
        <v>863.27999999999884</v>
      </c>
    </row>
    <row r="1648" spans="1:19" x14ac:dyDescent="0.35">
      <c r="A1648" s="5" t="s">
        <v>1774</v>
      </c>
      <c r="B1648" s="29">
        <v>45587</v>
      </c>
      <c r="C1648" s="5" t="s">
        <v>35</v>
      </c>
      <c r="D1648" s="5" t="s">
        <v>36</v>
      </c>
      <c r="E1648" s="5" t="s">
        <v>37</v>
      </c>
      <c r="F1648" s="5" t="s">
        <v>38</v>
      </c>
      <c r="G1648" s="5" t="s">
        <v>91</v>
      </c>
      <c r="H1648" s="5" t="s">
        <v>92</v>
      </c>
      <c r="I1648" s="5" t="s">
        <v>93</v>
      </c>
      <c r="J1648" s="6">
        <v>1199</v>
      </c>
      <c r="K1648" s="6">
        <v>17</v>
      </c>
      <c r="L1648" s="6">
        <v>0.14000000000000001</v>
      </c>
      <c r="M1648" s="6">
        <v>17529.38</v>
      </c>
      <c r="N1648" s="5" t="s">
        <v>123</v>
      </c>
      <c r="O1648" s="5" t="s">
        <v>33</v>
      </c>
      <c r="P1648" s="19">
        <f>global_data!$M1648/global_data!$L1648</f>
        <v>125209.85714285714</v>
      </c>
      <c r="Q1648" s="20">
        <f>IFERROR(global_data!$P1648,0)</f>
        <v>125209.85714285714</v>
      </c>
      <c r="R1648" s="30">
        <f>global_data!$M1648/(1-global_data!$L1648)</f>
        <v>20383</v>
      </c>
      <c r="S1648" s="30">
        <f>global_data!$R1648-global_data!$M1648</f>
        <v>2853.619999999999</v>
      </c>
    </row>
    <row r="1649" spans="1:19" x14ac:dyDescent="0.35">
      <c r="A1649" s="7" t="s">
        <v>1775</v>
      </c>
      <c r="B1649" s="18">
        <v>45587</v>
      </c>
      <c r="C1649" s="7" t="s">
        <v>15</v>
      </c>
      <c r="D1649" s="7" t="s">
        <v>16</v>
      </c>
      <c r="E1649" s="7" t="s">
        <v>17</v>
      </c>
      <c r="F1649" s="7" t="s">
        <v>79</v>
      </c>
      <c r="G1649" s="7" t="s">
        <v>91</v>
      </c>
      <c r="H1649" s="7" t="s">
        <v>92</v>
      </c>
      <c r="I1649" s="7" t="s">
        <v>93</v>
      </c>
      <c r="J1649" s="8">
        <v>1199</v>
      </c>
      <c r="K1649" s="8">
        <v>6</v>
      </c>
      <c r="L1649" s="8">
        <v>0</v>
      </c>
      <c r="M1649" s="8">
        <v>7194</v>
      </c>
      <c r="N1649" s="7" t="s">
        <v>123</v>
      </c>
      <c r="O1649" s="7" t="s">
        <v>80</v>
      </c>
      <c r="P1649" s="19" t="e">
        <f>global_data!$M1649/global_data!$L1649</f>
        <v>#DIV/0!</v>
      </c>
      <c r="Q1649" s="20">
        <f>IFERROR(global_data!$P1649,0)</f>
        <v>0</v>
      </c>
      <c r="R1649" s="31">
        <f>global_data!$M1649/(1-global_data!$L1649)</f>
        <v>7194</v>
      </c>
      <c r="S1649" s="31">
        <f>global_data!$R1649-global_data!$M1649</f>
        <v>0</v>
      </c>
    </row>
    <row r="1650" spans="1:19" x14ac:dyDescent="0.35">
      <c r="A1650" s="5" t="s">
        <v>1776</v>
      </c>
      <c r="B1650" s="29">
        <v>45420</v>
      </c>
      <c r="C1650" s="5" t="s">
        <v>15</v>
      </c>
      <c r="D1650" s="5" t="s">
        <v>16</v>
      </c>
      <c r="E1650" s="5" t="s">
        <v>17</v>
      </c>
      <c r="F1650" s="5" t="s">
        <v>50</v>
      </c>
      <c r="G1650" s="5" t="s">
        <v>91</v>
      </c>
      <c r="H1650" s="5" t="s">
        <v>92</v>
      </c>
      <c r="I1650" s="5" t="s">
        <v>93</v>
      </c>
      <c r="J1650" s="6">
        <v>1199</v>
      </c>
      <c r="K1650" s="6">
        <v>17</v>
      </c>
      <c r="L1650" s="6">
        <v>0.28999999999999998</v>
      </c>
      <c r="M1650" s="6">
        <v>14471.93</v>
      </c>
      <c r="N1650" s="5" t="s">
        <v>42</v>
      </c>
      <c r="O1650" s="5" t="s">
        <v>80</v>
      </c>
      <c r="P1650" s="19">
        <f>global_data!$M1650/global_data!$L1650</f>
        <v>49903.206896551732</v>
      </c>
      <c r="Q1650" s="20">
        <f>IFERROR(global_data!$P1650,0)</f>
        <v>49903.206896551732</v>
      </c>
      <c r="R1650" s="30">
        <f>global_data!$M1650/(1-global_data!$L1650)</f>
        <v>20383</v>
      </c>
      <c r="S1650" s="30">
        <f>global_data!$R1650-global_data!$M1650</f>
        <v>5911.07</v>
      </c>
    </row>
    <row r="1651" spans="1:19" x14ac:dyDescent="0.35">
      <c r="A1651" s="7" t="s">
        <v>1777</v>
      </c>
      <c r="B1651" s="18">
        <v>45609</v>
      </c>
      <c r="C1651" s="7" t="s">
        <v>15</v>
      </c>
      <c r="D1651" s="7" t="s">
        <v>16</v>
      </c>
      <c r="E1651" s="7" t="s">
        <v>17</v>
      </c>
      <c r="F1651" s="7" t="s">
        <v>50</v>
      </c>
      <c r="G1651" s="7" t="s">
        <v>91</v>
      </c>
      <c r="H1651" s="7" t="s">
        <v>92</v>
      </c>
      <c r="I1651" s="7" t="s">
        <v>93</v>
      </c>
      <c r="J1651" s="8">
        <v>1199</v>
      </c>
      <c r="K1651" s="8">
        <v>16</v>
      </c>
      <c r="L1651" s="8">
        <v>0.28000000000000003</v>
      </c>
      <c r="M1651" s="8">
        <v>13812.48</v>
      </c>
      <c r="N1651" s="7" t="s">
        <v>77</v>
      </c>
      <c r="O1651" s="7" t="s">
        <v>23</v>
      </c>
      <c r="P1651" s="19">
        <f>global_data!$M1651/global_data!$L1651</f>
        <v>49330.28571428571</v>
      </c>
      <c r="Q1651" s="20">
        <f>IFERROR(global_data!$P1651,0)</f>
        <v>49330.28571428571</v>
      </c>
      <c r="R1651" s="31">
        <f>global_data!$M1651/(1-global_data!$L1651)</f>
        <v>19184</v>
      </c>
      <c r="S1651" s="31">
        <f>global_data!$R1651-global_data!$M1651</f>
        <v>5371.52</v>
      </c>
    </row>
    <row r="1652" spans="1:19" x14ac:dyDescent="0.35">
      <c r="A1652" s="5" t="s">
        <v>1778</v>
      </c>
      <c r="B1652" s="29">
        <v>45509</v>
      </c>
      <c r="C1652" s="5" t="s">
        <v>44</v>
      </c>
      <c r="D1652" s="5" t="s">
        <v>45</v>
      </c>
      <c r="E1652" s="5" t="s">
        <v>17</v>
      </c>
      <c r="F1652" s="5" t="s">
        <v>79</v>
      </c>
      <c r="G1652" s="5" t="s">
        <v>91</v>
      </c>
      <c r="H1652" s="5" t="s">
        <v>92</v>
      </c>
      <c r="I1652" s="5" t="s">
        <v>93</v>
      </c>
      <c r="J1652" s="6">
        <v>1199</v>
      </c>
      <c r="K1652" s="6">
        <v>9</v>
      </c>
      <c r="L1652" s="6">
        <v>0.16</v>
      </c>
      <c r="M1652" s="6">
        <v>9064.44</v>
      </c>
      <c r="N1652" s="5" t="s">
        <v>77</v>
      </c>
      <c r="O1652" s="5" t="s">
        <v>33</v>
      </c>
      <c r="P1652" s="19">
        <f>global_data!$M1652/global_data!$L1652</f>
        <v>56652.75</v>
      </c>
      <c r="Q1652" s="20">
        <f>IFERROR(global_data!$P1652,0)</f>
        <v>56652.75</v>
      </c>
      <c r="R1652" s="30">
        <f>global_data!$M1652/(1-global_data!$L1652)</f>
        <v>10791.000000000002</v>
      </c>
      <c r="S1652" s="30">
        <f>global_data!$R1652-global_data!$M1652</f>
        <v>1726.5600000000013</v>
      </c>
    </row>
    <row r="1653" spans="1:19" x14ac:dyDescent="0.35">
      <c r="A1653" s="7" t="s">
        <v>1779</v>
      </c>
      <c r="B1653" s="18">
        <v>45362</v>
      </c>
      <c r="C1653" s="7" t="s">
        <v>25</v>
      </c>
      <c r="D1653" s="7" t="s">
        <v>26</v>
      </c>
      <c r="E1653" s="7" t="s">
        <v>27</v>
      </c>
      <c r="F1653" s="7" t="s">
        <v>122</v>
      </c>
      <c r="G1653" s="7" t="s">
        <v>91</v>
      </c>
      <c r="H1653" s="7" t="s">
        <v>92</v>
      </c>
      <c r="I1653" s="7" t="s">
        <v>93</v>
      </c>
      <c r="J1653" s="8">
        <v>1199</v>
      </c>
      <c r="K1653" s="8">
        <v>12</v>
      </c>
      <c r="L1653" s="8">
        <v>0.27</v>
      </c>
      <c r="M1653" s="8">
        <v>10503.24</v>
      </c>
      <c r="N1653" s="7" t="s">
        <v>123</v>
      </c>
      <c r="O1653" s="7" t="s">
        <v>80</v>
      </c>
      <c r="P1653" s="19">
        <f>global_data!$M1653/global_data!$L1653</f>
        <v>38900.888888888883</v>
      </c>
      <c r="Q1653" s="20">
        <f>IFERROR(global_data!$P1653,0)</f>
        <v>38900.888888888883</v>
      </c>
      <c r="R1653" s="31">
        <f>global_data!$M1653/(1-global_data!$L1653)</f>
        <v>14388</v>
      </c>
      <c r="S1653" s="31">
        <f>global_data!$R1653-global_data!$M1653</f>
        <v>3884.76</v>
      </c>
    </row>
    <row r="1654" spans="1:19" x14ac:dyDescent="0.35">
      <c r="A1654" s="5" t="s">
        <v>1780</v>
      </c>
      <c r="B1654" s="29">
        <v>45650</v>
      </c>
      <c r="C1654" s="5" t="s">
        <v>15</v>
      </c>
      <c r="D1654" s="5" t="s">
        <v>16</v>
      </c>
      <c r="E1654" s="5" t="s">
        <v>17</v>
      </c>
      <c r="F1654" s="5" t="s">
        <v>50</v>
      </c>
      <c r="G1654" s="5" t="s">
        <v>91</v>
      </c>
      <c r="H1654" s="5" t="s">
        <v>92</v>
      </c>
      <c r="I1654" s="5" t="s">
        <v>93</v>
      </c>
      <c r="J1654" s="6">
        <v>1199</v>
      </c>
      <c r="K1654" s="6">
        <v>3</v>
      </c>
      <c r="L1654" s="6">
        <v>0.05</v>
      </c>
      <c r="M1654" s="6">
        <v>3417.15</v>
      </c>
      <c r="N1654" s="5" t="s">
        <v>22</v>
      </c>
      <c r="O1654" s="5" t="s">
        <v>23</v>
      </c>
      <c r="P1654" s="19">
        <f>global_data!$M1654/global_data!$L1654</f>
        <v>68343</v>
      </c>
      <c r="Q1654" s="20">
        <f>IFERROR(global_data!$P1654,0)</f>
        <v>68343</v>
      </c>
      <c r="R1654" s="30">
        <f>global_data!$M1654/(1-global_data!$L1654)</f>
        <v>3597.0000000000005</v>
      </c>
      <c r="S1654" s="30">
        <f>global_data!$R1654-global_data!$M1654</f>
        <v>179.85000000000036</v>
      </c>
    </row>
    <row r="1655" spans="1:19" x14ac:dyDescent="0.35">
      <c r="A1655" s="7" t="s">
        <v>1781</v>
      </c>
      <c r="B1655" s="18">
        <v>45550</v>
      </c>
      <c r="C1655" s="7" t="s">
        <v>64</v>
      </c>
      <c r="D1655" s="7" t="s">
        <v>65</v>
      </c>
      <c r="E1655" s="7" t="s">
        <v>27</v>
      </c>
      <c r="F1655" s="7" t="s">
        <v>89</v>
      </c>
      <c r="G1655" s="7" t="s">
        <v>91</v>
      </c>
      <c r="H1655" s="7" t="s">
        <v>92</v>
      </c>
      <c r="I1655" s="7" t="s">
        <v>93</v>
      </c>
      <c r="J1655" s="8">
        <v>1199</v>
      </c>
      <c r="K1655" s="8">
        <v>14</v>
      </c>
      <c r="L1655" s="8">
        <v>0.05</v>
      </c>
      <c r="M1655" s="8">
        <v>15946.7</v>
      </c>
      <c r="N1655" s="7" t="s">
        <v>59</v>
      </c>
      <c r="O1655" s="7" t="s">
        <v>23</v>
      </c>
      <c r="P1655" s="19">
        <f>global_data!$M1655/global_data!$L1655</f>
        <v>318934</v>
      </c>
      <c r="Q1655" s="20">
        <f>IFERROR(global_data!$P1655,0)</f>
        <v>318934</v>
      </c>
      <c r="R1655" s="31">
        <f>global_data!$M1655/(1-global_data!$L1655)</f>
        <v>16786</v>
      </c>
      <c r="S1655" s="31">
        <f>global_data!$R1655-global_data!$M1655</f>
        <v>839.29999999999927</v>
      </c>
    </row>
    <row r="1656" spans="1:19" x14ac:dyDescent="0.35">
      <c r="A1656" s="5" t="s">
        <v>1782</v>
      </c>
      <c r="B1656" s="29">
        <v>45420</v>
      </c>
      <c r="C1656" s="5" t="s">
        <v>111</v>
      </c>
      <c r="D1656" s="5" t="s">
        <v>112</v>
      </c>
      <c r="E1656" s="5" t="s">
        <v>98</v>
      </c>
      <c r="F1656" s="5" t="s">
        <v>115</v>
      </c>
      <c r="G1656" s="5" t="s">
        <v>91</v>
      </c>
      <c r="H1656" s="5" t="s">
        <v>92</v>
      </c>
      <c r="I1656" s="5" t="s">
        <v>93</v>
      </c>
      <c r="J1656" s="6">
        <v>1199</v>
      </c>
      <c r="K1656" s="6">
        <v>8</v>
      </c>
      <c r="L1656" s="6">
        <v>0.2</v>
      </c>
      <c r="M1656" s="6">
        <v>7673.6</v>
      </c>
      <c r="N1656" s="5" t="s">
        <v>32</v>
      </c>
      <c r="O1656" s="5" t="s">
        <v>23</v>
      </c>
      <c r="P1656" s="19">
        <f>global_data!$M1656/global_data!$L1656</f>
        <v>38368</v>
      </c>
      <c r="Q1656" s="20">
        <f>IFERROR(global_data!$P1656,0)</f>
        <v>38368</v>
      </c>
      <c r="R1656" s="30">
        <f>global_data!$M1656/(1-global_data!$L1656)</f>
        <v>9592</v>
      </c>
      <c r="S1656" s="30">
        <f>global_data!$R1656-global_data!$M1656</f>
        <v>1918.3999999999996</v>
      </c>
    </row>
    <row r="1657" spans="1:19" x14ac:dyDescent="0.35">
      <c r="A1657" s="7" t="s">
        <v>1783</v>
      </c>
      <c r="B1657" s="18">
        <v>45368</v>
      </c>
      <c r="C1657" s="7" t="s">
        <v>35</v>
      </c>
      <c r="D1657" s="7" t="s">
        <v>36</v>
      </c>
      <c r="E1657" s="7" t="s">
        <v>37</v>
      </c>
      <c r="F1657" s="7" t="s">
        <v>83</v>
      </c>
      <c r="G1657" s="7" t="s">
        <v>91</v>
      </c>
      <c r="H1657" s="7" t="s">
        <v>92</v>
      </c>
      <c r="I1657" s="7" t="s">
        <v>93</v>
      </c>
      <c r="J1657" s="8">
        <v>1199</v>
      </c>
      <c r="K1657" s="8">
        <v>2</v>
      </c>
      <c r="L1657" s="8">
        <v>0.04</v>
      </c>
      <c r="M1657" s="8">
        <v>2302.08</v>
      </c>
      <c r="N1657" s="7" t="s">
        <v>77</v>
      </c>
      <c r="O1657" s="7" t="s">
        <v>23</v>
      </c>
      <c r="P1657" s="19">
        <f>global_data!$M1657/global_data!$L1657</f>
        <v>57552</v>
      </c>
      <c r="Q1657" s="20">
        <f>IFERROR(global_data!$P1657,0)</f>
        <v>57552</v>
      </c>
      <c r="R1657" s="31">
        <f>global_data!$M1657/(1-global_data!$L1657)</f>
        <v>2398</v>
      </c>
      <c r="S1657" s="31">
        <f>global_data!$R1657-global_data!$M1657</f>
        <v>95.920000000000073</v>
      </c>
    </row>
    <row r="1658" spans="1:19" x14ac:dyDescent="0.35">
      <c r="A1658" s="5" t="s">
        <v>1784</v>
      </c>
      <c r="B1658" s="29">
        <v>45550</v>
      </c>
      <c r="C1658" s="5" t="s">
        <v>96</v>
      </c>
      <c r="D1658" s="5" t="s">
        <v>97</v>
      </c>
      <c r="E1658" s="5" t="s">
        <v>98</v>
      </c>
      <c r="F1658" s="5" t="s">
        <v>115</v>
      </c>
      <c r="G1658" s="5" t="s">
        <v>91</v>
      </c>
      <c r="H1658" s="5" t="s">
        <v>92</v>
      </c>
      <c r="I1658" s="5" t="s">
        <v>93</v>
      </c>
      <c r="J1658" s="6">
        <v>1199</v>
      </c>
      <c r="K1658" s="6">
        <v>11</v>
      </c>
      <c r="L1658" s="6">
        <v>0.3</v>
      </c>
      <c r="M1658" s="6">
        <v>9232.2999999999993</v>
      </c>
      <c r="N1658" s="5" t="s">
        <v>32</v>
      </c>
      <c r="O1658" s="5" t="s">
        <v>23</v>
      </c>
      <c r="P1658" s="19">
        <f>global_data!$M1658/global_data!$L1658</f>
        <v>30774.333333333332</v>
      </c>
      <c r="Q1658" s="20">
        <f>IFERROR(global_data!$P1658,0)</f>
        <v>30774.333333333332</v>
      </c>
      <c r="R1658" s="30">
        <f>global_data!$M1658/(1-global_data!$L1658)</f>
        <v>13189</v>
      </c>
      <c r="S1658" s="30">
        <f>global_data!$R1658-global_data!$M1658</f>
        <v>3956.7000000000007</v>
      </c>
    </row>
    <row r="1659" spans="1:19" x14ac:dyDescent="0.35">
      <c r="A1659" s="7" t="s">
        <v>1785</v>
      </c>
      <c r="B1659" s="18">
        <v>45644</v>
      </c>
      <c r="C1659" s="7" t="s">
        <v>61</v>
      </c>
      <c r="D1659" s="7" t="s">
        <v>62</v>
      </c>
      <c r="E1659" s="7" t="s">
        <v>27</v>
      </c>
      <c r="F1659" s="7" t="s">
        <v>28</v>
      </c>
      <c r="G1659" s="7" t="s">
        <v>91</v>
      </c>
      <c r="H1659" s="7" t="s">
        <v>92</v>
      </c>
      <c r="I1659" s="7" t="s">
        <v>93</v>
      </c>
      <c r="J1659" s="8">
        <v>1199</v>
      </c>
      <c r="K1659" s="8">
        <v>5</v>
      </c>
      <c r="L1659" s="8">
        <v>0.22</v>
      </c>
      <c r="M1659" s="8">
        <v>4676.1000000000004</v>
      </c>
      <c r="N1659" s="7" t="s">
        <v>59</v>
      </c>
      <c r="O1659" s="7" t="s">
        <v>23</v>
      </c>
      <c r="P1659" s="19">
        <f>global_data!$M1659/global_data!$L1659</f>
        <v>21255</v>
      </c>
      <c r="Q1659" s="20">
        <f>IFERROR(global_data!$P1659,0)</f>
        <v>21255</v>
      </c>
      <c r="R1659" s="31">
        <f>global_data!$M1659/(1-global_data!$L1659)</f>
        <v>5995</v>
      </c>
      <c r="S1659" s="31">
        <f>global_data!$R1659-global_data!$M1659</f>
        <v>1318.8999999999996</v>
      </c>
    </row>
    <row r="1660" spans="1:19" x14ac:dyDescent="0.35">
      <c r="A1660" s="5" t="s">
        <v>1786</v>
      </c>
      <c r="B1660" s="29">
        <v>45581</v>
      </c>
      <c r="C1660" s="5" t="s">
        <v>64</v>
      </c>
      <c r="D1660" s="5" t="s">
        <v>65</v>
      </c>
      <c r="E1660" s="5" t="s">
        <v>27</v>
      </c>
      <c r="F1660" s="5" t="s">
        <v>103</v>
      </c>
      <c r="G1660" s="5" t="s">
        <v>91</v>
      </c>
      <c r="H1660" s="5" t="s">
        <v>92</v>
      </c>
      <c r="I1660" s="5" t="s">
        <v>93</v>
      </c>
      <c r="J1660" s="6">
        <v>1199</v>
      </c>
      <c r="K1660" s="6">
        <v>10</v>
      </c>
      <c r="L1660" s="6">
        <v>0.03</v>
      </c>
      <c r="M1660" s="6">
        <v>11630.3</v>
      </c>
      <c r="N1660" s="5" t="s">
        <v>59</v>
      </c>
      <c r="O1660" s="5" t="s">
        <v>23</v>
      </c>
      <c r="P1660" s="19">
        <f>global_data!$M1660/global_data!$L1660</f>
        <v>387676.66666666663</v>
      </c>
      <c r="Q1660" s="20">
        <f>IFERROR(global_data!$P1660,0)</f>
        <v>387676.66666666663</v>
      </c>
      <c r="R1660" s="30">
        <f>global_data!$M1660/(1-global_data!$L1660)</f>
        <v>11990</v>
      </c>
      <c r="S1660" s="30">
        <f>global_data!$R1660-global_data!$M1660</f>
        <v>359.70000000000073</v>
      </c>
    </row>
    <row r="1661" spans="1:19" x14ac:dyDescent="0.35">
      <c r="A1661" s="7" t="s">
        <v>1787</v>
      </c>
      <c r="B1661" s="18">
        <v>45642</v>
      </c>
      <c r="C1661" s="7" t="s">
        <v>15</v>
      </c>
      <c r="D1661" s="7" t="s">
        <v>16</v>
      </c>
      <c r="E1661" s="7" t="s">
        <v>17</v>
      </c>
      <c r="F1661" s="7" t="s">
        <v>50</v>
      </c>
      <c r="G1661" s="7" t="s">
        <v>91</v>
      </c>
      <c r="H1661" s="7" t="s">
        <v>92</v>
      </c>
      <c r="I1661" s="7" t="s">
        <v>93</v>
      </c>
      <c r="J1661" s="8">
        <v>1199</v>
      </c>
      <c r="K1661" s="8">
        <v>8</v>
      </c>
      <c r="L1661" s="8">
        <v>0.24</v>
      </c>
      <c r="M1661" s="8">
        <v>7289.92</v>
      </c>
      <c r="N1661" s="7" t="s">
        <v>22</v>
      </c>
      <c r="O1661" s="7" t="s">
        <v>23</v>
      </c>
      <c r="P1661" s="19">
        <f>global_data!$M1661/global_data!$L1661</f>
        <v>30374.666666666668</v>
      </c>
      <c r="Q1661" s="20">
        <f>IFERROR(global_data!$P1661,0)</f>
        <v>30374.666666666668</v>
      </c>
      <c r="R1661" s="31">
        <f>global_data!$M1661/(1-global_data!$L1661)</f>
        <v>9592</v>
      </c>
      <c r="S1661" s="31">
        <f>global_data!$R1661-global_data!$M1661</f>
        <v>2302.08</v>
      </c>
    </row>
    <row r="1662" spans="1:19" x14ac:dyDescent="0.35">
      <c r="A1662" s="5" t="s">
        <v>1788</v>
      </c>
      <c r="B1662" s="29">
        <v>45649</v>
      </c>
      <c r="C1662" s="5" t="s">
        <v>96</v>
      </c>
      <c r="D1662" s="5" t="s">
        <v>97</v>
      </c>
      <c r="E1662" s="5" t="s">
        <v>98</v>
      </c>
      <c r="F1662" s="5" t="s">
        <v>113</v>
      </c>
      <c r="G1662" s="5" t="s">
        <v>91</v>
      </c>
      <c r="H1662" s="5" t="s">
        <v>92</v>
      </c>
      <c r="I1662" s="5" t="s">
        <v>93</v>
      </c>
      <c r="J1662" s="6">
        <v>1199</v>
      </c>
      <c r="K1662" s="6">
        <v>4</v>
      </c>
      <c r="L1662" s="6">
        <v>0.24</v>
      </c>
      <c r="M1662" s="6">
        <v>3644.96</v>
      </c>
      <c r="N1662" s="5" t="s">
        <v>59</v>
      </c>
      <c r="O1662" s="5" t="s">
        <v>23</v>
      </c>
      <c r="P1662" s="19">
        <f>global_data!$M1662/global_data!$L1662</f>
        <v>15187.333333333334</v>
      </c>
      <c r="Q1662" s="20">
        <f>IFERROR(global_data!$P1662,0)</f>
        <v>15187.333333333334</v>
      </c>
      <c r="R1662" s="30">
        <f>global_data!$M1662/(1-global_data!$L1662)</f>
        <v>4796</v>
      </c>
      <c r="S1662" s="30">
        <f>global_data!$R1662-global_data!$M1662</f>
        <v>1151.04</v>
      </c>
    </row>
    <row r="1663" spans="1:19" x14ac:dyDescent="0.35">
      <c r="A1663" s="7" t="s">
        <v>1789</v>
      </c>
      <c r="B1663" s="18">
        <v>45518</v>
      </c>
      <c r="C1663" s="7" t="s">
        <v>61</v>
      </c>
      <c r="D1663" s="7" t="s">
        <v>62</v>
      </c>
      <c r="E1663" s="7" t="s">
        <v>27</v>
      </c>
      <c r="F1663" s="7" t="s">
        <v>89</v>
      </c>
      <c r="G1663" s="7" t="s">
        <v>91</v>
      </c>
      <c r="H1663" s="7" t="s">
        <v>92</v>
      </c>
      <c r="I1663" s="7" t="s">
        <v>93</v>
      </c>
      <c r="J1663" s="8">
        <v>1199</v>
      </c>
      <c r="K1663" s="8">
        <v>6</v>
      </c>
      <c r="L1663" s="8">
        <v>0.02</v>
      </c>
      <c r="M1663" s="8">
        <v>7050.12</v>
      </c>
      <c r="N1663" s="7" t="s">
        <v>59</v>
      </c>
      <c r="O1663" s="7" t="s">
        <v>80</v>
      </c>
      <c r="P1663" s="19">
        <f>global_data!$M1663/global_data!$L1663</f>
        <v>352506</v>
      </c>
      <c r="Q1663" s="20">
        <f>IFERROR(global_data!$P1663,0)</f>
        <v>352506</v>
      </c>
      <c r="R1663" s="31">
        <f>global_data!$M1663/(1-global_data!$L1663)</f>
        <v>7194</v>
      </c>
      <c r="S1663" s="31">
        <f>global_data!$R1663-global_data!$M1663</f>
        <v>143.88000000000011</v>
      </c>
    </row>
    <row r="1664" spans="1:19" x14ac:dyDescent="0.35">
      <c r="A1664" s="5" t="s">
        <v>1790</v>
      </c>
      <c r="B1664" s="29">
        <v>45421</v>
      </c>
      <c r="C1664" s="5" t="s">
        <v>25</v>
      </c>
      <c r="D1664" s="5" t="s">
        <v>26</v>
      </c>
      <c r="E1664" s="5" t="s">
        <v>27</v>
      </c>
      <c r="F1664" s="5" t="s">
        <v>28</v>
      </c>
      <c r="G1664" s="5" t="s">
        <v>91</v>
      </c>
      <c r="H1664" s="5" t="s">
        <v>92</v>
      </c>
      <c r="I1664" s="5" t="s">
        <v>93</v>
      </c>
      <c r="J1664" s="6">
        <v>1199</v>
      </c>
      <c r="K1664" s="6">
        <v>5</v>
      </c>
      <c r="L1664" s="6">
        <v>0.28000000000000003</v>
      </c>
      <c r="M1664" s="6">
        <v>4316.3999999999996</v>
      </c>
      <c r="N1664" s="5" t="s">
        <v>32</v>
      </c>
      <c r="O1664" s="5" t="s">
        <v>23</v>
      </c>
      <c r="P1664" s="19">
        <f>global_data!$M1664/global_data!$L1664</f>
        <v>15415.714285714283</v>
      </c>
      <c r="Q1664" s="20">
        <f>IFERROR(global_data!$P1664,0)</f>
        <v>15415.714285714283</v>
      </c>
      <c r="R1664" s="30">
        <f>global_data!$M1664/(1-global_data!$L1664)</f>
        <v>5995</v>
      </c>
      <c r="S1664" s="30">
        <f>global_data!$R1664-global_data!$M1664</f>
        <v>1678.6000000000004</v>
      </c>
    </row>
    <row r="1665" spans="1:19" x14ac:dyDescent="0.35">
      <c r="A1665" s="7" t="s">
        <v>1791</v>
      </c>
      <c r="B1665" s="18">
        <v>45491</v>
      </c>
      <c r="C1665" s="7" t="s">
        <v>131</v>
      </c>
      <c r="D1665" s="7" t="s">
        <v>132</v>
      </c>
      <c r="E1665" s="7" t="s">
        <v>98</v>
      </c>
      <c r="F1665" s="7" t="s">
        <v>115</v>
      </c>
      <c r="G1665" s="7" t="s">
        <v>91</v>
      </c>
      <c r="H1665" s="7" t="s">
        <v>92</v>
      </c>
      <c r="I1665" s="7" t="s">
        <v>93</v>
      </c>
      <c r="J1665" s="8">
        <v>1199</v>
      </c>
      <c r="K1665" s="8">
        <v>18</v>
      </c>
      <c r="L1665" s="8">
        <v>0.14000000000000001</v>
      </c>
      <c r="M1665" s="8">
        <v>18560.52</v>
      </c>
      <c r="N1665" s="7" t="s">
        <v>42</v>
      </c>
      <c r="O1665" s="7" t="s">
        <v>23</v>
      </c>
      <c r="P1665" s="19">
        <f>global_data!$M1665/global_data!$L1665</f>
        <v>132575.14285714284</v>
      </c>
      <c r="Q1665" s="20">
        <f>IFERROR(global_data!$P1665,0)</f>
        <v>132575.14285714284</v>
      </c>
      <c r="R1665" s="31">
        <f>global_data!$M1665/(1-global_data!$L1665)</f>
        <v>21582</v>
      </c>
      <c r="S1665" s="31">
        <f>global_data!$R1665-global_data!$M1665</f>
        <v>3021.4799999999996</v>
      </c>
    </row>
    <row r="1666" spans="1:19" x14ac:dyDescent="0.35">
      <c r="A1666" s="5" t="s">
        <v>1792</v>
      </c>
      <c r="B1666" s="29">
        <v>45522</v>
      </c>
      <c r="C1666" s="5" t="s">
        <v>55</v>
      </c>
      <c r="D1666" s="5" t="s">
        <v>56</v>
      </c>
      <c r="E1666" s="5" t="s">
        <v>17</v>
      </c>
      <c r="F1666" s="5" t="s">
        <v>50</v>
      </c>
      <c r="G1666" s="5" t="s">
        <v>91</v>
      </c>
      <c r="H1666" s="5" t="s">
        <v>92</v>
      </c>
      <c r="I1666" s="5" t="s">
        <v>93</v>
      </c>
      <c r="J1666" s="6">
        <v>1199</v>
      </c>
      <c r="K1666" s="6">
        <v>15</v>
      </c>
      <c r="L1666" s="6">
        <v>0.3</v>
      </c>
      <c r="M1666" s="6">
        <v>12589.5</v>
      </c>
      <c r="N1666" s="5" t="s">
        <v>32</v>
      </c>
      <c r="O1666" s="5" t="s">
        <v>80</v>
      </c>
      <c r="P1666" s="19">
        <f>global_data!$M1666/global_data!$L1666</f>
        <v>41965</v>
      </c>
      <c r="Q1666" s="20">
        <f>IFERROR(global_data!$P1666,0)</f>
        <v>41965</v>
      </c>
      <c r="R1666" s="30">
        <f>global_data!$M1666/(1-global_data!$L1666)</f>
        <v>17985</v>
      </c>
      <c r="S1666" s="30">
        <f>global_data!$R1666-global_data!$M1666</f>
        <v>5395.5</v>
      </c>
    </row>
    <row r="1667" spans="1:19" x14ac:dyDescent="0.35">
      <c r="A1667" s="7" t="s">
        <v>1793</v>
      </c>
      <c r="B1667" s="18">
        <v>45557</v>
      </c>
      <c r="C1667" s="7" t="s">
        <v>44</v>
      </c>
      <c r="D1667" s="7" t="s">
        <v>45</v>
      </c>
      <c r="E1667" s="7" t="s">
        <v>17</v>
      </c>
      <c r="F1667" s="7" t="s">
        <v>154</v>
      </c>
      <c r="G1667" s="7" t="s">
        <v>91</v>
      </c>
      <c r="H1667" s="7" t="s">
        <v>92</v>
      </c>
      <c r="I1667" s="7" t="s">
        <v>93</v>
      </c>
      <c r="J1667" s="8">
        <v>1199</v>
      </c>
      <c r="K1667" s="8">
        <v>16</v>
      </c>
      <c r="L1667" s="8">
        <v>0.04</v>
      </c>
      <c r="M1667" s="8">
        <v>18416.64</v>
      </c>
      <c r="N1667" s="7" t="s">
        <v>32</v>
      </c>
      <c r="O1667" s="7" t="s">
        <v>23</v>
      </c>
      <c r="P1667" s="19">
        <f>global_data!$M1667/global_data!$L1667</f>
        <v>460416</v>
      </c>
      <c r="Q1667" s="20">
        <f>IFERROR(global_data!$P1667,0)</f>
        <v>460416</v>
      </c>
      <c r="R1667" s="31">
        <f>global_data!$M1667/(1-global_data!$L1667)</f>
        <v>19184</v>
      </c>
      <c r="S1667" s="31">
        <f>global_data!$R1667-global_data!$M1667</f>
        <v>767.36000000000058</v>
      </c>
    </row>
    <row r="1668" spans="1:19" x14ac:dyDescent="0.35">
      <c r="A1668" s="5" t="s">
        <v>1794</v>
      </c>
      <c r="B1668" s="29">
        <v>45521</v>
      </c>
      <c r="C1668" s="5" t="s">
        <v>44</v>
      </c>
      <c r="D1668" s="5" t="s">
        <v>45</v>
      </c>
      <c r="E1668" s="5" t="s">
        <v>17</v>
      </c>
      <c r="F1668" s="5" t="s">
        <v>50</v>
      </c>
      <c r="G1668" s="5" t="s">
        <v>91</v>
      </c>
      <c r="H1668" s="5" t="s">
        <v>92</v>
      </c>
      <c r="I1668" s="5" t="s">
        <v>93</v>
      </c>
      <c r="J1668" s="6">
        <v>1199</v>
      </c>
      <c r="K1668" s="6">
        <v>10</v>
      </c>
      <c r="L1668" s="6">
        <v>0.25</v>
      </c>
      <c r="M1668" s="6">
        <v>8992.5</v>
      </c>
      <c r="N1668" s="5" t="s">
        <v>179</v>
      </c>
      <c r="O1668" s="5" t="s">
        <v>23</v>
      </c>
      <c r="P1668" s="19">
        <f>global_data!$M1668/global_data!$L1668</f>
        <v>35970</v>
      </c>
      <c r="Q1668" s="20">
        <f>IFERROR(global_data!$P1668,0)</f>
        <v>35970</v>
      </c>
      <c r="R1668" s="30">
        <f>global_data!$M1668/(1-global_data!$L1668)</f>
        <v>11990</v>
      </c>
      <c r="S1668" s="30">
        <f>global_data!$R1668-global_data!$M1668</f>
        <v>2997.5</v>
      </c>
    </row>
    <row r="1669" spans="1:19" x14ac:dyDescent="0.35">
      <c r="A1669" s="7" t="s">
        <v>1795</v>
      </c>
      <c r="B1669" s="18">
        <v>45537</v>
      </c>
      <c r="C1669" s="7" t="s">
        <v>131</v>
      </c>
      <c r="D1669" s="7" t="s">
        <v>132</v>
      </c>
      <c r="E1669" s="7" t="s">
        <v>98</v>
      </c>
      <c r="F1669" s="7" t="s">
        <v>113</v>
      </c>
      <c r="G1669" s="7" t="s">
        <v>91</v>
      </c>
      <c r="H1669" s="7" t="s">
        <v>92</v>
      </c>
      <c r="I1669" s="7" t="s">
        <v>93</v>
      </c>
      <c r="J1669" s="8">
        <v>1199</v>
      </c>
      <c r="K1669" s="8">
        <v>6</v>
      </c>
      <c r="L1669" s="8">
        <v>0.23</v>
      </c>
      <c r="M1669" s="8">
        <v>5539.38</v>
      </c>
      <c r="N1669" s="7" t="s">
        <v>22</v>
      </c>
      <c r="O1669" s="7" t="s">
        <v>87</v>
      </c>
      <c r="P1669" s="19">
        <f>global_data!$M1669/global_data!$L1669</f>
        <v>24084.260869565216</v>
      </c>
      <c r="Q1669" s="20">
        <f>IFERROR(global_data!$P1669,0)</f>
        <v>24084.260869565216</v>
      </c>
      <c r="R1669" s="31">
        <f>global_data!$M1669/(1-global_data!$L1669)</f>
        <v>7194</v>
      </c>
      <c r="S1669" s="31">
        <f>global_data!$R1669-global_data!$M1669</f>
        <v>1654.62</v>
      </c>
    </row>
    <row r="1670" spans="1:19" x14ac:dyDescent="0.35">
      <c r="A1670" s="5" t="s">
        <v>1796</v>
      </c>
      <c r="B1670" s="29">
        <v>45375</v>
      </c>
      <c r="C1670" s="5" t="s">
        <v>111</v>
      </c>
      <c r="D1670" s="5" t="s">
        <v>112</v>
      </c>
      <c r="E1670" s="5" t="s">
        <v>98</v>
      </c>
      <c r="F1670" s="5" t="s">
        <v>113</v>
      </c>
      <c r="G1670" s="5" t="s">
        <v>91</v>
      </c>
      <c r="H1670" s="5" t="s">
        <v>92</v>
      </c>
      <c r="I1670" s="5" t="s">
        <v>93</v>
      </c>
      <c r="J1670" s="6">
        <v>1199</v>
      </c>
      <c r="K1670" s="6">
        <v>7</v>
      </c>
      <c r="L1670" s="6">
        <v>0.09</v>
      </c>
      <c r="M1670" s="6">
        <v>7637.63</v>
      </c>
      <c r="N1670" s="5" t="s">
        <v>77</v>
      </c>
      <c r="O1670" s="5" t="s">
        <v>23</v>
      </c>
      <c r="P1670" s="19">
        <f>global_data!$M1670/global_data!$L1670</f>
        <v>84862.555555555562</v>
      </c>
      <c r="Q1670" s="20">
        <f>IFERROR(global_data!$P1670,0)</f>
        <v>84862.555555555562</v>
      </c>
      <c r="R1670" s="30">
        <f>global_data!$M1670/(1-global_data!$L1670)</f>
        <v>8393</v>
      </c>
      <c r="S1670" s="30">
        <f>global_data!$R1670-global_data!$M1670</f>
        <v>755.36999999999989</v>
      </c>
    </row>
    <row r="1671" spans="1:19" x14ac:dyDescent="0.35">
      <c r="A1671" s="7" t="s">
        <v>1797</v>
      </c>
      <c r="B1671" s="18">
        <v>45454</v>
      </c>
      <c r="C1671" s="7" t="s">
        <v>125</v>
      </c>
      <c r="D1671" s="7" t="s">
        <v>126</v>
      </c>
      <c r="E1671" s="7" t="s">
        <v>37</v>
      </c>
      <c r="F1671" s="7" t="s">
        <v>83</v>
      </c>
      <c r="G1671" s="7" t="s">
        <v>91</v>
      </c>
      <c r="H1671" s="7" t="s">
        <v>92</v>
      </c>
      <c r="I1671" s="7" t="s">
        <v>93</v>
      </c>
      <c r="J1671" s="8">
        <v>1199</v>
      </c>
      <c r="K1671" s="8">
        <v>7</v>
      </c>
      <c r="L1671" s="8">
        <v>0.13</v>
      </c>
      <c r="M1671" s="8">
        <v>7301.91</v>
      </c>
      <c r="N1671" s="7" t="s">
        <v>77</v>
      </c>
      <c r="O1671" s="7" t="s">
        <v>80</v>
      </c>
      <c r="P1671" s="19">
        <f>global_data!$M1671/global_data!$L1671</f>
        <v>56168.538461538461</v>
      </c>
      <c r="Q1671" s="20">
        <f>IFERROR(global_data!$P1671,0)</f>
        <v>56168.538461538461</v>
      </c>
      <c r="R1671" s="31">
        <f>global_data!$M1671/(1-global_data!$L1671)</f>
        <v>8393</v>
      </c>
      <c r="S1671" s="31">
        <f>global_data!$R1671-global_data!$M1671</f>
        <v>1091.0900000000001</v>
      </c>
    </row>
    <row r="1672" spans="1:19" x14ac:dyDescent="0.35">
      <c r="A1672" s="5" t="s">
        <v>1798</v>
      </c>
      <c r="B1672" s="29">
        <v>45546</v>
      </c>
      <c r="C1672" s="5" t="s">
        <v>64</v>
      </c>
      <c r="D1672" s="5" t="s">
        <v>65</v>
      </c>
      <c r="E1672" s="5" t="s">
        <v>27</v>
      </c>
      <c r="F1672" s="5" t="s">
        <v>28</v>
      </c>
      <c r="G1672" s="5" t="s">
        <v>91</v>
      </c>
      <c r="H1672" s="5" t="s">
        <v>92</v>
      </c>
      <c r="I1672" s="5" t="s">
        <v>93</v>
      </c>
      <c r="J1672" s="6">
        <v>1199</v>
      </c>
      <c r="K1672" s="6">
        <v>2</v>
      </c>
      <c r="L1672" s="6">
        <v>0.26</v>
      </c>
      <c r="M1672" s="6">
        <v>1774.52</v>
      </c>
      <c r="N1672" s="5" t="s">
        <v>123</v>
      </c>
      <c r="O1672" s="5" t="s">
        <v>23</v>
      </c>
      <c r="P1672" s="19">
        <f>global_data!$M1672/global_data!$L1672</f>
        <v>6825.0769230769229</v>
      </c>
      <c r="Q1672" s="20">
        <f>IFERROR(global_data!$P1672,0)</f>
        <v>6825.0769230769229</v>
      </c>
      <c r="R1672" s="30">
        <f>global_data!$M1672/(1-global_data!$L1672)</f>
        <v>2398</v>
      </c>
      <c r="S1672" s="30">
        <f>global_data!$R1672-global_data!$M1672</f>
        <v>623.48</v>
      </c>
    </row>
    <row r="1673" spans="1:19" x14ac:dyDescent="0.35">
      <c r="A1673" s="7" t="s">
        <v>1799</v>
      </c>
      <c r="B1673" s="18">
        <v>45311</v>
      </c>
      <c r="C1673" s="7" t="s">
        <v>131</v>
      </c>
      <c r="D1673" s="7" t="s">
        <v>132</v>
      </c>
      <c r="E1673" s="7" t="s">
        <v>98</v>
      </c>
      <c r="F1673" s="7" t="s">
        <v>113</v>
      </c>
      <c r="G1673" s="7" t="s">
        <v>91</v>
      </c>
      <c r="H1673" s="7" t="s">
        <v>92</v>
      </c>
      <c r="I1673" s="7" t="s">
        <v>93</v>
      </c>
      <c r="J1673" s="8">
        <v>1199</v>
      </c>
      <c r="K1673" s="8">
        <v>13</v>
      </c>
      <c r="L1673" s="8">
        <v>0.14000000000000001</v>
      </c>
      <c r="M1673" s="8">
        <v>13404.82</v>
      </c>
      <c r="N1673" s="7" t="s">
        <v>77</v>
      </c>
      <c r="O1673" s="7" t="s">
        <v>23</v>
      </c>
      <c r="P1673" s="19">
        <f>global_data!$M1673/global_data!$L1673</f>
        <v>95748.714285714275</v>
      </c>
      <c r="Q1673" s="20">
        <f>IFERROR(global_data!$P1673,0)</f>
        <v>95748.714285714275</v>
      </c>
      <c r="R1673" s="31">
        <f>global_data!$M1673/(1-global_data!$L1673)</f>
        <v>15587</v>
      </c>
      <c r="S1673" s="31">
        <f>global_data!$R1673-global_data!$M1673</f>
        <v>2182.1800000000003</v>
      </c>
    </row>
    <row r="1674" spans="1:19" x14ac:dyDescent="0.35">
      <c r="A1674" s="5" t="s">
        <v>1800</v>
      </c>
      <c r="B1674" s="29">
        <v>45654</v>
      </c>
      <c r="C1674" s="5" t="s">
        <v>111</v>
      </c>
      <c r="D1674" s="5" t="s">
        <v>112</v>
      </c>
      <c r="E1674" s="5" t="s">
        <v>98</v>
      </c>
      <c r="F1674" s="5" t="s">
        <v>101</v>
      </c>
      <c r="G1674" s="5" t="s">
        <v>91</v>
      </c>
      <c r="H1674" s="5" t="s">
        <v>92</v>
      </c>
      <c r="I1674" s="5" t="s">
        <v>93</v>
      </c>
      <c r="J1674" s="6">
        <v>1199</v>
      </c>
      <c r="K1674" s="6">
        <v>14</v>
      </c>
      <c r="L1674" s="6">
        <v>0.02</v>
      </c>
      <c r="M1674" s="6">
        <v>16450.28</v>
      </c>
      <c r="N1674" s="5" t="s">
        <v>42</v>
      </c>
      <c r="O1674" s="5" t="s">
        <v>33</v>
      </c>
      <c r="P1674" s="19">
        <f>global_data!$M1674/global_data!$L1674</f>
        <v>822513.99999999988</v>
      </c>
      <c r="Q1674" s="20">
        <f>IFERROR(global_data!$P1674,0)</f>
        <v>822513.99999999988</v>
      </c>
      <c r="R1674" s="30">
        <f>global_data!$M1674/(1-global_data!$L1674)</f>
        <v>16786</v>
      </c>
      <c r="S1674" s="30">
        <f>global_data!$R1674-global_data!$M1674</f>
        <v>335.72000000000116</v>
      </c>
    </row>
    <row r="1675" spans="1:19" x14ac:dyDescent="0.35">
      <c r="A1675" s="7" t="s">
        <v>1801</v>
      </c>
      <c r="B1675" s="18">
        <v>45308</v>
      </c>
      <c r="C1675" s="7" t="s">
        <v>131</v>
      </c>
      <c r="D1675" s="7" t="s">
        <v>132</v>
      </c>
      <c r="E1675" s="7" t="s">
        <v>98</v>
      </c>
      <c r="F1675" s="7" t="s">
        <v>160</v>
      </c>
      <c r="G1675" s="7" t="s">
        <v>91</v>
      </c>
      <c r="H1675" s="7" t="s">
        <v>92</v>
      </c>
      <c r="I1675" s="7" t="s">
        <v>93</v>
      </c>
      <c r="J1675" s="8">
        <v>1199</v>
      </c>
      <c r="K1675" s="8">
        <v>8</v>
      </c>
      <c r="L1675" s="8">
        <v>0.15</v>
      </c>
      <c r="M1675" s="8">
        <v>8153.2</v>
      </c>
      <c r="N1675" s="7" t="s">
        <v>42</v>
      </c>
      <c r="O1675" s="7" t="s">
        <v>23</v>
      </c>
      <c r="P1675" s="19">
        <f>global_data!$M1675/global_data!$L1675</f>
        <v>54354.666666666664</v>
      </c>
      <c r="Q1675" s="20">
        <f>IFERROR(global_data!$P1675,0)</f>
        <v>54354.666666666664</v>
      </c>
      <c r="R1675" s="31">
        <f>global_data!$M1675/(1-global_data!$L1675)</f>
        <v>9592</v>
      </c>
      <c r="S1675" s="31">
        <f>global_data!$R1675-global_data!$M1675</f>
        <v>1438.8000000000002</v>
      </c>
    </row>
    <row r="1676" spans="1:19" x14ac:dyDescent="0.35">
      <c r="A1676" s="5" t="s">
        <v>1802</v>
      </c>
      <c r="B1676" s="29">
        <v>45365</v>
      </c>
      <c r="C1676" s="5" t="s">
        <v>64</v>
      </c>
      <c r="D1676" s="5" t="s">
        <v>65</v>
      </c>
      <c r="E1676" s="5" t="s">
        <v>27</v>
      </c>
      <c r="F1676" s="5" t="s">
        <v>66</v>
      </c>
      <c r="G1676" s="5" t="s">
        <v>91</v>
      </c>
      <c r="H1676" s="5" t="s">
        <v>92</v>
      </c>
      <c r="I1676" s="5" t="s">
        <v>93</v>
      </c>
      <c r="J1676" s="6">
        <v>1199</v>
      </c>
      <c r="K1676" s="6">
        <v>10</v>
      </c>
      <c r="L1676" s="6">
        <v>7.0000000000000007E-2</v>
      </c>
      <c r="M1676" s="6">
        <v>11150.7</v>
      </c>
      <c r="N1676" s="5" t="s">
        <v>22</v>
      </c>
      <c r="O1676" s="5" t="s">
        <v>80</v>
      </c>
      <c r="P1676" s="19">
        <f>global_data!$M1676/global_data!$L1676</f>
        <v>159295.71428571429</v>
      </c>
      <c r="Q1676" s="20">
        <f>IFERROR(global_data!$P1676,0)</f>
        <v>159295.71428571429</v>
      </c>
      <c r="R1676" s="30">
        <f>global_data!$M1676/(1-global_data!$L1676)</f>
        <v>11990.000000000002</v>
      </c>
      <c r="S1676" s="30">
        <f>global_data!$R1676-global_data!$M1676</f>
        <v>839.30000000000109</v>
      </c>
    </row>
    <row r="1677" spans="1:19" x14ac:dyDescent="0.35">
      <c r="A1677" s="7" t="s">
        <v>1803</v>
      </c>
      <c r="B1677" s="18">
        <v>45557</v>
      </c>
      <c r="C1677" s="7" t="s">
        <v>55</v>
      </c>
      <c r="D1677" s="7" t="s">
        <v>56</v>
      </c>
      <c r="E1677" s="7" t="s">
        <v>17</v>
      </c>
      <c r="F1677" s="7" t="s">
        <v>176</v>
      </c>
      <c r="G1677" s="7" t="s">
        <v>91</v>
      </c>
      <c r="H1677" s="7" t="s">
        <v>92</v>
      </c>
      <c r="I1677" s="7" t="s">
        <v>93</v>
      </c>
      <c r="J1677" s="8">
        <v>1199</v>
      </c>
      <c r="K1677" s="8">
        <v>1</v>
      </c>
      <c r="L1677" s="8">
        <v>0.16</v>
      </c>
      <c r="M1677" s="8">
        <v>1007.16</v>
      </c>
      <c r="N1677" s="7" t="s">
        <v>59</v>
      </c>
      <c r="O1677" s="7" t="s">
        <v>23</v>
      </c>
      <c r="P1677" s="19">
        <f>global_data!$M1677/global_data!$L1677</f>
        <v>6294.75</v>
      </c>
      <c r="Q1677" s="20">
        <f>IFERROR(global_data!$P1677,0)</f>
        <v>6294.75</v>
      </c>
      <c r="R1677" s="31">
        <f>global_data!$M1677/(1-global_data!$L1677)</f>
        <v>1199</v>
      </c>
      <c r="S1677" s="31">
        <f>global_data!$R1677-global_data!$M1677</f>
        <v>191.84000000000003</v>
      </c>
    </row>
    <row r="1678" spans="1:19" x14ac:dyDescent="0.35">
      <c r="A1678" s="5" t="s">
        <v>1804</v>
      </c>
      <c r="B1678" s="29">
        <v>45410</v>
      </c>
      <c r="C1678" s="5" t="s">
        <v>25</v>
      </c>
      <c r="D1678" s="5" t="s">
        <v>26</v>
      </c>
      <c r="E1678" s="5" t="s">
        <v>27</v>
      </c>
      <c r="F1678" s="5" t="s">
        <v>89</v>
      </c>
      <c r="G1678" s="5" t="s">
        <v>91</v>
      </c>
      <c r="H1678" s="5" t="s">
        <v>92</v>
      </c>
      <c r="I1678" s="5" t="s">
        <v>93</v>
      </c>
      <c r="J1678" s="6">
        <v>1199</v>
      </c>
      <c r="K1678" s="6">
        <v>2</v>
      </c>
      <c r="L1678" s="6">
        <v>0.14000000000000001</v>
      </c>
      <c r="M1678" s="6">
        <v>2062.2800000000002</v>
      </c>
      <c r="N1678" s="5" t="s">
        <v>22</v>
      </c>
      <c r="O1678" s="5" t="s">
        <v>87</v>
      </c>
      <c r="P1678" s="19">
        <f>global_data!$M1678/global_data!$L1678</f>
        <v>14730.571428571429</v>
      </c>
      <c r="Q1678" s="20">
        <f>IFERROR(global_data!$P1678,0)</f>
        <v>14730.571428571429</v>
      </c>
      <c r="R1678" s="30">
        <f>global_data!$M1678/(1-global_data!$L1678)</f>
        <v>2398.0000000000005</v>
      </c>
      <c r="S1678" s="30">
        <f>global_data!$R1678-global_data!$M1678</f>
        <v>335.72000000000025</v>
      </c>
    </row>
    <row r="1679" spans="1:19" x14ac:dyDescent="0.35">
      <c r="A1679" s="7" t="s">
        <v>1805</v>
      </c>
      <c r="B1679" s="18">
        <v>45627</v>
      </c>
      <c r="C1679" s="7" t="s">
        <v>96</v>
      </c>
      <c r="D1679" s="7" t="s">
        <v>97</v>
      </c>
      <c r="E1679" s="7" t="s">
        <v>98</v>
      </c>
      <c r="F1679" s="7" t="s">
        <v>115</v>
      </c>
      <c r="G1679" s="7" t="s">
        <v>91</v>
      </c>
      <c r="H1679" s="7" t="s">
        <v>92</v>
      </c>
      <c r="I1679" s="7" t="s">
        <v>93</v>
      </c>
      <c r="J1679" s="8">
        <v>1199</v>
      </c>
      <c r="K1679" s="8">
        <v>14</v>
      </c>
      <c r="L1679" s="8">
        <v>0.01</v>
      </c>
      <c r="M1679" s="8">
        <v>16618.14</v>
      </c>
      <c r="N1679" s="7" t="s">
        <v>32</v>
      </c>
      <c r="O1679" s="7" t="s">
        <v>23</v>
      </c>
      <c r="P1679" s="19">
        <f>global_data!$M1679/global_data!$L1679</f>
        <v>1661814</v>
      </c>
      <c r="Q1679" s="20">
        <f>IFERROR(global_data!$P1679,0)</f>
        <v>1661814</v>
      </c>
      <c r="R1679" s="31">
        <f>global_data!$M1679/(1-global_data!$L1679)</f>
        <v>16786</v>
      </c>
      <c r="S1679" s="31">
        <f>global_data!$R1679-global_data!$M1679</f>
        <v>167.86000000000058</v>
      </c>
    </row>
    <row r="1680" spans="1:19" x14ac:dyDescent="0.35">
      <c r="A1680" s="5" t="s">
        <v>1806</v>
      </c>
      <c r="B1680" s="29">
        <v>45554</v>
      </c>
      <c r="C1680" s="5" t="s">
        <v>15</v>
      </c>
      <c r="D1680" s="5" t="s">
        <v>16</v>
      </c>
      <c r="E1680" s="5" t="s">
        <v>17</v>
      </c>
      <c r="F1680" s="5" t="s">
        <v>179</v>
      </c>
      <c r="G1680" s="5" t="s">
        <v>91</v>
      </c>
      <c r="H1680" s="5" t="s">
        <v>92</v>
      </c>
      <c r="I1680" s="5" t="s">
        <v>93</v>
      </c>
      <c r="J1680" s="6">
        <v>1199</v>
      </c>
      <c r="K1680" s="6">
        <v>19</v>
      </c>
      <c r="L1680" s="6">
        <v>0.12</v>
      </c>
      <c r="M1680" s="6">
        <v>20047.28</v>
      </c>
      <c r="N1680" s="5" t="s">
        <v>77</v>
      </c>
      <c r="O1680" s="5" t="s">
        <v>80</v>
      </c>
      <c r="P1680" s="19">
        <f>global_data!$M1680/global_data!$L1680</f>
        <v>167060.66666666666</v>
      </c>
      <c r="Q1680" s="20">
        <f>IFERROR(global_data!$P1680,0)</f>
        <v>167060.66666666666</v>
      </c>
      <c r="R1680" s="30">
        <f>global_data!$M1680/(1-global_data!$L1680)</f>
        <v>22781</v>
      </c>
      <c r="S1680" s="30">
        <f>global_data!$R1680-global_data!$M1680</f>
        <v>2733.7200000000012</v>
      </c>
    </row>
    <row r="1681" spans="1:19" x14ac:dyDescent="0.35">
      <c r="A1681" s="7" t="s">
        <v>1807</v>
      </c>
      <c r="B1681" s="18">
        <v>45614</v>
      </c>
      <c r="C1681" s="7" t="s">
        <v>15</v>
      </c>
      <c r="D1681" s="7" t="s">
        <v>16</v>
      </c>
      <c r="E1681" s="7" t="s">
        <v>17</v>
      </c>
      <c r="F1681" s="7" t="s">
        <v>79</v>
      </c>
      <c r="G1681" s="7" t="s">
        <v>91</v>
      </c>
      <c r="H1681" s="7" t="s">
        <v>92</v>
      </c>
      <c r="I1681" s="7" t="s">
        <v>93</v>
      </c>
      <c r="J1681" s="8">
        <v>1199</v>
      </c>
      <c r="K1681" s="8">
        <v>17</v>
      </c>
      <c r="L1681" s="8">
        <v>0.17</v>
      </c>
      <c r="M1681" s="8">
        <v>16917.89</v>
      </c>
      <c r="N1681" s="7" t="s">
        <v>77</v>
      </c>
      <c r="O1681" s="7" t="s">
        <v>179</v>
      </c>
      <c r="P1681" s="19">
        <f>global_data!$M1681/global_data!$L1681</f>
        <v>99516.999999999985</v>
      </c>
      <c r="Q1681" s="20">
        <f>IFERROR(global_data!$P1681,0)</f>
        <v>99516.999999999985</v>
      </c>
      <c r="R1681" s="31">
        <f>global_data!$M1681/(1-global_data!$L1681)</f>
        <v>20383</v>
      </c>
      <c r="S1681" s="31">
        <f>global_data!$R1681-global_data!$M1681</f>
        <v>3465.1100000000006</v>
      </c>
    </row>
    <row r="1682" spans="1:19" x14ac:dyDescent="0.35">
      <c r="A1682" s="5" t="s">
        <v>1808</v>
      </c>
      <c r="B1682" s="29">
        <v>45430</v>
      </c>
      <c r="C1682" s="5" t="s">
        <v>73</v>
      </c>
      <c r="D1682" s="5" t="s">
        <v>74</v>
      </c>
      <c r="E1682" s="5" t="s">
        <v>37</v>
      </c>
      <c r="F1682" s="5" t="s">
        <v>151</v>
      </c>
      <c r="G1682" s="5" t="s">
        <v>91</v>
      </c>
      <c r="H1682" s="5" t="s">
        <v>92</v>
      </c>
      <c r="I1682" s="5" t="s">
        <v>93</v>
      </c>
      <c r="J1682" s="6">
        <v>1199</v>
      </c>
      <c r="K1682" s="6">
        <v>15</v>
      </c>
      <c r="L1682" s="6">
        <v>0.17</v>
      </c>
      <c r="M1682" s="6">
        <v>14927.55</v>
      </c>
      <c r="N1682" s="5" t="s">
        <v>123</v>
      </c>
      <c r="O1682" s="5" t="s">
        <v>23</v>
      </c>
      <c r="P1682" s="19">
        <f>global_data!$M1682/global_data!$L1682</f>
        <v>87809.117647058811</v>
      </c>
      <c r="Q1682" s="20">
        <f>IFERROR(global_data!$P1682,0)</f>
        <v>87809.117647058811</v>
      </c>
      <c r="R1682" s="30">
        <f>global_data!$M1682/(1-global_data!$L1682)</f>
        <v>17985</v>
      </c>
      <c r="S1682" s="30">
        <f>global_data!$R1682-global_data!$M1682</f>
        <v>3057.4500000000007</v>
      </c>
    </row>
    <row r="1683" spans="1:19" x14ac:dyDescent="0.35">
      <c r="A1683" s="7" t="s">
        <v>1809</v>
      </c>
      <c r="B1683" s="18">
        <v>45523</v>
      </c>
      <c r="C1683" s="7" t="s">
        <v>15</v>
      </c>
      <c r="D1683" s="7" t="s">
        <v>16</v>
      </c>
      <c r="E1683" s="7" t="s">
        <v>17</v>
      </c>
      <c r="F1683" s="7" t="s">
        <v>176</v>
      </c>
      <c r="G1683" s="7" t="s">
        <v>91</v>
      </c>
      <c r="H1683" s="7" t="s">
        <v>92</v>
      </c>
      <c r="I1683" s="7" t="s">
        <v>93</v>
      </c>
      <c r="J1683" s="8">
        <v>1199</v>
      </c>
      <c r="K1683" s="8">
        <v>12</v>
      </c>
      <c r="L1683" s="8">
        <v>0.08</v>
      </c>
      <c r="M1683" s="8">
        <v>13236.96</v>
      </c>
      <c r="N1683" s="7" t="s">
        <v>32</v>
      </c>
      <c r="O1683" s="7" t="s">
        <v>33</v>
      </c>
      <c r="P1683" s="19">
        <f>global_data!$M1683/global_data!$L1683</f>
        <v>165462</v>
      </c>
      <c r="Q1683" s="20">
        <f>IFERROR(global_data!$P1683,0)</f>
        <v>165462</v>
      </c>
      <c r="R1683" s="31">
        <f>global_data!$M1683/(1-global_data!$L1683)</f>
        <v>14387.999999999998</v>
      </c>
      <c r="S1683" s="31">
        <f>global_data!$R1683-global_data!$M1683</f>
        <v>1151.0399999999991</v>
      </c>
    </row>
    <row r="1684" spans="1:19" x14ac:dyDescent="0.35">
      <c r="A1684" s="5" t="s">
        <v>1810</v>
      </c>
      <c r="B1684" s="29">
        <v>45364</v>
      </c>
      <c r="C1684" s="5" t="s">
        <v>96</v>
      </c>
      <c r="D1684" s="5" t="s">
        <v>97</v>
      </c>
      <c r="E1684" s="5" t="s">
        <v>98</v>
      </c>
      <c r="F1684" s="5" t="s">
        <v>101</v>
      </c>
      <c r="G1684" s="5" t="s">
        <v>91</v>
      </c>
      <c r="H1684" s="5" t="s">
        <v>92</v>
      </c>
      <c r="I1684" s="5" t="s">
        <v>93</v>
      </c>
      <c r="J1684" s="6">
        <v>1199</v>
      </c>
      <c r="K1684" s="6">
        <v>16</v>
      </c>
      <c r="L1684" s="6">
        <v>0.05</v>
      </c>
      <c r="M1684" s="6">
        <v>18224.8</v>
      </c>
      <c r="N1684" s="5" t="s">
        <v>22</v>
      </c>
      <c r="O1684" s="5" t="s">
        <v>23</v>
      </c>
      <c r="P1684" s="19">
        <f>global_data!$M1684/global_data!$L1684</f>
        <v>364495.99999999994</v>
      </c>
      <c r="Q1684" s="20">
        <f>IFERROR(global_data!$P1684,0)</f>
        <v>364495.99999999994</v>
      </c>
      <c r="R1684" s="30">
        <f>global_data!$M1684/(1-global_data!$L1684)</f>
        <v>19184</v>
      </c>
      <c r="S1684" s="30">
        <f>global_data!$R1684-global_data!$M1684</f>
        <v>959.20000000000073</v>
      </c>
    </row>
    <row r="1685" spans="1:19" x14ac:dyDescent="0.35">
      <c r="A1685" s="7" t="s">
        <v>1811</v>
      </c>
      <c r="B1685" s="18">
        <v>45395</v>
      </c>
      <c r="C1685" s="7" t="s">
        <v>25</v>
      </c>
      <c r="D1685" s="7" t="s">
        <v>26</v>
      </c>
      <c r="E1685" s="7" t="s">
        <v>27</v>
      </c>
      <c r="F1685" s="7" t="s">
        <v>103</v>
      </c>
      <c r="G1685" s="7" t="s">
        <v>91</v>
      </c>
      <c r="H1685" s="7" t="s">
        <v>92</v>
      </c>
      <c r="I1685" s="7" t="s">
        <v>93</v>
      </c>
      <c r="J1685" s="8">
        <v>1199</v>
      </c>
      <c r="K1685" s="8">
        <v>19</v>
      </c>
      <c r="L1685" s="8">
        <v>7.0000000000000007E-2</v>
      </c>
      <c r="M1685" s="8">
        <v>21186.33</v>
      </c>
      <c r="N1685" s="7" t="s">
        <v>59</v>
      </c>
      <c r="O1685" s="7" t="s">
        <v>23</v>
      </c>
      <c r="P1685" s="19">
        <f>global_data!$M1685/global_data!$L1685</f>
        <v>302661.85714285716</v>
      </c>
      <c r="Q1685" s="20">
        <f>IFERROR(global_data!$P1685,0)</f>
        <v>302661.85714285716</v>
      </c>
      <c r="R1685" s="31">
        <f>global_data!$M1685/(1-global_data!$L1685)</f>
        <v>22781.000000000004</v>
      </c>
      <c r="S1685" s="31">
        <f>global_data!$R1685-global_data!$M1685</f>
        <v>1594.6700000000019</v>
      </c>
    </row>
    <row r="1686" spans="1:19" x14ac:dyDescent="0.35">
      <c r="A1686" s="5" t="s">
        <v>1812</v>
      </c>
      <c r="B1686" s="29">
        <v>45308</v>
      </c>
      <c r="C1686" s="5" t="s">
        <v>125</v>
      </c>
      <c r="D1686" s="5" t="s">
        <v>126</v>
      </c>
      <c r="E1686" s="5" t="s">
        <v>37</v>
      </c>
      <c r="F1686" s="5" t="s">
        <v>151</v>
      </c>
      <c r="G1686" s="5" t="s">
        <v>91</v>
      </c>
      <c r="H1686" s="5" t="s">
        <v>92</v>
      </c>
      <c r="I1686" s="5" t="s">
        <v>93</v>
      </c>
      <c r="J1686" s="6">
        <v>1199</v>
      </c>
      <c r="K1686" s="6">
        <v>11</v>
      </c>
      <c r="L1686" s="6">
        <v>0.02</v>
      </c>
      <c r="M1686" s="6">
        <v>12925.22</v>
      </c>
      <c r="N1686" s="5" t="s">
        <v>32</v>
      </c>
      <c r="O1686" s="5" t="s">
        <v>23</v>
      </c>
      <c r="P1686" s="19">
        <f>global_data!$M1686/global_data!$L1686</f>
        <v>646261</v>
      </c>
      <c r="Q1686" s="20">
        <f>IFERROR(global_data!$P1686,0)</f>
        <v>646261</v>
      </c>
      <c r="R1686" s="30">
        <f>global_data!$M1686/(1-global_data!$L1686)</f>
        <v>13189</v>
      </c>
      <c r="S1686" s="30">
        <f>global_data!$R1686-global_data!$M1686</f>
        <v>263.78000000000065</v>
      </c>
    </row>
    <row r="1687" spans="1:19" x14ac:dyDescent="0.35">
      <c r="A1687" s="7" t="s">
        <v>1813</v>
      </c>
      <c r="B1687" s="18">
        <v>45509</v>
      </c>
      <c r="C1687" s="7" t="s">
        <v>61</v>
      </c>
      <c r="D1687" s="7" t="s">
        <v>62</v>
      </c>
      <c r="E1687" s="7" t="s">
        <v>27</v>
      </c>
      <c r="F1687" s="7" t="s">
        <v>28</v>
      </c>
      <c r="G1687" s="7" t="s">
        <v>91</v>
      </c>
      <c r="H1687" s="7" t="s">
        <v>92</v>
      </c>
      <c r="I1687" s="7" t="s">
        <v>93</v>
      </c>
      <c r="J1687" s="8">
        <v>1199</v>
      </c>
      <c r="K1687" s="8">
        <v>9</v>
      </c>
      <c r="L1687" s="8">
        <v>0.22</v>
      </c>
      <c r="M1687" s="8">
        <v>8416.98</v>
      </c>
      <c r="N1687" s="7" t="s">
        <v>59</v>
      </c>
      <c r="O1687" s="7" t="s">
        <v>23</v>
      </c>
      <c r="P1687" s="19">
        <f>global_data!$M1687/global_data!$L1687</f>
        <v>38259</v>
      </c>
      <c r="Q1687" s="20">
        <f>IFERROR(global_data!$P1687,0)</f>
        <v>38259</v>
      </c>
      <c r="R1687" s="31">
        <f>global_data!$M1687/(1-global_data!$L1687)</f>
        <v>10790.999999999998</v>
      </c>
      <c r="S1687" s="31">
        <f>global_data!$R1687-global_data!$M1687</f>
        <v>2374.0199999999986</v>
      </c>
    </row>
    <row r="1688" spans="1:19" x14ac:dyDescent="0.35">
      <c r="A1688" s="5" t="s">
        <v>1814</v>
      </c>
      <c r="B1688" s="29">
        <v>45528</v>
      </c>
      <c r="C1688" s="5" t="s">
        <v>131</v>
      </c>
      <c r="D1688" s="5" t="s">
        <v>132</v>
      </c>
      <c r="E1688" s="5" t="s">
        <v>98</v>
      </c>
      <c r="F1688" s="5" t="s">
        <v>113</v>
      </c>
      <c r="G1688" s="5" t="s">
        <v>91</v>
      </c>
      <c r="H1688" s="5" t="s">
        <v>92</v>
      </c>
      <c r="I1688" s="5" t="s">
        <v>93</v>
      </c>
      <c r="J1688" s="6">
        <v>1199</v>
      </c>
      <c r="K1688" s="6">
        <v>8</v>
      </c>
      <c r="L1688" s="6">
        <v>0.2</v>
      </c>
      <c r="M1688" s="6">
        <v>7673.6</v>
      </c>
      <c r="N1688" s="5" t="s">
        <v>22</v>
      </c>
      <c r="O1688" s="5" t="s">
        <v>179</v>
      </c>
      <c r="P1688" s="19">
        <f>global_data!$M1688/global_data!$L1688</f>
        <v>38368</v>
      </c>
      <c r="Q1688" s="20">
        <f>IFERROR(global_data!$P1688,0)</f>
        <v>38368</v>
      </c>
      <c r="R1688" s="30">
        <f>global_data!$M1688/(1-global_data!$L1688)</f>
        <v>9592</v>
      </c>
      <c r="S1688" s="30">
        <f>global_data!$R1688-global_data!$M1688</f>
        <v>1918.3999999999996</v>
      </c>
    </row>
    <row r="1689" spans="1:19" x14ac:dyDescent="0.35">
      <c r="A1689" s="7" t="s">
        <v>1815</v>
      </c>
      <c r="B1689" s="18">
        <v>45428</v>
      </c>
      <c r="C1689" s="7" t="s">
        <v>64</v>
      </c>
      <c r="D1689" s="7" t="s">
        <v>65</v>
      </c>
      <c r="E1689" s="7" t="s">
        <v>27</v>
      </c>
      <c r="F1689" s="7" t="s">
        <v>28</v>
      </c>
      <c r="G1689" s="7" t="s">
        <v>91</v>
      </c>
      <c r="H1689" s="7" t="s">
        <v>92</v>
      </c>
      <c r="I1689" s="7" t="s">
        <v>93</v>
      </c>
      <c r="J1689" s="8">
        <v>1199</v>
      </c>
      <c r="K1689" s="8">
        <v>3</v>
      </c>
      <c r="L1689" s="8">
        <v>0.28000000000000003</v>
      </c>
      <c r="M1689" s="8">
        <v>2589.84</v>
      </c>
      <c r="N1689" s="7" t="s">
        <v>22</v>
      </c>
      <c r="O1689" s="7" t="s">
        <v>23</v>
      </c>
      <c r="P1689" s="19">
        <f>global_data!$M1689/global_data!$L1689</f>
        <v>9249.4285714285706</v>
      </c>
      <c r="Q1689" s="20">
        <f>IFERROR(global_data!$P1689,0)</f>
        <v>9249.4285714285706</v>
      </c>
      <c r="R1689" s="31">
        <f>global_data!$M1689/(1-global_data!$L1689)</f>
        <v>3597.0000000000005</v>
      </c>
      <c r="S1689" s="31">
        <f>global_data!$R1689-global_data!$M1689</f>
        <v>1007.1600000000003</v>
      </c>
    </row>
    <row r="1690" spans="1:19" x14ac:dyDescent="0.35">
      <c r="A1690" s="5" t="s">
        <v>1816</v>
      </c>
      <c r="B1690" s="29">
        <v>45326</v>
      </c>
      <c r="C1690" s="5" t="s">
        <v>125</v>
      </c>
      <c r="D1690" s="5" t="s">
        <v>126</v>
      </c>
      <c r="E1690" s="5" t="s">
        <v>37</v>
      </c>
      <c r="F1690" s="5" t="s">
        <v>38</v>
      </c>
      <c r="G1690" s="5" t="s">
        <v>91</v>
      </c>
      <c r="H1690" s="5" t="s">
        <v>92</v>
      </c>
      <c r="I1690" s="5" t="s">
        <v>93</v>
      </c>
      <c r="J1690" s="6">
        <v>1199</v>
      </c>
      <c r="K1690" s="6">
        <v>11</v>
      </c>
      <c r="L1690" s="6">
        <v>0.18</v>
      </c>
      <c r="M1690" s="6">
        <v>10814.98</v>
      </c>
      <c r="N1690" s="5" t="s">
        <v>77</v>
      </c>
      <c r="O1690" s="5" t="s">
        <v>87</v>
      </c>
      <c r="P1690" s="19">
        <f>global_data!$M1690/global_data!$L1690</f>
        <v>60083.222222222219</v>
      </c>
      <c r="Q1690" s="20">
        <f>IFERROR(global_data!$P1690,0)</f>
        <v>60083.222222222219</v>
      </c>
      <c r="R1690" s="30">
        <f>global_data!$M1690/(1-global_data!$L1690)</f>
        <v>13188.999999999998</v>
      </c>
      <c r="S1690" s="30">
        <f>global_data!$R1690-global_data!$M1690</f>
        <v>2374.0199999999986</v>
      </c>
    </row>
    <row r="1691" spans="1:19" x14ac:dyDescent="0.35">
      <c r="A1691" s="7" t="s">
        <v>1817</v>
      </c>
      <c r="B1691" s="18">
        <v>45451</v>
      </c>
      <c r="C1691" s="7" t="s">
        <v>61</v>
      </c>
      <c r="D1691" s="7" t="s">
        <v>62</v>
      </c>
      <c r="E1691" s="7" t="s">
        <v>27</v>
      </c>
      <c r="F1691" s="7" t="s">
        <v>66</v>
      </c>
      <c r="G1691" s="7" t="s">
        <v>91</v>
      </c>
      <c r="H1691" s="7" t="s">
        <v>92</v>
      </c>
      <c r="I1691" s="7" t="s">
        <v>93</v>
      </c>
      <c r="J1691" s="8">
        <v>1199</v>
      </c>
      <c r="K1691" s="8">
        <v>18</v>
      </c>
      <c r="L1691" s="8">
        <v>0.27</v>
      </c>
      <c r="M1691" s="8">
        <v>15754.86</v>
      </c>
      <c r="N1691" s="7" t="s">
        <v>59</v>
      </c>
      <c r="O1691" s="7" t="s">
        <v>23</v>
      </c>
      <c r="P1691" s="19">
        <f>global_data!$M1691/global_data!$L1691</f>
        <v>58351.333333333328</v>
      </c>
      <c r="Q1691" s="20">
        <f>IFERROR(global_data!$P1691,0)</f>
        <v>58351.333333333328</v>
      </c>
      <c r="R1691" s="31">
        <f>global_data!$M1691/(1-global_data!$L1691)</f>
        <v>21582</v>
      </c>
      <c r="S1691" s="31">
        <f>global_data!$R1691-global_data!$M1691</f>
        <v>5827.1399999999994</v>
      </c>
    </row>
    <row r="1692" spans="1:19" x14ac:dyDescent="0.35">
      <c r="A1692" s="5" t="s">
        <v>1818</v>
      </c>
      <c r="B1692" s="29">
        <v>45552</v>
      </c>
      <c r="C1692" s="5" t="s">
        <v>25</v>
      </c>
      <c r="D1692" s="5" t="s">
        <v>26</v>
      </c>
      <c r="E1692" s="5" t="s">
        <v>27</v>
      </c>
      <c r="F1692" s="5" t="s">
        <v>103</v>
      </c>
      <c r="G1692" s="5" t="s">
        <v>91</v>
      </c>
      <c r="H1692" s="5" t="s">
        <v>92</v>
      </c>
      <c r="I1692" s="5" t="s">
        <v>93</v>
      </c>
      <c r="J1692" s="6">
        <v>1199</v>
      </c>
      <c r="K1692" s="6">
        <v>8</v>
      </c>
      <c r="L1692" s="6">
        <v>0.19</v>
      </c>
      <c r="M1692" s="6">
        <v>7769.52</v>
      </c>
      <c r="N1692" s="5" t="s">
        <v>32</v>
      </c>
      <c r="O1692" s="5" t="s">
        <v>23</v>
      </c>
      <c r="P1692" s="19">
        <f>global_data!$M1692/global_data!$L1692</f>
        <v>40892.210526315794</v>
      </c>
      <c r="Q1692" s="20">
        <f>IFERROR(global_data!$P1692,0)</f>
        <v>40892.210526315794</v>
      </c>
      <c r="R1692" s="30">
        <f>global_data!$M1692/(1-global_data!$L1692)</f>
        <v>9592</v>
      </c>
      <c r="S1692" s="30">
        <f>global_data!$R1692-global_data!$M1692</f>
        <v>1822.4799999999996</v>
      </c>
    </row>
    <row r="1693" spans="1:19" x14ac:dyDescent="0.35">
      <c r="A1693" s="7" t="s">
        <v>1819</v>
      </c>
      <c r="B1693" s="18">
        <v>45513</v>
      </c>
      <c r="C1693" s="7" t="s">
        <v>35</v>
      </c>
      <c r="D1693" s="7" t="s">
        <v>36</v>
      </c>
      <c r="E1693" s="7" t="s">
        <v>37</v>
      </c>
      <c r="F1693" s="7" t="s">
        <v>151</v>
      </c>
      <c r="G1693" s="7" t="s">
        <v>91</v>
      </c>
      <c r="H1693" s="7" t="s">
        <v>92</v>
      </c>
      <c r="I1693" s="7" t="s">
        <v>93</v>
      </c>
      <c r="J1693" s="8">
        <v>1199</v>
      </c>
      <c r="K1693" s="8">
        <v>8</v>
      </c>
      <c r="L1693" s="8">
        <v>0.19</v>
      </c>
      <c r="M1693" s="8">
        <v>7769.52</v>
      </c>
      <c r="N1693" s="7" t="s">
        <v>77</v>
      </c>
      <c r="O1693" s="7" t="s">
        <v>23</v>
      </c>
      <c r="P1693" s="19">
        <f>global_data!$M1693/global_data!$L1693</f>
        <v>40892.210526315794</v>
      </c>
      <c r="Q1693" s="20">
        <f>IFERROR(global_data!$P1693,0)</f>
        <v>40892.210526315794</v>
      </c>
      <c r="R1693" s="31">
        <f>global_data!$M1693/(1-global_data!$L1693)</f>
        <v>9592</v>
      </c>
      <c r="S1693" s="31">
        <f>global_data!$R1693-global_data!$M1693</f>
        <v>1822.4799999999996</v>
      </c>
    </row>
    <row r="1694" spans="1:19" x14ac:dyDescent="0.35">
      <c r="A1694" s="5" t="s">
        <v>1820</v>
      </c>
      <c r="B1694" s="29">
        <v>45344</v>
      </c>
      <c r="C1694" s="5" t="s">
        <v>44</v>
      </c>
      <c r="D1694" s="5" t="s">
        <v>45</v>
      </c>
      <c r="E1694" s="5" t="s">
        <v>17</v>
      </c>
      <c r="F1694" s="5" t="s">
        <v>176</v>
      </c>
      <c r="G1694" s="5" t="s">
        <v>136</v>
      </c>
      <c r="H1694" s="5" t="s">
        <v>137</v>
      </c>
      <c r="I1694" s="5" t="s">
        <v>31</v>
      </c>
      <c r="J1694" s="6">
        <v>3200</v>
      </c>
      <c r="K1694" s="6">
        <v>1</v>
      </c>
      <c r="L1694" s="6">
        <v>0.22</v>
      </c>
      <c r="M1694" s="6">
        <v>2496</v>
      </c>
      <c r="N1694" s="5" t="s">
        <v>42</v>
      </c>
      <c r="O1694" s="5" t="s">
        <v>23</v>
      </c>
      <c r="P1694" s="19">
        <f>global_data!$M1694/global_data!$L1694</f>
        <v>11345.454545454546</v>
      </c>
      <c r="Q1694" s="20">
        <f>IFERROR(global_data!$P1694,0)</f>
        <v>11345.454545454546</v>
      </c>
      <c r="R1694" s="30">
        <f>global_data!$M1694/(1-global_data!$L1694)</f>
        <v>3200</v>
      </c>
      <c r="S1694" s="30">
        <f>global_data!$R1694-global_data!$M1694</f>
        <v>704</v>
      </c>
    </row>
    <row r="1695" spans="1:19" x14ac:dyDescent="0.35">
      <c r="A1695" s="7" t="s">
        <v>1821</v>
      </c>
      <c r="B1695" s="18">
        <v>45641</v>
      </c>
      <c r="C1695" s="7" t="s">
        <v>55</v>
      </c>
      <c r="D1695" s="7" t="s">
        <v>56</v>
      </c>
      <c r="E1695" s="7" t="s">
        <v>17</v>
      </c>
      <c r="F1695" s="7" t="s">
        <v>50</v>
      </c>
      <c r="G1695" s="7" t="s">
        <v>136</v>
      </c>
      <c r="H1695" s="7" t="s">
        <v>137</v>
      </c>
      <c r="I1695" s="7" t="s">
        <v>31</v>
      </c>
      <c r="J1695" s="8">
        <v>3200</v>
      </c>
      <c r="K1695" s="8">
        <v>12</v>
      </c>
      <c r="L1695" s="8">
        <v>0.25</v>
      </c>
      <c r="M1695" s="8">
        <v>28800</v>
      </c>
      <c r="N1695" s="7" t="s">
        <v>77</v>
      </c>
      <c r="O1695" s="7" t="s">
        <v>23</v>
      </c>
      <c r="P1695" s="19">
        <f>global_data!$M1695/global_data!$L1695</f>
        <v>115200</v>
      </c>
      <c r="Q1695" s="20">
        <f>IFERROR(global_data!$P1695,0)</f>
        <v>115200</v>
      </c>
      <c r="R1695" s="31">
        <f>global_data!$M1695/(1-global_data!$L1695)</f>
        <v>38400</v>
      </c>
      <c r="S1695" s="31">
        <f>global_data!$R1695-global_data!$M1695</f>
        <v>9600</v>
      </c>
    </row>
    <row r="1696" spans="1:19" x14ac:dyDescent="0.35">
      <c r="A1696" s="5" t="s">
        <v>1822</v>
      </c>
      <c r="B1696" s="29">
        <v>45462</v>
      </c>
      <c r="C1696" s="5" t="s">
        <v>96</v>
      </c>
      <c r="D1696" s="5" t="s">
        <v>97</v>
      </c>
      <c r="E1696" s="5" t="s">
        <v>98</v>
      </c>
      <c r="F1696" s="5" t="s">
        <v>101</v>
      </c>
      <c r="G1696" s="5" t="s">
        <v>136</v>
      </c>
      <c r="H1696" s="5" t="s">
        <v>137</v>
      </c>
      <c r="I1696" s="5" t="s">
        <v>31</v>
      </c>
      <c r="J1696" s="6">
        <v>3200</v>
      </c>
      <c r="K1696" s="6">
        <v>13</v>
      </c>
      <c r="L1696" s="6">
        <v>0.02</v>
      </c>
      <c r="M1696" s="6">
        <v>40768</v>
      </c>
      <c r="N1696" s="5" t="s">
        <v>22</v>
      </c>
      <c r="O1696" s="5" t="s">
        <v>87</v>
      </c>
      <c r="P1696" s="19">
        <f>global_data!$M1696/global_data!$L1696</f>
        <v>2038400</v>
      </c>
      <c r="Q1696" s="20">
        <f>IFERROR(global_data!$P1696,0)</f>
        <v>2038400</v>
      </c>
      <c r="R1696" s="30">
        <f>global_data!$M1696/(1-global_data!$L1696)</f>
        <v>41600</v>
      </c>
      <c r="S1696" s="30">
        <f>global_data!$R1696-global_data!$M1696</f>
        <v>832</v>
      </c>
    </row>
    <row r="1697" spans="1:19" x14ac:dyDescent="0.35">
      <c r="A1697" s="7" t="s">
        <v>1823</v>
      </c>
      <c r="B1697" s="18">
        <v>45366</v>
      </c>
      <c r="C1697" s="7" t="s">
        <v>25</v>
      </c>
      <c r="D1697" s="7" t="s">
        <v>26</v>
      </c>
      <c r="E1697" s="7" t="s">
        <v>27</v>
      </c>
      <c r="F1697" s="7" t="s">
        <v>28</v>
      </c>
      <c r="G1697" s="7" t="s">
        <v>136</v>
      </c>
      <c r="H1697" s="7" t="s">
        <v>137</v>
      </c>
      <c r="I1697" s="7" t="s">
        <v>31</v>
      </c>
      <c r="J1697" s="8">
        <v>3200</v>
      </c>
      <c r="K1697" s="8">
        <v>18</v>
      </c>
      <c r="L1697" s="8">
        <v>0.23</v>
      </c>
      <c r="M1697" s="8">
        <v>44352</v>
      </c>
      <c r="N1697" s="7" t="s">
        <v>32</v>
      </c>
      <c r="O1697" s="7" t="s">
        <v>23</v>
      </c>
      <c r="P1697" s="19">
        <f>global_data!$M1697/global_data!$L1697</f>
        <v>192834.78260869565</v>
      </c>
      <c r="Q1697" s="20">
        <f>IFERROR(global_data!$P1697,0)</f>
        <v>192834.78260869565</v>
      </c>
      <c r="R1697" s="31">
        <f>global_data!$M1697/(1-global_data!$L1697)</f>
        <v>57600</v>
      </c>
      <c r="S1697" s="31">
        <f>global_data!$R1697-global_data!$M1697</f>
        <v>13248</v>
      </c>
    </row>
    <row r="1698" spans="1:19" x14ac:dyDescent="0.35">
      <c r="A1698" s="5" t="s">
        <v>1824</v>
      </c>
      <c r="B1698" s="29">
        <v>45388</v>
      </c>
      <c r="C1698" s="5" t="s">
        <v>96</v>
      </c>
      <c r="D1698" s="5" t="s">
        <v>97</v>
      </c>
      <c r="E1698" s="5" t="s">
        <v>98</v>
      </c>
      <c r="F1698" s="5" t="s">
        <v>113</v>
      </c>
      <c r="G1698" s="5" t="s">
        <v>136</v>
      </c>
      <c r="H1698" s="5" t="s">
        <v>137</v>
      </c>
      <c r="I1698" s="5" t="s">
        <v>31</v>
      </c>
      <c r="J1698" s="6">
        <v>3200</v>
      </c>
      <c r="K1698" s="6">
        <v>2</v>
      </c>
      <c r="L1698" s="6">
        <v>0.2</v>
      </c>
      <c r="M1698" s="6">
        <v>5120</v>
      </c>
      <c r="N1698" s="5" t="s">
        <v>77</v>
      </c>
      <c r="O1698" s="5" t="s">
        <v>87</v>
      </c>
      <c r="P1698" s="19">
        <f>global_data!$M1698/global_data!$L1698</f>
        <v>25600</v>
      </c>
      <c r="Q1698" s="20">
        <f>IFERROR(global_data!$P1698,0)</f>
        <v>25600</v>
      </c>
      <c r="R1698" s="30">
        <f>global_data!$M1698/(1-global_data!$L1698)</f>
        <v>6400</v>
      </c>
      <c r="S1698" s="30">
        <f>global_data!$R1698-global_data!$M1698</f>
        <v>1280</v>
      </c>
    </row>
    <row r="1699" spans="1:19" x14ac:dyDescent="0.35">
      <c r="A1699" s="7" t="s">
        <v>1825</v>
      </c>
      <c r="B1699" s="18">
        <v>45644</v>
      </c>
      <c r="C1699" s="7" t="s">
        <v>35</v>
      </c>
      <c r="D1699" s="7" t="s">
        <v>36</v>
      </c>
      <c r="E1699" s="7" t="s">
        <v>37</v>
      </c>
      <c r="F1699" s="7" t="s">
        <v>38</v>
      </c>
      <c r="G1699" s="7" t="s">
        <v>136</v>
      </c>
      <c r="H1699" s="7" t="s">
        <v>137</v>
      </c>
      <c r="I1699" s="7" t="s">
        <v>31</v>
      </c>
      <c r="J1699" s="8">
        <v>3200</v>
      </c>
      <c r="K1699" s="8">
        <v>7</v>
      </c>
      <c r="L1699" s="8">
        <v>0.09</v>
      </c>
      <c r="M1699" s="8">
        <v>20384</v>
      </c>
      <c r="N1699" s="7" t="s">
        <v>77</v>
      </c>
      <c r="O1699" s="7" t="s">
        <v>23</v>
      </c>
      <c r="P1699" s="19">
        <f>global_data!$M1699/global_data!$L1699</f>
        <v>226488.88888888891</v>
      </c>
      <c r="Q1699" s="20">
        <f>IFERROR(global_data!$P1699,0)</f>
        <v>226488.88888888891</v>
      </c>
      <c r="R1699" s="31">
        <f>global_data!$M1699/(1-global_data!$L1699)</f>
        <v>22400</v>
      </c>
      <c r="S1699" s="31">
        <f>global_data!$R1699-global_data!$M1699</f>
        <v>2016</v>
      </c>
    </row>
    <row r="1700" spans="1:19" x14ac:dyDescent="0.35">
      <c r="A1700" s="5" t="s">
        <v>1826</v>
      </c>
      <c r="B1700" s="29">
        <v>45353</v>
      </c>
      <c r="C1700" s="5" t="s">
        <v>61</v>
      </c>
      <c r="D1700" s="5" t="s">
        <v>62</v>
      </c>
      <c r="E1700" s="5" t="s">
        <v>27</v>
      </c>
      <c r="F1700" s="5" t="s">
        <v>122</v>
      </c>
      <c r="G1700" s="5" t="s">
        <v>136</v>
      </c>
      <c r="H1700" s="5" t="s">
        <v>137</v>
      </c>
      <c r="I1700" s="5" t="s">
        <v>31</v>
      </c>
      <c r="J1700" s="6">
        <v>3200</v>
      </c>
      <c r="K1700" s="6">
        <v>1</v>
      </c>
      <c r="L1700" s="6">
        <v>0.17</v>
      </c>
      <c r="M1700" s="6">
        <v>2656</v>
      </c>
      <c r="N1700" s="5" t="s">
        <v>59</v>
      </c>
      <c r="O1700" s="5" t="s">
        <v>23</v>
      </c>
      <c r="P1700" s="19">
        <f>global_data!$M1700/global_data!$L1700</f>
        <v>15623.529411764704</v>
      </c>
      <c r="Q1700" s="20">
        <f>IFERROR(global_data!$P1700,0)</f>
        <v>15623.529411764704</v>
      </c>
      <c r="R1700" s="30">
        <f>global_data!$M1700/(1-global_data!$L1700)</f>
        <v>3200</v>
      </c>
      <c r="S1700" s="30">
        <f>global_data!$R1700-global_data!$M1700</f>
        <v>544</v>
      </c>
    </row>
    <row r="1701" spans="1:19" x14ac:dyDescent="0.35">
      <c r="A1701" s="7" t="s">
        <v>1827</v>
      </c>
      <c r="B1701" s="18">
        <v>45361</v>
      </c>
      <c r="C1701" s="7" t="s">
        <v>61</v>
      </c>
      <c r="D1701" s="7" t="s">
        <v>62</v>
      </c>
      <c r="E1701" s="7" t="s">
        <v>27</v>
      </c>
      <c r="F1701" s="7" t="s">
        <v>66</v>
      </c>
      <c r="G1701" s="7" t="s">
        <v>136</v>
      </c>
      <c r="H1701" s="7" t="s">
        <v>137</v>
      </c>
      <c r="I1701" s="7" t="s">
        <v>31</v>
      </c>
      <c r="J1701" s="8">
        <v>3200</v>
      </c>
      <c r="K1701" s="8">
        <v>1</v>
      </c>
      <c r="L1701" s="8">
        <v>0.28999999999999998</v>
      </c>
      <c r="M1701" s="8">
        <v>2272</v>
      </c>
      <c r="N1701" s="7" t="s">
        <v>42</v>
      </c>
      <c r="O1701" s="7" t="s">
        <v>80</v>
      </c>
      <c r="P1701" s="19">
        <f>global_data!$M1701/global_data!$L1701</f>
        <v>7834.4827586206902</v>
      </c>
      <c r="Q1701" s="20">
        <f>IFERROR(global_data!$P1701,0)</f>
        <v>7834.4827586206902</v>
      </c>
      <c r="R1701" s="31">
        <f>global_data!$M1701/(1-global_data!$L1701)</f>
        <v>3200</v>
      </c>
      <c r="S1701" s="31">
        <f>global_data!$R1701-global_data!$M1701</f>
        <v>928</v>
      </c>
    </row>
    <row r="1702" spans="1:19" x14ac:dyDescent="0.35">
      <c r="A1702" s="5" t="s">
        <v>1828</v>
      </c>
      <c r="B1702" s="29">
        <v>45469</v>
      </c>
      <c r="C1702" s="5" t="s">
        <v>125</v>
      </c>
      <c r="D1702" s="5" t="s">
        <v>126</v>
      </c>
      <c r="E1702" s="5" t="s">
        <v>37</v>
      </c>
      <c r="F1702" s="5" t="s">
        <v>38</v>
      </c>
      <c r="G1702" s="5" t="s">
        <v>136</v>
      </c>
      <c r="H1702" s="5" t="s">
        <v>137</v>
      </c>
      <c r="I1702" s="5" t="s">
        <v>31</v>
      </c>
      <c r="J1702" s="6">
        <v>3200</v>
      </c>
      <c r="K1702" s="6">
        <v>15</v>
      </c>
      <c r="L1702" s="6">
        <v>0.05</v>
      </c>
      <c r="M1702" s="6">
        <v>45600</v>
      </c>
      <c r="N1702" s="5" t="s">
        <v>77</v>
      </c>
      <c r="O1702" s="5" t="s">
        <v>33</v>
      </c>
      <c r="P1702" s="19">
        <f>global_data!$M1702/global_data!$L1702</f>
        <v>912000</v>
      </c>
      <c r="Q1702" s="20">
        <f>IFERROR(global_data!$P1702,0)</f>
        <v>912000</v>
      </c>
      <c r="R1702" s="30">
        <f>global_data!$M1702/(1-global_data!$L1702)</f>
        <v>48000</v>
      </c>
      <c r="S1702" s="30">
        <f>global_data!$R1702-global_data!$M1702</f>
        <v>2400</v>
      </c>
    </row>
    <row r="1703" spans="1:19" x14ac:dyDescent="0.35">
      <c r="A1703" s="7" t="s">
        <v>1829</v>
      </c>
      <c r="B1703" s="18">
        <v>45620</v>
      </c>
      <c r="C1703" s="7" t="s">
        <v>111</v>
      </c>
      <c r="D1703" s="7" t="s">
        <v>112</v>
      </c>
      <c r="E1703" s="7" t="s">
        <v>98</v>
      </c>
      <c r="F1703" s="7" t="s">
        <v>115</v>
      </c>
      <c r="G1703" s="7" t="s">
        <v>136</v>
      </c>
      <c r="H1703" s="7" t="s">
        <v>137</v>
      </c>
      <c r="I1703" s="7" t="s">
        <v>31</v>
      </c>
      <c r="J1703" s="8">
        <v>3200</v>
      </c>
      <c r="K1703" s="8">
        <v>15</v>
      </c>
      <c r="L1703" s="8">
        <v>0.28999999999999998</v>
      </c>
      <c r="M1703" s="8">
        <v>34080</v>
      </c>
      <c r="N1703" s="7" t="s">
        <v>123</v>
      </c>
      <c r="O1703" s="7" t="s">
        <v>80</v>
      </c>
      <c r="P1703" s="19">
        <f>global_data!$M1703/global_data!$L1703</f>
        <v>117517.24137931035</v>
      </c>
      <c r="Q1703" s="20">
        <f>IFERROR(global_data!$P1703,0)</f>
        <v>117517.24137931035</v>
      </c>
      <c r="R1703" s="31">
        <f>global_data!$M1703/(1-global_data!$L1703)</f>
        <v>48000</v>
      </c>
      <c r="S1703" s="31">
        <f>global_data!$R1703-global_data!$M1703</f>
        <v>13920</v>
      </c>
    </row>
    <row r="1704" spans="1:19" x14ac:dyDescent="0.35">
      <c r="A1704" s="5" t="s">
        <v>1830</v>
      </c>
      <c r="B1704" s="29">
        <v>45521</v>
      </c>
      <c r="C1704" s="5" t="s">
        <v>96</v>
      </c>
      <c r="D1704" s="5" t="s">
        <v>97</v>
      </c>
      <c r="E1704" s="5" t="s">
        <v>98</v>
      </c>
      <c r="F1704" s="5" t="s">
        <v>101</v>
      </c>
      <c r="G1704" s="5" t="s">
        <v>136</v>
      </c>
      <c r="H1704" s="5" t="s">
        <v>137</v>
      </c>
      <c r="I1704" s="5" t="s">
        <v>31</v>
      </c>
      <c r="J1704" s="6">
        <v>3200</v>
      </c>
      <c r="K1704" s="6">
        <v>3</v>
      </c>
      <c r="L1704" s="6">
        <v>0.14000000000000001</v>
      </c>
      <c r="M1704" s="6">
        <v>8256</v>
      </c>
      <c r="N1704" s="5" t="s">
        <v>77</v>
      </c>
      <c r="O1704" s="5" t="s">
        <v>23</v>
      </c>
      <c r="P1704" s="19">
        <f>global_data!$M1704/global_data!$L1704</f>
        <v>58971.428571428565</v>
      </c>
      <c r="Q1704" s="20">
        <f>IFERROR(global_data!$P1704,0)</f>
        <v>58971.428571428565</v>
      </c>
      <c r="R1704" s="30">
        <f>global_data!$M1704/(1-global_data!$L1704)</f>
        <v>9600</v>
      </c>
      <c r="S1704" s="30">
        <f>global_data!$R1704-global_data!$M1704</f>
        <v>1344</v>
      </c>
    </row>
    <row r="1705" spans="1:19" x14ac:dyDescent="0.35">
      <c r="A1705" s="7" t="s">
        <v>1831</v>
      </c>
      <c r="B1705" s="18">
        <v>45484</v>
      </c>
      <c r="C1705" s="7" t="s">
        <v>25</v>
      </c>
      <c r="D1705" s="7" t="s">
        <v>26</v>
      </c>
      <c r="E1705" s="7" t="s">
        <v>27</v>
      </c>
      <c r="F1705" s="7" t="s">
        <v>89</v>
      </c>
      <c r="G1705" s="7" t="s">
        <v>136</v>
      </c>
      <c r="H1705" s="7" t="s">
        <v>137</v>
      </c>
      <c r="I1705" s="7" t="s">
        <v>31</v>
      </c>
      <c r="J1705" s="8">
        <v>3200</v>
      </c>
      <c r="K1705" s="8">
        <v>18</v>
      </c>
      <c r="L1705" s="8">
        <v>0.22</v>
      </c>
      <c r="M1705" s="8">
        <v>44928</v>
      </c>
      <c r="N1705" s="7" t="s">
        <v>123</v>
      </c>
      <c r="O1705" s="7" t="s">
        <v>23</v>
      </c>
      <c r="P1705" s="19">
        <f>global_data!$M1705/global_data!$L1705</f>
        <v>204218.18181818182</v>
      </c>
      <c r="Q1705" s="20">
        <f>IFERROR(global_data!$P1705,0)</f>
        <v>204218.18181818182</v>
      </c>
      <c r="R1705" s="31">
        <f>global_data!$M1705/(1-global_data!$L1705)</f>
        <v>57600</v>
      </c>
      <c r="S1705" s="31">
        <f>global_data!$R1705-global_data!$M1705</f>
        <v>12672</v>
      </c>
    </row>
    <row r="1706" spans="1:19" x14ac:dyDescent="0.35">
      <c r="A1706" s="5" t="s">
        <v>1832</v>
      </c>
      <c r="B1706" s="29">
        <v>45359</v>
      </c>
      <c r="C1706" s="5" t="s">
        <v>44</v>
      </c>
      <c r="D1706" s="5" t="s">
        <v>45</v>
      </c>
      <c r="E1706" s="5" t="s">
        <v>17</v>
      </c>
      <c r="F1706" s="5" t="s">
        <v>154</v>
      </c>
      <c r="G1706" s="5" t="s">
        <v>136</v>
      </c>
      <c r="H1706" s="5" t="s">
        <v>137</v>
      </c>
      <c r="I1706" s="5" t="s">
        <v>31</v>
      </c>
      <c r="J1706" s="6">
        <v>3200</v>
      </c>
      <c r="K1706" s="6">
        <v>17</v>
      </c>
      <c r="L1706" s="6">
        <v>0.15</v>
      </c>
      <c r="M1706" s="6">
        <v>46240</v>
      </c>
      <c r="N1706" s="5" t="s">
        <v>42</v>
      </c>
      <c r="O1706" s="5" t="s">
        <v>23</v>
      </c>
      <c r="P1706" s="19">
        <f>global_data!$M1706/global_data!$L1706</f>
        <v>308266.66666666669</v>
      </c>
      <c r="Q1706" s="20">
        <f>IFERROR(global_data!$P1706,0)</f>
        <v>308266.66666666669</v>
      </c>
      <c r="R1706" s="30">
        <f>global_data!$M1706/(1-global_data!$L1706)</f>
        <v>54400</v>
      </c>
      <c r="S1706" s="30">
        <f>global_data!$R1706-global_data!$M1706</f>
        <v>8160</v>
      </c>
    </row>
    <row r="1707" spans="1:19" x14ac:dyDescent="0.35">
      <c r="A1707" s="7" t="s">
        <v>1833</v>
      </c>
      <c r="B1707" s="18">
        <v>45570</v>
      </c>
      <c r="C1707" s="7" t="s">
        <v>35</v>
      </c>
      <c r="D1707" s="7" t="s">
        <v>36</v>
      </c>
      <c r="E1707" s="7" t="s">
        <v>37</v>
      </c>
      <c r="F1707" s="7" t="s">
        <v>71</v>
      </c>
      <c r="G1707" s="7" t="s">
        <v>136</v>
      </c>
      <c r="H1707" s="7" t="s">
        <v>137</v>
      </c>
      <c r="I1707" s="7" t="s">
        <v>31</v>
      </c>
      <c r="J1707" s="8">
        <v>3200</v>
      </c>
      <c r="K1707" s="8">
        <v>17</v>
      </c>
      <c r="L1707" s="8">
        <v>0.23</v>
      </c>
      <c r="M1707" s="8">
        <v>41888</v>
      </c>
      <c r="N1707" s="7" t="s">
        <v>59</v>
      </c>
      <c r="O1707" s="7" t="s">
        <v>23</v>
      </c>
      <c r="P1707" s="19">
        <f>global_data!$M1707/global_data!$L1707</f>
        <v>182121.73913043478</v>
      </c>
      <c r="Q1707" s="20">
        <f>IFERROR(global_data!$P1707,0)</f>
        <v>182121.73913043478</v>
      </c>
      <c r="R1707" s="31">
        <f>global_data!$M1707/(1-global_data!$L1707)</f>
        <v>54400</v>
      </c>
      <c r="S1707" s="31">
        <f>global_data!$R1707-global_data!$M1707</f>
        <v>12512</v>
      </c>
    </row>
    <row r="1708" spans="1:19" x14ac:dyDescent="0.35">
      <c r="A1708" s="5" t="s">
        <v>1834</v>
      </c>
      <c r="B1708" s="29">
        <v>45449</v>
      </c>
      <c r="C1708" s="5" t="s">
        <v>35</v>
      </c>
      <c r="D1708" s="5" t="s">
        <v>36</v>
      </c>
      <c r="E1708" s="5" t="s">
        <v>37</v>
      </c>
      <c r="F1708" s="5" t="s">
        <v>157</v>
      </c>
      <c r="G1708" s="5" t="s">
        <v>136</v>
      </c>
      <c r="H1708" s="5" t="s">
        <v>137</v>
      </c>
      <c r="I1708" s="5" t="s">
        <v>31</v>
      </c>
      <c r="J1708" s="6">
        <v>3200</v>
      </c>
      <c r="K1708" s="6">
        <v>12</v>
      </c>
      <c r="L1708" s="6">
        <v>0.13</v>
      </c>
      <c r="M1708" s="6">
        <v>33408</v>
      </c>
      <c r="N1708" s="5" t="s">
        <v>32</v>
      </c>
      <c r="O1708" s="5" t="s">
        <v>80</v>
      </c>
      <c r="P1708" s="19">
        <f>global_data!$M1708/global_data!$L1708</f>
        <v>256984.61538461538</v>
      </c>
      <c r="Q1708" s="20">
        <f>IFERROR(global_data!$P1708,0)</f>
        <v>256984.61538461538</v>
      </c>
      <c r="R1708" s="30">
        <f>global_data!$M1708/(1-global_data!$L1708)</f>
        <v>38400</v>
      </c>
      <c r="S1708" s="30">
        <f>global_data!$R1708-global_data!$M1708</f>
        <v>4992</v>
      </c>
    </row>
    <row r="1709" spans="1:19" x14ac:dyDescent="0.35">
      <c r="A1709" s="7" t="s">
        <v>1835</v>
      </c>
      <c r="B1709" s="18">
        <v>45435</v>
      </c>
      <c r="C1709" s="7" t="s">
        <v>96</v>
      </c>
      <c r="D1709" s="7" t="s">
        <v>97</v>
      </c>
      <c r="E1709" s="7" t="s">
        <v>98</v>
      </c>
      <c r="F1709" s="7" t="s">
        <v>160</v>
      </c>
      <c r="G1709" s="7" t="s">
        <v>136</v>
      </c>
      <c r="H1709" s="7" t="s">
        <v>137</v>
      </c>
      <c r="I1709" s="7" t="s">
        <v>31</v>
      </c>
      <c r="J1709" s="8">
        <v>3200</v>
      </c>
      <c r="K1709" s="8">
        <v>9</v>
      </c>
      <c r="L1709" s="8">
        <v>0.23</v>
      </c>
      <c r="M1709" s="8">
        <v>22176</v>
      </c>
      <c r="N1709" s="7" t="s">
        <v>22</v>
      </c>
      <c r="O1709" s="7" t="s">
        <v>23</v>
      </c>
      <c r="P1709" s="19">
        <f>global_data!$M1709/global_data!$L1709</f>
        <v>96417.391304347824</v>
      </c>
      <c r="Q1709" s="20">
        <f>IFERROR(global_data!$P1709,0)</f>
        <v>96417.391304347824</v>
      </c>
      <c r="R1709" s="31">
        <f>global_data!$M1709/(1-global_data!$L1709)</f>
        <v>28800</v>
      </c>
      <c r="S1709" s="31">
        <f>global_data!$R1709-global_data!$M1709</f>
        <v>6624</v>
      </c>
    </row>
    <row r="1710" spans="1:19" x14ac:dyDescent="0.35">
      <c r="A1710" s="5" t="s">
        <v>1836</v>
      </c>
      <c r="B1710" s="29">
        <v>45355</v>
      </c>
      <c r="C1710" s="5" t="s">
        <v>96</v>
      </c>
      <c r="D1710" s="5" t="s">
        <v>97</v>
      </c>
      <c r="E1710" s="5" t="s">
        <v>98</v>
      </c>
      <c r="F1710" s="5" t="s">
        <v>99</v>
      </c>
      <c r="G1710" s="5" t="s">
        <v>136</v>
      </c>
      <c r="H1710" s="5" t="s">
        <v>137</v>
      </c>
      <c r="I1710" s="5" t="s">
        <v>31</v>
      </c>
      <c r="J1710" s="6">
        <v>3200</v>
      </c>
      <c r="K1710" s="6">
        <v>11</v>
      </c>
      <c r="L1710" s="6">
        <v>7.0000000000000007E-2</v>
      </c>
      <c r="M1710" s="6">
        <v>32736</v>
      </c>
      <c r="N1710" s="5" t="s">
        <v>123</v>
      </c>
      <c r="O1710" s="5" t="s">
        <v>23</v>
      </c>
      <c r="P1710" s="19">
        <f>global_data!$M1710/global_data!$L1710</f>
        <v>467657.14285714284</v>
      </c>
      <c r="Q1710" s="20">
        <f>IFERROR(global_data!$P1710,0)</f>
        <v>467657.14285714284</v>
      </c>
      <c r="R1710" s="30">
        <f>global_data!$M1710/(1-global_data!$L1710)</f>
        <v>35200</v>
      </c>
      <c r="S1710" s="30">
        <f>global_data!$R1710-global_data!$M1710</f>
        <v>2464</v>
      </c>
    </row>
    <row r="1711" spans="1:19" x14ac:dyDescent="0.35">
      <c r="A1711" s="7" t="s">
        <v>1837</v>
      </c>
      <c r="B1711" s="18">
        <v>45494</v>
      </c>
      <c r="C1711" s="7" t="s">
        <v>61</v>
      </c>
      <c r="D1711" s="7" t="s">
        <v>62</v>
      </c>
      <c r="E1711" s="7" t="s">
        <v>27</v>
      </c>
      <c r="F1711" s="7" t="s">
        <v>66</v>
      </c>
      <c r="G1711" s="7" t="s">
        <v>136</v>
      </c>
      <c r="H1711" s="7" t="s">
        <v>137</v>
      </c>
      <c r="I1711" s="7" t="s">
        <v>31</v>
      </c>
      <c r="J1711" s="8">
        <v>3200</v>
      </c>
      <c r="K1711" s="8">
        <v>5</v>
      </c>
      <c r="L1711" s="8">
        <v>0</v>
      </c>
      <c r="M1711" s="8">
        <v>16000</v>
      </c>
      <c r="N1711" s="7" t="s">
        <v>123</v>
      </c>
      <c r="O1711" s="7" t="s">
        <v>33</v>
      </c>
      <c r="P1711" s="19" t="e">
        <f>global_data!$M1711/global_data!$L1711</f>
        <v>#DIV/0!</v>
      </c>
      <c r="Q1711" s="20">
        <f>IFERROR(global_data!$P1711,0)</f>
        <v>0</v>
      </c>
      <c r="R1711" s="31">
        <f>global_data!$M1711/(1-global_data!$L1711)</f>
        <v>16000</v>
      </c>
      <c r="S1711" s="31">
        <f>global_data!$R1711-global_data!$M1711</f>
        <v>0</v>
      </c>
    </row>
    <row r="1712" spans="1:19" x14ac:dyDescent="0.35">
      <c r="A1712" s="5" t="s">
        <v>1838</v>
      </c>
      <c r="B1712" s="29">
        <v>45300</v>
      </c>
      <c r="C1712" s="5" t="s">
        <v>55</v>
      </c>
      <c r="D1712" s="5" t="s">
        <v>56</v>
      </c>
      <c r="E1712" s="5" t="s">
        <v>17</v>
      </c>
      <c r="F1712" s="5" t="s">
        <v>79</v>
      </c>
      <c r="G1712" s="5" t="s">
        <v>136</v>
      </c>
      <c r="H1712" s="5" t="s">
        <v>137</v>
      </c>
      <c r="I1712" s="5" t="s">
        <v>31</v>
      </c>
      <c r="J1712" s="6">
        <v>3200</v>
      </c>
      <c r="K1712" s="6">
        <v>6</v>
      </c>
      <c r="L1712" s="6">
        <v>0.28999999999999998</v>
      </c>
      <c r="M1712" s="6">
        <v>13632</v>
      </c>
      <c r="N1712" s="5" t="s">
        <v>123</v>
      </c>
      <c r="O1712" s="5" t="s">
        <v>179</v>
      </c>
      <c r="P1712" s="19">
        <f>global_data!$M1712/global_data!$L1712</f>
        <v>47006.896551724138</v>
      </c>
      <c r="Q1712" s="20">
        <f>IFERROR(global_data!$P1712,0)</f>
        <v>47006.896551724138</v>
      </c>
      <c r="R1712" s="30">
        <f>global_data!$M1712/(1-global_data!$L1712)</f>
        <v>19200</v>
      </c>
      <c r="S1712" s="30">
        <f>global_data!$R1712-global_data!$M1712</f>
        <v>5568</v>
      </c>
    </row>
    <row r="1713" spans="1:19" x14ac:dyDescent="0.35">
      <c r="A1713" s="7" t="s">
        <v>1839</v>
      </c>
      <c r="B1713" s="18">
        <v>45389</v>
      </c>
      <c r="C1713" s="7" t="s">
        <v>64</v>
      </c>
      <c r="D1713" s="7" t="s">
        <v>65</v>
      </c>
      <c r="E1713" s="7" t="s">
        <v>27</v>
      </c>
      <c r="F1713" s="7" t="s">
        <v>122</v>
      </c>
      <c r="G1713" s="7" t="s">
        <v>136</v>
      </c>
      <c r="H1713" s="7" t="s">
        <v>137</v>
      </c>
      <c r="I1713" s="7" t="s">
        <v>31</v>
      </c>
      <c r="J1713" s="8">
        <v>3200</v>
      </c>
      <c r="K1713" s="8">
        <v>2</v>
      </c>
      <c r="L1713" s="8">
        <v>0.24</v>
      </c>
      <c r="M1713" s="8">
        <v>4864</v>
      </c>
      <c r="N1713" s="7" t="s">
        <v>77</v>
      </c>
      <c r="O1713" s="7" t="s">
        <v>23</v>
      </c>
      <c r="P1713" s="19">
        <f>global_data!$M1713/global_data!$L1713</f>
        <v>20266.666666666668</v>
      </c>
      <c r="Q1713" s="20">
        <f>IFERROR(global_data!$P1713,0)</f>
        <v>20266.666666666668</v>
      </c>
      <c r="R1713" s="31">
        <f>global_data!$M1713/(1-global_data!$L1713)</f>
        <v>6400</v>
      </c>
      <c r="S1713" s="31">
        <f>global_data!$R1713-global_data!$M1713</f>
        <v>1536</v>
      </c>
    </row>
    <row r="1714" spans="1:19" x14ac:dyDescent="0.35">
      <c r="A1714" s="5" t="s">
        <v>1840</v>
      </c>
      <c r="B1714" s="29">
        <v>45406</v>
      </c>
      <c r="C1714" s="5" t="s">
        <v>125</v>
      </c>
      <c r="D1714" s="5" t="s">
        <v>126</v>
      </c>
      <c r="E1714" s="5" t="s">
        <v>37</v>
      </c>
      <c r="F1714" s="5" t="s">
        <v>71</v>
      </c>
      <c r="G1714" s="5" t="s">
        <v>136</v>
      </c>
      <c r="H1714" s="5" t="s">
        <v>137</v>
      </c>
      <c r="I1714" s="5" t="s">
        <v>31</v>
      </c>
      <c r="J1714" s="6">
        <v>3200</v>
      </c>
      <c r="K1714" s="6">
        <v>20</v>
      </c>
      <c r="L1714" s="6">
        <v>0.01</v>
      </c>
      <c r="M1714" s="6">
        <v>63360</v>
      </c>
      <c r="N1714" s="5" t="s">
        <v>77</v>
      </c>
      <c r="O1714" s="5" t="s">
        <v>23</v>
      </c>
      <c r="P1714" s="19">
        <f>global_data!$M1714/global_data!$L1714</f>
        <v>6336000</v>
      </c>
      <c r="Q1714" s="20">
        <f>IFERROR(global_data!$P1714,0)</f>
        <v>6336000</v>
      </c>
      <c r="R1714" s="30">
        <f>global_data!$M1714/(1-global_data!$L1714)</f>
        <v>64000</v>
      </c>
      <c r="S1714" s="30">
        <f>global_data!$R1714-global_data!$M1714</f>
        <v>640</v>
      </c>
    </row>
    <row r="1715" spans="1:19" x14ac:dyDescent="0.35">
      <c r="A1715" s="7" t="s">
        <v>1841</v>
      </c>
      <c r="B1715" s="18">
        <v>45400</v>
      </c>
      <c r="C1715" s="7" t="s">
        <v>25</v>
      </c>
      <c r="D1715" s="7" t="s">
        <v>26</v>
      </c>
      <c r="E1715" s="7" t="s">
        <v>27</v>
      </c>
      <c r="F1715" s="7" t="s">
        <v>66</v>
      </c>
      <c r="G1715" s="7" t="s">
        <v>136</v>
      </c>
      <c r="H1715" s="7" t="s">
        <v>137</v>
      </c>
      <c r="I1715" s="7" t="s">
        <v>31</v>
      </c>
      <c r="J1715" s="8">
        <v>3200</v>
      </c>
      <c r="K1715" s="8">
        <v>16</v>
      </c>
      <c r="L1715" s="8">
        <v>0.27</v>
      </c>
      <c r="M1715" s="8">
        <v>37376</v>
      </c>
      <c r="N1715" s="7" t="s">
        <v>179</v>
      </c>
      <c r="O1715" s="7" t="s">
        <v>80</v>
      </c>
      <c r="P1715" s="19">
        <f>global_data!$M1715/global_data!$L1715</f>
        <v>138429.62962962964</v>
      </c>
      <c r="Q1715" s="20">
        <f>IFERROR(global_data!$P1715,0)</f>
        <v>138429.62962962964</v>
      </c>
      <c r="R1715" s="31">
        <f>global_data!$M1715/(1-global_data!$L1715)</f>
        <v>51200</v>
      </c>
      <c r="S1715" s="31">
        <f>global_data!$R1715-global_data!$M1715</f>
        <v>13824</v>
      </c>
    </row>
    <row r="1716" spans="1:19" x14ac:dyDescent="0.35">
      <c r="A1716" s="5" t="s">
        <v>1842</v>
      </c>
      <c r="B1716" s="29">
        <v>45457</v>
      </c>
      <c r="C1716" s="5" t="s">
        <v>61</v>
      </c>
      <c r="D1716" s="5" t="s">
        <v>62</v>
      </c>
      <c r="E1716" s="5" t="s">
        <v>27</v>
      </c>
      <c r="F1716" s="5" t="s">
        <v>28</v>
      </c>
      <c r="G1716" s="5" t="s">
        <v>136</v>
      </c>
      <c r="H1716" s="5" t="s">
        <v>137</v>
      </c>
      <c r="I1716" s="5" t="s">
        <v>31</v>
      </c>
      <c r="J1716" s="6">
        <v>3200</v>
      </c>
      <c r="K1716" s="6">
        <v>16</v>
      </c>
      <c r="L1716" s="6">
        <v>0.23</v>
      </c>
      <c r="M1716" s="6">
        <v>39424</v>
      </c>
      <c r="N1716" s="5" t="s">
        <v>59</v>
      </c>
      <c r="O1716" s="5" t="s">
        <v>33</v>
      </c>
      <c r="P1716" s="19">
        <f>global_data!$M1716/global_data!$L1716</f>
        <v>171408.69565217392</v>
      </c>
      <c r="Q1716" s="20">
        <f>IFERROR(global_data!$P1716,0)</f>
        <v>171408.69565217392</v>
      </c>
      <c r="R1716" s="30">
        <f>global_data!$M1716/(1-global_data!$L1716)</f>
        <v>51200</v>
      </c>
      <c r="S1716" s="30">
        <f>global_data!$R1716-global_data!$M1716</f>
        <v>11776</v>
      </c>
    </row>
    <row r="1717" spans="1:19" x14ac:dyDescent="0.35">
      <c r="A1717" s="7" t="s">
        <v>1843</v>
      </c>
      <c r="B1717" s="18">
        <v>45439</v>
      </c>
      <c r="C1717" s="7" t="s">
        <v>15</v>
      </c>
      <c r="D1717" s="7" t="s">
        <v>16</v>
      </c>
      <c r="E1717" s="7" t="s">
        <v>17</v>
      </c>
      <c r="F1717" s="7" t="s">
        <v>176</v>
      </c>
      <c r="G1717" s="7" t="s">
        <v>136</v>
      </c>
      <c r="H1717" s="7" t="s">
        <v>137</v>
      </c>
      <c r="I1717" s="7" t="s">
        <v>31</v>
      </c>
      <c r="J1717" s="8">
        <v>3200</v>
      </c>
      <c r="K1717" s="8">
        <v>4</v>
      </c>
      <c r="L1717" s="8">
        <v>0.16</v>
      </c>
      <c r="M1717" s="8">
        <v>10752</v>
      </c>
      <c r="N1717" s="7" t="s">
        <v>22</v>
      </c>
      <c r="O1717" s="7" t="s">
        <v>23</v>
      </c>
      <c r="P1717" s="19">
        <f>global_data!$M1717/global_data!$L1717</f>
        <v>67200</v>
      </c>
      <c r="Q1717" s="20">
        <f>IFERROR(global_data!$P1717,0)</f>
        <v>67200</v>
      </c>
      <c r="R1717" s="31">
        <f>global_data!$M1717/(1-global_data!$L1717)</f>
        <v>12800</v>
      </c>
      <c r="S1717" s="31">
        <f>global_data!$R1717-global_data!$M1717</f>
        <v>2048</v>
      </c>
    </row>
    <row r="1718" spans="1:19" x14ac:dyDescent="0.35">
      <c r="A1718" s="5" t="s">
        <v>1844</v>
      </c>
      <c r="B1718" s="29">
        <v>45549</v>
      </c>
      <c r="C1718" s="5" t="s">
        <v>35</v>
      </c>
      <c r="D1718" s="5" t="s">
        <v>36</v>
      </c>
      <c r="E1718" s="5" t="s">
        <v>37</v>
      </c>
      <c r="F1718" s="5" t="s">
        <v>157</v>
      </c>
      <c r="G1718" s="5" t="s">
        <v>136</v>
      </c>
      <c r="H1718" s="5" t="s">
        <v>137</v>
      </c>
      <c r="I1718" s="5" t="s">
        <v>31</v>
      </c>
      <c r="J1718" s="6">
        <v>3200</v>
      </c>
      <c r="K1718" s="6">
        <v>5</v>
      </c>
      <c r="L1718" s="6">
        <v>0.03</v>
      </c>
      <c r="M1718" s="6">
        <v>15520</v>
      </c>
      <c r="N1718" s="5" t="s">
        <v>22</v>
      </c>
      <c r="O1718" s="5" t="s">
        <v>23</v>
      </c>
      <c r="P1718" s="19">
        <f>global_data!$M1718/global_data!$L1718</f>
        <v>517333.33333333337</v>
      </c>
      <c r="Q1718" s="20">
        <f>IFERROR(global_data!$P1718,0)</f>
        <v>517333.33333333337</v>
      </c>
      <c r="R1718" s="30">
        <f>global_data!$M1718/(1-global_data!$L1718)</f>
        <v>16000</v>
      </c>
      <c r="S1718" s="30">
        <f>global_data!$R1718-global_data!$M1718</f>
        <v>480</v>
      </c>
    </row>
    <row r="1719" spans="1:19" x14ac:dyDescent="0.35">
      <c r="A1719" s="7" t="s">
        <v>1845</v>
      </c>
      <c r="B1719" s="18">
        <v>45514</v>
      </c>
      <c r="C1719" s="7" t="s">
        <v>131</v>
      </c>
      <c r="D1719" s="7" t="s">
        <v>132</v>
      </c>
      <c r="E1719" s="7" t="s">
        <v>98</v>
      </c>
      <c r="F1719" s="7" t="s">
        <v>113</v>
      </c>
      <c r="G1719" s="7" t="s">
        <v>136</v>
      </c>
      <c r="H1719" s="7" t="s">
        <v>137</v>
      </c>
      <c r="I1719" s="7" t="s">
        <v>31</v>
      </c>
      <c r="J1719" s="8">
        <v>3200</v>
      </c>
      <c r="K1719" s="8">
        <v>9</v>
      </c>
      <c r="L1719" s="8">
        <v>7.0000000000000007E-2</v>
      </c>
      <c r="M1719" s="8">
        <v>26784</v>
      </c>
      <c r="N1719" s="7" t="s">
        <v>42</v>
      </c>
      <c r="O1719" s="7" t="s">
        <v>23</v>
      </c>
      <c r="P1719" s="19">
        <f>global_data!$M1719/global_data!$L1719</f>
        <v>382628.57142857142</v>
      </c>
      <c r="Q1719" s="20">
        <f>IFERROR(global_data!$P1719,0)</f>
        <v>382628.57142857142</v>
      </c>
      <c r="R1719" s="31">
        <f>global_data!$M1719/(1-global_data!$L1719)</f>
        <v>28800.000000000004</v>
      </c>
      <c r="S1719" s="31">
        <f>global_data!$R1719-global_data!$M1719</f>
        <v>2016.0000000000036</v>
      </c>
    </row>
    <row r="1720" spans="1:19" x14ac:dyDescent="0.35">
      <c r="A1720" s="5" t="s">
        <v>1846</v>
      </c>
      <c r="B1720" s="29">
        <v>45363</v>
      </c>
      <c r="C1720" s="5" t="s">
        <v>61</v>
      </c>
      <c r="D1720" s="5" t="s">
        <v>62</v>
      </c>
      <c r="E1720" s="5" t="s">
        <v>27</v>
      </c>
      <c r="F1720" s="5" t="s">
        <v>103</v>
      </c>
      <c r="G1720" s="5" t="s">
        <v>136</v>
      </c>
      <c r="H1720" s="5" t="s">
        <v>137</v>
      </c>
      <c r="I1720" s="5" t="s">
        <v>31</v>
      </c>
      <c r="J1720" s="6">
        <v>3200</v>
      </c>
      <c r="K1720" s="6">
        <v>10</v>
      </c>
      <c r="L1720" s="6">
        <v>0.12</v>
      </c>
      <c r="M1720" s="6">
        <v>28160</v>
      </c>
      <c r="N1720" s="5" t="s">
        <v>42</v>
      </c>
      <c r="O1720" s="5" t="s">
        <v>23</v>
      </c>
      <c r="P1720" s="19">
        <f>global_data!$M1720/global_data!$L1720</f>
        <v>234666.66666666669</v>
      </c>
      <c r="Q1720" s="20">
        <f>IFERROR(global_data!$P1720,0)</f>
        <v>234666.66666666669</v>
      </c>
      <c r="R1720" s="30">
        <f>global_data!$M1720/(1-global_data!$L1720)</f>
        <v>32000</v>
      </c>
      <c r="S1720" s="30">
        <f>global_data!$R1720-global_data!$M1720</f>
        <v>3840</v>
      </c>
    </row>
    <row r="1721" spans="1:19" x14ac:dyDescent="0.35">
      <c r="A1721" s="7" t="s">
        <v>1847</v>
      </c>
      <c r="B1721" s="18">
        <v>45362</v>
      </c>
      <c r="C1721" s="7" t="s">
        <v>111</v>
      </c>
      <c r="D1721" s="7" t="s">
        <v>112</v>
      </c>
      <c r="E1721" s="7" t="s">
        <v>98</v>
      </c>
      <c r="F1721" s="7" t="s">
        <v>115</v>
      </c>
      <c r="G1721" s="7" t="s">
        <v>136</v>
      </c>
      <c r="H1721" s="7" t="s">
        <v>137</v>
      </c>
      <c r="I1721" s="7" t="s">
        <v>31</v>
      </c>
      <c r="J1721" s="8">
        <v>3200</v>
      </c>
      <c r="K1721" s="8">
        <v>6</v>
      </c>
      <c r="L1721" s="8">
        <v>0.28000000000000003</v>
      </c>
      <c r="M1721" s="8">
        <v>13824</v>
      </c>
      <c r="N1721" s="7" t="s">
        <v>22</v>
      </c>
      <c r="O1721" s="7" t="s">
        <v>23</v>
      </c>
      <c r="P1721" s="19">
        <f>global_data!$M1721/global_data!$L1721</f>
        <v>49371.428571428565</v>
      </c>
      <c r="Q1721" s="20">
        <f>IFERROR(global_data!$P1721,0)</f>
        <v>49371.428571428565</v>
      </c>
      <c r="R1721" s="31">
        <f>global_data!$M1721/(1-global_data!$L1721)</f>
        <v>19200</v>
      </c>
      <c r="S1721" s="31">
        <f>global_data!$R1721-global_data!$M1721</f>
        <v>5376</v>
      </c>
    </row>
    <row r="1722" spans="1:19" x14ac:dyDescent="0.35">
      <c r="A1722" s="5" t="s">
        <v>1848</v>
      </c>
      <c r="B1722" s="29">
        <v>45293</v>
      </c>
      <c r="C1722" s="5" t="s">
        <v>197</v>
      </c>
      <c r="D1722" s="5" t="s">
        <v>36</v>
      </c>
      <c r="E1722" s="5" t="s">
        <v>37</v>
      </c>
      <c r="F1722" s="5" t="s">
        <v>151</v>
      </c>
      <c r="G1722" s="5" t="s">
        <v>136</v>
      </c>
      <c r="H1722" s="5" t="s">
        <v>137</v>
      </c>
      <c r="I1722" s="5" t="s">
        <v>31</v>
      </c>
      <c r="J1722" s="6">
        <v>3200</v>
      </c>
      <c r="K1722" s="6">
        <v>19</v>
      </c>
      <c r="L1722" s="6">
        <v>0.2</v>
      </c>
      <c r="M1722" s="6">
        <v>48640</v>
      </c>
      <c r="N1722" s="5" t="s">
        <v>22</v>
      </c>
      <c r="O1722" s="5" t="s">
        <v>23</v>
      </c>
      <c r="P1722" s="19">
        <f>global_data!$M1722/global_data!$L1722</f>
        <v>243200</v>
      </c>
      <c r="Q1722" s="20">
        <f>IFERROR(global_data!$P1722,0)</f>
        <v>243200</v>
      </c>
      <c r="R1722" s="30">
        <f>global_data!$M1722/(1-global_data!$L1722)</f>
        <v>60800</v>
      </c>
      <c r="S1722" s="30">
        <f>global_data!$R1722-global_data!$M1722</f>
        <v>12160</v>
      </c>
    </row>
    <row r="1723" spans="1:19" x14ac:dyDescent="0.35">
      <c r="A1723" s="7" t="s">
        <v>1849</v>
      </c>
      <c r="B1723" s="18">
        <v>45340</v>
      </c>
      <c r="C1723" s="7" t="s">
        <v>73</v>
      </c>
      <c r="D1723" s="7" t="s">
        <v>74</v>
      </c>
      <c r="E1723" s="7" t="s">
        <v>37</v>
      </c>
      <c r="F1723" s="7" t="s">
        <v>157</v>
      </c>
      <c r="G1723" s="7" t="s">
        <v>136</v>
      </c>
      <c r="H1723" s="7" t="s">
        <v>137</v>
      </c>
      <c r="I1723" s="7" t="s">
        <v>31</v>
      </c>
      <c r="J1723" s="8">
        <v>3200</v>
      </c>
      <c r="K1723" s="8">
        <v>5</v>
      </c>
      <c r="L1723" s="8">
        <v>0.03</v>
      </c>
      <c r="M1723" s="8">
        <v>15520</v>
      </c>
      <c r="N1723" s="7" t="s">
        <v>32</v>
      </c>
      <c r="O1723" s="7" t="s">
        <v>179</v>
      </c>
      <c r="P1723" s="19">
        <f>global_data!$M1723/global_data!$L1723</f>
        <v>517333.33333333337</v>
      </c>
      <c r="Q1723" s="20">
        <f>IFERROR(global_data!$P1723,0)</f>
        <v>517333.33333333337</v>
      </c>
      <c r="R1723" s="31">
        <f>global_data!$M1723/(1-global_data!$L1723)</f>
        <v>16000</v>
      </c>
      <c r="S1723" s="31">
        <f>global_data!$R1723-global_data!$M1723</f>
        <v>480</v>
      </c>
    </row>
    <row r="1724" spans="1:19" x14ac:dyDescent="0.35">
      <c r="A1724" s="5" t="s">
        <v>1850</v>
      </c>
      <c r="B1724" s="29">
        <v>45372</v>
      </c>
      <c r="C1724" s="5" t="s">
        <v>73</v>
      </c>
      <c r="D1724" s="5" t="s">
        <v>74</v>
      </c>
      <c r="E1724" s="5" t="s">
        <v>37</v>
      </c>
      <c r="F1724" s="5" t="s">
        <v>151</v>
      </c>
      <c r="G1724" s="5" t="s">
        <v>136</v>
      </c>
      <c r="H1724" s="5" t="s">
        <v>137</v>
      </c>
      <c r="I1724" s="5" t="s">
        <v>31</v>
      </c>
      <c r="J1724" s="6">
        <v>3200</v>
      </c>
      <c r="K1724" s="6">
        <v>16</v>
      </c>
      <c r="L1724" s="6">
        <v>0.04</v>
      </c>
      <c r="M1724" s="6">
        <v>49152</v>
      </c>
      <c r="N1724" s="5" t="s">
        <v>59</v>
      </c>
      <c r="O1724" s="5" t="s">
        <v>23</v>
      </c>
      <c r="P1724" s="19">
        <f>global_data!$M1724/global_data!$L1724</f>
        <v>1228800</v>
      </c>
      <c r="Q1724" s="20">
        <f>IFERROR(global_data!$P1724,0)</f>
        <v>1228800</v>
      </c>
      <c r="R1724" s="30">
        <f>global_data!$M1724/(1-global_data!$L1724)</f>
        <v>51200</v>
      </c>
      <c r="S1724" s="30">
        <f>global_data!$R1724-global_data!$M1724</f>
        <v>2048</v>
      </c>
    </row>
    <row r="1725" spans="1:19" x14ac:dyDescent="0.35">
      <c r="A1725" s="7" t="s">
        <v>1851</v>
      </c>
      <c r="B1725" s="18">
        <v>45341</v>
      </c>
      <c r="C1725" s="7" t="s">
        <v>55</v>
      </c>
      <c r="D1725" s="7" t="s">
        <v>56</v>
      </c>
      <c r="E1725" s="7" t="s">
        <v>17</v>
      </c>
      <c r="F1725" s="7" t="s">
        <v>50</v>
      </c>
      <c r="G1725" s="7" t="s">
        <v>136</v>
      </c>
      <c r="H1725" s="7" t="s">
        <v>137</v>
      </c>
      <c r="I1725" s="7" t="s">
        <v>31</v>
      </c>
      <c r="J1725" s="8">
        <v>3200</v>
      </c>
      <c r="K1725" s="8">
        <v>14</v>
      </c>
      <c r="L1725" s="8">
        <v>0.04</v>
      </c>
      <c r="M1725" s="8">
        <v>43008</v>
      </c>
      <c r="N1725" s="7" t="s">
        <v>77</v>
      </c>
      <c r="O1725" s="7" t="s">
        <v>23</v>
      </c>
      <c r="P1725" s="19">
        <f>global_data!$M1725/global_data!$L1725</f>
        <v>1075200</v>
      </c>
      <c r="Q1725" s="20">
        <f>IFERROR(global_data!$P1725,0)</f>
        <v>1075200</v>
      </c>
      <c r="R1725" s="31">
        <f>global_data!$M1725/(1-global_data!$L1725)</f>
        <v>44800</v>
      </c>
      <c r="S1725" s="31">
        <f>global_data!$R1725-global_data!$M1725</f>
        <v>1792</v>
      </c>
    </row>
    <row r="1726" spans="1:19" x14ac:dyDescent="0.35">
      <c r="A1726" s="5" t="s">
        <v>1852</v>
      </c>
      <c r="B1726" s="29">
        <v>45523</v>
      </c>
      <c r="C1726" s="5" t="s">
        <v>44</v>
      </c>
      <c r="D1726" s="5" t="s">
        <v>45</v>
      </c>
      <c r="E1726" s="5" t="s">
        <v>17</v>
      </c>
      <c r="F1726" s="5" t="s">
        <v>79</v>
      </c>
      <c r="G1726" s="5" t="s">
        <v>136</v>
      </c>
      <c r="H1726" s="5" t="s">
        <v>137</v>
      </c>
      <c r="I1726" s="5" t="s">
        <v>31</v>
      </c>
      <c r="J1726" s="6">
        <v>3200</v>
      </c>
      <c r="K1726" s="6">
        <v>1</v>
      </c>
      <c r="L1726" s="6">
        <v>7.0000000000000007E-2</v>
      </c>
      <c r="M1726" s="6">
        <v>2976</v>
      </c>
      <c r="N1726" s="5" t="s">
        <v>123</v>
      </c>
      <c r="O1726" s="5" t="s">
        <v>23</v>
      </c>
      <c r="P1726" s="19">
        <f>global_data!$M1726/global_data!$L1726</f>
        <v>42514.28571428571</v>
      </c>
      <c r="Q1726" s="20">
        <f>IFERROR(global_data!$P1726,0)</f>
        <v>42514.28571428571</v>
      </c>
      <c r="R1726" s="30">
        <f>global_data!$M1726/(1-global_data!$L1726)</f>
        <v>3200</v>
      </c>
      <c r="S1726" s="30">
        <f>global_data!$R1726-global_data!$M1726</f>
        <v>224</v>
      </c>
    </row>
    <row r="1727" spans="1:19" x14ac:dyDescent="0.35">
      <c r="A1727" s="7" t="s">
        <v>1853</v>
      </c>
      <c r="B1727" s="18">
        <v>45631</v>
      </c>
      <c r="C1727" s="7" t="s">
        <v>25</v>
      </c>
      <c r="D1727" s="7" t="s">
        <v>26</v>
      </c>
      <c r="E1727" s="7" t="s">
        <v>27</v>
      </c>
      <c r="F1727" s="7" t="s">
        <v>103</v>
      </c>
      <c r="G1727" s="7" t="s">
        <v>136</v>
      </c>
      <c r="H1727" s="7" t="s">
        <v>137</v>
      </c>
      <c r="I1727" s="7" t="s">
        <v>31</v>
      </c>
      <c r="J1727" s="8">
        <v>3200</v>
      </c>
      <c r="K1727" s="8">
        <v>14</v>
      </c>
      <c r="L1727" s="8">
        <v>0.13</v>
      </c>
      <c r="M1727" s="8">
        <v>38976</v>
      </c>
      <c r="N1727" s="7" t="s">
        <v>32</v>
      </c>
      <c r="O1727" s="7" t="s">
        <v>23</v>
      </c>
      <c r="P1727" s="19">
        <f>global_data!$M1727/global_data!$L1727</f>
        <v>299815.38461538462</v>
      </c>
      <c r="Q1727" s="20">
        <f>IFERROR(global_data!$P1727,0)</f>
        <v>299815.38461538462</v>
      </c>
      <c r="R1727" s="31">
        <f>global_data!$M1727/(1-global_data!$L1727)</f>
        <v>44800</v>
      </c>
      <c r="S1727" s="31">
        <f>global_data!$R1727-global_data!$M1727</f>
        <v>5824</v>
      </c>
    </row>
    <row r="1728" spans="1:19" x14ac:dyDescent="0.35">
      <c r="A1728" s="5" t="s">
        <v>1854</v>
      </c>
      <c r="B1728" s="29">
        <v>45394</v>
      </c>
      <c r="C1728" s="5" t="s">
        <v>125</v>
      </c>
      <c r="D1728" s="5" t="s">
        <v>126</v>
      </c>
      <c r="E1728" s="5" t="s">
        <v>37</v>
      </c>
      <c r="F1728" s="5" t="s">
        <v>83</v>
      </c>
      <c r="G1728" s="5" t="s">
        <v>136</v>
      </c>
      <c r="H1728" s="5" t="s">
        <v>137</v>
      </c>
      <c r="I1728" s="5" t="s">
        <v>31</v>
      </c>
      <c r="J1728" s="6">
        <v>3200</v>
      </c>
      <c r="K1728" s="6">
        <v>16</v>
      </c>
      <c r="L1728" s="6">
        <v>0.06</v>
      </c>
      <c r="M1728" s="6">
        <v>48128</v>
      </c>
      <c r="N1728" s="5" t="s">
        <v>22</v>
      </c>
      <c r="O1728" s="5" t="s">
        <v>80</v>
      </c>
      <c r="P1728" s="19">
        <f>global_data!$M1728/global_data!$L1728</f>
        <v>802133.33333333337</v>
      </c>
      <c r="Q1728" s="20">
        <f>IFERROR(global_data!$P1728,0)</f>
        <v>802133.33333333337</v>
      </c>
      <c r="R1728" s="30">
        <f>global_data!$M1728/(1-global_data!$L1728)</f>
        <v>51200</v>
      </c>
      <c r="S1728" s="30">
        <f>global_data!$R1728-global_data!$M1728</f>
        <v>3072</v>
      </c>
    </row>
    <row r="1729" spans="1:19" x14ac:dyDescent="0.35">
      <c r="A1729" s="7" t="s">
        <v>1855</v>
      </c>
      <c r="B1729" s="18">
        <v>45614</v>
      </c>
      <c r="C1729" s="7" t="s">
        <v>61</v>
      </c>
      <c r="D1729" s="7" t="s">
        <v>62</v>
      </c>
      <c r="E1729" s="7" t="s">
        <v>27</v>
      </c>
      <c r="F1729" s="7" t="s">
        <v>66</v>
      </c>
      <c r="G1729" s="7" t="s">
        <v>136</v>
      </c>
      <c r="H1729" s="7" t="s">
        <v>137</v>
      </c>
      <c r="I1729" s="7" t="s">
        <v>31</v>
      </c>
      <c r="J1729" s="8">
        <v>3200</v>
      </c>
      <c r="K1729" s="8">
        <v>20</v>
      </c>
      <c r="L1729" s="8">
        <v>0.26</v>
      </c>
      <c r="M1729" s="8">
        <v>47360</v>
      </c>
      <c r="N1729" s="7" t="s">
        <v>42</v>
      </c>
      <c r="O1729" s="7" t="s">
        <v>87</v>
      </c>
      <c r="P1729" s="19">
        <f>global_data!$M1729/global_data!$L1729</f>
        <v>182153.84615384616</v>
      </c>
      <c r="Q1729" s="20">
        <f>IFERROR(global_data!$P1729,0)</f>
        <v>182153.84615384616</v>
      </c>
      <c r="R1729" s="31">
        <f>global_data!$M1729/(1-global_data!$L1729)</f>
        <v>64000</v>
      </c>
      <c r="S1729" s="31">
        <f>global_data!$R1729-global_data!$M1729</f>
        <v>16640</v>
      </c>
    </row>
    <row r="1730" spans="1:19" x14ac:dyDescent="0.35">
      <c r="A1730" s="5" t="s">
        <v>1856</v>
      </c>
      <c r="B1730" s="29">
        <v>45617</v>
      </c>
      <c r="C1730" s="5" t="s">
        <v>55</v>
      </c>
      <c r="D1730" s="5" t="s">
        <v>56</v>
      </c>
      <c r="E1730" s="5" t="s">
        <v>17</v>
      </c>
      <c r="F1730" s="5" t="s">
        <v>50</v>
      </c>
      <c r="G1730" s="5" t="s">
        <v>136</v>
      </c>
      <c r="H1730" s="5" t="s">
        <v>137</v>
      </c>
      <c r="I1730" s="5" t="s">
        <v>31</v>
      </c>
      <c r="J1730" s="6">
        <v>3200</v>
      </c>
      <c r="K1730" s="6">
        <v>12</v>
      </c>
      <c r="L1730" s="6">
        <v>0.26</v>
      </c>
      <c r="M1730" s="6">
        <v>28416</v>
      </c>
      <c r="N1730" s="5" t="s">
        <v>22</v>
      </c>
      <c r="O1730" s="5" t="s">
        <v>23</v>
      </c>
      <c r="P1730" s="19">
        <f>global_data!$M1730/global_data!$L1730</f>
        <v>109292.30769230769</v>
      </c>
      <c r="Q1730" s="20">
        <f>IFERROR(global_data!$P1730,0)</f>
        <v>109292.30769230769</v>
      </c>
      <c r="R1730" s="30">
        <f>global_data!$M1730/(1-global_data!$L1730)</f>
        <v>38400</v>
      </c>
      <c r="S1730" s="30">
        <f>global_data!$R1730-global_data!$M1730</f>
        <v>9984</v>
      </c>
    </row>
    <row r="1731" spans="1:19" x14ac:dyDescent="0.35">
      <c r="A1731" s="7" t="s">
        <v>1857</v>
      </c>
      <c r="B1731" s="18">
        <v>45397</v>
      </c>
      <c r="C1731" s="7" t="s">
        <v>131</v>
      </c>
      <c r="D1731" s="7" t="s">
        <v>132</v>
      </c>
      <c r="E1731" s="7" t="s">
        <v>98</v>
      </c>
      <c r="F1731" s="7" t="s">
        <v>160</v>
      </c>
      <c r="G1731" s="7" t="s">
        <v>136</v>
      </c>
      <c r="H1731" s="7" t="s">
        <v>137</v>
      </c>
      <c r="I1731" s="7" t="s">
        <v>31</v>
      </c>
      <c r="J1731" s="8">
        <v>3200</v>
      </c>
      <c r="K1731" s="8">
        <v>8</v>
      </c>
      <c r="L1731" s="8">
        <v>0.12</v>
      </c>
      <c r="M1731" s="8">
        <v>22528</v>
      </c>
      <c r="N1731" s="7" t="s">
        <v>77</v>
      </c>
      <c r="O1731" s="7" t="s">
        <v>23</v>
      </c>
      <c r="P1731" s="19">
        <f>global_data!$M1731/global_data!$L1731</f>
        <v>187733.33333333334</v>
      </c>
      <c r="Q1731" s="20">
        <f>IFERROR(global_data!$P1731,0)</f>
        <v>187733.33333333334</v>
      </c>
      <c r="R1731" s="31">
        <f>global_data!$M1731/(1-global_data!$L1731)</f>
        <v>25600</v>
      </c>
      <c r="S1731" s="31">
        <f>global_data!$R1731-global_data!$M1731</f>
        <v>3072</v>
      </c>
    </row>
    <row r="1732" spans="1:19" x14ac:dyDescent="0.35">
      <c r="A1732" s="5" t="s">
        <v>1858</v>
      </c>
      <c r="B1732" s="29">
        <v>45601</v>
      </c>
      <c r="C1732" s="5" t="s">
        <v>25</v>
      </c>
      <c r="D1732" s="5" t="s">
        <v>26</v>
      </c>
      <c r="E1732" s="5" t="s">
        <v>27</v>
      </c>
      <c r="F1732" s="5" t="s">
        <v>89</v>
      </c>
      <c r="G1732" s="5" t="s">
        <v>136</v>
      </c>
      <c r="H1732" s="5" t="s">
        <v>137</v>
      </c>
      <c r="I1732" s="5" t="s">
        <v>31</v>
      </c>
      <c r="J1732" s="6">
        <v>3200</v>
      </c>
      <c r="K1732" s="6">
        <v>17</v>
      </c>
      <c r="L1732" s="6">
        <v>0.2</v>
      </c>
      <c r="M1732" s="6">
        <v>43520</v>
      </c>
      <c r="N1732" s="5" t="s">
        <v>42</v>
      </c>
      <c r="O1732" s="5" t="s">
        <v>23</v>
      </c>
      <c r="P1732" s="19">
        <f>global_data!$M1732/global_data!$L1732</f>
        <v>217600</v>
      </c>
      <c r="Q1732" s="20">
        <f>IFERROR(global_data!$P1732,0)</f>
        <v>217600</v>
      </c>
      <c r="R1732" s="30">
        <f>global_data!$M1732/(1-global_data!$L1732)</f>
        <v>54400</v>
      </c>
      <c r="S1732" s="30">
        <f>global_data!$R1732-global_data!$M1732</f>
        <v>10880</v>
      </c>
    </row>
    <row r="1733" spans="1:19" x14ac:dyDescent="0.35">
      <c r="A1733" s="7" t="s">
        <v>1859</v>
      </c>
      <c r="B1733" s="18">
        <v>45401</v>
      </c>
      <c r="C1733" s="7" t="s">
        <v>125</v>
      </c>
      <c r="D1733" s="7" t="s">
        <v>126</v>
      </c>
      <c r="E1733" s="7" t="s">
        <v>37</v>
      </c>
      <c r="F1733" s="7" t="s">
        <v>83</v>
      </c>
      <c r="G1733" s="7" t="s">
        <v>136</v>
      </c>
      <c r="H1733" s="7" t="s">
        <v>137</v>
      </c>
      <c r="I1733" s="7" t="s">
        <v>31</v>
      </c>
      <c r="J1733" s="8">
        <v>3200</v>
      </c>
      <c r="K1733" s="8">
        <v>8</v>
      </c>
      <c r="L1733" s="8">
        <v>0.16</v>
      </c>
      <c r="M1733" s="8">
        <v>21504</v>
      </c>
      <c r="N1733" s="7" t="s">
        <v>42</v>
      </c>
      <c r="O1733" s="7" t="s">
        <v>23</v>
      </c>
      <c r="P1733" s="19">
        <f>global_data!$M1733/global_data!$L1733</f>
        <v>134400</v>
      </c>
      <c r="Q1733" s="20">
        <f>IFERROR(global_data!$P1733,0)</f>
        <v>134400</v>
      </c>
      <c r="R1733" s="31">
        <f>global_data!$M1733/(1-global_data!$L1733)</f>
        <v>25600</v>
      </c>
      <c r="S1733" s="31">
        <f>global_data!$R1733-global_data!$M1733</f>
        <v>4096</v>
      </c>
    </row>
    <row r="1734" spans="1:19" x14ac:dyDescent="0.35">
      <c r="A1734" s="5" t="s">
        <v>1860</v>
      </c>
      <c r="B1734" s="29">
        <v>45586</v>
      </c>
      <c r="C1734" s="5" t="s">
        <v>125</v>
      </c>
      <c r="D1734" s="5" t="s">
        <v>126</v>
      </c>
      <c r="E1734" s="5" t="s">
        <v>37</v>
      </c>
      <c r="F1734" s="5" t="s">
        <v>38</v>
      </c>
      <c r="G1734" s="5" t="s">
        <v>136</v>
      </c>
      <c r="H1734" s="5" t="s">
        <v>137</v>
      </c>
      <c r="I1734" s="5" t="s">
        <v>31</v>
      </c>
      <c r="J1734" s="6">
        <v>3200</v>
      </c>
      <c r="K1734" s="6">
        <v>14</v>
      </c>
      <c r="L1734" s="6">
        <v>0.13</v>
      </c>
      <c r="M1734" s="6">
        <v>38976</v>
      </c>
      <c r="N1734" s="5" t="s">
        <v>59</v>
      </c>
      <c r="O1734" s="5" t="s">
        <v>23</v>
      </c>
      <c r="P1734" s="19">
        <f>global_data!$M1734/global_data!$L1734</f>
        <v>299815.38461538462</v>
      </c>
      <c r="Q1734" s="20">
        <f>IFERROR(global_data!$P1734,0)</f>
        <v>299815.38461538462</v>
      </c>
      <c r="R1734" s="30">
        <f>global_data!$M1734/(1-global_data!$L1734)</f>
        <v>44800</v>
      </c>
      <c r="S1734" s="30">
        <f>global_data!$R1734-global_data!$M1734</f>
        <v>5824</v>
      </c>
    </row>
    <row r="1735" spans="1:19" x14ac:dyDescent="0.35">
      <c r="A1735" s="7" t="s">
        <v>1861</v>
      </c>
      <c r="B1735" s="18">
        <v>45482</v>
      </c>
      <c r="C1735" s="7" t="s">
        <v>25</v>
      </c>
      <c r="D1735" s="7" t="s">
        <v>26</v>
      </c>
      <c r="E1735" s="7" t="s">
        <v>27</v>
      </c>
      <c r="F1735" s="7" t="s">
        <v>103</v>
      </c>
      <c r="G1735" s="7" t="s">
        <v>136</v>
      </c>
      <c r="H1735" s="7" t="s">
        <v>137</v>
      </c>
      <c r="I1735" s="7" t="s">
        <v>31</v>
      </c>
      <c r="J1735" s="8">
        <v>3200</v>
      </c>
      <c r="K1735" s="8">
        <v>10</v>
      </c>
      <c r="L1735" s="8">
        <v>0.14000000000000001</v>
      </c>
      <c r="M1735" s="8">
        <v>27520</v>
      </c>
      <c r="N1735" s="7" t="s">
        <v>42</v>
      </c>
      <c r="O1735" s="7" t="s">
        <v>23</v>
      </c>
      <c r="P1735" s="19">
        <f>global_data!$M1735/global_data!$L1735</f>
        <v>196571.42857142855</v>
      </c>
      <c r="Q1735" s="20">
        <f>IFERROR(global_data!$P1735,0)</f>
        <v>196571.42857142855</v>
      </c>
      <c r="R1735" s="31">
        <f>global_data!$M1735/(1-global_data!$L1735)</f>
        <v>32000</v>
      </c>
      <c r="S1735" s="31">
        <f>global_data!$R1735-global_data!$M1735</f>
        <v>4480</v>
      </c>
    </row>
    <row r="1736" spans="1:19" x14ac:dyDescent="0.35">
      <c r="A1736" s="5" t="s">
        <v>1862</v>
      </c>
      <c r="B1736" s="29">
        <v>45358</v>
      </c>
      <c r="C1736" s="5" t="s">
        <v>131</v>
      </c>
      <c r="D1736" s="5" t="s">
        <v>132</v>
      </c>
      <c r="E1736" s="5" t="s">
        <v>98</v>
      </c>
      <c r="F1736" s="5" t="s">
        <v>113</v>
      </c>
      <c r="G1736" s="5" t="s">
        <v>136</v>
      </c>
      <c r="H1736" s="5" t="s">
        <v>137</v>
      </c>
      <c r="I1736" s="5" t="s">
        <v>31</v>
      </c>
      <c r="J1736" s="6">
        <v>3200</v>
      </c>
      <c r="K1736" s="6">
        <v>11</v>
      </c>
      <c r="L1736" s="6">
        <v>0.1</v>
      </c>
      <c r="M1736" s="6">
        <v>31680</v>
      </c>
      <c r="N1736" s="5" t="s">
        <v>77</v>
      </c>
      <c r="O1736" s="5" t="s">
        <v>1367</v>
      </c>
      <c r="P1736" s="19">
        <f>global_data!$M1736/global_data!$L1736</f>
        <v>316800</v>
      </c>
      <c r="Q1736" s="20">
        <f>IFERROR(global_data!$P1736,0)</f>
        <v>316800</v>
      </c>
      <c r="R1736" s="30">
        <f>global_data!$M1736/(1-global_data!$L1736)</f>
        <v>35200</v>
      </c>
      <c r="S1736" s="30">
        <f>global_data!$R1736-global_data!$M1736</f>
        <v>3520</v>
      </c>
    </row>
    <row r="1737" spans="1:19" x14ac:dyDescent="0.35">
      <c r="A1737" s="7" t="s">
        <v>1863</v>
      </c>
      <c r="B1737" s="18">
        <v>45423</v>
      </c>
      <c r="C1737" s="7" t="s">
        <v>131</v>
      </c>
      <c r="D1737" s="7" t="s">
        <v>132</v>
      </c>
      <c r="E1737" s="7" t="s">
        <v>98</v>
      </c>
      <c r="F1737" s="7" t="s">
        <v>160</v>
      </c>
      <c r="G1737" s="7" t="s">
        <v>136</v>
      </c>
      <c r="H1737" s="7" t="s">
        <v>137</v>
      </c>
      <c r="I1737" s="7" t="s">
        <v>31</v>
      </c>
      <c r="J1737" s="8">
        <v>3200</v>
      </c>
      <c r="K1737" s="8">
        <v>18</v>
      </c>
      <c r="L1737" s="8">
        <v>0.19</v>
      </c>
      <c r="M1737" s="8">
        <v>46656</v>
      </c>
      <c r="N1737" s="7" t="s">
        <v>42</v>
      </c>
      <c r="O1737" s="7" t="s">
        <v>23</v>
      </c>
      <c r="P1737" s="19">
        <f>global_data!$M1737/global_data!$L1737</f>
        <v>245557.89473684211</v>
      </c>
      <c r="Q1737" s="20">
        <f>IFERROR(global_data!$P1737,0)</f>
        <v>245557.89473684211</v>
      </c>
      <c r="R1737" s="31">
        <f>global_data!$M1737/(1-global_data!$L1737)</f>
        <v>57599.999999999993</v>
      </c>
      <c r="S1737" s="31">
        <f>global_data!$R1737-global_data!$M1737</f>
        <v>10943.999999999993</v>
      </c>
    </row>
    <row r="1738" spans="1:19" x14ac:dyDescent="0.35">
      <c r="A1738" s="5" t="s">
        <v>1864</v>
      </c>
      <c r="B1738" s="29">
        <v>45475</v>
      </c>
      <c r="C1738" s="5" t="s">
        <v>61</v>
      </c>
      <c r="D1738" s="5" t="s">
        <v>62</v>
      </c>
      <c r="E1738" s="5" t="s">
        <v>27</v>
      </c>
      <c r="F1738" s="5" t="s">
        <v>28</v>
      </c>
      <c r="G1738" s="5" t="s">
        <v>136</v>
      </c>
      <c r="H1738" s="5" t="s">
        <v>137</v>
      </c>
      <c r="I1738" s="5" t="s">
        <v>31</v>
      </c>
      <c r="J1738" s="6">
        <v>3200</v>
      </c>
      <c r="K1738" s="6">
        <v>19</v>
      </c>
      <c r="L1738" s="6">
        <v>0.16</v>
      </c>
      <c r="M1738" s="6">
        <v>51072</v>
      </c>
      <c r="N1738" s="5" t="s">
        <v>59</v>
      </c>
      <c r="O1738" s="5" t="s">
        <v>23</v>
      </c>
      <c r="P1738" s="19">
        <f>global_data!$M1738/global_data!$L1738</f>
        <v>319200</v>
      </c>
      <c r="Q1738" s="20">
        <f>IFERROR(global_data!$P1738,0)</f>
        <v>319200</v>
      </c>
      <c r="R1738" s="30">
        <f>global_data!$M1738/(1-global_data!$L1738)</f>
        <v>60800</v>
      </c>
      <c r="S1738" s="30">
        <f>global_data!$R1738-global_data!$M1738</f>
        <v>9728</v>
      </c>
    </row>
    <row r="1739" spans="1:19" x14ac:dyDescent="0.35">
      <c r="A1739" s="7" t="s">
        <v>1865</v>
      </c>
      <c r="B1739" s="18">
        <v>45323</v>
      </c>
      <c r="C1739" s="7" t="s">
        <v>15</v>
      </c>
      <c r="D1739" s="7" t="s">
        <v>16</v>
      </c>
      <c r="E1739" s="7" t="s">
        <v>17</v>
      </c>
      <c r="F1739" s="7" t="s">
        <v>176</v>
      </c>
      <c r="G1739" s="7" t="s">
        <v>136</v>
      </c>
      <c r="H1739" s="7" t="s">
        <v>137</v>
      </c>
      <c r="I1739" s="7" t="s">
        <v>31</v>
      </c>
      <c r="J1739" s="8">
        <v>3200</v>
      </c>
      <c r="K1739" s="8">
        <v>20</v>
      </c>
      <c r="L1739" s="8">
        <v>0.11</v>
      </c>
      <c r="M1739" s="8">
        <v>56960</v>
      </c>
      <c r="N1739" s="7" t="s">
        <v>32</v>
      </c>
      <c r="O1739" s="7" t="s">
        <v>23</v>
      </c>
      <c r="P1739" s="19">
        <f>global_data!$M1739/global_data!$L1739</f>
        <v>517818.18181818182</v>
      </c>
      <c r="Q1739" s="20">
        <f>IFERROR(global_data!$P1739,0)</f>
        <v>517818.18181818182</v>
      </c>
      <c r="R1739" s="31">
        <f>global_data!$M1739/(1-global_data!$L1739)</f>
        <v>64000</v>
      </c>
      <c r="S1739" s="31">
        <f>global_data!$R1739-global_data!$M1739</f>
        <v>7040</v>
      </c>
    </row>
    <row r="1740" spans="1:19" x14ac:dyDescent="0.35">
      <c r="A1740" s="5" t="s">
        <v>1866</v>
      </c>
      <c r="B1740" s="29">
        <v>45301</v>
      </c>
      <c r="C1740" s="5" t="s">
        <v>35</v>
      </c>
      <c r="D1740" s="5" t="s">
        <v>36</v>
      </c>
      <c r="E1740" s="5" t="s">
        <v>37</v>
      </c>
      <c r="F1740" s="5" t="s">
        <v>83</v>
      </c>
      <c r="G1740" s="5" t="s">
        <v>136</v>
      </c>
      <c r="H1740" s="5" t="s">
        <v>137</v>
      </c>
      <c r="I1740" s="5" t="s">
        <v>31</v>
      </c>
      <c r="J1740" s="6">
        <v>3200</v>
      </c>
      <c r="K1740" s="6">
        <v>5</v>
      </c>
      <c r="L1740" s="6">
        <v>0.15</v>
      </c>
      <c r="M1740" s="6">
        <v>13600</v>
      </c>
      <c r="N1740" s="5" t="s">
        <v>42</v>
      </c>
      <c r="O1740" s="5" t="s">
        <v>23</v>
      </c>
      <c r="P1740" s="19">
        <f>global_data!$M1740/global_data!$L1740</f>
        <v>90666.666666666672</v>
      </c>
      <c r="Q1740" s="20">
        <f>IFERROR(global_data!$P1740,0)</f>
        <v>90666.666666666672</v>
      </c>
      <c r="R1740" s="30">
        <f>global_data!$M1740/(1-global_data!$L1740)</f>
        <v>16000</v>
      </c>
      <c r="S1740" s="30">
        <f>global_data!$R1740-global_data!$M1740</f>
        <v>2400</v>
      </c>
    </row>
    <row r="1741" spans="1:19" x14ac:dyDescent="0.35">
      <c r="A1741" s="7" t="s">
        <v>1867</v>
      </c>
      <c r="B1741" s="18">
        <v>45413</v>
      </c>
      <c r="C1741" s="7" t="s">
        <v>111</v>
      </c>
      <c r="D1741" s="7" t="s">
        <v>112</v>
      </c>
      <c r="E1741" s="7" t="s">
        <v>98</v>
      </c>
      <c r="F1741" s="7" t="s">
        <v>115</v>
      </c>
      <c r="G1741" s="7" t="s">
        <v>136</v>
      </c>
      <c r="H1741" s="7" t="s">
        <v>137</v>
      </c>
      <c r="I1741" s="7" t="s">
        <v>31</v>
      </c>
      <c r="J1741" s="8">
        <v>3200</v>
      </c>
      <c r="K1741" s="8">
        <v>16</v>
      </c>
      <c r="L1741" s="8">
        <v>0.27</v>
      </c>
      <c r="M1741" s="8">
        <v>37376</v>
      </c>
      <c r="N1741" s="7" t="s">
        <v>77</v>
      </c>
      <c r="O1741" s="7" t="s">
        <v>23</v>
      </c>
      <c r="P1741" s="19">
        <f>global_data!$M1741/global_data!$L1741</f>
        <v>138429.62962962964</v>
      </c>
      <c r="Q1741" s="20">
        <f>IFERROR(global_data!$P1741,0)</f>
        <v>138429.62962962964</v>
      </c>
      <c r="R1741" s="31">
        <f>global_data!$M1741/(1-global_data!$L1741)</f>
        <v>51200</v>
      </c>
      <c r="S1741" s="31">
        <f>global_data!$R1741-global_data!$M1741</f>
        <v>13824</v>
      </c>
    </row>
    <row r="1742" spans="1:19" x14ac:dyDescent="0.35">
      <c r="A1742" s="5" t="s">
        <v>1868</v>
      </c>
      <c r="B1742" s="29">
        <v>45307</v>
      </c>
      <c r="C1742" s="5" t="s">
        <v>96</v>
      </c>
      <c r="D1742" s="5" t="s">
        <v>97</v>
      </c>
      <c r="E1742" s="5" t="s">
        <v>98</v>
      </c>
      <c r="F1742" s="5" t="s">
        <v>99</v>
      </c>
      <c r="G1742" s="5" t="s">
        <v>136</v>
      </c>
      <c r="H1742" s="5" t="s">
        <v>137</v>
      </c>
      <c r="I1742" s="5" t="s">
        <v>31</v>
      </c>
      <c r="J1742" s="6">
        <v>3200</v>
      </c>
      <c r="K1742" s="6">
        <v>14</v>
      </c>
      <c r="L1742" s="6">
        <v>0.14000000000000001</v>
      </c>
      <c r="M1742" s="6">
        <v>38528</v>
      </c>
      <c r="N1742" s="5" t="s">
        <v>123</v>
      </c>
      <c r="O1742" s="5" t="s">
        <v>23</v>
      </c>
      <c r="P1742" s="19">
        <f>global_data!$M1742/global_data!$L1742</f>
        <v>275200</v>
      </c>
      <c r="Q1742" s="20">
        <f>IFERROR(global_data!$P1742,0)</f>
        <v>275200</v>
      </c>
      <c r="R1742" s="30">
        <f>global_data!$M1742/(1-global_data!$L1742)</f>
        <v>44800</v>
      </c>
      <c r="S1742" s="30">
        <f>global_data!$R1742-global_data!$M1742</f>
        <v>6272</v>
      </c>
    </row>
    <row r="1743" spans="1:19" x14ac:dyDescent="0.35">
      <c r="A1743" s="7" t="s">
        <v>1869</v>
      </c>
      <c r="B1743" s="18">
        <v>45342</v>
      </c>
      <c r="C1743" s="7" t="s">
        <v>61</v>
      </c>
      <c r="D1743" s="7" t="s">
        <v>62</v>
      </c>
      <c r="E1743" s="7" t="s">
        <v>27</v>
      </c>
      <c r="F1743" s="7" t="s">
        <v>28</v>
      </c>
      <c r="G1743" s="7" t="s">
        <v>136</v>
      </c>
      <c r="H1743" s="7" t="s">
        <v>137</v>
      </c>
      <c r="I1743" s="7" t="s">
        <v>31</v>
      </c>
      <c r="J1743" s="8">
        <v>3200</v>
      </c>
      <c r="K1743" s="8">
        <v>9</v>
      </c>
      <c r="L1743" s="8">
        <v>0.01</v>
      </c>
      <c r="M1743" s="8">
        <v>28512</v>
      </c>
      <c r="N1743" s="7" t="s">
        <v>77</v>
      </c>
      <c r="O1743" s="7" t="s">
        <v>23</v>
      </c>
      <c r="P1743" s="19">
        <f>global_data!$M1743/global_data!$L1743</f>
        <v>2851200</v>
      </c>
      <c r="Q1743" s="20">
        <f>IFERROR(global_data!$P1743,0)</f>
        <v>2851200</v>
      </c>
      <c r="R1743" s="31">
        <f>global_data!$M1743/(1-global_data!$L1743)</f>
        <v>28800</v>
      </c>
      <c r="S1743" s="31">
        <f>global_data!$R1743-global_data!$M1743</f>
        <v>288</v>
      </c>
    </row>
    <row r="1744" spans="1:19" x14ac:dyDescent="0.35">
      <c r="A1744" s="5" t="s">
        <v>1870</v>
      </c>
      <c r="B1744" s="29">
        <v>45349</v>
      </c>
      <c r="C1744" s="5" t="s">
        <v>61</v>
      </c>
      <c r="D1744" s="5" t="s">
        <v>62</v>
      </c>
      <c r="E1744" s="5" t="s">
        <v>27</v>
      </c>
      <c r="F1744" s="5" t="s">
        <v>103</v>
      </c>
      <c r="G1744" s="5" t="s">
        <v>136</v>
      </c>
      <c r="H1744" s="5" t="s">
        <v>137</v>
      </c>
      <c r="I1744" s="5" t="s">
        <v>31</v>
      </c>
      <c r="J1744" s="6">
        <v>3200</v>
      </c>
      <c r="K1744" s="6">
        <v>11</v>
      </c>
      <c r="L1744" s="6">
        <v>0.01</v>
      </c>
      <c r="M1744" s="6">
        <v>34848</v>
      </c>
      <c r="N1744" s="5" t="s">
        <v>22</v>
      </c>
      <c r="O1744" s="5" t="s">
        <v>23</v>
      </c>
      <c r="P1744" s="19">
        <f>global_data!$M1744/global_data!$L1744</f>
        <v>3484800</v>
      </c>
      <c r="Q1744" s="20">
        <f>IFERROR(global_data!$P1744,0)</f>
        <v>3484800</v>
      </c>
      <c r="R1744" s="30">
        <f>global_data!$M1744/(1-global_data!$L1744)</f>
        <v>35200</v>
      </c>
      <c r="S1744" s="30">
        <f>global_data!$R1744-global_data!$M1744</f>
        <v>352</v>
      </c>
    </row>
    <row r="1745" spans="1:19" x14ac:dyDescent="0.35">
      <c r="A1745" s="7" t="s">
        <v>1871</v>
      </c>
      <c r="B1745" s="18">
        <v>45513</v>
      </c>
      <c r="C1745" s="7" t="s">
        <v>44</v>
      </c>
      <c r="D1745" s="7" t="s">
        <v>45</v>
      </c>
      <c r="E1745" s="7" t="s">
        <v>17</v>
      </c>
      <c r="F1745" s="7" t="s">
        <v>79</v>
      </c>
      <c r="G1745" s="7" t="s">
        <v>136</v>
      </c>
      <c r="H1745" s="7" t="s">
        <v>137</v>
      </c>
      <c r="I1745" s="7" t="s">
        <v>31</v>
      </c>
      <c r="J1745" s="8">
        <v>3200</v>
      </c>
      <c r="K1745" s="8">
        <v>12</v>
      </c>
      <c r="L1745" s="8">
        <v>0.15</v>
      </c>
      <c r="M1745" s="8">
        <v>32640</v>
      </c>
      <c r="N1745" s="7" t="s">
        <v>32</v>
      </c>
      <c r="O1745" s="7" t="s">
        <v>23</v>
      </c>
      <c r="P1745" s="19">
        <f>global_data!$M1745/global_data!$L1745</f>
        <v>217600</v>
      </c>
      <c r="Q1745" s="20">
        <f>IFERROR(global_data!$P1745,0)</f>
        <v>217600</v>
      </c>
      <c r="R1745" s="31">
        <f>global_data!$M1745/(1-global_data!$L1745)</f>
        <v>38400</v>
      </c>
      <c r="S1745" s="31">
        <f>global_data!$R1745-global_data!$M1745</f>
        <v>5760</v>
      </c>
    </row>
    <row r="1746" spans="1:19" x14ac:dyDescent="0.35">
      <c r="A1746" s="5" t="s">
        <v>1872</v>
      </c>
      <c r="B1746" s="29">
        <v>45539</v>
      </c>
      <c r="C1746" s="5" t="s">
        <v>125</v>
      </c>
      <c r="D1746" s="5" t="s">
        <v>126</v>
      </c>
      <c r="E1746" s="5" t="s">
        <v>37</v>
      </c>
      <c r="F1746" s="5" t="s">
        <v>151</v>
      </c>
      <c r="G1746" s="5" t="s">
        <v>136</v>
      </c>
      <c r="H1746" s="5" t="s">
        <v>137</v>
      </c>
      <c r="I1746" s="5" t="s">
        <v>31</v>
      </c>
      <c r="J1746" s="6">
        <v>3200</v>
      </c>
      <c r="K1746" s="6">
        <v>20</v>
      </c>
      <c r="L1746" s="6">
        <v>0.18</v>
      </c>
      <c r="M1746" s="6">
        <v>52480</v>
      </c>
      <c r="N1746" s="5" t="s">
        <v>77</v>
      </c>
      <c r="O1746" s="5" t="s">
        <v>87</v>
      </c>
      <c r="P1746" s="19">
        <f>global_data!$M1746/global_data!$L1746</f>
        <v>291555.55555555556</v>
      </c>
      <c r="Q1746" s="20">
        <f>IFERROR(global_data!$P1746,0)</f>
        <v>291555.55555555556</v>
      </c>
      <c r="R1746" s="30">
        <f>global_data!$M1746/(1-global_data!$L1746)</f>
        <v>63999.999999999993</v>
      </c>
      <c r="S1746" s="30">
        <f>global_data!$R1746-global_data!$M1746</f>
        <v>11519.999999999993</v>
      </c>
    </row>
    <row r="1747" spans="1:19" x14ac:dyDescent="0.35">
      <c r="A1747" s="7" t="s">
        <v>1873</v>
      </c>
      <c r="B1747" s="18">
        <v>45529</v>
      </c>
      <c r="C1747" s="7" t="s">
        <v>15</v>
      </c>
      <c r="D1747" s="7" t="s">
        <v>16</v>
      </c>
      <c r="E1747" s="7" t="s">
        <v>17</v>
      </c>
      <c r="F1747" s="7" t="s">
        <v>176</v>
      </c>
      <c r="G1747" s="7" t="s">
        <v>136</v>
      </c>
      <c r="H1747" s="7" t="s">
        <v>137</v>
      </c>
      <c r="I1747" s="7" t="s">
        <v>31</v>
      </c>
      <c r="J1747" s="8">
        <v>3200</v>
      </c>
      <c r="K1747" s="8">
        <v>7</v>
      </c>
      <c r="L1747" s="8">
        <v>0.27</v>
      </c>
      <c r="M1747" s="8">
        <v>16352</v>
      </c>
      <c r="N1747" s="7" t="s">
        <v>42</v>
      </c>
      <c r="O1747" s="7" t="s">
        <v>80</v>
      </c>
      <c r="P1747" s="19">
        <f>global_data!$M1747/global_data!$L1747</f>
        <v>60562.962962962956</v>
      </c>
      <c r="Q1747" s="20">
        <f>IFERROR(global_data!$P1747,0)</f>
        <v>60562.962962962956</v>
      </c>
      <c r="R1747" s="31">
        <f>global_data!$M1747/(1-global_data!$L1747)</f>
        <v>22400</v>
      </c>
      <c r="S1747" s="31">
        <f>global_data!$R1747-global_data!$M1747</f>
        <v>6048</v>
      </c>
    </row>
    <row r="1748" spans="1:19" x14ac:dyDescent="0.35">
      <c r="A1748" s="5" t="s">
        <v>1874</v>
      </c>
      <c r="B1748" s="29">
        <v>45645</v>
      </c>
      <c r="C1748" s="5" t="s">
        <v>131</v>
      </c>
      <c r="D1748" s="5" t="s">
        <v>132</v>
      </c>
      <c r="E1748" s="5" t="s">
        <v>98</v>
      </c>
      <c r="F1748" s="5" t="s">
        <v>99</v>
      </c>
      <c r="G1748" s="5" t="s">
        <v>136</v>
      </c>
      <c r="H1748" s="5" t="s">
        <v>137</v>
      </c>
      <c r="I1748" s="5" t="s">
        <v>31</v>
      </c>
      <c r="J1748" s="6">
        <v>3200</v>
      </c>
      <c r="K1748" s="6">
        <v>15</v>
      </c>
      <c r="L1748" s="6">
        <v>0</v>
      </c>
      <c r="M1748" s="6">
        <v>48000</v>
      </c>
      <c r="N1748" s="5" t="s">
        <v>123</v>
      </c>
      <c r="O1748" s="5" t="s">
        <v>23</v>
      </c>
      <c r="P1748" s="19" t="e">
        <f>global_data!$M1748/global_data!$L1748</f>
        <v>#DIV/0!</v>
      </c>
      <c r="Q1748" s="20">
        <f>IFERROR(global_data!$P1748,0)</f>
        <v>0</v>
      </c>
      <c r="R1748" s="30">
        <f>global_data!$M1748/(1-global_data!$L1748)</f>
        <v>48000</v>
      </c>
      <c r="S1748" s="30">
        <f>global_data!$R1748-global_data!$M1748</f>
        <v>0</v>
      </c>
    </row>
    <row r="1749" spans="1:19" x14ac:dyDescent="0.35">
      <c r="A1749" s="7" t="s">
        <v>1875</v>
      </c>
      <c r="B1749" s="18">
        <v>45327</v>
      </c>
      <c r="C1749" s="7" t="s">
        <v>111</v>
      </c>
      <c r="D1749" s="7" t="s">
        <v>112</v>
      </c>
      <c r="E1749" s="7" t="s">
        <v>98</v>
      </c>
      <c r="F1749" s="7" t="s">
        <v>99</v>
      </c>
      <c r="G1749" s="7" t="s">
        <v>136</v>
      </c>
      <c r="H1749" s="7" t="s">
        <v>137</v>
      </c>
      <c r="I1749" s="7" t="s">
        <v>31</v>
      </c>
      <c r="J1749" s="8">
        <v>3200</v>
      </c>
      <c r="K1749" s="8">
        <v>20</v>
      </c>
      <c r="L1749" s="8">
        <v>0.26</v>
      </c>
      <c r="M1749" s="8">
        <v>47360</v>
      </c>
      <c r="N1749" s="7" t="s">
        <v>22</v>
      </c>
      <c r="O1749" s="7" t="s">
        <v>23</v>
      </c>
      <c r="P1749" s="19">
        <f>global_data!$M1749/global_data!$L1749</f>
        <v>182153.84615384616</v>
      </c>
      <c r="Q1749" s="20">
        <f>IFERROR(global_data!$P1749,0)</f>
        <v>182153.84615384616</v>
      </c>
      <c r="R1749" s="31">
        <f>global_data!$M1749/(1-global_data!$L1749)</f>
        <v>64000</v>
      </c>
      <c r="S1749" s="31">
        <f>global_data!$R1749-global_data!$M1749</f>
        <v>16640</v>
      </c>
    </row>
    <row r="1750" spans="1:19" x14ac:dyDescent="0.35">
      <c r="A1750" s="5" t="s">
        <v>1876</v>
      </c>
      <c r="B1750" s="29">
        <v>45298</v>
      </c>
      <c r="C1750" s="5" t="s">
        <v>55</v>
      </c>
      <c r="D1750" s="5" t="s">
        <v>56</v>
      </c>
      <c r="E1750" s="5" t="s">
        <v>17</v>
      </c>
      <c r="F1750" s="5" t="s">
        <v>154</v>
      </c>
      <c r="G1750" s="5" t="s">
        <v>136</v>
      </c>
      <c r="H1750" s="5" t="s">
        <v>137</v>
      </c>
      <c r="I1750" s="5" t="s">
        <v>31</v>
      </c>
      <c r="J1750" s="6">
        <v>3200</v>
      </c>
      <c r="K1750" s="6">
        <v>11</v>
      </c>
      <c r="L1750" s="6">
        <v>0.04</v>
      </c>
      <c r="M1750" s="6">
        <v>33792</v>
      </c>
      <c r="N1750" s="5" t="s">
        <v>77</v>
      </c>
      <c r="O1750" s="5" t="s">
        <v>23</v>
      </c>
      <c r="P1750" s="19">
        <f>global_data!$M1750/global_data!$L1750</f>
        <v>844800</v>
      </c>
      <c r="Q1750" s="20">
        <f>IFERROR(global_data!$P1750,0)</f>
        <v>844800</v>
      </c>
      <c r="R1750" s="30">
        <f>global_data!$M1750/(1-global_data!$L1750)</f>
        <v>35200</v>
      </c>
      <c r="S1750" s="30">
        <f>global_data!$R1750-global_data!$M1750</f>
        <v>1408</v>
      </c>
    </row>
    <row r="1751" spans="1:19" x14ac:dyDescent="0.35">
      <c r="A1751" s="7" t="s">
        <v>1877</v>
      </c>
      <c r="B1751" s="18">
        <v>45582</v>
      </c>
      <c r="C1751" s="7" t="s">
        <v>25</v>
      </c>
      <c r="D1751" s="7" t="s">
        <v>26</v>
      </c>
      <c r="E1751" s="7" t="s">
        <v>27</v>
      </c>
      <c r="F1751" s="7" t="s">
        <v>28</v>
      </c>
      <c r="G1751" s="7" t="s">
        <v>136</v>
      </c>
      <c r="H1751" s="7" t="s">
        <v>137</v>
      </c>
      <c r="I1751" s="7" t="s">
        <v>31</v>
      </c>
      <c r="J1751" s="8">
        <v>3200</v>
      </c>
      <c r="K1751" s="8">
        <v>5</v>
      </c>
      <c r="L1751" s="8">
        <v>0.22</v>
      </c>
      <c r="M1751" s="8">
        <v>12480</v>
      </c>
      <c r="N1751" s="7" t="s">
        <v>123</v>
      </c>
      <c r="O1751" s="7" t="s">
        <v>87</v>
      </c>
      <c r="P1751" s="19">
        <f>global_data!$M1751/global_data!$L1751</f>
        <v>56727.272727272728</v>
      </c>
      <c r="Q1751" s="20">
        <f>IFERROR(global_data!$P1751,0)</f>
        <v>56727.272727272728</v>
      </c>
      <c r="R1751" s="31">
        <f>global_data!$M1751/(1-global_data!$L1751)</f>
        <v>16000</v>
      </c>
      <c r="S1751" s="31">
        <f>global_data!$R1751-global_data!$M1751</f>
        <v>3520</v>
      </c>
    </row>
    <row r="1752" spans="1:19" x14ac:dyDescent="0.35">
      <c r="A1752" s="5" t="s">
        <v>1878</v>
      </c>
      <c r="B1752" s="29">
        <v>45470</v>
      </c>
      <c r="C1752" s="5" t="s">
        <v>44</v>
      </c>
      <c r="D1752" s="5" t="s">
        <v>45</v>
      </c>
      <c r="E1752" s="5" t="s">
        <v>17</v>
      </c>
      <c r="F1752" s="5" t="s">
        <v>18</v>
      </c>
      <c r="G1752" s="5" t="s">
        <v>136</v>
      </c>
      <c r="H1752" s="5" t="s">
        <v>137</v>
      </c>
      <c r="I1752" s="5" t="s">
        <v>31</v>
      </c>
      <c r="J1752" s="6">
        <v>3200</v>
      </c>
      <c r="K1752" s="6">
        <v>1</v>
      </c>
      <c r="L1752" s="6">
        <v>0.14000000000000001</v>
      </c>
      <c r="M1752" s="6">
        <v>2752</v>
      </c>
      <c r="N1752" s="5" t="s">
        <v>42</v>
      </c>
      <c r="O1752" s="5" t="s">
        <v>23</v>
      </c>
      <c r="P1752" s="19">
        <f>global_data!$M1752/global_data!$L1752</f>
        <v>19657.142857142855</v>
      </c>
      <c r="Q1752" s="20">
        <f>IFERROR(global_data!$P1752,0)</f>
        <v>19657.142857142855</v>
      </c>
      <c r="R1752" s="30">
        <f>global_data!$M1752/(1-global_data!$L1752)</f>
        <v>3200</v>
      </c>
      <c r="S1752" s="30">
        <f>global_data!$R1752-global_data!$M1752</f>
        <v>448</v>
      </c>
    </row>
    <row r="1753" spans="1:19" x14ac:dyDescent="0.35">
      <c r="A1753" s="7" t="s">
        <v>1879</v>
      </c>
      <c r="B1753" s="18">
        <v>45465</v>
      </c>
      <c r="C1753" s="7" t="s">
        <v>44</v>
      </c>
      <c r="D1753" s="7" t="s">
        <v>45</v>
      </c>
      <c r="E1753" s="7" t="s">
        <v>17</v>
      </c>
      <c r="F1753" s="7" t="s">
        <v>154</v>
      </c>
      <c r="G1753" s="7" t="s">
        <v>136</v>
      </c>
      <c r="H1753" s="7" t="s">
        <v>137</v>
      </c>
      <c r="I1753" s="7" t="s">
        <v>31</v>
      </c>
      <c r="J1753" s="8">
        <v>3200</v>
      </c>
      <c r="K1753" s="8">
        <v>11</v>
      </c>
      <c r="L1753" s="8">
        <v>0.28000000000000003</v>
      </c>
      <c r="M1753" s="8">
        <v>25344</v>
      </c>
      <c r="N1753" s="7" t="s">
        <v>59</v>
      </c>
      <c r="O1753" s="7" t="s">
        <v>23</v>
      </c>
      <c r="P1753" s="19">
        <f>global_data!$M1753/global_data!$L1753</f>
        <v>90514.28571428571</v>
      </c>
      <c r="Q1753" s="20">
        <f>IFERROR(global_data!$P1753,0)</f>
        <v>90514.28571428571</v>
      </c>
      <c r="R1753" s="31">
        <f>global_data!$M1753/(1-global_data!$L1753)</f>
        <v>35200</v>
      </c>
      <c r="S1753" s="31">
        <f>global_data!$R1753-global_data!$M1753</f>
        <v>9856</v>
      </c>
    </row>
    <row r="1754" spans="1:19" x14ac:dyDescent="0.35">
      <c r="A1754" s="5" t="s">
        <v>1880</v>
      </c>
      <c r="B1754" s="29">
        <v>45416</v>
      </c>
      <c r="C1754" s="5" t="s">
        <v>15</v>
      </c>
      <c r="D1754" s="5" t="s">
        <v>16</v>
      </c>
      <c r="E1754" s="5" t="s">
        <v>17</v>
      </c>
      <c r="F1754" s="5" t="s">
        <v>79</v>
      </c>
      <c r="G1754" s="5" t="s">
        <v>136</v>
      </c>
      <c r="H1754" s="5" t="s">
        <v>137</v>
      </c>
      <c r="I1754" s="5" t="s">
        <v>31</v>
      </c>
      <c r="J1754" s="6">
        <v>3200</v>
      </c>
      <c r="K1754" s="6">
        <v>5</v>
      </c>
      <c r="L1754" s="6">
        <v>0.16</v>
      </c>
      <c r="M1754" s="6">
        <v>13440</v>
      </c>
      <c r="N1754" s="5" t="s">
        <v>32</v>
      </c>
      <c r="O1754" s="5" t="s">
        <v>80</v>
      </c>
      <c r="P1754" s="19">
        <f>global_data!$M1754/global_data!$L1754</f>
        <v>84000</v>
      </c>
      <c r="Q1754" s="20">
        <f>IFERROR(global_data!$P1754,0)</f>
        <v>84000</v>
      </c>
      <c r="R1754" s="30">
        <f>global_data!$M1754/(1-global_data!$L1754)</f>
        <v>16000</v>
      </c>
      <c r="S1754" s="30">
        <f>global_data!$R1754-global_data!$M1754</f>
        <v>2560</v>
      </c>
    </row>
    <row r="1755" spans="1:19" x14ac:dyDescent="0.35">
      <c r="A1755" s="7" t="s">
        <v>1881</v>
      </c>
      <c r="B1755" s="18">
        <v>45605</v>
      </c>
      <c r="C1755" s="7" t="s">
        <v>35</v>
      </c>
      <c r="D1755" s="7" t="s">
        <v>36</v>
      </c>
      <c r="E1755" s="7" t="s">
        <v>37</v>
      </c>
      <c r="F1755" s="7" t="s">
        <v>83</v>
      </c>
      <c r="G1755" s="7" t="s">
        <v>136</v>
      </c>
      <c r="H1755" s="7" t="s">
        <v>137</v>
      </c>
      <c r="I1755" s="7" t="s">
        <v>31</v>
      </c>
      <c r="J1755" s="8">
        <v>3200</v>
      </c>
      <c r="K1755" s="8">
        <v>18</v>
      </c>
      <c r="L1755" s="8">
        <v>0.22</v>
      </c>
      <c r="M1755" s="8">
        <v>44928</v>
      </c>
      <c r="N1755" s="7" t="s">
        <v>77</v>
      </c>
      <c r="O1755" s="7" t="s">
        <v>23</v>
      </c>
      <c r="P1755" s="19">
        <f>global_data!$M1755/global_data!$L1755</f>
        <v>204218.18181818182</v>
      </c>
      <c r="Q1755" s="20">
        <f>IFERROR(global_data!$P1755,0)</f>
        <v>204218.18181818182</v>
      </c>
      <c r="R1755" s="31">
        <f>global_data!$M1755/(1-global_data!$L1755)</f>
        <v>57600</v>
      </c>
      <c r="S1755" s="31">
        <f>global_data!$R1755-global_data!$M1755</f>
        <v>12672</v>
      </c>
    </row>
    <row r="1756" spans="1:19" x14ac:dyDescent="0.35">
      <c r="A1756" s="5" t="s">
        <v>1882</v>
      </c>
      <c r="B1756" s="29">
        <v>45619</v>
      </c>
      <c r="C1756" s="5" t="s">
        <v>61</v>
      </c>
      <c r="D1756" s="5" t="s">
        <v>62</v>
      </c>
      <c r="E1756" s="5" t="s">
        <v>27</v>
      </c>
      <c r="F1756" s="5" t="s">
        <v>89</v>
      </c>
      <c r="G1756" s="5" t="s">
        <v>136</v>
      </c>
      <c r="H1756" s="5" t="s">
        <v>137</v>
      </c>
      <c r="I1756" s="5" t="s">
        <v>31</v>
      </c>
      <c r="J1756" s="6">
        <v>3200</v>
      </c>
      <c r="K1756" s="6">
        <v>16</v>
      </c>
      <c r="L1756" s="6">
        <v>0.2</v>
      </c>
      <c r="M1756" s="6">
        <v>40960</v>
      </c>
      <c r="N1756" s="5" t="s">
        <v>123</v>
      </c>
      <c r="O1756" s="5" t="s">
        <v>23</v>
      </c>
      <c r="P1756" s="19">
        <f>global_data!$M1756/global_data!$L1756</f>
        <v>204800</v>
      </c>
      <c r="Q1756" s="20">
        <f>IFERROR(global_data!$P1756,0)</f>
        <v>204800</v>
      </c>
      <c r="R1756" s="30">
        <f>global_data!$M1756/(1-global_data!$L1756)</f>
        <v>51200</v>
      </c>
      <c r="S1756" s="30">
        <f>global_data!$R1756-global_data!$M1756</f>
        <v>10240</v>
      </c>
    </row>
    <row r="1757" spans="1:19" x14ac:dyDescent="0.35">
      <c r="A1757" s="7" t="s">
        <v>1883</v>
      </c>
      <c r="B1757" s="18">
        <v>45498</v>
      </c>
      <c r="C1757" s="7" t="s">
        <v>125</v>
      </c>
      <c r="D1757" s="7" t="s">
        <v>126</v>
      </c>
      <c r="E1757" s="7" t="s">
        <v>37</v>
      </c>
      <c r="F1757" s="7" t="s">
        <v>151</v>
      </c>
      <c r="G1757" s="7" t="s">
        <v>136</v>
      </c>
      <c r="H1757" s="7" t="s">
        <v>137</v>
      </c>
      <c r="I1757" s="7" t="s">
        <v>31</v>
      </c>
      <c r="J1757" s="8">
        <v>3200</v>
      </c>
      <c r="K1757" s="8">
        <v>14</v>
      </c>
      <c r="L1757" s="8">
        <v>0.3</v>
      </c>
      <c r="M1757" s="8">
        <v>31360</v>
      </c>
      <c r="N1757" s="7" t="s">
        <v>59</v>
      </c>
      <c r="O1757" s="7" t="s">
        <v>23</v>
      </c>
      <c r="P1757" s="19">
        <f>global_data!$M1757/global_data!$L1757</f>
        <v>104533.33333333334</v>
      </c>
      <c r="Q1757" s="20">
        <f>IFERROR(global_data!$P1757,0)</f>
        <v>104533.33333333334</v>
      </c>
      <c r="R1757" s="31">
        <f>global_data!$M1757/(1-global_data!$L1757)</f>
        <v>44800</v>
      </c>
      <c r="S1757" s="31">
        <f>global_data!$R1757-global_data!$M1757</f>
        <v>13440</v>
      </c>
    </row>
    <row r="1758" spans="1:19" x14ac:dyDescent="0.35">
      <c r="A1758" s="5" t="s">
        <v>1884</v>
      </c>
      <c r="B1758" s="29">
        <v>45406</v>
      </c>
      <c r="C1758" s="5" t="s">
        <v>35</v>
      </c>
      <c r="D1758" s="5" t="s">
        <v>36</v>
      </c>
      <c r="E1758" s="5" t="s">
        <v>37</v>
      </c>
      <c r="F1758" s="5" t="s">
        <v>151</v>
      </c>
      <c r="G1758" s="5" t="s">
        <v>136</v>
      </c>
      <c r="H1758" s="5" t="s">
        <v>137</v>
      </c>
      <c r="I1758" s="5" t="s">
        <v>31</v>
      </c>
      <c r="J1758" s="6">
        <v>3200</v>
      </c>
      <c r="K1758" s="6">
        <v>10</v>
      </c>
      <c r="L1758" s="6">
        <v>0.03</v>
      </c>
      <c r="M1758" s="6">
        <v>31040</v>
      </c>
      <c r="N1758" s="5" t="s">
        <v>22</v>
      </c>
      <c r="O1758" s="5" t="s">
        <v>23</v>
      </c>
      <c r="P1758" s="19">
        <f>global_data!$M1758/global_data!$L1758</f>
        <v>1034666.6666666667</v>
      </c>
      <c r="Q1758" s="20">
        <f>IFERROR(global_data!$P1758,0)</f>
        <v>1034666.6666666667</v>
      </c>
      <c r="R1758" s="30">
        <f>global_data!$M1758/(1-global_data!$L1758)</f>
        <v>32000</v>
      </c>
      <c r="S1758" s="30">
        <f>global_data!$R1758-global_data!$M1758</f>
        <v>960</v>
      </c>
    </row>
    <row r="1759" spans="1:19" x14ac:dyDescent="0.35">
      <c r="A1759" s="7" t="s">
        <v>1885</v>
      </c>
      <c r="B1759" s="18">
        <v>45383</v>
      </c>
      <c r="C1759" s="7" t="s">
        <v>73</v>
      </c>
      <c r="D1759" s="7" t="s">
        <v>74</v>
      </c>
      <c r="E1759" s="7" t="s">
        <v>37</v>
      </c>
      <c r="F1759" s="7" t="s">
        <v>157</v>
      </c>
      <c r="G1759" s="7" t="s">
        <v>136</v>
      </c>
      <c r="H1759" s="7" t="s">
        <v>137</v>
      </c>
      <c r="I1759" s="7" t="s">
        <v>31</v>
      </c>
      <c r="J1759" s="8">
        <v>3200</v>
      </c>
      <c r="K1759" s="8">
        <v>5</v>
      </c>
      <c r="L1759" s="8">
        <v>0.11</v>
      </c>
      <c r="M1759" s="8">
        <v>14240</v>
      </c>
      <c r="N1759" s="7" t="s">
        <v>123</v>
      </c>
      <c r="O1759" s="7" t="s">
        <v>23</v>
      </c>
      <c r="P1759" s="19">
        <f>global_data!$M1759/global_data!$L1759</f>
        <v>129454.54545454546</v>
      </c>
      <c r="Q1759" s="20">
        <f>IFERROR(global_data!$P1759,0)</f>
        <v>129454.54545454546</v>
      </c>
      <c r="R1759" s="31">
        <f>global_data!$M1759/(1-global_data!$L1759)</f>
        <v>16000</v>
      </c>
      <c r="S1759" s="31">
        <f>global_data!$R1759-global_data!$M1759</f>
        <v>1760</v>
      </c>
    </row>
    <row r="1760" spans="1:19" x14ac:dyDescent="0.35">
      <c r="A1760" s="5" t="s">
        <v>1886</v>
      </c>
      <c r="B1760" s="29">
        <v>45314</v>
      </c>
      <c r="C1760" s="5" t="s">
        <v>96</v>
      </c>
      <c r="D1760" s="5" t="s">
        <v>97</v>
      </c>
      <c r="E1760" s="5" t="s">
        <v>98</v>
      </c>
      <c r="F1760" s="5" t="s">
        <v>115</v>
      </c>
      <c r="G1760" s="5" t="s">
        <v>136</v>
      </c>
      <c r="H1760" s="5" t="s">
        <v>137</v>
      </c>
      <c r="I1760" s="5" t="s">
        <v>31</v>
      </c>
      <c r="J1760" s="6">
        <v>3200</v>
      </c>
      <c r="K1760" s="6">
        <v>13</v>
      </c>
      <c r="L1760" s="6">
        <v>0</v>
      </c>
      <c r="M1760" s="6">
        <v>41600</v>
      </c>
      <c r="N1760" s="5" t="s">
        <v>42</v>
      </c>
      <c r="O1760" s="5" t="s">
        <v>33</v>
      </c>
      <c r="P1760" s="19" t="e">
        <f>global_data!$M1760/global_data!$L1760</f>
        <v>#DIV/0!</v>
      </c>
      <c r="Q1760" s="20">
        <f>IFERROR(global_data!$P1760,0)</f>
        <v>0</v>
      </c>
      <c r="R1760" s="30">
        <f>global_data!$M1760/(1-global_data!$L1760)</f>
        <v>41600</v>
      </c>
      <c r="S1760" s="30">
        <f>global_data!$R1760-global_data!$M1760</f>
        <v>0</v>
      </c>
    </row>
    <row r="1761" spans="1:19" x14ac:dyDescent="0.35">
      <c r="A1761" s="7" t="s">
        <v>1887</v>
      </c>
      <c r="B1761" s="18">
        <v>45647</v>
      </c>
      <c r="C1761" s="7" t="s">
        <v>96</v>
      </c>
      <c r="D1761" s="7" t="s">
        <v>97</v>
      </c>
      <c r="E1761" s="7" t="s">
        <v>98</v>
      </c>
      <c r="F1761" s="7" t="s">
        <v>101</v>
      </c>
      <c r="G1761" s="7" t="s">
        <v>136</v>
      </c>
      <c r="H1761" s="7" t="s">
        <v>137</v>
      </c>
      <c r="I1761" s="7" t="s">
        <v>31</v>
      </c>
      <c r="J1761" s="8">
        <v>3200</v>
      </c>
      <c r="K1761" s="8">
        <v>10</v>
      </c>
      <c r="L1761" s="8">
        <v>0.09</v>
      </c>
      <c r="M1761" s="8">
        <v>29120</v>
      </c>
      <c r="N1761" s="7" t="s">
        <v>77</v>
      </c>
      <c r="O1761" s="7" t="s">
        <v>23</v>
      </c>
      <c r="P1761" s="19">
        <f>global_data!$M1761/global_data!$L1761</f>
        <v>323555.55555555556</v>
      </c>
      <c r="Q1761" s="20">
        <f>IFERROR(global_data!$P1761,0)</f>
        <v>323555.55555555556</v>
      </c>
      <c r="R1761" s="31">
        <f>global_data!$M1761/(1-global_data!$L1761)</f>
        <v>32000</v>
      </c>
      <c r="S1761" s="31">
        <f>global_data!$R1761-global_data!$M1761</f>
        <v>2880</v>
      </c>
    </row>
    <row r="1762" spans="1:19" x14ac:dyDescent="0.35">
      <c r="A1762" s="5" t="s">
        <v>1888</v>
      </c>
      <c r="B1762" s="29">
        <v>45445</v>
      </c>
      <c r="C1762" s="5" t="s">
        <v>35</v>
      </c>
      <c r="D1762" s="5" t="s">
        <v>36</v>
      </c>
      <c r="E1762" s="5" t="s">
        <v>37</v>
      </c>
      <c r="F1762" s="5" t="s">
        <v>38</v>
      </c>
      <c r="G1762" s="5" t="s">
        <v>136</v>
      </c>
      <c r="H1762" s="5" t="s">
        <v>137</v>
      </c>
      <c r="I1762" s="5" t="s">
        <v>31</v>
      </c>
      <c r="J1762" s="6">
        <v>3200</v>
      </c>
      <c r="K1762" s="6">
        <v>9</v>
      </c>
      <c r="L1762" s="6">
        <v>0.11</v>
      </c>
      <c r="M1762" s="6">
        <v>25632</v>
      </c>
      <c r="N1762" s="5" t="s">
        <v>123</v>
      </c>
      <c r="O1762" s="5" t="s">
        <v>80</v>
      </c>
      <c r="P1762" s="19">
        <f>global_data!$M1762/global_data!$L1762</f>
        <v>233018.18181818182</v>
      </c>
      <c r="Q1762" s="20">
        <f>IFERROR(global_data!$P1762,0)</f>
        <v>233018.18181818182</v>
      </c>
      <c r="R1762" s="30">
        <f>global_data!$M1762/(1-global_data!$L1762)</f>
        <v>28800</v>
      </c>
      <c r="S1762" s="30">
        <f>global_data!$R1762-global_data!$M1762</f>
        <v>3168</v>
      </c>
    </row>
    <row r="1763" spans="1:19" x14ac:dyDescent="0.35">
      <c r="A1763" s="7" t="s">
        <v>1889</v>
      </c>
      <c r="B1763" s="18">
        <v>45297</v>
      </c>
      <c r="C1763" s="7" t="s">
        <v>61</v>
      </c>
      <c r="D1763" s="7" t="s">
        <v>62</v>
      </c>
      <c r="E1763" s="7" t="s">
        <v>27</v>
      </c>
      <c r="F1763" s="7" t="s">
        <v>122</v>
      </c>
      <c r="G1763" s="7" t="s">
        <v>136</v>
      </c>
      <c r="H1763" s="7" t="s">
        <v>137</v>
      </c>
      <c r="I1763" s="7" t="s">
        <v>31</v>
      </c>
      <c r="J1763" s="8">
        <v>3200</v>
      </c>
      <c r="K1763" s="8">
        <v>14</v>
      </c>
      <c r="L1763" s="8">
        <v>0.02</v>
      </c>
      <c r="M1763" s="8">
        <v>43904</v>
      </c>
      <c r="N1763" s="7" t="s">
        <v>22</v>
      </c>
      <c r="O1763" s="7" t="s">
        <v>23</v>
      </c>
      <c r="P1763" s="19">
        <f>global_data!$M1763/global_data!$L1763</f>
        <v>2195200</v>
      </c>
      <c r="Q1763" s="20">
        <f>IFERROR(global_data!$P1763,0)</f>
        <v>2195200</v>
      </c>
      <c r="R1763" s="31">
        <f>global_data!$M1763/(1-global_data!$L1763)</f>
        <v>44800</v>
      </c>
      <c r="S1763" s="31">
        <f>global_data!$R1763-global_data!$M1763</f>
        <v>896</v>
      </c>
    </row>
    <row r="1764" spans="1:19" x14ac:dyDescent="0.35">
      <c r="A1764" s="5" t="s">
        <v>1890</v>
      </c>
      <c r="B1764" s="29">
        <v>45583</v>
      </c>
      <c r="C1764" s="5" t="s">
        <v>73</v>
      </c>
      <c r="D1764" s="5" t="s">
        <v>74</v>
      </c>
      <c r="E1764" s="5" t="s">
        <v>37</v>
      </c>
      <c r="F1764" s="5" t="s">
        <v>38</v>
      </c>
      <c r="G1764" s="5" t="s">
        <v>136</v>
      </c>
      <c r="H1764" s="5" t="s">
        <v>137</v>
      </c>
      <c r="I1764" s="5" t="s">
        <v>31</v>
      </c>
      <c r="J1764" s="6">
        <v>3200</v>
      </c>
      <c r="K1764" s="6">
        <v>13</v>
      </c>
      <c r="L1764" s="6">
        <v>0.28000000000000003</v>
      </c>
      <c r="M1764" s="6">
        <v>29952</v>
      </c>
      <c r="N1764" s="5" t="s">
        <v>42</v>
      </c>
      <c r="O1764" s="5" t="s">
        <v>87</v>
      </c>
      <c r="P1764" s="19">
        <f>global_data!$M1764/global_data!$L1764</f>
        <v>106971.42857142857</v>
      </c>
      <c r="Q1764" s="20">
        <f>IFERROR(global_data!$P1764,0)</f>
        <v>106971.42857142857</v>
      </c>
      <c r="R1764" s="30">
        <f>global_data!$M1764/(1-global_data!$L1764)</f>
        <v>41600</v>
      </c>
      <c r="S1764" s="30">
        <f>global_data!$R1764-global_data!$M1764</f>
        <v>11648</v>
      </c>
    </row>
    <row r="1765" spans="1:19" x14ac:dyDescent="0.35">
      <c r="A1765" s="7" t="s">
        <v>1891</v>
      </c>
      <c r="B1765" s="18">
        <v>45474</v>
      </c>
      <c r="C1765" s="7" t="s">
        <v>55</v>
      </c>
      <c r="D1765" s="7" t="s">
        <v>56</v>
      </c>
      <c r="E1765" s="7" t="s">
        <v>17</v>
      </c>
      <c r="F1765" s="7" t="s">
        <v>18</v>
      </c>
      <c r="G1765" s="7" t="s">
        <v>136</v>
      </c>
      <c r="H1765" s="7" t="s">
        <v>137</v>
      </c>
      <c r="I1765" s="7" t="s">
        <v>31</v>
      </c>
      <c r="J1765" s="8">
        <v>3200</v>
      </c>
      <c r="K1765" s="8">
        <v>17</v>
      </c>
      <c r="L1765" s="8">
        <v>0.04</v>
      </c>
      <c r="M1765" s="8">
        <v>52224</v>
      </c>
      <c r="N1765" s="7" t="s">
        <v>32</v>
      </c>
      <c r="O1765" s="7" t="s">
        <v>23</v>
      </c>
      <c r="P1765" s="19">
        <f>global_data!$M1765/global_data!$L1765</f>
        <v>1305600</v>
      </c>
      <c r="Q1765" s="20">
        <f>IFERROR(global_data!$P1765,0)</f>
        <v>1305600</v>
      </c>
      <c r="R1765" s="31">
        <f>global_data!$M1765/(1-global_data!$L1765)</f>
        <v>54400</v>
      </c>
      <c r="S1765" s="31">
        <f>global_data!$R1765-global_data!$M1765</f>
        <v>2176</v>
      </c>
    </row>
    <row r="1766" spans="1:19" x14ac:dyDescent="0.35">
      <c r="A1766" s="5" t="s">
        <v>1892</v>
      </c>
      <c r="B1766" s="29">
        <v>45416</v>
      </c>
      <c r="C1766" s="5" t="s">
        <v>131</v>
      </c>
      <c r="D1766" s="5" t="s">
        <v>132</v>
      </c>
      <c r="E1766" s="5" t="s">
        <v>98</v>
      </c>
      <c r="F1766" s="5" t="s">
        <v>101</v>
      </c>
      <c r="G1766" s="5" t="s">
        <v>136</v>
      </c>
      <c r="H1766" s="5" t="s">
        <v>137</v>
      </c>
      <c r="I1766" s="5" t="s">
        <v>31</v>
      </c>
      <c r="J1766" s="6">
        <v>3200</v>
      </c>
      <c r="K1766" s="6">
        <v>18</v>
      </c>
      <c r="L1766" s="6">
        <v>0.22</v>
      </c>
      <c r="M1766" s="6">
        <v>44928</v>
      </c>
      <c r="N1766" s="5" t="s">
        <v>77</v>
      </c>
      <c r="O1766" s="5" t="s">
        <v>87</v>
      </c>
      <c r="P1766" s="19">
        <f>global_data!$M1766/global_data!$L1766</f>
        <v>204218.18181818182</v>
      </c>
      <c r="Q1766" s="20">
        <f>IFERROR(global_data!$P1766,0)</f>
        <v>204218.18181818182</v>
      </c>
      <c r="R1766" s="30">
        <f>global_data!$M1766/(1-global_data!$L1766)</f>
        <v>57600</v>
      </c>
      <c r="S1766" s="30">
        <f>global_data!$R1766-global_data!$M1766</f>
        <v>12672</v>
      </c>
    </row>
    <row r="1767" spans="1:19" x14ac:dyDescent="0.35">
      <c r="A1767" s="7" t="s">
        <v>1893</v>
      </c>
      <c r="B1767" s="18">
        <v>45447</v>
      </c>
      <c r="C1767" s="7" t="s">
        <v>15</v>
      </c>
      <c r="D1767" s="7" t="s">
        <v>16</v>
      </c>
      <c r="E1767" s="7" t="s">
        <v>17</v>
      </c>
      <c r="F1767" s="7" t="s">
        <v>154</v>
      </c>
      <c r="G1767" s="7" t="s">
        <v>136</v>
      </c>
      <c r="H1767" s="7" t="s">
        <v>137</v>
      </c>
      <c r="I1767" s="7" t="s">
        <v>31</v>
      </c>
      <c r="J1767" s="8">
        <v>3200</v>
      </c>
      <c r="K1767" s="8">
        <v>8</v>
      </c>
      <c r="L1767" s="8">
        <v>0.03</v>
      </c>
      <c r="M1767" s="8">
        <v>24832</v>
      </c>
      <c r="N1767" s="7" t="s">
        <v>22</v>
      </c>
      <c r="O1767" s="7" t="s">
        <v>23</v>
      </c>
      <c r="P1767" s="19">
        <f>global_data!$M1767/global_data!$L1767</f>
        <v>827733.33333333337</v>
      </c>
      <c r="Q1767" s="20">
        <f>IFERROR(global_data!$P1767,0)</f>
        <v>827733.33333333337</v>
      </c>
      <c r="R1767" s="31">
        <f>global_data!$M1767/(1-global_data!$L1767)</f>
        <v>25600</v>
      </c>
      <c r="S1767" s="31">
        <f>global_data!$R1767-global_data!$M1767</f>
        <v>768</v>
      </c>
    </row>
    <row r="1768" spans="1:19" x14ac:dyDescent="0.35">
      <c r="A1768" s="5" t="s">
        <v>1894</v>
      </c>
      <c r="B1768" s="29">
        <v>45541</v>
      </c>
      <c r="C1768" s="5" t="s">
        <v>35</v>
      </c>
      <c r="D1768" s="5" t="s">
        <v>36</v>
      </c>
      <c r="E1768" s="5" t="s">
        <v>37</v>
      </c>
      <c r="F1768" s="5" t="s">
        <v>151</v>
      </c>
      <c r="G1768" s="5" t="s">
        <v>136</v>
      </c>
      <c r="H1768" s="5" t="s">
        <v>137</v>
      </c>
      <c r="I1768" s="5" t="s">
        <v>31</v>
      </c>
      <c r="J1768" s="6">
        <v>3200</v>
      </c>
      <c r="K1768" s="6">
        <v>5</v>
      </c>
      <c r="L1768" s="6">
        <v>0.02</v>
      </c>
      <c r="M1768" s="6">
        <v>15680</v>
      </c>
      <c r="N1768" s="5" t="s">
        <v>123</v>
      </c>
      <c r="O1768" s="5" t="s">
        <v>23</v>
      </c>
      <c r="P1768" s="19">
        <f>global_data!$M1768/global_data!$L1768</f>
        <v>784000</v>
      </c>
      <c r="Q1768" s="20">
        <f>IFERROR(global_data!$P1768,0)</f>
        <v>784000</v>
      </c>
      <c r="R1768" s="30">
        <f>global_data!$M1768/(1-global_data!$L1768)</f>
        <v>16000</v>
      </c>
      <c r="S1768" s="30">
        <f>global_data!$R1768-global_data!$M1768</f>
        <v>320</v>
      </c>
    </row>
    <row r="1769" spans="1:19" x14ac:dyDescent="0.35">
      <c r="A1769" s="7" t="s">
        <v>1895</v>
      </c>
      <c r="B1769" s="18">
        <v>45508</v>
      </c>
      <c r="C1769" s="7" t="s">
        <v>61</v>
      </c>
      <c r="D1769" s="7" t="s">
        <v>62</v>
      </c>
      <c r="E1769" s="7" t="s">
        <v>27</v>
      </c>
      <c r="F1769" s="7" t="s">
        <v>28</v>
      </c>
      <c r="G1769" s="7" t="s">
        <v>136</v>
      </c>
      <c r="H1769" s="7" t="s">
        <v>137</v>
      </c>
      <c r="I1769" s="7" t="s">
        <v>31</v>
      </c>
      <c r="J1769" s="8">
        <v>3200</v>
      </c>
      <c r="K1769" s="8">
        <v>1</v>
      </c>
      <c r="L1769" s="8">
        <v>0.04</v>
      </c>
      <c r="M1769" s="8">
        <v>3072</v>
      </c>
      <c r="N1769" s="7" t="s">
        <v>77</v>
      </c>
      <c r="O1769" s="7" t="s">
        <v>23</v>
      </c>
      <c r="P1769" s="19">
        <f>global_data!$M1769/global_data!$L1769</f>
        <v>76800</v>
      </c>
      <c r="Q1769" s="20">
        <f>IFERROR(global_data!$P1769,0)</f>
        <v>76800</v>
      </c>
      <c r="R1769" s="31">
        <f>global_data!$M1769/(1-global_data!$L1769)</f>
        <v>3200</v>
      </c>
      <c r="S1769" s="31">
        <f>global_data!$R1769-global_data!$M1769</f>
        <v>128</v>
      </c>
    </row>
    <row r="1770" spans="1:19" x14ac:dyDescent="0.35">
      <c r="A1770" s="5" t="s">
        <v>1896</v>
      </c>
      <c r="B1770" s="29">
        <v>45480</v>
      </c>
      <c r="C1770" s="5" t="s">
        <v>61</v>
      </c>
      <c r="D1770" s="5" t="s">
        <v>62</v>
      </c>
      <c r="E1770" s="5" t="s">
        <v>27</v>
      </c>
      <c r="F1770" s="5" t="s">
        <v>103</v>
      </c>
      <c r="G1770" s="5" t="s">
        <v>136</v>
      </c>
      <c r="H1770" s="5" t="s">
        <v>137</v>
      </c>
      <c r="I1770" s="5" t="s">
        <v>31</v>
      </c>
      <c r="J1770" s="6">
        <v>3200</v>
      </c>
      <c r="K1770" s="6">
        <v>3</v>
      </c>
      <c r="L1770" s="6">
        <v>0.05</v>
      </c>
      <c r="M1770" s="6">
        <v>9120</v>
      </c>
      <c r="N1770" s="5" t="s">
        <v>179</v>
      </c>
      <c r="O1770" s="5" t="s">
        <v>33</v>
      </c>
      <c r="P1770" s="19">
        <f>global_data!$M1770/global_data!$L1770</f>
        <v>182400</v>
      </c>
      <c r="Q1770" s="20">
        <f>IFERROR(global_data!$P1770,0)</f>
        <v>182400</v>
      </c>
      <c r="R1770" s="30">
        <f>global_data!$M1770/(1-global_data!$L1770)</f>
        <v>9600</v>
      </c>
      <c r="S1770" s="30">
        <f>global_data!$R1770-global_data!$M1770</f>
        <v>480</v>
      </c>
    </row>
    <row r="1771" spans="1:19" x14ac:dyDescent="0.35">
      <c r="A1771" s="7" t="s">
        <v>1897</v>
      </c>
      <c r="B1771" s="18">
        <v>45369</v>
      </c>
      <c r="C1771" s="7" t="s">
        <v>111</v>
      </c>
      <c r="D1771" s="7" t="s">
        <v>112</v>
      </c>
      <c r="E1771" s="7" t="s">
        <v>98</v>
      </c>
      <c r="F1771" s="7" t="s">
        <v>101</v>
      </c>
      <c r="G1771" s="7" t="s">
        <v>136</v>
      </c>
      <c r="H1771" s="7" t="s">
        <v>137</v>
      </c>
      <c r="I1771" s="7" t="s">
        <v>31</v>
      </c>
      <c r="J1771" s="8">
        <v>3200</v>
      </c>
      <c r="K1771" s="8">
        <v>6</v>
      </c>
      <c r="L1771" s="8">
        <v>0.14000000000000001</v>
      </c>
      <c r="M1771" s="8">
        <v>16512</v>
      </c>
      <c r="N1771" s="7" t="s">
        <v>22</v>
      </c>
      <c r="O1771" s="7" t="s">
        <v>23</v>
      </c>
      <c r="P1771" s="19">
        <f>global_data!$M1771/global_data!$L1771</f>
        <v>117942.85714285713</v>
      </c>
      <c r="Q1771" s="20">
        <f>IFERROR(global_data!$P1771,0)</f>
        <v>117942.85714285713</v>
      </c>
      <c r="R1771" s="31">
        <f>global_data!$M1771/(1-global_data!$L1771)</f>
        <v>19200</v>
      </c>
      <c r="S1771" s="31">
        <f>global_data!$R1771-global_data!$M1771</f>
        <v>2688</v>
      </c>
    </row>
    <row r="1772" spans="1:19" x14ac:dyDescent="0.35">
      <c r="A1772" s="5" t="s">
        <v>1898</v>
      </c>
      <c r="B1772" s="29">
        <v>45470</v>
      </c>
      <c r="C1772" s="5" t="s">
        <v>125</v>
      </c>
      <c r="D1772" s="5" t="s">
        <v>126</v>
      </c>
      <c r="E1772" s="5" t="s">
        <v>37</v>
      </c>
      <c r="F1772" s="5" t="s">
        <v>83</v>
      </c>
      <c r="G1772" s="5" t="s">
        <v>136</v>
      </c>
      <c r="H1772" s="5" t="s">
        <v>137</v>
      </c>
      <c r="I1772" s="5" t="s">
        <v>31</v>
      </c>
      <c r="J1772" s="6">
        <v>3200</v>
      </c>
      <c r="K1772" s="6">
        <v>5</v>
      </c>
      <c r="L1772" s="6">
        <v>0.08</v>
      </c>
      <c r="M1772" s="6">
        <v>14720</v>
      </c>
      <c r="N1772" s="5" t="s">
        <v>32</v>
      </c>
      <c r="O1772" s="5" t="s">
        <v>23</v>
      </c>
      <c r="P1772" s="19">
        <f>global_data!$M1772/global_data!$L1772</f>
        <v>184000</v>
      </c>
      <c r="Q1772" s="20">
        <f>IFERROR(global_data!$P1772,0)</f>
        <v>184000</v>
      </c>
      <c r="R1772" s="30">
        <f>global_data!$M1772/(1-global_data!$L1772)</f>
        <v>16000</v>
      </c>
      <c r="S1772" s="30">
        <f>global_data!$R1772-global_data!$M1772</f>
        <v>1280</v>
      </c>
    </row>
    <row r="1773" spans="1:19" x14ac:dyDescent="0.35">
      <c r="A1773" s="7" t="s">
        <v>1899</v>
      </c>
      <c r="B1773" s="18">
        <v>45468</v>
      </c>
      <c r="C1773" s="7" t="s">
        <v>61</v>
      </c>
      <c r="D1773" s="7" t="s">
        <v>62</v>
      </c>
      <c r="E1773" s="7" t="s">
        <v>27</v>
      </c>
      <c r="F1773" s="7" t="s">
        <v>66</v>
      </c>
      <c r="G1773" s="7" t="s">
        <v>136</v>
      </c>
      <c r="H1773" s="7" t="s">
        <v>137</v>
      </c>
      <c r="I1773" s="7" t="s">
        <v>31</v>
      </c>
      <c r="J1773" s="8">
        <v>3200</v>
      </c>
      <c r="K1773" s="8">
        <v>11</v>
      </c>
      <c r="L1773" s="8">
        <v>0.06</v>
      </c>
      <c r="M1773" s="8">
        <v>33088</v>
      </c>
      <c r="N1773" s="7" t="s">
        <v>22</v>
      </c>
      <c r="O1773" s="7" t="s">
        <v>80</v>
      </c>
      <c r="P1773" s="19">
        <f>global_data!$M1773/global_data!$L1773</f>
        <v>551466.66666666674</v>
      </c>
      <c r="Q1773" s="20">
        <f>IFERROR(global_data!$P1773,0)</f>
        <v>551466.66666666674</v>
      </c>
      <c r="R1773" s="31">
        <f>global_data!$M1773/(1-global_data!$L1773)</f>
        <v>35200</v>
      </c>
      <c r="S1773" s="31">
        <f>global_data!$R1773-global_data!$M1773</f>
        <v>2112</v>
      </c>
    </row>
    <row r="1774" spans="1:19" x14ac:dyDescent="0.35">
      <c r="A1774" s="5" t="s">
        <v>1900</v>
      </c>
      <c r="B1774" s="29">
        <v>45549</v>
      </c>
      <c r="C1774" s="5" t="s">
        <v>35</v>
      </c>
      <c r="D1774" s="5" t="s">
        <v>36</v>
      </c>
      <c r="E1774" s="5" t="s">
        <v>37</v>
      </c>
      <c r="F1774" s="5" t="s">
        <v>157</v>
      </c>
      <c r="G1774" s="5" t="s">
        <v>136</v>
      </c>
      <c r="H1774" s="5" t="s">
        <v>137</v>
      </c>
      <c r="I1774" s="5" t="s">
        <v>31</v>
      </c>
      <c r="J1774" s="6">
        <v>3200</v>
      </c>
      <c r="K1774" s="6">
        <v>18</v>
      </c>
      <c r="L1774" s="6">
        <v>0.03</v>
      </c>
      <c r="M1774" s="6">
        <v>55872</v>
      </c>
      <c r="N1774" s="5" t="s">
        <v>32</v>
      </c>
      <c r="O1774" s="5" t="s">
        <v>23</v>
      </c>
      <c r="P1774" s="19">
        <f>global_data!$M1774/global_data!$L1774</f>
        <v>1862400</v>
      </c>
      <c r="Q1774" s="20">
        <f>IFERROR(global_data!$P1774,0)</f>
        <v>1862400</v>
      </c>
      <c r="R1774" s="30">
        <f>global_data!$M1774/(1-global_data!$L1774)</f>
        <v>57600</v>
      </c>
      <c r="S1774" s="30">
        <f>global_data!$R1774-global_data!$M1774</f>
        <v>1728</v>
      </c>
    </row>
    <row r="1775" spans="1:19" x14ac:dyDescent="0.35">
      <c r="A1775" s="7" t="s">
        <v>1901</v>
      </c>
      <c r="B1775" s="18">
        <v>45461</v>
      </c>
      <c r="C1775" s="7" t="s">
        <v>15</v>
      </c>
      <c r="D1775" s="7" t="s">
        <v>16</v>
      </c>
      <c r="E1775" s="7" t="s">
        <v>17</v>
      </c>
      <c r="F1775" s="7" t="s">
        <v>154</v>
      </c>
      <c r="G1775" s="7" t="s">
        <v>136</v>
      </c>
      <c r="H1775" s="7" t="s">
        <v>137</v>
      </c>
      <c r="I1775" s="7" t="s">
        <v>31</v>
      </c>
      <c r="J1775" s="8">
        <v>3200</v>
      </c>
      <c r="K1775" s="8">
        <v>4</v>
      </c>
      <c r="L1775" s="8">
        <v>0.09</v>
      </c>
      <c r="M1775" s="8">
        <v>11648</v>
      </c>
      <c r="N1775" s="7" t="s">
        <v>42</v>
      </c>
      <c r="O1775" s="7" t="s">
        <v>23</v>
      </c>
      <c r="P1775" s="19">
        <f>global_data!$M1775/global_data!$L1775</f>
        <v>129422.22222222223</v>
      </c>
      <c r="Q1775" s="20">
        <f>IFERROR(global_data!$P1775,0)</f>
        <v>129422.22222222223</v>
      </c>
      <c r="R1775" s="31">
        <f>global_data!$M1775/(1-global_data!$L1775)</f>
        <v>12800</v>
      </c>
      <c r="S1775" s="31">
        <f>global_data!$R1775-global_data!$M1775</f>
        <v>1152</v>
      </c>
    </row>
    <row r="1776" spans="1:19" x14ac:dyDescent="0.35">
      <c r="A1776" s="5" t="s">
        <v>1902</v>
      </c>
      <c r="B1776" s="29">
        <v>45471</v>
      </c>
      <c r="C1776" s="5" t="s">
        <v>35</v>
      </c>
      <c r="D1776" s="5" t="s">
        <v>36</v>
      </c>
      <c r="E1776" s="5" t="s">
        <v>37</v>
      </c>
      <c r="F1776" s="5" t="s">
        <v>38</v>
      </c>
      <c r="G1776" s="5" t="s">
        <v>136</v>
      </c>
      <c r="H1776" s="5" t="s">
        <v>137</v>
      </c>
      <c r="I1776" s="5" t="s">
        <v>31</v>
      </c>
      <c r="J1776" s="6">
        <v>3200</v>
      </c>
      <c r="K1776" s="6">
        <v>11</v>
      </c>
      <c r="L1776" s="6">
        <v>0.18</v>
      </c>
      <c r="M1776" s="6">
        <v>28864</v>
      </c>
      <c r="N1776" s="5" t="s">
        <v>42</v>
      </c>
      <c r="O1776" s="5" t="s">
        <v>23</v>
      </c>
      <c r="P1776" s="19">
        <f>global_data!$M1776/global_data!$L1776</f>
        <v>160355.55555555556</v>
      </c>
      <c r="Q1776" s="20">
        <f>IFERROR(global_data!$P1776,0)</f>
        <v>160355.55555555556</v>
      </c>
      <c r="R1776" s="30">
        <f>global_data!$M1776/(1-global_data!$L1776)</f>
        <v>35200</v>
      </c>
      <c r="S1776" s="30">
        <f>global_data!$R1776-global_data!$M1776</f>
        <v>6336</v>
      </c>
    </row>
    <row r="1777" spans="1:19" x14ac:dyDescent="0.35">
      <c r="A1777" s="7" t="s">
        <v>1903</v>
      </c>
      <c r="B1777" s="18">
        <v>45369</v>
      </c>
      <c r="C1777" s="7" t="s">
        <v>131</v>
      </c>
      <c r="D1777" s="7" t="s">
        <v>132</v>
      </c>
      <c r="E1777" s="7" t="s">
        <v>98</v>
      </c>
      <c r="F1777" s="7" t="s">
        <v>99</v>
      </c>
      <c r="G1777" s="7" t="s">
        <v>136</v>
      </c>
      <c r="H1777" s="7" t="s">
        <v>137</v>
      </c>
      <c r="I1777" s="7" t="s">
        <v>31</v>
      </c>
      <c r="J1777" s="8">
        <v>3200</v>
      </c>
      <c r="K1777" s="8">
        <v>19</v>
      </c>
      <c r="L1777" s="8">
        <v>0.2</v>
      </c>
      <c r="M1777" s="8">
        <v>48640</v>
      </c>
      <c r="N1777" s="7" t="s">
        <v>22</v>
      </c>
      <c r="O1777" s="7" t="s">
        <v>80</v>
      </c>
      <c r="P1777" s="19">
        <f>global_data!$M1777/global_data!$L1777</f>
        <v>243200</v>
      </c>
      <c r="Q1777" s="20">
        <f>IFERROR(global_data!$P1777,0)</f>
        <v>243200</v>
      </c>
      <c r="R1777" s="31">
        <f>global_data!$M1777/(1-global_data!$L1777)</f>
        <v>60800</v>
      </c>
      <c r="S1777" s="31">
        <f>global_data!$R1777-global_data!$M1777</f>
        <v>12160</v>
      </c>
    </row>
    <row r="1778" spans="1:19" x14ac:dyDescent="0.35">
      <c r="A1778" s="5" t="s">
        <v>1904</v>
      </c>
      <c r="B1778" s="29">
        <v>45436</v>
      </c>
      <c r="C1778" s="5" t="s">
        <v>25</v>
      </c>
      <c r="D1778" s="5" t="s">
        <v>26</v>
      </c>
      <c r="E1778" s="5" t="s">
        <v>27</v>
      </c>
      <c r="F1778" s="5" t="s">
        <v>122</v>
      </c>
      <c r="G1778" s="5" t="s">
        <v>136</v>
      </c>
      <c r="H1778" s="5" t="s">
        <v>137</v>
      </c>
      <c r="I1778" s="5" t="s">
        <v>31</v>
      </c>
      <c r="J1778" s="6">
        <v>3200</v>
      </c>
      <c r="K1778" s="6">
        <v>15</v>
      </c>
      <c r="L1778" s="6">
        <v>0.27</v>
      </c>
      <c r="M1778" s="6">
        <v>35040</v>
      </c>
      <c r="N1778" s="5" t="s">
        <v>123</v>
      </c>
      <c r="O1778" s="5" t="s">
        <v>23</v>
      </c>
      <c r="P1778" s="19">
        <f>global_data!$M1778/global_data!$L1778</f>
        <v>129777.77777777777</v>
      </c>
      <c r="Q1778" s="20">
        <f>IFERROR(global_data!$P1778,0)</f>
        <v>129777.77777777777</v>
      </c>
      <c r="R1778" s="30">
        <f>global_data!$M1778/(1-global_data!$L1778)</f>
        <v>48000</v>
      </c>
      <c r="S1778" s="30">
        <f>global_data!$R1778-global_data!$M1778</f>
        <v>12960</v>
      </c>
    </row>
    <row r="1779" spans="1:19" x14ac:dyDescent="0.35">
      <c r="A1779" s="7" t="s">
        <v>1905</v>
      </c>
      <c r="B1779" s="18">
        <v>45368</v>
      </c>
      <c r="C1779" s="7" t="s">
        <v>44</v>
      </c>
      <c r="D1779" s="7" t="s">
        <v>45</v>
      </c>
      <c r="E1779" s="7" t="s">
        <v>17</v>
      </c>
      <c r="F1779" s="7" t="s">
        <v>176</v>
      </c>
      <c r="G1779" s="7" t="s">
        <v>136</v>
      </c>
      <c r="H1779" s="7" t="s">
        <v>137</v>
      </c>
      <c r="I1779" s="7" t="s">
        <v>31</v>
      </c>
      <c r="J1779" s="8">
        <v>3200</v>
      </c>
      <c r="K1779" s="8">
        <v>12</v>
      </c>
      <c r="L1779" s="8">
        <v>0.24</v>
      </c>
      <c r="M1779" s="8">
        <v>29184</v>
      </c>
      <c r="N1779" s="7" t="s">
        <v>59</v>
      </c>
      <c r="O1779" s="7" t="s">
        <v>80</v>
      </c>
      <c r="P1779" s="19">
        <f>global_data!$M1779/global_data!$L1779</f>
        <v>121600</v>
      </c>
      <c r="Q1779" s="20">
        <f>IFERROR(global_data!$P1779,0)</f>
        <v>121600</v>
      </c>
      <c r="R1779" s="31">
        <f>global_data!$M1779/(1-global_data!$L1779)</f>
        <v>38400</v>
      </c>
      <c r="S1779" s="31">
        <f>global_data!$R1779-global_data!$M1779</f>
        <v>9216</v>
      </c>
    </row>
    <row r="1780" spans="1:19" x14ac:dyDescent="0.35">
      <c r="A1780" s="5" t="s">
        <v>1906</v>
      </c>
      <c r="B1780" s="29">
        <v>45457</v>
      </c>
      <c r="C1780" s="5" t="s">
        <v>15</v>
      </c>
      <c r="D1780" s="5" t="s">
        <v>16</v>
      </c>
      <c r="E1780" s="5" t="s">
        <v>17</v>
      </c>
      <c r="F1780" s="5" t="s">
        <v>176</v>
      </c>
      <c r="G1780" s="5" t="s">
        <v>136</v>
      </c>
      <c r="H1780" s="5" t="s">
        <v>137</v>
      </c>
      <c r="I1780" s="5" t="s">
        <v>31</v>
      </c>
      <c r="J1780" s="6">
        <v>3200</v>
      </c>
      <c r="K1780" s="6">
        <v>19</v>
      </c>
      <c r="L1780" s="6">
        <v>0.24</v>
      </c>
      <c r="M1780" s="6">
        <v>46208</v>
      </c>
      <c r="N1780" s="5" t="s">
        <v>59</v>
      </c>
      <c r="O1780" s="5" t="s">
        <v>87</v>
      </c>
      <c r="P1780" s="19">
        <f>global_data!$M1780/global_data!$L1780</f>
        <v>192533.33333333334</v>
      </c>
      <c r="Q1780" s="20">
        <f>IFERROR(global_data!$P1780,0)</f>
        <v>192533.33333333334</v>
      </c>
      <c r="R1780" s="30">
        <f>global_data!$M1780/(1-global_data!$L1780)</f>
        <v>60800</v>
      </c>
      <c r="S1780" s="30">
        <f>global_data!$R1780-global_data!$M1780</f>
        <v>14592</v>
      </c>
    </row>
    <row r="1781" spans="1:19" x14ac:dyDescent="0.35">
      <c r="A1781" s="7" t="s">
        <v>1907</v>
      </c>
      <c r="B1781" s="18">
        <v>45614</v>
      </c>
      <c r="C1781" s="7" t="s">
        <v>111</v>
      </c>
      <c r="D1781" s="7" t="s">
        <v>112</v>
      </c>
      <c r="E1781" s="7" t="s">
        <v>98</v>
      </c>
      <c r="F1781" s="7" t="s">
        <v>113</v>
      </c>
      <c r="G1781" s="7" t="s">
        <v>136</v>
      </c>
      <c r="H1781" s="7" t="s">
        <v>137</v>
      </c>
      <c r="I1781" s="7" t="s">
        <v>31</v>
      </c>
      <c r="J1781" s="8">
        <v>3200</v>
      </c>
      <c r="K1781" s="8">
        <v>2</v>
      </c>
      <c r="L1781" s="8">
        <v>0.19</v>
      </c>
      <c r="M1781" s="8">
        <v>5184</v>
      </c>
      <c r="N1781" s="7" t="s">
        <v>59</v>
      </c>
      <c r="O1781" s="7" t="s">
        <v>23</v>
      </c>
      <c r="P1781" s="19">
        <f>global_data!$M1781/global_data!$L1781</f>
        <v>27284.21052631579</v>
      </c>
      <c r="Q1781" s="20">
        <f>IFERROR(global_data!$P1781,0)</f>
        <v>27284.21052631579</v>
      </c>
      <c r="R1781" s="31">
        <f>global_data!$M1781/(1-global_data!$L1781)</f>
        <v>6400</v>
      </c>
      <c r="S1781" s="31">
        <f>global_data!$R1781-global_data!$M1781</f>
        <v>1216</v>
      </c>
    </row>
    <row r="1782" spans="1:19" x14ac:dyDescent="0.35">
      <c r="A1782" s="5" t="s">
        <v>1908</v>
      </c>
      <c r="B1782" s="29">
        <v>45529</v>
      </c>
      <c r="C1782" s="5" t="s">
        <v>35</v>
      </c>
      <c r="D1782" s="5" t="s">
        <v>36</v>
      </c>
      <c r="E1782" s="5" t="s">
        <v>37</v>
      </c>
      <c r="F1782" s="5" t="s">
        <v>38</v>
      </c>
      <c r="G1782" s="5" t="s">
        <v>136</v>
      </c>
      <c r="H1782" s="5" t="s">
        <v>137</v>
      </c>
      <c r="I1782" s="5" t="s">
        <v>31</v>
      </c>
      <c r="J1782" s="6">
        <v>3200</v>
      </c>
      <c r="K1782" s="6">
        <v>18</v>
      </c>
      <c r="L1782" s="6">
        <v>0.27</v>
      </c>
      <c r="M1782" s="6">
        <v>42048</v>
      </c>
      <c r="N1782" s="5" t="s">
        <v>59</v>
      </c>
      <c r="O1782" s="5" t="s">
        <v>23</v>
      </c>
      <c r="P1782" s="19">
        <f>global_data!$M1782/global_data!$L1782</f>
        <v>155733.33333333331</v>
      </c>
      <c r="Q1782" s="20">
        <f>IFERROR(global_data!$P1782,0)</f>
        <v>155733.33333333331</v>
      </c>
      <c r="R1782" s="30">
        <f>global_data!$M1782/(1-global_data!$L1782)</f>
        <v>57600</v>
      </c>
      <c r="S1782" s="30">
        <f>global_data!$R1782-global_data!$M1782</f>
        <v>15552</v>
      </c>
    </row>
    <row r="1783" spans="1:19" x14ac:dyDescent="0.35">
      <c r="A1783" s="7" t="s">
        <v>1909</v>
      </c>
      <c r="B1783" s="18">
        <v>45650</v>
      </c>
      <c r="C1783" s="7" t="s">
        <v>96</v>
      </c>
      <c r="D1783" s="7" t="s">
        <v>97</v>
      </c>
      <c r="E1783" s="7" t="s">
        <v>98</v>
      </c>
      <c r="F1783" s="7" t="s">
        <v>113</v>
      </c>
      <c r="G1783" s="7" t="s">
        <v>136</v>
      </c>
      <c r="H1783" s="7" t="s">
        <v>137</v>
      </c>
      <c r="I1783" s="7" t="s">
        <v>31</v>
      </c>
      <c r="J1783" s="8">
        <v>3200</v>
      </c>
      <c r="K1783" s="8">
        <v>2</v>
      </c>
      <c r="L1783" s="8">
        <v>0.11</v>
      </c>
      <c r="M1783" s="8">
        <v>5696</v>
      </c>
      <c r="N1783" s="7" t="s">
        <v>123</v>
      </c>
      <c r="O1783" s="7" t="s">
        <v>87</v>
      </c>
      <c r="P1783" s="19">
        <f>global_data!$M1783/global_data!$L1783</f>
        <v>51781.818181818184</v>
      </c>
      <c r="Q1783" s="20">
        <f>IFERROR(global_data!$P1783,0)</f>
        <v>51781.818181818184</v>
      </c>
      <c r="R1783" s="31">
        <f>global_data!$M1783/(1-global_data!$L1783)</f>
        <v>6400</v>
      </c>
      <c r="S1783" s="31">
        <f>global_data!$R1783-global_data!$M1783</f>
        <v>704</v>
      </c>
    </row>
    <row r="1784" spans="1:19" x14ac:dyDescent="0.35">
      <c r="A1784" s="5" t="s">
        <v>1910</v>
      </c>
      <c r="B1784" s="29">
        <v>45597</v>
      </c>
      <c r="C1784" s="5" t="s">
        <v>111</v>
      </c>
      <c r="D1784" s="5" t="s">
        <v>112</v>
      </c>
      <c r="E1784" s="5" t="s">
        <v>98</v>
      </c>
      <c r="F1784" s="5" t="s">
        <v>115</v>
      </c>
      <c r="G1784" s="5" t="s">
        <v>136</v>
      </c>
      <c r="H1784" s="5" t="s">
        <v>137</v>
      </c>
      <c r="I1784" s="5" t="s">
        <v>31</v>
      </c>
      <c r="J1784" s="6">
        <v>3200</v>
      </c>
      <c r="K1784" s="6">
        <v>18</v>
      </c>
      <c r="L1784" s="6">
        <v>0.08</v>
      </c>
      <c r="M1784" s="6">
        <v>52992</v>
      </c>
      <c r="N1784" s="5" t="s">
        <v>42</v>
      </c>
      <c r="O1784" s="5" t="s">
        <v>23</v>
      </c>
      <c r="P1784" s="19">
        <f>global_data!$M1784/global_data!$L1784</f>
        <v>662400</v>
      </c>
      <c r="Q1784" s="20">
        <f>IFERROR(global_data!$P1784,0)</f>
        <v>662400</v>
      </c>
      <c r="R1784" s="30">
        <f>global_data!$M1784/(1-global_data!$L1784)</f>
        <v>57600</v>
      </c>
      <c r="S1784" s="30">
        <f>global_data!$R1784-global_data!$M1784</f>
        <v>4608</v>
      </c>
    </row>
    <row r="1785" spans="1:19" x14ac:dyDescent="0.35">
      <c r="A1785" s="7" t="s">
        <v>1911</v>
      </c>
      <c r="B1785" s="18">
        <v>45405</v>
      </c>
      <c r="C1785" s="7" t="s">
        <v>55</v>
      </c>
      <c r="D1785" s="7" t="s">
        <v>56</v>
      </c>
      <c r="E1785" s="7" t="s">
        <v>17</v>
      </c>
      <c r="F1785" s="7" t="s">
        <v>154</v>
      </c>
      <c r="G1785" s="7" t="s">
        <v>136</v>
      </c>
      <c r="H1785" s="7" t="s">
        <v>137</v>
      </c>
      <c r="I1785" s="7" t="s">
        <v>31</v>
      </c>
      <c r="J1785" s="8">
        <v>3200</v>
      </c>
      <c r="K1785" s="8">
        <v>7</v>
      </c>
      <c r="L1785" s="8">
        <v>0.17</v>
      </c>
      <c r="M1785" s="8">
        <v>18592</v>
      </c>
      <c r="N1785" s="7" t="s">
        <v>22</v>
      </c>
      <c r="O1785" s="7" t="s">
        <v>23</v>
      </c>
      <c r="P1785" s="19">
        <f>global_data!$M1785/global_data!$L1785</f>
        <v>109364.70588235294</v>
      </c>
      <c r="Q1785" s="20">
        <f>IFERROR(global_data!$P1785,0)</f>
        <v>109364.70588235294</v>
      </c>
      <c r="R1785" s="31">
        <f>global_data!$M1785/(1-global_data!$L1785)</f>
        <v>22400</v>
      </c>
      <c r="S1785" s="31">
        <f>global_data!$R1785-global_data!$M1785</f>
        <v>3808</v>
      </c>
    </row>
    <row r="1786" spans="1:19" x14ac:dyDescent="0.35">
      <c r="A1786" s="5" t="s">
        <v>1912</v>
      </c>
      <c r="B1786" s="29">
        <v>45529</v>
      </c>
      <c r="C1786" s="5" t="s">
        <v>35</v>
      </c>
      <c r="D1786" s="5" t="s">
        <v>36</v>
      </c>
      <c r="E1786" s="5" t="s">
        <v>37</v>
      </c>
      <c r="F1786" s="5" t="s">
        <v>151</v>
      </c>
      <c r="G1786" s="5" t="s">
        <v>136</v>
      </c>
      <c r="H1786" s="5" t="s">
        <v>137</v>
      </c>
      <c r="I1786" s="5" t="s">
        <v>31</v>
      </c>
      <c r="J1786" s="6">
        <v>3200</v>
      </c>
      <c r="K1786" s="6">
        <v>11</v>
      </c>
      <c r="L1786" s="6">
        <v>0.19</v>
      </c>
      <c r="M1786" s="6">
        <v>28512</v>
      </c>
      <c r="N1786" s="5" t="s">
        <v>42</v>
      </c>
      <c r="O1786" s="5" t="s">
        <v>23</v>
      </c>
      <c r="P1786" s="19">
        <f>global_data!$M1786/global_data!$L1786</f>
        <v>150063.15789473685</v>
      </c>
      <c r="Q1786" s="20">
        <f>IFERROR(global_data!$P1786,0)</f>
        <v>150063.15789473685</v>
      </c>
      <c r="R1786" s="30">
        <f>global_data!$M1786/(1-global_data!$L1786)</f>
        <v>35200</v>
      </c>
      <c r="S1786" s="30">
        <f>global_data!$R1786-global_data!$M1786</f>
        <v>6688</v>
      </c>
    </row>
    <row r="1787" spans="1:19" x14ac:dyDescent="0.35">
      <c r="A1787" s="7" t="s">
        <v>1913</v>
      </c>
      <c r="B1787" s="18">
        <v>45402</v>
      </c>
      <c r="C1787" s="7" t="s">
        <v>61</v>
      </c>
      <c r="D1787" s="7" t="s">
        <v>62</v>
      </c>
      <c r="E1787" s="7" t="s">
        <v>27</v>
      </c>
      <c r="F1787" s="7" t="s">
        <v>89</v>
      </c>
      <c r="G1787" s="7" t="s">
        <v>136</v>
      </c>
      <c r="H1787" s="7" t="s">
        <v>137</v>
      </c>
      <c r="I1787" s="7" t="s">
        <v>31</v>
      </c>
      <c r="J1787" s="8">
        <v>3200</v>
      </c>
      <c r="K1787" s="8">
        <v>15</v>
      </c>
      <c r="L1787" s="8">
        <v>0.03</v>
      </c>
      <c r="M1787" s="8">
        <v>46560</v>
      </c>
      <c r="N1787" s="7" t="s">
        <v>22</v>
      </c>
      <c r="O1787" s="7" t="s">
        <v>23</v>
      </c>
      <c r="P1787" s="19">
        <f>global_data!$M1787/global_data!$L1787</f>
        <v>1552000</v>
      </c>
      <c r="Q1787" s="20">
        <f>IFERROR(global_data!$P1787,0)</f>
        <v>1552000</v>
      </c>
      <c r="R1787" s="31">
        <f>global_data!$M1787/(1-global_data!$L1787)</f>
        <v>48000</v>
      </c>
      <c r="S1787" s="31">
        <f>global_data!$R1787-global_data!$M1787</f>
        <v>1440</v>
      </c>
    </row>
    <row r="1788" spans="1:19" x14ac:dyDescent="0.35">
      <c r="A1788" s="5" t="s">
        <v>1914</v>
      </c>
      <c r="B1788" s="29">
        <v>45446</v>
      </c>
      <c r="C1788" s="5" t="s">
        <v>15</v>
      </c>
      <c r="D1788" s="5" t="s">
        <v>16</v>
      </c>
      <c r="E1788" s="5" t="s">
        <v>17</v>
      </c>
      <c r="F1788" s="5" t="s">
        <v>18</v>
      </c>
      <c r="G1788" s="5" t="s">
        <v>136</v>
      </c>
      <c r="H1788" s="5" t="s">
        <v>137</v>
      </c>
      <c r="I1788" s="5" t="s">
        <v>31</v>
      </c>
      <c r="J1788" s="6">
        <v>3200</v>
      </c>
      <c r="K1788" s="6">
        <v>1</v>
      </c>
      <c r="L1788" s="6">
        <v>0.16</v>
      </c>
      <c r="M1788" s="6">
        <v>2688</v>
      </c>
      <c r="N1788" s="5" t="s">
        <v>22</v>
      </c>
      <c r="O1788" s="5" t="s">
        <v>80</v>
      </c>
      <c r="P1788" s="19">
        <f>global_data!$M1788/global_data!$L1788</f>
        <v>16800</v>
      </c>
      <c r="Q1788" s="20">
        <f>IFERROR(global_data!$P1788,0)</f>
        <v>16800</v>
      </c>
      <c r="R1788" s="30">
        <f>global_data!$M1788/(1-global_data!$L1788)</f>
        <v>3200</v>
      </c>
      <c r="S1788" s="30">
        <f>global_data!$R1788-global_data!$M1788</f>
        <v>512</v>
      </c>
    </row>
    <row r="1789" spans="1:19" x14ac:dyDescent="0.35">
      <c r="A1789" s="7" t="s">
        <v>1915</v>
      </c>
      <c r="B1789" s="18">
        <v>45480</v>
      </c>
      <c r="C1789" s="7" t="s">
        <v>64</v>
      </c>
      <c r="D1789" s="7" t="s">
        <v>65</v>
      </c>
      <c r="E1789" s="7" t="s">
        <v>27</v>
      </c>
      <c r="F1789" s="7" t="s">
        <v>28</v>
      </c>
      <c r="G1789" s="7" t="s">
        <v>136</v>
      </c>
      <c r="H1789" s="7" t="s">
        <v>137</v>
      </c>
      <c r="I1789" s="7" t="s">
        <v>31</v>
      </c>
      <c r="J1789" s="8">
        <v>3200</v>
      </c>
      <c r="K1789" s="8">
        <v>16</v>
      </c>
      <c r="L1789" s="8">
        <v>0.22</v>
      </c>
      <c r="M1789" s="8">
        <v>39936</v>
      </c>
      <c r="N1789" s="7" t="s">
        <v>59</v>
      </c>
      <c r="O1789" s="7" t="s">
        <v>80</v>
      </c>
      <c r="P1789" s="19">
        <f>global_data!$M1789/global_data!$L1789</f>
        <v>181527.27272727274</v>
      </c>
      <c r="Q1789" s="20">
        <f>IFERROR(global_data!$P1789,0)</f>
        <v>181527.27272727274</v>
      </c>
      <c r="R1789" s="31">
        <f>global_data!$M1789/(1-global_data!$L1789)</f>
        <v>51200</v>
      </c>
      <c r="S1789" s="31">
        <f>global_data!$R1789-global_data!$M1789</f>
        <v>11264</v>
      </c>
    </row>
    <row r="1790" spans="1:19" x14ac:dyDescent="0.35">
      <c r="A1790" s="5" t="s">
        <v>1916</v>
      </c>
      <c r="B1790" s="29">
        <v>45509</v>
      </c>
      <c r="C1790" s="5" t="s">
        <v>125</v>
      </c>
      <c r="D1790" s="5" t="s">
        <v>126</v>
      </c>
      <c r="E1790" s="5" t="s">
        <v>37</v>
      </c>
      <c r="F1790" s="5" t="s">
        <v>157</v>
      </c>
      <c r="G1790" s="5" t="s">
        <v>136</v>
      </c>
      <c r="H1790" s="5" t="s">
        <v>137</v>
      </c>
      <c r="I1790" s="5" t="s">
        <v>31</v>
      </c>
      <c r="J1790" s="6">
        <v>3200</v>
      </c>
      <c r="K1790" s="6">
        <v>16</v>
      </c>
      <c r="L1790" s="6">
        <v>0.14000000000000001</v>
      </c>
      <c r="M1790" s="6">
        <v>44032</v>
      </c>
      <c r="N1790" s="5" t="s">
        <v>22</v>
      </c>
      <c r="O1790" s="5" t="s">
        <v>87</v>
      </c>
      <c r="P1790" s="19">
        <f>global_data!$M1790/global_data!$L1790</f>
        <v>314514.28571428568</v>
      </c>
      <c r="Q1790" s="20">
        <f>IFERROR(global_data!$P1790,0)</f>
        <v>314514.28571428568</v>
      </c>
      <c r="R1790" s="30">
        <f>global_data!$M1790/(1-global_data!$L1790)</f>
        <v>51200</v>
      </c>
      <c r="S1790" s="30">
        <f>global_data!$R1790-global_data!$M1790</f>
        <v>7168</v>
      </c>
    </row>
    <row r="1791" spans="1:19" x14ac:dyDescent="0.35">
      <c r="A1791" s="7" t="s">
        <v>1917</v>
      </c>
      <c r="B1791" s="18">
        <v>45540</v>
      </c>
      <c r="C1791" s="7" t="s">
        <v>73</v>
      </c>
      <c r="D1791" s="7" t="s">
        <v>74</v>
      </c>
      <c r="E1791" s="7" t="s">
        <v>37</v>
      </c>
      <c r="F1791" s="7" t="s">
        <v>71</v>
      </c>
      <c r="G1791" s="7" t="s">
        <v>136</v>
      </c>
      <c r="H1791" s="7" t="s">
        <v>137</v>
      </c>
      <c r="I1791" s="7" t="s">
        <v>31</v>
      </c>
      <c r="J1791" s="8">
        <v>3200</v>
      </c>
      <c r="K1791" s="8">
        <v>16</v>
      </c>
      <c r="L1791" s="8">
        <v>0.15</v>
      </c>
      <c r="M1791" s="8">
        <v>43520</v>
      </c>
      <c r="N1791" s="7" t="s">
        <v>123</v>
      </c>
      <c r="O1791" s="7" t="s">
        <v>23</v>
      </c>
      <c r="P1791" s="19">
        <f>global_data!$M1791/global_data!$L1791</f>
        <v>290133.33333333337</v>
      </c>
      <c r="Q1791" s="20">
        <f>IFERROR(global_data!$P1791,0)</f>
        <v>290133.33333333337</v>
      </c>
      <c r="R1791" s="31">
        <f>global_data!$M1791/(1-global_data!$L1791)</f>
        <v>51200</v>
      </c>
      <c r="S1791" s="31">
        <f>global_data!$R1791-global_data!$M1791</f>
        <v>7680</v>
      </c>
    </row>
    <row r="1792" spans="1:19" x14ac:dyDescent="0.35">
      <c r="A1792" s="5" t="s">
        <v>1918</v>
      </c>
      <c r="B1792" s="29">
        <v>45494</v>
      </c>
      <c r="C1792" s="5" t="s">
        <v>44</v>
      </c>
      <c r="D1792" s="5" t="s">
        <v>45</v>
      </c>
      <c r="E1792" s="5" t="s">
        <v>17</v>
      </c>
      <c r="F1792" s="5" t="s">
        <v>154</v>
      </c>
      <c r="G1792" s="5" t="s">
        <v>136</v>
      </c>
      <c r="H1792" s="5" t="s">
        <v>137</v>
      </c>
      <c r="I1792" s="5" t="s">
        <v>31</v>
      </c>
      <c r="J1792" s="6">
        <v>3200</v>
      </c>
      <c r="K1792" s="6">
        <v>11</v>
      </c>
      <c r="L1792" s="6">
        <v>0.23</v>
      </c>
      <c r="M1792" s="6">
        <v>27104</v>
      </c>
      <c r="N1792" s="5" t="s">
        <v>59</v>
      </c>
      <c r="O1792" s="5" t="s">
        <v>23</v>
      </c>
      <c r="P1792" s="19">
        <f>global_data!$M1792/global_data!$L1792</f>
        <v>117843.47826086955</v>
      </c>
      <c r="Q1792" s="20">
        <f>IFERROR(global_data!$P1792,0)</f>
        <v>117843.47826086955</v>
      </c>
      <c r="R1792" s="30">
        <f>global_data!$M1792/(1-global_data!$L1792)</f>
        <v>35200</v>
      </c>
      <c r="S1792" s="30">
        <f>global_data!$R1792-global_data!$M1792</f>
        <v>8096</v>
      </c>
    </row>
    <row r="1793" spans="1:19" x14ac:dyDescent="0.35">
      <c r="A1793" s="7" t="s">
        <v>1919</v>
      </c>
      <c r="B1793" s="18">
        <v>45529</v>
      </c>
      <c r="C1793" s="7" t="s">
        <v>35</v>
      </c>
      <c r="D1793" s="7" t="s">
        <v>36</v>
      </c>
      <c r="E1793" s="7" t="s">
        <v>37</v>
      </c>
      <c r="F1793" s="7" t="s">
        <v>83</v>
      </c>
      <c r="G1793" s="7" t="s">
        <v>136</v>
      </c>
      <c r="H1793" s="7" t="s">
        <v>137</v>
      </c>
      <c r="I1793" s="7" t="s">
        <v>31</v>
      </c>
      <c r="J1793" s="8">
        <v>3200</v>
      </c>
      <c r="K1793" s="8">
        <v>15</v>
      </c>
      <c r="L1793" s="8">
        <v>0.13</v>
      </c>
      <c r="M1793" s="8">
        <v>41760</v>
      </c>
      <c r="N1793" s="7" t="s">
        <v>42</v>
      </c>
      <c r="O1793" s="7" t="s">
        <v>87</v>
      </c>
      <c r="P1793" s="19">
        <f>global_data!$M1793/global_data!$L1793</f>
        <v>321230.76923076925</v>
      </c>
      <c r="Q1793" s="20">
        <f>IFERROR(global_data!$P1793,0)</f>
        <v>321230.76923076925</v>
      </c>
      <c r="R1793" s="31">
        <f>global_data!$M1793/(1-global_data!$L1793)</f>
        <v>48000</v>
      </c>
      <c r="S1793" s="31">
        <f>global_data!$R1793-global_data!$M1793</f>
        <v>6240</v>
      </c>
    </row>
    <row r="1794" spans="1:19" x14ac:dyDescent="0.35">
      <c r="A1794" s="5" t="s">
        <v>1920</v>
      </c>
      <c r="B1794" s="29">
        <v>45588</v>
      </c>
      <c r="C1794" s="5" t="s">
        <v>73</v>
      </c>
      <c r="D1794" s="5" t="s">
        <v>74</v>
      </c>
      <c r="E1794" s="5" t="s">
        <v>37</v>
      </c>
      <c r="F1794" s="5" t="s">
        <v>38</v>
      </c>
      <c r="G1794" s="5" t="s">
        <v>136</v>
      </c>
      <c r="H1794" s="5" t="s">
        <v>137</v>
      </c>
      <c r="I1794" s="5" t="s">
        <v>31</v>
      </c>
      <c r="J1794" s="6">
        <v>3200</v>
      </c>
      <c r="K1794" s="6">
        <v>17</v>
      </c>
      <c r="L1794" s="6">
        <v>0.03</v>
      </c>
      <c r="M1794" s="6">
        <v>52768</v>
      </c>
      <c r="N1794" s="5" t="s">
        <v>22</v>
      </c>
      <c r="O1794" s="5" t="s">
        <v>33</v>
      </c>
      <c r="P1794" s="19">
        <f>global_data!$M1794/global_data!$L1794</f>
        <v>1758933.3333333335</v>
      </c>
      <c r="Q1794" s="20">
        <f>IFERROR(global_data!$P1794,0)</f>
        <v>1758933.3333333335</v>
      </c>
      <c r="R1794" s="30">
        <f>global_data!$M1794/(1-global_data!$L1794)</f>
        <v>54400</v>
      </c>
      <c r="S1794" s="30">
        <f>global_data!$R1794-global_data!$M1794</f>
        <v>1632</v>
      </c>
    </row>
    <row r="1795" spans="1:19" x14ac:dyDescent="0.35">
      <c r="A1795" s="7" t="s">
        <v>1921</v>
      </c>
      <c r="B1795" s="18">
        <v>45449</v>
      </c>
      <c r="C1795" s="7" t="s">
        <v>44</v>
      </c>
      <c r="D1795" s="7" t="s">
        <v>45</v>
      </c>
      <c r="E1795" s="7" t="s">
        <v>17</v>
      </c>
      <c r="F1795" s="7" t="s">
        <v>79</v>
      </c>
      <c r="G1795" s="7" t="s">
        <v>136</v>
      </c>
      <c r="H1795" s="7" t="s">
        <v>137</v>
      </c>
      <c r="I1795" s="7" t="s">
        <v>31</v>
      </c>
      <c r="J1795" s="8">
        <v>3200</v>
      </c>
      <c r="K1795" s="8">
        <v>4</v>
      </c>
      <c r="L1795" s="8">
        <v>0.05</v>
      </c>
      <c r="M1795" s="8">
        <v>12160</v>
      </c>
      <c r="N1795" s="7" t="s">
        <v>22</v>
      </c>
      <c r="O1795" s="7" t="s">
        <v>23</v>
      </c>
      <c r="P1795" s="19">
        <f>global_data!$M1795/global_data!$L1795</f>
        <v>243200</v>
      </c>
      <c r="Q1795" s="20">
        <f>IFERROR(global_data!$P1795,0)</f>
        <v>243200</v>
      </c>
      <c r="R1795" s="31">
        <f>global_data!$M1795/(1-global_data!$L1795)</f>
        <v>12800</v>
      </c>
      <c r="S1795" s="31">
        <f>global_data!$R1795-global_data!$M1795</f>
        <v>640</v>
      </c>
    </row>
    <row r="1796" spans="1:19" x14ac:dyDescent="0.35">
      <c r="A1796" s="5" t="s">
        <v>1922</v>
      </c>
      <c r="B1796" s="29">
        <v>45375</v>
      </c>
      <c r="C1796" s="5" t="s">
        <v>131</v>
      </c>
      <c r="D1796" s="5" t="s">
        <v>132</v>
      </c>
      <c r="E1796" s="5" t="s">
        <v>98</v>
      </c>
      <c r="F1796" s="5" t="s">
        <v>113</v>
      </c>
      <c r="G1796" s="5" t="s">
        <v>136</v>
      </c>
      <c r="H1796" s="5" t="s">
        <v>137</v>
      </c>
      <c r="I1796" s="5" t="s">
        <v>31</v>
      </c>
      <c r="J1796" s="6">
        <v>3200</v>
      </c>
      <c r="K1796" s="6">
        <v>3</v>
      </c>
      <c r="L1796" s="6">
        <v>0.12</v>
      </c>
      <c r="M1796" s="6">
        <v>8448</v>
      </c>
      <c r="N1796" s="5" t="s">
        <v>42</v>
      </c>
      <c r="O1796" s="5" t="s">
        <v>23</v>
      </c>
      <c r="P1796" s="19">
        <f>global_data!$M1796/global_data!$L1796</f>
        <v>70400</v>
      </c>
      <c r="Q1796" s="20">
        <f>IFERROR(global_data!$P1796,0)</f>
        <v>70400</v>
      </c>
      <c r="R1796" s="30">
        <f>global_data!$M1796/(1-global_data!$L1796)</f>
        <v>9600</v>
      </c>
      <c r="S1796" s="30">
        <f>global_data!$R1796-global_data!$M1796</f>
        <v>1152</v>
      </c>
    </row>
    <row r="1797" spans="1:19" x14ac:dyDescent="0.35">
      <c r="A1797" s="7" t="s">
        <v>1923</v>
      </c>
      <c r="B1797" s="18">
        <v>45407</v>
      </c>
      <c r="C1797" s="7" t="s">
        <v>15</v>
      </c>
      <c r="D1797" s="7" t="s">
        <v>16</v>
      </c>
      <c r="E1797" s="7" t="s">
        <v>17</v>
      </c>
      <c r="F1797" s="7" t="s">
        <v>154</v>
      </c>
      <c r="G1797" s="7" t="s">
        <v>136</v>
      </c>
      <c r="H1797" s="7" t="s">
        <v>137</v>
      </c>
      <c r="I1797" s="7" t="s">
        <v>31</v>
      </c>
      <c r="J1797" s="8">
        <v>3200</v>
      </c>
      <c r="K1797" s="8">
        <v>8</v>
      </c>
      <c r="L1797" s="8">
        <v>0.02</v>
      </c>
      <c r="M1797" s="8">
        <v>25088</v>
      </c>
      <c r="N1797" s="7" t="s">
        <v>22</v>
      </c>
      <c r="O1797" s="7" t="s">
        <v>23</v>
      </c>
      <c r="P1797" s="19">
        <f>global_data!$M1797/global_data!$L1797</f>
        <v>1254400</v>
      </c>
      <c r="Q1797" s="20">
        <f>IFERROR(global_data!$P1797,0)</f>
        <v>1254400</v>
      </c>
      <c r="R1797" s="31">
        <f>global_data!$M1797/(1-global_data!$L1797)</f>
        <v>25600</v>
      </c>
      <c r="S1797" s="31">
        <f>global_data!$R1797-global_data!$M1797</f>
        <v>512</v>
      </c>
    </row>
    <row r="1798" spans="1:19" x14ac:dyDescent="0.35">
      <c r="A1798" s="5" t="s">
        <v>1924</v>
      </c>
      <c r="B1798" s="29">
        <v>45364</v>
      </c>
      <c r="C1798" s="5" t="s">
        <v>25</v>
      </c>
      <c r="D1798" s="5" t="s">
        <v>26</v>
      </c>
      <c r="E1798" s="5" t="s">
        <v>27</v>
      </c>
      <c r="F1798" s="5" t="s">
        <v>28</v>
      </c>
      <c r="G1798" s="5" t="s">
        <v>136</v>
      </c>
      <c r="H1798" s="5" t="s">
        <v>137</v>
      </c>
      <c r="I1798" s="5" t="s">
        <v>31</v>
      </c>
      <c r="J1798" s="6">
        <v>3200</v>
      </c>
      <c r="K1798" s="6">
        <v>3</v>
      </c>
      <c r="L1798" s="6">
        <v>0.06</v>
      </c>
      <c r="M1798" s="6">
        <v>9024</v>
      </c>
      <c r="N1798" s="5" t="s">
        <v>123</v>
      </c>
      <c r="O1798" s="5" t="s">
        <v>80</v>
      </c>
      <c r="P1798" s="19">
        <f>global_data!$M1798/global_data!$L1798</f>
        <v>150400</v>
      </c>
      <c r="Q1798" s="20">
        <f>IFERROR(global_data!$P1798,0)</f>
        <v>150400</v>
      </c>
      <c r="R1798" s="30">
        <f>global_data!$M1798/(1-global_data!$L1798)</f>
        <v>9600</v>
      </c>
      <c r="S1798" s="30">
        <f>global_data!$R1798-global_data!$M1798</f>
        <v>576</v>
      </c>
    </row>
    <row r="1799" spans="1:19" x14ac:dyDescent="0.35">
      <c r="A1799" s="7" t="s">
        <v>1925</v>
      </c>
      <c r="B1799" s="18">
        <v>45519</v>
      </c>
      <c r="C1799" s="7" t="s">
        <v>96</v>
      </c>
      <c r="D1799" s="7" t="s">
        <v>97</v>
      </c>
      <c r="E1799" s="7" t="s">
        <v>98</v>
      </c>
      <c r="F1799" s="7" t="s">
        <v>113</v>
      </c>
      <c r="G1799" s="7" t="s">
        <v>136</v>
      </c>
      <c r="H1799" s="7" t="s">
        <v>137</v>
      </c>
      <c r="I1799" s="7" t="s">
        <v>31</v>
      </c>
      <c r="J1799" s="8">
        <v>3200</v>
      </c>
      <c r="K1799" s="8">
        <v>13</v>
      </c>
      <c r="L1799" s="8">
        <v>0.23</v>
      </c>
      <c r="M1799" s="8">
        <v>32032</v>
      </c>
      <c r="N1799" s="7" t="s">
        <v>22</v>
      </c>
      <c r="O1799" s="7" t="s">
        <v>23</v>
      </c>
      <c r="P1799" s="19">
        <f>global_data!$M1799/global_data!$L1799</f>
        <v>139269.5652173913</v>
      </c>
      <c r="Q1799" s="20">
        <f>IFERROR(global_data!$P1799,0)</f>
        <v>139269.5652173913</v>
      </c>
      <c r="R1799" s="31">
        <f>global_data!$M1799/(1-global_data!$L1799)</f>
        <v>41600</v>
      </c>
      <c r="S1799" s="31">
        <f>global_data!$R1799-global_data!$M1799</f>
        <v>9568</v>
      </c>
    </row>
    <row r="1800" spans="1:19" x14ac:dyDescent="0.35">
      <c r="A1800" s="5" t="s">
        <v>1926</v>
      </c>
      <c r="B1800" s="29">
        <v>45362</v>
      </c>
      <c r="C1800" s="5" t="s">
        <v>131</v>
      </c>
      <c r="D1800" s="5" t="s">
        <v>132</v>
      </c>
      <c r="E1800" s="5" t="s">
        <v>98</v>
      </c>
      <c r="F1800" s="5" t="s">
        <v>113</v>
      </c>
      <c r="G1800" s="5" t="s">
        <v>136</v>
      </c>
      <c r="H1800" s="5" t="s">
        <v>137</v>
      </c>
      <c r="I1800" s="5" t="s">
        <v>31</v>
      </c>
      <c r="J1800" s="6">
        <v>3200</v>
      </c>
      <c r="K1800" s="6">
        <v>17</v>
      </c>
      <c r="L1800" s="6">
        <v>0.2</v>
      </c>
      <c r="M1800" s="6">
        <v>43520</v>
      </c>
      <c r="N1800" s="5" t="s">
        <v>59</v>
      </c>
      <c r="O1800" s="5" t="s">
        <v>23</v>
      </c>
      <c r="P1800" s="19">
        <f>global_data!$M1800/global_data!$L1800</f>
        <v>217600</v>
      </c>
      <c r="Q1800" s="20">
        <f>IFERROR(global_data!$P1800,0)</f>
        <v>217600</v>
      </c>
      <c r="R1800" s="30">
        <f>global_data!$M1800/(1-global_data!$L1800)</f>
        <v>54400</v>
      </c>
      <c r="S1800" s="30">
        <f>global_data!$R1800-global_data!$M1800</f>
        <v>10880</v>
      </c>
    </row>
    <row r="1801" spans="1:19" x14ac:dyDescent="0.35">
      <c r="A1801" s="7" t="s">
        <v>1927</v>
      </c>
      <c r="B1801" s="18">
        <v>45624</v>
      </c>
      <c r="C1801" s="7" t="s">
        <v>15</v>
      </c>
      <c r="D1801" s="7" t="s">
        <v>16</v>
      </c>
      <c r="E1801" s="7" t="s">
        <v>17</v>
      </c>
      <c r="F1801" s="7" t="s">
        <v>154</v>
      </c>
      <c r="G1801" s="7" t="s">
        <v>136</v>
      </c>
      <c r="H1801" s="7" t="s">
        <v>137</v>
      </c>
      <c r="I1801" s="7" t="s">
        <v>31</v>
      </c>
      <c r="J1801" s="8">
        <v>3200</v>
      </c>
      <c r="K1801" s="8">
        <v>10</v>
      </c>
      <c r="L1801" s="8">
        <v>0.11</v>
      </c>
      <c r="M1801" s="8">
        <v>28480</v>
      </c>
      <c r="N1801" s="7" t="s">
        <v>32</v>
      </c>
      <c r="O1801" s="7" t="s">
        <v>23</v>
      </c>
      <c r="P1801" s="19">
        <f>global_data!$M1801/global_data!$L1801</f>
        <v>258909.09090909091</v>
      </c>
      <c r="Q1801" s="20">
        <f>IFERROR(global_data!$P1801,0)</f>
        <v>258909.09090909091</v>
      </c>
      <c r="R1801" s="31">
        <f>global_data!$M1801/(1-global_data!$L1801)</f>
        <v>32000</v>
      </c>
      <c r="S1801" s="31">
        <f>global_data!$R1801-global_data!$M1801</f>
        <v>3520</v>
      </c>
    </row>
    <row r="1802" spans="1:19" x14ac:dyDescent="0.35">
      <c r="A1802" s="5" t="s">
        <v>1928</v>
      </c>
      <c r="B1802" s="29">
        <v>45576</v>
      </c>
      <c r="C1802" s="5" t="s">
        <v>15</v>
      </c>
      <c r="D1802" s="5" t="s">
        <v>16</v>
      </c>
      <c r="E1802" s="5" t="s">
        <v>17</v>
      </c>
      <c r="F1802" s="5" t="s">
        <v>79</v>
      </c>
      <c r="G1802" s="5" t="s">
        <v>136</v>
      </c>
      <c r="H1802" s="5" t="s">
        <v>137</v>
      </c>
      <c r="I1802" s="5" t="s">
        <v>31</v>
      </c>
      <c r="J1802" s="6">
        <v>3200</v>
      </c>
      <c r="K1802" s="6">
        <v>18</v>
      </c>
      <c r="L1802" s="6">
        <v>0.15</v>
      </c>
      <c r="M1802" s="6">
        <v>48960</v>
      </c>
      <c r="N1802" s="5" t="s">
        <v>32</v>
      </c>
      <c r="O1802" s="5" t="s">
        <v>80</v>
      </c>
      <c r="P1802" s="19">
        <f>global_data!$M1802/global_data!$L1802</f>
        <v>326400</v>
      </c>
      <c r="Q1802" s="20">
        <f>IFERROR(global_data!$P1802,0)</f>
        <v>326400</v>
      </c>
      <c r="R1802" s="30">
        <f>global_data!$M1802/(1-global_data!$L1802)</f>
        <v>57600</v>
      </c>
      <c r="S1802" s="30">
        <f>global_data!$R1802-global_data!$M1802</f>
        <v>8640</v>
      </c>
    </row>
    <row r="1803" spans="1:19" x14ac:dyDescent="0.35">
      <c r="A1803" s="7" t="s">
        <v>1929</v>
      </c>
      <c r="B1803" s="18">
        <v>45572</v>
      </c>
      <c r="C1803" s="7" t="s">
        <v>111</v>
      </c>
      <c r="D1803" s="7" t="s">
        <v>112</v>
      </c>
      <c r="E1803" s="7" t="s">
        <v>98</v>
      </c>
      <c r="F1803" s="7" t="s">
        <v>160</v>
      </c>
      <c r="G1803" s="7" t="s">
        <v>136</v>
      </c>
      <c r="H1803" s="7" t="s">
        <v>137</v>
      </c>
      <c r="I1803" s="7" t="s">
        <v>31</v>
      </c>
      <c r="J1803" s="8">
        <v>3200</v>
      </c>
      <c r="K1803" s="8">
        <v>10</v>
      </c>
      <c r="L1803" s="8">
        <v>7.0000000000000007E-2</v>
      </c>
      <c r="M1803" s="8">
        <v>29760</v>
      </c>
      <c r="N1803" s="7" t="s">
        <v>32</v>
      </c>
      <c r="O1803" s="7" t="s">
        <v>33</v>
      </c>
      <c r="P1803" s="19">
        <f>global_data!$M1803/global_data!$L1803</f>
        <v>425142.8571428571</v>
      </c>
      <c r="Q1803" s="20">
        <f>IFERROR(global_data!$P1803,0)</f>
        <v>425142.8571428571</v>
      </c>
      <c r="R1803" s="31">
        <f>global_data!$M1803/(1-global_data!$L1803)</f>
        <v>32000.000000000004</v>
      </c>
      <c r="S1803" s="31">
        <f>global_data!$R1803-global_data!$M1803</f>
        <v>2240.0000000000036</v>
      </c>
    </row>
    <row r="1804" spans="1:19" x14ac:dyDescent="0.35">
      <c r="A1804" s="5" t="s">
        <v>1930</v>
      </c>
      <c r="B1804" s="29">
        <v>45651</v>
      </c>
      <c r="C1804" s="5" t="s">
        <v>96</v>
      </c>
      <c r="D1804" s="5" t="s">
        <v>97</v>
      </c>
      <c r="E1804" s="5" t="s">
        <v>98</v>
      </c>
      <c r="F1804" s="5" t="s">
        <v>160</v>
      </c>
      <c r="G1804" s="5" t="s">
        <v>136</v>
      </c>
      <c r="H1804" s="5" t="s">
        <v>137</v>
      </c>
      <c r="I1804" s="5" t="s">
        <v>31</v>
      </c>
      <c r="J1804" s="6">
        <v>3200</v>
      </c>
      <c r="K1804" s="6">
        <v>19</v>
      </c>
      <c r="L1804" s="6">
        <v>0.04</v>
      </c>
      <c r="M1804" s="6">
        <v>58368</v>
      </c>
      <c r="N1804" s="5" t="s">
        <v>22</v>
      </c>
      <c r="O1804" s="5" t="s">
        <v>23</v>
      </c>
      <c r="P1804" s="19">
        <f>global_data!$M1804/global_data!$L1804</f>
        <v>1459200</v>
      </c>
      <c r="Q1804" s="20">
        <f>IFERROR(global_data!$P1804,0)</f>
        <v>1459200</v>
      </c>
      <c r="R1804" s="30">
        <f>global_data!$M1804/(1-global_data!$L1804)</f>
        <v>60800</v>
      </c>
      <c r="S1804" s="30">
        <f>global_data!$R1804-global_data!$M1804</f>
        <v>2432</v>
      </c>
    </row>
    <row r="1805" spans="1:19" x14ac:dyDescent="0.35">
      <c r="A1805" s="7" t="s">
        <v>1931</v>
      </c>
      <c r="B1805" s="18">
        <v>45483</v>
      </c>
      <c r="C1805" s="7" t="s">
        <v>111</v>
      </c>
      <c r="D1805" s="7" t="s">
        <v>112</v>
      </c>
      <c r="E1805" s="7" t="s">
        <v>98</v>
      </c>
      <c r="F1805" s="7" t="s">
        <v>101</v>
      </c>
      <c r="G1805" s="7" t="s">
        <v>136</v>
      </c>
      <c r="H1805" s="7" t="s">
        <v>137</v>
      </c>
      <c r="I1805" s="7" t="s">
        <v>31</v>
      </c>
      <c r="J1805" s="8">
        <v>3200</v>
      </c>
      <c r="K1805" s="8">
        <v>20</v>
      </c>
      <c r="L1805" s="8">
        <v>0.24</v>
      </c>
      <c r="M1805" s="8">
        <v>48640</v>
      </c>
      <c r="N1805" s="7" t="s">
        <v>22</v>
      </c>
      <c r="O1805" s="7" t="s">
        <v>23</v>
      </c>
      <c r="P1805" s="19">
        <f>global_data!$M1805/global_data!$L1805</f>
        <v>202666.66666666669</v>
      </c>
      <c r="Q1805" s="20">
        <f>IFERROR(global_data!$P1805,0)</f>
        <v>202666.66666666669</v>
      </c>
      <c r="R1805" s="31">
        <f>global_data!$M1805/(1-global_data!$L1805)</f>
        <v>64000</v>
      </c>
      <c r="S1805" s="31">
        <f>global_data!$R1805-global_data!$M1805</f>
        <v>15360</v>
      </c>
    </row>
    <row r="1806" spans="1:19" x14ac:dyDescent="0.35">
      <c r="A1806" s="5" t="s">
        <v>1932</v>
      </c>
      <c r="B1806" s="29">
        <v>45538</v>
      </c>
      <c r="C1806" s="5" t="s">
        <v>131</v>
      </c>
      <c r="D1806" s="5" t="s">
        <v>132</v>
      </c>
      <c r="E1806" s="5" t="s">
        <v>98</v>
      </c>
      <c r="F1806" s="5" t="s">
        <v>115</v>
      </c>
      <c r="G1806" s="5" t="s">
        <v>136</v>
      </c>
      <c r="H1806" s="5" t="s">
        <v>137</v>
      </c>
      <c r="I1806" s="5" t="s">
        <v>31</v>
      </c>
      <c r="J1806" s="6">
        <v>3200</v>
      </c>
      <c r="K1806" s="6">
        <v>2</v>
      </c>
      <c r="L1806" s="6">
        <v>0.28000000000000003</v>
      </c>
      <c r="M1806" s="6">
        <v>4608</v>
      </c>
      <c r="N1806" s="5" t="s">
        <v>32</v>
      </c>
      <c r="O1806" s="5" t="s">
        <v>23</v>
      </c>
      <c r="P1806" s="19">
        <f>global_data!$M1806/global_data!$L1806</f>
        <v>16457.142857142855</v>
      </c>
      <c r="Q1806" s="20">
        <f>IFERROR(global_data!$P1806,0)</f>
        <v>16457.142857142855</v>
      </c>
      <c r="R1806" s="30">
        <f>global_data!$M1806/(1-global_data!$L1806)</f>
        <v>6400</v>
      </c>
      <c r="S1806" s="30">
        <f>global_data!$R1806-global_data!$M1806</f>
        <v>1792</v>
      </c>
    </row>
    <row r="1807" spans="1:19" x14ac:dyDescent="0.35">
      <c r="A1807" s="7" t="s">
        <v>1933</v>
      </c>
      <c r="B1807" s="18">
        <v>45618</v>
      </c>
      <c r="C1807" s="7" t="s">
        <v>61</v>
      </c>
      <c r="D1807" s="7" t="s">
        <v>62</v>
      </c>
      <c r="E1807" s="7" t="s">
        <v>27</v>
      </c>
      <c r="F1807" s="7" t="s">
        <v>89</v>
      </c>
      <c r="G1807" s="7" t="s">
        <v>136</v>
      </c>
      <c r="H1807" s="7" t="s">
        <v>137</v>
      </c>
      <c r="I1807" s="7" t="s">
        <v>31</v>
      </c>
      <c r="J1807" s="8">
        <v>3200</v>
      </c>
      <c r="K1807" s="8">
        <v>18</v>
      </c>
      <c r="L1807" s="8">
        <v>0.01</v>
      </c>
      <c r="M1807" s="8">
        <v>57024</v>
      </c>
      <c r="N1807" s="7" t="s">
        <v>77</v>
      </c>
      <c r="O1807" s="7" t="s">
        <v>23</v>
      </c>
      <c r="P1807" s="19">
        <f>global_data!$M1807/global_data!$L1807</f>
        <v>5702400</v>
      </c>
      <c r="Q1807" s="20">
        <f>IFERROR(global_data!$P1807,0)</f>
        <v>5702400</v>
      </c>
      <c r="R1807" s="31">
        <f>global_data!$M1807/(1-global_data!$L1807)</f>
        <v>57600</v>
      </c>
      <c r="S1807" s="31">
        <f>global_data!$R1807-global_data!$M1807</f>
        <v>576</v>
      </c>
    </row>
    <row r="1808" spans="1:19" x14ac:dyDescent="0.35">
      <c r="A1808" s="5" t="s">
        <v>1934</v>
      </c>
      <c r="B1808" s="29">
        <v>45298</v>
      </c>
      <c r="C1808" s="5" t="s">
        <v>25</v>
      </c>
      <c r="D1808" s="5" t="s">
        <v>26</v>
      </c>
      <c r="E1808" s="5" t="s">
        <v>27</v>
      </c>
      <c r="F1808" s="5" t="s">
        <v>122</v>
      </c>
      <c r="G1808" s="5" t="s">
        <v>136</v>
      </c>
      <c r="H1808" s="5" t="s">
        <v>137</v>
      </c>
      <c r="I1808" s="5" t="s">
        <v>31</v>
      </c>
      <c r="J1808" s="6">
        <v>3200</v>
      </c>
      <c r="K1808" s="6">
        <v>4</v>
      </c>
      <c r="L1808" s="6">
        <v>0.22</v>
      </c>
      <c r="M1808" s="6">
        <v>9984</v>
      </c>
      <c r="N1808" s="5" t="s">
        <v>77</v>
      </c>
      <c r="O1808" s="5" t="s">
        <v>80</v>
      </c>
      <c r="P1808" s="19">
        <f>global_data!$M1808/global_data!$L1808</f>
        <v>45381.818181818184</v>
      </c>
      <c r="Q1808" s="20">
        <f>IFERROR(global_data!$P1808,0)</f>
        <v>45381.818181818184</v>
      </c>
      <c r="R1808" s="30">
        <f>global_data!$M1808/(1-global_data!$L1808)</f>
        <v>12800</v>
      </c>
      <c r="S1808" s="30">
        <f>global_data!$R1808-global_data!$M1808</f>
        <v>2816</v>
      </c>
    </row>
    <row r="1809" spans="1:19" x14ac:dyDescent="0.35">
      <c r="A1809" s="7" t="s">
        <v>1935</v>
      </c>
      <c r="B1809" s="18">
        <v>45449</v>
      </c>
      <c r="C1809" s="7" t="s">
        <v>73</v>
      </c>
      <c r="D1809" s="7" t="s">
        <v>74</v>
      </c>
      <c r="E1809" s="7" t="s">
        <v>37</v>
      </c>
      <c r="F1809" s="7" t="s">
        <v>38</v>
      </c>
      <c r="G1809" s="7" t="s">
        <v>136</v>
      </c>
      <c r="H1809" s="7" t="s">
        <v>137</v>
      </c>
      <c r="I1809" s="7" t="s">
        <v>31</v>
      </c>
      <c r="J1809" s="8">
        <v>3200</v>
      </c>
      <c r="K1809" s="8">
        <v>11</v>
      </c>
      <c r="L1809" s="8">
        <v>0.12</v>
      </c>
      <c r="M1809" s="8">
        <v>30976</v>
      </c>
      <c r="N1809" s="7" t="s">
        <v>42</v>
      </c>
      <c r="O1809" s="7" t="s">
        <v>23</v>
      </c>
      <c r="P1809" s="19">
        <f>global_data!$M1809/global_data!$L1809</f>
        <v>258133.33333333334</v>
      </c>
      <c r="Q1809" s="20">
        <f>IFERROR(global_data!$P1809,0)</f>
        <v>258133.33333333334</v>
      </c>
      <c r="R1809" s="31">
        <f>global_data!$M1809/(1-global_data!$L1809)</f>
        <v>35200</v>
      </c>
      <c r="S1809" s="31">
        <f>global_data!$R1809-global_data!$M1809</f>
        <v>4224</v>
      </c>
    </row>
    <row r="1810" spans="1:19" x14ac:dyDescent="0.35">
      <c r="A1810" s="5" t="s">
        <v>1936</v>
      </c>
      <c r="B1810" s="29">
        <v>45521</v>
      </c>
      <c r="C1810" s="5" t="s">
        <v>96</v>
      </c>
      <c r="D1810" s="5" t="s">
        <v>97</v>
      </c>
      <c r="E1810" s="5" t="s">
        <v>98</v>
      </c>
      <c r="F1810" s="5" t="s">
        <v>101</v>
      </c>
      <c r="G1810" s="5" t="s">
        <v>136</v>
      </c>
      <c r="H1810" s="5" t="s">
        <v>137</v>
      </c>
      <c r="I1810" s="5" t="s">
        <v>31</v>
      </c>
      <c r="J1810" s="6">
        <v>3200</v>
      </c>
      <c r="K1810" s="6">
        <v>18</v>
      </c>
      <c r="L1810" s="6">
        <v>0.21</v>
      </c>
      <c r="M1810" s="6">
        <v>45504</v>
      </c>
      <c r="N1810" s="5" t="s">
        <v>42</v>
      </c>
      <c r="O1810" s="5" t="s">
        <v>23</v>
      </c>
      <c r="P1810" s="19">
        <f>global_data!$M1810/global_data!$L1810</f>
        <v>216685.71428571429</v>
      </c>
      <c r="Q1810" s="20">
        <f>IFERROR(global_data!$P1810,0)</f>
        <v>216685.71428571429</v>
      </c>
      <c r="R1810" s="30">
        <f>global_data!$M1810/(1-global_data!$L1810)</f>
        <v>57600</v>
      </c>
      <c r="S1810" s="30">
        <f>global_data!$R1810-global_data!$M1810</f>
        <v>12096</v>
      </c>
    </row>
    <row r="1811" spans="1:19" x14ac:dyDescent="0.35">
      <c r="A1811" s="7" t="s">
        <v>1937</v>
      </c>
      <c r="B1811" s="18">
        <v>45311</v>
      </c>
      <c r="C1811" s="7" t="s">
        <v>96</v>
      </c>
      <c r="D1811" s="7" t="s">
        <v>97</v>
      </c>
      <c r="E1811" s="7" t="s">
        <v>98</v>
      </c>
      <c r="F1811" s="7" t="s">
        <v>160</v>
      </c>
      <c r="G1811" s="7" t="s">
        <v>136</v>
      </c>
      <c r="H1811" s="7" t="s">
        <v>137</v>
      </c>
      <c r="I1811" s="7" t="s">
        <v>31</v>
      </c>
      <c r="J1811" s="8">
        <v>3200</v>
      </c>
      <c r="K1811" s="8">
        <v>8</v>
      </c>
      <c r="L1811" s="8">
        <v>0.24</v>
      </c>
      <c r="M1811" s="8">
        <v>19456</v>
      </c>
      <c r="N1811" s="7" t="s">
        <v>77</v>
      </c>
      <c r="O1811" s="7" t="s">
        <v>87</v>
      </c>
      <c r="P1811" s="19">
        <f>global_data!$M1811/global_data!$L1811</f>
        <v>81066.666666666672</v>
      </c>
      <c r="Q1811" s="20">
        <f>IFERROR(global_data!$P1811,0)</f>
        <v>81066.666666666672</v>
      </c>
      <c r="R1811" s="31">
        <f>global_data!$M1811/(1-global_data!$L1811)</f>
        <v>25600</v>
      </c>
      <c r="S1811" s="31">
        <f>global_data!$R1811-global_data!$M1811</f>
        <v>6144</v>
      </c>
    </row>
    <row r="1812" spans="1:19" x14ac:dyDescent="0.35">
      <c r="A1812" s="5" t="s">
        <v>1938</v>
      </c>
      <c r="B1812" s="29">
        <v>45324</v>
      </c>
      <c r="C1812" s="5" t="s">
        <v>131</v>
      </c>
      <c r="D1812" s="5" t="s">
        <v>132</v>
      </c>
      <c r="E1812" s="5" t="s">
        <v>98</v>
      </c>
      <c r="F1812" s="5" t="s">
        <v>99</v>
      </c>
      <c r="G1812" s="5" t="s">
        <v>136</v>
      </c>
      <c r="H1812" s="5" t="s">
        <v>137</v>
      </c>
      <c r="I1812" s="5" t="s">
        <v>31</v>
      </c>
      <c r="J1812" s="6">
        <v>3200</v>
      </c>
      <c r="K1812" s="6">
        <v>2</v>
      </c>
      <c r="L1812" s="6">
        <v>0.17</v>
      </c>
      <c r="M1812" s="6">
        <v>5312</v>
      </c>
      <c r="N1812" s="5" t="s">
        <v>22</v>
      </c>
      <c r="O1812" s="5" t="s">
        <v>80</v>
      </c>
      <c r="P1812" s="19">
        <f>global_data!$M1812/global_data!$L1812</f>
        <v>31247.058823529409</v>
      </c>
      <c r="Q1812" s="20">
        <f>IFERROR(global_data!$P1812,0)</f>
        <v>31247.058823529409</v>
      </c>
      <c r="R1812" s="30">
        <f>global_data!$M1812/(1-global_data!$L1812)</f>
        <v>6400</v>
      </c>
      <c r="S1812" s="30">
        <f>global_data!$R1812-global_data!$M1812</f>
        <v>1088</v>
      </c>
    </row>
    <row r="1813" spans="1:19" x14ac:dyDescent="0.35">
      <c r="A1813" s="7" t="s">
        <v>1939</v>
      </c>
      <c r="B1813" s="18">
        <v>45311</v>
      </c>
      <c r="C1813" s="7" t="s">
        <v>111</v>
      </c>
      <c r="D1813" s="7" t="s">
        <v>112</v>
      </c>
      <c r="E1813" s="7" t="s">
        <v>98</v>
      </c>
      <c r="F1813" s="7" t="s">
        <v>160</v>
      </c>
      <c r="G1813" s="7" t="s">
        <v>136</v>
      </c>
      <c r="H1813" s="7" t="s">
        <v>137</v>
      </c>
      <c r="I1813" s="7" t="s">
        <v>31</v>
      </c>
      <c r="J1813" s="8">
        <v>3200</v>
      </c>
      <c r="K1813" s="8">
        <v>15</v>
      </c>
      <c r="L1813" s="8">
        <v>0.17</v>
      </c>
      <c r="M1813" s="8">
        <v>39840</v>
      </c>
      <c r="N1813" s="7" t="s">
        <v>42</v>
      </c>
      <c r="O1813" s="7" t="s">
        <v>23</v>
      </c>
      <c r="P1813" s="19">
        <f>global_data!$M1813/global_data!$L1813</f>
        <v>234352.94117647057</v>
      </c>
      <c r="Q1813" s="20">
        <f>IFERROR(global_data!$P1813,0)</f>
        <v>234352.94117647057</v>
      </c>
      <c r="R1813" s="31">
        <f>global_data!$M1813/(1-global_data!$L1813)</f>
        <v>48000</v>
      </c>
      <c r="S1813" s="31">
        <f>global_data!$R1813-global_data!$M1813</f>
        <v>8160</v>
      </c>
    </row>
    <row r="1814" spans="1:19" x14ac:dyDescent="0.35">
      <c r="A1814" s="5" t="s">
        <v>1940</v>
      </c>
      <c r="B1814" s="29">
        <v>45610</v>
      </c>
      <c r="C1814" s="5" t="s">
        <v>111</v>
      </c>
      <c r="D1814" s="5" t="s">
        <v>112</v>
      </c>
      <c r="E1814" s="5" t="s">
        <v>98</v>
      </c>
      <c r="F1814" s="5" t="s">
        <v>101</v>
      </c>
      <c r="G1814" s="5" t="s">
        <v>136</v>
      </c>
      <c r="H1814" s="5" t="s">
        <v>137</v>
      </c>
      <c r="I1814" s="5" t="s">
        <v>31</v>
      </c>
      <c r="J1814" s="6">
        <v>3200</v>
      </c>
      <c r="K1814" s="6">
        <v>13</v>
      </c>
      <c r="L1814" s="6">
        <v>0.04</v>
      </c>
      <c r="M1814" s="6">
        <v>39936</v>
      </c>
      <c r="N1814" s="5" t="s">
        <v>123</v>
      </c>
      <c r="O1814" s="5" t="s">
        <v>23</v>
      </c>
      <c r="P1814" s="19">
        <f>global_data!$M1814/global_data!$L1814</f>
        <v>998400</v>
      </c>
      <c r="Q1814" s="20">
        <f>IFERROR(global_data!$P1814,0)</f>
        <v>998400</v>
      </c>
      <c r="R1814" s="30">
        <f>global_data!$M1814/(1-global_data!$L1814)</f>
        <v>41600</v>
      </c>
      <c r="S1814" s="30">
        <f>global_data!$R1814-global_data!$M1814</f>
        <v>1664</v>
      </c>
    </row>
    <row r="1815" spans="1:19" x14ac:dyDescent="0.35">
      <c r="A1815" s="7" t="s">
        <v>1941</v>
      </c>
      <c r="B1815" s="18">
        <v>45437</v>
      </c>
      <c r="C1815" s="7" t="s">
        <v>96</v>
      </c>
      <c r="D1815" s="7" t="s">
        <v>97</v>
      </c>
      <c r="E1815" s="7" t="s">
        <v>98</v>
      </c>
      <c r="F1815" s="7" t="s">
        <v>99</v>
      </c>
      <c r="G1815" s="7" t="s">
        <v>136</v>
      </c>
      <c r="H1815" s="7" t="s">
        <v>137</v>
      </c>
      <c r="I1815" s="7" t="s">
        <v>31</v>
      </c>
      <c r="J1815" s="8">
        <v>3200</v>
      </c>
      <c r="K1815" s="8">
        <v>13</v>
      </c>
      <c r="L1815" s="8">
        <v>0.1</v>
      </c>
      <c r="M1815" s="8">
        <v>37440</v>
      </c>
      <c r="N1815" s="7" t="s">
        <v>59</v>
      </c>
      <c r="O1815" s="7" t="s">
        <v>33</v>
      </c>
      <c r="P1815" s="19">
        <f>global_data!$M1815/global_data!$L1815</f>
        <v>374400</v>
      </c>
      <c r="Q1815" s="20">
        <f>IFERROR(global_data!$P1815,0)</f>
        <v>374400</v>
      </c>
      <c r="R1815" s="31">
        <f>global_data!$M1815/(1-global_data!$L1815)</f>
        <v>41600</v>
      </c>
      <c r="S1815" s="31">
        <f>global_data!$R1815-global_data!$M1815</f>
        <v>4160</v>
      </c>
    </row>
    <row r="1816" spans="1:19" x14ac:dyDescent="0.35">
      <c r="A1816" s="5" t="s">
        <v>1942</v>
      </c>
      <c r="B1816" s="29">
        <v>45292</v>
      </c>
      <c r="C1816" s="5" t="s">
        <v>131</v>
      </c>
      <c r="D1816" s="5" t="s">
        <v>132</v>
      </c>
      <c r="E1816" s="5" t="s">
        <v>98</v>
      </c>
      <c r="F1816" s="5" t="s">
        <v>113</v>
      </c>
      <c r="G1816" s="5" t="s">
        <v>136</v>
      </c>
      <c r="H1816" s="5" t="s">
        <v>137</v>
      </c>
      <c r="I1816" s="5" t="s">
        <v>31</v>
      </c>
      <c r="J1816" s="6">
        <v>3200</v>
      </c>
      <c r="K1816" s="6">
        <v>13</v>
      </c>
      <c r="L1816" s="6">
        <v>0.19</v>
      </c>
      <c r="M1816" s="6">
        <v>33696</v>
      </c>
      <c r="N1816" s="5" t="s">
        <v>123</v>
      </c>
      <c r="O1816" s="5" t="s">
        <v>23</v>
      </c>
      <c r="P1816" s="19">
        <f>global_data!$M1816/global_data!$L1816</f>
        <v>177347.36842105264</v>
      </c>
      <c r="Q1816" s="20">
        <f>IFERROR(global_data!$P1816,0)</f>
        <v>177347.36842105264</v>
      </c>
      <c r="R1816" s="30">
        <f>global_data!$M1816/(1-global_data!$L1816)</f>
        <v>41600</v>
      </c>
      <c r="S1816" s="30">
        <f>global_data!$R1816-global_data!$M1816</f>
        <v>7904</v>
      </c>
    </row>
    <row r="1817" spans="1:19" x14ac:dyDescent="0.35">
      <c r="A1817" s="7" t="s">
        <v>1943</v>
      </c>
      <c r="B1817" s="18">
        <v>45429</v>
      </c>
      <c r="C1817" s="7" t="s">
        <v>25</v>
      </c>
      <c r="D1817" s="7" t="s">
        <v>26</v>
      </c>
      <c r="E1817" s="7" t="s">
        <v>27</v>
      </c>
      <c r="F1817" s="7" t="s">
        <v>122</v>
      </c>
      <c r="G1817" s="7" t="s">
        <v>136</v>
      </c>
      <c r="H1817" s="7" t="s">
        <v>137</v>
      </c>
      <c r="I1817" s="7" t="s">
        <v>31</v>
      </c>
      <c r="J1817" s="8">
        <v>3200</v>
      </c>
      <c r="K1817" s="8">
        <v>17</v>
      </c>
      <c r="L1817" s="8">
        <v>0.02</v>
      </c>
      <c r="M1817" s="8">
        <v>53312</v>
      </c>
      <c r="N1817" s="7" t="s">
        <v>22</v>
      </c>
      <c r="O1817" s="7" t="s">
        <v>23</v>
      </c>
      <c r="P1817" s="19">
        <f>global_data!$M1817/global_data!$L1817</f>
        <v>2665600</v>
      </c>
      <c r="Q1817" s="20">
        <f>IFERROR(global_data!$P1817,0)</f>
        <v>2665600</v>
      </c>
      <c r="R1817" s="31">
        <f>global_data!$M1817/(1-global_data!$L1817)</f>
        <v>54400</v>
      </c>
      <c r="S1817" s="31">
        <f>global_data!$R1817-global_data!$M1817</f>
        <v>1088</v>
      </c>
    </row>
    <row r="1818" spans="1:19" x14ac:dyDescent="0.35">
      <c r="A1818" s="5" t="s">
        <v>1944</v>
      </c>
      <c r="B1818" s="29">
        <v>45317</v>
      </c>
      <c r="C1818" s="5" t="s">
        <v>61</v>
      </c>
      <c r="D1818" s="5" t="s">
        <v>62</v>
      </c>
      <c r="E1818" s="5" t="s">
        <v>27</v>
      </c>
      <c r="F1818" s="5" t="s">
        <v>89</v>
      </c>
      <c r="G1818" s="5" t="s">
        <v>136</v>
      </c>
      <c r="H1818" s="5" t="s">
        <v>137</v>
      </c>
      <c r="I1818" s="5" t="s">
        <v>31</v>
      </c>
      <c r="J1818" s="6">
        <v>3200</v>
      </c>
      <c r="K1818" s="6">
        <v>9</v>
      </c>
      <c r="L1818" s="6">
        <v>0.25</v>
      </c>
      <c r="M1818" s="6">
        <v>21600</v>
      </c>
      <c r="N1818" s="5" t="s">
        <v>123</v>
      </c>
      <c r="O1818" s="5" t="s">
        <v>23</v>
      </c>
      <c r="P1818" s="19">
        <f>global_data!$M1818/global_data!$L1818</f>
        <v>86400</v>
      </c>
      <c r="Q1818" s="20">
        <f>IFERROR(global_data!$P1818,0)</f>
        <v>86400</v>
      </c>
      <c r="R1818" s="30">
        <f>global_data!$M1818/(1-global_data!$L1818)</f>
        <v>28800</v>
      </c>
      <c r="S1818" s="30">
        <f>global_data!$R1818-global_data!$M1818</f>
        <v>7200</v>
      </c>
    </row>
    <row r="1819" spans="1:19" x14ac:dyDescent="0.35">
      <c r="A1819" s="7" t="s">
        <v>1945</v>
      </c>
      <c r="B1819" s="18">
        <v>45292</v>
      </c>
      <c r="C1819" s="7" t="s">
        <v>15</v>
      </c>
      <c r="D1819" s="7" t="s">
        <v>16</v>
      </c>
      <c r="E1819" s="7" t="s">
        <v>17</v>
      </c>
      <c r="F1819" s="7" t="s">
        <v>18</v>
      </c>
      <c r="G1819" s="7" t="s">
        <v>136</v>
      </c>
      <c r="H1819" s="7" t="s">
        <v>137</v>
      </c>
      <c r="I1819" s="7" t="s">
        <v>31</v>
      </c>
      <c r="J1819" s="8">
        <v>3200</v>
      </c>
      <c r="K1819" s="8">
        <v>2</v>
      </c>
      <c r="L1819" s="8">
        <v>0.24</v>
      </c>
      <c r="M1819" s="8">
        <v>4864</v>
      </c>
      <c r="N1819" s="7" t="s">
        <v>123</v>
      </c>
      <c r="O1819" s="7" t="s">
        <v>23</v>
      </c>
      <c r="P1819" s="19">
        <f>global_data!$M1819/global_data!$L1819</f>
        <v>20266.666666666668</v>
      </c>
      <c r="Q1819" s="20">
        <f>IFERROR(global_data!$P1819,0)</f>
        <v>20266.666666666668</v>
      </c>
      <c r="R1819" s="31">
        <f>global_data!$M1819/(1-global_data!$L1819)</f>
        <v>6400</v>
      </c>
      <c r="S1819" s="31">
        <f>global_data!$R1819-global_data!$M1819</f>
        <v>1536</v>
      </c>
    </row>
    <row r="1820" spans="1:19" x14ac:dyDescent="0.35">
      <c r="A1820" s="5" t="s">
        <v>1946</v>
      </c>
      <c r="B1820" s="29">
        <v>45352</v>
      </c>
      <c r="C1820" s="5" t="s">
        <v>44</v>
      </c>
      <c r="D1820" s="5" t="s">
        <v>45</v>
      </c>
      <c r="E1820" s="5" t="s">
        <v>17</v>
      </c>
      <c r="F1820" s="5" t="s">
        <v>179</v>
      </c>
      <c r="G1820" s="5" t="s">
        <v>136</v>
      </c>
      <c r="H1820" s="5" t="s">
        <v>137</v>
      </c>
      <c r="I1820" s="5" t="s">
        <v>31</v>
      </c>
      <c r="J1820" s="6">
        <v>3200</v>
      </c>
      <c r="K1820" s="6">
        <v>2</v>
      </c>
      <c r="L1820" s="6">
        <v>0</v>
      </c>
      <c r="M1820" s="6">
        <v>6400</v>
      </c>
      <c r="N1820" s="5" t="s">
        <v>32</v>
      </c>
      <c r="O1820" s="5" t="s">
        <v>23</v>
      </c>
      <c r="P1820" s="19" t="e">
        <f>global_data!$M1820/global_data!$L1820</f>
        <v>#DIV/0!</v>
      </c>
      <c r="Q1820" s="20">
        <f>IFERROR(global_data!$P1820,0)</f>
        <v>0</v>
      </c>
      <c r="R1820" s="30">
        <f>global_data!$M1820/(1-global_data!$L1820)</f>
        <v>6400</v>
      </c>
      <c r="S1820" s="30">
        <f>global_data!$R1820-global_data!$M1820</f>
        <v>0</v>
      </c>
    </row>
    <row r="1821" spans="1:19" x14ac:dyDescent="0.35">
      <c r="A1821" s="7" t="s">
        <v>1947</v>
      </c>
      <c r="B1821" s="18">
        <v>45588</v>
      </c>
      <c r="C1821" s="7" t="s">
        <v>125</v>
      </c>
      <c r="D1821" s="7" t="s">
        <v>126</v>
      </c>
      <c r="E1821" s="7" t="s">
        <v>37</v>
      </c>
      <c r="F1821" s="7" t="s">
        <v>71</v>
      </c>
      <c r="G1821" s="7" t="s">
        <v>136</v>
      </c>
      <c r="H1821" s="7" t="s">
        <v>137</v>
      </c>
      <c r="I1821" s="7" t="s">
        <v>31</v>
      </c>
      <c r="J1821" s="8">
        <v>3200</v>
      </c>
      <c r="K1821" s="8">
        <v>18</v>
      </c>
      <c r="L1821" s="8">
        <v>0.2</v>
      </c>
      <c r="M1821" s="8">
        <v>46080</v>
      </c>
      <c r="N1821" s="7" t="s">
        <v>77</v>
      </c>
      <c r="O1821" s="7" t="s">
        <v>23</v>
      </c>
      <c r="P1821" s="19">
        <f>global_data!$M1821/global_data!$L1821</f>
        <v>230400</v>
      </c>
      <c r="Q1821" s="20">
        <f>IFERROR(global_data!$P1821,0)</f>
        <v>230400</v>
      </c>
      <c r="R1821" s="31">
        <f>global_data!$M1821/(1-global_data!$L1821)</f>
        <v>57600</v>
      </c>
      <c r="S1821" s="31">
        <f>global_data!$R1821-global_data!$M1821</f>
        <v>11520</v>
      </c>
    </row>
    <row r="1822" spans="1:19" x14ac:dyDescent="0.35">
      <c r="A1822" s="5" t="s">
        <v>1948</v>
      </c>
      <c r="B1822" s="29">
        <v>45574</v>
      </c>
      <c r="C1822" s="5" t="s">
        <v>73</v>
      </c>
      <c r="D1822" s="5" t="s">
        <v>74</v>
      </c>
      <c r="E1822" s="5" t="s">
        <v>37</v>
      </c>
      <c r="F1822" s="5" t="s">
        <v>71</v>
      </c>
      <c r="G1822" s="5" t="s">
        <v>127</v>
      </c>
      <c r="H1822" s="5" t="s">
        <v>128</v>
      </c>
      <c r="I1822" s="5" t="s">
        <v>106</v>
      </c>
      <c r="J1822" s="6">
        <v>45000</v>
      </c>
      <c r="K1822" s="6">
        <v>18</v>
      </c>
      <c r="L1822" s="6">
        <v>0.06</v>
      </c>
      <c r="M1822" s="6">
        <v>761400</v>
      </c>
      <c r="N1822" s="5" t="s">
        <v>32</v>
      </c>
      <c r="O1822" s="5" t="s">
        <v>23</v>
      </c>
      <c r="P1822" s="19">
        <f>global_data!$M1822/global_data!$L1822</f>
        <v>12690000</v>
      </c>
      <c r="Q1822" s="20">
        <f>IFERROR(global_data!$P1822,0)</f>
        <v>12690000</v>
      </c>
      <c r="R1822" s="30">
        <f>global_data!$M1822/(1-global_data!$L1822)</f>
        <v>810000</v>
      </c>
      <c r="S1822" s="30">
        <f>global_data!$R1822-global_data!$M1822</f>
        <v>48600</v>
      </c>
    </row>
    <row r="1823" spans="1:19" x14ac:dyDescent="0.35">
      <c r="A1823" s="7" t="s">
        <v>1949</v>
      </c>
      <c r="B1823" s="18">
        <v>45542</v>
      </c>
      <c r="C1823" s="7" t="s">
        <v>125</v>
      </c>
      <c r="D1823" s="7" t="s">
        <v>126</v>
      </c>
      <c r="E1823" s="7" t="s">
        <v>37</v>
      </c>
      <c r="F1823" s="7" t="s">
        <v>71</v>
      </c>
      <c r="G1823" s="7" t="s">
        <v>127</v>
      </c>
      <c r="H1823" s="7" t="s">
        <v>128</v>
      </c>
      <c r="I1823" s="7" t="s">
        <v>106</v>
      </c>
      <c r="J1823" s="8">
        <v>45000</v>
      </c>
      <c r="K1823" s="8">
        <v>15</v>
      </c>
      <c r="L1823" s="8">
        <v>0.19</v>
      </c>
      <c r="M1823" s="8">
        <v>546750</v>
      </c>
      <c r="N1823" s="7" t="s">
        <v>77</v>
      </c>
      <c r="O1823" s="7" t="s">
        <v>33</v>
      </c>
      <c r="P1823" s="19">
        <f>global_data!$M1823/global_data!$L1823</f>
        <v>2877631.5789473685</v>
      </c>
      <c r="Q1823" s="20">
        <f>IFERROR(global_data!$P1823,0)</f>
        <v>2877631.5789473685</v>
      </c>
      <c r="R1823" s="31">
        <f>global_data!$M1823/(1-global_data!$L1823)</f>
        <v>675000</v>
      </c>
      <c r="S1823" s="31">
        <f>global_data!$R1823-global_data!$M1823</f>
        <v>128250</v>
      </c>
    </row>
    <row r="1824" spans="1:19" x14ac:dyDescent="0.35">
      <c r="A1824" s="5" t="s">
        <v>1950</v>
      </c>
      <c r="B1824" s="29">
        <v>45550</v>
      </c>
      <c r="C1824" s="5" t="s">
        <v>25</v>
      </c>
      <c r="D1824" s="5" t="s">
        <v>26</v>
      </c>
      <c r="E1824" s="5" t="s">
        <v>27</v>
      </c>
      <c r="F1824" s="5" t="s">
        <v>89</v>
      </c>
      <c r="G1824" s="5" t="s">
        <v>127</v>
      </c>
      <c r="H1824" s="5" t="s">
        <v>128</v>
      </c>
      <c r="I1824" s="5" t="s">
        <v>106</v>
      </c>
      <c r="J1824" s="6">
        <v>45000</v>
      </c>
      <c r="K1824" s="6">
        <v>4</v>
      </c>
      <c r="L1824" s="6">
        <v>0.23</v>
      </c>
      <c r="M1824" s="6">
        <v>138600</v>
      </c>
      <c r="N1824" s="5" t="s">
        <v>42</v>
      </c>
      <c r="O1824" s="5" t="s">
        <v>23</v>
      </c>
      <c r="P1824" s="19">
        <f>global_data!$M1824/global_data!$L1824</f>
        <v>602608.69565217383</v>
      </c>
      <c r="Q1824" s="20">
        <f>IFERROR(global_data!$P1824,0)</f>
        <v>602608.69565217383</v>
      </c>
      <c r="R1824" s="30">
        <f>global_data!$M1824/(1-global_data!$L1824)</f>
        <v>180000</v>
      </c>
      <c r="S1824" s="30">
        <f>global_data!$R1824-global_data!$M1824</f>
        <v>41400</v>
      </c>
    </row>
    <row r="1825" spans="1:19" x14ac:dyDescent="0.35">
      <c r="A1825" s="7" t="s">
        <v>1951</v>
      </c>
      <c r="B1825" s="18">
        <v>45501</v>
      </c>
      <c r="C1825" s="7" t="s">
        <v>73</v>
      </c>
      <c r="D1825" s="7" t="s">
        <v>74</v>
      </c>
      <c r="E1825" s="7" t="s">
        <v>37</v>
      </c>
      <c r="F1825" s="7" t="s">
        <v>151</v>
      </c>
      <c r="G1825" s="7" t="s">
        <v>127</v>
      </c>
      <c r="H1825" s="7" t="s">
        <v>128</v>
      </c>
      <c r="I1825" s="7" t="s">
        <v>106</v>
      </c>
      <c r="J1825" s="8">
        <v>45000</v>
      </c>
      <c r="K1825" s="8">
        <v>19</v>
      </c>
      <c r="L1825" s="8">
        <v>0.11</v>
      </c>
      <c r="M1825" s="8">
        <v>760950</v>
      </c>
      <c r="N1825" s="7" t="s">
        <v>59</v>
      </c>
      <c r="O1825" s="7" t="s">
        <v>33</v>
      </c>
      <c r="P1825" s="19">
        <f>global_data!$M1825/global_data!$L1825</f>
        <v>6917727.2727272725</v>
      </c>
      <c r="Q1825" s="20">
        <f>IFERROR(global_data!$P1825,0)</f>
        <v>6917727.2727272725</v>
      </c>
      <c r="R1825" s="31">
        <f>global_data!$M1825/(1-global_data!$L1825)</f>
        <v>855000</v>
      </c>
      <c r="S1825" s="31">
        <f>global_data!$R1825-global_data!$M1825</f>
        <v>94050</v>
      </c>
    </row>
    <row r="1826" spans="1:19" x14ac:dyDescent="0.35">
      <c r="A1826" s="5" t="s">
        <v>1952</v>
      </c>
      <c r="B1826" s="29">
        <v>45379</v>
      </c>
      <c r="C1826" s="5" t="s">
        <v>96</v>
      </c>
      <c r="D1826" s="5" t="s">
        <v>97</v>
      </c>
      <c r="E1826" s="5" t="s">
        <v>98</v>
      </c>
      <c r="F1826" s="5" t="s">
        <v>99</v>
      </c>
      <c r="G1826" s="5" t="s">
        <v>127</v>
      </c>
      <c r="H1826" s="5" t="s">
        <v>128</v>
      </c>
      <c r="I1826" s="5" t="s">
        <v>106</v>
      </c>
      <c r="J1826" s="6">
        <v>45000</v>
      </c>
      <c r="K1826" s="6">
        <v>13</v>
      </c>
      <c r="L1826" s="6">
        <v>0.18</v>
      </c>
      <c r="M1826" s="6">
        <v>479700</v>
      </c>
      <c r="N1826" s="5" t="s">
        <v>32</v>
      </c>
      <c r="O1826" s="5" t="s">
        <v>23</v>
      </c>
      <c r="P1826" s="19">
        <f>global_data!$M1826/global_data!$L1826</f>
        <v>2665000</v>
      </c>
      <c r="Q1826" s="20">
        <f>IFERROR(global_data!$P1826,0)</f>
        <v>2665000</v>
      </c>
      <c r="R1826" s="30">
        <f>global_data!$M1826/(1-global_data!$L1826)</f>
        <v>585000</v>
      </c>
      <c r="S1826" s="30">
        <f>global_data!$R1826-global_data!$M1826</f>
        <v>105300</v>
      </c>
    </row>
    <row r="1827" spans="1:19" x14ac:dyDescent="0.35">
      <c r="A1827" s="7" t="s">
        <v>1953</v>
      </c>
      <c r="B1827" s="18">
        <v>45623</v>
      </c>
      <c r="C1827" s="7" t="s">
        <v>111</v>
      </c>
      <c r="D1827" s="7" t="s">
        <v>112</v>
      </c>
      <c r="E1827" s="7" t="s">
        <v>98</v>
      </c>
      <c r="F1827" s="7" t="s">
        <v>99</v>
      </c>
      <c r="G1827" s="7" t="s">
        <v>127</v>
      </c>
      <c r="H1827" s="7" t="s">
        <v>128</v>
      </c>
      <c r="I1827" s="7" t="s">
        <v>106</v>
      </c>
      <c r="J1827" s="8">
        <v>45000</v>
      </c>
      <c r="K1827" s="8">
        <v>14</v>
      </c>
      <c r="L1827" s="8">
        <v>0.25</v>
      </c>
      <c r="M1827" s="8">
        <v>472500</v>
      </c>
      <c r="N1827" s="7" t="s">
        <v>59</v>
      </c>
      <c r="O1827" s="7" t="s">
        <v>23</v>
      </c>
      <c r="P1827" s="19">
        <f>global_data!$M1827/global_data!$L1827</f>
        <v>1890000</v>
      </c>
      <c r="Q1827" s="20">
        <f>IFERROR(global_data!$P1827,0)</f>
        <v>1890000</v>
      </c>
      <c r="R1827" s="31">
        <f>global_data!$M1827/(1-global_data!$L1827)</f>
        <v>630000</v>
      </c>
      <c r="S1827" s="31">
        <f>global_data!$R1827-global_data!$M1827</f>
        <v>157500</v>
      </c>
    </row>
    <row r="1828" spans="1:19" x14ac:dyDescent="0.35">
      <c r="A1828" s="5" t="s">
        <v>1954</v>
      </c>
      <c r="B1828" s="29">
        <v>45522</v>
      </c>
      <c r="C1828" s="5" t="s">
        <v>96</v>
      </c>
      <c r="D1828" s="5" t="s">
        <v>97</v>
      </c>
      <c r="E1828" s="5" t="s">
        <v>98</v>
      </c>
      <c r="F1828" s="5" t="s">
        <v>99</v>
      </c>
      <c r="G1828" s="5" t="s">
        <v>127</v>
      </c>
      <c r="H1828" s="5" t="s">
        <v>128</v>
      </c>
      <c r="I1828" s="5" t="s">
        <v>106</v>
      </c>
      <c r="J1828" s="6">
        <v>45000</v>
      </c>
      <c r="K1828" s="6">
        <v>17</v>
      </c>
      <c r="L1828" s="6">
        <v>0.28000000000000003</v>
      </c>
      <c r="M1828" s="6">
        <v>550800</v>
      </c>
      <c r="N1828" s="5" t="s">
        <v>32</v>
      </c>
      <c r="O1828" s="5" t="s">
        <v>23</v>
      </c>
      <c r="P1828" s="19">
        <f>global_data!$M1828/global_data!$L1828</f>
        <v>1967142.857142857</v>
      </c>
      <c r="Q1828" s="20">
        <f>IFERROR(global_data!$P1828,0)</f>
        <v>1967142.857142857</v>
      </c>
      <c r="R1828" s="30">
        <f>global_data!$M1828/(1-global_data!$L1828)</f>
        <v>765000</v>
      </c>
      <c r="S1828" s="30">
        <f>global_data!$R1828-global_data!$M1828</f>
        <v>214200</v>
      </c>
    </row>
    <row r="1829" spans="1:19" x14ac:dyDescent="0.35">
      <c r="A1829" s="7" t="s">
        <v>1955</v>
      </c>
      <c r="B1829" s="18">
        <v>45590</v>
      </c>
      <c r="C1829" s="7" t="s">
        <v>96</v>
      </c>
      <c r="D1829" s="7" t="s">
        <v>97</v>
      </c>
      <c r="E1829" s="7" t="s">
        <v>98</v>
      </c>
      <c r="F1829" s="7" t="s">
        <v>99</v>
      </c>
      <c r="G1829" s="7" t="s">
        <v>127</v>
      </c>
      <c r="H1829" s="7" t="s">
        <v>128</v>
      </c>
      <c r="I1829" s="7" t="s">
        <v>106</v>
      </c>
      <c r="J1829" s="8">
        <v>45000</v>
      </c>
      <c r="K1829" s="8">
        <v>18</v>
      </c>
      <c r="L1829" s="8">
        <v>0.14000000000000001</v>
      </c>
      <c r="M1829" s="8">
        <v>696600</v>
      </c>
      <c r="N1829" s="7" t="s">
        <v>59</v>
      </c>
      <c r="O1829" s="7" t="s">
        <v>23</v>
      </c>
      <c r="P1829" s="19">
        <f>global_data!$M1829/global_data!$L1829</f>
        <v>4975714.2857142854</v>
      </c>
      <c r="Q1829" s="20">
        <f>IFERROR(global_data!$P1829,0)</f>
        <v>4975714.2857142854</v>
      </c>
      <c r="R1829" s="31">
        <f>global_data!$M1829/(1-global_data!$L1829)</f>
        <v>810000</v>
      </c>
      <c r="S1829" s="31">
        <f>global_data!$R1829-global_data!$M1829</f>
        <v>113400</v>
      </c>
    </row>
    <row r="1830" spans="1:19" x14ac:dyDescent="0.35">
      <c r="A1830" s="5" t="s">
        <v>1956</v>
      </c>
      <c r="B1830" s="29">
        <v>45508</v>
      </c>
      <c r="C1830" s="5" t="s">
        <v>96</v>
      </c>
      <c r="D1830" s="5" t="s">
        <v>97</v>
      </c>
      <c r="E1830" s="5" t="s">
        <v>98</v>
      </c>
      <c r="F1830" s="5" t="s">
        <v>115</v>
      </c>
      <c r="G1830" s="5" t="s">
        <v>127</v>
      </c>
      <c r="H1830" s="5" t="s">
        <v>128</v>
      </c>
      <c r="I1830" s="5" t="s">
        <v>106</v>
      </c>
      <c r="J1830" s="6">
        <v>45000</v>
      </c>
      <c r="K1830" s="6">
        <v>18</v>
      </c>
      <c r="L1830" s="6">
        <v>0.12</v>
      </c>
      <c r="M1830" s="6">
        <v>712800</v>
      </c>
      <c r="N1830" s="5" t="s">
        <v>77</v>
      </c>
      <c r="O1830" s="5" t="s">
        <v>33</v>
      </c>
      <c r="P1830" s="19">
        <f>global_data!$M1830/global_data!$L1830</f>
        <v>5940000</v>
      </c>
      <c r="Q1830" s="20">
        <f>IFERROR(global_data!$P1830,0)</f>
        <v>5940000</v>
      </c>
      <c r="R1830" s="30">
        <f>global_data!$M1830/(1-global_data!$L1830)</f>
        <v>810000</v>
      </c>
      <c r="S1830" s="30">
        <f>global_data!$R1830-global_data!$M1830</f>
        <v>97200</v>
      </c>
    </row>
    <row r="1831" spans="1:19" x14ac:dyDescent="0.35">
      <c r="A1831" s="7" t="s">
        <v>1957</v>
      </c>
      <c r="B1831" s="18">
        <v>45449</v>
      </c>
      <c r="C1831" s="7" t="s">
        <v>25</v>
      </c>
      <c r="D1831" s="7" t="s">
        <v>26</v>
      </c>
      <c r="E1831" s="7" t="s">
        <v>27</v>
      </c>
      <c r="F1831" s="7" t="s">
        <v>89</v>
      </c>
      <c r="G1831" s="7" t="s">
        <v>127</v>
      </c>
      <c r="H1831" s="7" t="s">
        <v>128</v>
      </c>
      <c r="I1831" s="7" t="s">
        <v>106</v>
      </c>
      <c r="J1831" s="8">
        <v>45000</v>
      </c>
      <c r="K1831" s="8">
        <v>3</v>
      </c>
      <c r="L1831" s="8">
        <v>0.22</v>
      </c>
      <c r="M1831" s="8">
        <v>105300</v>
      </c>
      <c r="N1831" s="7" t="s">
        <v>32</v>
      </c>
      <c r="O1831" s="7" t="s">
        <v>23</v>
      </c>
      <c r="P1831" s="19">
        <f>global_data!$M1831/global_data!$L1831</f>
        <v>478636.36363636365</v>
      </c>
      <c r="Q1831" s="20">
        <f>IFERROR(global_data!$P1831,0)</f>
        <v>478636.36363636365</v>
      </c>
      <c r="R1831" s="31">
        <f>global_data!$M1831/(1-global_data!$L1831)</f>
        <v>135000</v>
      </c>
      <c r="S1831" s="31">
        <f>global_data!$R1831-global_data!$M1831</f>
        <v>29700</v>
      </c>
    </row>
    <row r="1832" spans="1:19" x14ac:dyDescent="0.35">
      <c r="A1832" s="5" t="s">
        <v>1958</v>
      </c>
      <c r="B1832" s="29">
        <v>45600</v>
      </c>
      <c r="C1832" s="5" t="s">
        <v>25</v>
      </c>
      <c r="D1832" s="5" t="s">
        <v>26</v>
      </c>
      <c r="E1832" s="5" t="s">
        <v>27</v>
      </c>
      <c r="F1832" s="5" t="s">
        <v>28</v>
      </c>
      <c r="G1832" s="5" t="s">
        <v>127</v>
      </c>
      <c r="H1832" s="5" t="s">
        <v>128</v>
      </c>
      <c r="I1832" s="5" t="s">
        <v>106</v>
      </c>
      <c r="J1832" s="6">
        <v>45000</v>
      </c>
      <c r="K1832" s="6">
        <v>12</v>
      </c>
      <c r="L1832" s="6">
        <v>0.24</v>
      </c>
      <c r="M1832" s="6">
        <v>410400</v>
      </c>
      <c r="N1832" s="5" t="s">
        <v>42</v>
      </c>
      <c r="O1832" s="5" t="s">
        <v>23</v>
      </c>
      <c r="P1832" s="19">
        <f>global_data!$M1832/global_data!$L1832</f>
        <v>1710000</v>
      </c>
      <c r="Q1832" s="20">
        <f>IFERROR(global_data!$P1832,0)</f>
        <v>1710000</v>
      </c>
      <c r="R1832" s="30">
        <f>global_data!$M1832/(1-global_data!$L1832)</f>
        <v>540000</v>
      </c>
      <c r="S1832" s="30">
        <f>global_data!$R1832-global_data!$M1832</f>
        <v>129600</v>
      </c>
    </row>
    <row r="1833" spans="1:19" x14ac:dyDescent="0.35">
      <c r="A1833" s="7" t="s">
        <v>1959</v>
      </c>
      <c r="B1833" s="18">
        <v>45371</v>
      </c>
      <c r="C1833" s="7" t="s">
        <v>61</v>
      </c>
      <c r="D1833" s="7" t="s">
        <v>62</v>
      </c>
      <c r="E1833" s="7" t="s">
        <v>27</v>
      </c>
      <c r="F1833" s="7" t="s">
        <v>28</v>
      </c>
      <c r="G1833" s="7" t="s">
        <v>127</v>
      </c>
      <c r="H1833" s="7" t="s">
        <v>128</v>
      </c>
      <c r="I1833" s="7" t="s">
        <v>106</v>
      </c>
      <c r="J1833" s="8">
        <v>45000</v>
      </c>
      <c r="K1833" s="8">
        <v>12</v>
      </c>
      <c r="L1833" s="8">
        <v>0.17</v>
      </c>
      <c r="M1833" s="8">
        <v>448200</v>
      </c>
      <c r="N1833" s="7" t="s">
        <v>22</v>
      </c>
      <c r="O1833" s="7" t="s">
        <v>23</v>
      </c>
      <c r="P1833" s="19">
        <f>global_data!$M1833/global_data!$L1833</f>
        <v>2636470.588235294</v>
      </c>
      <c r="Q1833" s="20">
        <f>IFERROR(global_data!$P1833,0)</f>
        <v>2636470.588235294</v>
      </c>
      <c r="R1833" s="31">
        <f>global_data!$M1833/(1-global_data!$L1833)</f>
        <v>540000</v>
      </c>
      <c r="S1833" s="31">
        <f>global_data!$R1833-global_data!$M1833</f>
        <v>91800</v>
      </c>
    </row>
    <row r="1834" spans="1:19" x14ac:dyDescent="0.35">
      <c r="A1834" s="5" t="s">
        <v>1960</v>
      </c>
      <c r="B1834" s="29">
        <v>45401</v>
      </c>
      <c r="C1834" s="5" t="s">
        <v>61</v>
      </c>
      <c r="D1834" s="5" t="s">
        <v>62</v>
      </c>
      <c r="E1834" s="5" t="s">
        <v>27</v>
      </c>
      <c r="F1834" s="5" t="s">
        <v>66</v>
      </c>
      <c r="G1834" s="5" t="s">
        <v>127</v>
      </c>
      <c r="H1834" s="5" t="s">
        <v>128</v>
      </c>
      <c r="I1834" s="5" t="s">
        <v>106</v>
      </c>
      <c r="J1834" s="6">
        <v>45000</v>
      </c>
      <c r="K1834" s="6">
        <v>3</v>
      </c>
      <c r="L1834" s="6">
        <v>0.28000000000000003</v>
      </c>
      <c r="M1834" s="6">
        <v>97200</v>
      </c>
      <c r="N1834" s="5" t="s">
        <v>123</v>
      </c>
      <c r="O1834" s="5" t="s">
        <v>23</v>
      </c>
      <c r="P1834" s="19">
        <f>global_data!$M1834/global_data!$L1834</f>
        <v>347142.8571428571</v>
      </c>
      <c r="Q1834" s="20">
        <f>IFERROR(global_data!$P1834,0)</f>
        <v>347142.8571428571</v>
      </c>
      <c r="R1834" s="30">
        <f>global_data!$M1834/(1-global_data!$L1834)</f>
        <v>135000</v>
      </c>
      <c r="S1834" s="30">
        <f>global_data!$R1834-global_data!$M1834</f>
        <v>37800</v>
      </c>
    </row>
    <row r="1835" spans="1:19" x14ac:dyDescent="0.35">
      <c r="A1835" s="7" t="s">
        <v>1961</v>
      </c>
      <c r="B1835" s="18">
        <v>45310</v>
      </c>
      <c r="C1835" s="7" t="s">
        <v>35</v>
      </c>
      <c r="D1835" s="7" t="s">
        <v>36</v>
      </c>
      <c r="E1835" s="7" t="s">
        <v>37</v>
      </c>
      <c r="F1835" s="7" t="s">
        <v>71</v>
      </c>
      <c r="G1835" s="7" t="s">
        <v>127</v>
      </c>
      <c r="H1835" s="7" t="s">
        <v>128</v>
      </c>
      <c r="I1835" s="7" t="s">
        <v>106</v>
      </c>
      <c r="J1835" s="8">
        <v>45000</v>
      </c>
      <c r="K1835" s="8">
        <v>20</v>
      </c>
      <c r="L1835" s="8">
        <v>0.14000000000000001</v>
      </c>
      <c r="M1835" s="8">
        <v>774000</v>
      </c>
      <c r="N1835" s="7" t="s">
        <v>42</v>
      </c>
      <c r="O1835" s="7" t="s">
        <v>23</v>
      </c>
      <c r="P1835" s="19">
        <f>global_data!$M1835/global_data!$L1835</f>
        <v>5528571.4285714282</v>
      </c>
      <c r="Q1835" s="20">
        <f>IFERROR(global_data!$P1835,0)</f>
        <v>5528571.4285714282</v>
      </c>
      <c r="R1835" s="31">
        <f>global_data!$M1835/(1-global_data!$L1835)</f>
        <v>900000</v>
      </c>
      <c r="S1835" s="31">
        <f>global_data!$R1835-global_data!$M1835</f>
        <v>126000</v>
      </c>
    </row>
    <row r="1836" spans="1:19" x14ac:dyDescent="0.35">
      <c r="A1836" s="5" t="s">
        <v>1962</v>
      </c>
      <c r="B1836" s="29">
        <v>45474</v>
      </c>
      <c r="C1836" s="5" t="s">
        <v>125</v>
      </c>
      <c r="D1836" s="5" t="s">
        <v>126</v>
      </c>
      <c r="E1836" s="5" t="s">
        <v>37</v>
      </c>
      <c r="F1836" s="5" t="s">
        <v>151</v>
      </c>
      <c r="G1836" s="5" t="s">
        <v>127</v>
      </c>
      <c r="H1836" s="5" t="s">
        <v>128</v>
      </c>
      <c r="I1836" s="5" t="s">
        <v>106</v>
      </c>
      <c r="J1836" s="6">
        <v>45000</v>
      </c>
      <c r="K1836" s="6">
        <v>3</v>
      </c>
      <c r="L1836" s="6">
        <v>0.11</v>
      </c>
      <c r="M1836" s="6">
        <v>120150</v>
      </c>
      <c r="N1836" s="5" t="s">
        <v>59</v>
      </c>
      <c r="O1836" s="5" t="s">
        <v>23</v>
      </c>
      <c r="P1836" s="19">
        <f>global_data!$M1836/global_data!$L1836</f>
        <v>1092272.7272727273</v>
      </c>
      <c r="Q1836" s="20">
        <f>IFERROR(global_data!$P1836,0)</f>
        <v>1092272.7272727273</v>
      </c>
      <c r="R1836" s="30">
        <f>global_data!$M1836/(1-global_data!$L1836)</f>
        <v>135000</v>
      </c>
      <c r="S1836" s="30">
        <f>global_data!$R1836-global_data!$M1836</f>
        <v>14850</v>
      </c>
    </row>
    <row r="1837" spans="1:19" x14ac:dyDescent="0.35">
      <c r="A1837" s="7" t="s">
        <v>1963</v>
      </c>
      <c r="B1837" s="18">
        <v>45609</v>
      </c>
      <c r="C1837" s="7" t="s">
        <v>55</v>
      </c>
      <c r="D1837" s="7" t="s">
        <v>56</v>
      </c>
      <c r="E1837" s="7" t="s">
        <v>17</v>
      </c>
      <c r="F1837" s="7" t="s">
        <v>18</v>
      </c>
      <c r="G1837" s="7" t="s">
        <v>127</v>
      </c>
      <c r="H1837" s="7" t="s">
        <v>128</v>
      </c>
      <c r="I1837" s="7" t="s">
        <v>106</v>
      </c>
      <c r="J1837" s="8">
        <v>45000</v>
      </c>
      <c r="K1837" s="8">
        <v>8</v>
      </c>
      <c r="L1837" s="8">
        <v>0.16</v>
      </c>
      <c r="M1837" s="8">
        <v>302400</v>
      </c>
      <c r="N1837" s="7" t="s">
        <v>77</v>
      </c>
      <c r="O1837" s="7" t="s">
        <v>33</v>
      </c>
      <c r="P1837" s="19">
        <f>global_data!$M1837/global_data!$L1837</f>
        <v>1890000</v>
      </c>
      <c r="Q1837" s="20">
        <f>IFERROR(global_data!$P1837,0)</f>
        <v>1890000</v>
      </c>
      <c r="R1837" s="31">
        <f>global_data!$M1837/(1-global_data!$L1837)</f>
        <v>360000</v>
      </c>
      <c r="S1837" s="31">
        <f>global_data!$R1837-global_data!$M1837</f>
        <v>57600</v>
      </c>
    </row>
    <row r="1838" spans="1:19" x14ac:dyDescent="0.35">
      <c r="A1838" s="5" t="s">
        <v>1964</v>
      </c>
      <c r="B1838" s="29">
        <v>45522</v>
      </c>
      <c r="C1838" s="5" t="s">
        <v>73</v>
      </c>
      <c r="D1838" s="5" t="s">
        <v>74</v>
      </c>
      <c r="E1838" s="5" t="s">
        <v>37</v>
      </c>
      <c r="F1838" s="5" t="s">
        <v>71</v>
      </c>
      <c r="G1838" s="5" t="s">
        <v>127</v>
      </c>
      <c r="H1838" s="5" t="s">
        <v>128</v>
      </c>
      <c r="I1838" s="5" t="s">
        <v>106</v>
      </c>
      <c r="J1838" s="6">
        <v>45000</v>
      </c>
      <c r="K1838" s="6">
        <v>12</v>
      </c>
      <c r="L1838" s="6">
        <v>0.28000000000000003</v>
      </c>
      <c r="M1838" s="6">
        <v>388800</v>
      </c>
      <c r="N1838" s="5" t="s">
        <v>123</v>
      </c>
      <c r="O1838" s="5" t="s">
        <v>23</v>
      </c>
      <c r="P1838" s="19">
        <f>global_data!$M1838/global_data!$L1838</f>
        <v>1388571.4285714284</v>
      </c>
      <c r="Q1838" s="20">
        <f>IFERROR(global_data!$P1838,0)</f>
        <v>1388571.4285714284</v>
      </c>
      <c r="R1838" s="30">
        <f>global_data!$M1838/(1-global_data!$L1838)</f>
        <v>540000</v>
      </c>
      <c r="S1838" s="30">
        <f>global_data!$R1838-global_data!$M1838</f>
        <v>151200</v>
      </c>
    </row>
    <row r="1839" spans="1:19" x14ac:dyDescent="0.35">
      <c r="A1839" s="7" t="s">
        <v>1965</v>
      </c>
      <c r="B1839" s="18">
        <v>45632</v>
      </c>
      <c r="C1839" s="7" t="s">
        <v>61</v>
      </c>
      <c r="D1839" s="7" t="s">
        <v>62</v>
      </c>
      <c r="E1839" s="7" t="s">
        <v>27</v>
      </c>
      <c r="F1839" s="7" t="s">
        <v>89</v>
      </c>
      <c r="G1839" s="7" t="s">
        <v>127</v>
      </c>
      <c r="H1839" s="7" t="s">
        <v>128</v>
      </c>
      <c r="I1839" s="7" t="s">
        <v>106</v>
      </c>
      <c r="J1839" s="8">
        <v>45000</v>
      </c>
      <c r="K1839" s="8">
        <v>11</v>
      </c>
      <c r="L1839" s="8">
        <v>0.28000000000000003</v>
      </c>
      <c r="M1839" s="8">
        <v>356400</v>
      </c>
      <c r="N1839" s="7" t="s">
        <v>59</v>
      </c>
      <c r="O1839" s="7" t="s">
        <v>87</v>
      </c>
      <c r="P1839" s="19">
        <f>global_data!$M1839/global_data!$L1839</f>
        <v>1272857.1428571427</v>
      </c>
      <c r="Q1839" s="20">
        <f>IFERROR(global_data!$P1839,0)</f>
        <v>1272857.1428571427</v>
      </c>
      <c r="R1839" s="31">
        <f>global_data!$M1839/(1-global_data!$L1839)</f>
        <v>495000</v>
      </c>
      <c r="S1839" s="31">
        <f>global_data!$R1839-global_data!$M1839</f>
        <v>138600</v>
      </c>
    </row>
    <row r="1840" spans="1:19" x14ac:dyDescent="0.35">
      <c r="A1840" s="5" t="s">
        <v>1966</v>
      </c>
      <c r="B1840" s="29">
        <v>45517</v>
      </c>
      <c r="C1840" s="5" t="s">
        <v>125</v>
      </c>
      <c r="D1840" s="5" t="s">
        <v>126</v>
      </c>
      <c r="E1840" s="5" t="s">
        <v>37</v>
      </c>
      <c r="F1840" s="5" t="s">
        <v>157</v>
      </c>
      <c r="G1840" s="5" t="s">
        <v>127</v>
      </c>
      <c r="H1840" s="5" t="s">
        <v>128</v>
      </c>
      <c r="I1840" s="5" t="s">
        <v>106</v>
      </c>
      <c r="J1840" s="6">
        <v>45000</v>
      </c>
      <c r="K1840" s="6">
        <v>2</v>
      </c>
      <c r="L1840" s="6">
        <v>0.12</v>
      </c>
      <c r="M1840" s="6">
        <v>79200</v>
      </c>
      <c r="N1840" s="5" t="s">
        <v>32</v>
      </c>
      <c r="O1840" s="5" t="s">
        <v>33</v>
      </c>
      <c r="P1840" s="19">
        <f>global_data!$M1840/global_data!$L1840</f>
        <v>660000</v>
      </c>
      <c r="Q1840" s="20">
        <f>IFERROR(global_data!$P1840,0)</f>
        <v>660000</v>
      </c>
      <c r="R1840" s="30">
        <f>global_data!$M1840/(1-global_data!$L1840)</f>
        <v>90000</v>
      </c>
      <c r="S1840" s="30">
        <f>global_data!$R1840-global_data!$M1840</f>
        <v>10800</v>
      </c>
    </row>
    <row r="1841" spans="1:19" x14ac:dyDescent="0.35">
      <c r="A1841" s="7" t="s">
        <v>1967</v>
      </c>
      <c r="B1841" s="18">
        <v>45542</v>
      </c>
      <c r="C1841" s="7" t="s">
        <v>55</v>
      </c>
      <c r="D1841" s="7" t="s">
        <v>56</v>
      </c>
      <c r="E1841" s="7" t="s">
        <v>17</v>
      </c>
      <c r="F1841" s="7" t="s">
        <v>154</v>
      </c>
      <c r="G1841" s="7" t="s">
        <v>127</v>
      </c>
      <c r="H1841" s="7" t="s">
        <v>128</v>
      </c>
      <c r="I1841" s="7" t="s">
        <v>106</v>
      </c>
      <c r="J1841" s="8">
        <v>45000</v>
      </c>
      <c r="K1841" s="8">
        <v>2</v>
      </c>
      <c r="L1841" s="8">
        <v>0.16</v>
      </c>
      <c r="M1841" s="8">
        <v>75600</v>
      </c>
      <c r="N1841" s="7" t="s">
        <v>59</v>
      </c>
      <c r="O1841" s="7" t="s">
        <v>33</v>
      </c>
      <c r="P1841" s="19">
        <f>global_data!$M1841/global_data!$L1841</f>
        <v>472500</v>
      </c>
      <c r="Q1841" s="20">
        <f>IFERROR(global_data!$P1841,0)</f>
        <v>472500</v>
      </c>
      <c r="R1841" s="31">
        <f>global_data!$M1841/(1-global_data!$L1841)</f>
        <v>90000</v>
      </c>
      <c r="S1841" s="31">
        <f>global_data!$R1841-global_data!$M1841</f>
        <v>14400</v>
      </c>
    </row>
    <row r="1842" spans="1:19" x14ac:dyDescent="0.35">
      <c r="A1842" s="5" t="s">
        <v>1968</v>
      </c>
      <c r="B1842" s="29">
        <v>45490</v>
      </c>
      <c r="C1842" s="5" t="s">
        <v>131</v>
      </c>
      <c r="D1842" s="5" t="s">
        <v>132</v>
      </c>
      <c r="E1842" s="5" t="s">
        <v>98</v>
      </c>
      <c r="F1842" s="5" t="s">
        <v>101</v>
      </c>
      <c r="G1842" s="5" t="s">
        <v>127</v>
      </c>
      <c r="H1842" s="5" t="s">
        <v>128</v>
      </c>
      <c r="I1842" s="5" t="s">
        <v>106</v>
      </c>
      <c r="J1842" s="6">
        <v>45000</v>
      </c>
      <c r="K1842" s="6">
        <v>8</v>
      </c>
      <c r="L1842" s="6">
        <v>7.0000000000000007E-2</v>
      </c>
      <c r="M1842" s="6">
        <v>334800</v>
      </c>
      <c r="N1842" s="5" t="s">
        <v>77</v>
      </c>
      <c r="O1842" s="5" t="s">
        <v>23</v>
      </c>
      <c r="P1842" s="19">
        <f>global_data!$M1842/global_data!$L1842</f>
        <v>4782857.1428571427</v>
      </c>
      <c r="Q1842" s="20">
        <f>IFERROR(global_data!$P1842,0)</f>
        <v>4782857.1428571427</v>
      </c>
      <c r="R1842" s="30">
        <f>global_data!$M1842/(1-global_data!$L1842)</f>
        <v>360000</v>
      </c>
      <c r="S1842" s="30">
        <f>global_data!$R1842-global_data!$M1842</f>
        <v>25200</v>
      </c>
    </row>
    <row r="1843" spans="1:19" x14ac:dyDescent="0.35">
      <c r="A1843" s="7" t="s">
        <v>1969</v>
      </c>
      <c r="B1843" s="18">
        <v>45585</v>
      </c>
      <c r="C1843" s="7" t="s">
        <v>64</v>
      </c>
      <c r="D1843" s="7" t="s">
        <v>65</v>
      </c>
      <c r="E1843" s="7" t="s">
        <v>27</v>
      </c>
      <c r="F1843" s="7" t="s">
        <v>103</v>
      </c>
      <c r="G1843" s="7" t="s">
        <v>127</v>
      </c>
      <c r="H1843" s="7" t="s">
        <v>128</v>
      </c>
      <c r="I1843" s="7" t="s">
        <v>106</v>
      </c>
      <c r="J1843" s="8">
        <v>45000</v>
      </c>
      <c r="K1843" s="8">
        <v>10</v>
      </c>
      <c r="L1843" s="8">
        <v>0.13</v>
      </c>
      <c r="M1843" s="8">
        <v>391500</v>
      </c>
      <c r="N1843" s="7" t="s">
        <v>59</v>
      </c>
      <c r="O1843" s="7" t="s">
        <v>23</v>
      </c>
      <c r="P1843" s="19">
        <f>global_data!$M1843/global_data!$L1843</f>
        <v>3011538.4615384615</v>
      </c>
      <c r="Q1843" s="20">
        <f>IFERROR(global_data!$P1843,0)</f>
        <v>3011538.4615384615</v>
      </c>
      <c r="R1843" s="31">
        <f>global_data!$M1843/(1-global_data!$L1843)</f>
        <v>450000</v>
      </c>
      <c r="S1843" s="31">
        <f>global_data!$R1843-global_data!$M1843</f>
        <v>58500</v>
      </c>
    </row>
    <row r="1844" spans="1:19" x14ac:dyDescent="0.35">
      <c r="A1844" s="5" t="s">
        <v>1970</v>
      </c>
      <c r="B1844" s="29">
        <v>45434</v>
      </c>
      <c r="C1844" s="5" t="s">
        <v>125</v>
      </c>
      <c r="D1844" s="5" t="s">
        <v>126</v>
      </c>
      <c r="E1844" s="5" t="s">
        <v>37</v>
      </c>
      <c r="F1844" s="5" t="s">
        <v>151</v>
      </c>
      <c r="G1844" s="5" t="s">
        <v>127</v>
      </c>
      <c r="H1844" s="5" t="s">
        <v>128</v>
      </c>
      <c r="I1844" s="5" t="s">
        <v>106</v>
      </c>
      <c r="J1844" s="6">
        <v>45000</v>
      </c>
      <c r="K1844" s="6">
        <v>13</v>
      </c>
      <c r="L1844" s="6">
        <v>0.04</v>
      </c>
      <c r="M1844" s="6">
        <v>561600</v>
      </c>
      <c r="N1844" s="5" t="s">
        <v>123</v>
      </c>
      <c r="O1844" s="5" t="s">
        <v>23</v>
      </c>
      <c r="P1844" s="19">
        <f>global_data!$M1844/global_data!$L1844</f>
        <v>14040000</v>
      </c>
      <c r="Q1844" s="20">
        <f>IFERROR(global_data!$P1844,0)</f>
        <v>14040000</v>
      </c>
      <c r="R1844" s="30">
        <f>global_data!$M1844/(1-global_data!$L1844)</f>
        <v>585000</v>
      </c>
      <c r="S1844" s="30">
        <f>global_data!$R1844-global_data!$M1844</f>
        <v>23400</v>
      </c>
    </row>
    <row r="1845" spans="1:19" x14ac:dyDescent="0.35">
      <c r="A1845" s="7" t="s">
        <v>1971</v>
      </c>
      <c r="B1845" s="18">
        <v>45377</v>
      </c>
      <c r="C1845" s="7" t="s">
        <v>15</v>
      </c>
      <c r="D1845" s="7" t="s">
        <v>16</v>
      </c>
      <c r="E1845" s="7" t="s">
        <v>17</v>
      </c>
      <c r="F1845" s="7" t="s">
        <v>18</v>
      </c>
      <c r="G1845" s="7" t="s">
        <v>127</v>
      </c>
      <c r="H1845" s="7" t="s">
        <v>128</v>
      </c>
      <c r="I1845" s="7" t="s">
        <v>106</v>
      </c>
      <c r="J1845" s="8">
        <v>45000</v>
      </c>
      <c r="K1845" s="8">
        <v>15</v>
      </c>
      <c r="L1845" s="8">
        <v>0.22</v>
      </c>
      <c r="M1845" s="8">
        <v>526500</v>
      </c>
      <c r="N1845" s="7" t="s">
        <v>77</v>
      </c>
      <c r="O1845" s="7" t="s">
        <v>23</v>
      </c>
      <c r="P1845" s="19">
        <f>global_data!$M1845/global_data!$L1845</f>
        <v>2393181.8181818184</v>
      </c>
      <c r="Q1845" s="20">
        <f>IFERROR(global_data!$P1845,0)</f>
        <v>2393181.8181818184</v>
      </c>
      <c r="R1845" s="31">
        <f>global_data!$M1845/(1-global_data!$L1845)</f>
        <v>675000</v>
      </c>
      <c r="S1845" s="31">
        <f>global_data!$R1845-global_data!$M1845</f>
        <v>148500</v>
      </c>
    </row>
    <row r="1846" spans="1:19" x14ac:dyDescent="0.35">
      <c r="A1846" s="5" t="s">
        <v>1972</v>
      </c>
      <c r="B1846" s="29">
        <v>45545</v>
      </c>
      <c r="C1846" s="5" t="s">
        <v>44</v>
      </c>
      <c r="D1846" s="5" t="s">
        <v>45</v>
      </c>
      <c r="E1846" s="5" t="s">
        <v>17</v>
      </c>
      <c r="F1846" s="5" t="s">
        <v>176</v>
      </c>
      <c r="G1846" s="5" t="s">
        <v>127</v>
      </c>
      <c r="H1846" s="5" t="s">
        <v>128</v>
      </c>
      <c r="I1846" s="5" t="s">
        <v>106</v>
      </c>
      <c r="J1846" s="6">
        <v>45000</v>
      </c>
      <c r="K1846" s="6">
        <v>16</v>
      </c>
      <c r="L1846" s="6">
        <v>0.05</v>
      </c>
      <c r="M1846" s="6">
        <v>684000</v>
      </c>
      <c r="N1846" s="5" t="s">
        <v>32</v>
      </c>
      <c r="O1846" s="5" t="s">
        <v>23</v>
      </c>
      <c r="P1846" s="19">
        <f>global_data!$M1846/global_data!$L1846</f>
        <v>13680000</v>
      </c>
      <c r="Q1846" s="20">
        <f>IFERROR(global_data!$P1846,0)</f>
        <v>13680000</v>
      </c>
      <c r="R1846" s="30">
        <f>global_data!$M1846/(1-global_data!$L1846)</f>
        <v>720000</v>
      </c>
      <c r="S1846" s="30">
        <f>global_data!$R1846-global_data!$M1846</f>
        <v>36000</v>
      </c>
    </row>
    <row r="1847" spans="1:19" x14ac:dyDescent="0.35">
      <c r="A1847" s="7" t="s">
        <v>1973</v>
      </c>
      <c r="B1847" s="18">
        <v>45405</v>
      </c>
      <c r="C1847" s="7" t="s">
        <v>25</v>
      </c>
      <c r="D1847" s="7" t="s">
        <v>26</v>
      </c>
      <c r="E1847" s="7" t="s">
        <v>27</v>
      </c>
      <c r="F1847" s="7" t="s">
        <v>66</v>
      </c>
      <c r="G1847" s="7" t="s">
        <v>127</v>
      </c>
      <c r="H1847" s="7" t="s">
        <v>128</v>
      </c>
      <c r="I1847" s="7" t="s">
        <v>106</v>
      </c>
      <c r="J1847" s="8">
        <v>45000</v>
      </c>
      <c r="K1847" s="8">
        <v>19</v>
      </c>
      <c r="L1847" s="8">
        <v>0.16</v>
      </c>
      <c r="M1847" s="8">
        <v>718200</v>
      </c>
      <c r="N1847" s="7" t="s">
        <v>42</v>
      </c>
      <c r="O1847" s="7" t="s">
        <v>23</v>
      </c>
      <c r="P1847" s="19">
        <f>global_data!$M1847/global_data!$L1847</f>
        <v>4488750</v>
      </c>
      <c r="Q1847" s="20">
        <f>IFERROR(global_data!$P1847,0)</f>
        <v>4488750</v>
      </c>
      <c r="R1847" s="31">
        <f>global_data!$M1847/(1-global_data!$L1847)</f>
        <v>855000</v>
      </c>
      <c r="S1847" s="31">
        <f>global_data!$R1847-global_data!$M1847</f>
        <v>136800</v>
      </c>
    </row>
    <row r="1848" spans="1:19" x14ac:dyDescent="0.35">
      <c r="A1848" s="5" t="s">
        <v>1974</v>
      </c>
      <c r="B1848" s="29">
        <v>45582</v>
      </c>
      <c r="C1848" s="5" t="s">
        <v>61</v>
      </c>
      <c r="D1848" s="5" t="s">
        <v>62</v>
      </c>
      <c r="E1848" s="5" t="s">
        <v>27</v>
      </c>
      <c r="F1848" s="5" t="s">
        <v>66</v>
      </c>
      <c r="G1848" s="5" t="s">
        <v>127</v>
      </c>
      <c r="H1848" s="5" t="s">
        <v>128</v>
      </c>
      <c r="I1848" s="5" t="s">
        <v>106</v>
      </c>
      <c r="J1848" s="6">
        <v>45000</v>
      </c>
      <c r="K1848" s="6">
        <v>7</v>
      </c>
      <c r="L1848" s="6">
        <v>0.26</v>
      </c>
      <c r="M1848" s="6">
        <v>233100</v>
      </c>
      <c r="N1848" s="5" t="s">
        <v>77</v>
      </c>
      <c r="O1848" s="5" t="s">
        <v>23</v>
      </c>
      <c r="P1848" s="19">
        <f>global_data!$M1848/global_data!$L1848</f>
        <v>896538.4615384615</v>
      </c>
      <c r="Q1848" s="20">
        <f>IFERROR(global_data!$P1848,0)</f>
        <v>896538.4615384615</v>
      </c>
      <c r="R1848" s="30">
        <f>global_data!$M1848/(1-global_data!$L1848)</f>
        <v>315000</v>
      </c>
      <c r="S1848" s="30">
        <f>global_data!$R1848-global_data!$M1848</f>
        <v>81900</v>
      </c>
    </row>
    <row r="1849" spans="1:19" x14ac:dyDescent="0.35">
      <c r="A1849" s="7" t="s">
        <v>1975</v>
      </c>
      <c r="B1849" s="18">
        <v>45418</v>
      </c>
      <c r="C1849" s="7" t="s">
        <v>131</v>
      </c>
      <c r="D1849" s="7" t="s">
        <v>132</v>
      </c>
      <c r="E1849" s="7" t="s">
        <v>98</v>
      </c>
      <c r="F1849" s="7" t="s">
        <v>99</v>
      </c>
      <c r="G1849" s="7" t="s">
        <v>127</v>
      </c>
      <c r="H1849" s="7" t="s">
        <v>128</v>
      </c>
      <c r="I1849" s="7" t="s">
        <v>106</v>
      </c>
      <c r="J1849" s="8">
        <v>45000</v>
      </c>
      <c r="K1849" s="8">
        <v>7</v>
      </c>
      <c r="L1849" s="8">
        <v>0.11</v>
      </c>
      <c r="M1849" s="8">
        <v>280350</v>
      </c>
      <c r="N1849" s="7" t="s">
        <v>22</v>
      </c>
      <c r="O1849" s="7" t="s">
        <v>23</v>
      </c>
      <c r="P1849" s="19">
        <f>global_data!$M1849/global_data!$L1849</f>
        <v>2548636.3636363638</v>
      </c>
      <c r="Q1849" s="20">
        <f>IFERROR(global_data!$P1849,0)</f>
        <v>2548636.3636363638</v>
      </c>
      <c r="R1849" s="31">
        <f>global_data!$M1849/(1-global_data!$L1849)</f>
        <v>315000</v>
      </c>
      <c r="S1849" s="31">
        <f>global_data!$R1849-global_data!$M1849</f>
        <v>34650</v>
      </c>
    </row>
    <row r="1850" spans="1:19" x14ac:dyDescent="0.35">
      <c r="A1850" s="5" t="s">
        <v>1976</v>
      </c>
      <c r="B1850" s="29">
        <v>45354</v>
      </c>
      <c r="C1850" s="5" t="s">
        <v>131</v>
      </c>
      <c r="D1850" s="5" t="s">
        <v>132</v>
      </c>
      <c r="E1850" s="5" t="s">
        <v>98</v>
      </c>
      <c r="F1850" s="5" t="s">
        <v>99</v>
      </c>
      <c r="G1850" s="5" t="s">
        <v>127</v>
      </c>
      <c r="H1850" s="5" t="s">
        <v>128</v>
      </c>
      <c r="I1850" s="5" t="s">
        <v>106</v>
      </c>
      <c r="J1850" s="6">
        <v>45000</v>
      </c>
      <c r="K1850" s="6">
        <v>13</v>
      </c>
      <c r="L1850" s="6">
        <v>0.16</v>
      </c>
      <c r="M1850" s="6">
        <v>491400</v>
      </c>
      <c r="N1850" s="5" t="s">
        <v>22</v>
      </c>
      <c r="O1850" s="5" t="s">
        <v>23</v>
      </c>
      <c r="P1850" s="19">
        <f>global_data!$M1850/global_data!$L1850</f>
        <v>3071250</v>
      </c>
      <c r="Q1850" s="20">
        <f>IFERROR(global_data!$P1850,0)</f>
        <v>3071250</v>
      </c>
      <c r="R1850" s="30">
        <f>global_data!$M1850/(1-global_data!$L1850)</f>
        <v>585000</v>
      </c>
      <c r="S1850" s="30">
        <f>global_data!$R1850-global_data!$M1850</f>
        <v>93600</v>
      </c>
    </row>
    <row r="1851" spans="1:19" x14ac:dyDescent="0.35">
      <c r="A1851" s="7" t="s">
        <v>1977</v>
      </c>
      <c r="B1851" s="18">
        <v>45544</v>
      </c>
      <c r="C1851" s="7" t="s">
        <v>15</v>
      </c>
      <c r="D1851" s="7" t="s">
        <v>16</v>
      </c>
      <c r="E1851" s="7" t="s">
        <v>17</v>
      </c>
      <c r="F1851" s="7" t="s">
        <v>154</v>
      </c>
      <c r="G1851" s="7" t="s">
        <v>127</v>
      </c>
      <c r="H1851" s="7" t="s">
        <v>128</v>
      </c>
      <c r="I1851" s="7" t="s">
        <v>106</v>
      </c>
      <c r="J1851" s="8">
        <v>45000</v>
      </c>
      <c r="K1851" s="8">
        <v>2</v>
      </c>
      <c r="L1851" s="8">
        <v>0.2</v>
      </c>
      <c r="M1851" s="8">
        <v>72000</v>
      </c>
      <c r="N1851" s="7" t="s">
        <v>32</v>
      </c>
      <c r="O1851" s="7" t="s">
        <v>87</v>
      </c>
      <c r="P1851" s="19">
        <f>global_data!$M1851/global_data!$L1851</f>
        <v>360000</v>
      </c>
      <c r="Q1851" s="20">
        <f>IFERROR(global_data!$P1851,0)</f>
        <v>360000</v>
      </c>
      <c r="R1851" s="31">
        <f>global_data!$M1851/(1-global_data!$L1851)</f>
        <v>90000</v>
      </c>
      <c r="S1851" s="31">
        <f>global_data!$R1851-global_data!$M1851</f>
        <v>18000</v>
      </c>
    </row>
    <row r="1852" spans="1:19" x14ac:dyDescent="0.35">
      <c r="A1852" s="5" t="s">
        <v>1978</v>
      </c>
      <c r="B1852" s="29">
        <v>45483</v>
      </c>
      <c r="C1852" s="5" t="s">
        <v>25</v>
      </c>
      <c r="D1852" s="5" t="s">
        <v>26</v>
      </c>
      <c r="E1852" s="5" t="s">
        <v>27</v>
      </c>
      <c r="F1852" s="5" t="s">
        <v>103</v>
      </c>
      <c r="G1852" s="5" t="s">
        <v>127</v>
      </c>
      <c r="H1852" s="5" t="s">
        <v>128</v>
      </c>
      <c r="I1852" s="5" t="s">
        <v>106</v>
      </c>
      <c r="J1852" s="6">
        <v>45000</v>
      </c>
      <c r="K1852" s="6">
        <v>8</v>
      </c>
      <c r="L1852" s="6">
        <v>0.03</v>
      </c>
      <c r="M1852" s="6">
        <v>349200</v>
      </c>
      <c r="N1852" s="5" t="s">
        <v>59</v>
      </c>
      <c r="O1852" s="5" t="s">
        <v>23</v>
      </c>
      <c r="P1852" s="19">
        <f>global_data!$M1852/global_data!$L1852</f>
        <v>11640000</v>
      </c>
      <c r="Q1852" s="20">
        <f>IFERROR(global_data!$P1852,0)</f>
        <v>11640000</v>
      </c>
      <c r="R1852" s="30">
        <f>global_data!$M1852/(1-global_data!$L1852)</f>
        <v>360000</v>
      </c>
      <c r="S1852" s="30">
        <f>global_data!$R1852-global_data!$M1852</f>
        <v>10800</v>
      </c>
    </row>
    <row r="1853" spans="1:19" x14ac:dyDescent="0.35">
      <c r="A1853" s="7" t="s">
        <v>1979</v>
      </c>
      <c r="B1853" s="18">
        <v>45301</v>
      </c>
      <c r="C1853" s="7" t="s">
        <v>25</v>
      </c>
      <c r="D1853" s="7" t="s">
        <v>26</v>
      </c>
      <c r="E1853" s="7" t="s">
        <v>27</v>
      </c>
      <c r="F1853" s="7" t="s">
        <v>66</v>
      </c>
      <c r="G1853" s="7" t="s">
        <v>127</v>
      </c>
      <c r="H1853" s="7" t="s">
        <v>128</v>
      </c>
      <c r="I1853" s="7" t="s">
        <v>106</v>
      </c>
      <c r="J1853" s="8">
        <v>45000</v>
      </c>
      <c r="K1853" s="8">
        <v>13</v>
      </c>
      <c r="L1853" s="8">
        <v>0.17</v>
      </c>
      <c r="M1853" s="8">
        <v>485550</v>
      </c>
      <c r="N1853" s="7" t="s">
        <v>123</v>
      </c>
      <c r="O1853" s="7" t="s">
        <v>23</v>
      </c>
      <c r="P1853" s="19">
        <f>global_data!$M1853/global_data!$L1853</f>
        <v>2856176.4705882352</v>
      </c>
      <c r="Q1853" s="20">
        <f>IFERROR(global_data!$P1853,0)</f>
        <v>2856176.4705882352</v>
      </c>
      <c r="R1853" s="31">
        <f>global_data!$M1853/(1-global_data!$L1853)</f>
        <v>585000</v>
      </c>
      <c r="S1853" s="31">
        <f>global_data!$R1853-global_data!$M1853</f>
        <v>99450</v>
      </c>
    </row>
    <row r="1854" spans="1:19" x14ac:dyDescent="0.35">
      <c r="A1854" s="5" t="s">
        <v>1980</v>
      </c>
      <c r="B1854" s="29">
        <v>45497</v>
      </c>
      <c r="C1854" s="5" t="s">
        <v>96</v>
      </c>
      <c r="D1854" s="5" t="s">
        <v>97</v>
      </c>
      <c r="E1854" s="5" t="s">
        <v>98</v>
      </c>
      <c r="F1854" s="5" t="s">
        <v>113</v>
      </c>
      <c r="G1854" s="5" t="s">
        <v>127</v>
      </c>
      <c r="H1854" s="5" t="s">
        <v>128</v>
      </c>
      <c r="I1854" s="5" t="s">
        <v>106</v>
      </c>
      <c r="J1854" s="6">
        <v>45000</v>
      </c>
      <c r="K1854" s="6">
        <v>2</v>
      </c>
      <c r="L1854" s="6">
        <v>7.0000000000000007E-2</v>
      </c>
      <c r="M1854" s="6">
        <v>83700</v>
      </c>
      <c r="N1854" s="5" t="s">
        <v>32</v>
      </c>
      <c r="O1854" s="5" t="s">
        <v>23</v>
      </c>
      <c r="P1854" s="19">
        <f>global_data!$M1854/global_data!$L1854</f>
        <v>1195714.2857142857</v>
      </c>
      <c r="Q1854" s="20">
        <f>IFERROR(global_data!$P1854,0)</f>
        <v>1195714.2857142857</v>
      </c>
      <c r="R1854" s="30">
        <f>global_data!$M1854/(1-global_data!$L1854)</f>
        <v>90000</v>
      </c>
      <c r="S1854" s="30">
        <f>global_data!$R1854-global_data!$M1854</f>
        <v>6300</v>
      </c>
    </row>
    <row r="1855" spans="1:19" x14ac:dyDescent="0.35">
      <c r="A1855" s="7" t="s">
        <v>1981</v>
      </c>
      <c r="B1855" s="18">
        <v>45544</v>
      </c>
      <c r="C1855" s="7" t="s">
        <v>15</v>
      </c>
      <c r="D1855" s="7" t="s">
        <v>16</v>
      </c>
      <c r="E1855" s="7" t="s">
        <v>17</v>
      </c>
      <c r="F1855" s="7" t="s">
        <v>154</v>
      </c>
      <c r="G1855" s="7" t="s">
        <v>127</v>
      </c>
      <c r="H1855" s="7" t="s">
        <v>128</v>
      </c>
      <c r="I1855" s="7" t="s">
        <v>106</v>
      </c>
      <c r="J1855" s="8">
        <v>45000</v>
      </c>
      <c r="K1855" s="8">
        <v>12</v>
      </c>
      <c r="L1855" s="8">
        <v>0.21</v>
      </c>
      <c r="M1855" s="8">
        <v>426600</v>
      </c>
      <c r="N1855" s="7" t="s">
        <v>123</v>
      </c>
      <c r="O1855" s="7" t="s">
        <v>23</v>
      </c>
      <c r="P1855" s="19">
        <f>global_data!$M1855/global_data!$L1855</f>
        <v>2031428.5714285716</v>
      </c>
      <c r="Q1855" s="20">
        <f>IFERROR(global_data!$P1855,0)</f>
        <v>2031428.5714285716</v>
      </c>
      <c r="R1855" s="31">
        <f>global_data!$M1855/(1-global_data!$L1855)</f>
        <v>540000</v>
      </c>
      <c r="S1855" s="31">
        <f>global_data!$R1855-global_data!$M1855</f>
        <v>113400</v>
      </c>
    </row>
    <row r="1856" spans="1:19" x14ac:dyDescent="0.35">
      <c r="A1856" s="5" t="s">
        <v>1982</v>
      </c>
      <c r="B1856" s="29">
        <v>45573</v>
      </c>
      <c r="C1856" s="5" t="s">
        <v>15</v>
      </c>
      <c r="D1856" s="5" t="s">
        <v>16</v>
      </c>
      <c r="E1856" s="5" t="s">
        <v>17</v>
      </c>
      <c r="F1856" s="5" t="s">
        <v>50</v>
      </c>
      <c r="G1856" s="5" t="s">
        <v>127</v>
      </c>
      <c r="H1856" s="5" t="s">
        <v>128</v>
      </c>
      <c r="I1856" s="5" t="s">
        <v>106</v>
      </c>
      <c r="J1856" s="6">
        <v>45000</v>
      </c>
      <c r="K1856" s="6">
        <v>20</v>
      </c>
      <c r="L1856" s="6">
        <v>0.19</v>
      </c>
      <c r="M1856" s="6">
        <v>729000</v>
      </c>
      <c r="N1856" s="5" t="s">
        <v>123</v>
      </c>
      <c r="O1856" s="5" t="s">
        <v>23</v>
      </c>
      <c r="P1856" s="19">
        <f>global_data!$M1856/global_data!$L1856</f>
        <v>3836842.1052631577</v>
      </c>
      <c r="Q1856" s="20">
        <f>IFERROR(global_data!$P1856,0)</f>
        <v>3836842.1052631577</v>
      </c>
      <c r="R1856" s="30">
        <f>global_data!$M1856/(1-global_data!$L1856)</f>
        <v>899999.99999999988</v>
      </c>
      <c r="S1856" s="30">
        <f>global_data!$R1856-global_data!$M1856</f>
        <v>170999.99999999988</v>
      </c>
    </row>
    <row r="1857" spans="1:19" x14ac:dyDescent="0.35">
      <c r="A1857" s="7" t="s">
        <v>1983</v>
      </c>
      <c r="B1857" s="18">
        <v>45527</v>
      </c>
      <c r="C1857" s="7" t="s">
        <v>64</v>
      </c>
      <c r="D1857" s="7" t="s">
        <v>65</v>
      </c>
      <c r="E1857" s="7" t="s">
        <v>27</v>
      </c>
      <c r="F1857" s="7" t="s">
        <v>122</v>
      </c>
      <c r="G1857" s="7" t="s">
        <v>127</v>
      </c>
      <c r="H1857" s="7" t="s">
        <v>128</v>
      </c>
      <c r="I1857" s="7" t="s">
        <v>106</v>
      </c>
      <c r="J1857" s="8">
        <v>45000</v>
      </c>
      <c r="K1857" s="8">
        <v>12</v>
      </c>
      <c r="L1857" s="8">
        <v>0.02</v>
      </c>
      <c r="M1857" s="8">
        <v>529200</v>
      </c>
      <c r="N1857" s="7" t="s">
        <v>22</v>
      </c>
      <c r="O1857" s="7" t="s">
        <v>23</v>
      </c>
      <c r="P1857" s="19">
        <f>global_data!$M1857/global_data!$L1857</f>
        <v>26460000</v>
      </c>
      <c r="Q1857" s="20">
        <f>IFERROR(global_data!$P1857,0)</f>
        <v>26460000</v>
      </c>
      <c r="R1857" s="31">
        <f>global_data!$M1857/(1-global_data!$L1857)</f>
        <v>540000</v>
      </c>
      <c r="S1857" s="31">
        <f>global_data!$R1857-global_data!$M1857</f>
        <v>10800</v>
      </c>
    </row>
    <row r="1858" spans="1:19" x14ac:dyDescent="0.35">
      <c r="A1858" s="5" t="s">
        <v>1984</v>
      </c>
      <c r="B1858" s="29">
        <v>45581</v>
      </c>
      <c r="C1858" s="5" t="s">
        <v>35</v>
      </c>
      <c r="D1858" s="5" t="s">
        <v>36</v>
      </c>
      <c r="E1858" s="5" t="s">
        <v>37</v>
      </c>
      <c r="F1858" s="5" t="s">
        <v>157</v>
      </c>
      <c r="G1858" s="5" t="s">
        <v>127</v>
      </c>
      <c r="H1858" s="5" t="s">
        <v>128</v>
      </c>
      <c r="I1858" s="5" t="s">
        <v>106</v>
      </c>
      <c r="J1858" s="6">
        <v>45000</v>
      </c>
      <c r="K1858" s="6">
        <v>15</v>
      </c>
      <c r="L1858" s="6">
        <v>0.15</v>
      </c>
      <c r="M1858" s="6">
        <v>573750</v>
      </c>
      <c r="N1858" s="5" t="s">
        <v>77</v>
      </c>
      <c r="O1858" s="5" t="s">
        <v>23</v>
      </c>
      <c r="P1858" s="19">
        <f>global_data!$M1858/global_data!$L1858</f>
        <v>3825000</v>
      </c>
      <c r="Q1858" s="20">
        <f>IFERROR(global_data!$P1858,0)</f>
        <v>3825000</v>
      </c>
      <c r="R1858" s="30">
        <f>global_data!$M1858/(1-global_data!$L1858)</f>
        <v>675000</v>
      </c>
      <c r="S1858" s="30">
        <f>global_data!$R1858-global_data!$M1858</f>
        <v>101250</v>
      </c>
    </row>
    <row r="1859" spans="1:19" x14ac:dyDescent="0.35">
      <c r="A1859" s="7" t="s">
        <v>1985</v>
      </c>
      <c r="B1859" s="18">
        <v>45584</v>
      </c>
      <c r="C1859" s="7" t="s">
        <v>44</v>
      </c>
      <c r="D1859" s="7" t="s">
        <v>45</v>
      </c>
      <c r="E1859" s="7" t="s">
        <v>17</v>
      </c>
      <c r="F1859" s="7" t="s">
        <v>79</v>
      </c>
      <c r="G1859" s="7" t="s">
        <v>127</v>
      </c>
      <c r="H1859" s="7" t="s">
        <v>128</v>
      </c>
      <c r="I1859" s="7" t="s">
        <v>106</v>
      </c>
      <c r="J1859" s="8">
        <v>45000</v>
      </c>
      <c r="K1859" s="8">
        <v>5</v>
      </c>
      <c r="L1859" s="8">
        <v>0.2</v>
      </c>
      <c r="M1859" s="8">
        <v>180000</v>
      </c>
      <c r="N1859" s="7" t="s">
        <v>32</v>
      </c>
      <c r="O1859" s="7" t="s">
        <v>23</v>
      </c>
      <c r="P1859" s="19">
        <f>global_data!$M1859/global_data!$L1859</f>
        <v>900000</v>
      </c>
      <c r="Q1859" s="20">
        <f>IFERROR(global_data!$P1859,0)</f>
        <v>900000</v>
      </c>
      <c r="R1859" s="31">
        <f>global_data!$M1859/(1-global_data!$L1859)</f>
        <v>225000</v>
      </c>
      <c r="S1859" s="31">
        <f>global_data!$R1859-global_data!$M1859</f>
        <v>45000</v>
      </c>
    </row>
    <row r="1860" spans="1:19" x14ac:dyDescent="0.35">
      <c r="A1860" s="5" t="s">
        <v>1986</v>
      </c>
      <c r="B1860" s="29">
        <v>45639</v>
      </c>
      <c r="C1860" s="5" t="s">
        <v>35</v>
      </c>
      <c r="D1860" s="5" t="s">
        <v>36</v>
      </c>
      <c r="E1860" s="5" t="s">
        <v>37</v>
      </c>
      <c r="F1860" s="5" t="s">
        <v>71</v>
      </c>
      <c r="G1860" s="5" t="s">
        <v>127</v>
      </c>
      <c r="H1860" s="5" t="s">
        <v>128</v>
      </c>
      <c r="I1860" s="5" t="s">
        <v>106</v>
      </c>
      <c r="J1860" s="6">
        <v>45000</v>
      </c>
      <c r="K1860" s="6">
        <v>8</v>
      </c>
      <c r="L1860" s="6">
        <v>0.13</v>
      </c>
      <c r="M1860" s="6">
        <v>313200</v>
      </c>
      <c r="N1860" s="5" t="s">
        <v>59</v>
      </c>
      <c r="O1860" s="5" t="s">
        <v>23</v>
      </c>
      <c r="P1860" s="19">
        <f>global_data!$M1860/global_data!$L1860</f>
        <v>2409230.769230769</v>
      </c>
      <c r="Q1860" s="20">
        <f>IFERROR(global_data!$P1860,0)</f>
        <v>2409230.769230769</v>
      </c>
      <c r="R1860" s="30">
        <f>global_data!$M1860/(1-global_data!$L1860)</f>
        <v>360000</v>
      </c>
      <c r="S1860" s="30">
        <f>global_data!$R1860-global_data!$M1860</f>
        <v>46800</v>
      </c>
    </row>
    <row r="1861" spans="1:19" x14ac:dyDescent="0.35">
      <c r="A1861" s="7" t="s">
        <v>1987</v>
      </c>
      <c r="B1861" s="18">
        <v>45557</v>
      </c>
      <c r="C1861" s="7" t="s">
        <v>55</v>
      </c>
      <c r="D1861" s="7" t="s">
        <v>56</v>
      </c>
      <c r="E1861" s="7" t="s">
        <v>17</v>
      </c>
      <c r="F1861" s="7" t="s">
        <v>79</v>
      </c>
      <c r="G1861" s="7" t="s">
        <v>127</v>
      </c>
      <c r="H1861" s="7" t="s">
        <v>128</v>
      </c>
      <c r="I1861" s="7" t="s">
        <v>106</v>
      </c>
      <c r="J1861" s="8">
        <v>45000</v>
      </c>
      <c r="K1861" s="8">
        <v>10</v>
      </c>
      <c r="L1861" s="8">
        <v>0.28000000000000003</v>
      </c>
      <c r="M1861" s="8">
        <v>324000</v>
      </c>
      <c r="N1861" s="7" t="s">
        <v>59</v>
      </c>
      <c r="O1861" s="7" t="s">
        <v>23</v>
      </c>
      <c r="P1861" s="19">
        <f>global_data!$M1861/global_data!$L1861</f>
        <v>1157142.857142857</v>
      </c>
      <c r="Q1861" s="20">
        <f>IFERROR(global_data!$P1861,0)</f>
        <v>1157142.857142857</v>
      </c>
      <c r="R1861" s="31">
        <f>global_data!$M1861/(1-global_data!$L1861)</f>
        <v>450000</v>
      </c>
      <c r="S1861" s="31">
        <f>global_data!$R1861-global_data!$M1861</f>
        <v>126000</v>
      </c>
    </row>
    <row r="1862" spans="1:19" x14ac:dyDescent="0.35">
      <c r="A1862" s="5" t="s">
        <v>1988</v>
      </c>
      <c r="B1862" s="29">
        <v>45406</v>
      </c>
      <c r="C1862" s="5" t="s">
        <v>125</v>
      </c>
      <c r="D1862" s="5" t="s">
        <v>126</v>
      </c>
      <c r="E1862" s="5" t="s">
        <v>37</v>
      </c>
      <c r="F1862" s="5" t="s">
        <v>151</v>
      </c>
      <c r="G1862" s="5" t="s">
        <v>127</v>
      </c>
      <c r="H1862" s="5" t="s">
        <v>128</v>
      </c>
      <c r="I1862" s="5" t="s">
        <v>106</v>
      </c>
      <c r="J1862" s="6">
        <v>45000</v>
      </c>
      <c r="K1862" s="6">
        <v>14</v>
      </c>
      <c r="L1862" s="6">
        <v>0.03</v>
      </c>
      <c r="M1862" s="6">
        <v>611100</v>
      </c>
      <c r="N1862" s="5" t="s">
        <v>59</v>
      </c>
      <c r="O1862" s="5" t="s">
        <v>23</v>
      </c>
      <c r="P1862" s="19">
        <f>global_data!$M1862/global_data!$L1862</f>
        <v>20370000</v>
      </c>
      <c r="Q1862" s="20">
        <f>IFERROR(global_data!$P1862,0)</f>
        <v>20370000</v>
      </c>
      <c r="R1862" s="30">
        <f>global_data!$M1862/(1-global_data!$L1862)</f>
        <v>630000</v>
      </c>
      <c r="S1862" s="30">
        <f>global_data!$R1862-global_data!$M1862</f>
        <v>18900</v>
      </c>
    </row>
    <row r="1863" spans="1:19" x14ac:dyDescent="0.35">
      <c r="A1863" s="7" t="s">
        <v>1989</v>
      </c>
      <c r="B1863" s="18">
        <v>45589</v>
      </c>
      <c r="C1863" s="7" t="s">
        <v>64</v>
      </c>
      <c r="D1863" s="7" t="s">
        <v>65</v>
      </c>
      <c r="E1863" s="7" t="s">
        <v>27</v>
      </c>
      <c r="F1863" s="7" t="s">
        <v>122</v>
      </c>
      <c r="G1863" s="7" t="s">
        <v>127</v>
      </c>
      <c r="H1863" s="7" t="s">
        <v>128</v>
      </c>
      <c r="I1863" s="7" t="s">
        <v>106</v>
      </c>
      <c r="J1863" s="8">
        <v>45000</v>
      </c>
      <c r="K1863" s="8">
        <v>4</v>
      </c>
      <c r="L1863" s="8">
        <v>0.23</v>
      </c>
      <c r="M1863" s="8">
        <v>138600</v>
      </c>
      <c r="N1863" s="7" t="s">
        <v>77</v>
      </c>
      <c r="O1863" s="7" t="s">
        <v>33</v>
      </c>
      <c r="P1863" s="19">
        <f>global_data!$M1863/global_data!$L1863</f>
        <v>602608.69565217383</v>
      </c>
      <c r="Q1863" s="20">
        <f>IFERROR(global_data!$P1863,0)</f>
        <v>602608.69565217383</v>
      </c>
      <c r="R1863" s="31">
        <f>global_data!$M1863/(1-global_data!$L1863)</f>
        <v>180000</v>
      </c>
      <c r="S1863" s="31">
        <f>global_data!$R1863-global_data!$M1863</f>
        <v>41400</v>
      </c>
    </row>
    <row r="1864" spans="1:19" x14ac:dyDescent="0.35">
      <c r="A1864" s="5" t="s">
        <v>1990</v>
      </c>
      <c r="B1864" s="29">
        <v>45391</v>
      </c>
      <c r="C1864" s="5" t="s">
        <v>35</v>
      </c>
      <c r="D1864" s="5" t="s">
        <v>36</v>
      </c>
      <c r="E1864" s="5" t="s">
        <v>37</v>
      </c>
      <c r="F1864" s="5" t="s">
        <v>151</v>
      </c>
      <c r="G1864" s="5" t="s">
        <v>127</v>
      </c>
      <c r="H1864" s="5" t="s">
        <v>128</v>
      </c>
      <c r="I1864" s="5" t="s">
        <v>106</v>
      </c>
      <c r="J1864" s="6">
        <v>45000</v>
      </c>
      <c r="K1864" s="6">
        <v>20</v>
      </c>
      <c r="L1864" s="6">
        <v>0.01</v>
      </c>
      <c r="M1864" s="6">
        <v>891000</v>
      </c>
      <c r="N1864" s="5" t="s">
        <v>42</v>
      </c>
      <c r="O1864" s="5" t="s">
        <v>23</v>
      </c>
      <c r="P1864" s="19">
        <f>global_data!$M1864/global_data!$L1864</f>
        <v>89100000</v>
      </c>
      <c r="Q1864" s="20">
        <f>IFERROR(global_data!$P1864,0)</f>
        <v>89100000</v>
      </c>
      <c r="R1864" s="30">
        <f>global_data!$M1864/(1-global_data!$L1864)</f>
        <v>900000</v>
      </c>
      <c r="S1864" s="30">
        <f>global_data!$R1864-global_data!$M1864</f>
        <v>9000</v>
      </c>
    </row>
    <row r="1865" spans="1:19" x14ac:dyDescent="0.35">
      <c r="A1865" s="7" t="s">
        <v>1991</v>
      </c>
      <c r="B1865" s="18">
        <v>45391</v>
      </c>
      <c r="C1865" s="7" t="s">
        <v>131</v>
      </c>
      <c r="D1865" s="7" t="s">
        <v>132</v>
      </c>
      <c r="E1865" s="7" t="s">
        <v>98</v>
      </c>
      <c r="F1865" s="7" t="s">
        <v>115</v>
      </c>
      <c r="G1865" s="7" t="s">
        <v>127</v>
      </c>
      <c r="H1865" s="7" t="s">
        <v>128</v>
      </c>
      <c r="I1865" s="7" t="s">
        <v>106</v>
      </c>
      <c r="J1865" s="8">
        <v>45000</v>
      </c>
      <c r="K1865" s="8">
        <v>18</v>
      </c>
      <c r="L1865" s="8">
        <v>0.19</v>
      </c>
      <c r="M1865" s="8">
        <v>656100</v>
      </c>
      <c r="N1865" s="7" t="s">
        <v>32</v>
      </c>
      <c r="O1865" s="7" t="s">
        <v>33</v>
      </c>
      <c r="P1865" s="19">
        <f>global_data!$M1865/global_data!$L1865</f>
        <v>3453157.8947368423</v>
      </c>
      <c r="Q1865" s="20">
        <f>IFERROR(global_data!$P1865,0)</f>
        <v>3453157.8947368423</v>
      </c>
      <c r="R1865" s="31">
        <f>global_data!$M1865/(1-global_data!$L1865)</f>
        <v>810000</v>
      </c>
      <c r="S1865" s="31">
        <f>global_data!$R1865-global_data!$M1865</f>
        <v>153900</v>
      </c>
    </row>
    <row r="1866" spans="1:19" x14ac:dyDescent="0.35">
      <c r="A1866" s="5" t="s">
        <v>1992</v>
      </c>
      <c r="B1866" s="29">
        <v>45608</v>
      </c>
      <c r="C1866" s="5" t="s">
        <v>131</v>
      </c>
      <c r="D1866" s="5" t="s">
        <v>132</v>
      </c>
      <c r="E1866" s="5" t="s">
        <v>98</v>
      </c>
      <c r="F1866" s="5" t="s">
        <v>160</v>
      </c>
      <c r="G1866" s="5" t="s">
        <v>127</v>
      </c>
      <c r="H1866" s="5" t="s">
        <v>128</v>
      </c>
      <c r="I1866" s="5" t="s">
        <v>106</v>
      </c>
      <c r="J1866" s="6">
        <v>45000</v>
      </c>
      <c r="K1866" s="6">
        <v>9</v>
      </c>
      <c r="L1866" s="6">
        <v>0.15</v>
      </c>
      <c r="M1866" s="6">
        <v>344250</v>
      </c>
      <c r="N1866" s="5" t="s">
        <v>32</v>
      </c>
      <c r="O1866" s="5" t="s">
        <v>23</v>
      </c>
      <c r="P1866" s="19">
        <f>global_data!$M1866/global_data!$L1866</f>
        <v>2295000</v>
      </c>
      <c r="Q1866" s="20">
        <f>IFERROR(global_data!$P1866,0)</f>
        <v>2295000</v>
      </c>
      <c r="R1866" s="30">
        <f>global_data!$M1866/(1-global_data!$L1866)</f>
        <v>405000</v>
      </c>
      <c r="S1866" s="30">
        <f>global_data!$R1866-global_data!$M1866</f>
        <v>60750</v>
      </c>
    </row>
    <row r="1867" spans="1:19" x14ac:dyDescent="0.35">
      <c r="A1867" s="7" t="s">
        <v>1993</v>
      </c>
      <c r="B1867" s="18">
        <v>45407</v>
      </c>
      <c r="C1867" s="7" t="s">
        <v>73</v>
      </c>
      <c r="D1867" s="7" t="s">
        <v>74</v>
      </c>
      <c r="E1867" s="7" t="s">
        <v>37</v>
      </c>
      <c r="F1867" s="7" t="s">
        <v>83</v>
      </c>
      <c r="G1867" s="7" t="s">
        <v>127</v>
      </c>
      <c r="H1867" s="7" t="s">
        <v>128</v>
      </c>
      <c r="I1867" s="7" t="s">
        <v>106</v>
      </c>
      <c r="J1867" s="8">
        <v>45000</v>
      </c>
      <c r="K1867" s="8">
        <v>17</v>
      </c>
      <c r="L1867" s="8">
        <v>0.23</v>
      </c>
      <c r="M1867" s="8">
        <v>589050</v>
      </c>
      <c r="N1867" s="7" t="s">
        <v>77</v>
      </c>
      <c r="O1867" s="7" t="s">
        <v>23</v>
      </c>
      <c r="P1867" s="19">
        <f>global_data!$M1867/global_data!$L1867</f>
        <v>2561086.9565217393</v>
      </c>
      <c r="Q1867" s="20">
        <f>IFERROR(global_data!$P1867,0)</f>
        <v>2561086.9565217393</v>
      </c>
      <c r="R1867" s="31">
        <f>global_data!$M1867/(1-global_data!$L1867)</f>
        <v>765000</v>
      </c>
      <c r="S1867" s="31">
        <f>global_data!$R1867-global_data!$M1867</f>
        <v>175950</v>
      </c>
    </row>
    <row r="1868" spans="1:19" x14ac:dyDescent="0.35">
      <c r="A1868" s="5" t="s">
        <v>1994</v>
      </c>
      <c r="B1868" s="29">
        <v>45527</v>
      </c>
      <c r="C1868" s="5" t="s">
        <v>96</v>
      </c>
      <c r="D1868" s="5" t="s">
        <v>97</v>
      </c>
      <c r="E1868" s="5" t="s">
        <v>98</v>
      </c>
      <c r="F1868" s="5" t="s">
        <v>99</v>
      </c>
      <c r="G1868" s="5" t="s">
        <v>127</v>
      </c>
      <c r="H1868" s="5" t="s">
        <v>128</v>
      </c>
      <c r="I1868" s="5" t="s">
        <v>106</v>
      </c>
      <c r="J1868" s="6">
        <v>45000</v>
      </c>
      <c r="K1868" s="6">
        <v>1</v>
      </c>
      <c r="L1868" s="6">
        <v>0.12</v>
      </c>
      <c r="M1868" s="6">
        <v>39600</v>
      </c>
      <c r="N1868" s="5" t="s">
        <v>32</v>
      </c>
      <c r="O1868" s="5" t="s">
        <v>23</v>
      </c>
      <c r="P1868" s="19">
        <f>global_data!$M1868/global_data!$L1868</f>
        <v>330000</v>
      </c>
      <c r="Q1868" s="20">
        <f>IFERROR(global_data!$P1868,0)</f>
        <v>330000</v>
      </c>
      <c r="R1868" s="30">
        <f>global_data!$M1868/(1-global_data!$L1868)</f>
        <v>45000</v>
      </c>
      <c r="S1868" s="30">
        <f>global_data!$R1868-global_data!$M1868</f>
        <v>5400</v>
      </c>
    </row>
    <row r="1869" spans="1:19" x14ac:dyDescent="0.35">
      <c r="A1869" s="7" t="s">
        <v>1995</v>
      </c>
      <c r="B1869" s="18">
        <v>45293</v>
      </c>
      <c r="C1869" s="7" t="s">
        <v>131</v>
      </c>
      <c r="D1869" s="7" t="s">
        <v>132</v>
      </c>
      <c r="E1869" s="7" t="s">
        <v>98</v>
      </c>
      <c r="F1869" s="7" t="s">
        <v>113</v>
      </c>
      <c r="G1869" s="7" t="s">
        <v>127</v>
      </c>
      <c r="H1869" s="7" t="s">
        <v>128</v>
      </c>
      <c r="I1869" s="7" t="s">
        <v>106</v>
      </c>
      <c r="J1869" s="8">
        <v>45000</v>
      </c>
      <c r="K1869" s="8">
        <v>15</v>
      </c>
      <c r="L1869" s="8">
        <v>0.28999999999999998</v>
      </c>
      <c r="M1869" s="8">
        <v>479250</v>
      </c>
      <c r="N1869" s="7" t="s">
        <v>123</v>
      </c>
      <c r="O1869" s="7" t="s">
        <v>23</v>
      </c>
      <c r="P1869" s="19">
        <f>global_data!$M1869/global_data!$L1869</f>
        <v>1652586.2068965519</v>
      </c>
      <c r="Q1869" s="20">
        <f>IFERROR(global_data!$P1869,0)</f>
        <v>1652586.2068965519</v>
      </c>
      <c r="R1869" s="31">
        <f>global_data!$M1869/(1-global_data!$L1869)</f>
        <v>675000</v>
      </c>
      <c r="S1869" s="31">
        <f>global_data!$R1869-global_data!$M1869</f>
        <v>195750</v>
      </c>
    </row>
    <row r="1870" spans="1:19" x14ac:dyDescent="0.35">
      <c r="A1870" s="5" t="s">
        <v>1996</v>
      </c>
      <c r="B1870" s="29">
        <v>45348</v>
      </c>
      <c r="C1870" s="5" t="s">
        <v>131</v>
      </c>
      <c r="D1870" s="5" t="s">
        <v>132</v>
      </c>
      <c r="E1870" s="5" t="s">
        <v>98</v>
      </c>
      <c r="F1870" s="5" t="s">
        <v>160</v>
      </c>
      <c r="G1870" s="5" t="s">
        <v>127</v>
      </c>
      <c r="H1870" s="5" t="s">
        <v>128</v>
      </c>
      <c r="I1870" s="5" t="s">
        <v>106</v>
      </c>
      <c r="J1870" s="6">
        <v>45000</v>
      </c>
      <c r="K1870" s="6">
        <v>6</v>
      </c>
      <c r="L1870" s="6">
        <v>0.12</v>
      </c>
      <c r="M1870" s="6">
        <v>237600</v>
      </c>
      <c r="N1870" s="5" t="s">
        <v>22</v>
      </c>
      <c r="O1870" s="5" t="s">
        <v>80</v>
      </c>
      <c r="P1870" s="19">
        <f>global_data!$M1870/global_data!$L1870</f>
        <v>1980000</v>
      </c>
      <c r="Q1870" s="20">
        <f>IFERROR(global_data!$P1870,0)</f>
        <v>1980000</v>
      </c>
      <c r="R1870" s="30">
        <f>global_data!$M1870/(1-global_data!$L1870)</f>
        <v>270000</v>
      </c>
      <c r="S1870" s="30">
        <f>global_data!$R1870-global_data!$M1870</f>
        <v>32400</v>
      </c>
    </row>
    <row r="1871" spans="1:19" x14ac:dyDescent="0.35">
      <c r="A1871" s="7" t="s">
        <v>1997</v>
      </c>
      <c r="B1871" s="18">
        <v>45634</v>
      </c>
      <c r="C1871" s="7" t="s">
        <v>111</v>
      </c>
      <c r="D1871" s="7" t="s">
        <v>112</v>
      </c>
      <c r="E1871" s="7" t="s">
        <v>98</v>
      </c>
      <c r="F1871" s="7" t="s">
        <v>99</v>
      </c>
      <c r="G1871" s="7" t="s">
        <v>127</v>
      </c>
      <c r="H1871" s="7" t="s">
        <v>128</v>
      </c>
      <c r="I1871" s="7" t="s">
        <v>106</v>
      </c>
      <c r="J1871" s="8">
        <v>45000</v>
      </c>
      <c r="K1871" s="8">
        <v>13</v>
      </c>
      <c r="L1871" s="8">
        <v>0.06</v>
      </c>
      <c r="M1871" s="8">
        <v>549900</v>
      </c>
      <c r="N1871" s="7" t="s">
        <v>77</v>
      </c>
      <c r="O1871" s="7" t="s">
        <v>87</v>
      </c>
      <c r="P1871" s="19">
        <f>global_data!$M1871/global_data!$L1871</f>
        <v>9165000</v>
      </c>
      <c r="Q1871" s="20">
        <f>IFERROR(global_data!$P1871,0)</f>
        <v>9165000</v>
      </c>
      <c r="R1871" s="31">
        <f>global_data!$M1871/(1-global_data!$L1871)</f>
        <v>585000</v>
      </c>
      <c r="S1871" s="31">
        <f>global_data!$R1871-global_data!$M1871</f>
        <v>35100</v>
      </c>
    </row>
    <row r="1872" spans="1:19" x14ac:dyDescent="0.35">
      <c r="A1872" s="5" t="s">
        <v>1998</v>
      </c>
      <c r="B1872" s="29">
        <v>45361</v>
      </c>
      <c r="C1872" s="5" t="s">
        <v>15</v>
      </c>
      <c r="D1872" s="5" t="s">
        <v>16</v>
      </c>
      <c r="E1872" s="5" t="s">
        <v>17</v>
      </c>
      <c r="F1872" s="5" t="s">
        <v>154</v>
      </c>
      <c r="G1872" s="5" t="s">
        <v>127</v>
      </c>
      <c r="H1872" s="5" t="s">
        <v>128</v>
      </c>
      <c r="I1872" s="5" t="s">
        <v>106</v>
      </c>
      <c r="J1872" s="6">
        <v>45000</v>
      </c>
      <c r="K1872" s="6">
        <v>12</v>
      </c>
      <c r="L1872" s="6">
        <v>0</v>
      </c>
      <c r="M1872" s="6">
        <v>540000</v>
      </c>
      <c r="N1872" s="5" t="s">
        <v>77</v>
      </c>
      <c r="O1872" s="5" t="s">
        <v>23</v>
      </c>
      <c r="P1872" s="19" t="e">
        <f>global_data!$M1872/global_data!$L1872</f>
        <v>#DIV/0!</v>
      </c>
      <c r="Q1872" s="20">
        <f>IFERROR(global_data!$P1872,0)</f>
        <v>0</v>
      </c>
      <c r="R1872" s="30">
        <f>global_data!$M1872/(1-global_data!$L1872)</f>
        <v>540000</v>
      </c>
      <c r="S1872" s="30">
        <f>global_data!$R1872-global_data!$M1872</f>
        <v>0</v>
      </c>
    </row>
    <row r="1873" spans="1:19" x14ac:dyDescent="0.35">
      <c r="A1873" s="7" t="s">
        <v>1999</v>
      </c>
      <c r="B1873" s="18">
        <v>45364</v>
      </c>
      <c r="C1873" s="7" t="s">
        <v>64</v>
      </c>
      <c r="D1873" s="7" t="s">
        <v>65</v>
      </c>
      <c r="E1873" s="7" t="s">
        <v>27</v>
      </c>
      <c r="F1873" s="7" t="s">
        <v>103</v>
      </c>
      <c r="G1873" s="7" t="s">
        <v>127</v>
      </c>
      <c r="H1873" s="7" t="s">
        <v>128</v>
      </c>
      <c r="I1873" s="7" t="s">
        <v>106</v>
      </c>
      <c r="J1873" s="8">
        <v>45000</v>
      </c>
      <c r="K1873" s="8">
        <v>6</v>
      </c>
      <c r="L1873" s="8">
        <v>0.25</v>
      </c>
      <c r="M1873" s="8">
        <v>202500</v>
      </c>
      <c r="N1873" s="7" t="s">
        <v>42</v>
      </c>
      <c r="O1873" s="7" t="s">
        <v>23</v>
      </c>
      <c r="P1873" s="19">
        <f>global_data!$M1873/global_data!$L1873</f>
        <v>810000</v>
      </c>
      <c r="Q1873" s="20">
        <f>IFERROR(global_data!$P1873,0)</f>
        <v>810000</v>
      </c>
      <c r="R1873" s="31">
        <f>global_data!$M1873/(1-global_data!$L1873)</f>
        <v>270000</v>
      </c>
      <c r="S1873" s="31">
        <f>global_data!$R1873-global_data!$M1873</f>
        <v>67500</v>
      </c>
    </row>
    <row r="1874" spans="1:19" x14ac:dyDescent="0.35">
      <c r="A1874" s="5" t="s">
        <v>2000</v>
      </c>
      <c r="B1874" s="29">
        <v>45406</v>
      </c>
      <c r="C1874" s="5" t="s">
        <v>73</v>
      </c>
      <c r="D1874" s="5" t="s">
        <v>74</v>
      </c>
      <c r="E1874" s="5" t="s">
        <v>37</v>
      </c>
      <c r="F1874" s="5" t="s">
        <v>83</v>
      </c>
      <c r="G1874" s="5" t="s">
        <v>127</v>
      </c>
      <c r="H1874" s="5" t="s">
        <v>128</v>
      </c>
      <c r="I1874" s="5" t="s">
        <v>106</v>
      </c>
      <c r="J1874" s="6">
        <v>45000</v>
      </c>
      <c r="K1874" s="6">
        <v>16</v>
      </c>
      <c r="L1874" s="6">
        <v>0.2</v>
      </c>
      <c r="M1874" s="6">
        <v>576000</v>
      </c>
      <c r="N1874" s="5" t="s">
        <v>123</v>
      </c>
      <c r="O1874" s="5" t="s">
        <v>87</v>
      </c>
      <c r="P1874" s="19">
        <f>global_data!$M1874/global_data!$L1874</f>
        <v>2880000</v>
      </c>
      <c r="Q1874" s="20">
        <f>IFERROR(global_data!$P1874,0)</f>
        <v>2880000</v>
      </c>
      <c r="R1874" s="30">
        <f>global_data!$M1874/(1-global_data!$L1874)</f>
        <v>720000</v>
      </c>
      <c r="S1874" s="30">
        <f>global_data!$R1874-global_data!$M1874</f>
        <v>144000</v>
      </c>
    </row>
    <row r="1875" spans="1:19" x14ac:dyDescent="0.35">
      <c r="A1875" s="7" t="s">
        <v>2001</v>
      </c>
      <c r="B1875" s="18">
        <v>45389</v>
      </c>
      <c r="C1875" s="7" t="s">
        <v>73</v>
      </c>
      <c r="D1875" s="7" t="s">
        <v>74</v>
      </c>
      <c r="E1875" s="7" t="s">
        <v>37</v>
      </c>
      <c r="F1875" s="7" t="s">
        <v>83</v>
      </c>
      <c r="G1875" s="7" t="s">
        <v>127</v>
      </c>
      <c r="H1875" s="7" t="s">
        <v>128</v>
      </c>
      <c r="I1875" s="7" t="s">
        <v>106</v>
      </c>
      <c r="J1875" s="8">
        <v>45000</v>
      </c>
      <c r="K1875" s="8">
        <v>2</v>
      </c>
      <c r="L1875" s="8">
        <v>0.23</v>
      </c>
      <c r="M1875" s="8">
        <v>69300</v>
      </c>
      <c r="N1875" s="7" t="s">
        <v>59</v>
      </c>
      <c r="O1875" s="7" t="s">
        <v>33</v>
      </c>
      <c r="P1875" s="19">
        <f>global_data!$M1875/global_data!$L1875</f>
        <v>301304.34782608692</v>
      </c>
      <c r="Q1875" s="20">
        <f>IFERROR(global_data!$P1875,0)</f>
        <v>301304.34782608692</v>
      </c>
      <c r="R1875" s="31">
        <f>global_data!$M1875/(1-global_data!$L1875)</f>
        <v>90000</v>
      </c>
      <c r="S1875" s="31">
        <f>global_data!$R1875-global_data!$M1875</f>
        <v>20700</v>
      </c>
    </row>
    <row r="1876" spans="1:19" x14ac:dyDescent="0.35">
      <c r="A1876" s="5" t="s">
        <v>2002</v>
      </c>
      <c r="B1876" s="29">
        <v>45618</v>
      </c>
      <c r="C1876" s="5" t="s">
        <v>125</v>
      </c>
      <c r="D1876" s="5" t="s">
        <v>126</v>
      </c>
      <c r="E1876" s="5" t="s">
        <v>37</v>
      </c>
      <c r="F1876" s="5" t="s">
        <v>151</v>
      </c>
      <c r="G1876" s="5" t="s">
        <v>127</v>
      </c>
      <c r="H1876" s="5" t="s">
        <v>128</v>
      </c>
      <c r="I1876" s="5" t="s">
        <v>106</v>
      </c>
      <c r="J1876" s="6">
        <v>45000</v>
      </c>
      <c r="K1876" s="6">
        <v>14</v>
      </c>
      <c r="L1876" s="6">
        <v>0.01</v>
      </c>
      <c r="M1876" s="6">
        <v>623700</v>
      </c>
      <c r="N1876" s="5" t="s">
        <v>123</v>
      </c>
      <c r="O1876" s="5" t="s">
        <v>23</v>
      </c>
      <c r="P1876" s="19">
        <f>global_data!$M1876/global_data!$L1876</f>
        <v>62370000</v>
      </c>
      <c r="Q1876" s="20">
        <f>IFERROR(global_data!$P1876,0)</f>
        <v>62370000</v>
      </c>
      <c r="R1876" s="30">
        <f>global_data!$M1876/(1-global_data!$L1876)</f>
        <v>630000</v>
      </c>
      <c r="S1876" s="30">
        <f>global_data!$R1876-global_data!$M1876</f>
        <v>6300</v>
      </c>
    </row>
    <row r="1877" spans="1:19" x14ac:dyDescent="0.35">
      <c r="A1877" s="7" t="s">
        <v>2003</v>
      </c>
      <c r="B1877" s="18">
        <v>45634</v>
      </c>
      <c r="C1877" s="7" t="s">
        <v>111</v>
      </c>
      <c r="D1877" s="7" t="s">
        <v>112</v>
      </c>
      <c r="E1877" s="7" t="s">
        <v>98</v>
      </c>
      <c r="F1877" s="7" t="s">
        <v>160</v>
      </c>
      <c r="G1877" s="7" t="s">
        <v>127</v>
      </c>
      <c r="H1877" s="7" t="s">
        <v>128</v>
      </c>
      <c r="I1877" s="7" t="s">
        <v>106</v>
      </c>
      <c r="J1877" s="8">
        <v>45000</v>
      </c>
      <c r="K1877" s="8">
        <v>20</v>
      </c>
      <c r="L1877" s="8">
        <v>0.27</v>
      </c>
      <c r="M1877" s="8">
        <v>657000</v>
      </c>
      <c r="N1877" s="7" t="s">
        <v>42</v>
      </c>
      <c r="O1877" s="7" t="s">
        <v>23</v>
      </c>
      <c r="P1877" s="19">
        <f>global_data!$M1877/global_data!$L1877</f>
        <v>2433333.333333333</v>
      </c>
      <c r="Q1877" s="20">
        <f>IFERROR(global_data!$P1877,0)</f>
        <v>2433333.333333333</v>
      </c>
      <c r="R1877" s="31">
        <f>global_data!$M1877/(1-global_data!$L1877)</f>
        <v>900000</v>
      </c>
      <c r="S1877" s="31">
        <f>global_data!$R1877-global_data!$M1877</f>
        <v>243000</v>
      </c>
    </row>
    <row r="1878" spans="1:19" x14ac:dyDescent="0.35">
      <c r="A1878" s="5" t="s">
        <v>2004</v>
      </c>
      <c r="B1878" s="29">
        <v>45537</v>
      </c>
      <c r="C1878" s="5" t="s">
        <v>35</v>
      </c>
      <c r="D1878" s="5" t="s">
        <v>36</v>
      </c>
      <c r="E1878" s="5" t="s">
        <v>37</v>
      </c>
      <c r="F1878" s="5" t="s">
        <v>38</v>
      </c>
      <c r="G1878" s="5" t="s">
        <v>127</v>
      </c>
      <c r="H1878" s="5" t="s">
        <v>128</v>
      </c>
      <c r="I1878" s="5" t="s">
        <v>106</v>
      </c>
      <c r="J1878" s="6">
        <v>45000</v>
      </c>
      <c r="K1878" s="6">
        <v>8</v>
      </c>
      <c r="L1878" s="6">
        <v>0.25</v>
      </c>
      <c r="M1878" s="6">
        <v>270000</v>
      </c>
      <c r="N1878" s="5" t="s">
        <v>123</v>
      </c>
      <c r="O1878" s="5" t="s">
        <v>23</v>
      </c>
      <c r="P1878" s="19">
        <f>global_data!$M1878/global_data!$L1878</f>
        <v>1080000</v>
      </c>
      <c r="Q1878" s="20">
        <f>IFERROR(global_data!$P1878,0)</f>
        <v>1080000</v>
      </c>
      <c r="R1878" s="30">
        <f>global_data!$M1878/(1-global_data!$L1878)</f>
        <v>360000</v>
      </c>
      <c r="S1878" s="30">
        <f>global_data!$R1878-global_data!$M1878</f>
        <v>90000</v>
      </c>
    </row>
    <row r="1879" spans="1:19" x14ac:dyDescent="0.35">
      <c r="A1879" s="7" t="s">
        <v>2005</v>
      </c>
      <c r="B1879" s="18">
        <v>45420</v>
      </c>
      <c r="C1879" s="7" t="s">
        <v>25</v>
      </c>
      <c r="D1879" s="7" t="s">
        <v>26</v>
      </c>
      <c r="E1879" s="7" t="s">
        <v>27</v>
      </c>
      <c r="F1879" s="7" t="s">
        <v>122</v>
      </c>
      <c r="G1879" s="7" t="s">
        <v>127</v>
      </c>
      <c r="H1879" s="7" t="s">
        <v>128</v>
      </c>
      <c r="I1879" s="7" t="s">
        <v>106</v>
      </c>
      <c r="J1879" s="8">
        <v>45000</v>
      </c>
      <c r="K1879" s="8">
        <v>5</v>
      </c>
      <c r="L1879" s="8">
        <v>0.08</v>
      </c>
      <c r="M1879" s="8">
        <v>207000</v>
      </c>
      <c r="N1879" s="7" t="s">
        <v>123</v>
      </c>
      <c r="O1879" s="7" t="s">
        <v>33</v>
      </c>
      <c r="P1879" s="19">
        <f>global_data!$M1879/global_data!$L1879</f>
        <v>2587500</v>
      </c>
      <c r="Q1879" s="20">
        <f>IFERROR(global_data!$P1879,0)</f>
        <v>2587500</v>
      </c>
      <c r="R1879" s="31">
        <f>global_data!$M1879/(1-global_data!$L1879)</f>
        <v>225000</v>
      </c>
      <c r="S1879" s="31">
        <f>global_data!$R1879-global_data!$M1879</f>
        <v>18000</v>
      </c>
    </row>
    <row r="1880" spans="1:19" x14ac:dyDescent="0.35">
      <c r="A1880" s="5" t="s">
        <v>2006</v>
      </c>
      <c r="B1880" s="29">
        <v>45402</v>
      </c>
      <c r="C1880" s="5" t="s">
        <v>25</v>
      </c>
      <c r="D1880" s="5" t="s">
        <v>26</v>
      </c>
      <c r="E1880" s="5" t="s">
        <v>27</v>
      </c>
      <c r="F1880" s="5" t="s">
        <v>28</v>
      </c>
      <c r="G1880" s="5" t="s">
        <v>127</v>
      </c>
      <c r="H1880" s="5" t="s">
        <v>128</v>
      </c>
      <c r="I1880" s="5" t="s">
        <v>106</v>
      </c>
      <c r="J1880" s="6">
        <v>45000</v>
      </c>
      <c r="K1880" s="6">
        <v>14</v>
      </c>
      <c r="L1880" s="6">
        <v>0.14000000000000001</v>
      </c>
      <c r="M1880" s="6">
        <v>541800</v>
      </c>
      <c r="N1880" s="5" t="s">
        <v>32</v>
      </c>
      <c r="O1880" s="5" t="s">
        <v>23</v>
      </c>
      <c r="P1880" s="19">
        <f>global_data!$M1880/global_data!$L1880</f>
        <v>3869999.9999999995</v>
      </c>
      <c r="Q1880" s="20">
        <f>IFERROR(global_data!$P1880,0)</f>
        <v>3869999.9999999995</v>
      </c>
      <c r="R1880" s="30">
        <f>global_data!$M1880/(1-global_data!$L1880)</f>
        <v>630000</v>
      </c>
      <c r="S1880" s="30">
        <f>global_data!$R1880-global_data!$M1880</f>
        <v>88200</v>
      </c>
    </row>
    <row r="1881" spans="1:19" x14ac:dyDescent="0.35">
      <c r="A1881" s="7" t="s">
        <v>2007</v>
      </c>
      <c r="B1881" s="18">
        <v>45435</v>
      </c>
      <c r="C1881" s="7" t="s">
        <v>55</v>
      </c>
      <c r="D1881" s="7" t="s">
        <v>56</v>
      </c>
      <c r="E1881" s="7" t="s">
        <v>17</v>
      </c>
      <c r="F1881" s="7" t="s">
        <v>18</v>
      </c>
      <c r="G1881" s="7" t="s">
        <v>127</v>
      </c>
      <c r="H1881" s="7" t="s">
        <v>128</v>
      </c>
      <c r="I1881" s="7" t="s">
        <v>106</v>
      </c>
      <c r="J1881" s="8">
        <v>45000</v>
      </c>
      <c r="K1881" s="8">
        <v>20</v>
      </c>
      <c r="L1881" s="8">
        <v>0.06</v>
      </c>
      <c r="M1881" s="8">
        <v>846000</v>
      </c>
      <c r="N1881" s="7" t="s">
        <v>22</v>
      </c>
      <c r="O1881" s="7" t="s">
        <v>23</v>
      </c>
      <c r="P1881" s="19">
        <f>global_data!$M1881/global_data!$L1881</f>
        <v>14100000</v>
      </c>
      <c r="Q1881" s="20">
        <f>IFERROR(global_data!$P1881,0)</f>
        <v>14100000</v>
      </c>
      <c r="R1881" s="31">
        <f>global_data!$M1881/(1-global_data!$L1881)</f>
        <v>900000</v>
      </c>
      <c r="S1881" s="31">
        <f>global_data!$R1881-global_data!$M1881</f>
        <v>54000</v>
      </c>
    </row>
    <row r="1882" spans="1:19" x14ac:dyDescent="0.35">
      <c r="A1882" s="5" t="s">
        <v>2008</v>
      </c>
      <c r="B1882" s="29">
        <v>45467</v>
      </c>
      <c r="C1882" s="5" t="s">
        <v>44</v>
      </c>
      <c r="D1882" s="5" t="s">
        <v>45</v>
      </c>
      <c r="E1882" s="5" t="s">
        <v>17</v>
      </c>
      <c r="F1882" s="5" t="s">
        <v>176</v>
      </c>
      <c r="G1882" s="5" t="s">
        <v>127</v>
      </c>
      <c r="H1882" s="5" t="s">
        <v>128</v>
      </c>
      <c r="I1882" s="5" t="s">
        <v>106</v>
      </c>
      <c r="J1882" s="6">
        <v>45000</v>
      </c>
      <c r="K1882" s="6">
        <v>18</v>
      </c>
      <c r="L1882" s="6">
        <v>0.23</v>
      </c>
      <c r="M1882" s="6">
        <v>623700</v>
      </c>
      <c r="N1882" s="5" t="s">
        <v>42</v>
      </c>
      <c r="O1882" s="5" t="s">
        <v>23</v>
      </c>
      <c r="P1882" s="19">
        <f>global_data!$M1882/global_data!$L1882</f>
        <v>2711739.1304347827</v>
      </c>
      <c r="Q1882" s="20">
        <f>IFERROR(global_data!$P1882,0)</f>
        <v>2711739.1304347827</v>
      </c>
      <c r="R1882" s="30">
        <f>global_data!$M1882/(1-global_data!$L1882)</f>
        <v>810000</v>
      </c>
      <c r="S1882" s="30">
        <f>global_data!$R1882-global_data!$M1882</f>
        <v>186300</v>
      </c>
    </row>
    <row r="1883" spans="1:19" x14ac:dyDescent="0.35">
      <c r="A1883" s="7" t="s">
        <v>2009</v>
      </c>
      <c r="B1883" s="18">
        <v>45435</v>
      </c>
      <c r="C1883" s="7" t="s">
        <v>25</v>
      </c>
      <c r="D1883" s="7" t="s">
        <v>26</v>
      </c>
      <c r="E1883" s="7" t="s">
        <v>27</v>
      </c>
      <c r="F1883" s="7" t="s">
        <v>66</v>
      </c>
      <c r="G1883" s="7" t="s">
        <v>127</v>
      </c>
      <c r="H1883" s="7" t="s">
        <v>128</v>
      </c>
      <c r="I1883" s="7" t="s">
        <v>106</v>
      </c>
      <c r="J1883" s="8">
        <v>45000</v>
      </c>
      <c r="K1883" s="8">
        <v>17</v>
      </c>
      <c r="L1883" s="8">
        <v>0.14000000000000001</v>
      </c>
      <c r="M1883" s="8">
        <v>657900</v>
      </c>
      <c r="N1883" s="7" t="s">
        <v>123</v>
      </c>
      <c r="O1883" s="7" t="s">
        <v>23</v>
      </c>
      <c r="P1883" s="19">
        <f>global_data!$M1883/global_data!$L1883</f>
        <v>4699285.7142857136</v>
      </c>
      <c r="Q1883" s="20">
        <f>IFERROR(global_data!$P1883,0)</f>
        <v>4699285.7142857136</v>
      </c>
      <c r="R1883" s="31">
        <f>global_data!$M1883/(1-global_data!$L1883)</f>
        <v>765000</v>
      </c>
      <c r="S1883" s="31">
        <f>global_data!$R1883-global_data!$M1883</f>
        <v>107100</v>
      </c>
    </row>
    <row r="1884" spans="1:19" x14ac:dyDescent="0.35">
      <c r="A1884" s="5" t="s">
        <v>2010</v>
      </c>
      <c r="B1884" s="29">
        <v>45544</v>
      </c>
      <c r="C1884" s="5" t="s">
        <v>125</v>
      </c>
      <c r="D1884" s="5" t="s">
        <v>126</v>
      </c>
      <c r="E1884" s="5" t="s">
        <v>37</v>
      </c>
      <c r="F1884" s="5" t="s">
        <v>38</v>
      </c>
      <c r="G1884" s="5" t="s">
        <v>127</v>
      </c>
      <c r="H1884" s="5" t="s">
        <v>128</v>
      </c>
      <c r="I1884" s="5" t="s">
        <v>106</v>
      </c>
      <c r="J1884" s="6">
        <v>45000</v>
      </c>
      <c r="K1884" s="6">
        <v>12</v>
      </c>
      <c r="L1884" s="6">
        <v>0.19</v>
      </c>
      <c r="M1884" s="6">
        <v>437400</v>
      </c>
      <c r="N1884" s="5" t="s">
        <v>42</v>
      </c>
      <c r="O1884" s="5" t="s">
        <v>23</v>
      </c>
      <c r="P1884" s="19">
        <f>global_data!$M1884/global_data!$L1884</f>
        <v>2302105.2631578948</v>
      </c>
      <c r="Q1884" s="20">
        <f>IFERROR(global_data!$P1884,0)</f>
        <v>2302105.2631578948</v>
      </c>
      <c r="R1884" s="30">
        <f>global_data!$M1884/(1-global_data!$L1884)</f>
        <v>540000</v>
      </c>
      <c r="S1884" s="30">
        <f>global_data!$R1884-global_data!$M1884</f>
        <v>102600</v>
      </c>
    </row>
    <row r="1885" spans="1:19" x14ac:dyDescent="0.35">
      <c r="A1885" s="7" t="s">
        <v>2011</v>
      </c>
      <c r="B1885" s="18">
        <v>45566</v>
      </c>
      <c r="C1885" s="7" t="s">
        <v>125</v>
      </c>
      <c r="D1885" s="7" t="s">
        <v>126</v>
      </c>
      <c r="E1885" s="7" t="s">
        <v>37</v>
      </c>
      <c r="F1885" s="7" t="s">
        <v>151</v>
      </c>
      <c r="G1885" s="7" t="s">
        <v>127</v>
      </c>
      <c r="H1885" s="7" t="s">
        <v>128</v>
      </c>
      <c r="I1885" s="7" t="s">
        <v>106</v>
      </c>
      <c r="J1885" s="8">
        <v>45000</v>
      </c>
      <c r="K1885" s="8">
        <v>2</v>
      </c>
      <c r="L1885" s="8">
        <v>0.04</v>
      </c>
      <c r="M1885" s="8">
        <v>86400</v>
      </c>
      <c r="N1885" s="7" t="s">
        <v>42</v>
      </c>
      <c r="O1885" s="7" t="s">
        <v>23</v>
      </c>
      <c r="P1885" s="19">
        <f>global_data!$M1885/global_data!$L1885</f>
        <v>2160000</v>
      </c>
      <c r="Q1885" s="20">
        <f>IFERROR(global_data!$P1885,0)</f>
        <v>2160000</v>
      </c>
      <c r="R1885" s="31">
        <f>global_data!$M1885/(1-global_data!$L1885)</f>
        <v>90000</v>
      </c>
      <c r="S1885" s="31">
        <f>global_data!$R1885-global_data!$M1885</f>
        <v>3600</v>
      </c>
    </row>
    <row r="1886" spans="1:19" x14ac:dyDescent="0.35">
      <c r="A1886" s="5" t="s">
        <v>2012</v>
      </c>
      <c r="B1886" s="29">
        <v>45642</v>
      </c>
      <c r="C1886" s="5" t="s">
        <v>111</v>
      </c>
      <c r="D1886" s="5" t="s">
        <v>112</v>
      </c>
      <c r="E1886" s="5" t="s">
        <v>98</v>
      </c>
      <c r="F1886" s="5" t="s">
        <v>113</v>
      </c>
      <c r="G1886" s="5" t="s">
        <v>127</v>
      </c>
      <c r="H1886" s="5" t="s">
        <v>128</v>
      </c>
      <c r="I1886" s="5" t="s">
        <v>106</v>
      </c>
      <c r="J1886" s="6">
        <v>45000</v>
      </c>
      <c r="K1886" s="6">
        <v>10</v>
      </c>
      <c r="L1886" s="6">
        <v>0.27</v>
      </c>
      <c r="M1886" s="6">
        <v>328500</v>
      </c>
      <c r="N1886" s="5" t="s">
        <v>77</v>
      </c>
      <c r="O1886" s="5" t="s">
        <v>87</v>
      </c>
      <c r="P1886" s="19">
        <f>global_data!$M1886/global_data!$L1886</f>
        <v>1216666.6666666665</v>
      </c>
      <c r="Q1886" s="20">
        <f>IFERROR(global_data!$P1886,0)</f>
        <v>1216666.6666666665</v>
      </c>
      <c r="R1886" s="30">
        <f>global_data!$M1886/(1-global_data!$L1886)</f>
        <v>450000</v>
      </c>
      <c r="S1886" s="30">
        <f>global_data!$R1886-global_data!$M1886</f>
        <v>121500</v>
      </c>
    </row>
    <row r="1887" spans="1:19" x14ac:dyDescent="0.35">
      <c r="A1887" s="7" t="s">
        <v>2013</v>
      </c>
      <c r="B1887" s="18">
        <v>45602</v>
      </c>
      <c r="C1887" s="7" t="s">
        <v>131</v>
      </c>
      <c r="D1887" s="7" t="s">
        <v>132</v>
      </c>
      <c r="E1887" s="7" t="s">
        <v>98</v>
      </c>
      <c r="F1887" s="7" t="s">
        <v>113</v>
      </c>
      <c r="G1887" s="7" t="s">
        <v>127</v>
      </c>
      <c r="H1887" s="7" t="s">
        <v>128</v>
      </c>
      <c r="I1887" s="7" t="s">
        <v>106</v>
      </c>
      <c r="J1887" s="8">
        <v>45000</v>
      </c>
      <c r="K1887" s="8">
        <v>5</v>
      </c>
      <c r="L1887" s="8">
        <v>0.24</v>
      </c>
      <c r="M1887" s="8">
        <v>171000</v>
      </c>
      <c r="N1887" s="7" t="s">
        <v>22</v>
      </c>
      <c r="O1887" s="7" t="s">
        <v>87</v>
      </c>
      <c r="P1887" s="19">
        <f>global_data!$M1887/global_data!$L1887</f>
        <v>712500</v>
      </c>
      <c r="Q1887" s="20">
        <f>IFERROR(global_data!$P1887,0)</f>
        <v>712500</v>
      </c>
      <c r="R1887" s="31">
        <f>global_data!$M1887/(1-global_data!$L1887)</f>
        <v>225000</v>
      </c>
      <c r="S1887" s="31">
        <f>global_data!$R1887-global_data!$M1887</f>
        <v>54000</v>
      </c>
    </row>
    <row r="1888" spans="1:19" x14ac:dyDescent="0.35">
      <c r="A1888" s="5" t="s">
        <v>2014</v>
      </c>
      <c r="B1888" s="29">
        <v>45329</v>
      </c>
      <c r="C1888" s="5" t="s">
        <v>96</v>
      </c>
      <c r="D1888" s="5" t="s">
        <v>97</v>
      </c>
      <c r="E1888" s="5" t="s">
        <v>98</v>
      </c>
      <c r="F1888" s="5" t="s">
        <v>115</v>
      </c>
      <c r="G1888" s="5" t="s">
        <v>127</v>
      </c>
      <c r="H1888" s="5" t="s">
        <v>128</v>
      </c>
      <c r="I1888" s="5" t="s">
        <v>106</v>
      </c>
      <c r="J1888" s="6">
        <v>45000</v>
      </c>
      <c r="K1888" s="6">
        <v>17</v>
      </c>
      <c r="L1888" s="6">
        <v>0.15</v>
      </c>
      <c r="M1888" s="6">
        <v>650250</v>
      </c>
      <c r="N1888" s="5" t="s">
        <v>59</v>
      </c>
      <c r="O1888" s="5" t="s">
        <v>23</v>
      </c>
      <c r="P1888" s="19">
        <f>global_data!$M1888/global_data!$L1888</f>
        <v>4335000</v>
      </c>
      <c r="Q1888" s="20">
        <f>IFERROR(global_data!$P1888,0)</f>
        <v>4335000</v>
      </c>
      <c r="R1888" s="30">
        <f>global_data!$M1888/(1-global_data!$L1888)</f>
        <v>765000</v>
      </c>
      <c r="S1888" s="30">
        <f>global_data!$R1888-global_data!$M1888</f>
        <v>114750</v>
      </c>
    </row>
    <row r="1889" spans="1:19" x14ac:dyDescent="0.35">
      <c r="A1889" s="7" t="s">
        <v>2015</v>
      </c>
      <c r="B1889" s="18">
        <v>45451</v>
      </c>
      <c r="C1889" s="7" t="s">
        <v>55</v>
      </c>
      <c r="D1889" s="7" t="s">
        <v>56</v>
      </c>
      <c r="E1889" s="7" t="s">
        <v>17</v>
      </c>
      <c r="F1889" s="7" t="s">
        <v>154</v>
      </c>
      <c r="G1889" s="7" t="s">
        <v>127</v>
      </c>
      <c r="H1889" s="7" t="s">
        <v>128</v>
      </c>
      <c r="I1889" s="7" t="s">
        <v>106</v>
      </c>
      <c r="J1889" s="8">
        <v>45000</v>
      </c>
      <c r="K1889" s="8">
        <v>4</v>
      </c>
      <c r="L1889" s="8">
        <v>0.05</v>
      </c>
      <c r="M1889" s="8">
        <v>171000</v>
      </c>
      <c r="N1889" s="7" t="s">
        <v>123</v>
      </c>
      <c r="O1889" s="7" t="s">
        <v>23</v>
      </c>
      <c r="P1889" s="19">
        <f>global_data!$M1889/global_data!$L1889</f>
        <v>3420000</v>
      </c>
      <c r="Q1889" s="20">
        <f>IFERROR(global_data!$P1889,0)</f>
        <v>3420000</v>
      </c>
      <c r="R1889" s="31">
        <f>global_data!$M1889/(1-global_data!$L1889)</f>
        <v>180000</v>
      </c>
      <c r="S1889" s="31">
        <f>global_data!$R1889-global_data!$M1889</f>
        <v>9000</v>
      </c>
    </row>
    <row r="1890" spans="1:19" x14ac:dyDescent="0.35">
      <c r="A1890" s="5" t="s">
        <v>2016</v>
      </c>
      <c r="B1890" s="29">
        <v>45516</v>
      </c>
      <c r="C1890" s="5" t="s">
        <v>64</v>
      </c>
      <c r="D1890" s="5" t="s">
        <v>65</v>
      </c>
      <c r="E1890" s="5" t="s">
        <v>27</v>
      </c>
      <c r="F1890" s="5" t="s">
        <v>103</v>
      </c>
      <c r="G1890" s="5" t="s">
        <v>127</v>
      </c>
      <c r="H1890" s="5" t="s">
        <v>128</v>
      </c>
      <c r="I1890" s="5" t="s">
        <v>106</v>
      </c>
      <c r="J1890" s="6">
        <v>45000</v>
      </c>
      <c r="K1890" s="6">
        <v>15</v>
      </c>
      <c r="L1890" s="6">
        <v>0.06</v>
      </c>
      <c r="M1890" s="6">
        <v>634500</v>
      </c>
      <c r="N1890" s="5" t="s">
        <v>22</v>
      </c>
      <c r="O1890" s="5" t="s">
        <v>179</v>
      </c>
      <c r="P1890" s="19">
        <f>global_data!$M1890/global_data!$L1890</f>
        <v>10575000</v>
      </c>
      <c r="Q1890" s="20">
        <f>IFERROR(global_data!$P1890,0)</f>
        <v>10575000</v>
      </c>
      <c r="R1890" s="30">
        <f>global_data!$M1890/(1-global_data!$L1890)</f>
        <v>675000</v>
      </c>
      <c r="S1890" s="30">
        <f>global_data!$R1890-global_data!$M1890</f>
        <v>40500</v>
      </c>
    </row>
    <row r="1891" spans="1:19" x14ac:dyDescent="0.35">
      <c r="A1891" s="7" t="s">
        <v>2017</v>
      </c>
      <c r="B1891" s="18">
        <v>45541</v>
      </c>
      <c r="C1891" s="7" t="s">
        <v>131</v>
      </c>
      <c r="D1891" s="7" t="s">
        <v>132</v>
      </c>
      <c r="E1891" s="7" t="s">
        <v>98</v>
      </c>
      <c r="F1891" s="7" t="s">
        <v>101</v>
      </c>
      <c r="G1891" s="7" t="s">
        <v>127</v>
      </c>
      <c r="H1891" s="7" t="s">
        <v>128</v>
      </c>
      <c r="I1891" s="7" t="s">
        <v>106</v>
      </c>
      <c r="J1891" s="8">
        <v>45000</v>
      </c>
      <c r="K1891" s="8">
        <v>19</v>
      </c>
      <c r="L1891" s="8">
        <v>0.2</v>
      </c>
      <c r="M1891" s="8">
        <v>684000</v>
      </c>
      <c r="N1891" s="7" t="s">
        <v>22</v>
      </c>
      <c r="O1891" s="7" t="s">
        <v>87</v>
      </c>
      <c r="P1891" s="19">
        <f>global_data!$M1891/global_data!$L1891</f>
        <v>3420000</v>
      </c>
      <c r="Q1891" s="20">
        <f>IFERROR(global_data!$P1891,0)</f>
        <v>3420000</v>
      </c>
      <c r="R1891" s="31">
        <f>global_data!$M1891/(1-global_data!$L1891)</f>
        <v>855000</v>
      </c>
      <c r="S1891" s="31">
        <f>global_data!$R1891-global_data!$M1891</f>
        <v>171000</v>
      </c>
    </row>
    <row r="1892" spans="1:19" x14ac:dyDescent="0.35">
      <c r="A1892" s="5" t="s">
        <v>2018</v>
      </c>
      <c r="B1892" s="29">
        <v>45401</v>
      </c>
      <c r="C1892" s="5" t="s">
        <v>96</v>
      </c>
      <c r="D1892" s="5" t="s">
        <v>97</v>
      </c>
      <c r="E1892" s="5" t="s">
        <v>98</v>
      </c>
      <c r="F1892" s="5" t="s">
        <v>115</v>
      </c>
      <c r="G1892" s="5" t="s">
        <v>127</v>
      </c>
      <c r="H1892" s="5" t="s">
        <v>128</v>
      </c>
      <c r="I1892" s="5" t="s">
        <v>106</v>
      </c>
      <c r="J1892" s="6">
        <v>45000</v>
      </c>
      <c r="K1892" s="6">
        <v>14</v>
      </c>
      <c r="L1892" s="6">
        <v>0.03</v>
      </c>
      <c r="M1892" s="6">
        <v>611100</v>
      </c>
      <c r="N1892" s="5" t="s">
        <v>59</v>
      </c>
      <c r="O1892" s="5" t="s">
        <v>23</v>
      </c>
      <c r="P1892" s="19">
        <f>global_data!$M1892/global_data!$L1892</f>
        <v>20370000</v>
      </c>
      <c r="Q1892" s="20">
        <f>IFERROR(global_data!$P1892,0)</f>
        <v>20370000</v>
      </c>
      <c r="R1892" s="30">
        <f>global_data!$M1892/(1-global_data!$L1892)</f>
        <v>630000</v>
      </c>
      <c r="S1892" s="30">
        <f>global_data!$R1892-global_data!$M1892</f>
        <v>18900</v>
      </c>
    </row>
    <row r="1893" spans="1:19" x14ac:dyDescent="0.35">
      <c r="A1893" s="7" t="s">
        <v>2019</v>
      </c>
      <c r="B1893" s="18">
        <v>45324</v>
      </c>
      <c r="C1893" s="7" t="s">
        <v>55</v>
      </c>
      <c r="D1893" s="7" t="s">
        <v>56</v>
      </c>
      <c r="E1893" s="7" t="s">
        <v>17</v>
      </c>
      <c r="F1893" s="7" t="s">
        <v>50</v>
      </c>
      <c r="G1893" s="7" t="s">
        <v>127</v>
      </c>
      <c r="H1893" s="7" t="s">
        <v>128</v>
      </c>
      <c r="I1893" s="7" t="s">
        <v>106</v>
      </c>
      <c r="J1893" s="8">
        <v>45000</v>
      </c>
      <c r="K1893" s="8">
        <v>15</v>
      </c>
      <c r="L1893" s="8">
        <v>0.24</v>
      </c>
      <c r="M1893" s="8">
        <v>513000</v>
      </c>
      <c r="N1893" s="7" t="s">
        <v>77</v>
      </c>
      <c r="O1893" s="7" t="s">
        <v>23</v>
      </c>
      <c r="P1893" s="19">
        <f>global_data!$M1893/global_data!$L1893</f>
        <v>2137500</v>
      </c>
      <c r="Q1893" s="20">
        <f>IFERROR(global_data!$P1893,0)</f>
        <v>2137500</v>
      </c>
      <c r="R1893" s="31">
        <f>global_data!$M1893/(1-global_data!$L1893)</f>
        <v>675000</v>
      </c>
      <c r="S1893" s="31">
        <f>global_data!$R1893-global_data!$M1893</f>
        <v>162000</v>
      </c>
    </row>
    <row r="1894" spans="1:19" x14ac:dyDescent="0.35">
      <c r="A1894" s="5" t="s">
        <v>2020</v>
      </c>
      <c r="B1894" s="29">
        <v>45548</v>
      </c>
      <c r="C1894" s="5" t="s">
        <v>35</v>
      </c>
      <c r="D1894" s="5" t="s">
        <v>36</v>
      </c>
      <c r="E1894" s="5" t="s">
        <v>37</v>
      </c>
      <c r="F1894" s="5" t="s">
        <v>71</v>
      </c>
      <c r="G1894" s="5" t="s">
        <v>127</v>
      </c>
      <c r="H1894" s="5" t="s">
        <v>128</v>
      </c>
      <c r="I1894" s="5" t="s">
        <v>106</v>
      </c>
      <c r="J1894" s="6">
        <v>45000</v>
      </c>
      <c r="K1894" s="6">
        <v>6</v>
      </c>
      <c r="L1894" s="6">
        <v>0.11</v>
      </c>
      <c r="M1894" s="6">
        <v>240300</v>
      </c>
      <c r="N1894" s="5" t="s">
        <v>42</v>
      </c>
      <c r="O1894" s="5" t="s">
        <v>23</v>
      </c>
      <c r="P1894" s="19">
        <f>global_data!$M1894/global_data!$L1894</f>
        <v>2184545.4545454546</v>
      </c>
      <c r="Q1894" s="20">
        <f>IFERROR(global_data!$P1894,0)</f>
        <v>2184545.4545454546</v>
      </c>
      <c r="R1894" s="30">
        <f>global_data!$M1894/(1-global_data!$L1894)</f>
        <v>270000</v>
      </c>
      <c r="S1894" s="30">
        <f>global_data!$R1894-global_data!$M1894</f>
        <v>29700</v>
      </c>
    </row>
    <row r="1895" spans="1:19" x14ac:dyDescent="0.35">
      <c r="A1895" s="7" t="s">
        <v>2021</v>
      </c>
      <c r="B1895" s="18">
        <v>45515</v>
      </c>
      <c r="C1895" s="7" t="s">
        <v>131</v>
      </c>
      <c r="D1895" s="7" t="s">
        <v>132</v>
      </c>
      <c r="E1895" s="7" t="s">
        <v>98</v>
      </c>
      <c r="F1895" s="7" t="s">
        <v>99</v>
      </c>
      <c r="G1895" s="7" t="s">
        <v>127</v>
      </c>
      <c r="H1895" s="7" t="s">
        <v>128</v>
      </c>
      <c r="I1895" s="7" t="s">
        <v>106</v>
      </c>
      <c r="J1895" s="8">
        <v>45000</v>
      </c>
      <c r="K1895" s="8">
        <v>6</v>
      </c>
      <c r="L1895" s="8">
        <v>7.0000000000000007E-2</v>
      </c>
      <c r="M1895" s="8">
        <v>251100</v>
      </c>
      <c r="N1895" s="7" t="s">
        <v>42</v>
      </c>
      <c r="O1895" s="7" t="s">
        <v>23</v>
      </c>
      <c r="P1895" s="19">
        <f>global_data!$M1895/global_data!$L1895</f>
        <v>3587142.8571428568</v>
      </c>
      <c r="Q1895" s="20">
        <f>IFERROR(global_data!$P1895,0)</f>
        <v>3587142.8571428568</v>
      </c>
      <c r="R1895" s="31">
        <f>global_data!$M1895/(1-global_data!$L1895)</f>
        <v>270000</v>
      </c>
      <c r="S1895" s="31">
        <f>global_data!$R1895-global_data!$M1895</f>
        <v>18900</v>
      </c>
    </row>
    <row r="1896" spans="1:19" x14ac:dyDescent="0.35">
      <c r="A1896" s="5" t="s">
        <v>2022</v>
      </c>
      <c r="B1896" s="29">
        <v>45496</v>
      </c>
      <c r="C1896" s="5" t="s">
        <v>111</v>
      </c>
      <c r="D1896" s="5" t="s">
        <v>112</v>
      </c>
      <c r="E1896" s="5" t="s">
        <v>98</v>
      </c>
      <c r="F1896" s="5" t="s">
        <v>101</v>
      </c>
      <c r="G1896" s="5" t="s">
        <v>127</v>
      </c>
      <c r="H1896" s="5" t="s">
        <v>128</v>
      </c>
      <c r="I1896" s="5" t="s">
        <v>106</v>
      </c>
      <c r="J1896" s="6">
        <v>45000</v>
      </c>
      <c r="K1896" s="6">
        <v>8</v>
      </c>
      <c r="L1896" s="6">
        <v>0.25</v>
      </c>
      <c r="M1896" s="6">
        <v>270000</v>
      </c>
      <c r="N1896" s="5" t="s">
        <v>59</v>
      </c>
      <c r="O1896" s="5" t="s">
        <v>33</v>
      </c>
      <c r="P1896" s="19">
        <f>global_data!$M1896/global_data!$L1896</f>
        <v>1080000</v>
      </c>
      <c r="Q1896" s="20">
        <f>IFERROR(global_data!$P1896,0)</f>
        <v>1080000</v>
      </c>
      <c r="R1896" s="30">
        <f>global_data!$M1896/(1-global_data!$L1896)</f>
        <v>360000</v>
      </c>
      <c r="S1896" s="30">
        <f>global_data!$R1896-global_data!$M1896</f>
        <v>90000</v>
      </c>
    </row>
    <row r="1897" spans="1:19" x14ac:dyDescent="0.35">
      <c r="A1897" s="7" t="s">
        <v>2023</v>
      </c>
      <c r="B1897" s="18">
        <v>45358</v>
      </c>
      <c r="C1897" s="7" t="s">
        <v>35</v>
      </c>
      <c r="D1897" s="7" t="s">
        <v>36</v>
      </c>
      <c r="E1897" s="7" t="s">
        <v>37</v>
      </c>
      <c r="F1897" s="7" t="s">
        <v>38</v>
      </c>
      <c r="G1897" s="7" t="s">
        <v>127</v>
      </c>
      <c r="H1897" s="7" t="s">
        <v>128</v>
      </c>
      <c r="I1897" s="7" t="s">
        <v>106</v>
      </c>
      <c r="J1897" s="8">
        <v>45000</v>
      </c>
      <c r="K1897" s="8">
        <v>2</v>
      </c>
      <c r="L1897" s="8">
        <v>0.1</v>
      </c>
      <c r="M1897" s="8">
        <v>81000</v>
      </c>
      <c r="N1897" s="7" t="s">
        <v>77</v>
      </c>
      <c r="O1897" s="7" t="s">
        <v>23</v>
      </c>
      <c r="P1897" s="19">
        <f>global_data!$M1897/global_data!$L1897</f>
        <v>810000</v>
      </c>
      <c r="Q1897" s="20">
        <f>IFERROR(global_data!$P1897,0)</f>
        <v>810000</v>
      </c>
      <c r="R1897" s="31">
        <f>global_data!$M1897/(1-global_data!$L1897)</f>
        <v>90000</v>
      </c>
      <c r="S1897" s="31">
        <f>global_data!$R1897-global_data!$M1897</f>
        <v>9000</v>
      </c>
    </row>
    <row r="1898" spans="1:19" x14ac:dyDescent="0.35">
      <c r="A1898" s="5" t="s">
        <v>2024</v>
      </c>
      <c r="B1898" s="29">
        <v>45365</v>
      </c>
      <c r="C1898" s="5" t="s">
        <v>55</v>
      </c>
      <c r="D1898" s="5" t="s">
        <v>56</v>
      </c>
      <c r="E1898" s="5" t="s">
        <v>17</v>
      </c>
      <c r="F1898" s="5" t="s">
        <v>79</v>
      </c>
      <c r="G1898" s="5" t="s">
        <v>127</v>
      </c>
      <c r="H1898" s="5" t="s">
        <v>128</v>
      </c>
      <c r="I1898" s="5" t="s">
        <v>106</v>
      </c>
      <c r="J1898" s="6">
        <v>45000</v>
      </c>
      <c r="K1898" s="6">
        <v>18</v>
      </c>
      <c r="L1898" s="6">
        <v>0.14000000000000001</v>
      </c>
      <c r="M1898" s="6">
        <v>696600</v>
      </c>
      <c r="N1898" s="5" t="s">
        <v>42</v>
      </c>
      <c r="O1898" s="5" t="s">
        <v>80</v>
      </c>
      <c r="P1898" s="19">
        <f>global_data!$M1898/global_data!$L1898</f>
        <v>4975714.2857142854</v>
      </c>
      <c r="Q1898" s="20">
        <f>IFERROR(global_data!$P1898,0)</f>
        <v>4975714.2857142854</v>
      </c>
      <c r="R1898" s="30">
        <f>global_data!$M1898/(1-global_data!$L1898)</f>
        <v>810000</v>
      </c>
      <c r="S1898" s="30">
        <f>global_data!$R1898-global_data!$M1898</f>
        <v>113400</v>
      </c>
    </row>
    <row r="1899" spans="1:19" x14ac:dyDescent="0.35">
      <c r="A1899" s="7" t="s">
        <v>2025</v>
      </c>
      <c r="B1899" s="18">
        <v>45487</v>
      </c>
      <c r="C1899" s="7" t="s">
        <v>55</v>
      </c>
      <c r="D1899" s="7" t="s">
        <v>56</v>
      </c>
      <c r="E1899" s="7" t="s">
        <v>17</v>
      </c>
      <c r="F1899" s="7" t="s">
        <v>176</v>
      </c>
      <c r="G1899" s="7" t="s">
        <v>127</v>
      </c>
      <c r="H1899" s="7" t="s">
        <v>128</v>
      </c>
      <c r="I1899" s="7" t="s">
        <v>106</v>
      </c>
      <c r="J1899" s="8">
        <v>45000</v>
      </c>
      <c r="K1899" s="8">
        <v>6</v>
      </c>
      <c r="L1899" s="8">
        <v>0.3</v>
      </c>
      <c r="M1899" s="8">
        <v>189000</v>
      </c>
      <c r="N1899" s="7" t="s">
        <v>22</v>
      </c>
      <c r="O1899" s="7" t="s">
        <v>23</v>
      </c>
      <c r="P1899" s="19">
        <f>global_data!$M1899/global_data!$L1899</f>
        <v>630000</v>
      </c>
      <c r="Q1899" s="20">
        <f>IFERROR(global_data!$P1899,0)</f>
        <v>630000</v>
      </c>
      <c r="R1899" s="31">
        <f>global_data!$M1899/(1-global_data!$L1899)</f>
        <v>270000</v>
      </c>
      <c r="S1899" s="31">
        <f>global_data!$R1899-global_data!$M1899</f>
        <v>81000</v>
      </c>
    </row>
    <row r="1900" spans="1:19" x14ac:dyDescent="0.35">
      <c r="A1900" s="5" t="s">
        <v>2026</v>
      </c>
      <c r="B1900" s="29">
        <v>45581</v>
      </c>
      <c r="C1900" s="5" t="s">
        <v>96</v>
      </c>
      <c r="D1900" s="5" t="s">
        <v>97</v>
      </c>
      <c r="E1900" s="5" t="s">
        <v>98</v>
      </c>
      <c r="F1900" s="5" t="s">
        <v>115</v>
      </c>
      <c r="G1900" s="5" t="s">
        <v>127</v>
      </c>
      <c r="H1900" s="5" t="s">
        <v>128</v>
      </c>
      <c r="I1900" s="5" t="s">
        <v>106</v>
      </c>
      <c r="J1900" s="6">
        <v>45000</v>
      </c>
      <c r="K1900" s="6">
        <v>10</v>
      </c>
      <c r="L1900" s="6">
        <v>0.08</v>
      </c>
      <c r="M1900" s="6">
        <v>414000</v>
      </c>
      <c r="N1900" s="5" t="s">
        <v>42</v>
      </c>
      <c r="O1900" s="5" t="s">
        <v>23</v>
      </c>
      <c r="P1900" s="19">
        <f>global_data!$M1900/global_data!$L1900</f>
        <v>5175000</v>
      </c>
      <c r="Q1900" s="20">
        <f>IFERROR(global_data!$P1900,0)</f>
        <v>5175000</v>
      </c>
      <c r="R1900" s="30">
        <f>global_data!$M1900/(1-global_data!$L1900)</f>
        <v>450000</v>
      </c>
      <c r="S1900" s="30">
        <f>global_data!$R1900-global_data!$M1900</f>
        <v>36000</v>
      </c>
    </row>
    <row r="1901" spans="1:19" x14ac:dyDescent="0.35">
      <c r="A1901" s="7" t="s">
        <v>2027</v>
      </c>
      <c r="B1901" s="18">
        <v>45429</v>
      </c>
      <c r="C1901" s="7" t="s">
        <v>55</v>
      </c>
      <c r="D1901" s="7" t="s">
        <v>56</v>
      </c>
      <c r="E1901" s="7" t="s">
        <v>17</v>
      </c>
      <c r="F1901" s="7" t="s">
        <v>154</v>
      </c>
      <c r="G1901" s="7" t="s">
        <v>127</v>
      </c>
      <c r="H1901" s="7" t="s">
        <v>128</v>
      </c>
      <c r="I1901" s="7" t="s">
        <v>106</v>
      </c>
      <c r="J1901" s="8">
        <v>45000</v>
      </c>
      <c r="K1901" s="8">
        <v>10</v>
      </c>
      <c r="L1901" s="8">
        <v>0.04</v>
      </c>
      <c r="M1901" s="8">
        <v>432000</v>
      </c>
      <c r="N1901" s="7" t="s">
        <v>42</v>
      </c>
      <c r="O1901" s="7" t="s">
        <v>80</v>
      </c>
      <c r="P1901" s="19">
        <f>global_data!$M1901/global_data!$L1901</f>
        <v>10800000</v>
      </c>
      <c r="Q1901" s="20">
        <f>IFERROR(global_data!$P1901,0)</f>
        <v>10800000</v>
      </c>
      <c r="R1901" s="31">
        <f>global_data!$M1901/(1-global_data!$L1901)</f>
        <v>450000</v>
      </c>
      <c r="S1901" s="31">
        <f>global_data!$R1901-global_data!$M1901</f>
        <v>18000</v>
      </c>
    </row>
    <row r="1902" spans="1:19" x14ac:dyDescent="0.35">
      <c r="A1902" s="5" t="s">
        <v>2028</v>
      </c>
      <c r="B1902" s="29">
        <v>45423</v>
      </c>
      <c r="C1902" s="5" t="s">
        <v>15</v>
      </c>
      <c r="D1902" s="5" t="s">
        <v>16</v>
      </c>
      <c r="E1902" s="5" t="s">
        <v>17</v>
      </c>
      <c r="F1902" s="5" t="s">
        <v>50</v>
      </c>
      <c r="G1902" s="5" t="s">
        <v>127</v>
      </c>
      <c r="H1902" s="5" t="s">
        <v>128</v>
      </c>
      <c r="I1902" s="5" t="s">
        <v>106</v>
      </c>
      <c r="J1902" s="6">
        <v>45000</v>
      </c>
      <c r="K1902" s="6">
        <v>7</v>
      </c>
      <c r="L1902" s="6">
        <v>0.13</v>
      </c>
      <c r="M1902" s="6">
        <v>274050</v>
      </c>
      <c r="N1902" s="5" t="s">
        <v>22</v>
      </c>
      <c r="O1902" s="5" t="s">
        <v>23</v>
      </c>
      <c r="P1902" s="19">
        <f>global_data!$M1902/global_data!$L1902</f>
        <v>2108076.923076923</v>
      </c>
      <c r="Q1902" s="20">
        <f>IFERROR(global_data!$P1902,0)</f>
        <v>2108076.923076923</v>
      </c>
      <c r="R1902" s="30">
        <f>global_data!$M1902/(1-global_data!$L1902)</f>
        <v>315000</v>
      </c>
      <c r="S1902" s="30">
        <f>global_data!$R1902-global_data!$M1902</f>
        <v>40950</v>
      </c>
    </row>
    <row r="1903" spans="1:19" x14ac:dyDescent="0.35">
      <c r="A1903" s="7" t="s">
        <v>2029</v>
      </c>
      <c r="B1903" s="18">
        <v>45592</v>
      </c>
      <c r="C1903" s="7" t="s">
        <v>15</v>
      </c>
      <c r="D1903" s="7" t="s">
        <v>16</v>
      </c>
      <c r="E1903" s="7" t="s">
        <v>17</v>
      </c>
      <c r="F1903" s="7" t="s">
        <v>154</v>
      </c>
      <c r="G1903" s="7" t="s">
        <v>127</v>
      </c>
      <c r="H1903" s="7" t="s">
        <v>128</v>
      </c>
      <c r="I1903" s="7" t="s">
        <v>106</v>
      </c>
      <c r="J1903" s="8">
        <v>45000</v>
      </c>
      <c r="K1903" s="8">
        <v>10</v>
      </c>
      <c r="L1903" s="8">
        <v>0.08</v>
      </c>
      <c r="M1903" s="8">
        <v>414000</v>
      </c>
      <c r="N1903" s="7" t="s">
        <v>32</v>
      </c>
      <c r="O1903" s="7" t="s">
        <v>179</v>
      </c>
      <c r="P1903" s="19">
        <f>global_data!$M1903/global_data!$L1903</f>
        <v>5175000</v>
      </c>
      <c r="Q1903" s="20">
        <f>IFERROR(global_data!$P1903,0)</f>
        <v>5175000</v>
      </c>
      <c r="R1903" s="31">
        <f>global_data!$M1903/(1-global_data!$L1903)</f>
        <v>450000</v>
      </c>
      <c r="S1903" s="31">
        <f>global_data!$R1903-global_data!$M1903</f>
        <v>36000</v>
      </c>
    </row>
    <row r="1904" spans="1:19" x14ac:dyDescent="0.35">
      <c r="A1904" s="5" t="s">
        <v>2030</v>
      </c>
      <c r="B1904" s="29">
        <v>45359</v>
      </c>
      <c r="C1904" s="5" t="s">
        <v>61</v>
      </c>
      <c r="D1904" s="5" t="s">
        <v>62</v>
      </c>
      <c r="E1904" s="5" t="s">
        <v>27</v>
      </c>
      <c r="F1904" s="5" t="s">
        <v>89</v>
      </c>
      <c r="G1904" s="5" t="s">
        <v>127</v>
      </c>
      <c r="H1904" s="5" t="s">
        <v>128</v>
      </c>
      <c r="I1904" s="5" t="s">
        <v>106</v>
      </c>
      <c r="J1904" s="6">
        <v>45000</v>
      </c>
      <c r="K1904" s="6">
        <v>5</v>
      </c>
      <c r="L1904" s="6">
        <v>0.06</v>
      </c>
      <c r="M1904" s="6">
        <v>211500</v>
      </c>
      <c r="N1904" s="5" t="s">
        <v>77</v>
      </c>
      <c r="O1904" s="5" t="s">
        <v>23</v>
      </c>
      <c r="P1904" s="19">
        <f>global_data!$M1904/global_data!$L1904</f>
        <v>3525000</v>
      </c>
      <c r="Q1904" s="20">
        <f>IFERROR(global_data!$P1904,0)</f>
        <v>3525000</v>
      </c>
      <c r="R1904" s="30">
        <f>global_data!$M1904/(1-global_data!$L1904)</f>
        <v>225000</v>
      </c>
      <c r="S1904" s="30">
        <f>global_data!$R1904-global_data!$M1904</f>
        <v>13500</v>
      </c>
    </row>
    <row r="1905" spans="1:19" x14ac:dyDescent="0.35">
      <c r="A1905" s="7" t="s">
        <v>2031</v>
      </c>
      <c r="B1905" s="18">
        <v>45454</v>
      </c>
      <c r="C1905" s="7" t="s">
        <v>73</v>
      </c>
      <c r="D1905" s="7" t="s">
        <v>74</v>
      </c>
      <c r="E1905" s="7" t="s">
        <v>37</v>
      </c>
      <c r="F1905" s="7" t="s">
        <v>83</v>
      </c>
      <c r="G1905" s="7" t="s">
        <v>127</v>
      </c>
      <c r="H1905" s="7" t="s">
        <v>128</v>
      </c>
      <c r="I1905" s="7" t="s">
        <v>106</v>
      </c>
      <c r="J1905" s="8">
        <v>45000</v>
      </c>
      <c r="K1905" s="8">
        <v>8</v>
      </c>
      <c r="L1905" s="8">
        <v>0.27</v>
      </c>
      <c r="M1905" s="8">
        <v>262800</v>
      </c>
      <c r="N1905" s="7" t="s">
        <v>59</v>
      </c>
      <c r="O1905" s="7" t="s">
        <v>80</v>
      </c>
      <c r="P1905" s="19">
        <f>global_data!$M1905/global_data!$L1905</f>
        <v>973333.33333333326</v>
      </c>
      <c r="Q1905" s="20">
        <f>IFERROR(global_data!$P1905,0)</f>
        <v>973333.33333333326</v>
      </c>
      <c r="R1905" s="31">
        <f>global_data!$M1905/(1-global_data!$L1905)</f>
        <v>360000</v>
      </c>
      <c r="S1905" s="31">
        <f>global_data!$R1905-global_data!$M1905</f>
        <v>97200</v>
      </c>
    </row>
    <row r="1906" spans="1:19" x14ac:dyDescent="0.35">
      <c r="A1906" s="5" t="s">
        <v>2032</v>
      </c>
      <c r="B1906" s="29">
        <v>45387</v>
      </c>
      <c r="C1906" s="5" t="s">
        <v>96</v>
      </c>
      <c r="D1906" s="5" t="s">
        <v>97</v>
      </c>
      <c r="E1906" s="5" t="s">
        <v>98</v>
      </c>
      <c r="F1906" s="5" t="s">
        <v>160</v>
      </c>
      <c r="G1906" s="5" t="s">
        <v>127</v>
      </c>
      <c r="H1906" s="5" t="s">
        <v>128</v>
      </c>
      <c r="I1906" s="5" t="s">
        <v>106</v>
      </c>
      <c r="J1906" s="6">
        <v>45000</v>
      </c>
      <c r="K1906" s="6">
        <v>20</v>
      </c>
      <c r="L1906" s="6">
        <v>0.18</v>
      </c>
      <c r="M1906" s="6">
        <v>738000</v>
      </c>
      <c r="N1906" s="5" t="s">
        <v>42</v>
      </c>
      <c r="O1906" s="5" t="s">
        <v>33</v>
      </c>
      <c r="P1906" s="19">
        <f>global_data!$M1906/global_data!$L1906</f>
        <v>4100000</v>
      </c>
      <c r="Q1906" s="20">
        <f>IFERROR(global_data!$P1906,0)</f>
        <v>4100000</v>
      </c>
      <c r="R1906" s="30">
        <f>global_data!$M1906/(1-global_data!$L1906)</f>
        <v>899999.99999999988</v>
      </c>
      <c r="S1906" s="30">
        <f>global_data!$R1906-global_data!$M1906</f>
        <v>161999.99999999988</v>
      </c>
    </row>
    <row r="1907" spans="1:19" x14ac:dyDescent="0.35">
      <c r="A1907" s="7" t="s">
        <v>2033</v>
      </c>
      <c r="B1907" s="18">
        <v>45505</v>
      </c>
      <c r="C1907" s="7" t="s">
        <v>55</v>
      </c>
      <c r="D1907" s="7" t="s">
        <v>56</v>
      </c>
      <c r="E1907" s="7" t="s">
        <v>17</v>
      </c>
      <c r="F1907" s="7" t="s">
        <v>50</v>
      </c>
      <c r="G1907" s="7" t="s">
        <v>127</v>
      </c>
      <c r="H1907" s="7" t="s">
        <v>128</v>
      </c>
      <c r="I1907" s="7" t="s">
        <v>106</v>
      </c>
      <c r="J1907" s="8">
        <v>45000</v>
      </c>
      <c r="K1907" s="8">
        <v>6</v>
      </c>
      <c r="L1907" s="8">
        <v>0.1</v>
      </c>
      <c r="M1907" s="8">
        <v>243000</v>
      </c>
      <c r="N1907" s="7" t="s">
        <v>179</v>
      </c>
      <c r="O1907" s="7" t="s">
        <v>23</v>
      </c>
      <c r="P1907" s="19">
        <f>global_data!$M1907/global_data!$L1907</f>
        <v>2430000</v>
      </c>
      <c r="Q1907" s="20">
        <f>IFERROR(global_data!$P1907,0)</f>
        <v>2430000</v>
      </c>
      <c r="R1907" s="31">
        <f>global_data!$M1907/(1-global_data!$L1907)</f>
        <v>270000</v>
      </c>
      <c r="S1907" s="31">
        <f>global_data!$R1907-global_data!$M1907</f>
        <v>27000</v>
      </c>
    </row>
    <row r="1908" spans="1:19" x14ac:dyDescent="0.35">
      <c r="A1908" s="5" t="s">
        <v>2034</v>
      </c>
      <c r="B1908" s="29">
        <v>45607</v>
      </c>
      <c r="C1908" s="5" t="s">
        <v>64</v>
      </c>
      <c r="D1908" s="5" t="s">
        <v>65</v>
      </c>
      <c r="E1908" s="5" t="s">
        <v>27</v>
      </c>
      <c r="F1908" s="5" t="s">
        <v>28</v>
      </c>
      <c r="G1908" s="5" t="s">
        <v>127</v>
      </c>
      <c r="H1908" s="5" t="s">
        <v>128</v>
      </c>
      <c r="I1908" s="5" t="s">
        <v>106</v>
      </c>
      <c r="J1908" s="6">
        <v>45000</v>
      </c>
      <c r="K1908" s="6">
        <v>14</v>
      </c>
      <c r="L1908" s="6">
        <v>0.2</v>
      </c>
      <c r="M1908" s="6">
        <v>504000</v>
      </c>
      <c r="N1908" s="5" t="s">
        <v>22</v>
      </c>
      <c r="O1908" s="5" t="s">
        <v>23</v>
      </c>
      <c r="P1908" s="19">
        <f>global_data!$M1908/global_data!$L1908</f>
        <v>2520000</v>
      </c>
      <c r="Q1908" s="20">
        <f>IFERROR(global_data!$P1908,0)</f>
        <v>2520000</v>
      </c>
      <c r="R1908" s="30">
        <f>global_data!$M1908/(1-global_data!$L1908)</f>
        <v>630000</v>
      </c>
      <c r="S1908" s="30">
        <f>global_data!$R1908-global_data!$M1908</f>
        <v>126000</v>
      </c>
    </row>
    <row r="1909" spans="1:19" x14ac:dyDescent="0.35">
      <c r="A1909" s="7" t="s">
        <v>2035</v>
      </c>
      <c r="B1909" s="18">
        <v>45540</v>
      </c>
      <c r="C1909" s="7" t="s">
        <v>55</v>
      </c>
      <c r="D1909" s="7" t="s">
        <v>56</v>
      </c>
      <c r="E1909" s="7" t="s">
        <v>17</v>
      </c>
      <c r="F1909" s="7" t="s">
        <v>79</v>
      </c>
      <c r="G1909" s="7" t="s">
        <v>127</v>
      </c>
      <c r="H1909" s="7" t="s">
        <v>128</v>
      </c>
      <c r="I1909" s="7" t="s">
        <v>106</v>
      </c>
      <c r="J1909" s="8">
        <v>45000</v>
      </c>
      <c r="K1909" s="8">
        <v>10</v>
      </c>
      <c r="L1909" s="8">
        <v>0.17</v>
      </c>
      <c r="M1909" s="8">
        <v>373500</v>
      </c>
      <c r="N1909" s="7" t="s">
        <v>32</v>
      </c>
      <c r="O1909" s="7" t="s">
        <v>33</v>
      </c>
      <c r="P1909" s="19">
        <f>global_data!$M1909/global_data!$L1909</f>
        <v>2197058.8235294116</v>
      </c>
      <c r="Q1909" s="20">
        <f>IFERROR(global_data!$P1909,0)</f>
        <v>2197058.8235294116</v>
      </c>
      <c r="R1909" s="31">
        <f>global_data!$M1909/(1-global_data!$L1909)</f>
        <v>450000</v>
      </c>
      <c r="S1909" s="31">
        <f>global_data!$R1909-global_data!$M1909</f>
        <v>76500</v>
      </c>
    </row>
    <row r="1910" spans="1:19" x14ac:dyDescent="0.35">
      <c r="A1910" s="5" t="s">
        <v>2036</v>
      </c>
      <c r="B1910" s="29">
        <v>45318</v>
      </c>
      <c r="C1910" s="5" t="s">
        <v>73</v>
      </c>
      <c r="D1910" s="5" t="s">
        <v>74</v>
      </c>
      <c r="E1910" s="5" t="s">
        <v>37</v>
      </c>
      <c r="F1910" s="5" t="s">
        <v>157</v>
      </c>
      <c r="G1910" s="5" t="s">
        <v>127</v>
      </c>
      <c r="H1910" s="5" t="s">
        <v>128</v>
      </c>
      <c r="I1910" s="5" t="s">
        <v>106</v>
      </c>
      <c r="J1910" s="6">
        <v>45000</v>
      </c>
      <c r="K1910" s="6">
        <v>5</v>
      </c>
      <c r="L1910" s="6">
        <v>0.04</v>
      </c>
      <c r="M1910" s="6">
        <v>216000</v>
      </c>
      <c r="N1910" s="5" t="s">
        <v>32</v>
      </c>
      <c r="O1910" s="5" t="s">
        <v>23</v>
      </c>
      <c r="P1910" s="19">
        <f>global_data!$M1910/global_data!$L1910</f>
        <v>5400000</v>
      </c>
      <c r="Q1910" s="20">
        <f>IFERROR(global_data!$P1910,0)</f>
        <v>5400000</v>
      </c>
      <c r="R1910" s="30">
        <f>global_data!$M1910/(1-global_data!$L1910)</f>
        <v>225000</v>
      </c>
      <c r="S1910" s="30">
        <f>global_data!$R1910-global_data!$M1910</f>
        <v>9000</v>
      </c>
    </row>
    <row r="1911" spans="1:19" x14ac:dyDescent="0.35">
      <c r="A1911" s="7" t="s">
        <v>2037</v>
      </c>
      <c r="B1911" s="18">
        <v>45292</v>
      </c>
      <c r="C1911" s="7" t="s">
        <v>55</v>
      </c>
      <c r="D1911" s="7" t="s">
        <v>56</v>
      </c>
      <c r="E1911" s="7" t="s">
        <v>17</v>
      </c>
      <c r="F1911" s="7" t="s">
        <v>18</v>
      </c>
      <c r="G1911" s="7" t="s">
        <v>127</v>
      </c>
      <c r="H1911" s="7" t="s">
        <v>128</v>
      </c>
      <c r="I1911" s="7" t="s">
        <v>106</v>
      </c>
      <c r="J1911" s="8">
        <v>45000</v>
      </c>
      <c r="K1911" s="8">
        <v>13</v>
      </c>
      <c r="L1911" s="8">
        <v>0.17</v>
      </c>
      <c r="M1911" s="8">
        <v>485550</v>
      </c>
      <c r="N1911" s="7" t="s">
        <v>32</v>
      </c>
      <c r="O1911" s="7" t="s">
        <v>23</v>
      </c>
      <c r="P1911" s="19">
        <f>global_data!$M1911/global_data!$L1911</f>
        <v>2856176.4705882352</v>
      </c>
      <c r="Q1911" s="20">
        <f>IFERROR(global_data!$P1911,0)</f>
        <v>2856176.4705882352</v>
      </c>
      <c r="R1911" s="31">
        <f>global_data!$M1911/(1-global_data!$L1911)</f>
        <v>585000</v>
      </c>
      <c r="S1911" s="31">
        <f>global_data!$R1911-global_data!$M1911</f>
        <v>99450</v>
      </c>
    </row>
    <row r="1912" spans="1:19" x14ac:dyDescent="0.35">
      <c r="A1912" s="5" t="s">
        <v>2038</v>
      </c>
      <c r="B1912" s="29">
        <v>45547</v>
      </c>
      <c r="C1912" s="5" t="s">
        <v>73</v>
      </c>
      <c r="D1912" s="5" t="s">
        <v>74</v>
      </c>
      <c r="E1912" s="5" t="s">
        <v>37</v>
      </c>
      <c r="F1912" s="5" t="s">
        <v>38</v>
      </c>
      <c r="G1912" s="5" t="s">
        <v>127</v>
      </c>
      <c r="H1912" s="5" t="s">
        <v>128</v>
      </c>
      <c r="I1912" s="5" t="s">
        <v>106</v>
      </c>
      <c r="J1912" s="6">
        <v>45000</v>
      </c>
      <c r="K1912" s="6">
        <v>10</v>
      </c>
      <c r="L1912" s="6">
        <v>0.14000000000000001</v>
      </c>
      <c r="M1912" s="6">
        <v>387000</v>
      </c>
      <c r="N1912" s="5" t="s">
        <v>42</v>
      </c>
      <c r="O1912" s="5" t="s">
        <v>179</v>
      </c>
      <c r="P1912" s="19">
        <f>global_data!$M1912/global_data!$L1912</f>
        <v>2764285.7142857141</v>
      </c>
      <c r="Q1912" s="20">
        <f>IFERROR(global_data!$P1912,0)</f>
        <v>2764285.7142857141</v>
      </c>
      <c r="R1912" s="30">
        <f>global_data!$M1912/(1-global_data!$L1912)</f>
        <v>450000</v>
      </c>
      <c r="S1912" s="30">
        <f>global_data!$R1912-global_data!$M1912</f>
        <v>63000</v>
      </c>
    </row>
    <row r="1913" spans="1:19" x14ac:dyDescent="0.35">
      <c r="A1913" s="7" t="s">
        <v>2039</v>
      </c>
      <c r="B1913" s="18">
        <v>45488</v>
      </c>
      <c r="C1913" s="7" t="s">
        <v>111</v>
      </c>
      <c r="D1913" s="7" t="s">
        <v>112</v>
      </c>
      <c r="E1913" s="7" t="s">
        <v>98</v>
      </c>
      <c r="F1913" s="7" t="s">
        <v>101</v>
      </c>
      <c r="G1913" s="7" t="s">
        <v>127</v>
      </c>
      <c r="H1913" s="7" t="s">
        <v>128</v>
      </c>
      <c r="I1913" s="7" t="s">
        <v>106</v>
      </c>
      <c r="J1913" s="8">
        <v>45000</v>
      </c>
      <c r="K1913" s="8">
        <v>19</v>
      </c>
      <c r="L1913" s="8">
        <v>0.14000000000000001</v>
      </c>
      <c r="M1913" s="8">
        <v>735300</v>
      </c>
      <c r="N1913" s="7" t="s">
        <v>22</v>
      </c>
      <c r="O1913" s="7" t="s">
        <v>23</v>
      </c>
      <c r="P1913" s="19">
        <f>global_data!$M1913/global_data!$L1913</f>
        <v>5252142.8571428563</v>
      </c>
      <c r="Q1913" s="20">
        <f>IFERROR(global_data!$P1913,0)</f>
        <v>5252142.8571428563</v>
      </c>
      <c r="R1913" s="31">
        <f>global_data!$M1913/(1-global_data!$L1913)</f>
        <v>855000</v>
      </c>
      <c r="S1913" s="31">
        <f>global_data!$R1913-global_data!$M1913</f>
        <v>119700</v>
      </c>
    </row>
    <row r="1914" spans="1:19" x14ac:dyDescent="0.35">
      <c r="A1914" s="5" t="s">
        <v>2040</v>
      </c>
      <c r="B1914" s="29">
        <v>45532</v>
      </c>
      <c r="C1914" s="5" t="s">
        <v>15</v>
      </c>
      <c r="D1914" s="5" t="s">
        <v>16</v>
      </c>
      <c r="E1914" s="5" t="s">
        <v>17</v>
      </c>
      <c r="F1914" s="5" t="s">
        <v>79</v>
      </c>
      <c r="G1914" s="5" t="s">
        <v>127</v>
      </c>
      <c r="H1914" s="5" t="s">
        <v>128</v>
      </c>
      <c r="I1914" s="5" t="s">
        <v>106</v>
      </c>
      <c r="J1914" s="6">
        <v>45000</v>
      </c>
      <c r="K1914" s="6">
        <v>11</v>
      </c>
      <c r="L1914" s="6">
        <v>0.03</v>
      </c>
      <c r="M1914" s="6">
        <v>480150</v>
      </c>
      <c r="N1914" s="5" t="s">
        <v>42</v>
      </c>
      <c r="O1914" s="5" t="s">
        <v>87</v>
      </c>
      <c r="P1914" s="19">
        <f>global_data!$M1914/global_data!$L1914</f>
        <v>16005000</v>
      </c>
      <c r="Q1914" s="20">
        <f>IFERROR(global_data!$P1914,0)</f>
        <v>16005000</v>
      </c>
      <c r="R1914" s="30">
        <f>global_data!$M1914/(1-global_data!$L1914)</f>
        <v>495000</v>
      </c>
      <c r="S1914" s="30">
        <f>global_data!$R1914-global_data!$M1914</f>
        <v>14850</v>
      </c>
    </row>
    <row r="1915" spans="1:19" x14ac:dyDescent="0.35">
      <c r="A1915" s="7" t="s">
        <v>2041</v>
      </c>
      <c r="B1915" s="18">
        <v>45422</v>
      </c>
      <c r="C1915" s="7" t="s">
        <v>61</v>
      </c>
      <c r="D1915" s="7" t="s">
        <v>62</v>
      </c>
      <c r="E1915" s="7" t="s">
        <v>27</v>
      </c>
      <c r="F1915" s="7" t="s">
        <v>66</v>
      </c>
      <c r="G1915" s="7" t="s">
        <v>127</v>
      </c>
      <c r="H1915" s="7" t="s">
        <v>128</v>
      </c>
      <c r="I1915" s="7" t="s">
        <v>106</v>
      </c>
      <c r="J1915" s="8">
        <v>45000</v>
      </c>
      <c r="K1915" s="8">
        <v>20</v>
      </c>
      <c r="L1915" s="8">
        <v>0.01</v>
      </c>
      <c r="M1915" s="8">
        <v>891000</v>
      </c>
      <c r="N1915" s="7" t="s">
        <v>77</v>
      </c>
      <c r="O1915" s="7" t="s">
        <v>87</v>
      </c>
      <c r="P1915" s="19">
        <f>global_data!$M1915/global_data!$L1915</f>
        <v>89100000</v>
      </c>
      <c r="Q1915" s="20">
        <f>IFERROR(global_data!$P1915,0)</f>
        <v>89100000</v>
      </c>
      <c r="R1915" s="31">
        <f>global_data!$M1915/(1-global_data!$L1915)</f>
        <v>900000</v>
      </c>
      <c r="S1915" s="31">
        <f>global_data!$R1915-global_data!$M1915</f>
        <v>9000</v>
      </c>
    </row>
    <row r="1916" spans="1:19" x14ac:dyDescent="0.35">
      <c r="A1916" s="5" t="s">
        <v>2042</v>
      </c>
      <c r="B1916" s="29">
        <v>45615</v>
      </c>
      <c r="C1916" s="5" t="s">
        <v>61</v>
      </c>
      <c r="D1916" s="5" t="s">
        <v>62</v>
      </c>
      <c r="E1916" s="5" t="s">
        <v>27</v>
      </c>
      <c r="F1916" s="5" t="s">
        <v>89</v>
      </c>
      <c r="G1916" s="5" t="s">
        <v>127</v>
      </c>
      <c r="H1916" s="5" t="s">
        <v>128</v>
      </c>
      <c r="I1916" s="5" t="s">
        <v>106</v>
      </c>
      <c r="J1916" s="6">
        <v>45000</v>
      </c>
      <c r="K1916" s="6">
        <v>7</v>
      </c>
      <c r="L1916" s="6">
        <v>0.12</v>
      </c>
      <c r="M1916" s="6">
        <v>277200</v>
      </c>
      <c r="N1916" s="5" t="s">
        <v>42</v>
      </c>
      <c r="O1916" s="5" t="s">
        <v>23</v>
      </c>
      <c r="P1916" s="19">
        <f>global_data!$M1916/global_data!$L1916</f>
        <v>2310000</v>
      </c>
      <c r="Q1916" s="20">
        <f>IFERROR(global_data!$P1916,0)</f>
        <v>2310000</v>
      </c>
      <c r="R1916" s="30">
        <f>global_data!$M1916/(1-global_data!$L1916)</f>
        <v>315000</v>
      </c>
      <c r="S1916" s="30">
        <f>global_data!$R1916-global_data!$M1916</f>
        <v>37800</v>
      </c>
    </row>
    <row r="1917" spans="1:19" x14ac:dyDescent="0.35">
      <c r="A1917" s="7" t="s">
        <v>2043</v>
      </c>
      <c r="B1917" s="18">
        <v>45572</v>
      </c>
      <c r="C1917" s="7" t="s">
        <v>96</v>
      </c>
      <c r="D1917" s="7" t="s">
        <v>97</v>
      </c>
      <c r="E1917" s="7" t="s">
        <v>98</v>
      </c>
      <c r="F1917" s="7" t="s">
        <v>115</v>
      </c>
      <c r="G1917" s="7" t="s">
        <v>127</v>
      </c>
      <c r="H1917" s="7" t="s">
        <v>128</v>
      </c>
      <c r="I1917" s="7" t="s">
        <v>106</v>
      </c>
      <c r="J1917" s="8">
        <v>45000</v>
      </c>
      <c r="K1917" s="8">
        <v>3</v>
      </c>
      <c r="L1917" s="8">
        <v>0.05</v>
      </c>
      <c r="M1917" s="8">
        <v>128250</v>
      </c>
      <c r="N1917" s="7" t="s">
        <v>22</v>
      </c>
      <c r="O1917" s="7" t="s">
        <v>23</v>
      </c>
      <c r="P1917" s="19">
        <f>global_data!$M1917/global_data!$L1917</f>
        <v>2565000</v>
      </c>
      <c r="Q1917" s="20">
        <f>IFERROR(global_data!$P1917,0)</f>
        <v>2565000</v>
      </c>
      <c r="R1917" s="31">
        <f>global_data!$M1917/(1-global_data!$L1917)</f>
        <v>135000</v>
      </c>
      <c r="S1917" s="31">
        <f>global_data!$R1917-global_data!$M1917</f>
        <v>6750</v>
      </c>
    </row>
    <row r="1918" spans="1:19" x14ac:dyDescent="0.35">
      <c r="A1918" s="5" t="s">
        <v>2044</v>
      </c>
      <c r="B1918" s="29">
        <v>45407</v>
      </c>
      <c r="C1918" s="5" t="s">
        <v>96</v>
      </c>
      <c r="D1918" s="5" t="s">
        <v>97</v>
      </c>
      <c r="E1918" s="5" t="s">
        <v>98</v>
      </c>
      <c r="F1918" s="5" t="s">
        <v>115</v>
      </c>
      <c r="G1918" s="5" t="s">
        <v>127</v>
      </c>
      <c r="H1918" s="5" t="s">
        <v>128</v>
      </c>
      <c r="I1918" s="5" t="s">
        <v>106</v>
      </c>
      <c r="J1918" s="6">
        <v>45000</v>
      </c>
      <c r="K1918" s="6">
        <v>2</v>
      </c>
      <c r="L1918" s="6">
        <v>0.19</v>
      </c>
      <c r="M1918" s="6">
        <v>72900</v>
      </c>
      <c r="N1918" s="5" t="s">
        <v>77</v>
      </c>
      <c r="O1918" s="5" t="s">
        <v>23</v>
      </c>
      <c r="P1918" s="19">
        <f>global_data!$M1918/global_data!$L1918</f>
        <v>383684.21052631579</v>
      </c>
      <c r="Q1918" s="20">
        <f>IFERROR(global_data!$P1918,0)</f>
        <v>383684.21052631579</v>
      </c>
      <c r="R1918" s="30">
        <f>global_data!$M1918/(1-global_data!$L1918)</f>
        <v>90000</v>
      </c>
      <c r="S1918" s="30">
        <f>global_data!$R1918-global_data!$M1918</f>
        <v>17100</v>
      </c>
    </row>
    <row r="1919" spans="1:19" x14ac:dyDescent="0.35">
      <c r="A1919" s="7" t="s">
        <v>2045</v>
      </c>
      <c r="B1919" s="18">
        <v>45532</v>
      </c>
      <c r="C1919" s="7" t="s">
        <v>25</v>
      </c>
      <c r="D1919" s="7" t="s">
        <v>26</v>
      </c>
      <c r="E1919" s="7" t="s">
        <v>27</v>
      </c>
      <c r="F1919" s="7" t="s">
        <v>103</v>
      </c>
      <c r="G1919" s="7" t="s">
        <v>127</v>
      </c>
      <c r="H1919" s="7" t="s">
        <v>128</v>
      </c>
      <c r="I1919" s="7" t="s">
        <v>106</v>
      </c>
      <c r="J1919" s="8">
        <v>45000</v>
      </c>
      <c r="K1919" s="8">
        <v>16</v>
      </c>
      <c r="L1919" s="8">
        <v>0.05</v>
      </c>
      <c r="M1919" s="8">
        <v>684000</v>
      </c>
      <c r="N1919" s="7" t="s">
        <v>123</v>
      </c>
      <c r="O1919" s="7" t="s">
        <v>23</v>
      </c>
      <c r="P1919" s="19">
        <f>global_data!$M1919/global_data!$L1919</f>
        <v>13680000</v>
      </c>
      <c r="Q1919" s="20">
        <f>IFERROR(global_data!$P1919,0)</f>
        <v>13680000</v>
      </c>
      <c r="R1919" s="31">
        <f>global_data!$M1919/(1-global_data!$L1919)</f>
        <v>720000</v>
      </c>
      <c r="S1919" s="31">
        <f>global_data!$R1919-global_data!$M1919</f>
        <v>36000</v>
      </c>
    </row>
    <row r="1920" spans="1:19" x14ac:dyDescent="0.35">
      <c r="A1920" s="5" t="s">
        <v>2046</v>
      </c>
      <c r="B1920" s="29">
        <v>45636</v>
      </c>
      <c r="C1920" s="5" t="s">
        <v>15</v>
      </c>
      <c r="D1920" s="5" t="s">
        <v>16</v>
      </c>
      <c r="E1920" s="5" t="s">
        <v>17</v>
      </c>
      <c r="F1920" s="5" t="s">
        <v>18</v>
      </c>
      <c r="G1920" s="5" t="s">
        <v>127</v>
      </c>
      <c r="H1920" s="5" t="s">
        <v>128</v>
      </c>
      <c r="I1920" s="5" t="s">
        <v>106</v>
      </c>
      <c r="J1920" s="6">
        <v>45000</v>
      </c>
      <c r="K1920" s="6">
        <v>19</v>
      </c>
      <c r="L1920" s="6">
        <v>0.27</v>
      </c>
      <c r="M1920" s="6">
        <v>624150</v>
      </c>
      <c r="N1920" s="5" t="s">
        <v>59</v>
      </c>
      <c r="O1920" s="5" t="s">
        <v>33</v>
      </c>
      <c r="P1920" s="19">
        <f>global_data!$M1920/global_data!$L1920</f>
        <v>2311666.6666666665</v>
      </c>
      <c r="Q1920" s="20">
        <f>IFERROR(global_data!$P1920,0)</f>
        <v>2311666.6666666665</v>
      </c>
      <c r="R1920" s="30">
        <f>global_data!$M1920/(1-global_data!$L1920)</f>
        <v>855000</v>
      </c>
      <c r="S1920" s="30">
        <f>global_data!$R1920-global_data!$M1920</f>
        <v>230850</v>
      </c>
    </row>
    <row r="1921" spans="1:19" x14ac:dyDescent="0.35">
      <c r="A1921" s="7" t="s">
        <v>2047</v>
      </c>
      <c r="B1921" s="18">
        <v>45530</v>
      </c>
      <c r="C1921" s="7" t="s">
        <v>61</v>
      </c>
      <c r="D1921" s="7" t="s">
        <v>62</v>
      </c>
      <c r="E1921" s="7" t="s">
        <v>27</v>
      </c>
      <c r="F1921" s="7" t="s">
        <v>122</v>
      </c>
      <c r="G1921" s="7" t="s">
        <v>127</v>
      </c>
      <c r="H1921" s="7" t="s">
        <v>128</v>
      </c>
      <c r="I1921" s="7" t="s">
        <v>106</v>
      </c>
      <c r="J1921" s="8">
        <v>45000</v>
      </c>
      <c r="K1921" s="8">
        <v>2</v>
      </c>
      <c r="L1921" s="8">
        <v>0.26</v>
      </c>
      <c r="M1921" s="8">
        <v>66600</v>
      </c>
      <c r="N1921" s="7" t="s">
        <v>42</v>
      </c>
      <c r="O1921" s="7" t="s">
        <v>23</v>
      </c>
      <c r="P1921" s="19">
        <f>global_data!$M1921/global_data!$L1921</f>
        <v>256153.84615384616</v>
      </c>
      <c r="Q1921" s="20">
        <f>IFERROR(global_data!$P1921,0)</f>
        <v>256153.84615384616</v>
      </c>
      <c r="R1921" s="31">
        <f>global_data!$M1921/(1-global_data!$L1921)</f>
        <v>90000</v>
      </c>
      <c r="S1921" s="31">
        <f>global_data!$R1921-global_data!$M1921</f>
        <v>23400</v>
      </c>
    </row>
    <row r="1922" spans="1:19" x14ac:dyDescent="0.35">
      <c r="A1922" s="5" t="s">
        <v>2048</v>
      </c>
      <c r="B1922" s="29">
        <v>45645</v>
      </c>
      <c r="C1922" s="5" t="s">
        <v>44</v>
      </c>
      <c r="D1922" s="5" t="s">
        <v>45</v>
      </c>
      <c r="E1922" s="5" t="s">
        <v>17</v>
      </c>
      <c r="F1922" s="5" t="s">
        <v>50</v>
      </c>
      <c r="G1922" s="5" t="s">
        <v>127</v>
      </c>
      <c r="H1922" s="5" t="s">
        <v>128</v>
      </c>
      <c r="I1922" s="5" t="s">
        <v>106</v>
      </c>
      <c r="J1922" s="6">
        <v>45000</v>
      </c>
      <c r="K1922" s="6">
        <v>17</v>
      </c>
      <c r="L1922" s="6">
        <v>0.13</v>
      </c>
      <c r="M1922" s="6">
        <v>665550</v>
      </c>
      <c r="N1922" s="5" t="s">
        <v>59</v>
      </c>
      <c r="O1922" s="5" t="s">
        <v>23</v>
      </c>
      <c r="P1922" s="19">
        <f>global_data!$M1922/global_data!$L1922</f>
        <v>5119615.384615384</v>
      </c>
      <c r="Q1922" s="20">
        <f>IFERROR(global_data!$P1922,0)</f>
        <v>5119615.384615384</v>
      </c>
      <c r="R1922" s="30">
        <f>global_data!$M1922/(1-global_data!$L1922)</f>
        <v>765000</v>
      </c>
      <c r="S1922" s="30">
        <f>global_data!$R1922-global_data!$M1922</f>
        <v>99450</v>
      </c>
    </row>
    <row r="1923" spans="1:19" x14ac:dyDescent="0.35">
      <c r="A1923" s="7" t="s">
        <v>2049</v>
      </c>
      <c r="B1923" s="18">
        <v>45614</v>
      </c>
      <c r="C1923" s="7" t="s">
        <v>125</v>
      </c>
      <c r="D1923" s="7" t="s">
        <v>126</v>
      </c>
      <c r="E1923" s="7" t="s">
        <v>37</v>
      </c>
      <c r="F1923" s="7" t="s">
        <v>83</v>
      </c>
      <c r="G1923" s="7" t="s">
        <v>127</v>
      </c>
      <c r="H1923" s="7" t="s">
        <v>128</v>
      </c>
      <c r="I1923" s="7" t="s">
        <v>106</v>
      </c>
      <c r="J1923" s="8">
        <v>45000</v>
      </c>
      <c r="K1923" s="8">
        <v>6</v>
      </c>
      <c r="L1923" s="8">
        <v>0.03</v>
      </c>
      <c r="M1923" s="8">
        <v>261900</v>
      </c>
      <c r="N1923" s="7" t="s">
        <v>32</v>
      </c>
      <c r="O1923" s="7" t="s">
        <v>23</v>
      </c>
      <c r="P1923" s="19">
        <f>global_data!$M1923/global_data!$L1923</f>
        <v>8730000</v>
      </c>
      <c r="Q1923" s="20">
        <f>IFERROR(global_data!$P1923,0)</f>
        <v>8730000</v>
      </c>
      <c r="R1923" s="31">
        <f>global_data!$M1923/(1-global_data!$L1923)</f>
        <v>270000</v>
      </c>
      <c r="S1923" s="31">
        <f>global_data!$R1923-global_data!$M1923</f>
        <v>8100</v>
      </c>
    </row>
    <row r="1924" spans="1:19" x14ac:dyDescent="0.35">
      <c r="A1924" s="5" t="s">
        <v>2050</v>
      </c>
      <c r="B1924" s="29">
        <v>45338</v>
      </c>
      <c r="C1924" s="5" t="s">
        <v>131</v>
      </c>
      <c r="D1924" s="5" t="s">
        <v>132</v>
      </c>
      <c r="E1924" s="5" t="s">
        <v>98</v>
      </c>
      <c r="F1924" s="5" t="s">
        <v>113</v>
      </c>
      <c r="G1924" s="5" t="s">
        <v>127</v>
      </c>
      <c r="H1924" s="5" t="s">
        <v>128</v>
      </c>
      <c r="I1924" s="5" t="s">
        <v>106</v>
      </c>
      <c r="J1924" s="6">
        <v>45000</v>
      </c>
      <c r="K1924" s="6">
        <v>12</v>
      </c>
      <c r="L1924" s="6">
        <v>0.21</v>
      </c>
      <c r="M1924" s="6">
        <v>426600</v>
      </c>
      <c r="N1924" s="5" t="s">
        <v>77</v>
      </c>
      <c r="O1924" s="5" t="s">
        <v>23</v>
      </c>
      <c r="P1924" s="19">
        <f>global_data!$M1924/global_data!$L1924</f>
        <v>2031428.5714285716</v>
      </c>
      <c r="Q1924" s="20">
        <f>IFERROR(global_data!$P1924,0)</f>
        <v>2031428.5714285716</v>
      </c>
      <c r="R1924" s="30">
        <f>global_data!$M1924/(1-global_data!$L1924)</f>
        <v>540000</v>
      </c>
      <c r="S1924" s="30">
        <f>global_data!$R1924-global_data!$M1924</f>
        <v>113400</v>
      </c>
    </row>
    <row r="1925" spans="1:19" x14ac:dyDescent="0.35">
      <c r="A1925" s="7" t="s">
        <v>2051</v>
      </c>
      <c r="B1925" s="18">
        <v>45368</v>
      </c>
      <c r="C1925" s="7" t="s">
        <v>55</v>
      </c>
      <c r="D1925" s="7" t="s">
        <v>56</v>
      </c>
      <c r="E1925" s="7" t="s">
        <v>17</v>
      </c>
      <c r="F1925" s="7" t="s">
        <v>154</v>
      </c>
      <c r="G1925" s="7" t="s">
        <v>127</v>
      </c>
      <c r="H1925" s="7" t="s">
        <v>128</v>
      </c>
      <c r="I1925" s="7" t="s">
        <v>106</v>
      </c>
      <c r="J1925" s="8">
        <v>45000</v>
      </c>
      <c r="K1925" s="8">
        <v>1</v>
      </c>
      <c r="L1925" s="8">
        <v>0.28999999999999998</v>
      </c>
      <c r="M1925" s="8">
        <v>31950</v>
      </c>
      <c r="N1925" s="7" t="s">
        <v>77</v>
      </c>
      <c r="O1925" s="7" t="s">
        <v>23</v>
      </c>
      <c r="P1925" s="19">
        <f>global_data!$M1925/global_data!$L1925</f>
        <v>110172.41379310345</v>
      </c>
      <c r="Q1925" s="20">
        <f>IFERROR(global_data!$P1925,0)</f>
        <v>110172.41379310345</v>
      </c>
      <c r="R1925" s="31">
        <f>global_data!$M1925/(1-global_data!$L1925)</f>
        <v>45000</v>
      </c>
      <c r="S1925" s="31">
        <f>global_data!$R1925-global_data!$M1925</f>
        <v>13050</v>
      </c>
    </row>
    <row r="1926" spans="1:19" x14ac:dyDescent="0.35">
      <c r="A1926" s="5" t="s">
        <v>2052</v>
      </c>
      <c r="B1926" s="29">
        <v>45641</v>
      </c>
      <c r="C1926" s="5" t="s">
        <v>35</v>
      </c>
      <c r="D1926" s="5" t="s">
        <v>36</v>
      </c>
      <c r="E1926" s="5" t="s">
        <v>37</v>
      </c>
      <c r="F1926" s="5" t="s">
        <v>151</v>
      </c>
      <c r="G1926" s="5" t="s">
        <v>127</v>
      </c>
      <c r="H1926" s="5" t="s">
        <v>128</v>
      </c>
      <c r="I1926" s="5" t="s">
        <v>106</v>
      </c>
      <c r="J1926" s="6">
        <v>45000</v>
      </c>
      <c r="K1926" s="6">
        <v>14</v>
      </c>
      <c r="L1926" s="6">
        <v>0.14000000000000001</v>
      </c>
      <c r="M1926" s="6">
        <v>541800</v>
      </c>
      <c r="N1926" s="5" t="s">
        <v>77</v>
      </c>
      <c r="O1926" s="5" t="s">
        <v>80</v>
      </c>
      <c r="P1926" s="19">
        <f>global_data!$M1926/global_data!$L1926</f>
        <v>3869999.9999999995</v>
      </c>
      <c r="Q1926" s="20">
        <f>IFERROR(global_data!$P1926,0)</f>
        <v>3869999.9999999995</v>
      </c>
      <c r="R1926" s="30">
        <f>global_data!$M1926/(1-global_data!$L1926)</f>
        <v>630000</v>
      </c>
      <c r="S1926" s="30">
        <f>global_data!$R1926-global_data!$M1926</f>
        <v>88200</v>
      </c>
    </row>
    <row r="1927" spans="1:19" x14ac:dyDescent="0.35">
      <c r="A1927" s="7" t="s">
        <v>2053</v>
      </c>
      <c r="B1927" s="18">
        <v>45388</v>
      </c>
      <c r="C1927" s="7" t="s">
        <v>15</v>
      </c>
      <c r="D1927" s="7" t="s">
        <v>16</v>
      </c>
      <c r="E1927" s="7" t="s">
        <v>17</v>
      </c>
      <c r="F1927" s="7" t="s">
        <v>50</v>
      </c>
      <c r="G1927" s="7" t="s">
        <v>127</v>
      </c>
      <c r="H1927" s="7" t="s">
        <v>128</v>
      </c>
      <c r="I1927" s="7" t="s">
        <v>106</v>
      </c>
      <c r="J1927" s="8">
        <v>45000</v>
      </c>
      <c r="K1927" s="8">
        <v>4</v>
      </c>
      <c r="L1927" s="8">
        <v>0.28999999999999998</v>
      </c>
      <c r="M1927" s="8">
        <v>127800</v>
      </c>
      <c r="N1927" s="7" t="s">
        <v>59</v>
      </c>
      <c r="O1927" s="7" t="s">
        <v>23</v>
      </c>
      <c r="P1927" s="19">
        <f>global_data!$M1927/global_data!$L1927</f>
        <v>440689.6551724138</v>
      </c>
      <c r="Q1927" s="20">
        <f>IFERROR(global_data!$P1927,0)</f>
        <v>440689.6551724138</v>
      </c>
      <c r="R1927" s="31">
        <f>global_data!$M1927/(1-global_data!$L1927)</f>
        <v>180000</v>
      </c>
      <c r="S1927" s="31">
        <f>global_data!$R1927-global_data!$M1927</f>
        <v>52200</v>
      </c>
    </row>
    <row r="1928" spans="1:19" x14ac:dyDescent="0.35">
      <c r="A1928" s="5" t="s">
        <v>2054</v>
      </c>
      <c r="B1928" s="29">
        <v>45398</v>
      </c>
      <c r="C1928" s="5" t="s">
        <v>25</v>
      </c>
      <c r="D1928" s="5" t="s">
        <v>26</v>
      </c>
      <c r="E1928" s="5" t="s">
        <v>27</v>
      </c>
      <c r="F1928" s="5" t="s">
        <v>66</v>
      </c>
      <c r="G1928" s="5" t="s">
        <v>127</v>
      </c>
      <c r="H1928" s="5" t="s">
        <v>128</v>
      </c>
      <c r="I1928" s="5" t="s">
        <v>106</v>
      </c>
      <c r="J1928" s="6">
        <v>45000</v>
      </c>
      <c r="K1928" s="6">
        <v>3</v>
      </c>
      <c r="L1928" s="6">
        <v>0.1</v>
      </c>
      <c r="M1928" s="6">
        <v>121500</v>
      </c>
      <c r="N1928" s="5" t="s">
        <v>42</v>
      </c>
      <c r="O1928" s="5" t="s">
        <v>23</v>
      </c>
      <c r="P1928" s="19">
        <f>global_data!$M1928/global_data!$L1928</f>
        <v>1215000</v>
      </c>
      <c r="Q1928" s="20">
        <f>IFERROR(global_data!$P1928,0)</f>
        <v>1215000</v>
      </c>
      <c r="R1928" s="30">
        <f>global_data!$M1928/(1-global_data!$L1928)</f>
        <v>135000</v>
      </c>
      <c r="S1928" s="30">
        <f>global_data!$R1928-global_data!$M1928</f>
        <v>13500</v>
      </c>
    </row>
    <row r="1929" spans="1:19" x14ac:dyDescent="0.35">
      <c r="A1929" s="7" t="s">
        <v>2055</v>
      </c>
      <c r="B1929" s="18">
        <v>45334</v>
      </c>
      <c r="C1929" s="7" t="s">
        <v>131</v>
      </c>
      <c r="D1929" s="7" t="s">
        <v>132</v>
      </c>
      <c r="E1929" s="7" t="s">
        <v>98</v>
      </c>
      <c r="F1929" s="7" t="s">
        <v>160</v>
      </c>
      <c r="G1929" s="7" t="s">
        <v>127</v>
      </c>
      <c r="H1929" s="7" t="s">
        <v>128</v>
      </c>
      <c r="I1929" s="7" t="s">
        <v>106</v>
      </c>
      <c r="J1929" s="8">
        <v>45000</v>
      </c>
      <c r="K1929" s="8">
        <v>9</v>
      </c>
      <c r="L1929" s="8">
        <v>0.27</v>
      </c>
      <c r="M1929" s="8">
        <v>295650</v>
      </c>
      <c r="N1929" s="7" t="s">
        <v>59</v>
      </c>
      <c r="O1929" s="7" t="s">
        <v>23</v>
      </c>
      <c r="P1929" s="19">
        <f>global_data!$M1929/global_data!$L1929</f>
        <v>1095000</v>
      </c>
      <c r="Q1929" s="20">
        <f>IFERROR(global_data!$P1929,0)</f>
        <v>1095000</v>
      </c>
      <c r="R1929" s="31">
        <f>global_data!$M1929/(1-global_data!$L1929)</f>
        <v>405000</v>
      </c>
      <c r="S1929" s="31">
        <f>global_data!$R1929-global_data!$M1929</f>
        <v>109350</v>
      </c>
    </row>
    <row r="1930" spans="1:19" x14ac:dyDescent="0.35">
      <c r="A1930" s="5" t="s">
        <v>2056</v>
      </c>
      <c r="B1930" s="29">
        <v>45429</v>
      </c>
      <c r="C1930" s="5" t="s">
        <v>64</v>
      </c>
      <c r="D1930" s="5" t="s">
        <v>65</v>
      </c>
      <c r="E1930" s="5" t="s">
        <v>27</v>
      </c>
      <c r="F1930" s="5" t="s">
        <v>28</v>
      </c>
      <c r="G1930" s="5" t="s">
        <v>127</v>
      </c>
      <c r="H1930" s="5" t="s">
        <v>128</v>
      </c>
      <c r="I1930" s="5" t="s">
        <v>106</v>
      </c>
      <c r="J1930" s="6">
        <v>45000</v>
      </c>
      <c r="K1930" s="6">
        <v>3</v>
      </c>
      <c r="L1930" s="6">
        <v>0.14000000000000001</v>
      </c>
      <c r="M1930" s="6">
        <v>116100</v>
      </c>
      <c r="N1930" s="5" t="s">
        <v>59</v>
      </c>
      <c r="O1930" s="5" t="s">
        <v>23</v>
      </c>
      <c r="P1930" s="19">
        <f>global_data!$M1930/global_data!$L1930</f>
        <v>829285.7142857142</v>
      </c>
      <c r="Q1930" s="20">
        <f>IFERROR(global_data!$P1930,0)</f>
        <v>829285.7142857142</v>
      </c>
      <c r="R1930" s="30">
        <f>global_data!$M1930/(1-global_data!$L1930)</f>
        <v>135000</v>
      </c>
      <c r="S1930" s="30">
        <f>global_data!$R1930-global_data!$M1930</f>
        <v>18900</v>
      </c>
    </row>
    <row r="1931" spans="1:19" x14ac:dyDescent="0.35">
      <c r="A1931" s="7" t="s">
        <v>2057</v>
      </c>
      <c r="B1931" s="18">
        <v>45585</v>
      </c>
      <c r="C1931" s="7" t="s">
        <v>197</v>
      </c>
      <c r="D1931" s="7" t="s">
        <v>36</v>
      </c>
      <c r="E1931" s="7" t="s">
        <v>37</v>
      </c>
      <c r="F1931" s="7" t="s">
        <v>151</v>
      </c>
      <c r="G1931" s="7" t="s">
        <v>127</v>
      </c>
      <c r="H1931" s="7" t="s">
        <v>128</v>
      </c>
      <c r="I1931" s="7" t="s">
        <v>106</v>
      </c>
      <c r="J1931" s="8">
        <v>45000</v>
      </c>
      <c r="K1931" s="8">
        <v>12</v>
      </c>
      <c r="L1931" s="8">
        <v>0.28999999999999998</v>
      </c>
      <c r="M1931" s="8">
        <v>383400</v>
      </c>
      <c r="N1931" s="7" t="s">
        <v>42</v>
      </c>
      <c r="O1931" s="7" t="s">
        <v>33</v>
      </c>
      <c r="P1931" s="19">
        <f>global_data!$M1931/global_data!$L1931</f>
        <v>1322068.9655172415</v>
      </c>
      <c r="Q1931" s="20">
        <f>IFERROR(global_data!$P1931,0)</f>
        <v>1322068.9655172415</v>
      </c>
      <c r="R1931" s="31">
        <f>global_data!$M1931/(1-global_data!$L1931)</f>
        <v>540000</v>
      </c>
      <c r="S1931" s="31">
        <f>global_data!$R1931-global_data!$M1931</f>
        <v>156600</v>
      </c>
    </row>
    <row r="1932" spans="1:19" x14ac:dyDescent="0.35">
      <c r="A1932" s="5" t="s">
        <v>2058</v>
      </c>
      <c r="B1932" s="29">
        <v>45314</v>
      </c>
      <c r="C1932" s="5" t="s">
        <v>35</v>
      </c>
      <c r="D1932" s="5" t="s">
        <v>36</v>
      </c>
      <c r="E1932" s="5" t="s">
        <v>37</v>
      </c>
      <c r="F1932" s="5" t="s">
        <v>71</v>
      </c>
      <c r="G1932" s="5" t="s">
        <v>127</v>
      </c>
      <c r="H1932" s="5" t="s">
        <v>128</v>
      </c>
      <c r="I1932" s="5" t="s">
        <v>106</v>
      </c>
      <c r="J1932" s="6">
        <v>45000</v>
      </c>
      <c r="K1932" s="6">
        <v>16</v>
      </c>
      <c r="L1932" s="6">
        <v>0.13</v>
      </c>
      <c r="M1932" s="6">
        <v>626400</v>
      </c>
      <c r="N1932" s="5" t="s">
        <v>123</v>
      </c>
      <c r="O1932" s="5" t="s">
        <v>23</v>
      </c>
      <c r="P1932" s="19">
        <f>global_data!$M1932/global_data!$L1932</f>
        <v>4818461.538461538</v>
      </c>
      <c r="Q1932" s="20">
        <f>IFERROR(global_data!$P1932,0)</f>
        <v>4818461.538461538</v>
      </c>
      <c r="R1932" s="30">
        <f>global_data!$M1932/(1-global_data!$L1932)</f>
        <v>720000</v>
      </c>
      <c r="S1932" s="30">
        <f>global_data!$R1932-global_data!$M1932</f>
        <v>93600</v>
      </c>
    </row>
    <row r="1933" spans="1:19" x14ac:dyDescent="0.35">
      <c r="A1933" s="7" t="s">
        <v>2059</v>
      </c>
      <c r="B1933" s="18">
        <v>45623</v>
      </c>
      <c r="C1933" s="7" t="s">
        <v>15</v>
      </c>
      <c r="D1933" s="7" t="s">
        <v>16</v>
      </c>
      <c r="E1933" s="7" t="s">
        <v>17</v>
      </c>
      <c r="F1933" s="7" t="s">
        <v>79</v>
      </c>
      <c r="G1933" s="7" t="s">
        <v>127</v>
      </c>
      <c r="H1933" s="7" t="s">
        <v>128</v>
      </c>
      <c r="I1933" s="7" t="s">
        <v>106</v>
      </c>
      <c r="J1933" s="8">
        <v>45000</v>
      </c>
      <c r="K1933" s="8">
        <v>12</v>
      </c>
      <c r="L1933" s="8">
        <v>0.23</v>
      </c>
      <c r="M1933" s="8">
        <v>415800</v>
      </c>
      <c r="N1933" s="7" t="s">
        <v>77</v>
      </c>
      <c r="O1933" s="7" t="s">
        <v>1367</v>
      </c>
      <c r="P1933" s="19">
        <f>global_data!$M1933/global_data!$L1933</f>
        <v>1807826.0869565217</v>
      </c>
      <c r="Q1933" s="20">
        <f>IFERROR(global_data!$P1933,0)</f>
        <v>1807826.0869565217</v>
      </c>
      <c r="R1933" s="31">
        <f>global_data!$M1933/(1-global_data!$L1933)</f>
        <v>540000</v>
      </c>
      <c r="S1933" s="31">
        <f>global_data!$R1933-global_data!$M1933</f>
        <v>124200</v>
      </c>
    </row>
    <row r="1934" spans="1:19" x14ac:dyDescent="0.35">
      <c r="A1934" s="5" t="s">
        <v>2060</v>
      </c>
      <c r="B1934" s="29">
        <v>45645</v>
      </c>
      <c r="C1934" s="5" t="s">
        <v>44</v>
      </c>
      <c r="D1934" s="5" t="s">
        <v>45</v>
      </c>
      <c r="E1934" s="5" t="s">
        <v>17</v>
      </c>
      <c r="F1934" s="5" t="s">
        <v>50</v>
      </c>
      <c r="G1934" s="5" t="s">
        <v>127</v>
      </c>
      <c r="H1934" s="5" t="s">
        <v>128</v>
      </c>
      <c r="I1934" s="5" t="s">
        <v>106</v>
      </c>
      <c r="J1934" s="6">
        <v>45000</v>
      </c>
      <c r="K1934" s="6">
        <v>7</v>
      </c>
      <c r="L1934" s="6">
        <v>0.21</v>
      </c>
      <c r="M1934" s="6">
        <v>248850</v>
      </c>
      <c r="N1934" s="5" t="s">
        <v>123</v>
      </c>
      <c r="O1934" s="5" t="s">
        <v>23</v>
      </c>
      <c r="P1934" s="19">
        <f>global_data!$M1934/global_data!$L1934</f>
        <v>1185000</v>
      </c>
      <c r="Q1934" s="20">
        <f>IFERROR(global_data!$P1934,0)</f>
        <v>1185000</v>
      </c>
      <c r="R1934" s="30">
        <f>global_data!$M1934/(1-global_data!$L1934)</f>
        <v>315000</v>
      </c>
      <c r="S1934" s="30">
        <f>global_data!$R1934-global_data!$M1934</f>
        <v>66150</v>
      </c>
    </row>
    <row r="1935" spans="1:19" x14ac:dyDescent="0.35">
      <c r="A1935" s="7" t="s">
        <v>2061</v>
      </c>
      <c r="B1935" s="18">
        <v>45396</v>
      </c>
      <c r="C1935" s="7" t="s">
        <v>61</v>
      </c>
      <c r="D1935" s="7" t="s">
        <v>62</v>
      </c>
      <c r="E1935" s="7" t="s">
        <v>27</v>
      </c>
      <c r="F1935" s="7" t="s">
        <v>122</v>
      </c>
      <c r="G1935" s="7" t="s">
        <v>127</v>
      </c>
      <c r="H1935" s="7" t="s">
        <v>128</v>
      </c>
      <c r="I1935" s="7" t="s">
        <v>106</v>
      </c>
      <c r="J1935" s="8">
        <v>45000</v>
      </c>
      <c r="K1935" s="8">
        <v>4</v>
      </c>
      <c r="L1935" s="8">
        <v>7.0000000000000007E-2</v>
      </c>
      <c r="M1935" s="8">
        <v>167400</v>
      </c>
      <c r="N1935" s="7" t="s">
        <v>59</v>
      </c>
      <c r="O1935" s="7" t="s">
        <v>23</v>
      </c>
      <c r="P1935" s="19">
        <f>global_data!$M1935/global_data!$L1935</f>
        <v>2391428.5714285714</v>
      </c>
      <c r="Q1935" s="20">
        <f>IFERROR(global_data!$P1935,0)</f>
        <v>2391428.5714285714</v>
      </c>
      <c r="R1935" s="31">
        <f>global_data!$M1935/(1-global_data!$L1935)</f>
        <v>180000</v>
      </c>
      <c r="S1935" s="31">
        <f>global_data!$R1935-global_data!$M1935</f>
        <v>12600</v>
      </c>
    </row>
    <row r="1936" spans="1:19" x14ac:dyDescent="0.35">
      <c r="A1936" s="5" t="s">
        <v>2062</v>
      </c>
      <c r="B1936" s="29">
        <v>45338</v>
      </c>
      <c r="C1936" s="5" t="s">
        <v>64</v>
      </c>
      <c r="D1936" s="5" t="s">
        <v>65</v>
      </c>
      <c r="E1936" s="5" t="s">
        <v>27</v>
      </c>
      <c r="F1936" s="5" t="s">
        <v>103</v>
      </c>
      <c r="G1936" s="5" t="s">
        <v>127</v>
      </c>
      <c r="H1936" s="5" t="s">
        <v>128</v>
      </c>
      <c r="I1936" s="5" t="s">
        <v>106</v>
      </c>
      <c r="J1936" s="6">
        <v>45000</v>
      </c>
      <c r="K1936" s="6">
        <v>14</v>
      </c>
      <c r="L1936" s="6">
        <v>0.17</v>
      </c>
      <c r="M1936" s="6">
        <v>522900</v>
      </c>
      <c r="N1936" s="5" t="s">
        <v>59</v>
      </c>
      <c r="O1936" s="5" t="s">
        <v>23</v>
      </c>
      <c r="P1936" s="19">
        <f>global_data!$M1936/global_data!$L1936</f>
        <v>3075882.3529411764</v>
      </c>
      <c r="Q1936" s="20">
        <f>IFERROR(global_data!$P1936,0)</f>
        <v>3075882.3529411764</v>
      </c>
      <c r="R1936" s="30">
        <f>global_data!$M1936/(1-global_data!$L1936)</f>
        <v>630000</v>
      </c>
      <c r="S1936" s="30">
        <f>global_data!$R1936-global_data!$M1936</f>
        <v>107100</v>
      </c>
    </row>
    <row r="1937" spans="1:19" x14ac:dyDescent="0.35">
      <c r="A1937" s="7" t="s">
        <v>2063</v>
      </c>
      <c r="B1937" s="18">
        <v>45402</v>
      </c>
      <c r="C1937" s="7" t="s">
        <v>61</v>
      </c>
      <c r="D1937" s="7" t="s">
        <v>62</v>
      </c>
      <c r="E1937" s="7" t="s">
        <v>27</v>
      </c>
      <c r="F1937" s="7" t="s">
        <v>103</v>
      </c>
      <c r="G1937" s="7" t="s">
        <v>127</v>
      </c>
      <c r="H1937" s="7" t="s">
        <v>128</v>
      </c>
      <c r="I1937" s="7" t="s">
        <v>106</v>
      </c>
      <c r="J1937" s="8">
        <v>45000</v>
      </c>
      <c r="K1937" s="8">
        <v>7</v>
      </c>
      <c r="L1937" s="8">
        <v>0.04</v>
      </c>
      <c r="M1937" s="8">
        <v>302400</v>
      </c>
      <c r="N1937" s="7" t="s">
        <v>42</v>
      </c>
      <c r="O1937" s="7" t="s">
        <v>23</v>
      </c>
      <c r="P1937" s="19">
        <f>global_data!$M1937/global_data!$L1937</f>
        <v>7560000</v>
      </c>
      <c r="Q1937" s="20">
        <f>IFERROR(global_data!$P1937,0)</f>
        <v>7560000</v>
      </c>
      <c r="R1937" s="31">
        <f>global_data!$M1937/(1-global_data!$L1937)</f>
        <v>315000</v>
      </c>
      <c r="S1937" s="31">
        <f>global_data!$R1937-global_data!$M1937</f>
        <v>12600</v>
      </c>
    </row>
    <row r="1938" spans="1:19" x14ac:dyDescent="0.35">
      <c r="A1938" s="5" t="s">
        <v>2064</v>
      </c>
      <c r="B1938" s="29">
        <v>45349</v>
      </c>
      <c r="C1938" s="5" t="s">
        <v>131</v>
      </c>
      <c r="D1938" s="5" t="s">
        <v>132</v>
      </c>
      <c r="E1938" s="5" t="s">
        <v>98</v>
      </c>
      <c r="F1938" s="5" t="s">
        <v>113</v>
      </c>
      <c r="G1938" s="5" t="s">
        <v>127</v>
      </c>
      <c r="H1938" s="5" t="s">
        <v>128</v>
      </c>
      <c r="I1938" s="5" t="s">
        <v>106</v>
      </c>
      <c r="J1938" s="6">
        <v>45000</v>
      </c>
      <c r="K1938" s="6">
        <v>9</v>
      </c>
      <c r="L1938" s="6">
        <v>0.18</v>
      </c>
      <c r="M1938" s="6">
        <v>332100</v>
      </c>
      <c r="N1938" s="5" t="s">
        <v>22</v>
      </c>
      <c r="O1938" s="5" t="s">
        <v>80</v>
      </c>
      <c r="P1938" s="19">
        <f>global_data!$M1938/global_data!$L1938</f>
        <v>1845000</v>
      </c>
      <c r="Q1938" s="20">
        <f>IFERROR(global_data!$P1938,0)</f>
        <v>1845000</v>
      </c>
      <c r="R1938" s="30">
        <f>global_data!$M1938/(1-global_data!$L1938)</f>
        <v>404999.99999999994</v>
      </c>
      <c r="S1938" s="30">
        <f>global_data!$R1938-global_data!$M1938</f>
        <v>72899.999999999942</v>
      </c>
    </row>
    <row r="1939" spans="1:19" x14ac:dyDescent="0.35">
      <c r="A1939" s="7" t="s">
        <v>2065</v>
      </c>
      <c r="B1939" s="18">
        <v>45601</v>
      </c>
      <c r="C1939" s="7" t="s">
        <v>61</v>
      </c>
      <c r="D1939" s="7" t="s">
        <v>62</v>
      </c>
      <c r="E1939" s="7" t="s">
        <v>27</v>
      </c>
      <c r="F1939" s="7" t="s">
        <v>28</v>
      </c>
      <c r="G1939" s="7" t="s">
        <v>127</v>
      </c>
      <c r="H1939" s="7" t="s">
        <v>128</v>
      </c>
      <c r="I1939" s="7" t="s">
        <v>106</v>
      </c>
      <c r="J1939" s="8">
        <v>45000</v>
      </c>
      <c r="K1939" s="8">
        <v>3</v>
      </c>
      <c r="L1939" s="8">
        <v>0.21</v>
      </c>
      <c r="M1939" s="8">
        <v>106650</v>
      </c>
      <c r="N1939" s="7" t="s">
        <v>32</v>
      </c>
      <c r="O1939" s="7" t="s">
        <v>23</v>
      </c>
      <c r="P1939" s="19">
        <f>global_data!$M1939/global_data!$L1939</f>
        <v>507857.1428571429</v>
      </c>
      <c r="Q1939" s="20">
        <f>IFERROR(global_data!$P1939,0)</f>
        <v>507857.1428571429</v>
      </c>
      <c r="R1939" s="31">
        <f>global_data!$M1939/(1-global_data!$L1939)</f>
        <v>135000</v>
      </c>
      <c r="S1939" s="31">
        <f>global_data!$R1939-global_data!$M1939</f>
        <v>28350</v>
      </c>
    </row>
    <row r="1940" spans="1:19" x14ac:dyDescent="0.35">
      <c r="A1940" s="5" t="s">
        <v>2066</v>
      </c>
      <c r="B1940" s="29">
        <v>45599</v>
      </c>
      <c r="C1940" s="5" t="s">
        <v>131</v>
      </c>
      <c r="D1940" s="5" t="s">
        <v>132</v>
      </c>
      <c r="E1940" s="5" t="s">
        <v>98</v>
      </c>
      <c r="F1940" s="5" t="s">
        <v>160</v>
      </c>
      <c r="G1940" s="5" t="s">
        <v>127</v>
      </c>
      <c r="H1940" s="5" t="s">
        <v>128</v>
      </c>
      <c r="I1940" s="5" t="s">
        <v>106</v>
      </c>
      <c r="J1940" s="6">
        <v>45000</v>
      </c>
      <c r="K1940" s="6">
        <v>9</v>
      </c>
      <c r="L1940" s="6">
        <v>0.16</v>
      </c>
      <c r="M1940" s="6">
        <v>340200</v>
      </c>
      <c r="N1940" s="5" t="s">
        <v>32</v>
      </c>
      <c r="O1940" s="5" t="s">
        <v>23</v>
      </c>
      <c r="P1940" s="19">
        <f>global_data!$M1940/global_data!$L1940</f>
        <v>2126250</v>
      </c>
      <c r="Q1940" s="20">
        <f>IFERROR(global_data!$P1940,0)</f>
        <v>2126250</v>
      </c>
      <c r="R1940" s="30">
        <f>global_data!$M1940/(1-global_data!$L1940)</f>
        <v>405000</v>
      </c>
      <c r="S1940" s="30">
        <f>global_data!$R1940-global_data!$M1940</f>
        <v>64800</v>
      </c>
    </row>
    <row r="1941" spans="1:19" x14ac:dyDescent="0.35">
      <c r="A1941" s="7" t="s">
        <v>2067</v>
      </c>
      <c r="B1941" s="18">
        <v>45536</v>
      </c>
      <c r="C1941" s="7" t="s">
        <v>44</v>
      </c>
      <c r="D1941" s="7" t="s">
        <v>45</v>
      </c>
      <c r="E1941" s="7" t="s">
        <v>17</v>
      </c>
      <c r="F1941" s="7" t="s">
        <v>154</v>
      </c>
      <c r="G1941" s="7" t="s">
        <v>75</v>
      </c>
      <c r="H1941" s="7" t="s">
        <v>76</v>
      </c>
      <c r="I1941" s="7" t="s">
        <v>69</v>
      </c>
      <c r="J1941" s="8">
        <v>299</v>
      </c>
      <c r="K1941" s="8">
        <v>20</v>
      </c>
      <c r="L1941" s="8">
        <v>0.06</v>
      </c>
      <c r="M1941" s="8">
        <v>5621.2</v>
      </c>
      <c r="N1941" s="7" t="s">
        <v>22</v>
      </c>
      <c r="O1941" s="7" t="s">
        <v>80</v>
      </c>
      <c r="P1941" s="19">
        <f>global_data!$M1941/global_data!$L1941</f>
        <v>93686.666666666672</v>
      </c>
      <c r="Q1941" s="20">
        <f>IFERROR(global_data!$P1941,0)</f>
        <v>93686.666666666672</v>
      </c>
      <c r="R1941" s="31">
        <f>global_data!$M1941/(1-global_data!$L1941)</f>
        <v>5980</v>
      </c>
      <c r="S1941" s="31">
        <f>global_data!$R1941-global_data!$M1941</f>
        <v>358.80000000000018</v>
      </c>
    </row>
    <row r="1942" spans="1:19" x14ac:dyDescent="0.35">
      <c r="A1942" s="5" t="s">
        <v>2068</v>
      </c>
      <c r="B1942" s="29">
        <v>45540</v>
      </c>
      <c r="C1942" s="5" t="s">
        <v>35</v>
      </c>
      <c r="D1942" s="5" t="s">
        <v>36</v>
      </c>
      <c r="E1942" s="5" t="s">
        <v>37</v>
      </c>
      <c r="F1942" s="5" t="s">
        <v>38</v>
      </c>
      <c r="G1942" s="5" t="s">
        <v>75</v>
      </c>
      <c r="H1942" s="5" t="s">
        <v>76</v>
      </c>
      <c r="I1942" s="5" t="s">
        <v>69</v>
      </c>
      <c r="J1942" s="6">
        <v>299</v>
      </c>
      <c r="K1942" s="6">
        <v>10</v>
      </c>
      <c r="L1942" s="6">
        <v>0.2</v>
      </c>
      <c r="M1942" s="6">
        <v>2392</v>
      </c>
      <c r="N1942" s="5" t="s">
        <v>59</v>
      </c>
      <c r="O1942" s="5" t="s">
        <v>23</v>
      </c>
      <c r="P1942" s="19">
        <f>global_data!$M1942/global_data!$L1942</f>
        <v>11960</v>
      </c>
      <c r="Q1942" s="20">
        <f>IFERROR(global_data!$P1942,0)</f>
        <v>11960</v>
      </c>
      <c r="R1942" s="30">
        <f>global_data!$M1942/(1-global_data!$L1942)</f>
        <v>2990</v>
      </c>
      <c r="S1942" s="30">
        <f>global_data!$R1942-global_data!$M1942</f>
        <v>598</v>
      </c>
    </row>
    <row r="1943" spans="1:19" x14ac:dyDescent="0.35">
      <c r="A1943" s="7" t="s">
        <v>2069</v>
      </c>
      <c r="B1943" s="18">
        <v>45581</v>
      </c>
      <c r="C1943" s="7" t="s">
        <v>64</v>
      </c>
      <c r="D1943" s="7" t="s">
        <v>65</v>
      </c>
      <c r="E1943" s="7" t="s">
        <v>27</v>
      </c>
      <c r="F1943" s="7" t="s">
        <v>103</v>
      </c>
      <c r="G1943" s="7" t="s">
        <v>75</v>
      </c>
      <c r="H1943" s="7" t="s">
        <v>76</v>
      </c>
      <c r="I1943" s="7" t="s">
        <v>69</v>
      </c>
      <c r="J1943" s="8">
        <v>299</v>
      </c>
      <c r="K1943" s="8">
        <v>4</v>
      </c>
      <c r="L1943" s="8">
        <v>0.1</v>
      </c>
      <c r="M1943" s="8">
        <v>1076.4000000000001</v>
      </c>
      <c r="N1943" s="7" t="s">
        <v>42</v>
      </c>
      <c r="O1943" s="7" t="s">
        <v>23</v>
      </c>
      <c r="P1943" s="19">
        <f>global_data!$M1943/global_data!$L1943</f>
        <v>10764</v>
      </c>
      <c r="Q1943" s="20">
        <f>IFERROR(global_data!$P1943,0)</f>
        <v>10764</v>
      </c>
      <c r="R1943" s="31">
        <f>global_data!$M1943/(1-global_data!$L1943)</f>
        <v>1196</v>
      </c>
      <c r="S1943" s="31">
        <f>global_data!$R1943-global_data!$M1943</f>
        <v>119.59999999999991</v>
      </c>
    </row>
    <row r="1944" spans="1:19" x14ac:dyDescent="0.35">
      <c r="A1944" s="5" t="s">
        <v>2070</v>
      </c>
      <c r="B1944" s="29">
        <v>45378</v>
      </c>
      <c r="C1944" s="5" t="s">
        <v>125</v>
      </c>
      <c r="D1944" s="5" t="s">
        <v>126</v>
      </c>
      <c r="E1944" s="5" t="s">
        <v>37</v>
      </c>
      <c r="F1944" s="5" t="s">
        <v>83</v>
      </c>
      <c r="G1944" s="5" t="s">
        <v>75</v>
      </c>
      <c r="H1944" s="5" t="s">
        <v>76</v>
      </c>
      <c r="I1944" s="5" t="s">
        <v>69</v>
      </c>
      <c r="J1944" s="6">
        <v>299</v>
      </c>
      <c r="K1944" s="6">
        <v>4</v>
      </c>
      <c r="L1944" s="6">
        <v>0.09</v>
      </c>
      <c r="M1944" s="6">
        <v>1088.3599999999999</v>
      </c>
      <c r="N1944" s="5" t="s">
        <v>22</v>
      </c>
      <c r="O1944" s="5" t="s">
        <v>23</v>
      </c>
      <c r="P1944" s="19">
        <f>global_data!$M1944/global_data!$L1944</f>
        <v>12092.888888888889</v>
      </c>
      <c r="Q1944" s="20">
        <f>IFERROR(global_data!$P1944,0)</f>
        <v>12092.888888888889</v>
      </c>
      <c r="R1944" s="30">
        <f>global_data!$M1944/(1-global_data!$L1944)</f>
        <v>1195.9999999999998</v>
      </c>
      <c r="S1944" s="30">
        <f>global_data!$R1944-global_data!$M1944</f>
        <v>107.63999999999987</v>
      </c>
    </row>
    <row r="1945" spans="1:19" x14ac:dyDescent="0.35">
      <c r="A1945" s="7" t="s">
        <v>2071</v>
      </c>
      <c r="B1945" s="18">
        <v>45469</v>
      </c>
      <c r="C1945" s="7" t="s">
        <v>73</v>
      </c>
      <c r="D1945" s="7" t="s">
        <v>74</v>
      </c>
      <c r="E1945" s="7" t="s">
        <v>37</v>
      </c>
      <c r="F1945" s="7" t="s">
        <v>151</v>
      </c>
      <c r="G1945" s="7" t="s">
        <v>75</v>
      </c>
      <c r="H1945" s="7" t="s">
        <v>76</v>
      </c>
      <c r="I1945" s="7" t="s">
        <v>69</v>
      </c>
      <c r="J1945" s="8">
        <v>299</v>
      </c>
      <c r="K1945" s="8">
        <v>13</v>
      </c>
      <c r="L1945" s="8">
        <v>0.15</v>
      </c>
      <c r="M1945" s="8">
        <v>3303.95</v>
      </c>
      <c r="N1945" s="7" t="s">
        <v>42</v>
      </c>
      <c r="O1945" s="7" t="s">
        <v>23</v>
      </c>
      <c r="P1945" s="19">
        <f>global_data!$M1945/global_data!$L1945</f>
        <v>22026.333333333332</v>
      </c>
      <c r="Q1945" s="20">
        <f>IFERROR(global_data!$P1945,0)</f>
        <v>22026.333333333332</v>
      </c>
      <c r="R1945" s="31">
        <f>global_data!$M1945/(1-global_data!$L1945)</f>
        <v>3887</v>
      </c>
      <c r="S1945" s="31">
        <f>global_data!$R1945-global_data!$M1945</f>
        <v>583.05000000000018</v>
      </c>
    </row>
    <row r="1946" spans="1:19" x14ac:dyDescent="0.35">
      <c r="A1946" s="5" t="s">
        <v>2072</v>
      </c>
      <c r="B1946" s="29">
        <v>45449</v>
      </c>
      <c r="C1946" s="5" t="s">
        <v>61</v>
      </c>
      <c r="D1946" s="5" t="s">
        <v>62</v>
      </c>
      <c r="E1946" s="5" t="s">
        <v>27</v>
      </c>
      <c r="F1946" s="5" t="s">
        <v>66</v>
      </c>
      <c r="G1946" s="5" t="s">
        <v>75</v>
      </c>
      <c r="H1946" s="5" t="s">
        <v>76</v>
      </c>
      <c r="I1946" s="5" t="s">
        <v>69</v>
      </c>
      <c r="J1946" s="6">
        <v>299</v>
      </c>
      <c r="K1946" s="6">
        <v>15</v>
      </c>
      <c r="L1946" s="6">
        <v>0.04</v>
      </c>
      <c r="M1946" s="6">
        <v>4305.6000000000004</v>
      </c>
      <c r="N1946" s="5" t="s">
        <v>22</v>
      </c>
      <c r="O1946" s="5" t="s">
        <v>23</v>
      </c>
      <c r="P1946" s="19">
        <f>global_data!$M1946/global_data!$L1946</f>
        <v>107640</v>
      </c>
      <c r="Q1946" s="20">
        <f>IFERROR(global_data!$P1946,0)</f>
        <v>107640</v>
      </c>
      <c r="R1946" s="30">
        <f>global_data!$M1946/(1-global_data!$L1946)</f>
        <v>4485.0000000000009</v>
      </c>
      <c r="S1946" s="30">
        <f>global_data!$R1946-global_data!$M1946</f>
        <v>179.40000000000055</v>
      </c>
    </row>
    <row r="1947" spans="1:19" x14ac:dyDescent="0.35">
      <c r="A1947" s="7" t="s">
        <v>2073</v>
      </c>
      <c r="B1947" s="18">
        <v>45455</v>
      </c>
      <c r="C1947" s="7" t="s">
        <v>15</v>
      </c>
      <c r="D1947" s="7" t="s">
        <v>16</v>
      </c>
      <c r="E1947" s="7" t="s">
        <v>17</v>
      </c>
      <c r="F1947" s="7" t="s">
        <v>154</v>
      </c>
      <c r="G1947" s="7" t="s">
        <v>75</v>
      </c>
      <c r="H1947" s="7" t="s">
        <v>76</v>
      </c>
      <c r="I1947" s="7" t="s">
        <v>69</v>
      </c>
      <c r="J1947" s="8">
        <v>299</v>
      </c>
      <c r="K1947" s="8">
        <v>8</v>
      </c>
      <c r="L1947" s="8">
        <v>0.12</v>
      </c>
      <c r="M1947" s="8">
        <v>2104.96</v>
      </c>
      <c r="N1947" s="7" t="s">
        <v>22</v>
      </c>
      <c r="O1947" s="7" t="s">
        <v>23</v>
      </c>
      <c r="P1947" s="19">
        <f>global_data!$M1947/global_data!$L1947</f>
        <v>17541.333333333336</v>
      </c>
      <c r="Q1947" s="20">
        <f>IFERROR(global_data!$P1947,0)</f>
        <v>17541.333333333336</v>
      </c>
      <c r="R1947" s="31">
        <f>global_data!$M1947/(1-global_data!$L1947)</f>
        <v>2392</v>
      </c>
      <c r="S1947" s="31">
        <f>global_data!$R1947-global_data!$M1947</f>
        <v>287.03999999999996</v>
      </c>
    </row>
    <row r="1948" spans="1:19" x14ac:dyDescent="0.35">
      <c r="A1948" s="5" t="s">
        <v>2074</v>
      </c>
      <c r="B1948" s="29">
        <v>45610</v>
      </c>
      <c r="C1948" s="5" t="s">
        <v>131</v>
      </c>
      <c r="D1948" s="5" t="s">
        <v>132</v>
      </c>
      <c r="E1948" s="5" t="s">
        <v>98</v>
      </c>
      <c r="F1948" s="5" t="s">
        <v>101</v>
      </c>
      <c r="G1948" s="5" t="s">
        <v>75</v>
      </c>
      <c r="H1948" s="5" t="s">
        <v>76</v>
      </c>
      <c r="I1948" s="5" t="s">
        <v>69</v>
      </c>
      <c r="J1948" s="6">
        <v>299</v>
      </c>
      <c r="K1948" s="6">
        <v>9</v>
      </c>
      <c r="L1948" s="6">
        <v>0.16</v>
      </c>
      <c r="M1948" s="6">
        <v>2260.44</v>
      </c>
      <c r="N1948" s="5" t="s">
        <v>42</v>
      </c>
      <c r="O1948" s="5" t="s">
        <v>23</v>
      </c>
      <c r="P1948" s="19">
        <f>global_data!$M1948/global_data!$L1948</f>
        <v>14127.75</v>
      </c>
      <c r="Q1948" s="20">
        <f>IFERROR(global_data!$P1948,0)</f>
        <v>14127.75</v>
      </c>
      <c r="R1948" s="30">
        <f>global_data!$M1948/(1-global_data!$L1948)</f>
        <v>2691</v>
      </c>
      <c r="S1948" s="30">
        <f>global_data!$R1948-global_data!$M1948</f>
        <v>430.55999999999995</v>
      </c>
    </row>
    <row r="1949" spans="1:19" x14ac:dyDescent="0.35">
      <c r="A1949" s="7" t="s">
        <v>2075</v>
      </c>
      <c r="B1949" s="18">
        <v>45344</v>
      </c>
      <c r="C1949" s="7" t="s">
        <v>125</v>
      </c>
      <c r="D1949" s="7" t="s">
        <v>126</v>
      </c>
      <c r="E1949" s="7" t="s">
        <v>37</v>
      </c>
      <c r="F1949" s="7" t="s">
        <v>71</v>
      </c>
      <c r="G1949" s="7" t="s">
        <v>75</v>
      </c>
      <c r="H1949" s="7" t="s">
        <v>76</v>
      </c>
      <c r="I1949" s="7" t="s">
        <v>69</v>
      </c>
      <c r="J1949" s="8">
        <v>299</v>
      </c>
      <c r="K1949" s="8">
        <v>2</v>
      </c>
      <c r="L1949" s="8">
        <v>7.0000000000000007E-2</v>
      </c>
      <c r="M1949" s="8">
        <v>556.14</v>
      </c>
      <c r="N1949" s="7" t="s">
        <v>77</v>
      </c>
      <c r="O1949" s="7" t="s">
        <v>23</v>
      </c>
      <c r="P1949" s="19">
        <f>global_data!$M1949/global_data!$L1949</f>
        <v>7944.8571428571422</v>
      </c>
      <c r="Q1949" s="20">
        <f>IFERROR(global_data!$P1949,0)</f>
        <v>7944.8571428571422</v>
      </c>
      <c r="R1949" s="31">
        <f>global_data!$M1949/(1-global_data!$L1949)</f>
        <v>598</v>
      </c>
      <c r="S1949" s="31">
        <f>global_data!$R1949-global_data!$M1949</f>
        <v>41.860000000000014</v>
      </c>
    </row>
    <row r="1950" spans="1:19" x14ac:dyDescent="0.35">
      <c r="A1950" s="5" t="s">
        <v>2076</v>
      </c>
      <c r="B1950" s="29">
        <v>45639</v>
      </c>
      <c r="C1950" s="5" t="s">
        <v>55</v>
      </c>
      <c r="D1950" s="5" t="s">
        <v>56</v>
      </c>
      <c r="E1950" s="5" t="s">
        <v>17</v>
      </c>
      <c r="F1950" s="5" t="s">
        <v>50</v>
      </c>
      <c r="G1950" s="5" t="s">
        <v>75</v>
      </c>
      <c r="H1950" s="5" t="s">
        <v>76</v>
      </c>
      <c r="I1950" s="5" t="s">
        <v>69</v>
      </c>
      <c r="J1950" s="6">
        <v>299</v>
      </c>
      <c r="K1950" s="6">
        <v>10</v>
      </c>
      <c r="L1950" s="6">
        <v>0.19</v>
      </c>
      <c r="M1950" s="6">
        <v>2421.9</v>
      </c>
      <c r="N1950" s="5" t="s">
        <v>32</v>
      </c>
      <c r="O1950" s="5" t="s">
        <v>80</v>
      </c>
      <c r="P1950" s="19">
        <f>global_data!$M1950/global_data!$L1950</f>
        <v>12746.842105263158</v>
      </c>
      <c r="Q1950" s="20">
        <f>IFERROR(global_data!$P1950,0)</f>
        <v>12746.842105263158</v>
      </c>
      <c r="R1950" s="30">
        <f>global_data!$M1950/(1-global_data!$L1950)</f>
        <v>2990</v>
      </c>
      <c r="S1950" s="30">
        <f>global_data!$R1950-global_data!$M1950</f>
        <v>568.09999999999991</v>
      </c>
    </row>
    <row r="1951" spans="1:19" x14ac:dyDescent="0.35">
      <c r="A1951" s="7" t="s">
        <v>2077</v>
      </c>
      <c r="B1951" s="18">
        <v>45630</v>
      </c>
      <c r="C1951" s="7" t="s">
        <v>96</v>
      </c>
      <c r="D1951" s="7" t="s">
        <v>97</v>
      </c>
      <c r="E1951" s="7" t="s">
        <v>98</v>
      </c>
      <c r="F1951" s="7" t="s">
        <v>115</v>
      </c>
      <c r="G1951" s="7" t="s">
        <v>75</v>
      </c>
      <c r="H1951" s="7" t="s">
        <v>76</v>
      </c>
      <c r="I1951" s="7" t="s">
        <v>69</v>
      </c>
      <c r="J1951" s="8">
        <v>299</v>
      </c>
      <c r="K1951" s="8">
        <v>9</v>
      </c>
      <c r="L1951" s="8">
        <v>0.05</v>
      </c>
      <c r="M1951" s="8">
        <v>2556.4499999999998</v>
      </c>
      <c r="N1951" s="7" t="s">
        <v>59</v>
      </c>
      <c r="O1951" s="7" t="s">
        <v>80</v>
      </c>
      <c r="P1951" s="19">
        <f>global_data!$M1951/global_data!$L1951</f>
        <v>51128.999999999993</v>
      </c>
      <c r="Q1951" s="20">
        <f>IFERROR(global_data!$P1951,0)</f>
        <v>51128.999999999993</v>
      </c>
      <c r="R1951" s="31">
        <f>global_data!$M1951/(1-global_data!$L1951)</f>
        <v>2691</v>
      </c>
      <c r="S1951" s="31">
        <f>global_data!$R1951-global_data!$M1951</f>
        <v>134.55000000000018</v>
      </c>
    </row>
    <row r="1952" spans="1:19" x14ac:dyDescent="0.35">
      <c r="A1952" s="5" t="s">
        <v>2078</v>
      </c>
      <c r="B1952" s="29">
        <v>45304</v>
      </c>
      <c r="C1952" s="5" t="s">
        <v>55</v>
      </c>
      <c r="D1952" s="5" t="s">
        <v>56</v>
      </c>
      <c r="E1952" s="5" t="s">
        <v>17</v>
      </c>
      <c r="F1952" s="5" t="s">
        <v>154</v>
      </c>
      <c r="G1952" s="5" t="s">
        <v>75</v>
      </c>
      <c r="H1952" s="5" t="s">
        <v>76</v>
      </c>
      <c r="I1952" s="5" t="s">
        <v>69</v>
      </c>
      <c r="J1952" s="6">
        <v>299</v>
      </c>
      <c r="K1952" s="6">
        <v>2</v>
      </c>
      <c r="L1952" s="6">
        <v>0.2</v>
      </c>
      <c r="M1952" s="6">
        <v>478.4</v>
      </c>
      <c r="N1952" s="5" t="s">
        <v>123</v>
      </c>
      <c r="O1952" s="5" t="s">
        <v>87</v>
      </c>
      <c r="P1952" s="19">
        <f>global_data!$M1952/global_data!$L1952</f>
        <v>2391.9999999999995</v>
      </c>
      <c r="Q1952" s="20">
        <f>IFERROR(global_data!$P1952,0)</f>
        <v>2391.9999999999995</v>
      </c>
      <c r="R1952" s="30">
        <f>global_data!$M1952/(1-global_data!$L1952)</f>
        <v>597.99999999999989</v>
      </c>
      <c r="S1952" s="30">
        <f>global_data!$R1952-global_data!$M1952</f>
        <v>119.59999999999991</v>
      </c>
    </row>
    <row r="1953" spans="1:19" x14ac:dyDescent="0.35">
      <c r="A1953" s="7" t="s">
        <v>2079</v>
      </c>
      <c r="B1953" s="18">
        <v>45404</v>
      </c>
      <c r="C1953" s="7" t="s">
        <v>61</v>
      </c>
      <c r="D1953" s="7" t="s">
        <v>62</v>
      </c>
      <c r="E1953" s="7" t="s">
        <v>27</v>
      </c>
      <c r="F1953" s="7" t="s">
        <v>89</v>
      </c>
      <c r="G1953" s="7" t="s">
        <v>75</v>
      </c>
      <c r="H1953" s="7" t="s">
        <v>76</v>
      </c>
      <c r="I1953" s="7" t="s">
        <v>69</v>
      </c>
      <c r="J1953" s="8">
        <v>299</v>
      </c>
      <c r="K1953" s="8">
        <v>12</v>
      </c>
      <c r="L1953" s="8">
        <v>0.23</v>
      </c>
      <c r="M1953" s="8">
        <v>2762.76</v>
      </c>
      <c r="N1953" s="7" t="s">
        <v>77</v>
      </c>
      <c r="O1953" s="7" t="s">
        <v>33</v>
      </c>
      <c r="P1953" s="19">
        <f>global_data!$M1953/global_data!$L1953</f>
        <v>12012</v>
      </c>
      <c r="Q1953" s="20">
        <f>IFERROR(global_data!$P1953,0)</f>
        <v>12012</v>
      </c>
      <c r="R1953" s="31">
        <f>global_data!$M1953/(1-global_data!$L1953)</f>
        <v>3588</v>
      </c>
      <c r="S1953" s="31">
        <f>global_data!$R1953-global_data!$M1953</f>
        <v>825.23999999999978</v>
      </c>
    </row>
    <row r="1954" spans="1:19" x14ac:dyDescent="0.35">
      <c r="A1954" s="5" t="s">
        <v>2080</v>
      </c>
      <c r="B1954" s="29">
        <v>45357</v>
      </c>
      <c r="C1954" s="5" t="s">
        <v>73</v>
      </c>
      <c r="D1954" s="5" t="s">
        <v>74</v>
      </c>
      <c r="E1954" s="5" t="s">
        <v>37</v>
      </c>
      <c r="F1954" s="5" t="s">
        <v>71</v>
      </c>
      <c r="G1954" s="5" t="s">
        <v>75</v>
      </c>
      <c r="H1954" s="5" t="s">
        <v>76</v>
      </c>
      <c r="I1954" s="5" t="s">
        <v>69</v>
      </c>
      <c r="J1954" s="6">
        <v>299</v>
      </c>
      <c r="K1954" s="6">
        <v>19</v>
      </c>
      <c r="L1954" s="6">
        <v>0.2</v>
      </c>
      <c r="M1954" s="6">
        <v>4544.8</v>
      </c>
      <c r="N1954" s="5" t="s">
        <v>32</v>
      </c>
      <c r="O1954" s="5" t="s">
        <v>23</v>
      </c>
      <c r="P1954" s="19">
        <f>global_data!$M1954/global_data!$L1954</f>
        <v>22724</v>
      </c>
      <c r="Q1954" s="20">
        <f>IFERROR(global_data!$P1954,0)</f>
        <v>22724</v>
      </c>
      <c r="R1954" s="30">
        <f>global_data!$M1954/(1-global_data!$L1954)</f>
        <v>5681</v>
      </c>
      <c r="S1954" s="30">
        <f>global_data!$R1954-global_data!$M1954</f>
        <v>1136.1999999999998</v>
      </c>
    </row>
    <row r="1955" spans="1:19" x14ac:dyDescent="0.35">
      <c r="A1955" s="7" t="s">
        <v>2081</v>
      </c>
      <c r="B1955" s="18">
        <v>45299</v>
      </c>
      <c r="C1955" s="7" t="s">
        <v>15</v>
      </c>
      <c r="D1955" s="7" t="s">
        <v>16</v>
      </c>
      <c r="E1955" s="7" t="s">
        <v>17</v>
      </c>
      <c r="F1955" s="7" t="s">
        <v>176</v>
      </c>
      <c r="G1955" s="7" t="s">
        <v>75</v>
      </c>
      <c r="H1955" s="7" t="s">
        <v>76</v>
      </c>
      <c r="I1955" s="7" t="s">
        <v>69</v>
      </c>
      <c r="J1955" s="8">
        <v>299</v>
      </c>
      <c r="K1955" s="8">
        <v>19</v>
      </c>
      <c r="L1955" s="8">
        <v>0.01</v>
      </c>
      <c r="M1955" s="8">
        <v>5624.19</v>
      </c>
      <c r="N1955" s="7" t="s">
        <v>123</v>
      </c>
      <c r="O1955" s="7" t="s">
        <v>87</v>
      </c>
      <c r="P1955" s="19">
        <f>global_data!$M1955/global_data!$L1955</f>
        <v>562419</v>
      </c>
      <c r="Q1955" s="20">
        <f>IFERROR(global_data!$P1955,0)</f>
        <v>562419</v>
      </c>
      <c r="R1955" s="31">
        <f>global_data!$M1955/(1-global_data!$L1955)</f>
        <v>5681</v>
      </c>
      <c r="S1955" s="31">
        <f>global_data!$R1955-global_data!$M1955</f>
        <v>56.8100000000004</v>
      </c>
    </row>
    <row r="1956" spans="1:19" x14ac:dyDescent="0.35">
      <c r="A1956" s="5" t="s">
        <v>2082</v>
      </c>
      <c r="B1956" s="29">
        <v>45461</v>
      </c>
      <c r="C1956" s="5" t="s">
        <v>44</v>
      </c>
      <c r="D1956" s="5" t="s">
        <v>45</v>
      </c>
      <c r="E1956" s="5" t="s">
        <v>17</v>
      </c>
      <c r="F1956" s="5" t="s">
        <v>18</v>
      </c>
      <c r="G1956" s="5" t="s">
        <v>75</v>
      </c>
      <c r="H1956" s="5" t="s">
        <v>76</v>
      </c>
      <c r="I1956" s="5" t="s">
        <v>69</v>
      </c>
      <c r="J1956" s="6">
        <v>299</v>
      </c>
      <c r="K1956" s="6">
        <v>20</v>
      </c>
      <c r="L1956" s="6">
        <v>0.12</v>
      </c>
      <c r="M1956" s="6">
        <v>5262.4</v>
      </c>
      <c r="N1956" s="5" t="s">
        <v>42</v>
      </c>
      <c r="O1956" s="5" t="s">
        <v>23</v>
      </c>
      <c r="P1956" s="19">
        <f>global_data!$M1956/global_data!$L1956</f>
        <v>43853.333333333328</v>
      </c>
      <c r="Q1956" s="20">
        <f>IFERROR(global_data!$P1956,0)</f>
        <v>43853.333333333328</v>
      </c>
      <c r="R1956" s="30">
        <f>global_data!$M1956/(1-global_data!$L1956)</f>
        <v>5980</v>
      </c>
      <c r="S1956" s="30">
        <f>global_data!$R1956-global_data!$M1956</f>
        <v>717.60000000000036</v>
      </c>
    </row>
    <row r="1957" spans="1:19" x14ac:dyDescent="0.35">
      <c r="A1957" s="7" t="s">
        <v>2083</v>
      </c>
      <c r="B1957" s="18">
        <v>45512</v>
      </c>
      <c r="C1957" s="7" t="s">
        <v>73</v>
      </c>
      <c r="D1957" s="7" t="s">
        <v>74</v>
      </c>
      <c r="E1957" s="7" t="s">
        <v>37</v>
      </c>
      <c r="F1957" s="7" t="s">
        <v>151</v>
      </c>
      <c r="G1957" s="7" t="s">
        <v>75</v>
      </c>
      <c r="H1957" s="7" t="s">
        <v>76</v>
      </c>
      <c r="I1957" s="7" t="s">
        <v>69</v>
      </c>
      <c r="J1957" s="8">
        <v>299</v>
      </c>
      <c r="K1957" s="8">
        <v>16</v>
      </c>
      <c r="L1957" s="8">
        <v>0.3</v>
      </c>
      <c r="M1957" s="8">
        <v>3348.8</v>
      </c>
      <c r="N1957" s="7" t="s">
        <v>59</v>
      </c>
      <c r="O1957" s="7" t="s">
        <v>23</v>
      </c>
      <c r="P1957" s="19">
        <f>global_data!$M1957/global_data!$L1957</f>
        <v>11162.666666666668</v>
      </c>
      <c r="Q1957" s="20">
        <f>IFERROR(global_data!$P1957,0)</f>
        <v>11162.666666666668</v>
      </c>
      <c r="R1957" s="31">
        <f>global_data!$M1957/(1-global_data!$L1957)</f>
        <v>4784.0000000000009</v>
      </c>
      <c r="S1957" s="31">
        <f>global_data!$R1957-global_data!$M1957</f>
        <v>1435.2000000000007</v>
      </c>
    </row>
    <row r="1958" spans="1:19" x14ac:dyDescent="0.35">
      <c r="A1958" s="5" t="s">
        <v>2084</v>
      </c>
      <c r="B1958" s="29">
        <v>45568</v>
      </c>
      <c r="C1958" s="5" t="s">
        <v>44</v>
      </c>
      <c r="D1958" s="5" t="s">
        <v>45</v>
      </c>
      <c r="E1958" s="5" t="s">
        <v>17</v>
      </c>
      <c r="F1958" s="5" t="s">
        <v>154</v>
      </c>
      <c r="G1958" s="5" t="s">
        <v>75</v>
      </c>
      <c r="H1958" s="5" t="s">
        <v>76</v>
      </c>
      <c r="I1958" s="5" t="s">
        <v>69</v>
      </c>
      <c r="J1958" s="6">
        <v>299</v>
      </c>
      <c r="K1958" s="6">
        <v>9</v>
      </c>
      <c r="L1958" s="6">
        <v>0.05</v>
      </c>
      <c r="M1958" s="6">
        <v>2556.4499999999998</v>
      </c>
      <c r="N1958" s="5" t="s">
        <v>22</v>
      </c>
      <c r="O1958" s="5" t="s">
        <v>33</v>
      </c>
      <c r="P1958" s="19">
        <f>global_data!$M1958/global_data!$L1958</f>
        <v>51128.999999999993</v>
      </c>
      <c r="Q1958" s="20">
        <f>IFERROR(global_data!$P1958,0)</f>
        <v>51128.999999999993</v>
      </c>
      <c r="R1958" s="30">
        <f>global_data!$M1958/(1-global_data!$L1958)</f>
        <v>2691</v>
      </c>
      <c r="S1958" s="30">
        <f>global_data!$R1958-global_data!$M1958</f>
        <v>134.55000000000018</v>
      </c>
    </row>
    <row r="1959" spans="1:19" x14ac:dyDescent="0.35">
      <c r="A1959" s="7" t="s">
        <v>2085</v>
      </c>
      <c r="B1959" s="18">
        <v>45408</v>
      </c>
      <c r="C1959" s="7" t="s">
        <v>55</v>
      </c>
      <c r="D1959" s="7" t="s">
        <v>56</v>
      </c>
      <c r="E1959" s="7" t="s">
        <v>17</v>
      </c>
      <c r="F1959" s="7" t="s">
        <v>18</v>
      </c>
      <c r="G1959" s="7" t="s">
        <v>75</v>
      </c>
      <c r="H1959" s="7" t="s">
        <v>76</v>
      </c>
      <c r="I1959" s="7" t="s">
        <v>69</v>
      </c>
      <c r="J1959" s="8">
        <v>299</v>
      </c>
      <c r="K1959" s="8">
        <v>14</v>
      </c>
      <c r="L1959" s="8">
        <v>0.11</v>
      </c>
      <c r="M1959" s="8">
        <v>3725.54</v>
      </c>
      <c r="N1959" s="7" t="s">
        <v>32</v>
      </c>
      <c r="O1959" s="7" t="s">
        <v>23</v>
      </c>
      <c r="P1959" s="19">
        <f>global_data!$M1959/global_data!$L1959</f>
        <v>33868.545454545456</v>
      </c>
      <c r="Q1959" s="20">
        <f>IFERROR(global_data!$P1959,0)</f>
        <v>33868.545454545456</v>
      </c>
      <c r="R1959" s="31">
        <f>global_data!$M1959/(1-global_data!$L1959)</f>
        <v>4186</v>
      </c>
      <c r="S1959" s="31">
        <f>global_data!$R1959-global_data!$M1959</f>
        <v>460.46000000000004</v>
      </c>
    </row>
    <row r="1960" spans="1:19" x14ac:dyDescent="0.35">
      <c r="A1960" s="5" t="s">
        <v>2086</v>
      </c>
      <c r="B1960" s="29">
        <v>45495</v>
      </c>
      <c r="C1960" s="5" t="s">
        <v>111</v>
      </c>
      <c r="D1960" s="5" t="s">
        <v>112</v>
      </c>
      <c r="E1960" s="5" t="s">
        <v>98</v>
      </c>
      <c r="F1960" s="5" t="s">
        <v>101</v>
      </c>
      <c r="G1960" s="5" t="s">
        <v>75</v>
      </c>
      <c r="H1960" s="5" t="s">
        <v>76</v>
      </c>
      <c r="I1960" s="5" t="s">
        <v>69</v>
      </c>
      <c r="J1960" s="6">
        <v>299</v>
      </c>
      <c r="K1960" s="6">
        <v>18</v>
      </c>
      <c r="L1960" s="6">
        <v>0</v>
      </c>
      <c r="M1960" s="6">
        <v>5382</v>
      </c>
      <c r="N1960" s="5" t="s">
        <v>77</v>
      </c>
      <c r="O1960" s="5" t="s">
        <v>23</v>
      </c>
      <c r="P1960" s="19" t="e">
        <f>global_data!$M1960/global_data!$L1960</f>
        <v>#DIV/0!</v>
      </c>
      <c r="Q1960" s="20">
        <f>IFERROR(global_data!$P1960,0)</f>
        <v>0</v>
      </c>
      <c r="R1960" s="30">
        <f>global_data!$M1960/(1-global_data!$L1960)</f>
        <v>5382</v>
      </c>
      <c r="S1960" s="30">
        <f>global_data!$R1960-global_data!$M1960</f>
        <v>0</v>
      </c>
    </row>
    <row r="1961" spans="1:19" x14ac:dyDescent="0.35">
      <c r="A1961" s="7" t="s">
        <v>2087</v>
      </c>
      <c r="B1961" s="18">
        <v>45516</v>
      </c>
      <c r="C1961" s="7" t="s">
        <v>73</v>
      </c>
      <c r="D1961" s="7" t="s">
        <v>74</v>
      </c>
      <c r="E1961" s="7" t="s">
        <v>37</v>
      </c>
      <c r="F1961" s="7" t="s">
        <v>83</v>
      </c>
      <c r="G1961" s="7" t="s">
        <v>75</v>
      </c>
      <c r="H1961" s="7" t="s">
        <v>76</v>
      </c>
      <c r="I1961" s="7" t="s">
        <v>69</v>
      </c>
      <c r="J1961" s="8">
        <v>299</v>
      </c>
      <c r="K1961" s="8">
        <v>15</v>
      </c>
      <c r="L1961" s="8">
        <v>0.12</v>
      </c>
      <c r="M1961" s="8">
        <v>3946.8</v>
      </c>
      <c r="N1961" s="7" t="s">
        <v>123</v>
      </c>
      <c r="O1961" s="7" t="s">
        <v>87</v>
      </c>
      <c r="P1961" s="19">
        <f>global_data!$M1961/global_data!$L1961</f>
        <v>32890</v>
      </c>
      <c r="Q1961" s="20">
        <f>IFERROR(global_data!$P1961,0)</f>
        <v>32890</v>
      </c>
      <c r="R1961" s="31">
        <f>global_data!$M1961/(1-global_data!$L1961)</f>
        <v>4485</v>
      </c>
      <c r="S1961" s="31">
        <f>global_data!$R1961-global_data!$M1961</f>
        <v>538.19999999999982</v>
      </c>
    </row>
    <row r="1962" spans="1:19" x14ac:dyDescent="0.35">
      <c r="A1962" s="5" t="s">
        <v>2088</v>
      </c>
      <c r="B1962" s="29">
        <v>45573</v>
      </c>
      <c r="C1962" s="5" t="s">
        <v>44</v>
      </c>
      <c r="D1962" s="5" t="s">
        <v>45</v>
      </c>
      <c r="E1962" s="5" t="s">
        <v>17</v>
      </c>
      <c r="F1962" s="5" t="s">
        <v>18</v>
      </c>
      <c r="G1962" s="5" t="s">
        <v>75</v>
      </c>
      <c r="H1962" s="5" t="s">
        <v>76</v>
      </c>
      <c r="I1962" s="5" t="s">
        <v>69</v>
      </c>
      <c r="J1962" s="6">
        <v>299</v>
      </c>
      <c r="K1962" s="6">
        <v>13</v>
      </c>
      <c r="L1962" s="6">
        <v>0.22</v>
      </c>
      <c r="M1962" s="6">
        <v>3031.86</v>
      </c>
      <c r="N1962" s="5" t="s">
        <v>59</v>
      </c>
      <c r="O1962" s="5" t="s">
        <v>23</v>
      </c>
      <c r="P1962" s="19">
        <f>global_data!$M1962/global_data!$L1962</f>
        <v>13781.181818181818</v>
      </c>
      <c r="Q1962" s="20">
        <f>IFERROR(global_data!$P1962,0)</f>
        <v>13781.181818181818</v>
      </c>
      <c r="R1962" s="30">
        <f>global_data!$M1962/(1-global_data!$L1962)</f>
        <v>3887</v>
      </c>
      <c r="S1962" s="30">
        <f>global_data!$R1962-global_data!$M1962</f>
        <v>855.13999999999987</v>
      </c>
    </row>
    <row r="1963" spans="1:19" x14ac:dyDescent="0.35">
      <c r="A1963" s="7" t="s">
        <v>2089</v>
      </c>
      <c r="B1963" s="18">
        <v>45615</v>
      </c>
      <c r="C1963" s="7" t="s">
        <v>25</v>
      </c>
      <c r="D1963" s="7" t="s">
        <v>26</v>
      </c>
      <c r="E1963" s="7" t="s">
        <v>27</v>
      </c>
      <c r="F1963" s="7" t="s">
        <v>28</v>
      </c>
      <c r="G1963" s="7" t="s">
        <v>75</v>
      </c>
      <c r="H1963" s="7" t="s">
        <v>76</v>
      </c>
      <c r="I1963" s="7" t="s">
        <v>69</v>
      </c>
      <c r="J1963" s="8">
        <v>299</v>
      </c>
      <c r="K1963" s="8">
        <v>8</v>
      </c>
      <c r="L1963" s="8">
        <v>7.0000000000000007E-2</v>
      </c>
      <c r="M1963" s="8">
        <v>2224.56</v>
      </c>
      <c r="N1963" s="7" t="s">
        <v>59</v>
      </c>
      <c r="O1963" s="7" t="s">
        <v>80</v>
      </c>
      <c r="P1963" s="19">
        <f>global_data!$M1963/global_data!$L1963</f>
        <v>31779.428571428569</v>
      </c>
      <c r="Q1963" s="20">
        <f>IFERROR(global_data!$P1963,0)</f>
        <v>31779.428571428569</v>
      </c>
      <c r="R1963" s="31">
        <f>global_data!$M1963/(1-global_data!$L1963)</f>
        <v>2392</v>
      </c>
      <c r="S1963" s="31">
        <f>global_data!$R1963-global_data!$M1963</f>
        <v>167.44000000000005</v>
      </c>
    </row>
    <row r="1964" spans="1:19" x14ac:dyDescent="0.35">
      <c r="A1964" s="5" t="s">
        <v>2090</v>
      </c>
      <c r="B1964" s="29">
        <v>45378</v>
      </c>
      <c r="C1964" s="5" t="s">
        <v>15</v>
      </c>
      <c r="D1964" s="5" t="s">
        <v>16</v>
      </c>
      <c r="E1964" s="5" t="s">
        <v>17</v>
      </c>
      <c r="F1964" s="5" t="s">
        <v>18</v>
      </c>
      <c r="G1964" s="5" t="s">
        <v>75</v>
      </c>
      <c r="H1964" s="5" t="s">
        <v>76</v>
      </c>
      <c r="I1964" s="5" t="s">
        <v>69</v>
      </c>
      <c r="J1964" s="6">
        <v>299</v>
      </c>
      <c r="K1964" s="6">
        <v>2</v>
      </c>
      <c r="L1964" s="6">
        <v>0.1</v>
      </c>
      <c r="M1964" s="6">
        <v>538.20000000000005</v>
      </c>
      <c r="N1964" s="5" t="s">
        <v>22</v>
      </c>
      <c r="O1964" s="5" t="s">
        <v>33</v>
      </c>
      <c r="P1964" s="19">
        <f>global_data!$M1964/global_data!$L1964</f>
        <v>5382</v>
      </c>
      <c r="Q1964" s="20">
        <f>IFERROR(global_data!$P1964,0)</f>
        <v>5382</v>
      </c>
      <c r="R1964" s="30">
        <f>global_data!$M1964/(1-global_data!$L1964)</f>
        <v>598</v>
      </c>
      <c r="S1964" s="30">
        <f>global_data!$R1964-global_data!$M1964</f>
        <v>59.799999999999955</v>
      </c>
    </row>
    <row r="1965" spans="1:19" x14ac:dyDescent="0.35">
      <c r="A1965" s="7" t="s">
        <v>2091</v>
      </c>
      <c r="B1965" s="18">
        <v>45558</v>
      </c>
      <c r="C1965" s="7" t="s">
        <v>15</v>
      </c>
      <c r="D1965" s="7" t="s">
        <v>16</v>
      </c>
      <c r="E1965" s="7" t="s">
        <v>17</v>
      </c>
      <c r="F1965" s="7" t="s">
        <v>50</v>
      </c>
      <c r="G1965" s="7" t="s">
        <v>75</v>
      </c>
      <c r="H1965" s="7" t="s">
        <v>76</v>
      </c>
      <c r="I1965" s="7" t="s">
        <v>69</v>
      </c>
      <c r="J1965" s="8">
        <v>299</v>
      </c>
      <c r="K1965" s="8">
        <v>8</v>
      </c>
      <c r="L1965" s="8">
        <v>0.25</v>
      </c>
      <c r="M1965" s="8">
        <v>1794</v>
      </c>
      <c r="N1965" s="7" t="s">
        <v>22</v>
      </c>
      <c r="O1965" s="7" t="s">
        <v>23</v>
      </c>
      <c r="P1965" s="19">
        <f>global_data!$M1965/global_data!$L1965</f>
        <v>7176</v>
      </c>
      <c r="Q1965" s="20">
        <f>IFERROR(global_data!$P1965,0)</f>
        <v>7176</v>
      </c>
      <c r="R1965" s="31">
        <f>global_data!$M1965/(1-global_data!$L1965)</f>
        <v>2392</v>
      </c>
      <c r="S1965" s="31">
        <f>global_data!$R1965-global_data!$M1965</f>
        <v>598</v>
      </c>
    </row>
    <row r="1966" spans="1:19" x14ac:dyDescent="0.35">
      <c r="A1966" s="5" t="s">
        <v>2092</v>
      </c>
      <c r="B1966" s="29">
        <v>45540</v>
      </c>
      <c r="C1966" s="5" t="s">
        <v>64</v>
      </c>
      <c r="D1966" s="5" t="s">
        <v>65</v>
      </c>
      <c r="E1966" s="5" t="s">
        <v>27</v>
      </c>
      <c r="F1966" s="5" t="s">
        <v>28</v>
      </c>
      <c r="G1966" s="5" t="s">
        <v>75</v>
      </c>
      <c r="H1966" s="5" t="s">
        <v>76</v>
      </c>
      <c r="I1966" s="5" t="s">
        <v>69</v>
      </c>
      <c r="J1966" s="6">
        <v>299</v>
      </c>
      <c r="K1966" s="6">
        <v>8</v>
      </c>
      <c r="L1966" s="6">
        <v>0.12</v>
      </c>
      <c r="M1966" s="6">
        <v>2104.96</v>
      </c>
      <c r="N1966" s="5" t="s">
        <v>77</v>
      </c>
      <c r="O1966" s="5" t="s">
        <v>23</v>
      </c>
      <c r="P1966" s="19">
        <f>global_data!$M1966/global_data!$L1966</f>
        <v>17541.333333333336</v>
      </c>
      <c r="Q1966" s="20">
        <f>IFERROR(global_data!$P1966,0)</f>
        <v>17541.333333333336</v>
      </c>
      <c r="R1966" s="30">
        <f>global_data!$M1966/(1-global_data!$L1966)</f>
        <v>2392</v>
      </c>
      <c r="S1966" s="30">
        <f>global_data!$R1966-global_data!$M1966</f>
        <v>287.03999999999996</v>
      </c>
    </row>
    <row r="1967" spans="1:19" x14ac:dyDescent="0.35">
      <c r="A1967" s="7" t="s">
        <v>2093</v>
      </c>
      <c r="B1967" s="18">
        <v>45520</v>
      </c>
      <c r="C1967" s="7" t="s">
        <v>61</v>
      </c>
      <c r="D1967" s="7" t="s">
        <v>62</v>
      </c>
      <c r="E1967" s="7" t="s">
        <v>27</v>
      </c>
      <c r="F1967" s="7" t="s">
        <v>122</v>
      </c>
      <c r="G1967" s="7" t="s">
        <v>75</v>
      </c>
      <c r="H1967" s="7" t="s">
        <v>76</v>
      </c>
      <c r="I1967" s="7" t="s">
        <v>69</v>
      </c>
      <c r="J1967" s="8">
        <v>299</v>
      </c>
      <c r="K1967" s="8">
        <v>9</v>
      </c>
      <c r="L1967" s="8">
        <v>0.04</v>
      </c>
      <c r="M1967" s="8">
        <v>2583.36</v>
      </c>
      <c r="N1967" s="7" t="s">
        <v>59</v>
      </c>
      <c r="O1967" s="7" t="s">
        <v>23</v>
      </c>
      <c r="P1967" s="19">
        <f>global_data!$M1967/global_data!$L1967</f>
        <v>64584</v>
      </c>
      <c r="Q1967" s="20">
        <f>IFERROR(global_data!$P1967,0)</f>
        <v>64584</v>
      </c>
      <c r="R1967" s="31">
        <f>global_data!$M1967/(1-global_data!$L1967)</f>
        <v>2691.0000000000005</v>
      </c>
      <c r="S1967" s="31">
        <f>global_data!$R1967-global_data!$M1967</f>
        <v>107.64000000000033</v>
      </c>
    </row>
    <row r="1968" spans="1:19" x14ac:dyDescent="0.35">
      <c r="A1968" s="5" t="s">
        <v>2094</v>
      </c>
      <c r="B1968" s="29">
        <v>45521</v>
      </c>
      <c r="C1968" s="5" t="s">
        <v>125</v>
      </c>
      <c r="D1968" s="5" t="s">
        <v>126</v>
      </c>
      <c r="E1968" s="5" t="s">
        <v>37</v>
      </c>
      <c r="F1968" s="5" t="s">
        <v>83</v>
      </c>
      <c r="G1968" s="5" t="s">
        <v>75</v>
      </c>
      <c r="H1968" s="5" t="s">
        <v>76</v>
      </c>
      <c r="I1968" s="5" t="s">
        <v>69</v>
      </c>
      <c r="J1968" s="6">
        <v>299</v>
      </c>
      <c r="K1968" s="6">
        <v>16</v>
      </c>
      <c r="L1968" s="6">
        <v>0.24</v>
      </c>
      <c r="M1968" s="6">
        <v>3635.84</v>
      </c>
      <c r="N1968" s="5" t="s">
        <v>32</v>
      </c>
      <c r="O1968" s="5" t="s">
        <v>23</v>
      </c>
      <c r="P1968" s="19">
        <f>global_data!$M1968/global_data!$L1968</f>
        <v>15149.333333333334</v>
      </c>
      <c r="Q1968" s="20">
        <f>IFERROR(global_data!$P1968,0)</f>
        <v>15149.333333333334</v>
      </c>
      <c r="R1968" s="30">
        <f>global_data!$M1968/(1-global_data!$L1968)</f>
        <v>4784</v>
      </c>
      <c r="S1968" s="30">
        <f>global_data!$R1968-global_data!$M1968</f>
        <v>1148.1599999999999</v>
      </c>
    </row>
    <row r="1969" spans="1:19" x14ac:dyDescent="0.35">
      <c r="A1969" s="7" t="s">
        <v>2095</v>
      </c>
      <c r="B1969" s="18">
        <v>45587</v>
      </c>
      <c r="C1969" s="7" t="s">
        <v>15</v>
      </c>
      <c r="D1969" s="7" t="s">
        <v>16</v>
      </c>
      <c r="E1969" s="7" t="s">
        <v>17</v>
      </c>
      <c r="F1969" s="7" t="s">
        <v>79</v>
      </c>
      <c r="G1969" s="7" t="s">
        <v>75</v>
      </c>
      <c r="H1969" s="7" t="s">
        <v>76</v>
      </c>
      <c r="I1969" s="7" t="s">
        <v>69</v>
      </c>
      <c r="J1969" s="8">
        <v>299</v>
      </c>
      <c r="K1969" s="8">
        <v>2</v>
      </c>
      <c r="L1969" s="8">
        <v>0.12</v>
      </c>
      <c r="M1969" s="8">
        <v>526.24</v>
      </c>
      <c r="N1969" s="7" t="s">
        <v>32</v>
      </c>
      <c r="O1969" s="7" t="s">
        <v>23</v>
      </c>
      <c r="P1969" s="19">
        <f>global_data!$M1969/global_data!$L1969</f>
        <v>4385.3333333333339</v>
      </c>
      <c r="Q1969" s="20">
        <f>IFERROR(global_data!$P1969,0)</f>
        <v>4385.3333333333339</v>
      </c>
      <c r="R1969" s="31">
        <f>global_data!$M1969/(1-global_data!$L1969)</f>
        <v>598</v>
      </c>
      <c r="S1969" s="31">
        <f>global_data!$R1969-global_data!$M1969</f>
        <v>71.759999999999991</v>
      </c>
    </row>
    <row r="1970" spans="1:19" x14ac:dyDescent="0.35">
      <c r="A1970" s="5" t="s">
        <v>2096</v>
      </c>
      <c r="B1970" s="29">
        <v>45369</v>
      </c>
      <c r="C1970" s="5" t="s">
        <v>35</v>
      </c>
      <c r="D1970" s="5" t="s">
        <v>36</v>
      </c>
      <c r="E1970" s="5" t="s">
        <v>37</v>
      </c>
      <c r="F1970" s="5" t="s">
        <v>83</v>
      </c>
      <c r="G1970" s="5" t="s">
        <v>75</v>
      </c>
      <c r="H1970" s="5" t="s">
        <v>76</v>
      </c>
      <c r="I1970" s="5" t="s">
        <v>69</v>
      </c>
      <c r="J1970" s="6">
        <v>299</v>
      </c>
      <c r="K1970" s="6">
        <v>11</v>
      </c>
      <c r="L1970" s="6">
        <v>0.13</v>
      </c>
      <c r="M1970" s="6">
        <v>2861.43</v>
      </c>
      <c r="N1970" s="5" t="s">
        <v>32</v>
      </c>
      <c r="O1970" s="5" t="s">
        <v>23</v>
      </c>
      <c r="P1970" s="19">
        <f>global_data!$M1970/global_data!$L1970</f>
        <v>22010.999999999996</v>
      </c>
      <c r="Q1970" s="20">
        <f>IFERROR(global_data!$P1970,0)</f>
        <v>22010.999999999996</v>
      </c>
      <c r="R1970" s="30">
        <f>global_data!$M1970/(1-global_data!$L1970)</f>
        <v>3289</v>
      </c>
      <c r="S1970" s="30">
        <f>global_data!$R1970-global_data!$M1970</f>
        <v>427.57000000000016</v>
      </c>
    </row>
    <row r="1971" spans="1:19" x14ac:dyDescent="0.35">
      <c r="A1971" s="7" t="s">
        <v>2097</v>
      </c>
      <c r="B1971" s="18">
        <v>45531</v>
      </c>
      <c r="C1971" s="7" t="s">
        <v>15</v>
      </c>
      <c r="D1971" s="7" t="s">
        <v>16</v>
      </c>
      <c r="E1971" s="7" t="s">
        <v>17</v>
      </c>
      <c r="F1971" s="7" t="s">
        <v>18</v>
      </c>
      <c r="G1971" s="7" t="s">
        <v>75</v>
      </c>
      <c r="H1971" s="7" t="s">
        <v>76</v>
      </c>
      <c r="I1971" s="7" t="s">
        <v>69</v>
      </c>
      <c r="J1971" s="8">
        <v>299</v>
      </c>
      <c r="K1971" s="8">
        <v>20</v>
      </c>
      <c r="L1971" s="8">
        <v>0.2</v>
      </c>
      <c r="M1971" s="8">
        <v>4784</v>
      </c>
      <c r="N1971" s="7" t="s">
        <v>32</v>
      </c>
      <c r="O1971" s="7" t="s">
        <v>33</v>
      </c>
      <c r="P1971" s="19">
        <f>global_data!$M1971/global_data!$L1971</f>
        <v>23920</v>
      </c>
      <c r="Q1971" s="20">
        <f>IFERROR(global_data!$P1971,0)</f>
        <v>23920</v>
      </c>
      <c r="R1971" s="31">
        <f>global_data!$M1971/(1-global_data!$L1971)</f>
        <v>5980</v>
      </c>
      <c r="S1971" s="31">
        <f>global_data!$R1971-global_data!$M1971</f>
        <v>1196</v>
      </c>
    </row>
    <row r="1972" spans="1:19" x14ac:dyDescent="0.35">
      <c r="A1972" s="5" t="s">
        <v>2098</v>
      </c>
      <c r="B1972" s="29">
        <v>45447</v>
      </c>
      <c r="C1972" s="5" t="s">
        <v>55</v>
      </c>
      <c r="D1972" s="5" t="s">
        <v>56</v>
      </c>
      <c r="E1972" s="5" t="s">
        <v>17</v>
      </c>
      <c r="F1972" s="5" t="s">
        <v>154</v>
      </c>
      <c r="G1972" s="5" t="s">
        <v>75</v>
      </c>
      <c r="H1972" s="5" t="s">
        <v>76</v>
      </c>
      <c r="I1972" s="5" t="s">
        <v>69</v>
      </c>
      <c r="J1972" s="6">
        <v>299</v>
      </c>
      <c r="K1972" s="6">
        <v>4</v>
      </c>
      <c r="L1972" s="6">
        <v>0.22</v>
      </c>
      <c r="M1972" s="6">
        <v>932.88</v>
      </c>
      <c r="N1972" s="5" t="s">
        <v>22</v>
      </c>
      <c r="O1972" s="5" t="s">
        <v>23</v>
      </c>
      <c r="P1972" s="19">
        <f>global_data!$M1972/global_data!$L1972</f>
        <v>4240.363636363636</v>
      </c>
      <c r="Q1972" s="20">
        <f>IFERROR(global_data!$P1972,0)</f>
        <v>4240.363636363636</v>
      </c>
      <c r="R1972" s="30">
        <f>global_data!$M1972/(1-global_data!$L1972)</f>
        <v>1196</v>
      </c>
      <c r="S1972" s="30">
        <f>global_data!$R1972-global_data!$M1972</f>
        <v>263.12</v>
      </c>
    </row>
    <row r="1973" spans="1:19" x14ac:dyDescent="0.35">
      <c r="A1973" s="7" t="s">
        <v>2099</v>
      </c>
      <c r="B1973" s="18">
        <v>45527</v>
      </c>
      <c r="C1973" s="7" t="s">
        <v>96</v>
      </c>
      <c r="D1973" s="7" t="s">
        <v>97</v>
      </c>
      <c r="E1973" s="7" t="s">
        <v>98</v>
      </c>
      <c r="F1973" s="7" t="s">
        <v>113</v>
      </c>
      <c r="G1973" s="7" t="s">
        <v>75</v>
      </c>
      <c r="H1973" s="7" t="s">
        <v>76</v>
      </c>
      <c r="I1973" s="7" t="s">
        <v>69</v>
      </c>
      <c r="J1973" s="8">
        <v>299</v>
      </c>
      <c r="K1973" s="8">
        <v>13</v>
      </c>
      <c r="L1973" s="8">
        <v>0.26</v>
      </c>
      <c r="M1973" s="8">
        <v>2876.38</v>
      </c>
      <c r="N1973" s="7" t="s">
        <v>32</v>
      </c>
      <c r="O1973" s="7" t="s">
        <v>23</v>
      </c>
      <c r="P1973" s="19">
        <f>global_data!$M1973/global_data!$L1973</f>
        <v>11063</v>
      </c>
      <c r="Q1973" s="20">
        <f>IFERROR(global_data!$P1973,0)</f>
        <v>11063</v>
      </c>
      <c r="R1973" s="31">
        <f>global_data!$M1973/(1-global_data!$L1973)</f>
        <v>3887</v>
      </c>
      <c r="S1973" s="31">
        <f>global_data!$R1973-global_data!$M1973</f>
        <v>1010.6199999999999</v>
      </c>
    </row>
    <row r="1974" spans="1:19" x14ac:dyDescent="0.35">
      <c r="A1974" s="5" t="s">
        <v>2100</v>
      </c>
      <c r="B1974" s="29">
        <v>45369</v>
      </c>
      <c r="C1974" s="5" t="s">
        <v>96</v>
      </c>
      <c r="D1974" s="5" t="s">
        <v>97</v>
      </c>
      <c r="E1974" s="5" t="s">
        <v>98</v>
      </c>
      <c r="F1974" s="5" t="s">
        <v>160</v>
      </c>
      <c r="G1974" s="5" t="s">
        <v>75</v>
      </c>
      <c r="H1974" s="5" t="s">
        <v>76</v>
      </c>
      <c r="I1974" s="5" t="s">
        <v>69</v>
      </c>
      <c r="J1974" s="6">
        <v>299</v>
      </c>
      <c r="K1974" s="6">
        <v>4</v>
      </c>
      <c r="L1974" s="6">
        <v>0.21</v>
      </c>
      <c r="M1974" s="6">
        <v>944.84</v>
      </c>
      <c r="N1974" s="5" t="s">
        <v>42</v>
      </c>
      <c r="O1974" s="5" t="s">
        <v>23</v>
      </c>
      <c r="P1974" s="19">
        <f>global_data!$M1974/global_data!$L1974</f>
        <v>4499.2380952380954</v>
      </c>
      <c r="Q1974" s="20">
        <f>IFERROR(global_data!$P1974,0)</f>
        <v>4499.2380952380954</v>
      </c>
      <c r="R1974" s="30">
        <f>global_data!$M1974/(1-global_data!$L1974)</f>
        <v>1196</v>
      </c>
      <c r="S1974" s="30">
        <f>global_data!$R1974-global_data!$M1974</f>
        <v>251.15999999999997</v>
      </c>
    </row>
    <row r="1975" spans="1:19" x14ac:dyDescent="0.35">
      <c r="A1975" s="7" t="s">
        <v>2101</v>
      </c>
      <c r="B1975" s="18">
        <v>45389</v>
      </c>
      <c r="C1975" s="7" t="s">
        <v>15</v>
      </c>
      <c r="D1975" s="7" t="s">
        <v>16</v>
      </c>
      <c r="E1975" s="7" t="s">
        <v>17</v>
      </c>
      <c r="F1975" s="7" t="s">
        <v>18</v>
      </c>
      <c r="G1975" s="7" t="s">
        <v>75</v>
      </c>
      <c r="H1975" s="7" t="s">
        <v>76</v>
      </c>
      <c r="I1975" s="7" t="s">
        <v>69</v>
      </c>
      <c r="J1975" s="8">
        <v>299</v>
      </c>
      <c r="K1975" s="8">
        <v>20</v>
      </c>
      <c r="L1975" s="8">
        <v>0.26</v>
      </c>
      <c r="M1975" s="8">
        <v>4425.2</v>
      </c>
      <c r="N1975" s="7" t="s">
        <v>123</v>
      </c>
      <c r="O1975" s="7" t="s">
        <v>23</v>
      </c>
      <c r="P1975" s="19">
        <f>global_data!$M1975/global_data!$L1975</f>
        <v>17020</v>
      </c>
      <c r="Q1975" s="20">
        <f>IFERROR(global_data!$P1975,0)</f>
        <v>17020</v>
      </c>
      <c r="R1975" s="31">
        <f>global_data!$M1975/(1-global_data!$L1975)</f>
        <v>5980</v>
      </c>
      <c r="S1975" s="31">
        <f>global_data!$R1975-global_data!$M1975</f>
        <v>1554.8000000000002</v>
      </c>
    </row>
    <row r="1976" spans="1:19" x14ac:dyDescent="0.35">
      <c r="A1976" s="5" t="s">
        <v>2102</v>
      </c>
      <c r="B1976" s="29">
        <v>45642</v>
      </c>
      <c r="C1976" s="5" t="s">
        <v>61</v>
      </c>
      <c r="D1976" s="5" t="s">
        <v>62</v>
      </c>
      <c r="E1976" s="5" t="s">
        <v>27</v>
      </c>
      <c r="F1976" s="5" t="s">
        <v>28</v>
      </c>
      <c r="G1976" s="5" t="s">
        <v>75</v>
      </c>
      <c r="H1976" s="5" t="s">
        <v>76</v>
      </c>
      <c r="I1976" s="5" t="s">
        <v>69</v>
      </c>
      <c r="J1976" s="6">
        <v>299</v>
      </c>
      <c r="K1976" s="6">
        <v>15</v>
      </c>
      <c r="L1976" s="6">
        <v>0.05</v>
      </c>
      <c r="M1976" s="6">
        <v>4260.75</v>
      </c>
      <c r="N1976" s="5" t="s">
        <v>32</v>
      </c>
      <c r="O1976" s="5" t="s">
        <v>23</v>
      </c>
      <c r="P1976" s="19">
        <f>global_data!$M1976/global_data!$L1976</f>
        <v>85215</v>
      </c>
      <c r="Q1976" s="20">
        <f>IFERROR(global_data!$P1976,0)</f>
        <v>85215</v>
      </c>
      <c r="R1976" s="30">
        <f>global_data!$M1976/(1-global_data!$L1976)</f>
        <v>4485</v>
      </c>
      <c r="S1976" s="30">
        <f>global_data!$R1976-global_data!$M1976</f>
        <v>224.25</v>
      </c>
    </row>
    <row r="1977" spans="1:19" x14ac:dyDescent="0.35">
      <c r="A1977" s="7" t="s">
        <v>2103</v>
      </c>
      <c r="B1977" s="18">
        <v>45349</v>
      </c>
      <c r="C1977" s="7" t="s">
        <v>64</v>
      </c>
      <c r="D1977" s="7" t="s">
        <v>65</v>
      </c>
      <c r="E1977" s="7" t="s">
        <v>27</v>
      </c>
      <c r="F1977" s="7" t="s">
        <v>103</v>
      </c>
      <c r="G1977" s="7" t="s">
        <v>75</v>
      </c>
      <c r="H1977" s="7" t="s">
        <v>76</v>
      </c>
      <c r="I1977" s="7" t="s">
        <v>69</v>
      </c>
      <c r="J1977" s="8">
        <v>299</v>
      </c>
      <c r="K1977" s="8">
        <v>15</v>
      </c>
      <c r="L1977" s="8">
        <v>0.08</v>
      </c>
      <c r="M1977" s="8">
        <v>4126.2</v>
      </c>
      <c r="N1977" s="7" t="s">
        <v>32</v>
      </c>
      <c r="O1977" s="7" t="s">
        <v>33</v>
      </c>
      <c r="P1977" s="19">
        <f>global_data!$M1977/global_data!$L1977</f>
        <v>51577.5</v>
      </c>
      <c r="Q1977" s="20">
        <f>IFERROR(global_data!$P1977,0)</f>
        <v>51577.5</v>
      </c>
      <c r="R1977" s="31">
        <f>global_data!$M1977/(1-global_data!$L1977)</f>
        <v>4485</v>
      </c>
      <c r="S1977" s="31">
        <f>global_data!$R1977-global_data!$M1977</f>
        <v>358.80000000000018</v>
      </c>
    </row>
    <row r="1978" spans="1:19" x14ac:dyDescent="0.35">
      <c r="A1978" s="5" t="s">
        <v>2104</v>
      </c>
      <c r="B1978" s="29">
        <v>45498</v>
      </c>
      <c r="C1978" s="5" t="s">
        <v>35</v>
      </c>
      <c r="D1978" s="5" t="s">
        <v>36</v>
      </c>
      <c r="E1978" s="5" t="s">
        <v>37</v>
      </c>
      <c r="F1978" s="5" t="s">
        <v>157</v>
      </c>
      <c r="G1978" s="5" t="s">
        <v>75</v>
      </c>
      <c r="H1978" s="5" t="s">
        <v>76</v>
      </c>
      <c r="I1978" s="5" t="s">
        <v>69</v>
      </c>
      <c r="J1978" s="6">
        <v>299</v>
      </c>
      <c r="K1978" s="6">
        <v>18</v>
      </c>
      <c r="L1978" s="6">
        <v>0.2</v>
      </c>
      <c r="M1978" s="6">
        <v>4305.6000000000004</v>
      </c>
      <c r="N1978" s="5" t="s">
        <v>42</v>
      </c>
      <c r="O1978" s="5" t="s">
        <v>23</v>
      </c>
      <c r="P1978" s="19">
        <f>global_data!$M1978/global_data!$L1978</f>
        <v>21528</v>
      </c>
      <c r="Q1978" s="20">
        <f>IFERROR(global_data!$P1978,0)</f>
        <v>21528</v>
      </c>
      <c r="R1978" s="30">
        <f>global_data!$M1978/(1-global_data!$L1978)</f>
        <v>5382</v>
      </c>
      <c r="S1978" s="30">
        <f>global_data!$R1978-global_data!$M1978</f>
        <v>1076.3999999999996</v>
      </c>
    </row>
    <row r="1979" spans="1:19" x14ac:dyDescent="0.35">
      <c r="A1979" s="7" t="s">
        <v>2105</v>
      </c>
      <c r="B1979" s="18">
        <v>45484</v>
      </c>
      <c r="C1979" s="7" t="s">
        <v>73</v>
      </c>
      <c r="D1979" s="7" t="s">
        <v>74</v>
      </c>
      <c r="E1979" s="7" t="s">
        <v>37</v>
      </c>
      <c r="F1979" s="7" t="s">
        <v>157</v>
      </c>
      <c r="G1979" s="7" t="s">
        <v>75</v>
      </c>
      <c r="H1979" s="7" t="s">
        <v>76</v>
      </c>
      <c r="I1979" s="7" t="s">
        <v>69</v>
      </c>
      <c r="J1979" s="8">
        <v>299</v>
      </c>
      <c r="K1979" s="8">
        <v>9</v>
      </c>
      <c r="L1979" s="8">
        <v>0.28000000000000003</v>
      </c>
      <c r="M1979" s="8">
        <v>1937.52</v>
      </c>
      <c r="N1979" s="7" t="s">
        <v>22</v>
      </c>
      <c r="O1979" s="7" t="s">
        <v>80</v>
      </c>
      <c r="P1979" s="19">
        <f>global_data!$M1979/global_data!$L1979</f>
        <v>6919.7142857142853</v>
      </c>
      <c r="Q1979" s="20">
        <f>IFERROR(global_data!$P1979,0)</f>
        <v>6919.7142857142853</v>
      </c>
      <c r="R1979" s="31">
        <f>global_data!$M1979/(1-global_data!$L1979)</f>
        <v>2691</v>
      </c>
      <c r="S1979" s="31">
        <f>global_data!$R1979-global_data!$M1979</f>
        <v>753.48</v>
      </c>
    </row>
    <row r="1980" spans="1:19" x14ac:dyDescent="0.35">
      <c r="A1980" s="5" t="s">
        <v>2106</v>
      </c>
      <c r="B1980" s="29">
        <v>45618</v>
      </c>
      <c r="C1980" s="5" t="s">
        <v>125</v>
      </c>
      <c r="D1980" s="5" t="s">
        <v>126</v>
      </c>
      <c r="E1980" s="5" t="s">
        <v>37</v>
      </c>
      <c r="F1980" s="5" t="s">
        <v>83</v>
      </c>
      <c r="G1980" s="5" t="s">
        <v>75</v>
      </c>
      <c r="H1980" s="5" t="s">
        <v>76</v>
      </c>
      <c r="I1980" s="5" t="s">
        <v>69</v>
      </c>
      <c r="J1980" s="6">
        <v>299</v>
      </c>
      <c r="K1980" s="6">
        <v>9</v>
      </c>
      <c r="L1980" s="6">
        <v>0.28999999999999998</v>
      </c>
      <c r="M1980" s="6">
        <v>1910.61</v>
      </c>
      <c r="N1980" s="5" t="s">
        <v>22</v>
      </c>
      <c r="O1980" s="5" t="s">
        <v>23</v>
      </c>
      <c r="P1980" s="19">
        <f>global_data!$M1980/global_data!$L1980</f>
        <v>6588.3103448275861</v>
      </c>
      <c r="Q1980" s="20">
        <f>IFERROR(global_data!$P1980,0)</f>
        <v>6588.3103448275861</v>
      </c>
      <c r="R1980" s="30">
        <f>global_data!$M1980/(1-global_data!$L1980)</f>
        <v>2691</v>
      </c>
      <c r="S1980" s="30">
        <f>global_data!$R1980-global_data!$M1980</f>
        <v>780.3900000000001</v>
      </c>
    </row>
    <row r="1981" spans="1:19" x14ac:dyDescent="0.35">
      <c r="A1981" s="7" t="s">
        <v>2107</v>
      </c>
      <c r="B1981" s="18">
        <v>45312</v>
      </c>
      <c r="C1981" s="7" t="s">
        <v>61</v>
      </c>
      <c r="D1981" s="7" t="s">
        <v>62</v>
      </c>
      <c r="E1981" s="7" t="s">
        <v>27</v>
      </c>
      <c r="F1981" s="7" t="s">
        <v>103</v>
      </c>
      <c r="G1981" s="7" t="s">
        <v>75</v>
      </c>
      <c r="H1981" s="7" t="s">
        <v>76</v>
      </c>
      <c r="I1981" s="7" t="s">
        <v>69</v>
      </c>
      <c r="J1981" s="8">
        <v>299</v>
      </c>
      <c r="K1981" s="8">
        <v>14</v>
      </c>
      <c r="L1981" s="8">
        <v>0.2</v>
      </c>
      <c r="M1981" s="8">
        <v>3348.8</v>
      </c>
      <c r="N1981" s="7" t="s">
        <v>59</v>
      </c>
      <c r="O1981" s="7" t="s">
        <v>33</v>
      </c>
      <c r="P1981" s="19">
        <f>global_data!$M1981/global_data!$L1981</f>
        <v>16744</v>
      </c>
      <c r="Q1981" s="20">
        <f>IFERROR(global_data!$P1981,0)</f>
        <v>16744</v>
      </c>
      <c r="R1981" s="31">
        <f>global_data!$M1981/(1-global_data!$L1981)</f>
        <v>4186</v>
      </c>
      <c r="S1981" s="31">
        <f>global_data!$R1981-global_data!$M1981</f>
        <v>837.19999999999982</v>
      </c>
    </row>
    <row r="1982" spans="1:19" x14ac:dyDescent="0.35">
      <c r="A1982" s="5" t="s">
        <v>2108</v>
      </c>
      <c r="B1982" s="29">
        <v>45600</v>
      </c>
      <c r="C1982" s="5" t="s">
        <v>125</v>
      </c>
      <c r="D1982" s="5" t="s">
        <v>126</v>
      </c>
      <c r="E1982" s="5" t="s">
        <v>37</v>
      </c>
      <c r="F1982" s="5" t="s">
        <v>151</v>
      </c>
      <c r="G1982" s="5" t="s">
        <v>75</v>
      </c>
      <c r="H1982" s="5" t="s">
        <v>76</v>
      </c>
      <c r="I1982" s="5" t="s">
        <v>69</v>
      </c>
      <c r="J1982" s="6">
        <v>299</v>
      </c>
      <c r="K1982" s="6">
        <v>19</v>
      </c>
      <c r="L1982" s="6">
        <v>0.16</v>
      </c>
      <c r="M1982" s="6">
        <v>4772.04</v>
      </c>
      <c r="N1982" s="5" t="s">
        <v>123</v>
      </c>
      <c r="O1982" s="5" t="s">
        <v>80</v>
      </c>
      <c r="P1982" s="19">
        <f>global_data!$M1982/global_data!$L1982</f>
        <v>29825.25</v>
      </c>
      <c r="Q1982" s="20">
        <f>IFERROR(global_data!$P1982,0)</f>
        <v>29825.25</v>
      </c>
      <c r="R1982" s="30">
        <f>global_data!$M1982/(1-global_data!$L1982)</f>
        <v>5681</v>
      </c>
      <c r="S1982" s="30">
        <f>global_data!$R1982-global_data!$M1982</f>
        <v>908.96</v>
      </c>
    </row>
    <row r="1983" spans="1:19" x14ac:dyDescent="0.35">
      <c r="A1983" s="7" t="s">
        <v>2109</v>
      </c>
      <c r="B1983" s="18">
        <v>45414</v>
      </c>
      <c r="C1983" s="7" t="s">
        <v>44</v>
      </c>
      <c r="D1983" s="7" t="s">
        <v>45</v>
      </c>
      <c r="E1983" s="7" t="s">
        <v>17</v>
      </c>
      <c r="F1983" s="7" t="s">
        <v>176</v>
      </c>
      <c r="G1983" s="7" t="s">
        <v>75</v>
      </c>
      <c r="H1983" s="7" t="s">
        <v>76</v>
      </c>
      <c r="I1983" s="7" t="s">
        <v>69</v>
      </c>
      <c r="J1983" s="8">
        <v>299</v>
      </c>
      <c r="K1983" s="8">
        <v>5</v>
      </c>
      <c r="L1983" s="8">
        <v>0.2</v>
      </c>
      <c r="M1983" s="8">
        <v>1196</v>
      </c>
      <c r="N1983" s="7" t="s">
        <v>42</v>
      </c>
      <c r="O1983" s="7" t="s">
        <v>23</v>
      </c>
      <c r="P1983" s="19">
        <f>global_data!$M1983/global_data!$L1983</f>
        <v>5980</v>
      </c>
      <c r="Q1983" s="20">
        <f>IFERROR(global_data!$P1983,0)</f>
        <v>5980</v>
      </c>
      <c r="R1983" s="31">
        <f>global_data!$M1983/(1-global_data!$L1983)</f>
        <v>1495</v>
      </c>
      <c r="S1983" s="31">
        <f>global_data!$R1983-global_data!$M1983</f>
        <v>299</v>
      </c>
    </row>
    <row r="1984" spans="1:19" x14ac:dyDescent="0.35">
      <c r="A1984" s="5" t="s">
        <v>2110</v>
      </c>
      <c r="B1984" s="29">
        <v>45392</v>
      </c>
      <c r="C1984" s="5" t="s">
        <v>61</v>
      </c>
      <c r="D1984" s="5" t="s">
        <v>62</v>
      </c>
      <c r="E1984" s="5" t="s">
        <v>27</v>
      </c>
      <c r="F1984" s="5" t="s">
        <v>122</v>
      </c>
      <c r="G1984" s="5" t="s">
        <v>75</v>
      </c>
      <c r="H1984" s="5" t="s">
        <v>76</v>
      </c>
      <c r="I1984" s="5" t="s">
        <v>69</v>
      </c>
      <c r="J1984" s="6">
        <v>299</v>
      </c>
      <c r="K1984" s="6">
        <v>10</v>
      </c>
      <c r="L1984" s="6">
        <v>0.08</v>
      </c>
      <c r="M1984" s="6">
        <v>2750.8</v>
      </c>
      <c r="N1984" s="5" t="s">
        <v>42</v>
      </c>
      <c r="O1984" s="5" t="s">
        <v>23</v>
      </c>
      <c r="P1984" s="19">
        <f>global_data!$M1984/global_data!$L1984</f>
        <v>34385</v>
      </c>
      <c r="Q1984" s="20">
        <f>IFERROR(global_data!$P1984,0)</f>
        <v>34385</v>
      </c>
      <c r="R1984" s="30">
        <f>global_data!$M1984/(1-global_data!$L1984)</f>
        <v>2990</v>
      </c>
      <c r="S1984" s="30">
        <f>global_data!$R1984-global_data!$M1984</f>
        <v>239.19999999999982</v>
      </c>
    </row>
    <row r="1985" spans="1:19" x14ac:dyDescent="0.35">
      <c r="A1985" s="7" t="s">
        <v>2111</v>
      </c>
      <c r="B1985" s="18">
        <v>45445</v>
      </c>
      <c r="C1985" s="7" t="s">
        <v>15</v>
      </c>
      <c r="D1985" s="7" t="s">
        <v>16</v>
      </c>
      <c r="E1985" s="7" t="s">
        <v>17</v>
      </c>
      <c r="F1985" s="7" t="s">
        <v>154</v>
      </c>
      <c r="G1985" s="7" t="s">
        <v>75</v>
      </c>
      <c r="H1985" s="7" t="s">
        <v>76</v>
      </c>
      <c r="I1985" s="7" t="s">
        <v>69</v>
      </c>
      <c r="J1985" s="8">
        <v>299</v>
      </c>
      <c r="K1985" s="8">
        <v>8</v>
      </c>
      <c r="L1985" s="8">
        <v>0.05</v>
      </c>
      <c r="M1985" s="8">
        <v>2272.4</v>
      </c>
      <c r="N1985" s="7" t="s">
        <v>22</v>
      </c>
      <c r="O1985" s="7" t="s">
        <v>87</v>
      </c>
      <c r="P1985" s="19">
        <f>global_data!$M1985/global_data!$L1985</f>
        <v>45448</v>
      </c>
      <c r="Q1985" s="20">
        <f>IFERROR(global_data!$P1985,0)</f>
        <v>45448</v>
      </c>
      <c r="R1985" s="31">
        <f>global_data!$M1985/(1-global_data!$L1985)</f>
        <v>2392</v>
      </c>
      <c r="S1985" s="31">
        <f>global_data!$R1985-global_data!$M1985</f>
        <v>119.59999999999991</v>
      </c>
    </row>
    <row r="1986" spans="1:19" x14ac:dyDescent="0.35">
      <c r="A1986" s="5" t="s">
        <v>2112</v>
      </c>
      <c r="B1986" s="29">
        <v>45404</v>
      </c>
      <c r="C1986" s="5" t="s">
        <v>15</v>
      </c>
      <c r="D1986" s="5" t="s">
        <v>16</v>
      </c>
      <c r="E1986" s="5" t="s">
        <v>17</v>
      </c>
      <c r="F1986" s="5" t="s">
        <v>18</v>
      </c>
      <c r="G1986" s="5" t="s">
        <v>75</v>
      </c>
      <c r="H1986" s="5" t="s">
        <v>76</v>
      </c>
      <c r="I1986" s="5" t="s">
        <v>69</v>
      </c>
      <c r="J1986" s="6">
        <v>299</v>
      </c>
      <c r="K1986" s="6">
        <v>6</v>
      </c>
      <c r="L1986" s="6">
        <v>7.0000000000000007E-2</v>
      </c>
      <c r="M1986" s="6">
        <v>1668.42</v>
      </c>
      <c r="N1986" s="5" t="s">
        <v>42</v>
      </c>
      <c r="O1986" s="5" t="s">
        <v>87</v>
      </c>
      <c r="P1986" s="19">
        <f>global_data!$M1986/global_data!$L1986</f>
        <v>23834.571428571428</v>
      </c>
      <c r="Q1986" s="20">
        <f>IFERROR(global_data!$P1986,0)</f>
        <v>23834.571428571428</v>
      </c>
      <c r="R1986" s="30">
        <f>global_data!$M1986/(1-global_data!$L1986)</f>
        <v>1794.0000000000002</v>
      </c>
      <c r="S1986" s="30">
        <f>global_data!$R1986-global_data!$M1986</f>
        <v>125.58000000000015</v>
      </c>
    </row>
    <row r="1987" spans="1:19" x14ac:dyDescent="0.35">
      <c r="A1987" s="7" t="s">
        <v>2113</v>
      </c>
      <c r="B1987" s="18">
        <v>45326</v>
      </c>
      <c r="C1987" s="7" t="s">
        <v>73</v>
      </c>
      <c r="D1987" s="7" t="s">
        <v>74</v>
      </c>
      <c r="E1987" s="7" t="s">
        <v>37</v>
      </c>
      <c r="F1987" s="7" t="s">
        <v>38</v>
      </c>
      <c r="G1987" s="7" t="s">
        <v>75</v>
      </c>
      <c r="H1987" s="7" t="s">
        <v>76</v>
      </c>
      <c r="I1987" s="7" t="s">
        <v>69</v>
      </c>
      <c r="J1987" s="8">
        <v>299</v>
      </c>
      <c r="K1987" s="8">
        <v>20</v>
      </c>
      <c r="L1987" s="8">
        <v>0.11</v>
      </c>
      <c r="M1987" s="8">
        <v>5322.2</v>
      </c>
      <c r="N1987" s="7" t="s">
        <v>32</v>
      </c>
      <c r="O1987" s="7" t="s">
        <v>23</v>
      </c>
      <c r="P1987" s="19">
        <f>global_data!$M1987/global_data!$L1987</f>
        <v>48383.63636363636</v>
      </c>
      <c r="Q1987" s="20">
        <f>IFERROR(global_data!$P1987,0)</f>
        <v>48383.63636363636</v>
      </c>
      <c r="R1987" s="31">
        <f>global_data!$M1987/(1-global_data!$L1987)</f>
        <v>5980</v>
      </c>
      <c r="S1987" s="31">
        <f>global_data!$R1987-global_data!$M1987</f>
        <v>657.80000000000018</v>
      </c>
    </row>
    <row r="1988" spans="1:19" x14ac:dyDescent="0.35">
      <c r="A1988" s="5" t="s">
        <v>2114</v>
      </c>
      <c r="B1988" s="29">
        <v>45627</v>
      </c>
      <c r="C1988" s="5" t="s">
        <v>15</v>
      </c>
      <c r="D1988" s="5" t="s">
        <v>16</v>
      </c>
      <c r="E1988" s="5" t="s">
        <v>17</v>
      </c>
      <c r="F1988" s="5" t="s">
        <v>154</v>
      </c>
      <c r="G1988" s="5" t="s">
        <v>75</v>
      </c>
      <c r="H1988" s="5" t="s">
        <v>76</v>
      </c>
      <c r="I1988" s="5" t="s">
        <v>69</v>
      </c>
      <c r="J1988" s="6">
        <v>299</v>
      </c>
      <c r="K1988" s="6">
        <v>10</v>
      </c>
      <c r="L1988" s="6">
        <v>0.14000000000000001</v>
      </c>
      <c r="M1988" s="6">
        <v>2571.4</v>
      </c>
      <c r="N1988" s="5" t="s">
        <v>42</v>
      </c>
      <c r="O1988" s="5" t="s">
        <v>23</v>
      </c>
      <c r="P1988" s="19">
        <f>global_data!$M1988/global_data!$L1988</f>
        <v>18367.142857142855</v>
      </c>
      <c r="Q1988" s="20">
        <f>IFERROR(global_data!$P1988,0)</f>
        <v>18367.142857142855</v>
      </c>
      <c r="R1988" s="30">
        <f>global_data!$M1988/(1-global_data!$L1988)</f>
        <v>2990</v>
      </c>
      <c r="S1988" s="30">
        <f>global_data!$R1988-global_data!$M1988</f>
        <v>418.59999999999991</v>
      </c>
    </row>
    <row r="1989" spans="1:19" x14ac:dyDescent="0.35">
      <c r="A1989" s="7" t="s">
        <v>2115</v>
      </c>
      <c r="B1989" s="18">
        <v>45593</v>
      </c>
      <c r="C1989" s="7" t="s">
        <v>73</v>
      </c>
      <c r="D1989" s="7" t="s">
        <v>74</v>
      </c>
      <c r="E1989" s="7" t="s">
        <v>37</v>
      </c>
      <c r="F1989" s="7" t="s">
        <v>83</v>
      </c>
      <c r="G1989" s="7" t="s">
        <v>75</v>
      </c>
      <c r="H1989" s="7" t="s">
        <v>76</v>
      </c>
      <c r="I1989" s="7" t="s">
        <v>69</v>
      </c>
      <c r="J1989" s="8">
        <v>299</v>
      </c>
      <c r="K1989" s="8">
        <v>11</v>
      </c>
      <c r="L1989" s="8">
        <v>0.13</v>
      </c>
      <c r="M1989" s="8">
        <v>2861.43</v>
      </c>
      <c r="N1989" s="7" t="s">
        <v>59</v>
      </c>
      <c r="O1989" s="7" t="s">
        <v>23</v>
      </c>
      <c r="P1989" s="19">
        <f>global_data!$M1989/global_data!$L1989</f>
        <v>22010.999999999996</v>
      </c>
      <c r="Q1989" s="20">
        <f>IFERROR(global_data!$P1989,0)</f>
        <v>22010.999999999996</v>
      </c>
      <c r="R1989" s="31">
        <f>global_data!$M1989/(1-global_data!$L1989)</f>
        <v>3289</v>
      </c>
      <c r="S1989" s="31">
        <f>global_data!$R1989-global_data!$M1989</f>
        <v>427.57000000000016</v>
      </c>
    </row>
    <row r="1990" spans="1:19" x14ac:dyDescent="0.35">
      <c r="A1990" s="5" t="s">
        <v>2116</v>
      </c>
      <c r="B1990" s="29">
        <v>45505</v>
      </c>
      <c r="C1990" s="5" t="s">
        <v>111</v>
      </c>
      <c r="D1990" s="5" t="s">
        <v>112</v>
      </c>
      <c r="E1990" s="5" t="s">
        <v>98</v>
      </c>
      <c r="F1990" s="5" t="s">
        <v>160</v>
      </c>
      <c r="G1990" s="5" t="s">
        <v>75</v>
      </c>
      <c r="H1990" s="5" t="s">
        <v>76</v>
      </c>
      <c r="I1990" s="5" t="s">
        <v>69</v>
      </c>
      <c r="J1990" s="6">
        <v>299</v>
      </c>
      <c r="K1990" s="6">
        <v>12</v>
      </c>
      <c r="L1990" s="6">
        <v>0.14000000000000001</v>
      </c>
      <c r="M1990" s="6">
        <v>3085.68</v>
      </c>
      <c r="N1990" s="5" t="s">
        <v>32</v>
      </c>
      <c r="O1990" s="5" t="s">
        <v>23</v>
      </c>
      <c r="P1990" s="19">
        <f>global_data!$M1990/global_data!$L1990</f>
        <v>22040.571428571424</v>
      </c>
      <c r="Q1990" s="20">
        <f>IFERROR(global_data!$P1990,0)</f>
        <v>22040.571428571424</v>
      </c>
      <c r="R1990" s="30">
        <f>global_data!$M1990/(1-global_data!$L1990)</f>
        <v>3588</v>
      </c>
      <c r="S1990" s="30">
        <f>global_data!$R1990-global_data!$M1990</f>
        <v>502.32000000000016</v>
      </c>
    </row>
    <row r="1991" spans="1:19" x14ac:dyDescent="0.35">
      <c r="A1991" s="7" t="s">
        <v>2117</v>
      </c>
      <c r="B1991" s="18">
        <v>45341</v>
      </c>
      <c r="C1991" s="7" t="s">
        <v>15</v>
      </c>
      <c r="D1991" s="7" t="s">
        <v>16</v>
      </c>
      <c r="E1991" s="7" t="s">
        <v>17</v>
      </c>
      <c r="F1991" s="7" t="s">
        <v>79</v>
      </c>
      <c r="G1991" s="7" t="s">
        <v>75</v>
      </c>
      <c r="H1991" s="7" t="s">
        <v>76</v>
      </c>
      <c r="I1991" s="7" t="s">
        <v>69</v>
      </c>
      <c r="J1991" s="8">
        <v>299</v>
      </c>
      <c r="K1991" s="8">
        <v>18</v>
      </c>
      <c r="L1991" s="8">
        <v>0.06</v>
      </c>
      <c r="M1991" s="8">
        <v>5059.08</v>
      </c>
      <c r="N1991" s="7" t="s">
        <v>42</v>
      </c>
      <c r="O1991" s="7" t="s">
        <v>23</v>
      </c>
      <c r="P1991" s="19">
        <f>global_data!$M1991/global_data!$L1991</f>
        <v>84318</v>
      </c>
      <c r="Q1991" s="20">
        <f>IFERROR(global_data!$P1991,0)</f>
        <v>84318</v>
      </c>
      <c r="R1991" s="31">
        <f>global_data!$M1991/(1-global_data!$L1991)</f>
        <v>5382</v>
      </c>
      <c r="S1991" s="31">
        <f>global_data!$R1991-global_data!$M1991</f>
        <v>322.92000000000007</v>
      </c>
    </row>
    <row r="1992" spans="1:19" x14ac:dyDescent="0.35">
      <c r="A1992" s="5" t="s">
        <v>2118</v>
      </c>
      <c r="B1992" s="29">
        <v>45393</v>
      </c>
      <c r="C1992" s="5" t="s">
        <v>96</v>
      </c>
      <c r="D1992" s="5" t="s">
        <v>97</v>
      </c>
      <c r="E1992" s="5" t="s">
        <v>98</v>
      </c>
      <c r="F1992" s="5" t="s">
        <v>115</v>
      </c>
      <c r="G1992" s="5" t="s">
        <v>75</v>
      </c>
      <c r="H1992" s="5" t="s">
        <v>76</v>
      </c>
      <c r="I1992" s="5" t="s">
        <v>69</v>
      </c>
      <c r="J1992" s="6">
        <v>299</v>
      </c>
      <c r="K1992" s="6">
        <v>15</v>
      </c>
      <c r="L1992" s="6">
        <v>0.1</v>
      </c>
      <c r="M1992" s="6">
        <v>4036.5</v>
      </c>
      <c r="N1992" s="5" t="s">
        <v>59</v>
      </c>
      <c r="O1992" s="5" t="s">
        <v>179</v>
      </c>
      <c r="P1992" s="19">
        <f>global_data!$M1992/global_data!$L1992</f>
        <v>40365</v>
      </c>
      <c r="Q1992" s="20">
        <f>IFERROR(global_data!$P1992,0)</f>
        <v>40365</v>
      </c>
      <c r="R1992" s="30">
        <f>global_data!$M1992/(1-global_data!$L1992)</f>
        <v>4485</v>
      </c>
      <c r="S1992" s="30">
        <f>global_data!$R1992-global_data!$M1992</f>
        <v>448.5</v>
      </c>
    </row>
    <row r="1993" spans="1:19" x14ac:dyDescent="0.35">
      <c r="A1993" s="7" t="s">
        <v>2119</v>
      </c>
      <c r="B1993" s="18">
        <v>45297</v>
      </c>
      <c r="C1993" s="7" t="s">
        <v>55</v>
      </c>
      <c r="D1993" s="7" t="s">
        <v>56</v>
      </c>
      <c r="E1993" s="7" t="s">
        <v>17</v>
      </c>
      <c r="F1993" s="7" t="s">
        <v>176</v>
      </c>
      <c r="G1993" s="7" t="s">
        <v>75</v>
      </c>
      <c r="H1993" s="7" t="s">
        <v>76</v>
      </c>
      <c r="I1993" s="7" t="s">
        <v>69</v>
      </c>
      <c r="J1993" s="8">
        <v>299</v>
      </c>
      <c r="K1993" s="8">
        <v>5</v>
      </c>
      <c r="L1993" s="8">
        <v>0.17</v>
      </c>
      <c r="M1993" s="8">
        <v>1240.8499999999999</v>
      </c>
      <c r="N1993" s="7" t="s">
        <v>32</v>
      </c>
      <c r="O1993" s="7" t="s">
        <v>87</v>
      </c>
      <c r="P1993" s="19">
        <f>global_data!$M1993/global_data!$L1993</f>
        <v>7299.1176470588225</v>
      </c>
      <c r="Q1993" s="20">
        <f>IFERROR(global_data!$P1993,0)</f>
        <v>7299.1176470588225</v>
      </c>
      <c r="R1993" s="31">
        <f>global_data!$M1993/(1-global_data!$L1993)</f>
        <v>1495</v>
      </c>
      <c r="S1993" s="31">
        <f>global_data!$R1993-global_data!$M1993</f>
        <v>254.15000000000009</v>
      </c>
    </row>
    <row r="1994" spans="1:19" x14ac:dyDescent="0.35">
      <c r="A1994" s="5" t="s">
        <v>2120</v>
      </c>
      <c r="B1994" s="29">
        <v>45617</v>
      </c>
      <c r="C1994" s="5" t="s">
        <v>73</v>
      </c>
      <c r="D1994" s="5" t="s">
        <v>74</v>
      </c>
      <c r="E1994" s="5" t="s">
        <v>37</v>
      </c>
      <c r="F1994" s="5" t="s">
        <v>151</v>
      </c>
      <c r="G1994" s="5" t="s">
        <v>75</v>
      </c>
      <c r="H1994" s="5" t="s">
        <v>76</v>
      </c>
      <c r="I1994" s="5" t="s">
        <v>69</v>
      </c>
      <c r="J1994" s="6">
        <v>299</v>
      </c>
      <c r="K1994" s="6">
        <v>3</v>
      </c>
      <c r="L1994" s="6">
        <v>0.05</v>
      </c>
      <c r="M1994" s="6">
        <v>852.15</v>
      </c>
      <c r="N1994" s="5" t="s">
        <v>59</v>
      </c>
      <c r="O1994" s="5" t="s">
        <v>23</v>
      </c>
      <c r="P1994" s="19">
        <f>global_data!$M1994/global_data!$L1994</f>
        <v>17043</v>
      </c>
      <c r="Q1994" s="20">
        <f>IFERROR(global_data!$P1994,0)</f>
        <v>17043</v>
      </c>
      <c r="R1994" s="30">
        <f>global_data!$M1994/(1-global_data!$L1994)</f>
        <v>897</v>
      </c>
      <c r="S1994" s="30">
        <f>global_data!$R1994-global_data!$M1994</f>
        <v>44.850000000000023</v>
      </c>
    </row>
    <row r="1995" spans="1:19" x14ac:dyDescent="0.35">
      <c r="A1995" s="7" t="s">
        <v>2121</v>
      </c>
      <c r="B1995" s="18">
        <v>45558</v>
      </c>
      <c r="C1995" s="7" t="s">
        <v>96</v>
      </c>
      <c r="D1995" s="7" t="s">
        <v>97</v>
      </c>
      <c r="E1995" s="7" t="s">
        <v>98</v>
      </c>
      <c r="F1995" s="7" t="s">
        <v>160</v>
      </c>
      <c r="G1995" s="7" t="s">
        <v>75</v>
      </c>
      <c r="H1995" s="7" t="s">
        <v>76</v>
      </c>
      <c r="I1995" s="7" t="s">
        <v>69</v>
      </c>
      <c r="J1995" s="8">
        <v>299</v>
      </c>
      <c r="K1995" s="8">
        <v>8</v>
      </c>
      <c r="L1995" s="8">
        <v>0.11</v>
      </c>
      <c r="M1995" s="8">
        <v>2128.88</v>
      </c>
      <c r="N1995" s="7" t="s">
        <v>59</v>
      </c>
      <c r="O1995" s="7" t="s">
        <v>80</v>
      </c>
      <c r="P1995" s="19">
        <f>global_data!$M1995/global_data!$L1995</f>
        <v>19353.454545454548</v>
      </c>
      <c r="Q1995" s="20">
        <f>IFERROR(global_data!$P1995,0)</f>
        <v>19353.454545454548</v>
      </c>
      <c r="R1995" s="31">
        <f>global_data!$M1995/(1-global_data!$L1995)</f>
        <v>2392</v>
      </c>
      <c r="S1995" s="31">
        <f>global_data!$R1995-global_data!$M1995</f>
        <v>263.11999999999989</v>
      </c>
    </row>
    <row r="1996" spans="1:19" x14ac:dyDescent="0.35">
      <c r="A1996" s="5" t="s">
        <v>2122</v>
      </c>
      <c r="B1996" s="29">
        <v>45574</v>
      </c>
      <c r="C1996" s="5" t="s">
        <v>15</v>
      </c>
      <c r="D1996" s="5" t="s">
        <v>16</v>
      </c>
      <c r="E1996" s="5" t="s">
        <v>17</v>
      </c>
      <c r="F1996" s="5" t="s">
        <v>79</v>
      </c>
      <c r="G1996" s="5" t="s">
        <v>75</v>
      </c>
      <c r="H1996" s="5" t="s">
        <v>76</v>
      </c>
      <c r="I1996" s="5" t="s">
        <v>69</v>
      </c>
      <c r="J1996" s="6">
        <v>299</v>
      </c>
      <c r="K1996" s="6">
        <v>19</v>
      </c>
      <c r="L1996" s="6">
        <v>0.19</v>
      </c>
      <c r="M1996" s="6">
        <v>4601.6099999999997</v>
      </c>
      <c r="N1996" s="5" t="s">
        <v>22</v>
      </c>
      <c r="O1996" s="5" t="s">
        <v>23</v>
      </c>
      <c r="P1996" s="19">
        <f>global_data!$M1996/global_data!$L1996</f>
        <v>24218.999999999996</v>
      </c>
      <c r="Q1996" s="20">
        <f>IFERROR(global_data!$P1996,0)</f>
        <v>24218.999999999996</v>
      </c>
      <c r="R1996" s="30">
        <f>global_data!$M1996/(1-global_data!$L1996)</f>
        <v>5680.9999999999991</v>
      </c>
      <c r="S1996" s="30">
        <f>global_data!$R1996-global_data!$M1996</f>
        <v>1079.3899999999994</v>
      </c>
    </row>
    <row r="1997" spans="1:19" x14ac:dyDescent="0.35">
      <c r="A1997" s="7" t="s">
        <v>2123</v>
      </c>
      <c r="B1997" s="18">
        <v>45578</v>
      </c>
      <c r="C1997" s="7" t="s">
        <v>125</v>
      </c>
      <c r="D1997" s="7" t="s">
        <v>126</v>
      </c>
      <c r="E1997" s="7" t="s">
        <v>37</v>
      </c>
      <c r="F1997" s="7" t="s">
        <v>157</v>
      </c>
      <c r="G1997" s="7" t="s">
        <v>75</v>
      </c>
      <c r="H1997" s="7" t="s">
        <v>76</v>
      </c>
      <c r="I1997" s="7" t="s">
        <v>69</v>
      </c>
      <c r="J1997" s="8">
        <v>299</v>
      </c>
      <c r="K1997" s="8">
        <v>6</v>
      </c>
      <c r="L1997" s="8">
        <v>0.14000000000000001</v>
      </c>
      <c r="M1997" s="8">
        <v>1542.84</v>
      </c>
      <c r="N1997" s="7" t="s">
        <v>59</v>
      </c>
      <c r="O1997" s="7" t="s">
        <v>23</v>
      </c>
      <c r="P1997" s="19">
        <f>global_data!$M1997/global_data!$L1997</f>
        <v>11020.285714285712</v>
      </c>
      <c r="Q1997" s="20">
        <f>IFERROR(global_data!$P1997,0)</f>
        <v>11020.285714285712</v>
      </c>
      <c r="R1997" s="31">
        <f>global_data!$M1997/(1-global_data!$L1997)</f>
        <v>1794</v>
      </c>
      <c r="S1997" s="31">
        <f>global_data!$R1997-global_data!$M1997</f>
        <v>251.16000000000008</v>
      </c>
    </row>
    <row r="1998" spans="1:19" x14ac:dyDescent="0.35">
      <c r="A1998" s="5" t="s">
        <v>2124</v>
      </c>
      <c r="B1998" s="29">
        <v>45607</v>
      </c>
      <c r="C1998" s="5" t="s">
        <v>25</v>
      </c>
      <c r="D1998" s="5" t="s">
        <v>26</v>
      </c>
      <c r="E1998" s="5" t="s">
        <v>27</v>
      </c>
      <c r="F1998" s="5" t="s">
        <v>66</v>
      </c>
      <c r="G1998" s="5" t="s">
        <v>75</v>
      </c>
      <c r="H1998" s="5" t="s">
        <v>76</v>
      </c>
      <c r="I1998" s="5" t="s">
        <v>69</v>
      </c>
      <c r="J1998" s="6">
        <v>299</v>
      </c>
      <c r="K1998" s="6">
        <v>7</v>
      </c>
      <c r="L1998" s="6">
        <v>0.28999999999999998</v>
      </c>
      <c r="M1998" s="6">
        <v>1486.03</v>
      </c>
      <c r="N1998" s="5" t="s">
        <v>123</v>
      </c>
      <c r="O1998" s="5" t="s">
        <v>80</v>
      </c>
      <c r="P1998" s="19">
        <f>global_data!$M1998/global_data!$L1998</f>
        <v>5124.2413793103451</v>
      </c>
      <c r="Q1998" s="20">
        <f>IFERROR(global_data!$P1998,0)</f>
        <v>5124.2413793103451</v>
      </c>
      <c r="R1998" s="30">
        <f>global_data!$M1998/(1-global_data!$L1998)</f>
        <v>2093</v>
      </c>
      <c r="S1998" s="30">
        <f>global_data!$R1998-global_data!$M1998</f>
        <v>606.97</v>
      </c>
    </row>
    <row r="1999" spans="1:19" x14ac:dyDescent="0.35">
      <c r="A1999" s="7" t="s">
        <v>2125</v>
      </c>
      <c r="B1999" s="18">
        <v>45343</v>
      </c>
      <c r="C1999" s="7" t="s">
        <v>55</v>
      </c>
      <c r="D1999" s="7" t="s">
        <v>56</v>
      </c>
      <c r="E1999" s="7" t="s">
        <v>17</v>
      </c>
      <c r="F1999" s="7" t="s">
        <v>18</v>
      </c>
      <c r="G1999" s="7" t="s">
        <v>75</v>
      </c>
      <c r="H1999" s="7" t="s">
        <v>76</v>
      </c>
      <c r="I1999" s="7" t="s">
        <v>69</v>
      </c>
      <c r="J1999" s="8">
        <v>299</v>
      </c>
      <c r="K1999" s="8">
        <v>4</v>
      </c>
      <c r="L1999" s="8">
        <v>0.14000000000000001</v>
      </c>
      <c r="M1999" s="8">
        <v>1028.56</v>
      </c>
      <c r="N1999" s="7" t="s">
        <v>42</v>
      </c>
      <c r="O1999" s="7" t="s">
        <v>23</v>
      </c>
      <c r="P1999" s="19">
        <f>global_data!$M1999/global_data!$L1999</f>
        <v>7346.8571428571422</v>
      </c>
      <c r="Q1999" s="20">
        <f>IFERROR(global_data!$P1999,0)</f>
        <v>7346.8571428571422</v>
      </c>
      <c r="R1999" s="31">
        <f>global_data!$M1999/(1-global_data!$L1999)</f>
        <v>1196</v>
      </c>
      <c r="S1999" s="31">
        <f>global_data!$R1999-global_data!$M1999</f>
        <v>167.44000000000005</v>
      </c>
    </row>
    <row r="2000" spans="1:19" x14ac:dyDescent="0.35">
      <c r="A2000" s="5" t="s">
        <v>2126</v>
      </c>
      <c r="B2000" s="29">
        <v>45388</v>
      </c>
      <c r="C2000" s="5" t="s">
        <v>96</v>
      </c>
      <c r="D2000" s="5" t="s">
        <v>97</v>
      </c>
      <c r="E2000" s="5" t="s">
        <v>98</v>
      </c>
      <c r="F2000" s="5" t="s">
        <v>115</v>
      </c>
      <c r="G2000" s="5" t="s">
        <v>75</v>
      </c>
      <c r="H2000" s="5" t="s">
        <v>76</v>
      </c>
      <c r="I2000" s="5" t="s">
        <v>69</v>
      </c>
      <c r="J2000" s="6">
        <v>299</v>
      </c>
      <c r="K2000" s="6">
        <v>7</v>
      </c>
      <c r="L2000" s="6">
        <v>0.26</v>
      </c>
      <c r="M2000" s="6">
        <v>1548.82</v>
      </c>
      <c r="N2000" s="5" t="s">
        <v>42</v>
      </c>
      <c r="O2000" s="5" t="s">
        <v>23</v>
      </c>
      <c r="P2000" s="19">
        <f>global_data!$M2000/global_data!$L2000</f>
        <v>5957</v>
      </c>
      <c r="Q2000" s="20">
        <f>IFERROR(global_data!$P2000,0)</f>
        <v>5957</v>
      </c>
      <c r="R2000" s="30">
        <f>global_data!$M2000/(1-global_data!$L2000)</f>
        <v>2093</v>
      </c>
      <c r="S2000" s="30">
        <f>global_data!$R2000-global_data!$M2000</f>
        <v>544.18000000000006</v>
      </c>
    </row>
    <row r="2001" spans="1:19" x14ac:dyDescent="0.35">
      <c r="A2001" s="7" t="s">
        <v>2127</v>
      </c>
      <c r="B2001" s="18">
        <v>45590</v>
      </c>
      <c r="C2001" s="7" t="s">
        <v>55</v>
      </c>
      <c r="D2001" s="7" t="s">
        <v>56</v>
      </c>
      <c r="E2001" s="7" t="s">
        <v>17</v>
      </c>
      <c r="F2001" s="7" t="s">
        <v>18</v>
      </c>
      <c r="G2001" s="7" t="s">
        <v>75</v>
      </c>
      <c r="H2001" s="7" t="s">
        <v>76</v>
      </c>
      <c r="I2001" s="7" t="s">
        <v>69</v>
      </c>
      <c r="J2001" s="8">
        <v>299</v>
      </c>
      <c r="K2001" s="8">
        <v>15</v>
      </c>
      <c r="L2001" s="8">
        <v>0.13</v>
      </c>
      <c r="M2001" s="8">
        <v>3901.95</v>
      </c>
      <c r="N2001" s="7" t="s">
        <v>59</v>
      </c>
      <c r="O2001" s="7" t="s">
        <v>23</v>
      </c>
      <c r="P2001" s="19">
        <f>global_data!$M2001/global_data!$L2001</f>
        <v>30014.999999999996</v>
      </c>
      <c r="Q2001" s="20">
        <f>IFERROR(global_data!$P2001,0)</f>
        <v>30014.999999999996</v>
      </c>
      <c r="R2001" s="31">
        <f>global_data!$M2001/(1-global_data!$L2001)</f>
        <v>4485</v>
      </c>
      <c r="S2001" s="31">
        <f>global_data!$R2001-global_data!$M2001</f>
        <v>583.05000000000018</v>
      </c>
    </row>
    <row r="2002" spans="1:19" x14ac:dyDescent="0.35">
      <c r="A2002" s="5" t="s">
        <v>2128</v>
      </c>
      <c r="B2002" s="29">
        <v>45336</v>
      </c>
      <c r="C2002" s="5" t="s">
        <v>73</v>
      </c>
      <c r="D2002" s="5" t="s">
        <v>74</v>
      </c>
      <c r="E2002" s="5" t="s">
        <v>37</v>
      </c>
      <c r="F2002" s="5" t="s">
        <v>151</v>
      </c>
      <c r="G2002" s="5" t="s">
        <v>75</v>
      </c>
      <c r="H2002" s="5" t="s">
        <v>76</v>
      </c>
      <c r="I2002" s="5" t="s">
        <v>69</v>
      </c>
      <c r="J2002" s="6">
        <v>299</v>
      </c>
      <c r="K2002" s="6">
        <v>6</v>
      </c>
      <c r="L2002" s="6">
        <v>0.05</v>
      </c>
      <c r="M2002" s="6">
        <v>1704.3</v>
      </c>
      <c r="N2002" s="5" t="s">
        <v>123</v>
      </c>
      <c r="O2002" s="5" t="s">
        <v>23</v>
      </c>
      <c r="P2002" s="19">
        <f>global_data!$M2002/global_data!$L2002</f>
        <v>34086</v>
      </c>
      <c r="Q2002" s="20">
        <f>IFERROR(global_data!$P2002,0)</f>
        <v>34086</v>
      </c>
      <c r="R2002" s="30">
        <f>global_data!$M2002/(1-global_data!$L2002)</f>
        <v>1794</v>
      </c>
      <c r="S2002" s="30">
        <f>global_data!$R2002-global_data!$M2002</f>
        <v>89.700000000000045</v>
      </c>
    </row>
    <row r="2003" spans="1:19" x14ac:dyDescent="0.35">
      <c r="A2003" s="7" t="s">
        <v>2129</v>
      </c>
      <c r="B2003" s="18">
        <v>45457</v>
      </c>
      <c r="C2003" s="7" t="s">
        <v>96</v>
      </c>
      <c r="D2003" s="7" t="s">
        <v>97</v>
      </c>
      <c r="E2003" s="7" t="s">
        <v>98</v>
      </c>
      <c r="F2003" s="7" t="s">
        <v>101</v>
      </c>
      <c r="G2003" s="7" t="s">
        <v>75</v>
      </c>
      <c r="H2003" s="7" t="s">
        <v>76</v>
      </c>
      <c r="I2003" s="7" t="s">
        <v>69</v>
      </c>
      <c r="J2003" s="8">
        <v>299</v>
      </c>
      <c r="K2003" s="8">
        <v>19</v>
      </c>
      <c r="L2003" s="8">
        <v>0.3</v>
      </c>
      <c r="M2003" s="8">
        <v>3976.7</v>
      </c>
      <c r="N2003" s="7" t="s">
        <v>123</v>
      </c>
      <c r="O2003" s="7" t="s">
        <v>80</v>
      </c>
      <c r="P2003" s="19">
        <f>global_data!$M2003/global_data!$L2003</f>
        <v>13255.666666666666</v>
      </c>
      <c r="Q2003" s="20">
        <f>IFERROR(global_data!$P2003,0)</f>
        <v>13255.666666666666</v>
      </c>
      <c r="R2003" s="31">
        <f>global_data!$M2003/(1-global_data!$L2003)</f>
        <v>5681</v>
      </c>
      <c r="S2003" s="31">
        <f>global_data!$R2003-global_data!$M2003</f>
        <v>1704.3000000000002</v>
      </c>
    </row>
    <row r="2004" spans="1:19" x14ac:dyDescent="0.35">
      <c r="A2004" s="5" t="s">
        <v>2130</v>
      </c>
      <c r="B2004" s="29">
        <v>45650</v>
      </c>
      <c r="C2004" s="5" t="s">
        <v>55</v>
      </c>
      <c r="D2004" s="5" t="s">
        <v>56</v>
      </c>
      <c r="E2004" s="5" t="s">
        <v>17</v>
      </c>
      <c r="F2004" s="5" t="s">
        <v>176</v>
      </c>
      <c r="G2004" s="5" t="s">
        <v>75</v>
      </c>
      <c r="H2004" s="5" t="s">
        <v>76</v>
      </c>
      <c r="I2004" s="5" t="s">
        <v>69</v>
      </c>
      <c r="J2004" s="6">
        <v>299</v>
      </c>
      <c r="K2004" s="6">
        <v>7</v>
      </c>
      <c r="L2004" s="6">
        <v>0.04</v>
      </c>
      <c r="M2004" s="6">
        <v>2009.28</v>
      </c>
      <c r="N2004" s="5" t="s">
        <v>123</v>
      </c>
      <c r="O2004" s="5" t="s">
        <v>80</v>
      </c>
      <c r="P2004" s="19">
        <f>global_data!$M2004/global_data!$L2004</f>
        <v>50232</v>
      </c>
      <c r="Q2004" s="20">
        <f>IFERROR(global_data!$P2004,0)</f>
        <v>50232</v>
      </c>
      <c r="R2004" s="30">
        <f>global_data!$M2004/(1-global_data!$L2004)</f>
        <v>2093</v>
      </c>
      <c r="S2004" s="30">
        <f>global_data!$R2004-global_data!$M2004</f>
        <v>83.720000000000027</v>
      </c>
    </row>
    <row r="2005" spans="1:19" x14ac:dyDescent="0.35">
      <c r="A2005" s="7" t="s">
        <v>2131</v>
      </c>
      <c r="B2005" s="18">
        <v>45529</v>
      </c>
      <c r="C2005" s="7" t="s">
        <v>96</v>
      </c>
      <c r="D2005" s="7" t="s">
        <v>97</v>
      </c>
      <c r="E2005" s="7" t="s">
        <v>98</v>
      </c>
      <c r="F2005" s="7" t="s">
        <v>115</v>
      </c>
      <c r="G2005" s="7" t="s">
        <v>75</v>
      </c>
      <c r="H2005" s="7" t="s">
        <v>76</v>
      </c>
      <c r="I2005" s="7" t="s">
        <v>69</v>
      </c>
      <c r="J2005" s="8">
        <v>299</v>
      </c>
      <c r="K2005" s="8">
        <v>13</v>
      </c>
      <c r="L2005" s="8">
        <v>0.23</v>
      </c>
      <c r="M2005" s="8">
        <v>2992.99</v>
      </c>
      <c r="N2005" s="7" t="s">
        <v>123</v>
      </c>
      <c r="O2005" s="7" t="s">
        <v>23</v>
      </c>
      <c r="P2005" s="19">
        <f>global_data!$M2005/global_data!$L2005</f>
        <v>13012.999999999998</v>
      </c>
      <c r="Q2005" s="20">
        <f>IFERROR(global_data!$P2005,0)</f>
        <v>13012.999999999998</v>
      </c>
      <c r="R2005" s="31">
        <f>global_data!$M2005/(1-global_data!$L2005)</f>
        <v>3886.9999999999995</v>
      </c>
      <c r="S2005" s="31">
        <f>global_data!$R2005-global_data!$M2005</f>
        <v>894.00999999999976</v>
      </c>
    </row>
    <row r="2006" spans="1:19" x14ac:dyDescent="0.35">
      <c r="A2006" s="5" t="s">
        <v>2132</v>
      </c>
      <c r="B2006" s="29">
        <v>45645</v>
      </c>
      <c r="C2006" s="5" t="s">
        <v>131</v>
      </c>
      <c r="D2006" s="5" t="s">
        <v>132</v>
      </c>
      <c r="E2006" s="5" t="s">
        <v>98</v>
      </c>
      <c r="F2006" s="5" t="s">
        <v>99</v>
      </c>
      <c r="G2006" s="5" t="s">
        <v>75</v>
      </c>
      <c r="H2006" s="5" t="s">
        <v>76</v>
      </c>
      <c r="I2006" s="5" t="s">
        <v>69</v>
      </c>
      <c r="J2006" s="6">
        <v>299</v>
      </c>
      <c r="K2006" s="6">
        <v>2</v>
      </c>
      <c r="L2006" s="6">
        <v>0.06</v>
      </c>
      <c r="M2006" s="6">
        <v>562.12</v>
      </c>
      <c r="N2006" s="5" t="s">
        <v>22</v>
      </c>
      <c r="O2006" s="5" t="s">
        <v>23</v>
      </c>
      <c r="P2006" s="19">
        <f>global_data!$M2006/global_data!$L2006</f>
        <v>9368.6666666666679</v>
      </c>
      <c r="Q2006" s="20">
        <f>IFERROR(global_data!$P2006,0)</f>
        <v>9368.6666666666679</v>
      </c>
      <c r="R2006" s="30">
        <f>global_data!$M2006/(1-global_data!$L2006)</f>
        <v>598</v>
      </c>
      <c r="S2006" s="30">
        <f>global_data!$R2006-global_data!$M2006</f>
        <v>35.879999999999995</v>
      </c>
    </row>
    <row r="2007" spans="1:19" x14ac:dyDescent="0.35">
      <c r="A2007" s="7" t="s">
        <v>2133</v>
      </c>
      <c r="B2007" s="18">
        <v>45362</v>
      </c>
      <c r="C2007" s="7" t="s">
        <v>131</v>
      </c>
      <c r="D2007" s="7" t="s">
        <v>132</v>
      </c>
      <c r="E2007" s="7" t="s">
        <v>98</v>
      </c>
      <c r="F2007" s="7" t="s">
        <v>101</v>
      </c>
      <c r="G2007" s="7" t="s">
        <v>75</v>
      </c>
      <c r="H2007" s="7" t="s">
        <v>76</v>
      </c>
      <c r="I2007" s="7" t="s">
        <v>69</v>
      </c>
      <c r="J2007" s="8">
        <v>299</v>
      </c>
      <c r="K2007" s="8">
        <v>7</v>
      </c>
      <c r="L2007" s="8">
        <v>0.23</v>
      </c>
      <c r="M2007" s="8">
        <v>1611.61</v>
      </c>
      <c r="N2007" s="7" t="s">
        <v>77</v>
      </c>
      <c r="O2007" s="7" t="s">
        <v>23</v>
      </c>
      <c r="P2007" s="19">
        <f>global_data!$M2007/global_data!$L2007</f>
        <v>7006.9999999999991</v>
      </c>
      <c r="Q2007" s="20">
        <f>IFERROR(global_data!$P2007,0)</f>
        <v>7006.9999999999991</v>
      </c>
      <c r="R2007" s="31">
        <f>global_data!$M2007/(1-global_data!$L2007)</f>
        <v>2093</v>
      </c>
      <c r="S2007" s="31">
        <f>global_data!$R2007-global_data!$M2007</f>
        <v>481.3900000000001</v>
      </c>
    </row>
    <row r="2008" spans="1:19" x14ac:dyDescent="0.35">
      <c r="A2008" s="5" t="s">
        <v>2134</v>
      </c>
      <c r="B2008" s="29">
        <v>45349</v>
      </c>
      <c r="C2008" s="5" t="s">
        <v>131</v>
      </c>
      <c r="D2008" s="5" t="s">
        <v>132</v>
      </c>
      <c r="E2008" s="5" t="s">
        <v>98</v>
      </c>
      <c r="F2008" s="5" t="s">
        <v>160</v>
      </c>
      <c r="G2008" s="5" t="s">
        <v>75</v>
      </c>
      <c r="H2008" s="5" t="s">
        <v>76</v>
      </c>
      <c r="I2008" s="5" t="s">
        <v>69</v>
      </c>
      <c r="J2008" s="6">
        <v>299</v>
      </c>
      <c r="K2008" s="6">
        <v>14</v>
      </c>
      <c r="L2008" s="6">
        <v>0.19</v>
      </c>
      <c r="M2008" s="6">
        <v>3390.66</v>
      </c>
      <c r="N2008" s="5" t="s">
        <v>22</v>
      </c>
      <c r="O2008" s="5" t="s">
        <v>23</v>
      </c>
      <c r="P2008" s="19">
        <f>global_data!$M2008/global_data!$L2008</f>
        <v>17845.57894736842</v>
      </c>
      <c r="Q2008" s="20">
        <f>IFERROR(global_data!$P2008,0)</f>
        <v>17845.57894736842</v>
      </c>
      <c r="R2008" s="30">
        <f>global_data!$M2008/(1-global_data!$L2008)</f>
        <v>4185.9999999999991</v>
      </c>
      <c r="S2008" s="30">
        <f>global_data!$R2008-global_data!$M2008</f>
        <v>795.33999999999924</v>
      </c>
    </row>
    <row r="2009" spans="1:19" x14ac:dyDescent="0.35">
      <c r="A2009" s="7" t="s">
        <v>2135</v>
      </c>
      <c r="B2009" s="18">
        <v>45401</v>
      </c>
      <c r="C2009" s="7" t="s">
        <v>131</v>
      </c>
      <c r="D2009" s="7" t="s">
        <v>132</v>
      </c>
      <c r="E2009" s="7" t="s">
        <v>98</v>
      </c>
      <c r="F2009" s="7" t="s">
        <v>160</v>
      </c>
      <c r="G2009" s="7" t="s">
        <v>75</v>
      </c>
      <c r="H2009" s="7" t="s">
        <v>76</v>
      </c>
      <c r="I2009" s="7" t="s">
        <v>69</v>
      </c>
      <c r="J2009" s="8">
        <v>299</v>
      </c>
      <c r="K2009" s="8">
        <v>10</v>
      </c>
      <c r="L2009" s="8">
        <v>0.15</v>
      </c>
      <c r="M2009" s="8">
        <v>2541.5</v>
      </c>
      <c r="N2009" s="7" t="s">
        <v>77</v>
      </c>
      <c r="O2009" s="7" t="s">
        <v>23</v>
      </c>
      <c r="P2009" s="19">
        <f>global_data!$M2009/global_data!$L2009</f>
        <v>16943.333333333336</v>
      </c>
      <c r="Q2009" s="20">
        <f>IFERROR(global_data!$P2009,0)</f>
        <v>16943.333333333336</v>
      </c>
      <c r="R2009" s="31">
        <f>global_data!$M2009/(1-global_data!$L2009)</f>
        <v>2990</v>
      </c>
      <c r="S2009" s="31">
        <f>global_data!$R2009-global_data!$M2009</f>
        <v>448.5</v>
      </c>
    </row>
    <row r="2010" spans="1:19" x14ac:dyDescent="0.35">
      <c r="A2010" s="5" t="s">
        <v>2136</v>
      </c>
      <c r="B2010" s="29">
        <v>45345</v>
      </c>
      <c r="C2010" s="5" t="s">
        <v>73</v>
      </c>
      <c r="D2010" s="5" t="s">
        <v>74</v>
      </c>
      <c r="E2010" s="5" t="s">
        <v>37</v>
      </c>
      <c r="F2010" s="5" t="s">
        <v>157</v>
      </c>
      <c r="G2010" s="5" t="s">
        <v>75</v>
      </c>
      <c r="H2010" s="5" t="s">
        <v>76</v>
      </c>
      <c r="I2010" s="5" t="s">
        <v>69</v>
      </c>
      <c r="J2010" s="6">
        <v>299</v>
      </c>
      <c r="K2010" s="6">
        <v>7</v>
      </c>
      <c r="L2010" s="6">
        <v>0.25</v>
      </c>
      <c r="M2010" s="6">
        <v>1569.75</v>
      </c>
      <c r="N2010" s="5" t="s">
        <v>123</v>
      </c>
      <c r="O2010" s="5" t="s">
        <v>23</v>
      </c>
      <c r="P2010" s="19">
        <f>global_data!$M2010/global_data!$L2010</f>
        <v>6279</v>
      </c>
      <c r="Q2010" s="20">
        <f>IFERROR(global_data!$P2010,0)</f>
        <v>6279</v>
      </c>
      <c r="R2010" s="30">
        <f>global_data!$M2010/(1-global_data!$L2010)</f>
        <v>2093</v>
      </c>
      <c r="S2010" s="30">
        <f>global_data!$R2010-global_data!$M2010</f>
        <v>523.25</v>
      </c>
    </row>
    <row r="2011" spans="1:19" x14ac:dyDescent="0.35">
      <c r="A2011" s="7" t="s">
        <v>2137</v>
      </c>
      <c r="B2011" s="18">
        <v>45537</v>
      </c>
      <c r="C2011" s="7" t="s">
        <v>131</v>
      </c>
      <c r="D2011" s="7" t="s">
        <v>132</v>
      </c>
      <c r="E2011" s="7" t="s">
        <v>98</v>
      </c>
      <c r="F2011" s="7" t="s">
        <v>160</v>
      </c>
      <c r="G2011" s="7" t="s">
        <v>75</v>
      </c>
      <c r="H2011" s="7" t="s">
        <v>76</v>
      </c>
      <c r="I2011" s="7" t="s">
        <v>69</v>
      </c>
      <c r="J2011" s="8">
        <v>299</v>
      </c>
      <c r="K2011" s="8">
        <v>19</v>
      </c>
      <c r="L2011" s="8">
        <v>0.04</v>
      </c>
      <c r="M2011" s="8">
        <v>5453.76</v>
      </c>
      <c r="N2011" s="7" t="s">
        <v>32</v>
      </c>
      <c r="O2011" s="7" t="s">
        <v>80</v>
      </c>
      <c r="P2011" s="19">
        <f>global_data!$M2011/global_data!$L2011</f>
        <v>136344</v>
      </c>
      <c r="Q2011" s="20">
        <f>IFERROR(global_data!$P2011,0)</f>
        <v>136344</v>
      </c>
      <c r="R2011" s="31">
        <f>global_data!$M2011/(1-global_data!$L2011)</f>
        <v>5681</v>
      </c>
      <c r="S2011" s="31">
        <f>global_data!$R2011-global_data!$M2011</f>
        <v>227.23999999999978</v>
      </c>
    </row>
    <row r="2012" spans="1:19" x14ac:dyDescent="0.35">
      <c r="A2012" s="5" t="s">
        <v>2138</v>
      </c>
      <c r="B2012" s="29">
        <v>45576</v>
      </c>
      <c r="C2012" s="5" t="s">
        <v>25</v>
      </c>
      <c r="D2012" s="5" t="s">
        <v>26</v>
      </c>
      <c r="E2012" s="5" t="s">
        <v>27</v>
      </c>
      <c r="F2012" s="5" t="s">
        <v>66</v>
      </c>
      <c r="G2012" s="5" t="s">
        <v>75</v>
      </c>
      <c r="H2012" s="5" t="s">
        <v>76</v>
      </c>
      <c r="I2012" s="5" t="s">
        <v>69</v>
      </c>
      <c r="J2012" s="6">
        <v>299</v>
      </c>
      <c r="K2012" s="6">
        <v>18</v>
      </c>
      <c r="L2012" s="6">
        <v>0.27</v>
      </c>
      <c r="M2012" s="6">
        <v>3928.86</v>
      </c>
      <c r="N2012" s="5" t="s">
        <v>22</v>
      </c>
      <c r="O2012" s="5" t="s">
        <v>33</v>
      </c>
      <c r="P2012" s="19">
        <f>global_data!$M2012/global_data!$L2012</f>
        <v>14551.333333333332</v>
      </c>
      <c r="Q2012" s="20">
        <f>IFERROR(global_data!$P2012,0)</f>
        <v>14551.333333333332</v>
      </c>
      <c r="R2012" s="30">
        <f>global_data!$M2012/(1-global_data!$L2012)</f>
        <v>5382</v>
      </c>
      <c r="S2012" s="30">
        <f>global_data!$R2012-global_data!$M2012</f>
        <v>1453.1399999999999</v>
      </c>
    </row>
    <row r="2013" spans="1:19" x14ac:dyDescent="0.35">
      <c r="A2013" s="7" t="s">
        <v>2139</v>
      </c>
      <c r="B2013" s="18">
        <v>45396</v>
      </c>
      <c r="C2013" s="7" t="s">
        <v>25</v>
      </c>
      <c r="D2013" s="7" t="s">
        <v>26</v>
      </c>
      <c r="E2013" s="7" t="s">
        <v>27</v>
      </c>
      <c r="F2013" s="7" t="s">
        <v>122</v>
      </c>
      <c r="G2013" s="7" t="s">
        <v>75</v>
      </c>
      <c r="H2013" s="7" t="s">
        <v>76</v>
      </c>
      <c r="I2013" s="7" t="s">
        <v>69</v>
      </c>
      <c r="J2013" s="8">
        <v>299</v>
      </c>
      <c r="K2013" s="8">
        <v>9</v>
      </c>
      <c r="L2013" s="8">
        <v>0.16</v>
      </c>
      <c r="M2013" s="8">
        <v>2260.44</v>
      </c>
      <c r="N2013" s="7" t="s">
        <v>77</v>
      </c>
      <c r="O2013" s="7" t="s">
        <v>23</v>
      </c>
      <c r="P2013" s="19">
        <f>global_data!$M2013/global_data!$L2013</f>
        <v>14127.75</v>
      </c>
      <c r="Q2013" s="20">
        <f>IFERROR(global_data!$P2013,0)</f>
        <v>14127.75</v>
      </c>
      <c r="R2013" s="31">
        <f>global_data!$M2013/(1-global_data!$L2013)</f>
        <v>2691</v>
      </c>
      <c r="S2013" s="31">
        <f>global_data!$R2013-global_data!$M2013</f>
        <v>430.55999999999995</v>
      </c>
    </row>
    <row r="2014" spans="1:19" x14ac:dyDescent="0.35">
      <c r="A2014" s="5" t="s">
        <v>2140</v>
      </c>
      <c r="B2014" s="29">
        <v>45337</v>
      </c>
      <c r="C2014" s="5" t="s">
        <v>111</v>
      </c>
      <c r="D2014" s="5" t="s">
        <v>112</v>
      </c>
      <c r="E2014" s="5" t="s">
        <v>98</v>
      </c>
      <c r="F2014" s="5" t="s">
        <v>101</v>
      </c>
      <c r="G2014" s="5" t="s">
        <v>75</v>
      </c>
      <c r="H2014" s="5" t="s">
        <v>76</v>
      </c>
      <c r="I2014" s="5" t="s">
        <v>69</v>
      </c>
      <c r="J2014" s="6">
        <v>299</v>
      </c>
      <c r="K2014" s="6">
        <v>14</v>
      </c>
      <c r="L2014" s="6">
        <v>0.06</v>
      </c>
      <c r="M2014" s="6">
        <v>3934.84</v>
      </c>
      <c r="N2014" s="5" t="s">
        <v>59</v>
      </c>
      <c r="O2014" s="5" t="s">
        <v>33</v>
      </c>
      <c r="P2014" s="19">
        <f>global_data!$M2014/global_data!$L2014</f>
        <v>65580.666666666672</v>
      </c>
      <c r="Q2014" s="20">
        <f>IFERROR(global_data!$P2014,0)</f>
        <v>65580.666666666672</v>
      </c>
      <c r="R2014" s="30">
        <f>global_data!$M2014/(1-global_data!$L2014)</f>
        <v>4186</v>
      </c>
      <c r="S2014" s="30">
        <f>global_data!$R2014-global_data!$M2014</f>
        <v>251.15999999999985</v>
      </c>
    </row>
    <row r="2015" spans="1:19" x14ac:dyDescent="0.35">
      <c r="A2015" s="7" t="s">
        <v>2141</v>
      </c>
      <c r="B2015" s="18">
        <v>45334</v>
      </c>
      <c r="C2015" s="7" t="s">
        <v>73</v>
      </c>
      <c r="D2015" s="7" t="s">
        <v>74</v>
      </c>
      <c r="E2015" s="7" t="s">
        <v>37</v>
      </c>
      <c r="F2015" s="7" t="s">
        <v>151</v>
      </c>
      <c r="G2015" s="7" t="s">
        <v>75</v>
      </c>
      <c r="H2015" s="7" t="s">
        <v>76</v>
      </c>
      <c r="I2015" s="7" t="s">
        <v>69</v>
      </c>
      <c r="J2015" s="8">
        <v>299</v>
      </c>
      <c r="K2015" s="8">
        <v>17</v>
      </c>
      <c r="L2015" s="8">
        <v>0.27</v>
      </c>
      <c r="M2015" s="8">
        <v>3710.59</v>
      </c>
      <c r="N2015" s="7" t="s">
        <v>179</v>
      </c>
      <c r="O2015" s="7" t="s">
        <v>80</v>
      </c>
      <c r="P2015" s="19">
        <f>global_data!$M2015/global_data!$L2015</f>
        <v>13742.925925925925</v>
      </c>
      <c r="Q2015" s="20">
        <f>IFERROR(global_data!$P2015,0)</f>
        <v>13742.925925925925</v>
      </c>
      <c r="R2015" s="31">
        <f>global_data!$M2015/(1-global_data!$L2015)</f>
        <v>5083</v>
      </c>
      <c r="S2015" s="31">
        <f>global_data!$R2015-global_data!$M2015</f>
        <v>1372.4099999999999</v>
      </c>
    </row>
    <row r="2016" spans="1:19" x14ac:dyDescent="0.35">
      <c r="A2016" s="5" t="s">
        <v>2142</v>
      </c>
      <c r="B2016" s="29">
        <v>45304</v>
      </c>
      <c r="C2016" s="5" t="s">
        <v>131</v>
      </c>
      <c r="D2016" s="5" t="s">
        <v>132</v>
      </c>
      <c r="E2016" s="5" t="s">
        <v>98</v>
      </c>
      <c r="F2016" s="5" t="s">
        <v>160</v>
      </c>
      <c r="G2016" s="5" t="s">
        <v>75</v>
      </c>
      <c r="H2016" s="5" t="s">
        <v>76</v>
      </c>
      <c r="I2016" s="5" t="s">
        <v>69</v>
      </c>
      <c r="J2016" s="6">
        <v>299</v>
      </c>
      <c r="K2016" s="6">
        <v>7</v>
      </c>
      <c r="L2016" s="6">
        <v>0.11</v>
      </c>
      <c r="M2016" s="6">
        <v>1862.77</v>
      </c>
      <c r="N2016" s="5" t="s">
        <v>77</v>
      </c>
      <c r="O2016" s="5" t="s">
        <v>87</v>
      </c>
      <c r="P2016" s="19">
        <f>global_data!$M2016/global_data!$L2016</f>
        <v>16934.272727272728</v>
      </c>
      <c r="Q2016" s="20">
        <f>IFERROR(global_data!$P2016,0)</f>
        <v>16934.272727272728</v>
      </c>
      <c r="R2016" s="30">
        <f>global_data!$M2016/(1-global_data!$L2016)</f>
        <v>2093</v>
      </c>
      <c r="S2016" s="30">
        <f>global_data!$R2016-global_data!$M2016</f>
        <v>230.23000000000002</v>
      </c>
    </row>
    <row r="2017" spans="1:19" x14ac:dyDescent="0.35">
      <c r="A2017" s="7" t="s">
        <v>2143</v>
      </c>
      <c r="B2017" s="18">
        <v>45349</v>
      </c>
      <c r="C2017" s="7" t="s">
        <v>44</v>
      </c>
      <c r="D2017" s="7" t="s">
        <v>45</v>
      </c>
      <c r="E2017" s="7" t="s">
        <v>17</v>
      </c>
      <c r="F2017" s="7" t="s">
        <v>79</v>
      </c>
      <c r="G2017" s="7" t="s">
        <v>75</v>
      </c>
      <c r="H2017" s="7" t="s">
        <v>76</v>
      </c>
      <c r="I2017" s="7" t="s">
        <v>69</v>
      </c>
      <c r="J2017" s="8">
        <v>299</v>
      </c>
      <c r="K2017" s="8">
        <v>14</v>
      </c>
      <c r="L2017" s="8">
        <v>0.18</v>
      </c>
      <c r="M2017" s="8">
        <v>3432.52</v>
      </c>
      <c r="N2017" s="7" t="s">
        <v>77</v>
      </c>
      <c r="O2017" s="7" t="s">
        <v>23</v>
      </c>
      <c r="P2017" s="19">
        <f>global_data!$M2017/global_data!$L2017</f>
        <v>19069.555555555555</v>
      </c>
      <c r="Q2017" s="20">
        <f>IFERROR(global_data!$P2017,0)</f>
        <v>19069.555555555555</v>
      </c>
      <c r="R2017" s="31">
        <f>global_data!$M2017/(1-global_data!$L2017)</f>
        <v>4186</v>
      </c>
      <c r="S2017" s="31">
        <f>global_data!$R2017-global_data!$M2017</f>
        <v>753.48</v>
      </c>
    </row>
    <row r="2018" spans="1:19" x14ac:dyDescent="0.35">
      <c r="A2018" s="5" t="s">
        <v>2144</v>
      </c>
      <c r="B2018" s="29">
        <v>45293</v>
      </c>
      <c r="C2018" s="5" t="s">
        <v>55</v>
      </c>
      <c r="D2018" s="5" t="s">
        <v>56</v>
      </c>
      <c r="E2018" s="5" t="s">
        <v>17</v>
      </c>
      <c r="F2018" s="5" t="s">
        <v>176</v>
      </c>
      <c r="G2018" s="5" t="s">
        <v>75</v>
      </c>
      <c r="H2018" s="5" t="s">
        <v>76</v>
      </c>
      <c r="I2018" s="5" t="s">
        <v>69</v>
      </c>
      <c r="J2018" s="6">
        <v>299</v>
      </c>
      <c r="K2018" s="6">
        <v>7</v>
      </c>
      <c r="L2018" s="6">
        <v>0.02</v>
      </c>
      <c r="M2018" s="6">
        <v>2051.14</v>
      </c>
      <c r="N2018" s="5" t="s">
        <v>59</v>
      </c>
      <c r="O2018" s="5" t="s">
        <v>87</v>
      </c>
      <c r="P2018" s="19">
        <f>global_data!$M2018/global_data!$L2018</f>
        <v>102556.99999999999</v>
      </c>
      <c r="Q2018" s="20">
        <f>IFERROR(global_data!$P2018,0)</f>
        <v>102556.99999999999</v>
      </c>
      <c r="R2018" s="30">
        <f>global_data!$M2018/(1-global_data!$L2018)</f>
        <v>2093</v>
      </c>
      <c r="S2018" s="30">
        <f>global_data!$R2018-global_data!$M2018</f>
        <v>41.860000000000127</v>
      </c>
    </row>
    <row r="2019" spans="1:19" x14ac:dyDescent="0.35">
      <c r="A2019" s="7" t="s">
        <v>2145</v>
      </c>
      <c r="B2019" s="18">
        <v>45328</v>
      </c>
      <c r="C2019" s="7" t="s">
        <v>111</v>
      </c>
      <c r="D2019" s="7" t="s">
        <v>112</v>
      </c>
      <c r="E2019" s="7" t="s">
        <v>98</v>
      </c>
      <c r="F2019" s="7" t="s">
        <v>115</v>
      </c>
      <c r="G2019" s="7" t="s">
        <v>75</v>
      </c>
      <c r="H2019" s="7" t="s">
        <v>76</v>
      </c>
      <c r="I2019" s="7" t="s">
        <v>69</v>
      </c>
      <c r="J2019" s="8">
        <v>299</v>
      </c>
      <c r="K2019" s="8">
        <v>1</v>
      </c>
      <c r="L2019" s="8">
        <v>0.12</v>
      </c>
      <c r="M2019" s="8">
        <v>263.12</v>
      </c>
      <c r="N2019" s="7" t="s">
        <v>123</v>
      </c>
      <c r="O2019" s="7" t="s">
        <v>23</v>
      </c>
      <c r="P2019" s="19">
        <f>global_data!$M2019/global_data!$L2019</f>
        <v>2192.666666666667</v>
      </c>
      <c r="Q2019" s="20">
        <f>IFERROR(global_data!$P2019,0)</f>
        <v>2192.666666666667</v>
      </c>
      <c r="R2019" s="31">
        <f>global_data!$M2019/(1-global_data!$L2019)</f>
        <v>299</v>
      </c>
      <c r="S2019" s="31">
        <f>global_data!$R2019-global_data!$M2019</f>
        <v>35.879999999999995</v>
      </c>
    </row>
    <row r="2020" spans="1:19" x14ac:dyDescent="0.35">
      <c r="A2020" s="5" t="s">
        <v>2146</v>
      </c>
      <c r="B2020" s="29">
        <v>45461</v>
      </c>
      <c r="C2020" s="5" t="s">
        <v>96</v>
      </c>
      <c r="D2020" s="5" t="s">
        <v>97</v>
      </c>
      <c r="E2020" s="5" t="s">
        <v>98</v>
      </c>
      <c r="F2020" s="5" t="s">
        <v>101</v>
      </c>
      <c r="G2020" s="5" t="s">
        <v>75</v>
      </c>
      <c r="H2020" s="5" t="s">
        <v>76</v>
      </c>
      <c r="I2020" s="5" t="s">
        <v>69</v>
      </c>
      <c r="J2020" s="6">
        <v>299</v>
      </c>
      <c r="K2020" s="6">
        <v>18</v>
      </c>
      <c r="L2020" s="6">
        <v>0.26</v>
      </c>
      <c r="M2020" s="6">
        <v>3982.68</v>
      </c>
      <c r="N2020" s="5" t="s">
        <v>123</v>
      </c>
      <c r="O2020" s="5" t="s">
        <v>23</v>
      </c>
      <c r="P2020" s="19">
        <f>global_data!$M2020/global_data!$L2020</f>
        <v>15317.999999999998</v>
      </c>
      <c r="Q2020" s="20">
        <f>IFERROR(global_data!$P2020,0)</f>
        <v>15317.999999999998</v>
      </c>
      <c r="R2020" s="30">
        <f>global_data!$M2020/(1-global_data!$L2020)</f>
        <v>5382</v>
      </c>
      <c r="S2020" s="30">
        <f>global_data!$R2020-global_data!$M2020</f>
        <v>1399.3200000000002</v>
      </c>
    </row>
    <row r="2021" spans="1:19" x14ac:dyDescent="0.35">
      <c r="A2021" s="7" t="s">
        <v>2147</v>
      </c>
      <c r="B2021" s="18">
        <v>45485</v>
      </c>
      <c r="C2021" s="7" t="s">
        <v>25</v>
      </c>
      <c r="D2021" s="7" t="s">
        <v>26</v>
      </c>
      <c r="E2021" s="7" t="s">
        <v>27</v>
      </c>
      <c r="F2021" s="7" t="s">
        <v>89</v>
      </c>
      <c r="G2021" s="7" t="s">
        <v>75</v>
      </c>
      <c r="H2021" s="7" t="s">
        <v>76</v>
      </c>
      <c r="I2021" s="7" t="s">
        <v>69</v>
      </c>
      <c r="J2021" s="8">
        <v>299</v>
      </c>
      <c r="K2021" s="8">
        <v>15</v>
      </c>
      <c r="L2021" s="8">
        <v>0.28000000000000003</v>
      </c>
      <c r="M2021" s="8">
        <v>3229.2</v>
      </c>
      <c r="N2021" s="7" t="s">
        <v>42</v>
      </c>
      <c r="O2021" s="7" t="s">
        <v>33</v>
      </c>
      <c r="P2021" s="19">
        <f>global_data!$M2021/global_data!$L2021</f>
        <v>11532.857142857141</v>
      </c>
      <c r="Q2021" s="20">
        <f>IFERROR(global_data!$P2021,0)</f>
        <v>11532.857142857141</v>
      </c>
      <c r="R2021" s="31">
        <f>global_data!$M2021/(1-global_data!$L2021)</f>
        <v>4485</v>
      </c>
      <c r="S2021" s="31">
        <f>global_data!$R2021-global_data!$M2021</f>
        <v>1255.8000000000002</v>
      </c>
    </row>
    <row r="2022" spans="1:19" x14ac:dyDescent="0.35">
      <c r="A2022" s="5" t="s">
        <v>2148</v>
      </c>
      <c r="B2022" s="29">
        <v>45548</v>
      </c>
      <c r="C2022" s="5" t="s">
        <v>96</v>
      </c>
      <c r="D2022" s="5" t="s">
        <v>97</v>
      </c>
      <c r="E2022" s="5" t="s">
        <v>98</v>
      </c>
      <c r="F2022" s="5" t="s">
        <v>113</v>
      </c>
      <c r="G2022" s="5" t="s">
        <v>75</v>
      </c>
      <c r="H2022" s="5" t="s">
        <v>76</v>
      </c>
      <c r="I2022" s="5" t="s">
        <v>69</v>
      </c>
      <c r="J2022" s="6">
        <v>299</v>
      </c>
      <c r="K2022" s="6">
        <v>19</v>
      </c>
      <c r="L2022" s="6">
        <v>0.28999999999999998</v>
      </c>
      <c r="M2022" s="6">
        <v>4033.51</v>
      </c>
      <c r="N2022" s="5" t="s">
        <v>77</v>
      </c>
      <c r="O2022" s="5" t="s">
        <v>23</v>
      </c>
      <c r="P2022" s="19">
        <f>global_data!$M2022/global_data!$L2022</f>
        <v>13908.655172413795</v>
      </c>
      <c r="Q2022" s="20">
        <f>IFERROR(global_data!$P2022,0)</f>
        <v>13908.655172413795</v>
      </c>
      <c r="R2022" s="30">
        <f>global_data!$M2022/(1-global_data!$L2022)</f>
        <v>5681.0000000000009</v>
      </c>
      <c r="S2022" s="30">
        <f>global_data!$R2022-global_data!$M2022</f>
        <v>1647.4900000000007</v>
      </c>
    </row>
    <row r="2023" spans="1:19" x14ac:dyDescent="0.35">
      <c r="A2023" s="7" t="s">
        <v>2149</v>
      </c>
      <c r="B2023" s="18">
        <v>45438</v>
      </c>
      <c r="C2023" s="7" t="s">
        <v>64</v>
      </c>
      <c r="D2023" s="7" t="s">
        <v>65</v>
      </c>
      <c r="E2023" s="7" t="s">
        <v>27</v>
      </c>
      <c r="F2023" s="7" t="s">
        <v>89</v>
      </c>
      <c r="G2023" s="7" t="s">
        <v>75</v>
      </c>
      <c r="H2023" s="7" t="s">
        <v>76</v>
      </c>
      <c r="I2023" s="7" t="s">
        <v>69</v>
      </c>
      <c r="J2023" s="8">
        <v>299</v>
      </c>
      <c r="K2023" s="8">
        <v>20</v>
      </c>
      <c r="L2023" s="8">
        <v>0.01</v>
      </c>
      <c r="M2023" s="8">
        <v>5920.2</v>
      </c>
      <c r="N2023" s="7" t="s">
        <v>59</v>
      </c>
      <c r="O2023" s="7" t="s">
        <v>23</v>
      </c>
      <c r="P2023" s="19">
        <f>global_data!$M2023/global_data!$L2023</f>
        <v>592020</v>
      </c>
      <c r="Q2023" s="20">
        <f>IFERROR(global_data!$P2023,0)</f>
        <v>592020</v>
      </c>
      <c r="R2023" s="31">
        <f>global_data!$M2023/(1-global_data!$L2023)</f>
        <v>5980</v>
      </c>
      <c r="S2023" s="31">
        <f>global_data!$R2023-global_data!$M2023</f>
        <v>59.800000000000182</v>
      </c>
    </row>
    <row r="2024" spans="1:19" x14ac:dyDescent="0.35">
      <c r="A2024" s="5" t="s">
        <v>2150</v>
      </c>
      <c r="B2024" s="29">
        <v>45399</v>
      </c>
      <c r="C2024" s="5" t="s">
        <v>35</v>
      </c>
      <c r="D2024" s="5" t="s">
        <v>36</v>
      </c>
      <c r="E2024" s="5" t="s">
        <v>37</v>
      </c>
      <c r="F2024" s="5" t="s">
        <v>151</v>
      </c>
      <c r="G2024" s="5" t="s">
        <v>75</v>
      </c>
      <c r="H2024" s="5" t="s">
        <v>76</v>
      </c>
      <c r="I2024" s="5" t="s">
        <v>69</v>
      </c>
      <c r="J2024" s="6">
        <v>299</v>
      </c>
      <c r="K2024" s="6">
        <v>6</v>
      </c>
      <c r="L2024" s="6">
        <v>0.09</v>
      </c>
      <c r="M2024" s="6">
        <v>1632.54</v>
      </c>
      <c r="N2024" s="5" t="s">
        <v>42</v>
      </c>
      <c r="O2024" s="5" t="s">
        <v>23</v>
      </c>
      <c r="P2024" s="19">
        <f>global_data!$M2024/global_data!$L2024</f>
        <v>18139.333333333332</v>
      </c>
      <c r="Q2024" s="20">
        <f>IFERROR(global_data!$P2024,0)</f>
        <v>18139.333333333332</v>
      </c>
      <c r="R2024" s="30">
        <f>global_data!$M2024/(1-global_data!$L2024)</f>
        <v>1794</v>
      </c>
      <c r="S2024" s="30">
        <f>global_data!$R2024-global_data!$M2024</f>
        <v>161.46000000000004</v>
      </c>
    </row>
    <row r="2025" spans="1:19" x14ac:dyDescent="0.35">
      <c r="A2025" s="7" t="s">
        <v>2151</v>
      </c>
      <c r="B2025" s="18">
        <v>45562</v>
      </c>
      <c r="C2025" s="7" t="s">
        <v>125</v>
      </c>
      <c r="D2025" s="7" t="s">
        <v>126</v>
      </c>
      <c r="E2025" s="7" t="s">
        <v>37</v>
      </c>
      <c r="F2025" s="7" t="s">
        <v>157</v>
      </c>
      <c r="G2025" s="7" t="s">
        <v>75</v>
      </c>
      <c r="H2025" s="7" t="s">
        <v>76</v>
      </c>
      <c r="I2025" s="7" t="s">
        <v>69</v>
      </c>
      <c r="J2025" s="8">
        <v>299</v>
      </c>
      <c r="K2025" s="8">
        <v>13</v>
      </c>
      <c r="L2025" s="8">
        <v>0.14000000000000001</v>
      </c>
      <c r="M2025" s="8">
        <v>3342.82</v>
      </c>
      <c r="N2025" s="7" t="s">
        <v>77</v>
      </c>
      <c r="O2025" s="7" t="s">
        <v>23</v>
      </c>
      <c r="P2025" s="19">
        <f>global_data!$M2025/global_data!$L2025</f>
        <v>23877.285714285714</v>
      </c>
      <c r="Q2025" s="20">
        <f>IFERROR(global_data!$P2025,0)</f>
        <v>23877.285714285714</v>
      </c>
      <c r="R2025" s="31">
        <f>global_data!$M2025/(1-global_data!$L2025)</f>
        <v>3887.0000000000005</v>
      </c>
      <c r="S2025" s="31">
        <f>global_data!$R2025-global_data!$M2025</f>
        <v>544.18000000000029</v>
      </c>
    </row>
    <row r="2026" spans="1:19" x14ac:dyDescent="0.35">
      <c r="A2026" s="5" t="s">
        <v>2152</v>
      </c>
      <c r="B2026" s="29">
        <v>45325</v>
      </c>
      <c r="C2026" s="5" t="s">
        <v>131</v>
      </c>
      <c r="D2026" s="5" t="s">
        <v>132</v>
      </c>
      <c r="E2026" s="5" t="s">
        <v>98</v>
      </c>
      <c r="F2026" s="5" t="s">
        <v>115</v>
      </c>
      <c r="G2026" s="5" t="s">
        <v>117</v>
      </c>
      <c r="H2026" s="5" t="s">
        <v>118</v>
      </c>
      <c r="I2026" s="5" t="s">
        <v>31</v>
      </c>
      <c r="J2026" s="6">
        <v>22000</v>
      </c>
      <c r="K2026" s="6">
        <v>14</v>
      </c>
      <c r="L2026" s="6">
        <v>0.1</v>
      </c>
      <c r="M2026" s="6">
        <v>277200</v>
      </c>
      <c r="N2026" s="5" t="s">
        <v>59</v>
      </c>
      <c r="O2026" s="5" t="s">
        <v>179</v>
      </c>
      <c r="P2026" s="19">
        <f>global_data!$M2026/global_data!$L2026</f>
        <v>2772000</v>
      </c>
      <c r="Q2026" s="20">
        <f>IFERROR(global_data!$P2026,0)</f>
        <v>2772000</v>
      </c>
      <c r="R2026" s="30">
        <f>global_data!$M2026/(1-global_data!$L2026)</f>
        <v>308000</v>
      </c>
      <c r="S2026" s="30">
        <f>global_data!$R2026-global_data!$M2026</f>
        <v>30800</v>
      </c>
    </row>
    <row r="2027" spans="1:19" x14ac:dyDescent="0.35">
      <c r="A2027" s="7" t="s">
        <v>2153</v>
      </c>
      <c r="B2027" s="18">
        <v>45468</v>
      </c>
      <c r="C2027" s="7" t="s">
        <v>61</v>
      </c>
      <c r="D2027" s="7" t="s">
        <v>62</v>
      </c>
      <c r="E2027" s="7" t="s">
        <v>27</v>
      </c>
      <c r="F2027" s="7" t="s">
        <v>28</v>
      </c>
      <c r="G2027" s="7" t="s">
        <v>117</v>
      </c>
      <c r="H2027" s="7" t="s">
        <v>118</v>
      </c>
      <c r="I2027" s="7" t="s">
        <v>31</v>
      </c>
      <c r="J2027" s="8">
        <v>22000</v>
      </c>
      <c r="K2027" s="8">
        <v>2</v>
      </c>
      <c r="L2027" s="8">
        <v>0.08</v>
      </c>
      <c r="M2027" s="8">
        <v>40480</v>
      </c>
      <c r="N2027" s="7" t="s">
        <v>59</v>
      </c>
      <c r="O2027" s="7" t="s">
        <v>23</v>
      </c>
      <c r="P2027" s="19">
        <f>global_data!$M2027/global_data!$L2027</f>
        <v>506000</v>
      </c>
      <c r="Q2027" s="20">
        <f>IFERROR(global_data!$P2027,0)</f>
        <v>506000</v>
      </c>
      <c r="R2027" s="31">
        <f>global_data!$M2027/(1-global_data!$L2027)</f>
        <v>44000</v>
      </c>
      <c r="S2027" s="31">
        <f>global_data!$R2027-global_data!$M2027</f>
        <v>3520</v>
      </c>
    </row>
    <row r="2028" spans="1:19" x14ac:dyDescent="0.35">
      <c r="A2028" s="5" t="s">
        <v>2154</v>
      </c>
      <c r="B2028" s="29">
        <v>45523</v>
      </c>
      <c r="C2028" s="5" t="s">
        <v>15</v>
      </c>
      <c r="D2028" s="5" t="s">
        <v>16</v>
      </c>
      <c r="E2028" s="5" t="s">
        <v>17</v>
      </c>
      <c r="F2028" s="5" t="s">
        <v>79</v>
      </c>
      <c r="G2028" s="5" t="s">
        <v>117</v>
      </c>
      <c r="H2028" s="5" t="s">
        <v>118</v>
      </c>
      <c r="I2028" s="5" t="s">
        <v>31</v>
      </c>
      <c r="J2028" s="6">
        <v>22000</v>
      </c>
      <c r="K2028" s="6">
        <v>6</v>
      </c>
      <c r="L2028" s="6">
        <v>0.02</v>
      </c>
      <c r="M2028" s="6">
        <v>129360</v>
      </c>
      <c r="N2028" s="5" t="s">
        <v>123</v>
      </c>
      <c r="O2028" s="5" t="s">
        <v>23</v>
      </c>
      <c r="P2028" s="19">
        <f>global_data!$M2028/global_data!$L2028</f>
        <v>6468000</v>
      </c>
      <c r="Q2028" s="20">
        <f>IFERROR(global_data!$P2028,0)</f>
        <v>6468000</v>
      </c>
      <c r="R2028" s="30">
        <f>global_data!$M2028/(1-global_data!$L2028)</f>
        <v>132000</v>
      </c>
      <c r="S2028" s="30">
        <f>global_data!$R2028-global_data!$M2028</f>
        <v>2640</v>
      </c>
    </row>
    <row r="2029" spans="1:19" x14ac:dyDescent="0.35">
      <c r="A2029" s="7" t="s">
        <v>2155</v>
      </c>
      <c r="B2029" s="18">
        <v>45552</v>
      </c>
      <c r="C2029" s="7" t="s">
        <v>55</v>
      </c>
      <c r="D2029" s="7" t="s">
        <v>56</v>
      </c>
      <c r="E2029" s="7" t="s">
        <v>17</v>
      </c>
      <c r="F2029" s="7" t="s">
        <v>50</v>
      </c>
      <c r="G2029" s="7" t="s">
        <v>117</v>
      </c>
      <c r="H2029" s="7" t="s">
        <v>118</v>
      </c>
      <c r="I2029" s="7" t="s">
        <v>31</v>
      </c>
      <c r="J2029" s="8">
        <v>22000</v>
      </c>
      <c r="K2029" s="8">
        <v>7</v>
      </c>
      <c r="L2029" s="8">
        <v>0.04</v>
      </c>
      <c r="M2029" s="8">
        <v>147840</v>
      </c>
      <c r="N2029" s="7" t="s">
        <v>59</v>
      </c>
      <c r="O2029" s="7" t="s">
        <v>87</v>
      </c>
      <c r="P2029" s="19">
        <f>global_data!$M2029/global_data!$L2029</f>
        <v>3696000</v>
      </c>
      <c r="Q2029" s="20">
        <f>IFERROR(global_data!$P2029,0)</f>
        <v>3696000</v>
      </c>
      <c r="R2029" s="31">
        <f>global_data!$M2029/(1-global_data!$L2029)</f>
        <v>154000</v>
      </c>
      <c r="S2029" s="31">
        <f>global_data!$R2029-global_data!$M2029</f>
        <v>6160</v>
      </c>
    </row>
    <row r="2030" spans="1:19" x14ac:dyDescent="0.35">
      <c r="A2030" s="5" t="s">
        <v>2156</v>
      </c>
      <c r="B2030" s="29">
        <v>45654</v>
      </c>
      <c r="C2030" s="5" t="s">
        <v>35</v>
      </c>
      <c r="D2030" s="5" t="s">
        <v>36</v>
      </c>
      <c r="E2030" s="5" t="s">
        <v>37</v>
      </c>
      <c r="F2030" s="5" t="s">
        <v>157</v>
      </c>
      <c r="G2030" s="5" t="s">
        <v>117</v>
      </c>
      <c r="H2030" s="5" t="s">
        <v>118</v>
      </c>
      <c r="I2030" s="5" t="s">
        <v>31</v>
      </c>
      <c r="J2030" s="6">
        <v>22000</v>
      </c>
      <c r="K2030" s="6">
        <v>9</v>
      </c>
      <c r="L2030" s="6">
        <v>0.27</v>
      </c>
      <c r="M2030" s="6">
        <v>144540</v>
      </c>
      <c r="N2030" s="5" t="s">
        <v>59</v>
      </c>
      <c r="O2030" s="5" t="s">
        <v>33</v>
      </c>
      <c r="P2030" s="19">
        <f>global_data!$M2030/global_data!$L2030</f>
        <v>535333.33333333326</v>
      </c>
      <c r="Q2030" s="20">
        <f>IFERROR(global_data!$P2030,0)</f>
        <v>535333.33333333326</v>
      </c>
      <c r="R2030" s="30">
        <f>global_data!$M2030/(1-global_data!$L2030)</f>
        <v>198000</v>
      </c>
      <c r="S2030" s="30">
        <f>global_data!$R2030-global_data!$M2030</f>
        <v>53460</v>
      </c>
    </row>
    <row r="2031" spans="1:19" x14ac:dyDescent="0.35">
      <c r="A2031" s="7" t="s">
        <v>2157</v>
      </c>
      <c r="B2031" s="18">
        <v>45408</v>
      </c>
      <c r="C2031" s="7" t="s">
        <v>25</v>
      </c>
      <c r="D2031" s="7" t="s">
        <v>26</v>
      </c>
      <c r="E2031" s="7" t="s">
        <v>27</v>
      </c>
      <c r="F2031" s="7" t="s">
        <v>103</v>
      </c>
      <c r="G2031" s="7" t="s">
        <v>117</v>
      </c>
      <c r="H2031" s="7" t="s">
        <v>118</v>
      </c>
      <c r="I2031" s="7" t="s">
        <v>31</v>
      </c>
      <c r="J2031" s="8">
        <v>22000</v>
      </c>
      <c r="K2031" s="8">
        <v>12</v>
      </c>
      <c r="L2031" s="8">
        <v>0.15</v>
      </c>
      <c r="M2031" s="8">
        <v>224400</v>
      </c>
      <c r="N2031" s="7" t="s">
        <v>123</v>
      </c>
      <c r="O2031" s="7" t="s">
        <v>33</v>
      </c>
      <c r="P2031" s="19">
        <f>global_data!$M2031/global_data!$L2031</f>
        <v>1496000</v>
      </c>
      <c r="Q2031" s="20">
        <f>IFERROR(global_data!$P2031,0)</f>
        <v>1496000</v>
      </c>
      <c r="R2031" s="31">
        <f>global_data!$M2031/(1-global_data!$L2031)</f>
        <v>264000</v>
      </c>
      <c r="S2031" s="31">
        <f>global_data!$R2031-global_data!$M2031</f>
        <v>39600</v>
      </c>
    </row>
    <row r="2032" spans="1:19" x14ac:dyDescent="0.35">
      <c r="A2032" s="5" t="s">
        <v>2158</v>
      </c>
      <c r="B2032" s="29">
        <v>45440</v>
      </c>
      <c r="C2032" s="5" t="s">
        <v>15</v>
      </c>
      <c r="D2032" s="5" t="s">
        <v>16</v>
      </c>
      <c r="E2032" s="5" t="s">
        <v>17</v>
      </c>
      <c r="F2032" s="5" t="s">
        <v>176</v>
      </c>
      <c r="G2032" s="5" t="s">
        <v>117</v>
      </c>
      <c r="H2032" s="5" t="s">
        <v>118</v>
      </c>
      <c r="I2032" s="5" t="s">
        <v>31</v>
      </c>
      <c r="J2032" s="6">
        <v>22000</v>
      </c>
      <c r="K2032" s="6">
        <v>11</v>
      </c>
      <c r="L2032" s="6">
        <v>0.28000000000000003</v>
      </c>
      <c r="M2032" s="6">
        <v>174240</v>
      </c>
      <c r="N2032" s="5" t="s">
        <v>22</v>
      </c>
      <c r="O2032" s="5" t="s">
        <v>23</v>
      </c>
      <c r="P2032" s="19">
        <f>global_data!$M2032/global_data!$L2032</f>
        <v>622285.7142857142</v>
      </c>
      <c r="Q2032" s="20">
        <f>IFERROR(global_data!$P2032,0)</f>
        <v>622285.7142857142</v>
      </c>
      <c r="R2032" s="30">
        <f>global_data!$M2032/(1-global_data!$L2032)</f>
        <v>242000</v>
      </c>
      <c r="S2032" s="30">
        <f>global_data!$R2032-global_data!$M2032</f>
        <v>67760</v>
      </c>
    </row>
    <row r="2033" spans="1:19" x14ac:dyDescent="0.35">
      <c r="A2033" s="7" t="s">
        <v>2159</v>
      </c>
      <c r="B2033" s="18">
        <v>45378</v>
      </c>
      <c r="C2033" s="7" t="s">
        <v>61</v>
      </c>
      <c r="D2033" s="7" t="s">
        <v>62</v>
      </c>
      <c r="E2033" s="7" t="s">
        <v>27</v>
      </c>
      <c r="F2033" s="7" t="s">
        <v>66</v>
      </c>
      <c r="G2033" s="7" t="s">
        <v>117</v>
      </c>
      <c r="H2033" s="7" t="s">
        <v>118</v>
      </c>
      <c r="I2033" s="7" t="s">
        <v>31</v>
      </c>
      <c r="J2033" s="8">
        <v>22000</v>
      </c>
      <c r="K2033" s="8">
        <v>17</v>
      </c>
      <c r="L2033" s="8">
        <v>0.19</v>
      </c>
      <c r="M2033" s="8">
        <v>302940</v>
      </c>
      <c r="N2033" s="7" t="s">
        <v>32</v>
      </c>
      <c r="O2033" s="7" t="s">
        <v>80</v>
      </c>
      <c r="P2033" s="19">
        <f>global_data!$M2033/global_data!$L2033</f>
        <v>1594421.0526315789</v>
      </c>
      <c r="Q2033" s="20">
        <f>IFERROR(global_data!$P2033,0)</f>
        <v>1594421.0526315789</v>
      </c>
      <c r="R2033" s="31">
        <f>global_data!$M2033/(1-global_data!$L2033)</f>
        <v>374000</v>
      </c>
      <c r="S2033" s="31">
        <f>global_data!$R2033-global_data!$M2033</f>
        <v>71060</v>
      </c>
    </row>
    <row r="2034" spans="1:19" x14ac:dyDescent="0.35">
      <c r="A2034" s="5" t="s">
        <v>2160</v>
      </c>
      <c r="B2034" s="29">
        <v>45648</v>
      </c>
      <c r="C2034" s="5" t="s">
        <v>111</v>
      </c>
      <c r="D2034" s="5" t="s">
        <v>112</v>
      </c>
      <c r="E2034" s="5" t="s">
        <v>98</v>
      </c>
      <c r="F2034" s="5" t="s">
        <v>101</v>
      </c>
      <c r="G2034" s="5" t="s">
        <v>117</v>
      </c>
      <c r="H2034" s="5" t="s">
        <v>118</v>
      </c>
      <c r="I2034" s="5" t="s">
        <v>31</v>
      </c>
      <c r="J2034" s="6">
        <v>22000</v>
      </c>
      <c r="K2034" s="6">
        <v>15</v>
      </c>
      <c r="L2034" s="6">
        <v>0.27</v>
      </c>
      <c r="M2034" s="6">
        <v>240900</v>
      </c>
      <c r="N2034" s="5" t="s">
        <v>42</v>
      </c>
      <c r="O2034" s="5" t="s">
        <v>23</v>
      </c>
      <c r="P2034" s="19">
        <f>global_data!$M2034/global_data!$L2034</f>
        <v>892222.22222222213</v>
      </c>
      <c r="Q2034" s="20">
        <f>IFERROR(global_data!$P2034,0)</f>
        <v>892222.22222222213</v>
      </c>
      <c r="R2034" s="30">
        <f>global_data!$M2034/(1-global_data!$L2034)</f>
        <v>330000</v>
      </c>
      <c r="S2034" s="30">
        <f>global_data!$R2034-global_data!$M2034</f>
        <v>89100</v>
      </c>
    </row>
    <row r="2035" spans="1:19" x14ac:dyDescent="0.35">
      <c r="A2035" s="7" t="s">
        <v>2161</v>
      </c>
      <c r="B2035" s="18">
        <v>45446</v>
      </c>
      <c r="C2035" s="7" t="s">
        <v>64</v>
      </c>
      <c r="D2035" s="7" t="s">
        <v>65</v>
      </c>
      <c r="E2035" s="7" t="s">
        <v>27</v>
      </c>
      <c r="F2035" s="7" t="s">
        <v>122</v>
      </c>
      <c r="G2035" s="7" t="s">
        <v>117</v>
      </c>
      <c r="H2035" s="7" t="s">
        <v>118</v>
      </c>
      <c r="I2035" s="7" t="s">
        <v>31</v>
      </c>
      <c r="J2035" s="8">
        <v>22000</v>
      </c>
      <c r="K2035" s="8">
        <v>20</v>
      </c>
      <c r="L2035" s="8">
        <v>0.26</v>
      </c>
      <c r="M2035" s="8">
        <v>325600</v>
      </c>
      <c r="N2035" s="7" t="s">
        <v>22</v>
      </c>
      <c r="O2035" s="7" t="s">
        <v>87</v>
      </c>
      <c r="P2035" s="19">
        <f>global_data!$M2035/global_data!$L2035</f>
        <v>1252307.6923076923</v>
      </c>
      <c r="Q2035" s="20">
        <f>IFERROR(global_data!$P2035,0)</f>
        <v>1252307.6923076923</v>
      </c>
      <c r="R2035" s="31">
        <f>global_data!$M2035/(1-global_data!$L2035)</f>
        <v>440000</v>
      </c>
      <c r="S2035" s="31">
        <f>global_data!$R2035-global_data!$M2035</f>
        <v>114400</v>
      </c>
    </row>
    <row r="2036" spans="1:19" x14ac:dyDescent="0.35">
      <c r="A2036" s="5" t="s">
        <v>2162</v>
      </c>
      <c r="B2036" s="29">
        <v>45532</v>
      </c>
      <c r="C2036" s="5" t="s">
        <v>55</v>
      </c>
      <c r="D2036" s="5" t="s">
        <v>56</v>
      </c>
      <c r="E2036" s="5" t="s">
        <v>17</v>
      </c>
      <c r="F2036" s="5" t="s">
        <v>79</v>
      </c>
      <c r="G2036" s="5" t="s">
        <v>117</v>
      </c>
      <c r="H2036" s="5" t="s">
        <v>118</v>
      </c>
      <c r="I2036" s="5" t="s">
        <v>31</v>
      </c>
      <c r="J2036" s="6">
        <v>22000</v>
      </c>
      <c r="K2036" s="6">
        <v>5</v>
      </c>
      <c r="L2036" s="6">
        <v>0.23</v>
      </c>
      <c r="M2036" s="6">
        <v>84700</v>
      </c>
      <c r="N2036" s="5" t="s">
        <v>32</v>
      </c>
      <c r="O2036" s="5" t="s">
        <v>23</v>
      </c>
      <c r="P2036" s="19">
        <f>global_data!$M2036/global_data!$L2036</f>
        <v>368260.86956521735</v>
      </c>
      <c r="Q2036" s="20">
        <f>IFERROR(global_data!$P2036,0)</f>
        <v>368260.86956521735</v>
      </c>
      <c r="R2036" s="30">
        <f>global_data!$M2036/(1-global_data!$L2036)</f>
        <v>110000</v>
      </c>
      <c r="S2036" s="30">
        <f>global_data!$R2036-global_data!$M2036</f>
        <v>25300</v>
      </c>
    </row>
    <row r="2037" spans="1:19" x14ac:dyDescent="0.35">
      <c r="A2037" s="7" t="s">
        <v>2163</v>
      </c>
      <c r="B2037" s="18">
        <v>45598</v>
      </c>
      <c r="C2037" s="7" t="s">
        <v>61</v>
      </c>
      <c r="D2037" s="7" t="s">
        <v>62</v>
      </c>
      <c r="E2037" s="7" t="s">
        <v>27</v>
      </c>
      <c r="F2037" s="7" t="s">
        <v>66</v>
      </c>
      <c r="G2037" s="7" t="s">
        <v>117</v>
      </c>
      <c r="H2037" s="7" t="s">
        <v>118</v>
      </c>
      <c r="I2037" s="7" t="s">
        <v>31</v>
      </c>
      <c r="J2037" s="8">
        <v>22000</v>
      </c>
      <c r="K2037" s="8">
        <v>12</v>
      </c>
      <c r="L2037" s="8">
        <v>0.05</v>
      </c>
      <c r="M2037" s="8">
        <v>250800</v>
      </c>
      <c r="N2037" s="7" t="s">
        <v>22</v>
      </c>
      <c r="O2037" s="7" t="s">
        <v>23</v>
      </c>
      <c r="P2037" s="19">
        <f>global_data!$M2037/global_data!$L2037</f>
        <v>5016000</v>
      </c>
      <c r="Q2037" s="20">
        <f>IFERROR(global_data!$P2037,0)</f>
        <v>5016000</v>
      </c>
      <c r="R2037" s="31">
        <f>global_data!$M2037/(1-global_data!$L2037)</f>
        <v>264000</v>
      </c>
      <c r="S2037" s="31">
        <f>global_data!$R2037-global_data!$M2037</f>
        <v>13200</v>
      </c>
    </row>
    <row r="2038" spans="1:19" x14ac:dyDescent="0.35">
      <c r="A2038" s="5" t="s">
        <v>2164</v>
      </c>
      <c r="B2038" s="29">
        <v>45593</v>
      </c>
      <c r="C2038" s="5" t="s">
        <v>131</v>
      </c>
      <c r="D2038" s="5" t="s">
        <v>132</v>
      </c>
      <c r="E2038" s="5" t="s">
        <v>98</v>
      </c>
      <c r="F2038" s="5" t="s">
        <v>160</v>
      </c>
      <c r="G2038" s="5" t="s">
        <v>117</v>
      </c>
      <c r="H2038" s="5" t="s">
        <v>118</v>
      </c>
      <c r="I2038" s="5" t="s">
        <v>31</v>
      </c>
      <c r="J2038" s="6">
        <v>22000</v>
      </c>
      <c r="K2038" s="6">
        <v>3</v>
      </c>
      <c r="L2038" s="6">
        <v>0.15</v>
      </c>
      <c r="M2038" s="6">
        <v>56100</v>
      </c>
      <c r="N2038" s="5" t="s">
        <v>59</v>
      </c>
      <c r="O2038" s="5" t="s">
        <v>23</v>
      </c>
      <c r="P2038" s="19">
        <f>global_data!$M2038/global_data!$L2038</f>
        <v>374000</v>
      </c>
      <c r="Q2038" s="20">
        <f>IFERROR(global_data!$P2038,0)</f>
        <v>374000</v>
      </c>
      <c r="R2038" s="30">
        <f>global_data!$M2038/(1-global_data!$L2038)</f>
        <v>66000</v>
      </c>
      <c r="S2038" s="30">
        <f>global_data!$R2038-global_data!$M2038</f>
        <v>9900</v>
      </c>
    </row>
    <row r="2039" spans="1:19" x14ac:dyDescent="0.35">
      <c r="A2039" s="7" t="s">
        <v>2165</v>
      </c>
      <c r="B2039" s="18">
        <v>45477</v>
      </c>
      <c r="C2039" s="7" t="s">
        <v>111</v>
      </c>
      <c r="D2039" s="7" t="s">
        <v>112</v>
      </c>
      <c r="E2039" s="7" t="s">
        <v>98</v>
      </c>
      <c r="F2039" s="7" t="s">
        <v>160</v>
      </c>
      <c r="G2039" s="7" t="s">
        <v>117</v>
      </c>
      <c r="H2039" s="7" t="s">
        <v>118</v>
      </c>
      <c r="I2039" s="7" t="s">
        <v>31</v>
      </c>
      <c r="J2039" s="8">
        <v>22000</v>
      </c>
      <c r="K2039" s="8">
        <v>20</v>
      </c>
      <c r="L2039" s="8">
        <v>0.01</v>
      </c>
      <c r="M2039" s="8">
        <v>435600</v>
      </c>
      <c r="N2039" s="7" t="s">
        <v>59</v>
      </c>
      <c r="O2039" s="7" t="s">
        <v>33</v>
      </c>
      <c r="P2039" s="19">
        <f>global_data!$M2039/global_data!$L2039</f>
        <v>43560000</v>
      </c>
      <c r="Q2039" s="20">
        <f>IFERROR(global_data!$P2039,0)</f>
        <v>43560000</v>
      </c>
      <c r="R2039" s="31">
        <f>global_data!$M2039/(1-global_data!$L2039)</f>
        <v>440000</v>
      </c>
      <c r="S2039" s="31">
        <f>global_data!$R2039-global_data!$M2039</f>
        <v>4400</v>
      </c>
    </row>
    <row r="2040" spans="1:19" x14ac:dyDescent="0.35">
      <c r="A2040" s="5" t="s">
        <v>2166</v>
      </c>
      <c r="B2040" s="29">
        <v>45516</v>
      </c>
      <c r="C2040" s="5" t="s">
        <v>35</v>
      </c>
      <c r="D2040" s="5" t="s">
        <v>36</v>
      </c>
      <c r="E2040" s="5" t="s">
        <v>37</v>
      </c>
      <c r="F2040" s="5" t="s">
        <v>83</v>
      </c>
      <c r="G2040" s="5" t="s">
        <v>117</v>
      </c>
      <c r="H2040" s="5" t="s">
        <v>118</v>
      </c>
      <c r="I2040" s="5" t="s">
        <v>31</v>
      </c>
      <c r="J2040" s="6">
        <v>22000</v>
      </c>
      <c r="K2040" s="6">
        <v>4</v>
      </c>
      <c r="L2040" s="6">
        <v>0</v>
      </c>
      <c r="M2040" s="6">
        <v>88000</v>
      </c>
      <c r="N2040" s="5" t="s">
        <v>123</v>
      </c>
      <c r="O2040" s="5" t="s">
        <v>80</v>
      </c>
      <c r="P2040" s="19" t="e">
        <f>global_data!$M2040/global_data!$L2040</f>
        <v>#DIV/0!</v>
      </c>
      <c r="Q2040" s="20">
        <f>IFERROR(global_data!$P2040,0)</f>
        <v>0</v>
      </c>
      <c r="R2040" s="30">
        <f>global_data!$M2040/(1-global_data!$L2040)</f>
        <v>88000</v>
      </c>
      <c r="S2040" s="30">
        <f>global_data!$R2040-global_data!$M2040</f>
        <v>0</v>
      </c>
    </row>
    <row r="2041" spans="1:19" x14ac:dyDescent="0.35">
      <c r="A2041" s="7" t="s">
        <v>2167</v>
      </c>
      <c r="B2041" s="18">
        <v>45308</v>
      </c>
      <c r="C2041" s="7" t="s">
        <v>35</v>
      </c>
      <c r="D2041" s="7" t="s">
        <v>36</v>
      </c>
      <c r="E2041" s="7" t="s">
        <v>37</v>
      </c>
      <c r="F2041" s="7" t="s">
        <v>151</v>
      </c>
      <c r="G2041" s="7" t="s">
        <v>117</v>
      </c>
      <c r="H2041" s="7" t="s">
        <v>118</v>
      </c>
      <c r="I2041" s="7" t="s">
        <v>31</v>
      </c>
      <c r="J2041" s="8">
        <v>22000</v>
      </c>
      <c r="K2041" s="8">
        <v>16</v>
      </c>
      <c r="L2041" s="8">
        <v>0.01</v>
      </c>
      <c r="M2041" s="8">
        <v>348480</v>
      </c>
      <c r="N2041" s="7" t="s">
        <v>123</v>
      </c>
      <c r="O2041" s="7" t="s">
        <v>23</v>
      </c>
      <c r="P2041" s="19">
        <f>global_data!$M2041/global_data!$L2041</f>
        <v>34848000</v>
      </c>
      <c r="Q2041" s="20">
        <f>IFERROR(global_data!$P2041,0)</f>
        <v>34848000</v>
      </c>
      <c r="R2041" s="31">
        <f>global_data!$M2041/(1-global_data!$L2041)</f>
        <v>352000</v>
      </c>
      <c r="S2041" s="31">
        <f>global_data!$R2041-global_data!$M2041</f>
        <v>3520</v>
      </c>
    </row>
    <row r="2042" spans="1:19" x14ac:dyDescent="0.35">
      <c r="A2042" s="5" t="s">
        <v>2168</v>
      </c>
      <c r="B2042" s="29">
        <v>45649</v>
      </c>
      <c r="C2042" s="5" t="s">
        <v>15</v>
      </c>
      <c r="D2042" s="5" t="s">
        <v>16</v>
      </c>
      <c r="E2042" s="5" t="s">
        <v>17</v>
      </c>
      <c r="F2042" s="5" t="s">
        <v>176</v>
      </c>
      <c r="G2042" s="5" t="s">
        <v>117</v>
      </c>
      <c r="H2042" s="5" t="s">
        <v>118</v>
      </c>
      <c r="I2042" s="5" t="s">
        <v>31</v>
      </c>
      <c r="J2042" s="6">
        <v>22000</v>
      </c>
      <c r="K2042" s="6">
        <v>20</v>
      </c>
      <c r="L2042" s="6">
        <v>0.24</v>
      </c>
      <c r="M2042" s="6">
        <v>334400</v>
      </c>
      <c r="N2042" s="5" t="s">
        <v>59</v>
      </c>
      <c r="O2042" s="5" t="s">
        <v>23</v>
      </c>
      <c r="P2042" s="19">
        <f>global_data!$M2042/global_data!$L2042</f>
        <v>1393333.3333333335</v>
      </c>
      <c r="Q2042" s="20">
        <f>IFERROR(global_data!$P2042,0)</f>
        <v>1393333.3333333335</v>
      </c>
      <c r="R2042" s="30">
        <f>global_data!$M2042/(1-global_data!$L2042)</f>
        <v>440000</v>
      </c>
      <c r="S2042" s="30">
        <f>global_data!$R2042-global_data!$M2042</f>
        <v>105600</v>
      </c>
    </row>
    <row r="2043" spans="1:19" x14ac:dyDescent="0.35">
      <c r="A2043" s="7" t="s">
        <v>2169</v>
      </c>
      <c r="B2043" s="18">
        <v>45406</v>
      </c>
      <c r="C2043" s="7" t="s">
        <v>64</v>
      </c>
      <c r="D2043" s="7" t="s">
        <v>65</v>
      </c>
      <c r="E2043" s="7" t="s">
        <v>27</v>
      </c>
      <c r="F2043" s="7" t="s">
        <v>89</v>
      </c>
      <c r="G2043" s="7" t="s">
        <v>117</v>
      </c>
      <c r="H2043" s="7" t="s">
        <v>118</v>
      </c>
      <c r="I2043" s="7" t="s">
        <v>31</v>
      </c>
      <c r="J2043" s="8">
        <v>22000</v>
      </c>
      <c r="K2043" s="8">
        <v>13</v>
      </c>
      <c r="L2043" s="8">
        <v>0.01</v>
      </c>
      <c r="M2043" s="8">
        <v>283140</v>
      </c>
      <c r="N2043" s="7" t="s">
        <v>123</v>
      </c>
      <c r="O2043" s="7" t="s">
        <v>179</v>
      </c>
      <c r="P2043" s="19">
        <f>global_data!$M2043/global_data!$L2043</f>
        <v>28314000</v>
      </c>
      <c r="Q2043" s="20">
        <f>IFERROR(global_data!$P2043,0)</f>
        <v>28314000</v>
      </c>
      <c r="R2043" s="31">
        <f>global_data!$M2043/(1-global_data!$L2043)</f>
        <v>286000</v>
      </c>
      <c r="S2043" s="31">
        <f>global_data!$R2043-global_data!$M2043</f>
        <v>2860</v>
      </c>
    </row>
    <row r="2044" spans="1:19" x14ac:dyDescent="0.35">
      <c r="A2044" s="5" t="s">
        <v>2170</v>
      </c>
      <c r="B2044" s="29">
        <v>45629</v>
      </c>
      <c r="C2044" s="5" t="s">
        <v>15</v>
      </c>
      <c r="D2044" s="5" t="s">
        <v>16</v>
      </c>
      <c r="E2044" s="5" t="s">
        <v>17</v>
      </c>
      <c r="F2044" s="5" t="s">
        <v>79</v>
      </c>
      <c r="G2044" s="5" t="s">
        <v>117</v>
      </c>
      <c r="H2044" s="5" t="s">
        <v>118</v>
      </c>
      <c r="I2044" s="5" t="s">
        <v>31</v>
      </c>
      <c r="J2044" s="6">
        <v>22000</v>
      </c>
      <c r="K2044" s="6">
        <v>11</v>
      </c>
      <c r="L2044" s="6">
        <v>0.11</v>
      </c>
      <c r="M2044" s="6">
        <v>215380</v>
      </c>
      <c r="N2044" s="5" t="s">
        <v>59</v>
      </c>
      <c r="O2044" s="5" t="s">
        <v>33</v>
      </c>
      <c r="P2044" s="19">
        <f>global_data!$M2044/global_data!$L2044</f>
        <v>1958000</v>
      </c>
      <c r="Q2044" s="20">
        <f>IFERROR(global_data!$P2044,0)</f>
        <v>1958000</v>
      </c>
      <c r="R2044" s="30">
        <f>global_data!$M2044/(1-global_data!$L2044)</f>
        <v>242000</v>
      </c>
      <c r="S2044" s="30">
        <f>global_data!$R2044-global_data!$M2044</f>
        <v>26620</v>
      </c>
    </row>
    <row r="2045" spans="1:19" x14ac:dyDescent="0.35">
      <c r="A2045" s="7" t="s">
        <v>2171</v>
      </c>
      <c r="B2045" s="18">
        <v>45515</v>
      </c>
      <c r="C2045" s="7" t="s">
        <v>44</v>
      </c>
      <c r="D2045" s="7" t="s">
        <v>45</v>
      </c>
      <c r="E2045" s="7" t="s">
        <v>17</v>
      </c>
      <c r="F2045" s="7" t="s">
        <v>79</v>
      </c>
      <c r="G2045" s="7" t="s">
        <v>117</v>
      </c>
      <c r="H2045" s="7" t="s">
        <v>118</v>
      </c>
      <c r="I2045" s="7" t="s">
        <v>31</v>
      </c>
      <c r="J2045" s="8">
        <v>22000</v>
      </c>
      <c r="K2045" s="8">
        <v>17</v>
      </c>
      <c r="L2045" s="8">
        <v>0.25</v>
      </c>
      <c r="M2045" s="8">
        <v>280500</v>
      </c>
      <c r="N2045" s="7" t="s">
        <v>77</v>
      </c>
      <c r="O2045" s="7" t="s">
        <v>87</v>
      </c>
      <c r="P2045" s="19">
        <f>global_data!$M2045/global_data!$L2045</f>
        <v>1122000</v>
      </c>
      <c r="Q2045" s="20">
        <f>IFERROR(global_data!$P2045,0)</f>
        <v>1122000</v>
      </c>
      <c r="R2045" s="31">
        <f>global_data!$M2045/(1-global_data!$L2045)</f>
        <v>374000</v>
      </c>
      <c r="S2045" s="31">
        <f>global_data!$R2045-global_data!$M2045</f>
        <v>93500</v>
      </c>
    </row>
    <row r="2046" spans="1:19" x14ac:dyDescent="0.35">
      <c r="A2046" s="5" t="s">
        <v>2172</v>
      </c>
      <c r="B2046" s="29">
        <v>45551</v>
      </c>
      <c r="C2046" s="5" t="s">
        <v>44</v>
      </c>
      <c r="D2046" s="5" t="s">
        <v>45</v>
      </c>
      <c r="E2046" s="5" t="s">
        <v>17</v>
      </c>
      <c r="F2046" s="5" t="s">
        <v>154</v>
      </c>
      <c r="G2046" s="5" t="s">
        <v>117</v>
      </c>
      <c r="H2046" s="5" t="s">
        <v>118</v>
      </c>
      <c r="I2046" s="5" t="s">
        <v>31</v>
      </c>
      <c r="J2046" s="6">
        <v>22000</v>
      </c>
      <c r="K2046" s="6">
        <v>17</v>
      </c>
      <c r="L2046" s="6">
        <v>0.16</v>
      </c>
      <c r="M2046" s="6">
        <v>314160</v>
      </c>
      <c r="N2046" s="5" t="s">
        <v>59</v>
      </c>
      <c r="O2046" s="5" t="s">
        <v>80</v>
      </c>
      <c r="P2046" s="19">
        <f>global_data!$M2046/global_data!$L2046</f>
        <v>1963500</v>
      </c>
      <c r="Q2046" s="20">
        <f>IFERROR(global_data!$P2046,0)</f>
        <v>1963500</v>
      </c>
      <c r="R2046" s="30">
        <f>global_data!$M2046/(1-global_data!$L2046)</f>
        <v>374000</v>
      </c>
      <c r="S2046" s="30">
        <f>global_data!$R2046-global_data!$M2046</f>
        <v>59840</v>
      </c>
    </row>
    <row r="2047" spans="1:19" x14ac:dyDescent="0.35">
      <c r="A2047" s="7" t="s">
        <v>2173</v>
      </c>
      <c r="B2047" s="18">
        <v>45329</v>
      </c>
      <c r="C2047" s="7" t="s">
        <v>61</v>
      </c>
      <c r="D2047" s="7" t="s">
        <v>62</v>
      </c>
      <c r="E2047" s="7" t="s">
        <v>27</v>
      </c>
      <c r="F2047" s="7" t="s">
        <v>89</v>
      </c>
      <c r="G2047" s="7" t="s">
        <v>117</v>
      </c>
      <c r="H2047" s="7" t="s">
        <v>118</v>
      </c>
      <c r="I2047" s="7" t="s">
        <v>31</v>
      </c>
      <c r="J2047" s="8">
        <v>22000</v>
      </c>
      <c r="K2047" s="8">
        <v>3</v>
      </c>
      <c r="L2047" s="8">
        <v>0.06</v>
      </c>
      <c r="M2047" s="8">
        <v>62040</v>
      </c>
      <c r="N2047" s="7" t="s">
        <v>77</v>
      </c>
      <c r="O2047" s="7" t="s">
        <v>80</v>
      </c>
      <c r="P2047" s="19">
        <f>global_data!$M2047/global_data!$L2047</f>
        <v>1034000</v>
      </c>
      <c r="Q2047" s="20">
        <f>IFERROR(global_data!$P2047,0)</f>
        <v>1034000</v>
      </c>
      <c r="R2047" s="31">
        <f>global_data!$M2047/(1-global_data!$L2047)</f>
        <v>66000</v>
      </c>
      <c r="S2047" s="31">
        <f>global_data!$R2047-global_data!$M2047</f>
        <v>3960</v>
      </c>
    </row>
    <row r="2048" spans="1:19" x14ac:dyDescent="0.35">
      <c r="A2048" s="5" t="s">
        <v>2174</v>
      </c>
      <c r="B2048" s="29">
        <v>45548</v>
      </c>
      <c r="C2048" s="5" t="s">
        <v>64</v>
      </c>
      <c r="D2048" s="5" t="s">
        <v>65</v>
      </c>
      <c r="E2048" s="5" t="s">
        <v>27</v>
      </c>
      <c r="F2048" s="5" t="s">
        <v>66</v>
      </c>
      <c r="G2048" s="5" t="s">
        <v>117</v>
      </c>
      <c r="H2048" s="5" t="s">
        <v>118</v>
      </c>
      <c r="I2048" s="5" t="s">
        <v>31</v>
      </c>
      <c r="J2048" s="6">
        <v>22000</v>
      </c>
      <c r="K2048" s="6">
        <v>17</v>
      </c>
      <c r="L2048" s="6">
        <v>0.02</v>
      </c>
      <c r="M2048" s="6">
        <v>366520</v>
      </c>
      <c r="N2048" s="5" t="s">
        <v>22</v>
      </c>
      <c r="O2048" s="5" t="s">
        <v>23</v>
      </c>
      <c r="P2048" s="19">
        <f>global_data!$M2048/global_data!$L2048</f>
        <v>18326000</v>
      </c>
      <c r="Q2048" s="20">
        <f>IFERROR(global_data!$P2048,0)</f>
        <v>18326000</v>
      </c>
      <c r="R2048" s="30">
        <f>global_data!$M2048/(1-global_data!$L2048)</f>
        <v>374000</v>
      </c>
      <c r="S2048" s="30">
        <f>global_data!$R2048-global_data!$M2048</f>
        <v>7480</v>
      </c>
    </row>
    <row r="2049" spans="1:19" x14ac:dyDescent="0.35">
      <c r="A2049" s="7" t="s">
        <v>2175</v>
      </c>
      <c r="B2049" s="18">
        <v>45419</v>
      </c>
      <c r="C2049" s="7" t="s">
        <v>35</v>
      </c>
      <c r="D2049" s="7" t="s">
        <v>36</v>
      </c>
      <c r="E2049" s="7" t="s">
        <v>37</v>
      </c>
      <c r="F2049" s="7" t="s">
        <v>83</v>
      </c>
      <c r="G2049" s="7" t="s">
        <v>117</v>
      </c>
      <c r="H2049" s="7" t="s">
        <v>118</v>
      </c>
      <c r="I2049" s="7" t="s">
        <v>31</v>
      </c>
      <c r="J2049" s="8">
        <v>22000</v>
      </c>
      <c r="K2049" s="8">
        <v>7</v>
      </c>
      <c r="L2049" s="8">
        <v>0.15</v>
      </c>
      <c r="M2049" s="8">
        <v>130900</v>
      </c>
      <c r="N2049" s="7" t="s">
        <v>123</v>
      </c>
      <c r="O2049" s="7" t="s">
        <v>23</v>
      </c>
      <c r="P2049" s="19">
        <f>global_data!$M2049/global_data!$L2049</f>
        <v>872666.66666666674</v>
      </c>
      <c r="Q2049" s="20">
        <f>IFERROR(global_data!$P2049,0)</f>
        <v>872666.66666666674</v>
      </c>
      <c r="R2049" s="31">
        <f>global_data!$M2049/(1-global_data!$L2049)</f>
        <v>154000</v>
      </c>
      <c r="S2049" s="31">
        <f>global_data!$R2049-global_data!$M2049</f>
        <v>23100</v>
      </c>
    </row>
    <row r="2050" spans="1:19" x14ac:dyDescent="0.35">
      <c r="A2050" s="5" t="s">
        <v>2176</v>
      </c>
      <c r="B2050" s="29">
        <v>45337</v>
      </c>
      <c r="C2050" s="5" t="s">
        <v>25</v>
      </c>
      <c r="D2050" s="5" t="s">
        <v>26</v>
      </c>
      <c r="E2050" s="5" t="s">
        <v>27</v>
      </c>
      <c r="F2050" s="5" t="s">
        <v>28</v>
      </c>
      <c r="G2050" s="5" t="s">
        <v>117</v>
      </c>
      <c r="H2050" s="5" t="s">
        <v>118</v>
      </c>
      <c r="I2050" s="5" t="s">
        <v>31</v>
      </c>
      <c r="J2050" s="6">
        <v>22000</v>
      </c>
      <c r="K2050" s="6">
        <v>2</v>
      </c>
      <c r="L2050" s="6">
        <v>0.06</v>
      </c>
      <c r="M2050" s="6">
        <v>41360</v>
      </c>
      <c r="N2050" s="5" t="s">
        <v>42</v>
      </c>
      <c r="O2050" s="5" t="s">
        <v>23</v>
      </c>
      <c r="P2050" s="19">
        <f>global_data!$M2050/global_data!$L2050</f>
        <v>689333.33333333337</v>
      </c>
      <c r="Q2050" s="20">
        <f>IFERROR(global_data!$P2050,0)</f>
        <v>689333.33333333337</v>
      </c>
      <c r="R2050" s="30">
        <f>global_data!$M2050/(1-global_data!$L2050)</f>
        <v>44000</v>
      </c>
      <c r="S2050" s="30">
        <f>global_data!$R2050-global_data!$M2050</f>
        <v>2640</v>
      </c>
    </row>
    <row r="2051" spans="1:19" x14ac:dyDescent="0.35">
      <c r="A2051" s="7" t="s">
        <v>2177</v>
      </c>
      <c r="B2051" s="18">
        <v>45507</v>
      </c>
      <c r="C2051" s="7" t="s">
        <v>96</v>
      </c>
      <c r="D2051" s="7" t="s">
        <v>97</v>
      </c>
      <c r="E2051" s="7" t="s">
        <v>98</v>
      </c>
      <c r="F2051" s="7" t="s">
        <v>113</v>
      </c>
      <c r="G2051" s="7" t="s">
        <v>117</v>
      </c>
      <c r="H2051" s="7" t="s">
        <v>118</v>
      </c>
      <c r="I2051" s="7" t="s">
        <v>31</v>
      </c>
      <c r="J2051" s="8">
        <v>22000</v>
      </c>
      <c r="K2051" s="8">
        <v>10</v>
      </c>
      <c r="L2051" s="8">
        <v>0.11</v>
      </c>
      <c r="M2051" s="8">
        <v>195800</v>
      </c>
      <c r="N2051" s="7" t="s">
        <v>42</v>
      </c>
      <c r="O2051" s="7" t="s">
        <v>23</v>
      </c>
      <c r="P2051" s="19">
        <f>global_data!$M2051/global_data!$L2051</f>
        <v>1780000</v>
      </c>
      <c r="Q2051" s="20">
        <f>IFERROR(global_data!$P2051,0)</f>
        <v>1780000</v>
      </c>
      <c r="R2051" s="31">
        <f>global_data!$M2051/(1-global_data!$L2051)</f>
        <v>220000</v>
      </c>
      <c r="S2051" s="31">
        <f>global_data!$R2051-global_data!$M2051</f>
        <v>24200</v>
      </c>
    </row>
    <row r="2052" spans="1:19" x14ac:dyDescent="0.35">
      <c r="A2052" s="5" t="s">
        <v>2178</v>
      </c>
      <c r="B2052" s="29">
        <v>45577</v>
      </c>
      <c r="C2052" s="5" t="s">
        <v>44</v>
      </c>
      <c r="D2052" s="5" t="s">
        <v>45</v>
      </c>
      <c r="E2052" s="5" t="s">
        <v>17</v>
      </c>
      <c r="F2052" s="5" t="s">
        <v>79</v>
      </c>
      <c r="G2052" s="5" t="s">
        <v>117</v>
      </c>
      <c r="H2052" s="5" t="s">
        <v>118</v>
      </c>
      <c r="I2052" s="5" t="s">
        <v>31</v>
      </c>
      <c r="J2052" s="6">
        <v>22000</v>
      </c>
      <c r="K2052" s="6">
        <v>18</v>
      </c>
      <c r="L2052" s="6">
        <v>0.22</v>
      </c>
      <c r="M2052" s="6">
        <v>308880</v>
      </c>
      <c r="N2052" s="5" t="s">
        <v>42</v>
      </c>
      <c r="O2052" s="5" t="s">
        <v>80</v>
      </c>
      <c r="P2052" s="19">
        <f>global_data!$M2052/global_data!$L2052</f>
        <v>1404000</v>
      </c>
      <c r="Q2052" s="20">
        <f>IFERROR(global_data!$P2052,0)</f>
        <v>1404000</v>
      </c>
      <c r="R2052" s="30">
        <f>global_data!$M2052/(1-global_data!$L2052)</f>
        <v>396000</v>
      </c>
      <c r="S2052" s="30">
        <f>global_data!$R2052-global_data!$M2052</f>
        <v>87120</v>
      </c>
    </row>
    <row r="2053" spans="1:19" x14ac:dyDescent="0.35">
      <c r="A2053" s="7" t="s">
        <v>2179</v>
      </c>
      <c r="B2053" s="18">
        <v>45546</v>
      </c>
      <c r="C2053" s="7" t="s">
        <v>111</v>
      </c>
      <c r="D2053" s="7" t="s">
        <v>112</v>
      </c>
      <c r="E2053" s="7" t="s">
        <v>98</v>
      </c>
      <c r="F2053" s="7" t="s">
        <v>160</v>
      </c>
      <c r="G2053" s="7" t="s">
        <v>117</v>
      </c>
      <c r="H2053" s="7" t="s">
        <v>118</v>
      </c>
      <c r="I2053" s="7" t="s">
        <v>31</v>
      </c>
      <c r="J2053" s="8">
        <v>22000</v>
      </c>
      <c r="K2053" s="8">
        <v>18</v>
      </c>
      <c r="L2053" s="8">
        <v>0.3</v>
      </c>
      <c r="M2053" s="8">
        <v>277200</v>
      </c>
      <c r="N2053" s="7" t="s">
        <v>59</v>
      </c>
      <c r="O2053" s="7" t="s">
        <v>33</v>
      </c>
      <c r="P2053" s="19">
        <f>global_data!$M2053/global_data!$L2053</f>
        <v>924000</v>
      </c>
      <c r="Q2053" s="20">
        <f>IFERROR(global_data!$P2053,0)</f>
        <v>924000</v>
      </c>
      <c r="R2053" s="31">
        <f>global_data!$M2053/(1-global_data!$L2053)</f>
        <v>396000</v>
      </c>
      <c r="S2053" s="31">
        <f>global_data!$R2053-global_data!$M2053</f>
        <v>118800</v>
      </c>
    </row>
    <row r="2054" spans="1:19" x14ac:dyDescent="0.35">
      <c r="A2054" s="5" t="s">
        <v>2180</v>
      </c>
      <c r="B2054" s="29">
        <v>45651</v>
      </c>
      <c r="C2054" s="5" t="s">
        <v>15</v>
      </c>
      <c r="D2054" s="5" t="s">
        <v>16</v>
      </c>
      <c r="E2054" s="5" t="s">
        <v>17</v>
      </c>
      <c r="F2054" s="5" t="s">
        <v>18</v>
      </c>
      <c r="G2054" s="5" t="s">
        <v>117</v>
      </c>
      <c r="H2054" s="5" t="s">
        <v>118</v>
      </c>
      <c r="I2054" s="5" t="s">
        <v>31</v>
      </c>
      <c r="J2054" s="6">
        <v>22000</v>
      </c>
      <c r="K2054" s="6">
        <v>5</v>
      </c>
      <c r="L2054" s="6">
        <v>0.05</v>
      </c>
      <c r="M2054" s="6">
        <v>104500</v>
      </c>
      <c r="N2054" s="5" t="s">
        <v>59</v>
      </c>
      <c r="O2054" s="5" t="s">
        <v>23</v>
      </c>
      <c r="P2054" s="19">
        <f>global_data!$M2054/global_data!$L2054</f>
        <v>2090000</v>
      </c>
      <c r="Q2054" s="20">
        <f>IFERROR(global_data!$P2054,0)</f>
        <v>2090000</v>
      </c>
      <c r="R2054" s="30">
        <f>global_data!$M2054/(1-global_data!$L2054)</f>
        <v>110000</v>
      </c>
      <c r="S2054" s="30">
        <f>global_data!$R2054-global_data!$M2054</f>
        <v>5500</v>
      </c>
    </row>
    <row r="2055" spans="1:19" x14ac:dyDescent="0.35">
      <c r="A2055" s="7" t="s">
        <v>2181</v>
      </c>
      <c r="B2055" s="18">
        <v>45628</v>
      </c>
      <c r="C2055" s="7" t="s">
        <v>55</v>
      </c>
      <c r="D2055" s="7" t="s">
        <v>56</v>
      </c>
      <c r="E2055" s="7" t="s">
        <v>17</v>
      </c>
      <c r="F2055" s="7" t="s">
        <v>154</v>
      </c>
      <c r="G2055" s="7" t="s">
        <v>117</v>
      </c>
      <c r="H2055" s="7" t="s">
        <v>118</v>
      </c>
      <c r="I2055" s="7" t="s">
        <v>31</v>
      </c>
      <c r="J2055" s="8">
        <v>22000</v>
      </c>
      <c r="K2055" s="8">
        <v>20</v>
      </c>
      <c r="L2055" s="8">
        <v>0.04</v>
      </c>
      <c r="M2055" s="8">
        <v>422400</v>
      </c>
      <c r="N2055" s="7" t="s">
        <v>59</v>
      </c>
      <c r="O2055" s="7" t="s">
        <v>80</v>
      </c>
      <c r="P2055" s="19">
        <f>global_data!$M2055/global_data!$L2055</f>
        <v>10560000</v>
      </c>
      <c r="Q2055" s="20">
        <f>IFERROR(global_data!$P2055,0)</f>
        <v>10560000</v>
      </c>
      <c r="R2055" s="31">
        <f>global_data!$M2055/(1-global_data!$L2055)</f>
        <v>440000</v>
      </c>
      <c r="S2055" s="31">
        <f>global_data!$R2055-global_data!$M2055</f>
        <v>17600</v>
      </c>
    </row>
    <row r="2056" spans="1:19" x14ac:dyDescent="0.35">
      <c r="A2056" s="5" t="s">
        <v>2182</v>
      </c>
      <c r="B2056" s="29">
        <v>45521</v>
      </c>
      <c r="C2056" s="5" t="s">
        <v>35</v>
      </c>
      <c r="D2056" s="5" t="s">
        <v>36</v>
      </c>
      <c r="E2056" s="5" t="s">
        <v>37</v>
      </c>
      <c r="F2056" s="5" t="s">
        <v>151</v>
      </c>
      <c r="G2056" s="5" t="s">
        <v>117</v>
      </c>
      <c r="H2056" s="5" t="s">
        <v>118</v>
      </c>
      <c r="I2056" s="5" t="s">
        <v>31</v>
      </c>
      <c r="J2056" s="6">
        <v>22000</v>
      </c>
      <c r="K2056" s="6">
        <v>4</v>
      </c>
      <c r="L2056" s="6">
        <v>0.11</v>
      </c>
      <c r="M2056" s="6">
        <v>78320</v>
      </c>
      <c r="N2056" s="5" t="s">
        <v>77</v>
      </c>
      <c r="O2056" s="5" t="s">
        <v>80</v>
      </c>
      <c r="P2056" s="19">
        <f>global_data!$M2056/global_data!$L2056</f>
        <v>712000</v>
      </c>
      <c r="Q2056" s="20">
        <f>IFERROR(global_data!$P2056,0)</f>
        <v>712000</v>
      </c>
      <c r="R2056" s="30">
        <f>global_data!$M2056/(1-global_data!$L2056)</f>
        <v>88000</v>
      </c>
      <c r="S2056" s="30">
        <f>global_data!$R2056-global_data!$M2056</f>
        <v>9680</v>
      </c>
    </row>
    <row r="2057" spans="1:19" x14ac:dyDescent="0.35">
      <c r="A2057" s="7" t="s">
        <v>2183</v>
      </c>
      <c r="B2057" s="18">
        <v>45470</v>
      </c>
      <c r="C2057" s="7" t="s">
        <v>55</v>
      </c>
      <c r="D2057" s="7" t="s">
        <v>56</v>
      </c>
      <c r="E2057" s="7" t="s">
        <v>17</v>
      </c>
      <c r="F2057" s="7" t="s">
        <v>79</v>
      </c>
      <c r="G2057" s="7" t="s">
        <v>117</v>
      </c>
      <c r="H2057" s="7" t="s">
        <v>118</v>
      </c>
      <c r="I2057" s="7" t="s">
        <v>31</v>
      </c>
      <c r="J2057" s="8">
        <v>22000</v>
      </c>
      <c r="K2057" s="8">
        <v>20</v>
      </c>
      <c r="L2057" s="8">
        <v>0.27</v>
      </c>
      <c r="M2057" s="8">
        <v>321200</v>
      </c>
      <c r="N2057" s="7" t="s">
        <v>59</v>
      </c>
      <c r="O2057" s="7" t="s">
        <v>179</v>
      </c>
      <c r="P2057" s="19">
        <f>global_data!$M2057/global_data!$L2057</f>
        <v>1189629.6296296297</v>
      </c>
      <c r="Q2057" s="20">
        <f>IFERROR(global_data!$P2057,0)</f>
        <v>1189629.6296296297</v>
      </c>
      <c r="R2057" s="31">
        <f>global_data!$M2057/(1-global_data!$L2057)</f>
        <v>440000</v>
      </c>
      <c r="S2057" s="31">
        <f>global_data!$R2057-global_data!$M2057</f>
        <v>118800</v>
      </c>
    </row>
    <row r="2058" spans="1:19" x14ac:dyDescent="0.35">
      <c r="A2058" s="5" t="s">
        <v>2184</v>
      </c>
      <c r="B2058" s="29">
        <v>45579</v>
      </c>
      <c r="C2058" s="5" t="s">
        <v>96</v>
      </c>
      <c r="D2058" s="5" t="s">
        <v>97</v>
      </c>
      <c r="E2058" s="5" t="s">
        <v>98</v>
      </c>
      <c r="F2058" s="5" t="s">
        <v>101</v>
      </c>
      <c r="G2058" s="5" t="s">
        <v>117</v>
      </c>
      <c r="H2058" s="5" t="s">
        <v>118</v>
      </c>
      <c r="I2058" s="5" t="s">
        <v>31</v>
      </c>
      <c r="J2058" s="6">
        <v>22000</v>
      </c>
      <c r="K2058" s="6">
        <v>16</v>
      </c>
      <c r="L2058" s="6">
        <v>0.12</v>
      </c>
      <c r="M2058" s="6">
        <v>309760</v>
      </c>
      <c r="N2058" s="5" t="s">
        <v>42</v>
      </c>
      <c r="O2058" s="5" t="s">
        <v>23</v>
      </c>
      <c r="P2058" s="19">
        <f>global_data!$M2058/global_data!$L2058</f>
        <v>2581333.3333333335</v>
      </c>
      <c r="Q2058" s="20">
        <f>IFERROR(global_data!$P2058,0)</f>
        <v>2581333.3333333335</v>
      </c>
      <c r="R2058" s="30">
        <f>global_data!$M2058/(1-global_data!$L2058)</f>
        <v>352000</v>
      </c>
      <c r="S2058" s="30">
        <f>global_data!$R2058-global_data!$M2058</f>
        <v>42240</v>
      </c>
    </row>
    <row r="2059" spans="1:19" x14ac:dyDescent="0.35">
      <c r="A2059" s="7" t="s">
        <v>2185</v>
      </c>
      <c r="B2059" s="18">
        <v>45590</v>
      </c>
      <c r="C2059" s="7" t="s">
        <v>61</v>
      </c>
      <c r="D2059" s="7" t="s">
        <v>62</v>
      </c>
      <c r="E2059" s="7" t="s">
        <v>27</v>
      </c>
      <c r="F2059" s="7" t="s">
        <v>103</v>
      </c>
      <c r="G2059" s="7" t="s">
        <v>117</v>
      </c>
      <c r="H2059" s="7" t="s">
        <v>118</v>
      </c>
      <c r="I2059" s="7" t="s">
        <v>31</v>
      </c>
      <c r="J2059" s="8">
        <v>22000</v>
      </c>
      <c r="K2059" s="8">
        <v>10</v>
      </c>
      <c r="L2059" s="8">
        <v>0.28999999999999998</v>
      </c>
      <c r="M2059" s="8">
        <v>156200</v>
      </c>
      <c r="N2059" s="7" t="s">
        <v>42</v>
      </c>
      <c r="O2059" s="7" t="s">
        <v>23</v>
      </c>
      <c r="P2059" s="19">
        <f>global_data!$M2059/global_data!$L2059</f>
        <v>538620.68965517241</v>
      </c>
      <c r="Q2059" s="20">
        <f>IFERROR(global_data!$P2059,0)</f>
        <v>538620.68965517241</v>
      </c>
      <c r="R2059" s="31">
        <f>global_data!$M2059/(1-global_data!$L2059)</f>
        <v>220000</v>
      </c>
      <c r="S2059" s="31">
        <f>global_data!$R2059-global_data!$M2059</f>
        <v>63800</v>
      </c>
    </row>
    <row r="2060" spans="1:19" x14ac:dyDescent="0.35">
      <c r="A2060" s="5" t="s">
        <v>2186</v>
      </c>
      <c r="B2060" s="29">
        <v>45639</v>
      </c>
      <c r="C2060" s="5" t="s">
        <v>64</v>
      </c>
      <c r="D2060" s="5" t="s">
        <v>65</v>
      </c>
      <c r="E2060" s="5" t="s">
        <v>27</v>
      </c>
      <c r="F2060" s="5" t="s">
        <v>122</v>
      </c>
      <c r="G2060" s="5" t="s">
        <v>117</v>
      </c>
      <c r="H2060" s="5" t="s">
        <v>118</v>
      </c>
      <c r="I2060" s="5" t="s">
        <v>31</v>
      </c>
      <c r="J2060" s="6">
        <v>22000</v>
      </c>
      <c r="K2060" s="6">
        <v>18</v>
      </c>
      <c r="L2060" s="6">
        <v>0.01</v>
      </c>
      <c r="M2060" s="6">
        <v>392040</v>
      </c>
      <c r="N2060" s="5" t="s">
        <v>59</v>
      </c>
      <c r="O2060" s="5" t="s">
        <v>23</v>
      </c>
      <c r="P2060" s="19">
        <f>global_data!$M2060/global_data!$L2060</f>
        <v>39204000</v>
      </c>
      <c r="Q2060" s="20">
        <f>IFERROR(global_data!$P2060,0)</f>
        <v>39204000</v>
      </c>
      <c r="R2060" s="30">
        <f>global_data!$M2060/(1-global_data!$L2060)</f>
        <v>396000</v>
      </c>
      <c r="S2060" s="30">
        <f>global_data!$R2060-global_data!$M2060</f>
        <v>3960</v>
      </c>
    </row>
    <row r="2061" spans="1:19" x14ac:dyDescent="0.35">
      <c r="A2061" s="7" t="s">
        <v>2187</v>
      </c>
      <c r="B2061" s="18">
        <v>45652</v>
      </c>
      <c r="C2061" s="7" t="s">
        <v>131</v>
      </c>
      <c r="D2061" s="7" t="s">
        <v>132</v>
      </c>
      <c r="E2061" s="7" t="s">
        <v>98</v>
      </c>
      <c r="F2061" s="7" t="s">
        <v>113</v>
      </c>
      <c r="G2061" s="7" t="s">
        <v>117</v>
      </c>
      <c r="H2061" s="7" t="s">
        <v>118</v>
      </c>
      <c r="I2061" s="7" t="s">
        <v>31</v>
      </c>
      <c r="J2061" s="8">
        <v>22000</v>
      </c>
      <c r="K2061" s="8">
        <v>3</v>
      </c>
      <c r="L2061" s="8">
        <v>0.21</v>
      </c>
      <c r="M2061" s="8">
        <v>52140</v>
      </c>
      <c r="N2061" s="7" t="s">
        <v>32</v>
      </c>
      <c r="O2061" s="7" t="s">
        <v>87</v>
      </c>
      <c r="P2061" s="19">
        <f>global_data!$M2061/global_data!$L2061</f>
        <v>248285.71428571429</v>
      </c>
      <c r="Q2061" s="20">
        <f>IFERROR(global_data!$P2061,0)</f>
        <v>248285.71428571429</v>
      </c>
      <c r="R2061" s="31">
        <f>global_data!$M2061/(1-global_data!$L2061)</f>
        <v>66000</v>
      </c>
      <c r="S2061" s="31">
        <f>global_data!$R2061-global_data!$M2061</f>
        <v>13860</v>
      </c>
    </row>
    <row r="2062" spans="1:19" x14ac:dyDescent="0.35">
      <c r="A2062" s="5" t="s">
        <v>2188</v>
      </c>
      <c r="B2062" s="29">
        <v>45641</v>
      </c>
      <c r="C2062" s="5" t="s">
        <v>15</v>
      </c>
      <c r="D2062" s="5" t="s">
        <v>16</v>
      </c>
      <c r="E2062" s="5" t="s">
        <v>17</v>
      </c>
      <c r="F2062" s="5" t="s">
        <v>18</v>
      </c>
      <c r="G2062" s="5" t="s">
        <v>117</v>
      </c>
      <c r="H2062" s="5" t="s">
        <v>118</v>
      </c>
      <c r="I2062" s="5" t="s">
        <v>31</v>
      </c>
      <c r="J2062" s="6">
        <v>22000</v>
      </c>
      <c r="K2062" s="6">
        <v>1</v>
      </c>
      <c r="L2062" s="6">
        <v>0.15</v>
      </c>
      <c r="M2062" s="6">
        <v>18700</v>
      </c>
      <c r="N2062" s="5" t="s">
        <v>123</v>
      </c>
      <c r="O2062" s="5" t="s">
        <v>23</v>
      </c>
      <c r="P2062" s="19">
        <f>global_data!$M2062/global_data!$L2062</f>
        <v>124666.66666666667</v>
      </c>
      <c r="Q2062" s="20">
        <f>IFERROR(global_data!$P2062,0)</f>
        <v>124666.66666666667</v>
      </c>
      <c r="R2062" s="30">
        <f>global_data!$M2062/(1-global_data!$L2062)</f>
        <v>22000</v>
      </c>
      <c r="S2062" s="30">
        <f>global_data!$R2062-global_data!$M2062</f>
        <v>3300</v>
      </c>
    </row>
    <row r="2063" spans="1:19" x14ac:dyDescent="0.35">
      <c r="A2063" s="7" t="s">
        <v>2189</v>
      </c>
      <c r="B2063" s="18">
        <v>45622</v>
      </c>
      <c r="C2063" s="7" t="s">
        <v>44</v>
      </c>
      <c r="D2063" s="7" t="s">
        <v>45</v>
      </c>
      <c r="E2063" s="7" t="s">
        <v>17</v>
      </c>
      <c r="F2063" s="7" t="s">
        <v>176</v>
      </c>
      <c r="G2063" s="7" t="s">
        <v>117</v>
      </c>
      <c r="H2063" s="7" t="s">
        <v>118</v>
      </c>
      <c r="I2063" s="7" t="s">
        <v>31</v>
      </c>
      <c r="J2063" s="8">
        <v>22000</v>
      </c>
      <c r="K2063" s="8">
        <v>4</v>
      </c>
      <c r="L2063" s="8">
        <v>0.18</v>
      </c>
      <c r="M2063" s="8">
        <v>72160</v>
      </c>
      <c r="N2063" s="7" t="s">
        <v>59</v>
      </c>
      <c r="O2063" s="7" t="s">
        <v>23</v>
      </c>
      <c r="P2063" s="19">
        <f>global_data!$M2063/global_data!$L2063</f>
        <v>400888.88888888888</v>
      </c>
      <c r="Q2063" s="20">
        <f>IFERROR(global_data!$P2063,0)</f>
        <v>400888.88888888888</v>
      </c>
      <c r="R2063" s="31">
        <f>global_data!$M2063/(1-global_data!$L2063)</f>
        <v>88000</v>
      </c>
      <c r="S2063" s="31">
        <f>global_data!$R2063-global_data!$M2063</f>
        <v>15840</v>
      </c>
    </row>
    <row r="2064" spans="1:19" x14ac:dyDescent="0.35">
      <c r="A2064" s="5" t="s">
        <v>2190</v>
      </c>
      <c r="B2064" s="29">
        <v>45374</v>
      </c>
      <c r="C2064" s="5" t="s">
        <v>111</v>
      </c>
      <c r="D2064" s="5" t="s">
        <v>112</v>
      </c>
      <c r="E2064" s="5" t="s">
        <v>98</v>
      </c>
      <c r="F2064" s="5" t="s">
        <v>99</v>
      </c>
      <c r="G2064" s="5" t="s">
        <v>117</v>
      </c>
      <c r="H2064" s="5" t="s">
        <v>118</v>
      </c>
      <c r="I2064" s="5" t="s">
        <v>31</v>
      </c>
      <c r="J2064" s="6">
        <v>22000</v>
      </c>
      <c r="K2064" s="6">
        <v>10</v>
      </c>
      <c r="L2064" s="6">
        <v>0.01</v>
      </c>
      <c r="M2064" s="6">
        <v>217800</v>
      </c>
      <c r="N2064" s="5" t="s">
        <v>42</v>
      </c>
      <c r="O2064" s="5" t="s">
        <v>23</v>
      </c>
      <c r="P2064" s="19">
        <f>global_data!$M2064/global_data!$L2064</f>
        <v>21780000</v>
      </c>
      <c r="Q2064" s="20">
        <f>IFERROR(global_data!$P2064,0)</f>
        <v>21780000</v>
      </c>
      <c r="R2064" s="30">
        <f>global_data!$M2064/(1-global_data!$L2064)</f>
        <v>220000</v>
      </c>
      <c r="S2064" s="30">
        <f>global_data!$R2064-global_data!$M2064</f>
        <v>2200</v>
      </c>
    </row>
    <row r="2065" spans="1:19" x14ac:dyDescent="0.35">
      <c r="A2065" s="7" t="s">
        <v>2191</v>
      </c>
      <c r="B2065" s="18">
        <v>45561</v>
      </c>
      <c r="C2065" s="7" t="s">
        <v>96</v>
      </c>
      <c r="D2065" s="7" t="s">
        <v>97</v>
      </c>
      <c r="E2065" s="7" t="s">
        <v>98</v>
      </c>
      <c r="F2065" s="7" t="s">
        <v>160</v>
      </c>
      <c r="G2065" s="7" t="s">
        <v>117</v>
      </c>
      <c r="H2065" s="7" t="s">
        <v>118</v>
      </c>
      <c r="I2065" s="7" t="s">
        <v>31</v>
      </c>
      <c r="J2065" s="8">
        <v>22000</v>
      </c>
      <c r="K2065" s="8">
        <v>19</v>
      </c>
      <c r="L2065" s="8">
        <v>0.15</v>
      </c>
      <c r="M2065" s="8">
        <v>355300</v>
      </c>
      <c r="N2065" s="7" t="s">
        <v>42</v>
      </c>
      <c r="O2065" s="7" t="s">
        <v>23</v>
      </c>
      <c r="P2065" s="19">
        <f>global_data!$M2065/global_data!$L2065</f>
        <v>2368666.666666667</v>
      </c>
      <c r="Q2065" s="20">
        <f>IFERROR(global_data!$P2065,0)</f>
        <v>2368666.666666667</v>
      </c>
      <c r="R2065" s="31">
        <f>global_data!$M2065/(1-global_data!$L2065)</f>
        <v>418000</v>
      </c>
      <c r="S2065" s="31">
        <f>global_data!$R2065-global_data!$M2065</f>
        <v>62700</v>
      </c>
    </row>
    <row r="2066" spans="1:19" x14ac:dyDescent="0.35">
      <c r="A2066" s="5" t="s">
        <v>2192</v>
      </c>
      <c r="B2066" s="29">
        <v>45606</v>
      </c>
      <c r="C2066" s="5" t="s">
        <v>131</v>
      </c>
      <c r="D2066" s="5" t="s">
        <v>132</v>
      </c>
      <c r="E2066" s="5" t="s">
        <v>98</v>
      </c>
      <c r="F2066" s="5" t="s">
        <v>115</v>
      </c>
      <c r="G2066" s="5" t="s">
        <v>117</v>
      </c>
      <c r="H2066" s="5" t="s">
        <v>118</v>
      </c>
      <c r="I2066" s="5" t="s">
        <v>31</v>
      </c>
      <c r="J2066" s="6">
        <v>22000</v>
      </c>
      <c r="K2066" s="6">
        <v>15</v>
      </c>
      <c r="L2066" s="6">
        <v>0.24</v>
      </c>
      <c r="M2066" s="6">
        <v>250800</v>
      </c>
      <c r="N2066" s="5" t="s">
        <v>123</v>
      </c>
      <c r="O2066" s="5" t="s">
        <v>23</v>
      </c>
      <c r="P2066" s="19">
        <f>global_data!$M2066/global_data!$L2066</f>
        <v>1045000</v>
      </c>
      <c r="Q2066" s="20">
        <f>IFERROR(global_data!$P2066,0)</f>
        <v>1045000</v>
      </c>
      <c r="R2066" s="30">
        <f>global_data!$M2066/(1-global_data!$L2066)</f>
        <v>330000</v>
      </c>
      <c r="S2066" s="30">
        <f>global_data!$R2066-global_data!$M2066</f>
        <v>79200</v>
      </c>
    </row>
    <row r="2067" spans="1:19" x14ac:dyDescent="0.35">
      <c r="A2067" s="7" t="s">
        <v>2193</v>
      </c>
      <c r="B2067" s="18">
        <v>45334</v>
      </c>
      <c r="C2067" s="7" t="s">
        <v>25</v>
      </c>
      <c r="D2067" s="7" t="s">
        <v>26</v>
      </c>
      <c r="E2067" s="7" t="s">
        <v>27</v>
      </c>
      <c r="F2067" s="7" t="s">
        <v>122</v>
      </c>
      <c r="G2067" s="7" t="s">
        <v>117</v>
      </c>
      <c r="H2067" s="7" t="s">
        <v>118</v>
      </c>
      <c r="I2067" s="7" t="s">
        <v>31</v>
      </c>
      <c r="J2067" s="8">
        <v>22000</v>
      </c>
      <c r="K2067" s="8">
        <v>2</v>
      </c>
      <c r="L2067" s="8">
        <v>0.12</v>
      </c>
      <c r="M2067" s="8">
        <v>38720</v>
      </c>
      <c r="N2067" s="7" t="s">
        <v>123</v>
      </c>
      <c r="O2067" s="7" t="s">
        <v>23</v>
      </c>
      <c r="P2067" s="19">
        <f>global_data!$M2067/global_data!$L2067</f>
        <v>322666.66666666669</v>
      </c>
      <c r="Q2067" s="20">
        <f>IFERROR(global_data!$P2067,0)</f>
        <v>322666.66666666669</v>
      </c>
      <c r="R2067" s="31">
        <f>global_data!$M2067/(1-global_data!$L2067)</f>
        <v>44000</v>
      </c>
      <c r="S2067" s="31">
        <f>global_data!$R2067-global_data!$M2067</f>
        <v>5280</v>
      </c>
    </row>
    <row r="2068" spans="1:19" x14ac:dyDescent="0.35">
      <c r="A2068" s="5" t="s">
        <v>2194</v>
      </c>
      <c r="B2068" s="29">
        <v>45572</v>
      </c>
      <c r="C2068" s="5" t="s">
        <v>35</v>
      </c>
      <c r="D2068" s="5" t="s">
        <v>36</v>
      </c>
      <c r="E2068" s="5" t="s">
        <v>37</v>
      </c>
      <c r="F2068" s="5" t="s">
        <v>38</v>
      </c>
      <c r="G2068" s="5" t="s">
        <v>117</v>
      </c>
      <c r="H2068" s="5" t="s">
        <v>118</v>
      </c>
      <c r="I2068" s="5" t="s">
        <v>31</v>
      </c>
      <c r="J2068" s="6">
        <v>22000</v>
      </c>
      <c r="K2068" s="6">
        <v>6</v>
      </c>
      <c r="L2068" s="6">
        <v>0.22</v>
      </c>
      <c r="M2068" s="6">
        <v>102960</v>
      </c>
      <c r="N2068" s="5" t="s">
        <v>42</v>
      </c>
      <c r="O2068" s="5" t="s">
        <v>23</v>
      </c>
      <c r="P2068" s="19">
        <f>global_data!$M2068/global_data!$L2068</f>
        <v>468000</v>
      </c>
      <c r="Q2068" s="20">
        <f>IFERROR(global_data!$P2068,0)</f>
        <v>468000</v>
      </c>
      <c r="R2068" s="30">
        <f>global_data!$M2068/(1-global_data!$L2068)</f>
        <v>132000</v>
      </c>
      <c r="S2068" s="30">
        <f>global_data!$R2068-global_data!$M2068</f>
        <v>29040</v>
      </c>
    </row>
    <row r="2069" spans="1:19" x14ac:dyDescent="0.35">
      <c r="A2069" s="7" t="s">
        <v>2195</v>
      </c>
      <c r="B2069" s="18">
        <v>45355</v>
      </c>
      <c r="C2069" s="7" t="s">
        <v>2196</v>
      </c>
      <c r="D2069" s="7" t="s">
        <v>65</v>
      </c>
      <c r="E2069" s="7" t="s">
        <v>27</v>
      </c>
      <c r="F2069" s="7" t="s">
        <v>28</v>
      </c>
      <c r="G2069" s="7" t="s">
        <v>117</v>
      </c>
      <c r="H2069" s="7" t="s">
        <v>118</v>
      </c>
      <c r="I2069" s="7" t="s">
        <v>31</v>
      </c>
      <c r="J2069" s="8">
        <v>22000</v>
      </c>
      <c r="K2069" s="8">
        <v>13</v>
      </c>
      <c r="L2069" s="8">
        <v>0.23</v>
      </c>
      <c r="M2069" s="8">
        <v>220220</v>
      </c>
      <c r="N2069" s="7" t="s">
        <v>42</v>
      </c>
      <c r="O2069" s="7" t="s">
        <v>23</v>
      </c>
      <c r="P2069" s="19">
        <f>global_data!$M2069/global_data!$L2069</f>
        <v>957478.26086956519</v>
      </c>
      <c r="Q2069" s="20">
        <f>IFERROR(global_data!$P2069,0)</f>
        <v>957478.26086956519</v>
      </c>
      <c r="R2069" s="31">
        <f>global_data!$M2069/(1-global_data!$L2069)</f>
        <v>286000</v>
      </c>
      <c r="S2069" s="31">
        <f>global_data!$R2069-global_data!$M2069</f>
        <v>65780</v>
      </c>
    </row>
    <row r="2070" spans="1:19" x14ac:dyDescent="0.35">
      <c r="A2070" s="5" t="s">
        <v>2197</v>
      </c>
      <c r="B2070" s="29">
        <v>45573</v>
      </c>
      <c r="C2070" s="5" t="s">
        <v>15</v>
      </c>
      <c r="D2070" s="5" t="s">
        <v>16</v>
      </c>
      <c r="E2070" s="5" t="s">
        <v>17</v>
      </c>
      <c r="F2070" s="5" t="s">
        <v>18</v>
      </c>
      <c r="G2070" s="5" t="s">
        <v>117</v>
      </c>
      <c r="H2070" s="5" t="s">
        <v>118</v>
      </c>
      <c r="I2070" s="5" t="s">
        <v>31</v>
      </c>
      <c r="J2070" s="6">
        <v>22000</v>
      </c>
      <c r="K2070" s="6">
        <v>17</v>
      </c>
      <c r="L2070" s="6">
        <v>0.01</v>
      </c>
      <c r="M2070" s="6">
        <v>370260</v>
      </c>
      <c r="N2070" s="5" t="s">
        <v>77</v>
      </c>
      <c r="O2070" s="5" t="s">
        <v>23</v>
      </c>
      <c r="P2070" s="19">
        <f>global_data!$M2070/global_data!$L2070</f>
        <v>37026000</v>
      </c>
      <c r="Q2070" s="20">
        <f>IFERROR(global_data!$P2070,0)</f>
        <v>37026000</v>
      </c>
      <c r="R2070" s="30">
        <f>global_data!$M2070/(1-global_data!$L2070)</f>
        <v>374000</v>
      </c>
      <c r="S2070" s="30">
        <f>global_data!$R2070-global_data!$M2070</f>
        <v>3740</v>
      </c>
    </row>
    <row r="2071" spans="1:19" x14ac:dyDescent="0.35">
      <c r="A2071" s="7" t="s">
        <v>2198</v>
      </c>
      <c r="B2071" s="18">
        <v>45387</v>
      </c>
      <c r="C2071" s="7" t="s">
        <v>96</v>
      </c>
      <c r="D2071" s="7" t="s">
        <v>97</v>
      </c>
      <c r="E2071" s="7" t="s">
        <v>98</v>
      </c>
      <c r="F2071" s="7" t="s">
        <v>160</v>
      </c>
      <c r="G2071" s="7" t="s">
        <v>117</v>
      </c>
      <c r="H2071" s="7" t="s">
        <v>118</v>
      </c>
      <c r="I2071" s="7" t="s">
        <v>31</v>
      </c>
      <c r="J2071" s="8">
        <v>22000</v>
      </c>
      <c r="K2071" s="8">
        <v>3</v>
      </c>
      <c r="L2071" s="8">
        <v>0.08</v>
      </c>
      <c r="M2071" s="8">
        <v>60720</v>
      </c>
      <c r="N2071" s="7" t="s">
        <v>42</v>
      </c>
      <c r="O2071" s="7" t="s">
        <v>23</v>
      </c>
      <c r="P2071" s="19">
        <f>global_data!$M2071/global_data!$L2071</f>
        <v>759000</v>
      </c>
      <c r="Q2071" s="20">
        <f>IFERROR(global_data!$P2071,0)</f>
        <v>759000</v>
      </c>
      <c r="R2071" s="31">
        <f>global_data!$M2071/(1-global_data!$L2071)</f>
        <v>66000</v>
      </c>
      <c r="S2071" s="31">
        <f>global_data!$R2071-global_data!$M2071</f>
        <v>5280</v>
      </c>
    </row>
    <row r="2072" spans="1:19" x14ac:dyDescent="0.35">
      <c r="A2072" s="5" t="s">
        <v>2199</v>
      </c>
      <c r="B2072" s="29">
        <v>45580</v>
      </c>
      <c r="C2072" s="5" t="s">
        <v>96</v>
      </c>
      <c r="D2072" s="5" t="s">
        <v>97</v>
      </c>
      <c r="E2072" s="5" t="s">
        <v>98</v>
      </c>
      <c r="F2072" s="5" t="s">
        <v>115</v>
      </c>
      <c r="G2072" s="5" t="s">
        <v>117</v>
      </c>
      <c r="H2072" s="5" t="s">
        <v>118</v>
      </c>
      <c r="I2072" s="5" t="s">
        <v>31</v>
      </c>
      <c r="J2072" s="6">
        <v>22000</v>
      </c>
      <c r="K2072" s="6">
        <v>1</v>
      </c>
      <c r="L2072" s="6">
        <v>0.08</v>
      </c>
      <c r="M2072" s="6">
        <v>20240</v>
      </c>
      <c r="N2072" s="5" t="s">
        <v>42</v>
      </c>
      <c r="O2072" s="5" t="s">
        <v>23</v>
      </c>
      <c r="P2072" s="19">
        <f>global_data!$M2072/global_data!$L2072</f>
        <v>253000</v>
      </c>
      <c r="Q2072" s="20">
        <f>IFERROR(global_data!$P2072,0)</f>
        <v>253000</v>
      </c>
      <c r="R2072" s="30">
        <f>global_data!$M2072/(1-global_data!$L2072)</f>
        <v>22000</v>
      </c>
      <c r="S2072" s="30">
        <f>global_data!$R2072-global_data!$M2072</f>
        <v>1760</v>
      </c>
    </row>
    <row r="2073" spans="1:19" x14ac:dyDescent="0.35">
      <c r="A2073" s="7" t="s">
        <v>2200</v>
      </c>
      <c r="B2073" s="18">
        <v>45426</v>
      </c>
      <c r="C2073" s="7" t="s">
        <v>96</v>
      </c>
      <c r="D2073" s="7" t="s">
        <v>97</v>
      </c>
      <c r="E2073" s="7" t="s">
        <v>98</v>
      </c>
      <c r="F2073" s="7" t="s">
        <v>101</v>
      </c>
      <c r="G2073" s="7" t="s">
        <v>117</v>
      </c>
      <c r="H2073" s="7" t="s">
        <v>118</v>
      </c>
      <c r="I2073" s="7" t="s">
        <v>31</v>
      </c>
      <c r="J2073" s="8">
        <v>22000</v>
      </c>
      <c r="K2073" s="8">
        <v>10</v>
      </c>
      <c r="L2073" s="8">
        <v>0.04</v>
      </c>
      <c r="M2073" s="8">
        <v>211200</v>
      </c>
      <c r="N2073" s="7" t="s">
        <v>123</v>
      </c>
      <c r="O2073" s="7" t="s">
        <v>80</v>
      </c>
      <c r="P2073" s="19">
        <f>global_data!$M2073/global_data!$L2073</f>
        <v>5280000</v>
      </c>
      <c r="Q2073" s="20">
        <f>IFERROR(global_data!$P2073,0)</f>
        <v>5280000</v>
      </c>
      <c r="R2073" s="31">
        <f>global_data!$M2073/(1-global_data!$L2073)</f>
        <v>220000</v>
      </c>
      <c r="S2073" s="31">
        <f>global_data!$R2073-global_data!$M2073</f>
        <v>8800</v>
      </c>
    </row>
    <row r="2074" spans="1:19" x14ac:dyDescent="0.35">
      <c r="A2074" s="5" t="s">
        <v>2201</v>
      </c>
      <c r="B2074" s="29">
        <v>45301</v>
      </c>
      <c r="C2074" s="5" t="s">
        <v>44</v>
      </c>
      <c r="D2074" s="5" t="s">
        <v>45</v>
      </c>
      <c r="E2074" s="5" t="s">
        <v>17</v>
      </c>
      <c r="F2074" s="5" t="s">
        <v>154</v>
      </c>
      <c r="G2074" s="5" t="s">
        <v>117</v>
      </c>
      <c r="H2074" s="5" t="s">
        <v>118</v>
      </c>
      <c r="I2074" s="5" t="s">
        <v>31</v>
      </c>
      <c r="J2074" s="6">
        <v>22000</v>
      </c>
      <c r="K2074" s="6">
        <v>2</v>
      </c>
      <c r="L2074" s="6">
        <v>0.18</v>
      </c>
      <c r="M2074" s="6">
        <v>36080</v>
      </c>
      <c r="N2074" s="5" t="s">
        <v>42</v>
      </c>
      <c r="O2074" s="5" t="s">
        <v>23</v>
      </c>
      <c r="P2074" s="19">
        <f>global_data!$M2074/global_data!$L2074</f>
        <v>200444.44444444444</v>
      </c>
      <c r="Q2074" s="20">
        <f>IFERROR(global_data!$P2074,0)</f>
        <v>200444.44444444444</v>
      </c>
      <c r="R2074" s="30">
        <f>global_data!$M2074/(1-global_data!$L2074)</f>
        <v>44000</v>
      </c>
      <c r="S2074" s="30">
        <f>global_data!$R2074-global_data!$M2074</f>
        <v>7920</v>
      </c>
    </row>
    <row r="2075" spans="1:19" x14ac:dyDescent="0.35">
      <c r="A2075" s="7" t="s">
        <v>2202</v>
      </c>
      <c r="B2075" s="18">
        <v>45571</v>
      </c>
      <c r="C2075" s="7" t="s">
        <v>61</v>
      </c>
      <c r="D2075" s="7" t="s">
        <v>62</v>
      </c>
      <c r="E2075" s="7" t="s">
        <v>27</v>
      </c>
      <c r="F2075" s="7" t="s">
        <v>66</v>
      </c>
      <c r="G2075" s="7" t="s">
        <v>117</v>
      </c>
      <c r="H2075" s="7" t="s">
        <v>118</v>
      </c>
      <c r="I2075" s="7" t="s">
        <v>31</v>
      </c>
      <c r="J2075" s="8">
        <v>22000</v>
      </c>
      <c r="K2075" s="8">
        <v>18</v>
      </c>
      <c r="L2075" s="8">
        <v>0.06</v>
      </c>
      <c r="M2075" s="8">
        <v>372240</v>
      </c>
      <c r="N2075" s="7" t="s">
        <v>22</v>
      </c>
      <c r="O2075" s="7" t="s">
        <v>23</v>
      </c>
      <c r="P2075" s="19">
        <f>global_data!$M2075/global_data!$L2075</f>
        <v>6204000</v>
      </c>
      <c r="Q2075" s="20">
        <f>IFERROR(global_data!$P2075,0)</f>
        <v>6204000</v>
      </c>
      <c r="R2075" s="31">
        <f>global_data!$M2075/(1-global_data!$L2075)</f>
        <v>396000</v>
      </c>
      <c r="S2075" s="31">
        <f>global_data!$R2075-global_data!$M2075</f>
        <v>23760</v>
      </c>
    </row>
    <row r="2076" spans="1:19" x14ac:dyDescent="0.35">
      <c r="A2076" s="5" t="s">
        <v>2203</v>
      </c>
      <c r="B2076" s="29">
        <v>45388</v>
      </c>
      <c r="C2076" s="5" t="s">
        <v>35</v>
      </c>
      <c r="D2076" s="5" t="s">
        <v>36</v>
      </c>
      <c r="E2076" s="5" t="s">
        <v>37</v>
      </c>
      <c r="F2076" s="5" t="s">
        <v>83</v>
      </c>
      <c r="G2076" s="5" t="s">
        <v>117</v>
      </c>
      <c r="H2076" s="5" t="s">
        <v>118</v>
      </c>
      <c r="I2076" s="5" t="s">
        <v>31</v>
      </c>
      <c r="J2076" s="6">
        <v>22000</v>
      </c>
      <c r="K2076" s="6">
        <v>8</v>
      </c>
      <c r="L2076" s="6">
        <v>0.27</v>
      </c>
      <c r="M2076" s="6">
        <v>128480</v>
      </c>
      <c r="N2076" s="5" t="s">
        <v>22</v>
      </c>
      <c r="O2076" s="5" t="s">
        <v>23</v>
      </c>
      <c r="P2076" s="19">
        <f>global_data!$M2076/global_data!$L2076</f>
        <v>475851.8518518518</v>
      </c>
      <c r="Q2076" s="20">
        <f>IFERROR(global_data!$P2076,0)</f>
        <v>475851.8518518518</v>
      </c>
      <c r="R2076" s="30">
        <f>global_data!$M2076/(1-global_data!$L2076)</f>
        <v>176000</v>
      </c>
      <c r="S2076" s="30">
        <f>global_data!$R2076-global_data!$M2076</f>
        <v>47520</v>
      </c>
    </row>
    <row r="2077" spans="1:19" x14ac:dyDescent="0.35">
      <c r="A2077" s="7" t="s">
        <v>2204</v>
      </c>
      <c r="B2077" s="18">
        <v>45581</v>
      </c>
      <c r="C2077" s="7" t="s">
        <v>125</v>
      </c>
      <c r="D2077" s="7" t="s">
        <v>126</v>
      </c>
      <c r="E2077" s="7" t="s">
        <v>37</v>
      </c>
      <c r="F2077" s="7" t="s">
        <v>83</v>
      </c>
      <c r="G2077" s="7" t="s">
        <v>117</v>
      </c>
      <c r="H2077" s="7" t="s">
        <v>118</v>
      </c>
      <c r="I2077" s="7" t="s">
        <v>31</v>
      </c>
      <c r="J2077" s="8">
        <v>22000</v>
      </c>
      <c r="K2077" s="8">
        <v>4</v>
      </c>
      <c r="L2077" s="8">
        <v>0.2</v>
      </c>
      <c r="M2077" s="8">
        <v>70400</v>
      </c>
      <c r="N2077" s="7" t="s">
        <v>42</v>
      </c>
      <c r="O2077" s="7" t="s">
        <v>23</v>
      </c>
      <c r="P2077" s="19">
        <f>global_data!$M2077/global_data!$L2077</f>
        <v>352000</v>
      </c>
      <c r="Q2077" s="20">
        <f>IFERROR(global_data!$P2077,0)</f>
        <v>352000</v>
      </c>
      <c r="R2077" s="31">
        <f>global_data!$M2077/(1-global_data!$L2077)</f>
        <v>88000</v>
      </c>
      <c r="S2077" s="31">
        <f>global_data!$R2077-global_data!$M2077</f>
        <v>17600</v>
      </c>
    </row>
    <row r="2078" spans="1:19" x14ac:dyDescent="0.35">
      <c r="A2078" s="5" t="s">
        <v>2205</v>
      </c>
      <c r="B2078" s="29">
        <v>45434</v>
      </c>
      <c r="C2078" s="5" t="s">
        <v>131</v>
      </c>
      <c r="D2078" s="5" t="s">
        <v>132</v>
      </c>
      <c r="E2078" s="5" t="s">
        <v>98</v>
      </c>
      <c r="F2078" s="5" t="s">
        <v>160</v>
      </c>
      <c r="G2078" s="5" t="s">
        <v>117</v>
      </c>
      <c r="H2078" s="5" t="s">
        <v>118</v>
      </c>
      <c r="I2078" s="5" t="s">
        <v>31</v>
      </c>
      <c r="J2078" s="6">
        <v>22000</v>
      </c>
      <c r="K2078" s="6">
        <v>7</v>
      </c>
      <c r="L2078" s="6">
        <v>0.02</v>
      </c>
      <c r="M2078" s="6">
        <v>150920</v>
      </c>
      <c r="N2078" s="5" t="s">
        <v>179</v>
      </c>
      <c r="O2078" s="5" t="s">
        <v>23</v>
      </c>
      <c r="P2078" s="19">
        <f>global_data!$M2078/global_data!$L2078</f>
        <v>7546000</v>
      </c>
      <c r="Q2078" s="20">
        <f>IFERROR(global_data!$P2078,0)</f>
        <v>7546000</v>
      </c>
      <c r="R2078" s="30">
        <f>global_data!$M2078/(1-global_data!$L2078)</f>
        <v>154000</v>
      </c>
      <c r="S2078" s="30">
        <f>global_data!$R2078-global_data!$M2078</f>
        <v>3080</v>
      </c>
    </row>
    <row r="2079" spans="1:19" x14ac:dyDescent="0.35">
      <c r="A2079" s="7" t="s">
        <v>2206</v>
      </c>
      <c r="B2079" s="18">
        <v>45495</v>
      </c>
      <c r="C2079" s="7" t="s">
        <v>73</v>
      </c>
      <c r="D2079" s="7" t="s">
        <v>74</v>
      </c>
      <c r="E2079" s="7" t="s">
        <v>37</v>
      </c>
      <c r="F2079" s="7" t="s">
        <v>71</v>
      </c>
      <c r="G2079" s="7" t="s">
        <v>117</v>
      </c>
      <c r="H2079" s="7" t="s">
        <v>118</v>
      </c>
      <c r="I2079" s="7" t="s">
        <v>31</v>
      </c>
      <c r="J2079" s="8">
        <v>22000</v>
      </c>
      <c r="K2079" s="8">
        <v>14</v>
      </c>
      <c r="L2079" s="8">
        <v>7.0000000000000007E-2</v>
      </c>
      <c r="M2079" s="8">
        <v>286440</v>
      </c>
      <c r="N2079" s="7" t="s">
        <v>32</v>
      </c>
      <c r="O2079" s="7" t="s">
        <v>80</v>
      </c>
      <c r="P2079" s="19">
        <f>global_data!$M2079/global_data!$L2079</f>
        <v>4091999.9999999995</v>
      </c>
      <c r="Q2079" s="20">
        <f>IFERROR(global_data!$P2079,0)</f>
        <v>4091999.9999999995</v>
      </c>
      <c r="R2079" s="31">
        <f>global_data!$M2079/(1-global_data!$L2079)</f>
        <v>308000</v>
      </c>
      <c r="S2079" s="31">
        <f>global_data!$R2079-global_data!$M2079</f>
        <v>21560</v>
      </c>
    </row>
    <row r="2080" spans="1:19" x14ac:dyDescent="0.35">
      <c r="A2080" s="5" t="s">
        <v>2207</v>
      </c>
      <c r="B2080" s="29">
        <v>45497</v>
      </c>
      <c r="C2080" s="5" t="s">
        <v>125</v>
      </c>
      <c r="D2080" s="5" t="s">
        <v>126</v>
      </c>
      <c r="E2080" s="5" t="s">
        <v>37</v>
      </c>
      <c r="F2080" s="5" t="s">
        <v>83</v>
      </c>
      <c r="G2080" s="5" t="s">
        <v>117</v>
      </c>
      <c r="H2080" s="5" t="s">
        <v>118</v>
      </c>
      <c r="I2080" s="5" t="s">
        <v>31</v>
      </c>
      <c r="J2080" s="6">
        <v>22000</v>
      </c>
      <c r="K2080" s="6">
        <v>19</v>
      </c>
      <c r="L2080" s="6">
        <v>0.16</v>
      </c>
      <c r="M2080" s="6">
        <v>351120</v>
      </c>
      <c r="N2080" s="5" t="s">
        <v>77</v>
      </c>
      <c r="O2080" s="5" t="s">
        <v>23</v>
      </c>
      <c r="P2080" s="19">
        <f>global_data!$M2080/global_data!$L2080</f>
        <v>2194500</v>
      </c>
      <c r="Q2080" s="20">
        <f>IFERROR(global_data!$P2080,0)</f>
        <v>2194500</v>
      </c>
      <c r="R2080" s="30">
        <f>global_data!$M2080/(1-global_data!$L2080)</f>
        <v>418000</v>
      </c>
      <c r="S2080" s="30">
        <f>global_data!$R2080-global_data!$M2080</f>
        <v>66880</v>
      </c>
    </row>
    <row r="2081" spans="1:19" x14ac:dyDescent="0.35">
      <c r="A2081" s="7" t="s">
        <v>2208</v>
      </c>
      <c r="B2081" s="18">
        <v>45440</v>
      </c>
      <c r="C2081" s="7" t="s">
        <v>64</v>
      </c>
      <c r="D2081" s="7" t="s">
        <v>65</v>
      </c>
      <c r="E2081" s="7" t="s">
        <v>27</v>
      </c>
      <c r="F2081" s="7" t="s">
        <v>89</v>
      </c>
      <c r="G2081" s="7" t="s">
        <v>117</v>
      </c>
      <c r="H2081" s="7" t="s">
        <v>118</v>
      </c>
      <c r="I2081" s="7" t="s">
        <v>31</v>
      </c>
      <c r="J2081" s="8">
        <v>22000</v>
      </c>
      <c r="K2081" s="8">
        <v>7</v>
      </c>
      <c r="L2081" s="8">
        <v>0.02</v>
      </c>
      <c r="M2081" s="8">
        <v>150920</v>
      </c>
      <c r="N2081" s="7" t="s">
        <v>123</v>
      </c>
      <c r="O2081" s="7" t="s">
        <v>87</v>
      </c>
      <c r="P2081" s="19">
        <f>global_data!$M2081/global_data!$L2081</f>
        <v>7546000</v>
      </c>
      <c r="Q2081" s="20">
        <f>IFERROR(global_data!$P2081,0)</f>
        <v>7546000</v>
      </c>
      <c r="R2081" s="31">
        <f>global_data!$M2081/(1-global_data!$L2081)</f>
        <v>154000</v>
      </c>
      <c r="S2081" s="31">
        <f>global_data!$R2081-global_data!$M2081</f>
        <v>3080</v>
      </c>
    </row>
    <row r="2082" spans="1:19" x14ac:dyDescent="0.35">
      <c r="A2082" s="5" t="s">
        <v>2209</v>
      </c>
      <c r="B2082" s="29">
        <v>45482</v>
      </c>
      <c r="C2082" s="5" t="s">
        <v>73</v>
      </c>
      <c r="D2082" s="5" t="s">
        <v>74</v>
      </c>
      <c r="E2082" s="5" t="s">
        <v>37</v>
      </c>
      <c r="F2082" s="5" t="s">
        <v>151</v>
      </c>
      <c r="G2082" s="5" t="s">
        <v>117</v>
      </c>
      <c r="H2082" s="5" t="s">
        <v>118</v>
      </c>
      <c r="I2082" s="5" t="s">
        <v>31</v>
      </c>
      <c r="J2082" s="6">
        <v>22000</v>
      </c>
      <c r="K2082" s="6">
        <v>13</v>
      </c>
      <c r="L2082" s="6">
        <v>0.23</v>
      </c>
      <c r="M2082" s="6">
        <v>220220</v>
      </c>
      <c r="N2082" s="5" t="s">
        <v>42</v>
      </c>
      <c r="O2082" s="5" t="s">
        <v>80</v>
      </c>
      <c r="P2082" s="19">
        <f>global_data!$M2082/global_data!$L2082</f>
        <v>957478.26086956519</v>
      </c>
      <c r="Q2082" s="20">
        <f>IFERROR(global_data!$P2082,0)</f>
        <v>957478.26086956519</v>
      </c>
      <c r="R2082" s="30">
        <f>global_data!$M2082/(1-global_data!$L2082)</f>
        <v>286000</v>
      </c>
      <c r="S2082" s="30">
        <f>global_data!$R2082-global_data!$M2082</f>
        <v>65780</v>
      </c>
    </row>
    <row r="2083" spans="1:19" x14ac:dyDescent="0.35">
      <c r="A2083" s="7" t="s">
        <v>2210</v>
      </c>
      <c r="B2083" s="18">
        <v>45333</v>
      </c>
      <c r="C2083" s="7" t="s">
        <v>73</v>
      </c>
      <c r="D2083" s="7" t="s">
        <v>74</v>
      </c>
      <c r="E2083" s="7" t="s">
        <v>37</v>
      </c>
      <c r="F2083" s="7" t="s">
        <v>157</v>
      </c>
      <c r="G2083" s="7" t="s">
        <v>117</v>
      </c>
      <c r="H2083" s="7" t="s">
        <v>118</v>
      </c>
      <c r="I2083" s="7" t="s">
        <v>31</v>
      </c>
      <c r="J2083" s="8">
        <v>22000</v>
      </c>
      <c r="K2083" s="8">
        <v>13</v>
      </c>
      <c r="L2083" s="8">
        <v>0.15</v>
      </c>
      <c r="M2083" s="8">
        <v>243100</v>
      </c>
      <c r="N2083" s="7" t="s">
        <v>123</v>
      </c>
      <c r="O2083" s="7" t="s">
        <v>179</v>
      </c>
      <c r="P2083" s="19">
        <f>global_data!$M2083/global_data!$L2083</f>
        <v>1620666.6666666667</v>
      </c>
      <c r="Q2083" s="20">
        <f>IFERROR(global_data!$P2083,0)</f>
        <v>1620666.6666666667</v>
      </c>
      <c r="R2083" s="31">
        <f>global_data!$M2083/(1-global_data!$L2083)</f>
        <v>286000</v>
      </c>
      <c r="S2083" s="31">
        <f>global_data!$R2083-global_data!$M2083</f>
        <v>42900</v>
      </c>
    </row>
    <row r="2084" spans="1:19" x14ac:dyDescent="0.35">
      <c r="A2084" s="5" t="s">
        <v>2211</v>
      </c>
      <c r="B2084" s="29">
        <v>45339</v>
      </c>
      <c r="C2084" s="5" t="s">
        <v>111</v>
      </c>
      <c r="D2084" s="5" t="s">
        <v>112</v>
      </c>
      <c r="E2084" s="5" t="s">
        <v>98</v>
      </c>
      <c r="F2084" s="5" t="s">
        <v>99</v>
      </c>
      <c r="G2084" s="5" t="s">
        <v>117</v>
      </c>
      <c r="H2084" s="5" t="s">
        <v>118</v>
      </c>
      <c r="I2084" s="5" t="s">
        <v>31</v>
      </c>
      <c r="J2084" s="6">
        <v>22000</v>
      </c>
      <c r="K2084" s="6">
        <v>13</v>
      </c>
      <c r="L2084" s="6">
        <v>0.11</v>
      </c>
      <c r="M2084" s="6">
        <v>254540</v>
      </c>
      <c r="N2084" s="5" t="s">
        <v>123</v>
      </c>
      <c r="O2084" s="5" t="s">
        <v>23</v>
      </c>
      <c r="P2084" s="19">
        <f>global_data!$M2084/global_data!$L2084</f>
        <v>2314000</v>
      </c>
      <c r="Q2084" s="20">
        <f>IFERROR(global_data!$P2084,0)</f>
        <v>2314000</v>
      </c>
      <c r="R2084" s="30">
        <f>global_data!$M2084/(1-global_data!$L2084)</f>
        <v>286000</v>
      </c>
      <c r="S2084" s="30">
        <f>global_data!$R2084-global_data!$M2084</f>
        <v>31460</v>
      </c>
    </row>
    <row r="2085" spans="1:19" x14ac:dyDescent="0.35">
      <c r="A2085" s="7" t="s">
        <v>2212</v>
      </c>
      <c r="B2085" s="18">
        <v>45652</v>
      </c>
      <c r="C2085" s="7" t="s">
        <v>35</v>
      </c>
      <c r="D2085" s="7" t="s">
        <v>36</v>
      </c>
      <c r="E2085" s="7" t="s">
        <v>37</v>
      </c>
      <c r="F2085" s="7" t="s">
        <v>157</v>
      </c>
      <c r="G2085" s="7" t="s">
        <v>117</v>
      </c>
      <c r="H2085" s="7" t="s">
        <v>118</v>
      </c>
      <c r="I2085" s="7" t="s">
        <v>31</v>
      </c>
      <c r="J2085" s="8">
        <v>22000</v>
      </c>
      <c r="K2085" s="8">
        <v>7</v>
      </c>
      <c r="L2085" s="8">
        <v>0.1</v>
      </c>
      <c r="M2085" s="8">
        <v>138600</v>
      </c>
      <c r="N2085" s="7" t="s">
        <v>22</v>
      </c>
      <c r="O2085" s="7" t="s">
        <v>23</v>
      </c>
      <c r="P2085" s="19">
        <f>global_data!$M2085/global_data!$L2085</f>
        <v>1386000</v>
      </c>
      <c r="Q2085" s="20">
        <f>IFERROR(global_data!$P2085,0)</f>
        <v>1386000</v>
      </c>
      <c r="R2085" s="31">
        <f>global_data!$M2085/(1-global_data!$L2085)</f>
        <v>154000</v>
      </c>
      <c r="S2085" s="31">
        <f>global_data!$R2085-global_data!$M2085</f>
        <v>15400</v>
      </c>
    </row>
    <row r="2086" spans="1:19" x14ac:dyDescent="0.35">
      <c r="A2086" s="5" t="s">
        <v>2213</v>
      </c>
      <c r="B2086" s="29">
        <v>45591</v>
      </c>
      <c r="C2086" s="5" t="s">
        <v>96</v>
      </c>
      <c r="D2086" s="5" t="s">
        <v>97</v>
      </c>
      <c r="E2086" s="5" t="s">
        <v>98</v>
      </c>
      <c r="F2086" s="5" t="s">
        <v>115</v>
      </c>
      <c r="G2086" s="5" t="s">
        <v>117</v>
      </c>
      <c r="H2086" s="5" t="s">
        <v>118</v>
      </c>
      <c r="I2086" s="5" t="s">
        <v>31</v>
      </c>
      <c r="J2086" s="6">
        <v>22000</v>
      </c>
      <c r="K2086" s="6">
        <v>14</v>
      </c>
      <c r="L2086" s="6">
        <v>7.0000000000000007E-2</v>
      </c>
      <c r="M2086" s="6">
        <v>286440</v>
      </c>
      <c r="N2086" s="5" t="s">
        <v>42</v>
      </c>
      <c r="O2086" s="5" t="s">
        <v>23</v>
      </c>
      <c r="P2086" s="19">
        <f>global_data!$M2086/global_data!$L2086</f>
        <v>4091999.9999999995</v>
      </c>
      <c r="Q2086" s="20">
        <f>IFERROR(global_data!$P2086,0)</f>
        <v>4091999.9999999995</v>
      </c>
      <c r="R2086" s="30">
        <f>global_data!$M2086/(1-global_data!$L2086)</f>
        <v>308000</v>
      </c>
      <c r="S2086" s="30">
        <f>global_data!$R2086-global_data!$M2086</f>
        <v>21560</v>
      </c>
    </row>
    <row r="2087" spans="1:19" x14ac:dyDescent="0.35">
      <c r="A2087" s="7" t="s">
        <v>2214</v>
      </c>
      <c r="B2087" s="18">
        <v>45303</v>
      </c>
      <c r="C2087" s="7" t="s">
        <v>64</v>
      </c>
      <c r="D2087" s="7" t="s">
        <v>65</v>
      </c>
      <c r="E2087" s="7" t="s">
        <v>27</v>
      </c>
      <c r="F2087" s="7" t="s">
        <v>28</v>
      </c>
      <c r="G2087" s="7" t="s">
        <v>117</v>
      </c>
      <c r="H2087" s="7" t="s">
        <v>118</v>
      </c>
      <c r="I2087" s="7" t="s">
        <v>31</v>
      </c>
      <c r="J2087" s="8">
        <v>22000</v>
      </c>
      <c r="K2087" s="8">
        <v>7</v>
      </c>
      <c r="L2087" s="8">
        <v>0.1</v>
      </c>
      <c r="M2087" s="8">
        <v>138600</v>
      </c>
      <c r="N2087" s="7" t="s">
        <v>59</v>
      </c>
      <c r="O2087" s="7" t="s">
        <v>80</v>
      </c>
      <c r="P2087" s="19">
        <f>global_data!$M2087/global_data!$L2087</f>
        <v>1386000</v>
      </c>
      <c r="Q2087" s="20">
        <f>IFERROR(global_data!$P2087,0)</f>
        <v>1386000</v>
      </c>
      <c r="R2087" s="31">
        <f>global_data!$M2087/(1-global_data!$L2087)</f>
        <v>154000</v>
      </c>
      <c r="S2087" s="31">
        <f>global_data!$R2087-global_data!$M2087</f>
        <v>15400</v>
      </c>
    </row>
    <row r="2088" spans="1:19" x14ac:dyDescent="0.35">
      <c r="A2088" s="5" t="s">
        <v>2215</v>
      </c>
      <c r="B2088" s="29">
        <v>45634</v>
      </c>
      <c r="C2088" s="5" t="s">
        <v>125</v>
      </c>
      <c r="D2088" s="5" t="s">
        <v>126</v>
      </c>
      <c r="E2088" s="5" t="s">
        <v>37</v>
      </c>
      <c r="F2088" s="5" t="s">
        <v>71</v>
      </c>
      <c r="G2088" s="5" t="s">
        <v>117</v>
      </c>
      <c r="H2088" s="5" t="s">
        <v>118</v>
      </c>
      <c r="I2088" s="5" t="s">
        <v>31</v>
      </c>
      <c r="J2088" s="6">
        <v>22000</v>
      </c>
      <c r="K2088" s="6">
        <v>17</v>
      </c>
      <c r="L2088" s="6">
        <v>0.27</v>
      </c>
      <c r="M2088" s="6">
        <v>273020</v>
      </c>
      <c r="N2088" s="5" t="s">
        <v>59</v>
      </c>
      <c r="O2088" s="5" t="s">
        <v>23</v>
      </c>
      <c r="P2088" s="19">
        <f>global_data!$M2088/global_data!$L2088</f>
        <v>1011185.1851851852</v>
      </c>
      <c r="Q2088" s="20">
        <f>IFERROR(global_data!$P2088,0)</f>
        <v>1011185.1851851852</v>
      </c>
      <c r="R2088" s="30">
        <f>global_data!$M2088/(1-global_data!$L2088)</f>
        <v>374000</v>
      </c>
      <c r="S2088" s="30">
        <f>global_data!$R2088-global_data!$M2088</f>
        <v>100980</v>
      </c>
    </row>
    <row r="2089" spans="1:19" x14ac:dyDescent="0.35">
      <c r="A2089" s="7" t="s">
        <v>2216</v>
      </c>
      <c r="B2089" s="18">
        <v>45583</v>
      </c>
      <c r="C2089" s="7" t="s">
        <v>131</v>
      </c>
      <c r="D2089" s="7" t="s">
        <v>132</v>
      </c>
      <c r="E2089" s="7" t="s">
        <v>98</v>
      </c>
      <c r="F2089" s="7" t="s">
        <v>160</v>
      </c>
      <c r="G2089" s="7" t="s">
        <v>117</v>
      </c>
      <c r="H2089" s="7" t="s">
        <v>118</v>
      </c>
      <c r="I2089" s="7" t="s">
        <v>31</v>
      </c>
      <c r="J2089" s="8">
        <v>22000</v>
      </c>
      <c r="K2089" s="8">
        <v>11</v>
      </c>
      <c r="L2089" s="8">
        <v>0.03</v>
      </c>
      <c r="M2089" s="8">
        <v>234740</v>
      </c>
      <c r="N2089" s="7" t="s">
        <v>42</v>
      </c>
      <c r="O2089" s="7" t="s">
        <v>23</v>
      </c>
      <c r="P2089" s="19">
        <f>global_data!$M2089/global_data!$L2089</f>
        <v>7824666.666666667</v>
      </c>
      <c r="Q2089" s="20">
        <f>IFERROR(global_data!$P2089,0)</f>
        <v>7824666.666666667</v>
      </c>
      <c r="R2089" s="31">
        <f>global_data!$M2089/(1-global_data!$L2089)</f>
        <v>242000</v>
      </c>
      <c r="S2089" s="31">
        <f>global_data!$R2089-global_data!$M2089</f>
        <v>7260</v>
      </c>
    </row>
    <row r="2090" spans="1:19" x14ac:dyDescent="0.35">
      <c r="A2090" s="5" t="s">
        <v>2217</v>
      </c>
      <c r="B2090" s="29">
        <v>45364</v>
      </c>
      <c r="C2090" s="5" t="s">
        <v>96</v>
      </c>
      <c r="D2090" s="5" t="s">
        <v>97</v>
      </c>
      <c r="E2090" s="5" t="s">
        <v>98</v>
      </c>
      <c r="F2090" s="5" t="s">
        <v>160</v>
      </c>
      <c r="G2090" s="5" t="s">
        <v>117</v>
      </c>
      <c r="H2090" s="5" t="s">
        <v>118</v>
      </c>
      <c r="I2090" s="5" t="s">
        <v>31</v>
      </c>
      <c r="J2090" s="6">
        <v>22000</v>
      </c>
      <c r="K2090" s="6">
        <v>7</v>
      </c>
      <c r="L2090" s="6">
        <v>0.26</v>
      </c>
      <c r="M2090" s="6">
        <v>113960</v>
      </c>
      <c r="N2090" s="5" t="s">
        <v>77</v>
      </c>
      <c r="O2090" s="5" t="s">
        <v>23</v>
      </c>
      <c r="P2090" s="19">
        <f>global_data!$M2090/global_data!$L2090</f>
        <v>438307.69230769231</v>
      </c>
      <c r="Q2090" s="20">
        <f>IFERROR(global_data!$P2090,0)</f>
        <v>438307.69230769231</v>
      </c>
      <c r="R2090" s="30">
        <f>global_data!$M2090/(1-global_data!$L2090)</f>
        <v>154000</v>
      </c>
      <c r="S2090" s="30">
        <f>global_data!$R2090-global_data!$M2090</f>
        <v>40040</v>
      </c>
    </row>
    <row r="2091" spans="1:19" x14ac:dyDescent="0.35">
      <c r="A2091" s="7" t="s">
        <v>2218</v>
      </c>
      <c r="B2091" s="18">
        <v>45415</v>
      </c>
      <c r="C2091" s="7" t="s">
        <v>15</v>
      </c>
      <c r="D2091" s="7" t="s">
        <v>16</v>
      </c>
      <c r="E2091" s="7" t="s">
        <v>17</v>
      </c>
      <c r="F2091" s="7" t="s">
        <v>79</v>
      </c>
      <c r="G2091" s="7" t="s">
        <v>117</v>
      </c>
      <c r="H2091" s="7" t="s">
        <v>118</v>
      </c>
      <c r="I2091" s="7" t="s">
        <v>31</v>
      </c>
      <c r="J2091" s="8">
        <v>22000</v>
      </c>
      <c r="K2091" s="8">
        <v>17</v>
      </c>
      <c r="L2091" s="8">
        <v>0.21</v>
      </c>
      <c r="M2091" s="8">
        <v>295460</v>
      </c>
      <c r="N2091" s="7" t="s">
        <v>32</v>
      </c>
      <c r="O2091" s="7" t="s">
        <v>23</v>
      </c>
      <c r="P2091" s="19">
        <f>global_data!$M2091/global_data!$L2091</f>
        <v>1406952.3809523811</v>
      </c>
      <c r="Q2091" s="20">
        <f>IFERROR(global_data!$P2091,0)</f>
        <v>1406952.3809523811</v>
      </c>
      <c r="R2091" s="31">
        <f>global_data!$M2091/(1-global_data!$L2091)</f>
        <v>374000</v>
      </c>
      <c r="S2091" s="31">
        <f>global_data!$R2091-global_data!$M2091</f>
        <v>78540</v>
      </c>
    </row>
    <row r="2092" spans="1:19" x14ac:dyDescent="0.35">
      <c r="A2092" s="5" t="s">
        <v>2219</v>
      </c>
      <c r="B2092" s="29">
        <v>45652</v>
      </c>
      <c r="C2092" s="5" t="s">
        <v>64</v>
      </c>
      <c r="D2092" s="5" t="s">
        <v>65</v>
      </c>
      <c r="E2092" s="5" t="s">
        <v>27</v>
      </c>
      <c r="F2092" s="5" t="s">
        <v>122</v>
      </c>
      <c r="G2092" s="5" t="s">
        <v>117</v>
      </c>
      <c r="H2092" s="5" t="s">
        <v>118</v>
      </c>
      <c r="I2092" s="5" t="s">
        <v>31</v>
      </c>
      <c r="J2092" s="6">
        <v>22000</v>
      </c>
      <c r="K2092" s="6">
        <v>9</v>
      </c>
      <c r="L2092" s="6">
        <v>0.21</v>
      </c>
      <c r="M2092" s="6">
        <v>156420</v>
      </c>
      <c r="N2092" s="5" t="s">
        <v>32</v>
      </c>
      <c r="O2092" s="5" t="s">
        <v>23</v>
      </c>
      <c r="P2092" s="19">
        <f>global_data!$M2092/global_data!$L2092</f>
        <v>744857.14285714284</v>
      </c>
      <c r="Q2092" s="20">
        <f>IFERROR(global_data!$P2092,0)</f>
        <v>744857.14285714284</v>
      </c>
      <c r="R2092" s="30">
        <f>global_data!$M2092/(1-global_data!$L2092)</f>
        <v>198000</v>
      </c>
      <c r="S2092" s="30">
        <f>global_data!$R2092-global_data!$M2092</f>
        <v>41580</v>
      </c>
    </row>
    <row r="2093" spans="1:19" x14ac:dyDescent="0.35">
      <c r="A2093" s="7" t="s">
        <v>2220</v>
      </c>
      <c r="B2093" s="18">
        <v>45403</v>
      </c>
      <c r="C2093" s="7" t="s">
        <v>125</v>
      </c>
      <c r="D2093" s="7" t="s">
        <v>126</v>
      </c>
      <c r="E2093" s="7" t="s">
        <v>37</v>
      </c>
      <c r="F2093" s="7" t="s">
        <v>151</v>
      </c>
      <c r="G2093" s="7" t="s">
        <v>117</v>
      </c>
      <c r="H2093" s="7" t="s">
        <v>118</v>
      </c>
      <c r="I2093" s="7" t="s">
        <v>31</v>
      </c>
      <c r="J2093" s="8">
        <v>22000</v>
      </c>
      <c r="K2093" s="8">
        <v>11</v>
      </c>
      <c r="L2093" s="8">
        <v>0.18</v>
      </c>
      <c r="M2093" s="8">
        <v>198440</v>
      </c>
      <c r="N2093" s="7" t="s">
        <v>77</v>
      </c>
      <c r="O2093" s="7" t="s">
        <v>80</v>
      </c>
      <c r="P2093" s="19">
        <f>global_data!$M2093/global_data!$L2093</f>
        <v>1102444.4444444445</v>
      </c>
      <c r="Q2093" s="20">
        <f>IFERROR(global_data!$P2093,0)</f>
        <v>1102444.4444444445</v>
      </c>
      <c r="R2093" s="31">
        <f>global_data!$M2093/(1-global_data!$L2093)</f>
        <v>241999.99999999997</v>
      </c>
      <c r="S2093" s="31">
        <f>global_data!$R2093-global_data!$M2093</f>
        <v>43559.999999999971</v>
      </c>
    </row>
    <row r="2094" spans="1:19" x14ac:dyDescent="0.35">
      <c r="A2094" s="5" t="s">
        <v>2221</v>
      </c>
      <c r="B2094" s="29">
        <v>45572</v>
      </c>
      <c r="C2094" s="5" t="s">
        <v>44</v>
      </c>
      <c r="D2094" s="5" t="s">
        <v>45</v>
      </c>
      <c r="E2094" s="5" t="s">
        <v>17</v>
      </c>
      <c r="F2094" s="5" t="s">
        <v>50</v>
      </c>
      <c r="G2094" s="5" t="s">
        <v>117</v>
      </c>
      <c r="H2094" s="5" t="s">
        <v>118</v>
      </c>
      <c r="I2094" s="5" t="s">
        <v>31</v>
      </c>
      <c r="J2094" s="6">
        <v>22000</v>
      </c>
      <c r="K2094" s="6">
        <v>2</v>
      </c>
      <c r="L2094" s="6">
        <v>0.28000000000000003</v>
      </c>
      <c r="M2094" s="6">
        <v>31680</v>
      </c>
      <c r="N2094" s="5" t="s">
        <v>22</v>
      </c>
      <c r="O2094" s="5" t="s">
        <v>23</v>
      </c>
      <c r="P2094" s="19">
        <f>global_data!$M2094/global_data!$L2094</f>
        <v>113142.85714285713</v>
      </c>
      <c r="Q2094" s="20">
        <f>IFERROR(global_data!$P2094,0)</f>
        <v>113142.85714285713</v>
      </c>
      <c r="R2094" s="30">
        <f>global_data!$M2094/(1-global_data!$L2094)</f>
        <v>44000</v>
      </c>
      <c r="S2094" s="30">
        <f>global_data!$R2094-global_data!$M2094</f>
        <v>12320</v>
      </c>
    </row>
    <row r="2095" spans="1:19" x14ac:dyDescent="0.35">
      <c r="A2095" s="7" t="s">
        <v>2222</v>
      </c>
      <c r="B2095" s="18">
        <v>45518</v>
      </c>
      <c r="C2095" s="7" t="s">
        <v>64</v>
      </c>
      <c r="D2095" s="7" t="s">
        <v>65</v>
      </c>
      <c r="E2095" s="7" t="s">
        <v>27</v>
      </c>
      <c r="F2095" s="7" t="s">
        <v>89</v>
      </c>
      <c r="G2095" s="7" t="s">
        <v>117</v>
      </c>
      <c r="H2095" s="7" t="s">
        <v>118</v>
      </c>
      <c r="I2095" s="7" t="s">
        <v>31</v>
      </c>
      <c r="J2095" s="8">
        <v>22000</v>
      </c>
      <c r="K2095" s="8">
        <v>3</v>
      </c>
      <c r="L2095" s="8">
        <v>0.16</v>
      </c>
      <c r="M2095" s="8">
        <v>55440</v>
      </c>
      <c r="N2095" s="7" t="s">
        <v>42</v>
      </c>
      <c r="O2095" s="7" t="s">
        <v>80</v>
      </c>
      <c r="P2095" s="19">
        <f>global_data!$M2095/global_data!$L2095</f>
        <v>346500</v>
      </c>
      <c r="Q2095" s="20">
        <f>IFERROR(global_data!$P2095,0)</f>
        <v>346500</v>
      </c>
      <c r="R2095" s="31">
        <f>global_data!$M2095/(1-global_data!$L2095)</f>
        <v>66000</v>
      </c>
      <c r="S2095" s="31">
        <f>global_data!$R2095-global_data!$M2095</f>
        <v>10560</v>
      </c>
    </row>
    <row r="2096" spans="1:19" x14ac:dyDescent="0.35">
      <c r="A2096" s="5" t="s">
        <v>2223</v>
      </c>
      <c r="B2096" s="29">
        <v>45343</v>
      </c>
      <c r="C2096" s="5" t="s">
        <v>96</v>
      </c>
      <c r="D2096" s="5" t="s">
        <v>97</v>
      </c>
      <c r="E2096" s="5" t="s">
        <v>98</v>
      </c>
      <c r="F2096" s="5" t="s">
        <v>99</v>
      </c>
      <c r="G2096" s="5" t="s">
        <v>117</v>
      </c>
      <c r="H2096" s="5" t="s">
        <v>118</v>
      </c>
      <c r="I2096" s="5" t="s">
        <v>31</v>
      </c>
      <c r="J2096" s="6">
        <v>22000</v>
      </c>
      <c r="K2096" s="6">
        <v>13</v>
      </c>
      <c r="L2096" s="6">
        <v>0.08</v>
      </c>
      <c r="M2096" s="6">
        <v>263120</v>
      </c>
      <c r="N2096" s="5" t="s">
        <v>22</v>
      </c>
      <c r="O2096" s="5" t="s">
        <v>23</v>
      </c>
      <c r="P2096" s="19">
        <f>global_data!$M2096/global_data!$L2096</f>
        <v>3289000</v>
      </c>
      <c r="Q2096" s="20">
        <f>IFERROR(global_data!$P2096,0)</f>
        <v>3289000</v>
      </c>
      <c r="R2096" s="30">
        <f>global_data!$M2096/(1-global_data!$L2096)</f>
        <v>286000</v>
      </c>
      <c r="S2096" s="30">
        <f>global_data!$R2096-global_data!$M2096</f>
        <v>22880</v>
      </c>
    </row>
    <row r="2097" spans="1:19" x14ac:dyDescent="0.35">
      <c r="A2097" s="7" t="s">
        <v>2224</v>
      </c>
      <c r="B2097" s="18">
        <v>45574</v>
      </c>
      <c r="C2097" s="7" t="s">
        <v>15</v>
      </c>
      <c r="D2097" s="7" t="s">
        <v>16</v>
      </c>
      <c r="E2097" s="7" t="s">
        <v>17</v>
      </c>
      <c r="F2097" s="7" t="s">
        <v>154</v>
      </c>
      <c r="G2097" s="7" t="s">
        <v>117</v>
      </c>
      <c r="H2097" s="7" t="s">
        <v>118</v>
      </c>
      <c r="I2097" s="7" t="s">
        <v>31</v>
      </c>
      <c r="J2097" s="8">
        <v>22000</v>
      </c>
      <c r="K2097" s="8">
        <v>13</v>
      </c>
      <c r="L2097" s="8">
        <v>0.17</v>
      </c>
      <c r="M2097" s="8">
        <v>237380</v>
      </c>
      <c r="N2097" s="7" t="s">
        <v>32</v>
      </c>
      <c r="O2097" s="7" t="s">
        <v>80</v>
      </c>
      <c r="P2097" s="19">
        <f>global_data!$M2097/global_data!$L2097</f>
        <v>1396352.9411764706</v>
      </c>
      <c r="Q2097" s="20">
        <f>IFERROR(global_data!$P2097,0)</f>
        <v>1396352.9411764706</v>
      </c>
      <c r="R2097" s="31">
        <f>global_data!$M2097/(1-global_data!$L2097)</f>
        <v>286000</v>
      </c>
      <c r="S2097" s="31">
        <f>global_data!$R2097-global_data!$M2097</f>
        <v>48620</v>
      </c>
    </row>
    <row r="2098" spans="1:19" x14ac:dyDescent="0.35">
      <c r="A2098" s="5" t="s">
        <v>2225</v>
      </c>
      <c r="B2098" s="29">
        <v>45481</v>
      </c>
      <c r="C2098" s="5" t="s">
        <v>125</v>
      </c>
      <c r="D2098" s="5" t="s">
        <v>126</v>
      </c>
      <c r="E2098" s="5" t="s">
        <v>37</v>
      </c>
      <c r="F2098" s="5" t="s">
        <v>38</v>
      </c>
      <c r="G2098" s="5" t="s">
        <v>117</v>
      </c>
      <c r="H2098" s="5" t="s">
        <v>118</v>
      </c>
      <c r="I2098" s="5" t="s">
        <v>31</v>
      </c>
      <c r="J2098" s="6">
        <v>22000</v>
      </c>
      <c r="K2098" s="6">
        <v>12</v>
      </c>
      <c r="L2098" s="6">
        <v>0.12</v>
      </c>
      <c r="M2098" s="6">
        <v>232320</v>
      </c>
      <c r="N2098" s="5" t="s">
        <v>123</v>
      </c>
      <c r="O2098" s="5" t="s">
        <v>23</v>
      </c>
      <c r="P2098" s="19">
        <f>global_data!$M2098/global_data!$L2098</f>
        <v>1936000</v>
      </c>
      <c r="Q2098" s="20">
        <f>IFERROR(global_data!$P2098,0)</f>
        <v>1936000</v>
      </c>
      <c r="R2098" s="30">
        <f>global_data!$M2098/(1-global_data!$L2098)</f>
        <v>264000</v>
      </c>
      <c r="S2098" s="30">
        <f>global_data!$R2098-global_data!$M2098</f>
        <v>31680</v>
      </c>
    </row>
    <row r="2099" spans="1:19" x14ac:dyDescent="0.35">
      <c r="A2099" s="7" t="s">
        <v>2226</v>
      </c>
      <c r="B2099" s="18">
        <v>45635</v>
      </c>
      <c r="C2099" s="7" t="s">
        <v>73</v>
      </c>
      <c r="D2099" s="7" t="s">
        <v>74</v>
      </c>
      <c r="E2099" s="7" t="s">
        <v>37</v>
      </c>
      <c r="F2099" s="7" t="s">
        <v>71</v>
      </c>
      <c r="G2099" s="7" t="s">
        <v>117</v>
      </c>
      <c r="H2099" s="7" t="s">
        <v>118</v>
      </c>
      <c r="I2099" s="7" t="s">
        <v>31</v>
      </c>
      <c r="J2099" s="8">
        <v>22000</v>
      </c>
      <c r="K2099" s="8">
        <v>12</v>
      </c>
      <c r="L2099" s="8">
        <v>0.19</v>
      </c>
      <c r="M2099" s="8">
        <v>213840</v>
      </c>
      <c r="N2099" s="7" t="s">
        <v>59</v>
      </c>
      <c r="O2099" s="7" t="s">
        <v>87</v>
      </c>
      <c r="P2099" s="19">
        <f>global_data!$M2099/global_data!$L2099</f>
        <v>1125473.6842105263</v>
      </c>
      <c r="Q2099" s="20">
        <f>IFERROR(global_data!$P2099,0)</f>
        <v>1125473.6842105263</v>
      </c>
      <c r="R2099" s="31">
        <f>global_data!$M2099/(1-global_data!$L2099)</f>
        <v>264000</v>
      </c>
      <c r="S2099" s="31">
        <f>global_data!$R2099-global_data!$M2099</f>
        <v>50160</v>
      </c>
    </row>
    <row r="2100" spans="1:19" x14ac:dyDescent="0.35">
      <c r="A2100" s="5" t="s">
        <v>2227</v>
      </c>
      <c r="B2100" s="29">
        <v>45515</v>
      </c>
      <c r="C2100" s="5" t="s">
        <v>61</v>
      </c>
      <c r="D2100" s="5" t="s">
        <v>62</v>
      </c>
      <c r="E2100" s="5" t="s">
        <v>27</v>
      </c>
      <c r="F2100" s="5" t="s">
        <v>122</v>
      </c>
      <c r="G2100" s="5" t="s">
        <v>117</v>
      </c>
      <c r="H2100" s="5" t="s">
        <v>118</v>
      </c>
      <c r="I2100" s="5" t="s">
        <v>31</v>
      </c>
      <c r="J2100" s="6">
        <v>22000</v>
      </c>
      <c r="K2100" s="6">
        <v>6</v>
      </c>
      <c r="L2100" s="6">
        <v>0.02</v>
      </c>
      <c r="M2100" s="6">
        <v>129360</v>
      </c>
      <c r="N2100" s="5" t="s">
        <v>77</v>
      </c>
      <c r="O2100" s="5" t="s">
        <v>23</v>
      </c>
      <c r="P2100" s="19">
        <f>global_data!$M2100/global_data!$L2100</f>
        <v>6468000</v>
      </c>
      <c r="Q2100" s="20">
        <f>IFERROR(global_data!$P2100,0)</f>
        <v>6468000</v>
      </c>
      <c r="R2100" s="30">
        <f>global_data!$M2100/(1-global_data!$L2100)</f>
        <v>132000</v>
      </c>
      <c r="S2100" s="30">
        <f>global_data!$R2100-global_data!$M2100</f>
        <v>2640</v>
      </c>
    </row>
    <row r="2101" spans="1:19" x14ac:dyDescent="0.35">
      <c r="A2101" s="7" t="s">
        <v>2228</v>
      </c>
      <c r="B2101" s="18">
        <v>45364</v>
      </c>
      <c r="C2101" s="7" t="s">
        <v>64</v>
      </c>
      <c r="D2101" s="7" t="s">
        <v>65</v>
      </c>
      <c r="E2101" s="7" t="s">
        <v>27</v>
      </c>
      <c r="F2101" s="7" t="s">
        <v>103</v>
      </c>
      <c r="G2101" s="7" t="s">
        <v>117</v>
      </c>
      <c r="H2101" s="7" t="s">
        <v>118</v>
      </c>
      <c r="I2101" s="7" t="s">
        <v>31</v>
      </c>
      <c r="J2101" s="8">
        <v>22000</v>
      </c>
      <c r="K2101" s="8">
        <v>1</v>
      </c>
      <c r="L2101" s="8">
        <v>0.04</v>
      </c>
      <c r="M2101" s="8">
        <v>21120</v>
      </c>
      <c r="N2101" s="7" t="s">
        <v>123</v>
      </c>
      <c r="O2101" s="7" t="s">
        <v>87</v>
      </c>
      <c r="P2101" s="19">
        <f>global_data!$M2101/global_data!$L2101</f>
        <v>528000</v>
      </c>
      <c r="Q2101" s="20">
        <f>IFERROR(global_data!$P2101,0)</f>
        <v>528000</v>
      </c>
      <c r="R2101" s="31">
        <f>global_data!$M2101/(1-global_data!$L2101)</f>
        <v>22000</v>
      </c>
      <c r="S2101" s="31">
        <f>global_data!$R2101-global_data!$M2101</f>
        <v>880</v>
      </c>
    </row>
    <row r="2102" spans="1:19" x14ac:dyDescent="0.35">
      <c r="A2102" s="5" t="s">
        <v>2229</v>
      </c>
      <c r="B2102" s="29">
        <v>45652</v>
      </c>
      <c r="C2102" s="5" t="s">
        <v>111</v>
      </c>
      <c r="D2102" s="5" t="s">
        <v>112</v>
      </c>
      <c r="E2102" s="5" t="s">
        <v>98</v>
      </c>
      <c r="F2102" s="5" t="s">
        <v>101</v>
      </c>
      <c r="G2102" s="5" t="s">
        <v>117</v>
      </c>
      <c r="H2102" s="5" t="s">
        <v>118</v>
      </c>
      <c r="I2102" s="5" t="s">
        <v>31</v>
      </c>
      <c r="J2102" s="6">
        <v>22000</v>
      </c>
      <c r="K2102" s="6">
        <v>16</v>
      </c>
      <c r="L2102" s="6">
        <v>0.26</v>
      </c>
      <c r="M2102" s="6">
        <v>260480</v>
      </c>
      <c r="N2102" s="5" t="s">
        <v>22</v>
      </c>
      <c r="O2102" s="5" t="s">
        <v>23</v>
      </c>
      <c r="P2102" s="19">
        <f>global_data!$M2102/global_data!$L2102</f>
        <v>1001846.1538461538</v>
      </c>
      <c r="Q2102" s="20">
        <f>IFERROR(global_data!$P2102,0)</f>
        <v>1001846.1538461538</v>
      </c>
      <c r="R2102" s="30">
        <f>global_data!$M2102/(1-global_data!$L2102)</f>
        <v>352000</v>
      </c>
      <c r="S2102" s="30">
        <f>global_data!$R2102-global_data!$M2102</f>
        <v>91520</v>
      </c>
    </row>
    <row r="2103" spans="1:19" x14ac:dyDescent="0.35">
      <c r="A2103" s="7" t="s">
        <v>2230</v>
      </c>
      <c r="B2103" s="18">
        <v>45468</v>
      </c>
      <c r="C2103" s="7" t="s">
        <v>44</v>
      </c>
      <c r="D2103" s="7" t="s">
        <v>45</v>
      </c>
      <c r="E2103" s="7" t="s">
        <v>17</v>
      </c>
      <c r="F2103" s="7" t="s">
        <v>79</v>
      </c>
      <c r="G2103" s="7" t="s">
        <v>117</v>
      </c>
      <c r="H2103" s="7" t="s">
        <v>118</v>
      </c>
      <c r="I2103" s="7" t="s">
        <v>31</v>
      </c>
      <c r="J2103" s="8">
        <v>22000</v>
      </c>
      <c r="K2103" s="8">
        <v>13</v>
      </c>
      <c r="L2103" s="8">
        <v>0.06</v>
      </c>
      <c r="M2103" s="8">
        <v>268840</v>
      </c>
      <c r="N2103" s="7" t="s">
        <v>32</v>
      </c>
      <c r="O2103" s="7" t="s">
        <v>23</v>
      </c>
      <c r="P2103" s="19">
        <f>global_data!$M2103/global_data!$L2103</f>
        <v>4480666.666666667</v>
      </c>
      <c r="Q2103" s="20">
        <f>IFERROR(global_data!$P2103,0)</f>
        <v>4480666.666666667</v>
      </c>
      <c r="R2103" s="31">
        <f>global_data!$M2103/(1-global_data!$L2103)</f>
        <v>286000</v>
      </c>
      <c r="S2103" s="31">
        <f>global_data!$R2103-global_data!$M2103</f>
        <v>17160</v>
      </c>
    </row>
    <row r="2104" spans="1:19" x14ac:dyDescent="0.35">
      <c r="A2104" s="5" t="s">
        <v>2231</v>
      </c>
      <c r="B2104" s="29">
        <v>45647</v>
      </c>
      <c r="C2104" s="5" t="s">
        <v>15</v>
      </c>
      <c r="D2104" s="5" t="s">
        <v>16</v>
      </c>
      <c r="E2104" s="5" t="s">
        <v>17</v>
      </c>
      <c r="F2104" s="5" t="s">
        <v>176</v>
      </c>
      <c r="G2104" s="5" t="s">
        <v>117</v>
      </c>
      <c r="H2104" s="5" t="s">
        <v>118</v>
      </c>
      <c r="I2104" s="5" t="s">
        <v>31</v>
      </c>
      <c r="J2104" s="6">
        <v>22000</v>
      </c>
      <c r="K2104" s="6">
        <v>11</v>
      </c>
      <c r="L2104" s="6">
        <v>0</v>
      </c>
      <c r="M2104" s="6">
        <v>242000</v>
      </c>
      <c r="N2104" s="5" t="s">
        <v>22</v>
      </c>
      <c r="O2104" s="5" t="s">
        <v>23</v>
      </c>
      <c r="P2104" s="19" t="e">
        <f>global_data!$M2104/global_data!$L2104</f>
        <v>#DIV/0!</v>
      </c>
      <c r="Q2104" s="20">
        <f>IFERROR(global_data!$P2104,0)</f>
        <v>0</v>
      </c>
      <c r="R2104" s="30">
        <f>global_data!$M2104/(1-global_data!$L2104)</f>
        <v>242000</v>
      </c>
      <c r="S2104" s="30">
        <f>global_data!$R2104-global_data!$M2104</f>
        <v>0</v>
      </c>
    </row>
    <row r="2105" spans="1:19" x14ac:dyDescent="0.35">
      <c r="A2105" s="7" t="s">
        <v>2232</v>
      </c>
      <c r="B2105" s="18">
        <v>45480</v>
      </c>
      <c r="C2105" s="7" t="s">
        <v>111</v>
      </c>
      <c r="D2105" s="7" t="s">
        <v>112</v>
      </c>
      <c r="E2105" s="7" t="s">
        <v>98</v>
      </c>
      <c r="F2105" s="7" t="s">
        <v>160</v>
      </c>
      <c r="G2105" s="7" t="s">
        <v>117</v>
      </c>
      <c r="H2105" s="7" t="s">
        <v>118</v>
      </c>
      <c r="I2105" s="7" t="s">
        <v>31</v>
      </c>
      <c r="J2105" s="8">
        <v>22000</v>
      </c>
      <c r="K2105" s="8">
        <v>14</v>
      </c>
      <c r="L2105" s="8">
        <v>0.26</v>
      </c>
      <c r="M2105" s="8">
        <v>227920</v>
      </c>
      <c r="N2105" s="7" t="s">
        <v>59</v>
      </c>
      <c r="O2105" s="7" t="s">
        <v>23</v>
      </c>
      <c r="P2105" s="19">
        <f>global_data!$M2105/global_data!$L2105</f>
        <v>876615.38461538462</v>
      </c>
      <c r="Q2105" s="20">
        <f>IFERROR(global_data!$P2105,0)</f>
        <v>876615.38461538462</v>
      </c>
      <c r="R2105" s="31">
        <f>global_data!$M2105/(1-global_data!$L2105)</f>
        <v>308000</v>
      </c>
      <c r="S2105" s="31">
        <f>global_data!$R2105-global_data!$M2105</f>
        <v>80080</v>
      </c>
    </row>
    <row r="2106" spans="1:19" x14ac:dyDescent="0.35">
      <c r="A2106" s="5" t="s">
        <v>2233</v>
      </c>
      <c r="B2106" s="29">
        <v>45480</v>
      </c>
      <c r="C2106" s="5" t="s">
        <v>96</v>
      </c>
      <c r="D2106" s="5" t="s">
        <v>97</v>
      </c>
      <c r="E2106" s="5" t="s">
        <v>98</v>
      </c>
      <c r="F2106" s="5" t="s">
        <v>113</v>
      </c>
      <c r="G2106" s="5" t="s">
        <v>117</v>
      </c>
      <c r="H2106" s="5" t="s">
        <v>118</v>
      </c>
      <c r="I2106" s="5" t="s">
        <v>31</v>
      </c>
      <c r="J2106" s="6">
        <v>22000</v>
      </c>
      <c r="K2106" s="6">
        <v>11</v>
      </c>
      <c r="L2106" s="6">
        <v>0.22</v>
      </c>
      <c r="M2106" s="6">
        <v>188760</v>
      </c>
      <c r="N2106" s="5" t="s">
        <v>59</v>
      </c>
      <c r="O2106" s="5" t="s">
        <v>23</v>
      </c>
      <c r="P2106" s="19">
        <f>global_data!$M2106/global_data!$L2106</f>
        <v>858000</v>
      </c>
      <c r="Q2106" s="20">
        <f>IFERROR(global_data!$P2106,0)</f>
        <v>858000</v>
      </c>
      <c r="R2106" s="30">
        <f>global_data!$M2106/(1-global_data!$L2106)</f>
        <v>242000</v>
      </c>
      <c r="S2106" s="30">
        <f>global_data!$R2106-global_data!$M2106</f>
        <v>53240</v>
      </c>
    </row>
    <row r="2107" spans="1:19" x14ac:dyDescent="0.35">
      <c r="A2107" s="7" t="s">
        <v>2234</v>
      </c>
      <c r="B2107" s="18">
        <v>45429</v>
      </c>
      <c r="C2107" s="7" t="s">
        <v>35</v>
      </c>
      <c r="D2107" s="7" t="s">
        <v>36</v>
      </c>
      <c r="E2107" s="7" t="s">
        <v>37</v>
      </c>
      <c r="F2107" s="7" t="s">
        <v>151</v>
      </c>
      <c r="G2107" s="7" t="s">
        <v>117</v>
      </c>
      <c r="H2107" s="7" t="s">
        <v>118</v>
      </c>
      <c r="I2107" s="7" t="s">
        <v>31</v>
      </c>
      <c r="J2107" s="8">
        <v>22000</v>
      </c>
      <c r="K2107" s="8">
        <v>12</v>
      </c>
      <c r="L2107" s="8">
        <v>0.14000000000000001</v>
      </c>
      <c r="M2107" s="8">
        <v>227040</v>
      </c>
      <c r="N2107" s="7" t="s">
        <v>123</v>
      </c>
      <c r="O2107" s="7" t="s">
        <v>23</v>
      </c>
      <c r="P2107" s="19">
        <f>global_data!$M2107/global_data!$L2107</f>
        <v>1621714.2857142854</v>
      </c>
      <c r="Q2107" s="20">
        <f>IFERROR(global_data!$P2107,0)</f>
        <v>1621714.2857142854</v>
      </c>
      <c r="R2107" s="31">
        <f>global_data!$M2107/(1-global_data!$L2107)</f>
        <v>264000</v>
      </c>
      <c r="S2107" s="31">
        <f>global_data!$R2107-global_data!$M2107</f>
        <v>36960</v>
      </c>
    </row>
    <row r="2108" spans="1:19" x14ac:dyDescent="0.35">
      <c r="A2108" s="5" t="s">
        <v>2235</v>
      </c>
      <c r="B2108" s="29">
        <v>45499</v>
      </c>
      <c r="C2108" s="5" t="s">
        <v>35</v>
      </c>
      <c r="D2108" s="5" t="s">
        <v>36</v>
      </c>
      <c r="E2108" s="5" t="s">
        <v>37</v>
      </c>
      <c r="F2108" s="5" t="s">
        <v>83</v>
      </c>
      <c r="G2108" s="5" t="s">
        <v>117</v>
      </c>
      <c r="H2108" s="5" t="s">
        <v>118</v>
      </c>
      <c r="I2108" s="5" t="s">
        <v>31</v>
      </c>
      <c r="J2108" s="6">
        <v>22000</v>
      </c>
      <c r="K2108" s="6">
        <v>13</v>
      </c>
      <c r="L2108" s="6">
        <v>0.3</v>
      </c>
      <c r="M2108" s="6">
        <v>200200</v>
      </c>
      <c r="N2108" s="5" t="s">
        <v>77</v>
      </c>
      <c r="O2108" s="5" t="s">
        <v>23</v>
      </c>
      <c r="P2108" s="19">
        <f>global_data!$M2108/global_data!$L2108</f>
        <v>667333.33333333337</v>
      </c>
      <c r="Q2108" s="20">
        <f>IFERROR(global_data!$P2108,0)</f>
        <v>667333.33333333337</v>
      </c>
      <c r="R2108" s="30">
        <f>global_data!$M2108/(1-global_data!$L2108)</f>
        <v>286000</v>
      </c>
      <c r="S2108" s="30">
        <f>global_data!$R2108-global_data!$M2108</f>
        <v>85800</v>
      </c>
    </row>
    <row r="2109" spans="1:19" x14ac:dyDescent="0.35">
      <c r="A2109" s="7" t="s">
        <v>2236</v>
      </c>
      <c r="B2109" s="18">
        <v>45602</v>
      </c>
      <c r="C2109" s="7" t="s">
        <v>73</v>
      </c>
      <c r="D2109" s="7" t="s">
        <v>74</v>
      </c>
      <c r="E2109" s="7" t="s">
        <v>37</v>
      </c>
      <c r="F2109" s="7" t="s">
        <v>157</v>
      </c>
      <c r="G2109" s="7" t="s">
        <v>117</v>
      </c>
      <c r="H2109" s="7" t="s">
        <v>118</v>
      </c>
      <c r="I2109" s="7" t="s">
        <v>31</v>
      </c>
      <c r="J2109" s="8">
        <v>22000</v>
      </c>
      <c r="K2109" s="8">
        <v>15</v>
      </c>
      <c r="L2109" s="8">
        <v>0.27</v>
      </c>
      <c r="M2109" s="8">
        <v>240900</v>
      </c>
      <c r="N2109" s="7" t="s">
        <v>22</v>
      </c>
      <c r="O2109" s="7" t="s">
        <v>33</v>
      </c>
      <c r="P2109" s="19">
        <f>global_data!$M2109/global_data!$L2109</f>
        <v>892222.22222222213</v>
      </c>
      <c r="Q2109" s="20">
        <f>IFERROR(global_data!$P2109,0)</f>
        <v>892222.22222222213</v>
      </c>
      <c r="R2109" s="31">
        <f>global_data!$M2109/(1-global_data!$L2109)</f>
        <v>330000</v>
      </c>
      <c r="S2109" s="31">
        <f>global_data!$R2109-global_data!$M2109</f>
        <v>89100</v>
      </c>
    </row>
    <row r="2110" spans="1:19" x14ac:dyDescent="0.35">
      <c r="A2110" s="5" t="s">
        <v>2237</v>
      </c>
      <c r="B2110" s="29">
        <v>45510</v>
      </c>
      <c r="C2110" s="5" t="s">
        <v>73</v>
      </c>
      <c r="D2110" s="5" t="s">
        <v>74</v>
      </c>
      <c r="E2110" s="5" t="s">
        <v>37</v>
      </c>
      <c r="F2110" s="5" t="s">
        <v>71</v>
      </c>
      <c r="G2110" s="5" t="s">
        <v>117</v>
      </c>
      <c r="H2110" s="5" t="s">
        <v>118</v>
      </c>
      <c r="I2110" s="5" t="s">
        <v>31</v>
      </c>
      <c r="J2110" s="6">
        <v>22000</v>
      </c>
      <c r="K2110" s="6">
        <v>16</v>
      </c>
      <c r="L2110" s="6">
        <v>0.09</v>
      </c>
      <c r="M2110" s="6">
        <v>320320</v>
      </c>
      <c r="N2110" s="5" t="s">
        <v>77</v>
      </c>
      <c r="O2110" s="5" t="s">
        <v>87</v>
      </c>
      <c r="P2110" s="19">
        <f>global_data!$M2110/global_data!$L2110</f>
        <v>3559111.1111111115</v>
      </c>
      <c r="Q2110" s="20">
        <f>IFERROR(global_data!$P2110,0)</f>
        <v>3559111.1111111115</v>
      </c>
      <c r="R2110" s="30">
        <f>global_data!$M2110/(1-global_data!$L2110)</f>
        <v>352000</v>
      </c>
      <c r="S2110" s="30">
        <f>global_data!$R2110-global_data!$M2110</f>
        <v>31680</v>
      </c>
    </row>
    <row r="2111" spans="1:19" x14ac:dyDescent="0.35">
      <c r="A2111" s="7" t="s">
        <v>2238</v>
      </c>
      <c r="B2111" s="18">
        <v>45450</v>
      </c>
      <c r="C2111" s="7" t="s">
        <v>73</v>
      </c>
      <c r="D2111" s="7" t="s">
        <v>74</v>
      </c>
      <c r="E2111" s="7" t="s">
        <v>37</v>
      </c>
      <c r="F2111" s="7" t="s">
        <v>157</v>
      </c>
      <c r="G2111" s="7" t="s">
        <v>117</v>
      </c>
      <c r="H2111" s="7" t="s">
        <v>118</v>
      </c>
      <c r="I2111" s="7" t="s">
        <v>31</v>
      </c>
      <c r="J2111" s="8">
        <v>22000</v>
      </c>
      <c r="K2111" s="8">
        <v>7</v>
      </c>
      <c r="L2111" s="8">
        <v>0.03</v>
      </c>
      <c r="M2111" s="8">
        <v>149380</v>
      </c>
      <c r="N2111" s="7" t="s">
        <v>59</v>
      </c>
      <c r="O2111" s="7" t="s">
        <v>23</v>
      </c>
      <c r="P2111" s="19">
        <f>global_data!$M2111/global_data!$L2111</f>
        <v>4979333.333333334</v>
      </c>
      <c r="Q2111" s="20">
        <f>IFERROR(global_data!$P2111,0)</f>
        <v>4979333.333333334</v>
      </c>
      <c r="R2111" s="31">
        <f>global_data!$M2111/(1-global_data!$L2111)</f>
        <v>154000</v>
      </c>
      <c r="S2111" s="31">
        <f>global_data!$R2111-global_data!$M2111</f>
        <v>4620</v>
      </c>
    </row>
    <row r="2112" spans="1:19" x14ac:dyDescent="0.35">
      <c r="A2112" s="5" t="s">
        <v>2239</v>
      </c>
      <c r="B2112" s="29">
        <v>45646</v>
      </c>
      <c r="C2112" s="5" t="s">
        <v>96</v>
      </c>
      <c r="D2112" s="5" t="s">
        <v>97</v>
      </c>
      <c r="E2112" s="5" t="s">
        <v>98</v>
      </c>
      <c r="F2112" s="5" t="s">
        <v>113</v>
      </c>
      <c r="G2112" s="5" t="s">
        <v>117</v>
      </c>
      <c r="H2112" s="5" t="s">
        <v>118</v>
      </c>
      <c r="I2112" s="5" t="s">
        <v>31</v>
      </c>
      <c r="J2112" s="6">
        <v>22000</v>
      </c>
      <c r="K2112" s="6">
        <v>13</v>
      </c>
      <c r="L2112" s="6">
        <v>0.06</v>
      </c>
      <c r="M2112" s="6">
        <v>268840</v>
      </c>
      <c r="N2112" s="5" t="s">
        <v>42</v>
      </c>
      <c r="O2112" s="5" t="s">
        <v>23</v>
      </c>
      <c r="P2112" s="19">
        <f>global_data!$M2112/global_data!$L2112</f>
        <v>4480666.666666667</v>
      </c>
      <c r="Q2112" s="20">
        <f>IFERROR(global_data!$P2112,0)</f>
        <v>4480666.666666667</v>
      </c>
      <c r="R2112" s="30">
        <f>global_data!$M2112/(1-global_data!$L2112)</f>
        <v>286000</v>
      </c>
      <c r="S2112" s="30">
        <f>global_data!$R2112-global_data!$M2112</f>
        <v>17160</v>
      </c>
    </row>
    <row r="2113" spans="1:19" x14ac:dyDescent="0.35">
      <c r="A2113" s="7" t="s">
        <v>2240</v>
      </c>
      <c r="B2113" s="18">
        <v>45378</v>
      </c>
      <c r="C2113" s="7" t="s">
        <v>35</v>
      </c>
      <c r="D2113" s="7" t="s">
        <v>36</v>
      </c>
      <c r="E2113" s="7" t="s">
        <v>37</v>
      </c>
      <c r="F2113" s="7" t="s">
        <v>38</v>
      </c>
      <c r="G2113" s="7" t="s">
        <v>117</v>
      </c>
      <c r="H2113" s="7" t="s">
        <v>118</v>
      </c>
      <c r="I2113" s="7" t="s">
        <v>31</v>
      </c>
      <c r="J2113" s="8">
        <v>22000</v>
      </c>
      <c r="K2113" s="8">
        <v>2</v>
      </c>
      <c r="L2113" s="8">
        <v>0.09</v>
      </c>
      <c r="M2113" s="8">
        <v>40040</v>
      </c>
      <c r="N2113" s="7" t="s">
        <v>42</v>
      </c>
      <c r="O2113" s="7" t="s">
        <v>23</v>
      </c>
      <c r="P2113" s="19">
        <f>global_data!$M2113/global_data!$L2113</f>
        <v>444888.88888888893</v>
      </c>
      <c r="Q2113" s="20">
        <f>IFERROR(global_data!$P2113,0)</f>
        <v>444888.88888888893</v>
      </c>
      <c r="R2113" s="31">
        <f>global_data!$M2113/(1-global_data!$L2113)</f>
        <v>44000</v>
      </c>
      <c r="S2113" s="31">
        <f>global_data!$R2113-global_data!$M2113</f>
        <v>3960</v>
      </c>
    </row>
    <row r="2114" spans="1:19" x14ac:dyDescent="0.35">
      <c r="A2114" s="5" t="s">
        <v>2241</v>
      </c>
      <c r="B2114" s="29">
        <v>45341</v>
      </c>
      <c r="C2114" s="5" t="s">
        <v>64</v>
      </c>
      <c r="D2114" s="5" t="s">
        <v>65</v>
      </c>
      <c r="E2114" s="5" t="s">
        <v>27</v>
      </c>
      <c r="F2114" s="5" t="s">
        <v>66</v>
      </c>
      <c r="G2114" s="5" t="s">
        <v>117</v>
      </c>
      <c r="H2114" s="5" t="s">
        <v>118</v>
      </c>
      <c r="I2114" s="5" t="s">
        <v>31</v>
      </c>
      <c r="J2114" s="6">
        <v>22000</v>
      </c>
      <c r="K2114" s="6">
        <v>13</v>
      </c>
      <c r="L2114" s="6">
        <v>0.06</v>
      </c>
      <c r="M2114" s="6">
        <v>268840</v>
      </c>
      <c r="N2114" s="5" t="s">
        <v>123</v>
      </c>
      <c r="O2114" s="5" t="s">
        <v>23</v>
      </c>
      <c r="P2114" s="19">
        <f>global_data!$M2114/global_data!$L2114</f>
        <v>4480666.666666667</v>
      </c>
      <c r="Q2114" s="20">
        <f>IFERROR(global_data!$P2114,0)</f>
        <v>4480666.666666667</v>
      </c>
      <c r="R2114" s="30">
        <f>global_data!$M2114/(1-global_data!$L2114)</f>
        <v>286000</v>
      </c>
      <c r="S2114" s="30">
        <f>global_data!$R2114-global_data!$M2114</f>
        <v>17160</v>
      </c>
    </row>
    <row r="2115" spans="1:19" x14ac:dyDescent="0.35">
      <c r="A2115" s="7" t="s">
        <v>2242</v>
      </c>
      <c r="B2115" s="18">
        <v>45622</v>
      </c>
      <c r="C2115" s="7" t="s">
        <v>35</v>
      </c>
      <c r="D2115" s="7" t="s">
        <v>36</v>
      </c>
      <c r="E2115" s="7" t="s">
        <v>37</v>
      </c>
      <c r="F2115" s="7" t="s">
        <v>151</v>
      </c>
      <c r="G2115" s="7" t="s">
        <v>117</v>
      </c>
      <c r="H2115" s="7" t="s">
        <v>118</v>
      </c>
      <c r="I2115" s="7" t="s">
        <v>31</v>
      </c>
      <c r="J2115" s="8">
        <v>22000</v>
      </c>
      <c r="K2115" s="8">
        <v>17</v>
      </c>
      <c r="L2115" s="8">
        <v>0.02</v>
      </c>
      <c r="M2115" s="8">
        <v>366520</v>
      </c>
      <c r="N2115" s="7" t="s">
        <v>22</v>
      </c>
      <c r="O2115" s="7" t="s">
        <v>23</v>
      </c>
      <c r="P2115" s="19">
        <f>global_data!$M2115/global_data!$L2115</f>
        <v>18326000</v>
      </c>
      <c r="Q2115" s="20">
        <f>IFERROR(global_data!$P2115,0)</f>
        <v>18326000</v>
      </c>
      <c r="R2115" s="31">
        <f>global_data!$M2115/(1-global_data!$L2115)</f>
        <v>374000</v>
      </c>
      <c r="S2115" s="31">
        <f>global_data!$R2115-global_data!$M2115</f>
        <v>7480</v>
      </c>
    </row>
    <row r="2116" spans="1:19" x14ac:dyDescent="0.35">
      <c r="A2116" s="5" t="s">
        <v>2243</v>
      </c>
      <c r="B2116" s="29">
        <v>45353</v>
      </c>
      <c r="C2116" s="5" t="s">
        <v>131</v>
      </c>
      <c r="D2116" s="5" t="s">
        <v>132</v>
      </c>
      <c r="E2116" s="5" t="s">
        <v>98</v>
      </c>
      <c r="F2116" s="5" t="s">
        <v>160</v>
      </c>
      <c r="G2116" s="5" t="s">
        <v>117</v>
      </c>
      <c r="H2116" s="5" t="s">
        <v>118</v>
      </c>
      <c r="I2116" s="5" t="s">
        <v>31</v>
      </c>
      <c r="J2116" s="6">
        <v>22000</v>
      </c>
      <c r="K2116" s="6">
        <v>9</v>
      </c>
      <c r="L2116" s="6">
        <v>0.12</v>
      </c>
      <c r="M2116" s="6">
        <v>174240</v>
      </c>
      <c r="N2116" s="5" t="s">
        <v>59</v>
      </c>
      <c r="O2116" s="5" t="s">
        <v>87</v>
      </c>
      <c r="P2116" s="19">
        <f>global_data!$M2116/global_data!$L2116</f>
        <v>1452000</v>
      </c>
      <c r="Q2116" s="20">
        <f>IFERROR(global_data!$P2116,0)</f>
        <v>1452000</v>
      </c>
      <c r="R2116" s="30">
        <f>global_data!$M2116/(1-global_data!$L2116)</f>
        <v>198000</v>
      </c>
      <c r="S2116" s="30">
        <f>global_data!$R2116-global_data!$M2116</f>
        <v>23760</v>
      </c>
    </row>
    <row r="2117" spans="1:19" x14ac:dyDescent="0.35">
      <c r="A2117" s="7" t="s">
        <v>2244</v>
      </c>
      <c r="B2117" s="18">
        <v>45644</v>
      </c>
      <c r="C2117" s="7" t="s">
        <v>64</v>
      </c>
      <c r="D2117" s="7" t="s">
        <v>65</v>
      </c>
      <c r="E2117" s="7" t="s">
        <v>27</v>
      </c>
      <c r="F2117" s="7" t="s">
        <v>28</v>
      </c>
      <c r="G2117" s="7" t="s">
        <v>117</v>
      </c>
      <c r="H2117" s="7" t="s">
        <v>118</v>
      </c>
      <c r="I2117" s="7" t="s">
        <v>31</v>
      </c>
      <c r="J2117" s="8">
        <v>22000</v>
      </c>
      <c r="K2117" s="8">
        <v>12</v>
      </c>
      <c r="L2117" s="8">
        <v>0.03</v>
      </c>
      <c r="M2117" s="8">
        <v>256080</v>
      </c>
      <c r="N2117" s="7" t="s">
        <v>179</v>
      </c>
      <c r="O2117" s="7" t="s">
        <v>23</v>
      </c>
      <c r="P2117" s="19">
        <f>global_data!$M2117/global_data!$L2117</f>
        <v>8536000</v>
      </c>
      <c r="Q2117" s="20">
        <f>IFERROR(global_data!$P2117,0)</f>
        <v>8536000</v>
      </c>
      <c r="R2117" s="31">
        <f>global_data!$M2117/(1-global_data!$L2117)</f>
        <v>264000</v>
      </c>
      <c r="S2117" s="31">
        <f>global_data!$R2117-global_data!$M2117</f>
        <v>7920</v>
      </c>
    </row>
    <row r="2118" spans="1:19" x14ac:dyDescent="0.35">
      <c r="A2118" s="5" t="s">
        <v>2245</v>
      </c>
      <c r="B2118" s="29">
        <v>45521</v>
      </c>
      <c r="C2118" s="5" t="s">
        <v>35</v>
      </c>
      <c r="D2118" s="5" t="s">
        <v>36</v>
      </c>
      <c r="E2118" s="5" t="s">
        <v>37</v>
      </c>
      <c r="F2118" s="5" t="s">
        <v>38</v>
      </c>
      <c r="G2118" s="5" t="s">
        <v>117</v>
      </c>
      <c r="H2118" s="5" t="s">
        <v>118</v>
      </c>
      <c r="I2118" s="5" t="s">
        <v>31</v>
      </c>
      <c r="J2118" s="6">
        <v>22000</v>
      </c>
      <c r="K2118" s="6">
        <v>4</v>
      </c>
      <c r="L2118" s="6">
        <v>0.23</v>
      </c>
      <c r="M2118" s="6">
        <v>67760</v>
      </c>
      <c r="N2118" s="5" t="s">
        <v>22</v>
      </c>
      <c r="O2118" s="5" t="s">
        <v>23</v>
      </c>
      <c r="P2118" s="19">
        <f>global_data!$M2118/global_data!$L2118</f>
        <v>294608.69565217389</v>
      </c>
      <c r="Q2118" s="20">
        <f>IFERROR(global_data!$P2118,0)</f>
        <v>294608.69565217389</v>
      </c>
      <c r="R2118" s="30">
        <f>global_data!$M2118/(1-global_data!$L2118)</f>
        <v>88000</v>
      </c>
      <c r="S2118" s="30">
        <f>global_data!$R2118-global_data!$M2118</f>
        <v>20240</v>
      </c>
    </row>
    <row r="2119" spans="1:19" x14ac:dyDescent="0.35">
      <c r="A2119" s="7" t="s">
        <v>2246</v>
      </c>
      <c r="B2119" s="18">
        <v>45572</v>
      </c>
      <c r="C2119" s="7" t="s">
        <v>64</v>
      </c>
      <c r="D2119" s="7" t="s">
        <v>65</v>
      </c>
      <c r="E2119" s="7" t="s">
        <v>27</v>
      </c>
      <c r="F2119" s="7" t="s">
        <v>122</v>
      </c>
      <c r="G2119" s="7" t="s">
        <v>117</v>
      </c>
      <c r="H2119" s="7" t="s">
        <v>118</v>
      </c>
      <c r="I2119" s="7" t="s">
        <v>31</v>
      </c>
      <c r="J2119" s="8">
        <v>22000</v>
      </c>
      <c r="K2119" s="8">
        <v>4</v>
      </c>
      <c r="L2119" s="8">
        <v>0.22</v>
      </c>
      <c r="M2119" s="8">
        <v>68640</v>
      </c>
      <c r="N2119" s="7" t="s">
        <v>59</v>
      </c>
      <c r="O2119" s="7" t="s">
        <v>23</v>
      </c>
      <c r="P2119" s="19">
        <f>global_data!$M2119/global_data!$L2119</f>
        <v>312000</v>
      </c>
      <c r="Q2119" s="20">
        <f>IFERROR(global_data!$P2119,0)</f>
        <v>312000</v>
      </c>
      <c r="R2119" s="31">
        <f>global_data!$M2119/(1-global_data!$L2119)</f>
        <v>88000</v>
      </c>
      <c r="S2119" s="31">
        <f>global_data!$R2119-global_data!$M2119</f>
        <v>19360</v>
      </c>
    </row>
    <row r="2120" spans="1:19" x14ac:dyDescent="0.35">
      <c r="A2120" s="5" t="s">
        <v>2247</v>
      </c>
      <c r="B2120" s="29">
        <v>45325</v>
      </c>
      <c r="C2120" s="5" t="s">
        <v>131</v>
      </c>
      <c r="D2120" s="5" t="s">
        <v>132</v>
      </c>
      <c r="E2120" s="5" t="s">
        <v>98</v>
      </c>
      <c r="F2120" s="5" t="s">
        <v>115</v>
      </c>
      <c r="G2120" s="5" t="s">
        <v>117</v>
      </c>
      <c r="H2120" s="5" t="s">
        <v>118</v>
      </c>
      <c r="I2120" s="5" t="s">
        <v>31</v>
      </c>
      <c r="J2120" s="6">
        <v>22000</v>
      </c>
      <c r="K2120" s="6">
        <v>12</v>
      </c>
      <c r="L2120" s="6">
        <v>0.01</v>
      </c>
      <c r="M2120" s="6">
        <v>261360</v>
      </c>
      <c r="N2120" s="5" t="s">
        <v>32</v>
      </c>
      <c r="O2120" s="5" t="s">
        <v>23</v>
      </c>
      <c r="P2120" s="19">
        <f>global_data!$M2120/global_data!$L2120</f>
        <v>26136000</v>
      </c>
      <c r="Q2120" s="20">
        <f>IFERROR(global_data!$P2120,0)</f>
        <v>26136000</v>
      </c>
      <c r="R2120" s="30">
        <f>global_data!$M2120/(1-global_data!$L2120)</f>
        <v>264000</v>
      </c>
      <c r="S2120" s="30">
        <f>global_data!$R2120-global_data!$M2120</f>
        <v>2640</v>
      </c>
    </row>
    <row r="2121" spans="1:19" x14ac:dyDescent="0.35">
      <c r="A2121" s="7" t="s">
        <v>2248</v>
      </c>
      <c r="B2121" s="18">
        <v>45479</v>
      </c>
      <c r="C2121" s="7" t="s">
        <v>61</v>
      </c>
      <c r="D2121" s="7" t="s">
        <v>62</v>
      </c>
      <c r="E2121" s="7" t="s">
        <v>27</v>
      </c>
      <c r="F2121" s="7" t="s">
        <v>66</v>
      </c>
      <c r="G2121" s="7" t="s">
        <v>117</v>
      </c>
      <c r="H2121" s="7" t="s">
        <v>118</v>
      </c>
      <c r="I2121" s="7" t="s">
        <v>31</v>
      </c>
      <c r="J2121" s="8">
        <v>22000</v>
      </c>
      <c r="K2121" s="8">
        <v>20</v>
      </c>
      <c r="L2121" s="8">
        <v>0.16</v>
      </c>
      <c r="M2121" s="8">
        <v>369600</v>
      </c>
      <c r="N2121" s="7" t="s">
        <v>32</v>
      </c>
      <c r="O2121" s="7" t="s">
        <v>23</v>
      </c>
      <c r="P2121" s="19">
        <f>global_data!$M2121/global_data!$L2121</f>
        <v>2310000</v>
      </c>
      <c r="Q2121" s="20">
        <f>IFERROR(global_data!$P2121,0)</f>
        <v>2310000</v>
      </c>
      <c r="R2121" s="31">
        <f>global_data!$M2121/(1-global_data!$L2121)</f>
        <v>440000</v>
      </c>
      <c r="S2121" s="31">
        <f>global_data!$R2121-global_data!$M2121</f>
        <v>70400</v>
      </c>
    </row>
    <row r="2122" spans="1:19" x14ac:dyDescent="0.35">
      <c r="A2122" s="5" t="s">
        <v>2249</v>
      </c>
      <c r="B2122" s="29">
        <v>45361</v>
      </c>
      <c r="C2122" s="5" t="s">
        <v>131</v>
      </c>
      <c r="D2122" s="5" t="s">
        <v>132</v>
      </c>
      <c r="E2122" s="5" t="s">
        <v>98</v>
      </c>
      <c r="F2122" s="5" t="s">
        <v>101</v>
      </c>
      <c r="G2122" s="5" t="s">
        <v>117</v>
      </c>
      <c r="H2122" s="5" t="s">
        <v>118</v>
      </c>
      <c r="I2122" s="5" t="s">
        <v>31</v>
      </c>
      <c r="J2122" s="6">
        <v>22000</v>
      </c>
      <c r="K2122" s="6">
        <v>13</v>
      </c>
      <c r="L2122" s="6">
        <v>0.24</v>
      </c>
      <c r="M2122" s="6">
        <v>217360</v>
      </c>
      <c r="N2122" s="5" t="s">
        <v>42</v>
      </c>
      <c r="O2122" s="5" t="s">
        <v>23</v>
      </c>
      <c r="P2122" s="19">
        <f>global_data!$M2122/global_data!$L2122</f>
        <v>905666.66666666674</v>
      </c>
      <c r="Q2122" s="20">
        <f>IFERROR(global_data!$P2122,0)</f>
        <v>905666.66666666674</v>
      </c>
      <c r="R2122" s="30">
        <f>global_data!$M2122/(1-global_data!$L2122)</f>
        <v>286000</v>
      </c>
      <c r="S2122" s="30">
        <f>global_data!$R2122-global_data!$M2122</f>
        <v>68640</v>
      </c>
    </row>
    <row r="2123" spans="1:19" x14ac:dyDescent="0.35">
      <c r="A2123" s="7" t="s">
        <v>2250</v>
      </c>
      <c r="B2123" s="18">
        <v>45513</v>
      </c>
      <c r="C2123" s="7" t="s">
        <v>25</v>
      </c>
      <c r="D2123" s="7" t="s">
        <v>26</v>
      </c>
      <c r="E2123" s="7" t="s">
        <v>27</v>
      </c>
      <c r="F2123" s="7" t="s">
        <v>66</v>
      </c>
      <c r="G2123" s="7" t="s">
        <v>117</v>
      </c>
      <c r="H2123" s="7" t="s">
        <v>118</v>
      </c>
      <c r="I2123" s="7" t="s">
        <v>31</v>
      </c>
      <c r="J2123" s="8">
        <v>22000</v>
      </c>
      <c r="K2123" s="8">
        <v>7</v>
      </c>
      <c r="L2123" s="8">
        <v>0</v>
      </c>
      <c r="M2123" s="8">
        <v>154000</v>
      </c>
      <c r="N2123" s="7" t="s">
        <v>123</v>
      </c>
      <c r="O2123" s="7" t="s">
        <v>23</v>
      </c>
      <c r="P2123" s="19" t="e">
        <f>global_data!$M2123/global_data!$L2123</f>
        <v>#DIV/0!</v>
      </c>
      <c r="Q2123" s="20">
        <f>IFERROR(global_data!$P2123,0)</f>
        <v>0</v>
      </c>
      <c r="R2123" s="31">
        <f>global_data!$M2123/(1-global_data!$L2123)</f>
        <v>154000</v>
      </c>
      <c r="S2123" s="31">
        <f>global_data!$R2123-global_data!$M2123</f>
        <v>0</v>
      </c>
    </row>
    <row r="2124" spans="1:19" x14ac:dyDescent="0.35">
      <c r="A2124" s="5" t="s">
        <v>2251</v>
      </c>
      <c r="B2124" s="29">
        <v>45337</v>
      </c>
      <c r="C2124" s="5" t="s">
        <v>25</v>
      </c>
      <c r="D2124" s="5" t="s">
        <v>26</v>
      </c>
      <c r="E2124" s="5" t="s">
        <v>27</v>
      </c>
      <c r="F2124" s="5" t="s">
        <v>122</v>
      </c>
      <c r="G2124" s="5" t="s">
        <v>117</v>
      </c>
      <c r="H2124" s="5" t="s">
        <v>118</v>
      </c>
      <c r="I2124" s="5" t="s">
        <v>31</v>
      </c>
      <c r="J2124" s="6">
        <v>22000</v>
      </c>
      <c r="K2124" s="6">
        <v>7</v>
      </c>
      <c r="L2124" s="6">
        <v>0.1</v>
      </c>
      <c r="M2124" s="6">
        <v>138600</v>
      </c>
      <c r="N2124" s="5" t="s">
        <v>22</v>
      </c>
      <c r="O2124" s="5" t="s">
        <v>23</v>
      </c>
      <c r="P2124" s="19">
        <f>global_data!$M2124/global_data!$L2124</f>
        <v>1386000</v>
      </c>
      <c r="Q2124" s="20">
        <f>IFERROR(global_data!$P2124,0)</f>
        <v>1386000</v>
      </c>
      <c r="R2124" s="30">
        <f>global_data!$M2124/(1-global_data!$L2124)</f>
        <v>154000</v>
      </c>
      <c r="S2124" s="30">
        <f>global_data!$R2124-global_data!$M2124</f>
        <v>15400</v>
      </c>
    </row>
    <row r="2125" spans="1:19" x14ac:dyDescent="0.35">
      <c r="A2125" s="7" t="s">
        <v>2252</v>
      </c>
      <c r="B2125" s="18">
        <v>45495</v>
      </c>
      <c r="C2125" s="7" t="s">
        <v>15</v>
      </c>
      <c r="D2125" s="7" t="s">
        <v>16</v>
      </c>
      <c r="E2125" s="7" t="s">
        <v>17</v>
      </c>
      <c r="F2125" s="7" t="s">
        <v>154</v>
      </c>
      <c r="G2125" s="7" t="s">
        <v>117</v>
      </c>
      <c r="H2125" s="7" t="s">
        <v>118</v>
      </c>
      <c r="I2125" s="7" t="s">
        <v>31</v>
      </c>
      <c r="J2125" s="8">
        <v>22000</v>
      </c>
      <c r="K2125" s="8">
        <v>8</v>
      </c>
      <c r="L2125" s="8">
        <v>0.19</v>
      </c>
      <c r="M2125" s="8">
        <v>142560</v>
      </c>
      <c r="N2125" s="7" t="s">
        <v>77</v>
      </c>
      <c r="O2125" s="7" t="s">
        <v>23</v>
      </c>
      <c r="P2125" s="19">
        <f>global_data!$M2125/global_data!$L2125</f>
        <v>750315.78947368416</v>
      </c>
      <c r="Q2125" s="20">
        <f>IFERROR(global_data!$P2125,0)</f>
        <v>750315.78947368416</v>
      </c>
      <c r="R2125" s="31">
        <f>global_data!$M2125/(1-global_data!$L2125)</f>
        <v>176000</v>
      </c>
      <c r="S2125" s="31">
        <f>global_data!$R2125-global_data!$M2125</f>
        <v>33440</v>
      </c>
    </row>
    <row r="2126" spans="1:19" x14ac:dyDescent="0.35">
      <c r="A2126" s="5" t="s">
        <v>2253</v>
      </c>
      <c r="B2126" s="29">
        <v>45654</v>
      </c>
      <c r="C2126" s="5" t="s">
        <v>64</v>
      </c>
      <c r="D2126" s="5" t="s">
        <v>65</v>
      </c>
      <c r="E2126" s="5" t="s">
        <v>27</v>
      </c>
      <c r="F2126" s="5" t="s">
        <v>89</v>
      </c>
      <c r="G2126" s="5" t="s">
        <v>117</v>
      </c>
      <c r="H2126" s="5" t="s">
        <v>118</v>
      </c>
      <c r="I2126" s="5" t="s">
        <v>31</v>
      </c>
      <c r="J2126" s="6">
        <v>22000</v>
      </c>
      <c r="K2126" s="6">
        <v>12</v>
      </c>
      <c r="L2126" s="6">
        <v>0.19</v>
      </c>
      <c r="M2126" s="6">
        <v>213840</v>
      </c>
      <c r="N2126" s="5" t="s">
        <v>32</v>
      </c>
      <c r="O2126" s="5" t="s">
        <v>87</v>
      </c>
      <c r="P2126" s="19">
        <f>global_data!$M2126/global_data!$L2126</f>
        <v>1125473.6842105263</v>
      </c>
      <c r="Q2126" s="20">
        <f>IFERROR(global_data!$P2126,0)</f>
        <v>1125473.6842105263</v>
      </c>
      <c r="R2126" s="30">
        <f>global_data!$M2126/(1-global_data!$L2126)</f>
        <v>264000</v>
      </c>
      <c r="S2126" s="30">
        <f>global_data!$R2126-global_data!$M2126</f>
        <v>50160</v>
      </c>
    </row>
    <row r="2127" spans="1:19" x14ac:dyDescent="0.35">
      <c r="A2127" s="7" t="s">
        <v>2254</v>
      </c>
      <c r="B2127" s="18">
        <v>45644</v>
      </c>
      <c r="C2127" s="7" t="s">
        <v>96</v>
      </c>
      <c r="D2127" s="7" t="s">
        <v>97</v>
      </c>
      <c r="E2127" s="7" t="s">
        <v>98</v>
      </c>
      <c r="F2127" s="7" t="s">
        <v>99</v>
      </c>
      <c r="G2127" s="7" t="s">
        <v>117</v>
      </c>
      <c r="H2127" s="7" t="s">
        <v>118</v>
      </c>
      <c r="I2127" s="7" t="s">
        <v>31</v>
      </c>
      <c r="J2127" s="8">
        <v>22000</v>
      </c>
      <c r="K2127" s="8">
        <v>12</v>
      </c>
      <c r="L2127" s="8">
        <v>0.09</v>
      </c>
      <c r="M2127" s="8">
        <v>240240</v>
      </c>
      <c r="N2127" s="7" t="s">
        <v>123</v>
      </c>
      <c r="O2127" s="7" t="s">
        <v>23</v>
      </c>
      <c r="P2127" s="19">
        <f>global_data!$M2127/global_data!$L2127</f>
        <v>2669333.3333333335</v>
      </c>
      <c r="Q2127" s="20">
        <f>IFERROR(global_data!$P2127,0)</f>
        <v>2669333.3333333335</v>
      </c>
      <c r="R2127" s="31">
        <f>global_data!$M2127/(1-global_data!$L2127)</f>
        <v>264000</v>
      </c>
      <c r="S2127" s="31">
        <f>global_data!$R2127-global_data!$M2127</f>
        <v>23760</v>
      </c>
    </row>
    <row r="2128" spans="1:19" x14ac:dyDescent="0.35">
      <c r="A2128" s="5" t="s">
        <v>2255</v>
      </c>
      <c r="B2128" s="29">
        <v>45603</v>
      </c>
      <c r="C2128" s="5" t="s">
        <v>96</v>
      </c>
      <c r="D2128" s="5" t="s">
        <v>97</v>
      </c>
      <c r="E2128" s="5" t="s">
        <v>98</v>
      </c>
      <c r="F2128" s="5" t="s">
        <v>160</v>
      </c>
      <c r="G2128" s="5" t="s">
        <v>117</v>
      </c>
      <c r="H2128" s="5" t="s">
        <v>118</v>
      </c>
      <c r="I2128" s="5" t="s">
        <v>31</v>
      </c>
      <c r="J2128" s="6">
        <v>22000</v>
      </c>
      <c r="K2128" s="6">
        <v>15</v>
      </c>
      <c r="L2128" s="6">
        <v>0.28999999999999998</v>
      </c>
      <c r="M2128" s="6">
        <v>234300</v>
      </c>
      <c r="N2128" s="5" t="s">
        <v>32</v>
      </c>
      <c r="O2128" s="5" t="s">
        <v>23</v>
      </c>
      <c r="P2128" s="19">
        <f>global_data!$M2128/global_data!$L2128</f>
        <v>807931.03448275873</v>
      </c>
      <c r="Q2128" s="20">
        <f>IFERROR(global_data!$P2128,0)</f>
        <v>807931.03448275873</v>
      </c>
      <c r="R2128" s="30">
        <f>global_data!$M2128/(1-global_data!$L2128)</f>
        <v>330000</v>
      </c>
      <c r="S2128" s="30">
        <f>global_data!$R2128-global_data!$M2128</f>
        <v>95700</v>
      </c>
    </row>
    <row r="2129" spans="1:19" x14ac:dyDescent="0.35">
      <c r="A2129" s="7" t="s">
        <v>2256</v>
      </c>
      <c r="B2129" s="18">
        <v>45465</v>
      </c>
      <c r="C2129" s="7" t="s">
        <v>15</v>
      </c>
      <c r="D2129" s="7" t="s">
        <v>16</v>
      </c>
      <c r="E2129" s="7" t="s">
        <v>17</v>
      </c>
      <c r="F2129" s="7" t="s">
        <v>18</v>
      </c>
      <c r="G2129" s="7" t="s">
        <v>117</v>
      </c>
      <c r="H2129" s="7" t="s">
        <v>118</v>
      </c>
      <c r="I2129" s="7" t="s">
        <v>31</v>
      </c>
      <c r="J2129" s="8">
        <v>22000</v>
      </c>
      <c r="K2129" s="8">
        <v>2</v>
      </c>
      <c r="L2129" s="8">
        <v>0.04</v>
      </c>
      <c r="M2129" s="8">
        <v>42240</v>
      </c>
      <c r="N2129" s="7" t="s">
        <v>42</v>
      </c>
      <c r="O2129" s="7" t="s">
        <v>23</v>
      </c>
      <c r="P2129" s="19">
        <f>global_data!$M2129/global_data!$L2129</f>
        <v>1056000</v>
      </c>
      <c r="Q2129" s="20">
        <f>IFERROR(global_data!$P2129,0)</f>
        <v>1056000</v>
      </c>
      <c r="R2129" s="31">
        <f>global_data!$M2129/(1-global_data!$L2129)</f>
        <v>44000</v>
      </c>
      <c r="S2129" s="31">
        <f>global_data!$R2129-global_data!$M2129</f>
        <v>1760</v>
      </c>
    </row>
    <row r="2130" spans="1:19" x14ac:dyDescent="0.35">
      <c r="A2130" s="5" t="s">
        <v>2257</v>
      </c>
      <c r="B2130" s="29">
        <v>45323</v>
      </c>
      <c r="C2130" s="5" t="s">
        <v>35</v>
      </c>
      <c r="D2130" s="5" t="s">
        <v>36</v>
      </c>
      <c r="E2130" s="5" t="s">
        <v>37</v>
      </c>
      <c r="F2130" s="5" t="s">
        <v>38</v>
      </c>
      <c r="G2130" s="5" t="s">
        <v>117</v>
      </c>
      <c r="H2130" s="5" t="s">
        <v>118</v>
      </c>
      <c r="I2130" s="5" t="s">
        <v>31</v>
      </c>
      <c r="J2130" s="6">
        <v>22000</v>
      </c>
      <c r="K2130" s="6">
        <v>1</v>
      </c>
      <c r="L2130" s="6">
        <v>7.0000000000000007E-2</v>
      </c>
      <c r="M2130" s="6">
        <v>20460</v>
      </c>
      <c r="N2130" s="5" t="s">
        <v>77</v>
      </c>
      <c r="O2130" s="5" t="s">
        <v>23</v>
      </c>
      <c r="P2130" s="19">
        <f>global_data!$M2130/global_data!$L2130</f>
        <v>292285.71428571426</v>
      </c>
      <c r="Q2130" s="20">
        <f>IFERROR(global_data!$P2130,0)</f>
        <v>292285.71428571426</v>
      </c>
      <c r="R2130" s="30">
        <f>global_data!$M2130/(1-global_data!$L2130)</f>
        <v>22000</v>
      </c>
      <c r="S2130" s="30">
        <f>global_data!$R2130-global_data!$M2130</f>
        <v>1540</v>
      </c>
    </row>
    <row r="2131" spans="1:19" x14ac:dyDescent="0.35">
      <c r="A2131" s="7" t="s">
        <v>2258</v>
      </c>
      <c r="B2131" s="18">
        <v>45518</v>
      </c>
      <c r="C2131" s="7" t="s">
        <v>55</v>
      </c>
      <c r="D2131" s="7" t="s">
        <v>56</v>
      </c>
      <c r="E2131" s="7" t="s">
        <v>17</v>
      </c>
      <c r="F2131" s="7" t="s">
        <v>18</v>
      </c>
      <c r="G2131" s="7" t="s">
        <v>117</v>
      </c>
      <c r="H2131" s="7" t="s">
        <v>118</v>
      </c>
      <c r="I2131" s="7" t="s">
        <v>31</v>
      </c>
      <c r="J2131" s="8">
        <v>22000</v>
      </c>
      <c r="K2131" s="8">
        <v>8</v>
      </c>
      <c r="L2131" s="8">
        <v>0.08</v>
      </c>
      <c r="M2131" s="8">
        <v>161920</v>
      </c>
      <c r="N2131" s="7" t="s">
        <v>59</v>
      </c>
      <c r="O2131" s="7" t="s">
        <v>23</v>
      </c>
      <c r="P2131" s="19">
        <f>global_data!$M2131/global_data!$L2131</f>
        <v>2024000</v>
      </c>
      <c r="Q2131" s="20">
        <f>IFERROR(global_data!$P2131,0)</f>
        <v>2024000</v>
      </c>
      <c r="R2131" s="31">
        <f>global_data!$M2131/(1-global_data!$L2131)</f>
        <v>176000</v>
      </c>
      <c r="S2131" s="31">
        <f>global_data!$R2131-global_data!$M2131</f>
        <v>14080</v>
      </c>
    </row>
    <row r="2132" spans="1:19" x14ac:dyDescent="0.35">
      <c r="A2132" s="5" t="s">
        <v>2259</v>
      </c>
      <c r="B2132" s="29">
        <v>45354</v>
      </c>
      <c r="C2132" s="5" t="s">
        <v>55</v>
      </c>
      <c r="D2132" s="5" t="s">
        <v>56</v>
      </c>
      <c r="E2132" s="5" t="s">
        <v>17</v>
      </c>
      <c r="F2132" s="5" t="s">
        <v>79</v>
      </c>
      <c r="G2132" s="5" t="s">
        <v>117</v>
      </c>
      <c r="H2132" s="5" t="s">
        <v>118</v>
      </c>
      <c r="I2132" s="5" t="s">
        <v>31</v>
      </c>
      <c r="J2132" s="6">
        <v>22000</v>
      </c>
      <c r="K2132" s="6">
        <v>15</v>
      </c>
      <c r="L2132" s="6">
        <v>0.28000000000000003</v>
      </c>
      <c r="M2132" s="6">
        <v>237600</v>
      </c>
      <c r="N2132" s="5" t="s">
        <v>32</v>
      </c>
      <c r="O2132" s="5" t="s">
        <v>87</v>
      </c>
      <c r="P2132" s="19">
        <f>global_data!$M2132/global_data!$L2132</f>
        <v>848571.42857142852</v>
      </c>
      <c r="Q2132" s="20">
        <f>IFERROR(global_data!$P2132,0)</f>
        <v>848571.42857142852</v>
      </c>
      <c r="R2132" s="30">
        <f>global_data!$M2132/(1-global_data!$L2132)</f>
        <v>330000</v>
      </c>
      <c r="S2132" s="30">
        <f>global_data!$R2132-global_data!$M2132</f>
        <v>92400</v>
      </c>
    </row>
    <row r="2133" spans="1:19" x14ac:dyDescent="0.35">
      <c r="A2133" s="7" t="s">
        <v>2260</v>
      </c>
      <c r="B2133" s="18">
        <v>45587</v>
      </c>
      <c r="C2133" s="7" t="s">
        <v>125</v>
      </c>
      <c r="D2133" s="7" t="s">
        <v>126</v>
      </c>
      <c r="E2133" s="7" t="s">
        <v>37</v>
      </c>
      <c r="F2133" s="7" t="s">
        <v>71</v>
      </c>
      <c r="G2133" s="7" t="s">
        <v>117</v>
      </c>
      <c r="H2133" s="7" t="s">
        <v>118</v>
      </c>
      <c r="I2133" s="7" t="s">
        <v>31</v>
      </c>
      <c r="J2133" s="8">
        <v>22000</v>
      </c>
      <c r="K2133" s="8">
        <v>17</v>
      </c>
      <c r="L2133" s="8">
        <v>0.27</v>
      </c>
      <c r="M2133" s="8">
        <v>273020</v>
      </c>
      <c r="N2133" s="7" t="s">
        <v>123</v>
      </c>
      <c r="O2133" s="7" t="s">
        <v>23</v>
      </c>
      <c r="P2133" s="19">
        <f>global_data!$M2133/global_data!$L2133</f>
        <v>1011185.1851851852</v>
      </c>
      <c r="Q2133" s="20">
        <f>IFERROR(global_data!$P2133,0)</f>
        <v>1011185.1851851852</v>
      </c>
      <c r="R2133" s="31">
        <f>global_data!$M2133/(1-global_data!$L2133)</f>
        <v>374000</v>
      </c>
      <c r="S2133" s="31">
        <f>global_data!$R2133-global_data!$M2133</f>
        <v>100980</v>
      </c>
    </row>
    <row r="2134" spans="1:19" x14ac:dyDescent="0.35">
      <c r="A2134" s="5" t="s">
        <v>2261</v>
      </c>
      <c r="B2134" s="29">
        <v>45537</v>
      </c>
      <c r="C2134" s="5" t="s">
        <v>44</v>
      </c>
      <c r="D2134" s="5" t="s">
        <v>45</v>
      </c>
      <c r="E2134" s="5" t="s">
        <v>17</v>
      </c>
      <c r="F2134" s="5" t="s">
        <v>154</v>
      </c>
      <c r="G2134" s="5" t="s">
        <v>117</v>
      </c>
      <c r="H2134" s="5" t="s">
        <v>118</v>
      </c>
      <c r="I2134" s="5" t="s">
        <v>31</v>
      </c>
      <c r="J2134" s="6">
        <v>22000</v>
      </c>
      <c r="K2134" s="6">
        <v>3</v>
      </c>
      <c r="L2134" s="6">
        <v>0.27</v>
      </c>
      <c r="M2134" s="6">
        <v>48180</v>
      </c>
      <c r="N2134" s="5" t="s">
        <v>42</v>
      </c>
      <c r="O2134" s="5" t="s">
        <v>80</v>
      </c>
      <c r="P2134" s="19">
        <f>global_data!$M2134/global_data!$L2134</f>
        <v>178444.44444444444</v>
      </c>
      <c r="Q2134" s="20">
        <f>IFERROR(global_data!$P2134,0)</f>
        <v>178444.44444444444</v>
      </c>
      <c r="R2134" s="30">
        <f>global_data!$M2134/(1-global_data!$L2134)</f>
        <v>66000</v>
      </c>
      <c r="S2134" s="30">
        <f>global_data!$R2134-global_data!$M2134</f>
        <v>17820</v>
      </c>
    </row>
    <row r="2135" spans="1:19" x14ac:dyDescent="0.35">
      <c r="A2135" s="7" t="s">
        <v>2262</v>
      </c>
      <c r="B2135" s="18">
        <v>45388</v>
      </c>
      <c r="C2135" s="7" t="s">
        <v>64</v>
      </c>
      <c r="D2135" s="7" t="s">
        <v>65</v>
      </c>
      <c r="E2135" s="7" t="s">
        <v>27</v>
      </c>
      <c r="F2135" s="7" t="s">
        <v>103</v>
      </c>
      <c r="G2135" s="7" t="s">
        <v>117</v>
      </c>
      <c r="H2135" s="7" t="s">
        <v>118</v>
      </c>
      <c r="I2135" s="7" t="s">
        <v>31</v>
      </c>
      <c r="J2135" s="8">
        <v>22000</v>
      </c>
      <c r="K2135" s="8">
        <v>17</v>
      </c>
      <c r="L2135" s="8">
        <v>0.26</v>
      </c>
      <c r="M2135" s="8">
        <v>276760</v>
      </c>
      <c r="N2135" s="7" t="s">
        <v>22</v>
      </c>
      <c r="O2135" s="7" t="s">
        <v>80</v>
      </c>
      <c r="P2135" s="19">
        <f>global_data!$M2135/global_data!$L2135</f>
        <v>1064461.5384615385</v>
      </c>
      <c r="Q2135" s="20">
        <f>IFERROR(global_data!$P2135,0)</f>
        <v>1064461.5384615385</v>
      </c>
      <c r="R2135" s="31">
        <f>global_data!$M2135/(1-global_data!$L2135)</f>
        <v>374000</v>
      </c>
      <c r="S2135" s="31">
        <f>global_data!$R2135-global_data!$M2135</f>
        <v>97240</v>
      </c>
    </row>
    <row r="2136" spans="1:19" x14ac:dyDescent="0.35">
      <c r="A2136" s="5" t="s">
        <v>2263</v>
      </c>
      <c r="B2136" s="29">
        <v>45577</v>
      </c>
      <c r="C2136" s="5" t="s">
        <v>96</v>
      </c>
      <c r="D2136" s="5" t="s">
        <v>97</v>
      </c>
      <c r="E2136" s="5" t="s">
        <v>98</v>
      </c>
      <c r="F2136" s="5" t="s">
        <v>99</v>
      </c>
      <c r="G2136" s="5" t="s">
        <v>117</v>
      </c>
      <c r="H2136" s="5" t="s">
        <v>118</v>
      </c>
      <c r="I2136" s="5" t="s">
        <v>31</v>
      </c>
      <c r="J2136" s="6">
        <v>22000</v>
      </c>
      <c r="K2136" s="6">
        <v>13</v>
      </c>
      <c r="L2136" s="6">
        <v>0</v>
      </c>
      <c r="M2136" s="6">
        <v>286000</v>
      </c>
      <c r="N2136" s="5" t="s">
        <v>77</v>
      </c>
      <c r="O2136" s="5" t="s">
        <v>23</v>
      </c>
      <c r="P2136" s="19" t="e">
        <f>global_data!$M2136/global_data!$L2136</f>
        <v>#DIV/0!</v>
      </c>
      <c r="Q2136" s="20">
        <f>IFERROR(global_data!$P2136,0)</f>
        <v>0</v>
      </c>
      <c r="R2136" s="30">
        <f>global_data!$M2136/(1-global_data!$L2136)</f>
        <v>286000</v>
      </c>
      <c r="S2136" s="30">
        <f>global_data!$R2136-global_data!$M2136</f>
        <v>0</v>
      </c>
    </row>
    <row r="2137" spans="1:19" x14ac:dyDescent="0.35">
      <c r="A2137" s="7" t="s">
        <v>2264</v>
      </c>
      <c r="B2137" s="18">
        <v>45508</v>
      </c>
      <c r="C2137" s="7" t="s">
        <v>25</v>
      </c>
      <c r="D2137" s="7" t="s">
        <v>26</v>
      </c>
      <c r="E2137" s="7" t="s">
        <v>27</v>
      </c>
      <c r="F2137" s="7" t="s">
        <v>28</v>
      </c>
      <c r="G2137" s="7" t="s">
        <v>2265</v>
      </c>
      <c r="H2137" s="7" t="s">
        <v>2266</v>
      </c>
      <c r="I2137" s="7" t="s">
        <v>48</v>
      </c>
      <c r="J2137" s="8">
        <v>2499</v>
      </c>
      <c r="K2137" s="8">
        <v>10</v>
      </c>
      <c r="L2137" s="8">
        <v>0.12</v>
      </c>
      <c r="M2137" s="8">
        <v>21991.200000000001</v>
      </c>
      <c r="N2137" s="7" t="s">
        <v>22</v>
      </c>
      <c r="O2137" s="7" t="s">
        <v>23</v>
      </c>
      <c r="P2137" s="19">
        <f>global_data!$M2137/global_data!$L2137</f>
        <v>183260</v>
      </c>
      <c r="Q2137" s="20">
        <f>IFERROR(global_data!$P2137,0)</f>
        <v>183260</v>
      </c>
      <c r="R2137" s="31">
        <f>global_data!$M2137/(1-global_data!$L2137)</f>
        <v>24990</v>
      </c>
      <c r="S2137" s="31">
        <f>global_data!$R2137-global_data!$M2137</f>
        <v>2998.7999999999993</v>
      </c>
    </row>
    <row r="2138" spans="1:19" x14ac:dyDescent="0.35">
      <c r="A2138" s="5" t="s">
        <v>2267</v>
      </c>
      <c r="B2138" s="29">
        <v>45532</v>
      </c>
      <c r="C2138" s="5" t="s">
        <v>55</v>
      </c>
      <c r="D2138" s="5" t="s">
        <v>56</v>
      </c>
      <c r="E2138" s="5" t="s">
        <v>17</v>
      </c>
      <c r="F2138" s="5" t="s">
        <v>79</v>
      </c>
      <c r="G2138" s="5" t="s">
        <v>2265</v>
      </c>
      <c r="H2138" s="5" t="s">
        <v>2266</v>
      </c>
      <c r="I2138" s="5" t="s">
        <v>48</v>
      </c>
      <c r="J2138" s="6">
        <v>2499</v>
      </c>
      <c r="K2138" s="6">
        <v>4</v>
      </c>
      <c r="L2138" s="6">
        <v>0.03</v>
      </c>
      <c r="M2138" s="6">
        <v>9696.1200000000008</v>
      </c>
      <c r="N2138" s="5" t="s">
        <v>32</v>
      </c>
      <c r="O2138" s="5" t="s">
        <v>23</v>
      </c>
      <c r="P2138" s="19">
        <f>global_data!$M2138/global_data!$L2138</f>
        <v>323204.00000000006</v>
      </c>
      <c r="Q2138" s="20">
        <f>IFERROR(global_data!$P2138,0)</f>
        <v>323204.00000000006</v>
      </c>
      <c r="R2138" s="30">
        <f>global_data!$M2138/(1-global_data!$L2138)</f>
        <v>9996.0000000000018</v>
      </c>
      <c r="S2138" s="30">
        <f>global_data!$R2138-global_data!$M2138</f>
        <v>299.88000000000102</v>
      </c>
    </row>
    <row r="2139" spans="1:19" x14ac:dyDescent="0.35">
      <c r="A2139" s="7" t="s">
        <v>2268</v>
      </c>
      <c r="B2139" s="18">
        <v>45293</v>
      </c>
      <c r="C2139" s="7" t="s">
        <v>35</v>
      </c>
      <c r="D2139" s="7" t="s">
        <v>36</v>
      </c>
      <c r="E2139" s="7" t="s">
        <v>37</v>
      </c>
      <c r="F2139" s="7" t="s">
        <v>71</v>
      </c>
      <c r="G2139" s="7" t="s">
        <v>2265</v>
      </c>
      <c r="H2139" s="7" t="s">
        <v>2266</v>
      </c>
      <c r="I2139" s="7" t="s">
        <v>48</v>
      </c>
      <c r="J2139" s="8">
        <v>2499</v>
      </c>
      <c r="K2139" s="8">
        <v>2</v>
      </c>
      <c r="L2139" s="8">
        <v>0.17</v>
      </c>
      <c r="M2139" s="8">
        <v>4148.34</v>
      </c>
      <c r="N2139" s="7" t="s">
        <v>59</v>
      </c>
      <c r="O2139" s="7" t="s">
        <v>23</v>
      </c>
      <c r="P2139" s="19">
        <f>global_data!$M2139/global_data!$L2139</f>
        <v>24402</v>
      </c>
      <c r="Q2139" s="20">
        <f>IFERROR(global_data!$P2139,0)</f>
        <v>24402</v>
      </c>
      <c r="R2139" s="31">
        <f>global_data!$M2139/(1-global_data!$L2139)</f>
        <v>4998</v>
      </c>
      <c r="S2139" s="31">
        <f>global_data!$R2139-global_data!$M2139</f>
        <v>849.65999999999985</v>
      </c>
    </row>
    <row r="2140" spans="1:19" x14ac:dyDescent="0.35">
      <c r="A2140" s="5" t="s">
        <v>2269</v>
      </c>
      <c r="B2140" s="29">
        <v>45294</v>
      </c>
      <c r="C2140" s="5" t="s">
        <v>73</v>
      </c>
      <c r="D2140" s="5" t="s">
        <v>74</v>
      </c>
      <c r="E2140" s="5" t="s">
        <v>37</v>
      </c>
      <c r="F2140" s="5" t="s">
        <v>38</v>
      </c>
      <c r="G2140" s="5" t="s">
        <v>2265</v>
      </c>
      <c r="H2140" s="5" t="s">
        <v>2266</v>
      </c>
      <c r="I2140" s="5" t="s">
        <v>48</v>
      </c>
      <c r="J2140" s="6">
        <v>2499</v>
      </c>
      <c r="K2140" s="6">
        <v>11</v>
      </c>
      <c r="L2140" s="6">
        <v>0.06</v>
      </c>
      <c r="M2140" s="6">
        <v>25839.66</v>
      </c>
      <c r="N2140" s="5" t="s">
        <v>59</v>
      </c>
      <c r="O2140" s="5" t="s">
        <v>23</v>
      </c>
      <c r="P2140" s="19">
        <f>global_data!$M2140/global_data!$L2140</f>
        <v>430661</v>
      </c>
      <c r="Q2140" s="20">
        <f>IFERROR(global_data!$P2140,0)</f>
        <v>430661</v>
      </c>
      <c r="R2140" s="30">
        <f>global_data!$M2140/(1-global_data!$L2140)</f>
        <v>27489</v>
      </c>
      <c r="S2140" s="30">
        <f>global_data!$R2140-global_data!$M2140</f>
        <v>1649.3400000000001</v>
      </c>
    </row>
    <row r="2141" spans="1:19" x14ac:dyDescent="0.35">
      <c r="A2141" s="7" t="s">
        <v>2270</v>
      </c>
      <c r="B2141" s="18">
        <v>45620</v>
      </c>
      <c r="C2141" s="7" t="s">
        <v>73</v>
      </c>
      <c r="D2141" s="7" t="s">
        <v>74</v>
      </c>
      <c r="E2141" s="7" t="s">
        <v>37</v>
      </c>
      <c r="F2141" s="7" t="s">
        <v>157</v>
      </c>
      <c r="G2141" s="7" t="s">
        <v>2265</v>
      </c>
      <c r="H2141" s="7" t="s">
        <v>2266</v>
      </c>
      <c r="I2141" s="7" t="s">
        <v>48</v>
      </c>
      <c r="J2141" s="8">
        <v>2499</v>
      </c>
      <c r="K2141" s="8">
        <v>9</v>
      </c>
      <c r="L2141" s="8">
        <v>0.01</v>
      </c>
      <c r="M2141" s="8">
        <v>22266.09</v>
      </c>
      <c r="N2141" s="7" t="s">
        <v>22</v>
      </c>
      <c r="O2141" s="7" t="s">
        <v>23</v>
      </c>
      <c r="P2141" s="19">
        <f>global_data!$M2141/global_data!$L2141</f>
        <v>2226609</v>
      </c>
      <c r="Q2141" s="20">
        <f>IFERROR(global_data!$P2141,0)</f>
        <v>2226609</v>
      </c>
      <c r="R2141" s="31">
        <f>global_data!$M2141/(1-global_data!$L2141)</f>
        <v>22491</v>
      </c>
      <c r="S2141" s="31">
        <f>global_data!$R2141-global_data!$M2141</f>
        <v>224.90999999999985</v>
      </c>
    </row>
    <row r="2142" spans="1:19" x14ac:dyDescent="0.35">
      <c r="A2142" s="5" t="s">
        <v>2271</v>
      </c>
      <c r="B2142" s="29">
        <v>45346</v>
      </c>
      <c r="C2142" s="5" t="s">
        <v>25</v>
      </c>
      <c r="D2142" s="5" t="s">
        <v>26</v>
      </c>
      <c r="E2142" s="5" t="s">
        <v>27</v>
      </c>
      <c r="F2142" s="5" t="s">
        <v>28</v>
      </c>
      <c r="G2142" s="5" t="s">
        <v>2265</v>
      </c>
      <c r="H2142" s="5" t="s">
        <v>2266</v>
      </c>
      <c r="I2142" s="5" t="s">
        <v>48</v>
      </c>
      <c r="J2142" s="6">
        <v>2499</v>
      </c>
      <c r="K2142" s="6">
        <v>12</v>
      </c>
      <c r="L2142" s="6">
        <v>0.13</v>
      </c>
      <c r="M2142" s="6">
        <v>26089.56</v>
      </c>
      <c r="N2142" s="5" t="s">
        <v>42</v>
      </c>
      <c r="O2142" s="5" t="s">
        <v>23</v>
      </c>
      <c r="P2142" s="19">
        <f>global_data!$M2142/global_data!$L2142</f>
        <v>200688.92307692309</v>
      </c>
      <c r="Q2142" s="20">
        <f>IFERROR(global_data!$P2142,0)</f>
        <v>200688.92307692309</v>
      </c>
      <c r="R2142" s="30">
        <f>global_data!$M2142/(1-global_data!$L2142)</f>
        <v>29988</v>
      </c>
      <c r="S2142" s="30">
        <f>global_data!$R2142-global_data!$M2142</f>
        <v>3898.4399999999987</v>
      </c>
    </row>
    <row r="2143" spans="1:19" x14ac:dyDescent="0.35">
      <c r="A2143" s="7" t="s">
        <v>2272</v>
      </c>
      <c r="B2143" s="18">
        <v>45557</v>
      </c>
      <c r="C2143" s="7" t="s">
        <v>61</v>
      </c>
      <c r="D2143" s="7" t="s">
        <v>62</v>
      </c>
      <c r="E2143" s="7" t="s">
        <v>27</v>
      </c>
      <c r="F2143" s="7" t="s">
        <v>89</v>
      </c>
      <c r="G2143" s="7" t="s">
        <v>2265</v>
      </c>
      <c r="H2143" s="7" t="s">
        <v>2266</v>
      </c>
      <c r="I2143" s="7" t="s">
        <v>48</v>
      </c>
      <c r="J2143" s="8">
        <v>2499</v>
      </c>
      <c r="K2143" s="8">
        <v>17</v>
      </c>
      <c r="L2143" s="8">
        <v>0.14000000000000001</v>
      </c>
      <c r="M2143" s="8">
        <v>36535.379999999997</v>
      </c>
      <c r="N2143" s="7" t="s">
        <v>59</v>
      </c>
      <c r="O2143" s="7" t="s">
        <v>23</v>
      </c>
      <c r="P2143" s="19">
        <f>global_data!$M2143/global_data!$L2143</f>
        <v>260966.99999999997</v>
      </c>
      <c r="Q2143" s="20">
        <f>IFERROR(global_data!$P2143,0)</f>
        <v>260966.99999999997</v>
      </c>
      <c r="R2143" s="31">
        <f>global_data!$M2143/(1-global_data!$L2143)</f>
        <v>42483</v>
      </c>
      <c r="S2143" s="31">
        <f>global_data!$R2143-global_data!$M2143</f>
        <v>5947.6200000000026</v>
      </c>
    </row>
    <row r="2144" spans="1:19" x14ac:dyDescent="0.35">
      <c r="A2144" s="5" t="s">
        <v>2273</v>
      </c>
      <c r="B2144" s="29">
        <v>45635</v>
      </c>
      <c r="C2144" s="5" t="s">
        <v>61</v>
      </c>
      <c r="D2144" s="5" t="s">
        <v>62</v>
      </c>
      <c r="E2144" s="5" t="s">
        <v>27</v>
      </c>
      <c r="F2144" s="5" t="s">
        <v>28</v>
      </c>
      <c r="G2144" s="5" t="s">
        <v>2265</v>
      </c>
      <c r="H2144" s="5" t="s">
        <v>2266</v>
      </c>
      <c r="I2144" s="5" t="s">
        <v>48</v>
      </c>
      <c r="J2144" s="6">
        <v>2499</v>
      </c>
      <c r="K2144" s="6">
        <v>12</v>
      </c>
      <c r="L2144" s="6">
        <v>0.24</v>
      </c>
      <c r="M2144" s="6">
        <v>22790.880000000001</v>
      </c>
      <c r="N2144" s="5" t="s">
        <v>22</v>
      </c>
      <c r="O2144" s="5" t="s">
        <v>23</v>
      </c>
      <c r="P2144" s="19">
        <f>global_data!$M2144/global_data!$L2144</f>
        <v>94962.000000000015</v>
      </c>
      <c r="Q2144" s="20">
        <f>IFERROR(global_data!$P2144,0)</f>
        <v>94962.000000000015</v>
      </c>
      <c r="R2144" s="30">
        <f>global_data!$M2144/(1-global_data!$L2144)</f>
        <v>29988</v>
      </c>
      <c r="S2144" s="30">
        <f>global_data!$R2144-global_data!$M2144</f>
        <v>7197.119999999999</v>
      </c>
    </row>
    <row r="2145" spans="1:19" x14ac:dyDescent="0.35">
      <c r="A2145" s="7" t="s">
        <v>2274</v>
      </c>
      <c r="B2145" s="18">
        <v>45328</v>
      </c>
      <c r="C2145" s="7" t="s">
        <v>64</v>
      </c>
      <c r="D2145" s="7" t="s">
        <v>65</v>
      </c>
      <c r="E2145" s="7" t="s">
        <v>27</v>
      </c>
      <c r="F2145" s="7" t="s">
        <v>89</v>
      </c>
      <c r="G2145" s="7" t="s">
        <v>2265</v>
      </c>
      <c r="H2145" s="7" t="s">
        <v>2266</v>
      </c>
      <c r="I2145" s="7" t="s">
        <v>48</v>
      </c>
      <c r="J2145" s="8">
        <v>2499</v>
      </c>
      <c r="K2145" s="8">
        <v>9</v>
      </c>
      <c r="L2145" s="8">
        <v>0.2</v>
      </c>
      <c r="M2145" s="8">
        <v>17992.8</v>
      </c>
      <c r="N2145" s="7" t="s">
        <v>22</v>
      </c>
      <c r="O2145" s="7" t="s">
        <v>23</v>
      </c>
      <c r="P2145" s="19">
        <f>global_data!$M2145/global_data!$L2145</f>
        <v>89963.999999999985</v>
      </c>
      <c r="Q2145" s="20">
        <f>IFERROR(global_data!$P2145,0)</f>
        <v>89963.999999999985</v>
      </c>
      <c r="R2145" s="31">
        <f>global_data!$M2145/(1-global_data!$L2145)</f>
        <v>22490.999999999996</v>
      </c>
      <c r="S2145" s="31">
        <f>global_data!$R2145-global_data!$M2145</f>
        <v>4498.1999999999971</v>
      </c>
    </row>
    <row r="2146" spans="1:19" x14ac:dyDescent="0.35">
      <c r="A2146" s="5" t="s">
        <v>2275</v>
      </c>
      <c r="B2146" s="29">
        <v>45354</v>
      </c>
      <c r="C2146" s="5" t="s">
        <v>15</v>
      </c>
      <c r="D2146" s="5" t="s">
        <v>16</v>
      </c>
      <c r="E2146" s="5" t="s">
        <v>17</v>
      </c>
      <c r="F2146" s="5" t="s">
        <v>79</v>
      </c>
      <c r="G2146" s="5" t="s">
        <v>2265</v>
      </c>
      <c r="H2146" s="5" t="s">
        <v>2266</v>
      </c>
      <c r="I2146" s="5" t="s">
        <v>48</v>
      </c>
      <c r="J2146" s="6">
        <v>2499</v>
      </c>
      <c r="K2146" s="6">
        <v>11</v>
      </c>
      <c r="L2146" s="6">
        <v>0.28000000000000003</v>
      </c>
      <c r="M2146" s="6">
        <v>19792.080000000002</v>
      </c>
      <c r="N2146" s="5" t="s">
        <v>123</v>
      </c>
      <c r="O2146" s="5" t="s">
        <v>23</v>
      </c>
      <c r="P2146" s="19">
        <f>global_data!$M2146/global_data!$L2146</f>
        <v>70686</v>
      </c>
      <c r="Q2146" s="20">
        <f>IFERROR(global_data!$P2146,0)</f>
        <v>70686</v>
      </c>
      <c r="R2146" s="30">
        <f>global_data!$M2146/(1-global_data!$L2146)</f>
        <v>27489.000000000004</v>
      </c>
      <c r="S2146" s="30">
        <f>global_data!$R2146-global_data!$M2146</f>
        <v>7696.9200000000019</v>
      </c>
    </row>
    <row r="2147" spans="1:19" x14ac:dyDescent="0.35">
      <c r="A2147" s="7" t="s">
        <v>2276</v>
      </c>
      <c r="B2147" s="18">
        <v>45461</v>
      </c>
      <c r="C2147" s="7" t="s">
        <v>15</v>
      </c>
      <c r="D2147" s="7" t="s">
        <v>16</v>
      </c>
      <c r="E2147" s="7" t="s">
        <v>17</v>
      </c>
      <c r="F2147" s="7" t="s">
        <v>154</v>
      </c>
      <c r="G2147" s="7" t="s">
        <v>2265</v>
      </c>
      <c r="H2147" s="7" t="s">
        <v>2266</v>
      </c>
      <c r="I2147" s="7" t="s">
        <v>48</v>
      </c>
      <c r="J2147" s="8">
        <v>2499</v>
      </c>
      <c r="K2147" s="8">
        <v>20</v>
      </c>
      <c r="L2147" s="8">
        <v>0.04</v>
      </c>
      <c r="M2147" s="8">
        <v>47980.800000000003</v>
      </c>
      <c r="N2147" s="7" t="s">
        <v>32</v>
      </c>
      <c r="O2147" s="7" t="s">
        <v>23</v>
      </c>
      <c r="P2147" s="19">
        <f>global_data!$M2147/global_data!$L2147</f>
        <v>1199520</v>
      </c>
      <c r="Q2147" s="20">
        <f>IFERROR(global_data!$P2147,0)</f>
        <v>1199520</v>
      </c>
      <c r="R2147" s="31">
        <f>global_data!$M2147/(1-global_data!$L2147)</f>
        <v>49980.000000000007</v>
      </c>
      <c r="S2147" s="31">
        <f>global_data!$R2147-global_data!$M2147</f>
        <v>1999.2000000000044</v>
      </c>
    </row>
    <row r="2148" spans="1:19" x14ac:dyDescent="0.35">
      <c r="A2148" s="5" t="s">
        <v>2277</v>
      </c>
      <c r="B2148" s="29">
        <v>45507</v>
      </c>
      <c r="C2148" s="5" t="s">
        <v>61</v>
      </c>
      <c r="D2148" s="5" t="s">
        <v>62</v>
      </c>
      <c r="E2148" s="5" t="s">
        <v>27</v>
      </c>
      <c r="F2148" s="5" t="s">
        <v>103</v>
      </c>
      <c r="G2148" s="5" t="s">
        <v>2265</v>
      </c>
      <c r="H2148" s="5" t="s">
        <v>2266</v>
      </c>
      <c r="I2148" s="5" t="s">
        <v>48</v>
      </c>
      <c r="J2148" s="6">
        <v>2499</v>
      </c>
      <c r="K2148" s="6">
        <v>4</v>
      </c>
      <c r="L2148" s="6">
        <v>0.04</v>
      </c>
      <c r="M2148" s="6">
        <v>9596.16</v>
      </c>
      <c r="N2148" s="5" t="s">
        <v>42</v>
      </c>
      <c r="O2148" s="5" t="s">
        <v>23</v>
      </c>
      <c r="P2148" s="19">
        <f>global_data!$M2148/global_data!$L2148</f>
        <v>239904</v>
      </c>
      <c r="Q2148" s="20">
        <f>IFERROR(global_data!$P2148,0)</f>
        <v>239904</v>
      </c>
      <c r="R2148" s="30">
        <f>global_data!$M2148/(1-global_data!$L2148)</f>
        <v>9996</v>
      </c>
      <c r="S2148" s="30">
        <f>global_data!$R2148-global_data!$M2148</f>
        <v>399.84000000000015</v>
      </c>
    </row>
    <row r="2149" spans="1:19" x14ac:dyDescent="0.35">
      <c r="A2149" s="7" t="s">
        <v>2278</v>
      </c>
      <c r="B2149" s="18">
        <v>45422</v>
      </c>
      <c r="C2149" s="7" t="s">
        <v>35</v>
      </c>
      <c r="D2149" s="7" t="s">
        <v>36</v>
      </c>
      <c r="E2149" s="7" t="s">
        <v>37</v>
      </c>
      <c r="F2149" s="7" t="s">
        <v>38</v>
      </c>
      <c r="G2149" s="7" t="s">
        <v>2265</v>
      </c>
      <c r="H2149" s="7" t="s">
        <v>2266</v>
      </c>
      <c r="I2149" s="7" t="s">
        <v>48</v>
      </c>
      <c r="J2149" s="8">
        <v>2499</v>
      </c>
      <c r="K2149" s="8">
        <v>16</v>
      </c>
      <c r="L2149" s="8">
        <v>0.1</v>
      </c>
      <c r="M2149" s="8">
        <v>35985.599999999999</v>
      </c>
      <c r="N2149" s="7" t="s">
        <v>42</v>
      </c>
      <c r="O2149" s="7" t="s">
        <v>23</v>
      </c>
      <c r="P2149" s="19">
        <f>global_data!$M2149/global_data!$L2149</f>
        <v>359855.99999999994</v>
      </c>
      <c r="Q2149" s="20">
        <f>IFERROR(global_data!$P2149,0)</f>
        <v>359855.99999999994</v>
      </c>
      <c r="R2149" s="31">
        <f>global_data!$M2149/(1-global_data!$L2149)</f>
        <v>39984</v>
      </c>
      <c r="S2149" s="31">
        <f>global_data!$R2149-global_data!$M2149</f>
        <v>3998.4000000000015</v>
      </c>
    </row>
    <row r="2150" spans="1:19" x14ac:dyDescent="0.35">
      <c r="A2150" s="5" t="s">
        <v>2279</v>
      </c>
      <c r="B2150" s="29">
        <v>45550</v>
      </c>
      <c r="C2150" s="5" t="s">
        <v>96</v>
      </c>
      <c r="D2150" s="5" t="s">
        <v>97</v>
      </c>
      <c r="E2150" s="5" t="s">
        <v>98</v>
      </c>
      <c r="F2150" s="5" t="s">
        <v>113</v>
      </c>
      <c r="G2150" s="5" t="s">
        <v>2265</v>
      </c>
      <c r="H2150" s="5" t="s">
        <v>2266</v>
      </c>
      <c r="I2150" s="5" t="s">
        <v>48</v>
      </c>
      <c r="J2150" s="6">
        <v>2499</v>
      </c>
      <c r="K2150" s="6">
        <v>8</v>
      </c>
      <c r="L2150" s="6">
        <v>0.2</v>
      </c>
      <c r="M2150" s="6">
        <v>15993.6</v>
      </c>
      <c r="N2150" s="5" t="s">
        <v>77</v>
      </c>
      <c r="O2150" s="5" t="s">
        <v>87</v>
      </c>
      <c r="P2150" s="19">
        <f>global_data!$M2150/global_data!$L2150</f>
        <v>79968</v>
      </c>
      <c r="Q2150" s="20">
        <f>IFERROR(global_data!$P2150,0)</f>
        <v>79968</v>
      </c>
      <c r="R2150" s="30">
        <f>global_data!$M2150/(1-global_data!$L2150)</f>
        <v>19992</v>
      </c>
      <c r="S2150" s="30">
        <f>global_data!$R2150-global_data!$M2150</f>
        <v>3998.3999999999996</v>
      </c>
    </row>
    <row r="2151" spans="1:19" x14ac:dyDescent="0.35">
      <c r="A2151" s="7" t="s">
        <v>2280</v>
      </c>
      <c r="B2151" s="18">
        <v>45408</v>
      </c>
      <c r="C2151" s="7" t="s">
        <v>96</v>
      </c>
      <c r="D2151" s="7" t="s">
        <v>97</v>
      </c>
      <c r="E2151" s="7" t="s">
        <v>98</v>
      </c>
      <c r="F2151" s="7" t="s">
        <v>113</v>
      </c>
      <c r="G2151" s="7" t="s">
        <v>2265</v>
      </c>
      <c r="H2151" s="7" t="s">
        <v>2266</v>
      </c>
      <c r="I2151" s="7" t="s">
        <v>48</v>
      </c>
      <c r="J2151" s="8">
        <v>2499</v>
      </c>
      <c r="K2151" s="8">
        <v>2</v>
      </c>
      <c r="L2151" s="8">
        <v>0.08</v>
      </c>
      <c r="M2151" s="8">
        <v>4598.16</v>
      </c>
      <c r="N2151" s="7" t="s">
        <v>77</v>
      </c>
      <c r="O2151" s="7" t="s">
        <v>23</v>
      </c>
      <c r="P2151" s="19">
        <f>global_data!$M2151/global_data!$L2151</f>
        <v>57477</v>
      </c>
      <c r="Q2151" s="20">
        <f>IFERROR(global_data!$P2151,0)</f>
        <v>57477</v>
      </c>
      <c r="R2151" s="31">
        <f>global_data!$M2151/(1-global_data!$L2151)</f>
        <v>4998</v>
      </c>
      <c r="S2151" s="31">
        <f>global_data!$R2151-global_data!$M2151</f>
        <v>399.84000000000015</v>
      </c>
    </row>
    <row r="2152" spans="1:19" x14ac:dyDescent="0.35">
      <c r="A2152" s="5" t="s">
        <v>2281</v>
      </c>
      <c r="B2152" s="29">
        <v>45315</v>
      </c>
      <c r="C2152" s="5" t="s">
        <v>73</v>
      </c>
      <c r="D2152" s="5" t="s">
        <v>74</v>
      </c>
      <c r="E2152" s="5" t="s">
        <v>37</v>
      </c>
      <c r="F2152" s="5" t="s">
        <v>83</v>
      </c>
      <c r="G2152" s="5" t="s">
        <v>2265</v>
      </c>
      <c r="H2152" s="5" t="s">
        <v>2266</v>
      </c>
      <c r="I2152" s="5" t="s">
        <v>48</v>
      </c>
      <c r="J2152" s="6">
        <v>2499</v>
      </c>
      <c r="K2152" s="6">
        <v>19</v>
      </c>
      <c r="L2152" s="6">
        <v>0.3</v>
      </c>
      <c r="M2152" s="6">
        <v>33236.699999999997</v>
      </c>
      <c r="N2152" s="5" t="s">
        <v>22</v>
      </c>
      <c r="O2152" s="5" t="s">
        <v>23</v>
      </c>
      <c r="P2152" s="19">
        <f>global_data!$M2152/global_data!$L2152</f>
        <v>110789</v>
      </c>
      <c r="Q2152" s="20">
        <f>IFERROR(global_data!$P2152,0)</f>
        <v>110789</v>
      </c>
      <c r="R2152" s="30">
        <f>global_data!$M2152/(1-global_data!$L2152)</f>
        <v>47481</v>
      </c>
      <c r="S2152" s="30">
        <f>global_data!$R2152-global_data!$M2152</f>
        <v>14244.300000000003</v>
      </c>
    </row>
    <row r="2153" spans="1:19" x14ac:dyDescent="0.35">
      <c r="A2153" s="7" t="s">
        <v>2282</v>
      </c>
      <c r="B2153" s="18">
        <v>45612</v>
      </c>
      <c r="C2153" s="7" t="s">
        <v>61</v>
      </c>
      <c r="D2153" s="7" t="s">
        <v>62</v>
      </c>
      <c r="E2153" s="7" t="s">
        <v>27</v>
      </c>
      <c r="F2153" s="7" t="s">
        <v>103</v>
      </c>
      <c r="G2153" s="7" t="s">
        <v>2265</v>
      </c>
      <c r="H2153" s="7" t="s">
        <v>2266</v>
      </c>
      <c r="I2153" s="7" t="s">
        <v>48</v>
      </c>
      <c r="J2153" s="8">
        <v>2499</v>
      </c>
      <c r="K2153" s="8">
        <v>15</v>
      </c>
      <c r="L2153" s="8">
        <v>0.24</v>
      </c>
      <c r="M2153" s="8">
        <v>28488.6</v>
      </c>
      <c r="N2153" s="7" t="s">
        <v>32</v>
      </c>
      <c r="O2153" s="7" t="s">
        <v>87</v>
      </c>
      <c r="P2153" s="19">
        <f>global_data!$M2153/global_data!$L2153</f>
        <v>118702.5</v>
      </c>
      <c r="Q2153" s="20">
        <f>IFERROR(global_data!$P2153,0)</f>
        <v>118702.5</v>
      </c>
      <c r="R2153" s="31">
        <f>global_data!$M2153/(1-global_data!$L2153)</f>
        <v>37485</v>
      </c>
      <c r="S2153" s="31">
        <f>global_data!$R2153-global_data!$M2153</f>
        <v>8996.4000000000015</v>
      </c>
    </row>
    <row r="2154" spans="1:19" x14ac:dyDescent="0.35">
      <c r="A2154" s="5" t="s">
        <v>2283</v>
      </c>
      <c r="B2154" s="29">
        <v>45363</v>
      </c>
      <c r="C2154" s="5" t="s">
        <v>25</v>
      </c>
      <c r="D2154" s="5" t="s">
        <v>26</v>
      </c>
      <c r="E2154" s="5" t="s">
        <v>27</v>
      </c>
      <c r="F2154" s="5" t="s">
        <v>103</v>
      </c>
      <c r="G2154" s="5" t="s">
        <v>2265</v>
      </c>
      <c r="H2154" s="5" t="s">
        <v>2266</v>
      </c>
      <c r="I2154" s="5" t="s">
        <v>48</v>
      </c>
      <c r="J2154" s="6">
        <v>2499</v>
      </c>
      <c r="K2154" s="6">
        <v>7</v>
      </c>
      <c r="L2154" s="6">
        <v>0.08</v>
      </c>
      <c r="M2154" s="6">
        <v>16093.56</v>
      </c>
      <c r="N2154" s="5" t="s">
        <v>22</v>
      </c>
      <c r="O2154" s="5" t="s">
        <v>23</v>
      </c>
      <c r="P2154" s="19">
        <f>global_data!$M2154/global_data!$L2154</f>
        <v>201169.5</v>
      </c>
      <c r="Q2154" s="20">
        <f>IFERROR(global_data!$P2154,0)</f>
        <v>201169.5</v>
      </c>
      <c r="R2154" s="30">
        <f>global_data!$M2154/(1-global_data!$L2154)</f>
        <v>17493</v>
      </c>
      <c r="S2154" s="30">
        <f>global_data!$R2154-global_data!$M2154</f>
        <v>1399.4400000000005</v>
      </c>
    </row>
    <row r="2155" spans="1:19" x14ac:dyDescent="0.35">
      <c r="A2155" s="7" t="s">
        <v>2284</v>
      </c>
      <c r="B2155" s="18">
        <v>45463</v>
      </c>
      <c r="C2155" s="7" t="s">
        <v>111</v>
      </c>
      <c r="D2155" s="7" t="s">
        <v>112</v>
      </c>
      <c r="E2155" s="7" t="s">
        <v>98</v>
      </c>
      <c r="F2155" s="7" t="s">
        <v>160</v>
      </c>
      <c r="G2155" s="7" t="s">
        <v>2265</v>
      </c>
      <c r="H2155" s="7" t="s">
        <v>2266</v>
      </c>
      <c r="I2155" s="7" t="s">
        <v>48</v>
      </c>
      <c r="J2155" s="8">
        <v>2499</v>
      </c>
      <c r="K2155" s="8">
        <v>15</v>
      </c>
      <c r="L2155" s="8">
        <v>0.03</v>
      </c>
      <c r="M2155" s="8">
        <v>36360.449999999997</v>
      </c>
      <c r="N2155" s="7" t="s">
        <v>42</v>
      </c>
      <c r="O2155" s="7" t="s">
        <v>23</v>
      </c>
      <c r="P2155" s="19">
        <f>global_data!$M2155/global_data!$L2155</f>
        <v>1212015</v>
      </c>
      <c r="Q2155" s="20">
        <f>IFERROR(global_data!$P2155,0)</f>
        <v>1212015</v>
      </c>
      <c r="R2155" s="31">
        <f>global_data!$M2155/(1-global_data!$L2155)</f>
        <v>37485</v>
      </c>
      <c r="S2155" s="31">
        <f>global_data!$R2155-global_data!$M2155</f>
        <v>1124.5500000000029</v>
      </c>
    </row>
    <row r="2156" spans="1:19" x14ac:dyDescent="0.35">
      <c r="A2156" s="5" t="s">
        <v>2285</v>
      </c>
      <c r="B2156" s="29">
        <v>45362</v>
      </c>
      <c r="C2156" s="5" t="s">
        <v>64</v>
      </c>
      <c r="D2156" s="5" t="s">
        <v>65</v>
      </c>
      <c r="E2156" s="5" t="s">
        <v>27</v>
      </c>
      <c r="F2156" s="5" t="s">
        <v>66</v>
      </c>
      <c r="G2156" s="5" t="s">
        <v>2265</v>
      </c>
      <c r="H2156" s="5" t="s">
        <v>2266</v>
      </c>
      <c r="I2156" s="5" t="s">
        <v>48</v>
      </c>
      <c r="J2156" s="6">
        <v>2499</v>
      </c>
      <c r="K2156" s="6">
        <v>2</v>
      </c>
      <c r="L2156" s="6">
        <v>0.17</v>
      </c>
      <c r="M2156" s="6">
        <v>4148.34</v>
      </c>
      <c r="N2156" s="5" t="s">
        <v>22</v>
      </c>
      <c r="O2156" s="5" t="s">
        <v>23</v>
      </c>
      <c r="P2156" s="19">
        <f>global_data!$M2156/global_data!$L2156</f>
        <v>24402</v>
      </c>
      <c r="Q2156" s="20">
        <f>IFERROR(global_data!$P2156,0)</f>
        <v>24402</v>
      </c>
      <c r="R2156" s="30">
        <f>global_data!$M2156/(1-global_data!$L2156)</f>
        <v>4998</v>
      </c>
      <c r="S2156" s="30">
        <f>global_data!$R2156-global_data!$M2156</f>
        <v>849.65999999999985</v>
      </c>
    </row>
    <row r="2157" spans="1:19" x14ac:dyDescent="0.35">
      <c r="A2157" s="7" t="s">
        <v>2286</v>
      </c>
      <c r="B2157" s="18">
        <v>45516</v>
      </c>
      <c r="C2157" s="7" t="s">
        <v>111</v>
      </c>
      <c r="D2157" s="7" t="s">
        <v>112</v>
      </c>
      <c r="E2157" s="7" t="s">
        <v>98</v>
      </c>
      <c r="F2157" s="7" t="s">
        <v>101</v>
      </c>
      <c r="G2157" s="7" t="s">
        <v>2265</v>
      </c>
      <c r="H2157" s="7" t="s">
        <v>2266</v>
      </c>
      <c r="I2157" s="7" t="s">
        <v>48</v>
      </c>
      <c r="J2157" s="8">
        <v>2499</v>
      </c>
      <c r="K2157" s="8">
        <v>10</v>
      </c>
      <c r="L2157" s="8">
        <v>0.17</v>
      </c>
      <c r="M2157" s="8">
        <v>20741.7</v>
      </c>
      <c r="N2157" s="7" t="s">
        <v>123</v>
      </c>
      <c r="O2157" s="7" t="s">
        <v>80</v>
      </c>
      <c r="P2157" s="19">
        <f>global_data!$M2157/global_data!$L2157</f>
        <v>122010</v>
      </c>
      <c r="Q2157" s="20">
        <f>IFERROR(global_data!$P2157,0)</f>
        <v>122010</v>
      </c>
      <c r="R2157" s="31">
        <f>global_data!$M2157/(1-global_data!$L2157)</f>
        <v>24990.000000000004</v>
      </c>
      <c r="S2157" s="31">
        <f>global_data!$R2157-global_data!$M2157</f>
        <v>4248.3000000000029</v>
      </c>
    </row>
    <row r="2158" spans="1:19" x14ac:dyDescent="0.35">
      <c r="A2158" s="5" t="s">
        <v>2287</v>
      </c>
      <c r="B2158" s="29">
        <v>45377</v>
      </c>
      <c r="C2158" s="5" t="s">
        <v>111</v>
      </c>
      <c r="D2158" s="5" t="s">
        <v>112</v>
      </c>
      <c r="E2158" s="5" t="s">
        <v>98</v>
      </c>
      <c r="F2158" s="5" t="s">
        <v>101</v>
      </c>
      <c r="G2158" s="5" t="s">
        <v>2265</v>
      </c>
      <c r="H2158" s="5" t="s">
        <v>2266</v>
      </c>
      <c r="I2158" s="5" t="s">
        <v>48</v>
      </c>
      <c r="J2158" s="6">
        <v>2499</v>
      </c>
      <c r="K2158" s="6">
        <v>15</v>
      </c>
      <c r="L2158" s="6">
        <v>0.09</v>
      </c>
      <c r="M2158" s="6">
        <v>34111.35</v>
      </c>
      <c r="N2158" s="5" t="s">
        <v>77</v>
      </c>
      <c r="O2158" s="5" t="s">
        <v>87</v>
      </c>
      <c r="P2158" s="19">
        <f>global_data!$M2158/global_data!$L2158</f>
        <v>379015</v>
      </c>
      <c r="Q2158" s="20">
        <f>IFERROR(global_data!$P2158,0)</f>
        <v>379015</v>
      </c>
      <c r="R2158" s="30">
        <f>global_data!$M2158/(1-global_data!$L2158)</f>
        <v>37485</v>
      </c>
      <c r="S2158" s="30">
        <f>global_data!$R2158-global_data!$M2158</f>
        <v>3373.6500000000015</v>
      </c>
    </row>
    <row r="2159" spans="1:19" x14ac:dyDescent="0.35">
      <c r="A2159" s="7" t="s">
        <v>2288</v>
      </c>
      <c r="B2159" s="18">
        <v>45532</v>
      </c>
      <c r="C2159" s="7" t="s">
        <v>61</v>
      </c>
      <c r="D2159" s="7" t="s">
        <v>62</v>
      </c>
      <c r="E2159" s="7" t="s">
        <v>27</v>
      </c>
      <c r="F2159" s="7" t="s">
        <v>89</v>
      </c>
      <c r="G2159" s="7" t="s">
        <v>2265</v>
      </c>
      <c r="H2159" s="7" t="s">
        <v>2266</v>
      </c>
      <c r="I2159" s="7" t="s">
        <v>48</v>
      </c>
      <c r="J2159" s="8">
        <v>2499</v>
      </c>
      <c r="K2159" s="8">
        <v>4</v>
      </c>
      <c r="L2159" s="8">
        <v>0.01</v>
      </c>
      <c r="M2159" s="8">
        <v>9896.0400000000009</v>
      </c>
      <c r="N2159" s="7" t="s">
        <v>77</v>
      </c>
      <c r="O2159" s="7" t="s">
        <v>23</v>
      </c>
      <c r="P2159" s="19">
        <f>global_data!$M2159/global_data!$L2159</f>
        <v>989604.00000000012</v>
      </c>
      <c r="Q2159" s="20">
        <f>IFERROR(global_data!$P2159,0)</f>
        <v>989604.00000000012</v>
      </c>
      <c r="R2159" s="31">
        <f>global_data!$M2159/(1-global_data!$L2159)</f>
        <v>9996.0000000000018</v>
      </c>
      <c r="S2159" s="31">
        <f>global_data!$R2159-global_data!$M2159</f>
        <v>99.960000000000946</v>
      </c>
    </row>
    <row r="2160" spans="1:19" x14ac:dyDescent="0.35">
      <c r="A2160" s="5" t="s">
        <v>2289</v>
      </c>
      <c r="B2160" s="29">
        <v>45409</v>
      </c>
      <c r="C2160" s="5" t="s">
        <v>64</v>
      </c>
      <c r="D2160" s="5" t="s">
        <v>65</v>
      </c>
      <c r="E2160" s="5" t="s">
        <v>27</v>
      </c>
      <c r="F2160" s="5" t="s">
        <v>103</v>
      </c>
      <c r="G2160" s="5" t="s">
        <v>2265</v>
      </c>
      <c r="H2160" s="5" t="s">
        <v>2266</v>
      </c>
      <c r="I2160" s="5" t="s">
        <v>48</v>
      </c>
      <c r="J2160" s="6">
        <v>2499</v>
      </c>
      <c r="K2160" s="6">
        <v>5</v>
      </c>
      <c r="L2160" s="6">
        <v>0.01</v>
      </c>
      <c r="M2160" s="6">
        <v>12370.05</v>
      </c>
      <c r="N2160" s="5" t="s">
        <v>32</v>
      </c>
      <c r="O2160" s="5" t="s">
        <v>33</v>
      </c>
      <c r="P2160" s="19">
        <f>global_data!$M2160/global_data!$L2160</f>
        <v>1237005</v>
      </c>
      <c r="Q2160" s="20">
        <f>IFERROR(global_data!$P2160,0)</f>
        <v>1237005</v>
      </c>
      <c r="R2160" s="30">
        <f>global_data!$M2160/(1-global_data!$L2160)</f>
        <v>12495</v>
      </c>
      <c r="S2160" s="30">
        <f>global_data!$R2160-global_data!$M2160</f>
        <v>124.95000000000073</v>
      </c>
    </row>
    <row r="2161" spans="1:19" x14ac:dyDescent="0.35">
      <c r="A2161" s="7" t="s">
        <v>2290</v>
      </c>
      <c r="B2161" s="18">
        <v>45307</v>
      </c>
      <c r="C2161" s="7" t="s">
        <v>64</v>
      </c>
      <c r="D2161" s="7" t="s">
        <v>65</v>
      </c>
      <c r="E2161" s="7" t="s">
        <v>27</v>
      </c>
      <c r="F2161" s="7" t="s">
        <v>66</v>
      </c>
      <c r="G2161" s="7" t="s">
        <v>2265</v>
      </c>
      <c r="H2161" s="7" t="s">
        <v>2266</v>
      </c>
      <c r="I2161" s="7" t="s">
        <v>48</v>
      </c>
      <c r="J2161" s="8">
        <v>2499</v>
      </c>
      <c r="K2161" s="8">
        <v>9</v>
      </c>
      <c r="L2161" s="8">
        <v>0.2</v>
      </c>
      <c r="M2161" s="8">
        <v>17992.8</v>
      </c>
      <c r="N2161" s="7" t="s">
        <v>42</v>
      </c>
      <c r="O2161" s="7" t="s">
        <v>23</v>
      </c>
      <c r="P2161" s="19">
        <f>global_data!$M2161/global_data!$L2161</f>
        <v>89963.999999999985</v>
      </c>
      <c r="Q2161" s="20">
        <f>IFERROR(global_data!$P2161,0)</f>
        <v>89963.999999999985</v>
      </c>
      <c r="R2161" s="31">
        <f>global_data!$M2161/(1-global_data!$L2161)</f>
        <v>22490.999999999996</v>
      </c>
      <c r="S2161" s="31">
        <f>global_data!$R2161-global_data!$M2161</f>
        <v>4498.1999999999971</v>
      </c>
    </row>
    <row r="2162" spans="1:19" x14ac:dyDescent="0.35">
      <c r="A2162" s="5" t="s">
        <v>2291</v>
      </c>
      <c r="B2162" s="29">
        <v>45374</v>
      </c>
      <c r="C2162" s="5" t="s">
        <v>44</v>
      </c>
      <c r="D2162" s="5" t="s">
        <v>45</v>
      </c>
      <c r="E2162" s="5" t="s">
        <v>17</v>
      </c>
      <c r="F2162" s="5" t="s">
        <v>154</v>
      </c>
      <c r="G2162" s="5" t="s">
        <v>2265</v>
      </c>
      <c r="H2162" s="5" t="s">
        <v>2266</v>
      </c>
      <c r="I2162" s="5" t="s">
        <v>48</v>
      </c>
      <c r="J2162" s="6">
        <v>2499</v>
      </c>
      <c r="K2162" s="6">
        <v>7</v>
      </c>
      <c r="L2162" s="6">
        <v>0.06</v>
      </c>
      <c r="M2162" s="6">
        <v>16443.419999999998</v>
      </c>
      <c r="N2162" s="5" t="s">
        <v>42</v>
      </c>
      <c r="O2162" s="5" t="s">
        <v>23</v>
      </c>
      <c r="P2162" s="19">
        <f>global_data!$M2162/global_data!$L2162</f>
        <v>274057</v>
      </c>
      <c r="Q2162" s="20">
        <f>IFERROR(global_data!$P2162,0)</f>
        <v>274057</v>
      </c>
      <c r="R2162" s="30">
        <f>global_data!$M2162/(1-global_data!$L2162)</f>
        <v>17493</v>
      </c>
      <c r="S2162" s="30">
        <f>global_data!$R2162-global_data!$M2162</f>
        <v>1049.5800000000017</v>
      </c>
    </row>
    <row r="2163" spans="1:19" x14ac:dyDescent="0.35">
      <c r="A2163" s="7" t="s">
        <v>2292</v>
      </c>
      <c r="B2163" s="18">
        <v>45648</v>
      </c>
      <c r="C2163" s="7" t="s">
        <v>125</v>
      </c>
      <c r="D2163" s="7" t="s">
        <v>126</v>
      </c>
      <c r="E2163" s="7" t="s">
        <v>37</v>
      </c>
      <c r="F2163" s="7" t="s">
        <v>157</v>
      </c>
      <c r="G2163" s="7" t="s">
        <v>2265</v>
      </c>
      <c r="H2163" s="7" t="s">
        <v>2266</v>
      </c>
      <c r="I2163" s="7" t="s">
        <v>48</v>
      </c>
      <c r="J2163" s="8">
        <v>2499</v>
      </c>
      <c r="K2163" s="8">
        <v>18</v>
      </c>
      <c r="L2163" s="8">
        <v>0.25</v>
      </c>
      <c r="M2163" s="8">
        <v>33736.5</v>
      </c>
      <c r="N2163" s="7" t="s">
        <v>77</v>
      </c>
      <c r="O2163" s="7" t="s">
        <v>23</v>
      </c>
      <c r="P2163" s="19">
        <f>global_data!$M2163/global_data!$L2163</f>
        <v>134946</v>
      </c>
      <c r="Q2163" s="20">
        <f>IFERROR(global_data!$P2163,0)</f>
        <v>134946</v>
      </c>
      <c r="R2163" s="31">
        <f>global_data!$M2163/(1-global_data!$L2163)</f>
        <v>44982</v>
      </c>
      <c r="S2163" s="31">
        <f>global_data!$R2163-global_data!$M2163</f>
        <v>11245.5</v>
      </c>
    </row>
    <row r="2164" spans="1:19" x14ac:dyDescent="0.35">
      <c r="A2164" s="5" t="s">
        <v>2293</v>
      </c>
      <c r="B2164" s="29">
        <v>45402</v>
      </c>
      <c r="C2164" s="5" t="s">
        <v>35</v>
      </c>
      <c r="D2164" s="5" t="s">
        <v>36</v>
      </c>
      <c r="E2164" s="5" t="s">
        <v>37</v>
      </c>
      <c r="F2164" s="5" t="s">
        <v>71</v>
      </c>
      <c r="G2164" s="5" t="s">
        <v>2265</v>
      </c>
      <c r="H2164" s="5" t="s">
        <v>2266</v>
      </c>
      <c r="I2164" s="5" t="s">
        <v>48</v>
      </c>
      <c r="J2164" s="6">
        <v>2499</v>
      </c>
      <c r="K2164" s="6">
        <v>12</v>
      </c>
      <c r="L2164" s="6">
        <v>0.06</v>
      </c>
      <c r="M2164" s="6">
        <v>28188.720000000001</v>
      </c>
      <c r="N2164" s="5" t="s">
        <v>123</v>
      </c>
      <c r="O2164" s="5" t="s">
        <v>23</v>
      </c>
      <c r="P2164" s="19">
        <f>global_data!$M2164/global_data!$L2164</f>
        <v>469812.00000000006</v>
      </c>
      <c r="Q2164" s="20">
        <f>IFERROR(global_data!$P2164,0)</f>
        <v>469812.00000000006</v>
      </c>
      <c r="R2164" s="30">
        <f>global_data!$M2164/(1-global_data!$L2164)</f>
        <v>29988.000000000004</v>
      </c>
      <c r="S2164" s="30">
        <f>global_data!$R2164-global_data!$M2164</f>
        <v>1799.2800000000025</v>
      </c>
    </row>
    <row r="2165" spans="1:19" x14ac:dyDescent="0.35">
      <c r="A2165" s="7" t="s">
        <v>2294</v>
      </c>
      <c r="B2165" s="18">
        <v>45525</v>
      </c>
      <c r="C2165" s="7" t="s">
        <v>35</v>
      </c>
      <c r="D2165" s="7" t="s">
        <v>36</v>
      </c>
      <c r="E2165" s="7" t="s">
        <v>37</v>
      </c>
      <c r="F2165" s="7" t="s">
        <v>71</v>
      </c>
      <c r="G2165" s="7" t="s">
        <v>2265</v>
      </c>
      <c r="H2165" s="7" t="s">
        <v>2266</v>
      </c>
      <c r="I2165" s="7" t="s">
        <v>48</v>
      </c>
      <c r="J2165" s="8">
        <v>2499</v>
      </c>
      <c r="K2165" s="8">
        <v>4</v>
      </c>
      <c r="L2165" s="8">
        <v>0.05</v>
      </c>
      <c r="M2165" s="8">
        <v>9496.2000000000007</v>
      </c>
      <c r="N2165" s="7" t="s">
        <v>22</v>
      </c>
      <c r="O2165" s="7" t="s">
        <v>87</v>
      </c>
      <c r="P2165" s="19">
        <f>global_data!$M2165/global_data!$L2165</f>
        <v>189924</v>
      </c>
      <c r="Q2165" s="20">
        <f>IFERROR(global_data!$P2165,0)</f>
        <v>189924</v>
      </c>
      <c r="R2165" s="31">
        <f>global_data!$M2165/(1-global_data!$L2165)</f>
        <v>9996.0000000000018</v>
      </c>
      <c r="S2165" s="31">
        <f>global_data!$R2165-global_data!$M2165</f>
        <v>499.80000000000109</v>
      </c>
    </row>
    <row r="2166" spans="1:19" x14ac:dyDescent="0.35">
      <c r="A2166" s="5" t="s">
        <v>2295</v>
      </c>
      <c r="B2166" s="29">
        <v>45648</v>
      </c>
      <c r="C2166" s="5" t="s">
        <v>125</v>
      </c>
      <c r="D2166" s="5" t="s">
        <v>126</v>
      </c>
      <c r="E2166" s="5" t="s">
        <v>37</v>
      </c>
      <c r="F2166" s="5" t="s">
        <v>38</v>
      </c>
      <c r="G2166" s="5" t="s">
        <v>2265</v>
      </c>
      <c r="H2166" s="5" t="s">
        <v>2266</v>
      </c>
      <c r="I2166" s="5" t="s">
        <v>48</v>
      </c>
      <c r="J2166" s="6">
        <v>2499</v>
      </c>
      <c r="K2166" s="6">
        <v>17</v>
      </c>
      <c r="L2166" s="6">
        <v>0.12</v>
      </c>
      <c r="M2166" s="6">
        <v>37385.040000000001</v>
      </c>
      <c r="N2166" s="5" t="s">
        <v>22</v>
      </c>
      <c r="O2166" s="5" t="s">
        <v>87</v>
      </c>
      <c r="P2166" s="19">
        <f>global_data!$M2166/global_data!$L2166</f>
        <v>311542</v>
      </c>
      <c r="Q2166" s="20">
        <f>IFERROR(global_data!$P2166,0)</f>
        <v>311542</v>
      </c>
      <c r="R2166" s="30">
        <f>global_data!$M2166/(1-global_data!$L2166)</f>
        <v>42483</v>
      </c>
      <c r="S2166" s="30">
        <f>global_data!$R2166-global_data!$M2166</f>
        <v>5097.9599999999991</v>
      </c>
    </row>
    <row r="2167" spans="1:19" x14ac:dyDescent="0.35">
      <c r="A2167" s="7" t="s">
        <v>2296</v>
      </c>
      <c r="B2167" s="18">
        <v>45325</v>
      </c>
      <c r="C2167" s="7" t="s">
        <v>64</v>
      </c>
      <c r="D2167" s="7" t="s">
        <v>65</v>
      </c>
      <c r="E2167" s="7" t="s">
        <v>27</v>
      </c>
      <c r="F2167" s="7" t="s">
        <v>28</v>
      </c>
      <c r="G2167" s="7" t="s">
        <v>2265</v>
      </c>
      <c r="H2167" s="7" t="s">
        <v>2266</v>
      </c>
      <c r="I2167" s="7" t="s">
        <v>48</v>
      </c>
      <c r="J2167" s="8">
        <v>2499</v>
      </c>
      <c r="K2167" s="8">
        <v>8</v>
      </c>
      <c r="L2167" s="8">
        <v>0.25</v>
      </c>
      <c r="M2167" s="8">
        <v>14994</v>
      </c>
      <c r="N2167" s="7" t="s">
        <v>77</v>
      </c>
      <c r="O2167" s="7" t="s">
        <v>23</v>
      </c>
      <c r="P2167" s="19">
        <f>global_data!$M2167/global_data!$L2167</f>
        <v>59976</v>
      </c>
      <c r="Q2167" s="20">
        <f>IFERROR(global_data!$P2167,0)</f>
        <v>59976</v>
      </c>
      <c r="R2167" s="31">
        <f>global_data!$M2167/(1-global_data!$L2167)</f>
        <v>19992</v>
      </c>
      <c r="S2167" s="31">
        <f>global_data!$R2167-global_data!$M2167</f>
        <v>4998</v>
      </c>
    </row>
    <row r="2168" spans="1:19" x14ac:dyDescent="0.35">
      <c r="A2168" s="5" t="s">
        <v>2297</v>
      </c>
      <c r="B2168" s="29">
        <v>45431</v>
      </c>
      <c r="C2168" s="5" t="s">
        <v>131</v>
      </c>
      <c r="D2168" s="5" t="s">
        <v>132</v>
      </c>
      <c r="E2168" s="5" t="s">
        <v>98</v>
      </c>
      <c r="F2168" s="5" t="s">
        <v>160</v>
      </c>
      <c r="G2168" s="5" t="s">
        <v>2265</v>
      </c>
      <c r="H2168" s="5" t="s">
        <v>2266</v>
      </c>
      <c r="I2168" s="5" t="s">
        <v>48</v>
      </c>
      <c r="J2168" s="6">
        <v>2499</v>
      </c>
      <c r="K2168" s="6">
        <v>4</v>
      </c>
      <c r="L2168" s="6">
        <v>7.0000000000000007E-2</v>
      </c>
      <c r="M2168" s="6">
        <v>9296.2800000000007</v>
      </c>
      <c r="N2168" s="5" t="s">
        <v>123</v>
      </c>
      <c r="O2168" s="5" t="s">
        <v>23</v>
      </c>
      <c r="P2168" s="19">
        <f>global_data!$M2168/global_data!$L2168</f>
        <v>132804</v>
      </c>
      <c r="Q2168" s="20">
        <f>IFERROR(global_data!$P2168,0)</f>
        <v>132804</v>
      </c>
      <c r="R2168" s="30">
        <f>global_data!$M2168/(1-global_data!$L2168)</f>
        <v>9996.0000000000018</v>
      </c>
      <c r="S2168" s="30">
        <f>global_data!$R2168-global_data!$M2168</f>
        <v>699.72000000000116</v>
      </c>
    </row>
    <row r="2169" spans="1:19" x14ac:dyDescent="0.35">
      <c r="A2169" s="7" t="s">
        <v>2298</v>
      </c>
      <c r="B2169" s="18">
        <v>45554</v>
      </c>
      <c r="C2169" s="7" t="s">
        <v>64</v>
      </c>
      <c r="D2169" s="7" t="s">
        <v>65</v>
      </c>
      <c r="E2169" s="7" t="s">
        <v>27</v>
      </c>
      <c r="F2169" s="7" t="s">
        <v>28</v>
      </c>
      <c r="G2169" s="7" t="s">
        <v>2265</v>
      </c>
      <c r="H2169" s="7" t="s">
        <v>2266</v>
      </c>
      <c r="I2169" s="7" t="s">
        <v>48</v>
      </c>
      <c r="J2169" s="8">
        <v>2499</v>
      </c>
      <c r="K2169" s="8">
        <v>11</v>
      </c>
      <c r="L2169" s="8">
        <v>0.01</v>
      </c>
      <c r="M2169" s="8">
        <v>27214.11</v>
      </c>
      <c r="N2169" s="7" t="s">
        <v>22</v>
      </c>
      <c r="O2169" s="7" t="s">
        <v>33</v>
      </c>
      <c r="P2169" s="19">
        <f>global_data!$M2169/global_data!$L2169</f>
        <v>2721411</v>
      </c>
      <c r="Q2169" s="20">
        <f>IFERROR(global_data!$P2169,0)</f>
        <v>2721411</v>
      </c>
      <c r="R2169" s="31">
        <f>global_data!$M2169/(1-global_data!$L2169)</f>
        <v>27489</v>
      </c>
      <c r="S2169" s="31">
        <f>global_data!$R2169-global_data!$M2169</f>
        <v>274.88999999999942</v>
      </c>
    </row>
    <row r="2170" spans="1:19" x14ac:dyDescent="0.35">
      <c r="A2170" s="5" t="s">
        <v>2299</v>
      </c>
      <c r="B2170" s="29">
        <v>45585</v>
      </c>
      <c r="C2170" s="5" t="s">
        <v>64</v>
      </c>
      <c r="D2170" s="5" t="s">
        <v>65</v>
      </c>
      <c r="E2170" s="5" t="s">
        <v>27</v>
      </c>
      <c r="F2170" s="5" t="s">
        <v>122</v>
      </c>
      <c r="G2170" s="5" t="s">
        <v>2265</v>
      </c>
      <c r="H2170" s="5" t="s">
        <v>2266</v>
      </c>
      <c r="I2170" s="5" t="s">
        <v>48</v>
      </c>
      <c r="J2170" s="6">
        <v>2499</v>
      </c>
      <c r="K2170" s="6">
        <v>19</v>
      </c>
      <c r="L2170" s="6">
        <v>0.2</v>
      </c>
      <c r="M2170" s="6">
        <v>37984.800000000003</v>
      </c>
      <c r="N2170" s="5" t="s">
        <v>77</v>
      </c>
      <c r="O2170" s="5" t="s">
        <v>23</v>
      </c>
      <c r="P2170" s="19">
        <f>global_data!$M2170/global_data!$L2170</f>
        <v>189924</v>
      </c>
      <c r="Q2170" s="20">
        <f>IFERROR(global_data!$P2170,0)</f>
        <v>189924</v>
      </c>
      <c r="R2170" s="30">
        <f>global_data!$M2170/(1-global_data!$L2170)</f>
        <v>47481</v>
      </c>
      <c r="S2170" s="30">
        <f>global_data!$R2170-global_data!$M2170</f>
        <v>9496.1999999999971</v>
      </c>
    </row>
    <row r="2171" spans="1:19" x14ac:dyDescent="0.35">
      <c r="A2171" s="7" t="s">
        <v>2300</v>
      </c>
      <c r="B2171" s="18">
        <v>45538</v>
      </c>
      <c r="C2171" s="7" t="s">
        <v>25</v>
      </c>
      <c r="D2171" s="7" t="s">
        <v>26</v>
      </c>
      <c r="E2171" s="7" t="s">
        <v>27</v>
      </c>
      <c r="F2171" s="7" t="s">
        <v>66</v>
      </c>
      <c r="G2171" s="7" t="s">
        <v>2265</v>
      </c>
      <c r="H2171" s="7" t="s">
        <v>2266</v>
      </c>
      <c r="I2171" s="7" t="s">
        <v>48</v>
      </c>
      <c r="J2171" s="8">
        <v>2499</v>
      </c>
      <c r="K2171" s="8">
        <v>20</v>
      </c>
      <c r="L2171" s="8">
        <v>0.02</v>
      </c>
      <c r="M2171" s="8">
        <v>48980.4</v>
      </c>
      <c r="N2171" s="7" t="s">
        <v>42</v>
      </c>
      <c r="O2171" s="7" t="s">
        <v>80</v>
      </c>
      <c r="P2171" s="19">
        <f>global_data!$M2171/global_data!$L2171</f>
        <v>2449020</v>
      </c>
      <c r="Q2171" s="20">
        <f>IFERROR(global_data!$P2171,0)</f>
        <v>2449020</v>
      </c>
      <c r="R2171" s="31">
        <f>global_data!$M2171/(1-global_data!$L2171)</f>
        <v>49980</v>
      </c>
      <c r="S2171" s="31">
        <f>global_data!$R2171-global_data!$M2171</f>
        <v>999.59999999999854</v>
      </c>
    </row>
    <row r="2172" spans="1:19" x14ac:dyDescent="0.35">
      <c r="A2172" s="5" t="s">
        <v>2301</v>
      </c>
      <c r="B2172" s="29">
        <v>45546</v>
      </c>
      <c r="C2172" s="5" t="s">
        <v>44</v>
      </c>
      <c r="D2172" s="5" t="s">
        <v>45</v>
      </c>
      <c r="E2172" s="5" t="s">
        <v>17</v>
      </c>
      <c r="F2172" s="5" t="s">
        <v>18</v>
      </c>
      <c r="G2172" s="5" t="s">
        <v>2265</v>
      </c>
      <c r="H2172" s="5" t="s">
        <v>2266</v>
      </c>
      <c r="I2172" s="5" t="s">
        <v>48</v>
      </c>
      <c r="J2172" s="6">
        <v>2499</v>
      </c>
      <c r="K2172" s="6">
        <v>10</v>
      </c>
      <c r="L2172" s="6">
        <v>0.08</v>
      </c>
      <c r="M2172" s="6">
        <v>22990.799999999999</v>
      </c>
      <c r="N2172" s="5" t="s">
        <v>22</v>
      </c>
      <c r="O2172" s="5" t="s">
        <v>179</v>
      </c>
      <c r="P2172" s="19">
        <f>global_data!$M2172/global_data!$L2172</f>
        <v>287385</v>
      </c>
      <c r="Q2172" s="20">
        <f>IFERROR(global_data!$P2172,0)</f>
        <v>287385</v>
      </c>
      <c r="R2172" s="30">
        <f>global_data!$M2172/(1-global_data!$L2172)</f>
        <v>24989.999999999996</v>
      </c>
      <c r="S2172" s="30">
        <f>global_data!$R2172-global_data!$M2172</f>
        <v>1999.1999999999971</v>
      </c>
    </row>
    <row r="2173" spans="1:19" x14ac:dyDescent="0.35">
      <c r="A2173" s="7" t="s">
        <v>2302</v>
      </c>
      <c r="B2173" s="18">
        <v>45426</v>
      </c>
      <c r="C2173" s="7" t="s">
        <v>61</v>
      </c>
      <c r="D2173" s="7" t="s">
        <v>62</v>
      </c>
      <c r="E2173" s="7" t="s">
        <v>27</v>
      </c>
      <c r="F2173" s="7" t="s">
        <v>28</v>
      </c>
      <c r="G2173" s="7" t="s">
        <v>2265</v>
      </c>
      <c r="H2173" s="7" t="s">
        <v>2266</v>
      </c>
      <c r="I2173" s="7" t="s">
        <v>48</v>
      </c>
      <c r="J2173" s="8">
        <v>2499</v>
      </c>
      <c r="K2173" s="8">
        <v>7</v>
      </c>
      <c r="L2173" s="8">
        <v>0.2</v>
      </c>
      <c r="M2173" s="8">
        <v>13994.4</v>
      </c>
      <c r="N2173" s="7" t="s">
        <v>42</v>
      </c>
      <c r="O2173" s="7" t="s">
        <v>23</v>
      </c>
      <c r="P2173" s="19">
        <f>global_data!$M2173/global_data!$L2173</f>
        <v>69972</v>
      </c>
      <c r="Q2173" s="20">
        <f>IFERROR(global_data!$P2173,0)</f>
        <v>69972</v>
      </c>
      <c r="R2173" s="31">
        <f>global_data!$M2173/(1-global_data!$L2173)</f>
        <v>17493</v>
      </c>
      <c r="S2173" s="31">
        <f>global_data!$R2173-global_data!$M2173</f>
        <v>3498.6000000000004</v>
      </c>
    </row>
    <row r="2174" spans="1:19" x14ac:dyDescent="0.35">
      <c r="A2174" s="5" t="s">
        <v>2303</v>
      </c>
      <c r="B2174" s="29">
        <v>45294</v>
      </c>
      <c r="C2174" s="5" t="s">
        <v>55</v>
      </c>
      <c r="D2174" s="5" t="s">
        <v>56</v>
      </c>
      <c r="E2174" s="5" t="s">
        <v>17</v>
      </c>
      <c r="F2174" s="5" t="s">
        <v>79</v>
      </c>
      <c r="G2174" s="5" t="s">
        <v>2265</v>
      </c>
      <c r="H2174" s="5" t="s">
        <v>2266</v>
      </c>
      <c r="I2174" s="5" t="s">
        <v>48</v>
      </c>
      <c r="J2174" s="6">
        <v>2499</v>
      </c>
      <c r="K2174" s="6">
        <v>20</v>
      </c>
      <c r="L2174" s="6">
        <v>0.19</v>
      </c>
      <c r="M2174" s="6">
        <v>40483.800000000003</v>
      </c>
      <c r="N2174" s="5" t="s">
        <v>77</v>
      </c>
      <c r="O2174" s="5" t="s">
        <v>80</v>
      </c>
      <c r="P2174" s="19">
        <f>global_data!$M2174/global_data!$L2174</f>
        <v>213072.63157894739</v>
      </c>
      <c r="Q2174" s="20">
        <f>IFERROR(global_data!$P2174,0)</f>
        <v>213072.63157894739</v>
      </c>
      <c r="R2174" s="30">
        <f>global_data!$M2174/(1-global_data!$L2174)</f>
        <v>49980</v>
      </c>
      <c r="S2174" s="30">
        <f>global_data!$R2174-global_data!$M2174</f>
        <v>9496.1999999999971</v>
      </c>
    </row>
    <row r="2175" spans="1:19" x14ac:dyDescent="0.35">
      <c r="A2175" s="7" t="s">
        <v>2304</v>
      </c>
      <c r="B2175" s="18">
        <v>45385</v>
      </c>
      <c r="C2175" s="7" t="s">
        <v>125</v>
      </c>
      <c r="D2175" s="7" t="s">
        <v>126</v>
      </c>
      <c r="E2175" s="7" t="s">
        <v>37</v>
      </c>
      <c r="F2175" s="7" t="s">
        <v>71</v>
      </c>
      <c r="G2175" s="7" t="s">
        <v>2265</v>
      </c>
      <c r="H2175" s="7" t="s">
        <v>2266</v>
      </c>
      <c r="I2175" s="7" t="s">
        <v>48</v>
      </c>
      <c r="J2175" s="8">
        <v>2499</v>
      </c>
      <c r="K2175" s="8">
        <v>17</v>
      </c>
      <c r="L2175" s="8">
        <v>0.14000000000000001</v>
      </c>
      <c r="M2175" s="8">
        <v>36535.379999999997</v>
      </c>
      <c r="N2175" s="7" t="s">
        <v>22</v>
      </c>
      <c r="O2175" s="7" t="s">
        <v>23</v>
      </c>
      <c r="P2175" s="19">
        <f>global_data!$M2175/global_data!$L2175</f>
        <v>260966.99999999997</v>
      </c>
      <c r="Q2175" s="20">
        <f>IFERROR(global_data!$P2175,0)</f>
        <v>260966.99999999997</v>
      </c>
      <c r="R2175" s="31">
        <f>global_data!$M2175/(1-global_data!$L2175)</f>
        <v>42483</v>
      </c>
      <c r="S2175" s="31">
        <f>global_data!$R2175-global_data!$M2175</f>
        <v>5947.6200000000026</v>
      </c>
    </row>
    <row r="2176" spans="1:19" x14ac:dyDescent="0.35">
      <c r="A2176" s="5" t="s">
        <v>2305</v>
      </c>
      <c r="B2176" s="29">
        <v>45583</v>
      </c>
      <c r="C2176" s="5" t="s">
        <v>125</v>
      </c>
      <c r="D2176" s="5" t="s">
        <v>126</v>
      </c>
      <c r="E2176" s="5" t="s">
        <v>37</v>
      </c>
      <c r="F2176" s="5" t="s">
        <v>157</v>
      </c>
      <c r="G2176" s="5" t="s">
        <v>2265</v>
      </c>
      <c r="H2176" s="5" t="s">
        <v>2266</v>
      </c>
      <c r="I2176" s="5" t="s">
        <v>48</v>
      </c>
      <c r="J2176" s="6">
        <v>2499</v>
      </c>
      <c r="K2176" s="6">
        <v>14</v>
      </c>
      <c r="L2176" s="6">
        <v>0.1</v>
      </c>
      <c r="M2176" s="6">
        <v>31487.4</v>
      </c>
      <c r="N2176" s="5" t="s">
        <v>42</v>
      </c>
      <c r="O2176" s="5" t="s">
        <v>179</v>
      </c>
      <c r="P2176" s="19">
        <f>global_data!$M2176/global_data!$L2176</f>
        <v>314874</v>
      </c>
      <c r="Q2176" s="20">
        <f>IFERROR(global_data!$P2176,0)</f>
        <v>314874</v>
      </c>
      <c r="R2176" s="30">
        <f>global_data!$M2176/(1-global_data!$L2176)</f>
        <v>34986</v>
      </c>
      <c r="S2176" s="30">
        <f>global_data!$R2176-global_data!$M2176</f>
        <v>3498.5999999999985</v>
      </c>
    </row>
    <row r="2177" spans="1:19" x14ac:dyDescent="0.35">
      <c r="A2177" s="7" t="s">
        <v>2306</v>
      </c>
      <c r="B2177" s="18">
        <v>45645</v>
      </c>
      <c r="C2177" s="7" t="s">
        <v>61</v>
      </c>
      <c r="D2177" s="7" t="s">
        <v>62</v>
      </c>
      <c r="E2177" s="7" t="s">
        <v>27</v>
      </c>
      <c r="F2177" s="7" t="s">
        <v>89</v>
      </c>
      <c r="G2177" s="7" t="s">
        <v>2265</v>
      </c>
      <c r="H2177" s="7" t="s">
        <v>2266</v>
      </c>
      <c r="I2177" s="7" t="s">
        <v>48</v>
      </c>
      <c r="J2177" s="8">
        <v>2499</v>
      </c>
      <c r="K2177" s="8">
        <v>12</v>
      </c>
      <c r="L2177" s="8">
        <v>0.28999999999999998</v>
      </c>
      <c r="M2177" s="8">
        <v>21291.48</v>
      </c>
      <c r="N2177" s="7" t="s">
        <v>77</v>
      </c>
      <c r="O2177" s="7" t="s">
        <v>23</v>
      </c>
      <c r="P2177" s="19">
        <f>global_data!$M2177/global_data!$L2177</f>
        <v>73418.896551724145</v>
      </c>
      <c r="Q2177" s="20">
        <f>IFERROR(global_data!$P2177,0)</f>
        <v>73418.896551724145</v>
      </c>
      <c r="R2177" s="31">
        <f>global_data!$M2177/(1-global_data!$L2177)</f>
        <v>29988</v>
      </c>
      <c r="S2177" s="31">
        <f>global_data!$R2177-global_data!$M2177</f>
        <v>8696.52</v>
      </c>
    </row>
    <row r="2178" spans="1:19" x14ac:dyDescent="0.35">
      <c r="A2178" s="5" t="s">
        <v>2307</v>
      </c>
      <c r="B2178" s="29">
        <v>45528</v>
      </c>
      <c r="C2178" s="5" t="s">
        <v>25</v>
      </c>
      <c r="D2178" s="5" t="s">
        <v>26</v>
      </c>
      <c r="E2178" s="5" t="s">
        <v>27</v>
      </c>
      <c r="F2178" s="5" t="s">
        <v>89</v>
      </c>
      <c r="G2178" s="5" t="s">
        <v>2265</v>
      </c>
      <c r="H2178" s="5" t="s">
        <v>2266</v>
      </c>
      <c r="I2178" s="5" t="s">
        <v>48</v>
      </c>
      <c r="J2178" s="6">
        <v>2499</v>
      </c>
      <c r="K2178" s="6">
        <v>5</v>
      </c>
      <c r="L2178" s="6">
        <v>0.28999999999999998</v>
      </c>
      <c r="M2178" s="6">
        <v>8871.4500000000007</v>
      </c>
      <c r="N2178" s="5" t="s">
        <v>42</v>
      </c>
      <c r="O2178" s="5" t="s">
        <v>23</v>
      </c>
      <c r="P2178" s="19">
        <f>global_data!$M2178/global_data!$L2178</f>
        <v>30591.206896551728</v>
      </c>
      <c r="Q2178" s="20">
        <f>IFERROR(global_data!$P2178,0)</f>
        <v>30591.206896551728</v>
      </c>
      <c r="R2178" s="30">
        <f>global_data!$M2178/(1-global_data!$L2178)</f>
        <v>12495.000000000002</v>
      </c>
      <c r="S2178" s="30">
        <f>global_data!$R2178-global_data!$M2178</f>
        <v>3623.5500000000011</v>
      </c>
    </row>
    <row r="2179" spans="1:19" x14ac:dyDescent="0.35">
      <c r="A2179" s="7" t="s">
        <v>2308</v>
      </c>
      <c r="B2179" s="18">
        <v>45414</v>
      </c>
      <c r="C2179" s="7" t="s">
        <v>73</v>
      </c>
      <c r="D2179" s="7" t="s">
        <v>74</v>
      </c>
      <c r="E2179" s="7" t="s">
        <v>37</v>
      </c>
      <c r="F2179" s="7" t="s">
        <v>38</v>
      </c>
      <c r="G2179" s="7" t="s">
        <v>2265</v>
      </c>
      <c r="H2179" s="7" t="s">
        <v>2266</v>
      </c>
      <c r="I2179" s="7" t="s">
        <v>48</v>
      </c>
      <c r="J2179" s="8">
        <v>2499</v>
      </c>
      <c r="K2179" s="8">
        <v>8</v>
      </c>
      <c r="L2179" s="8">
        <v>0.1</v>
      </c>
      <c r="M2179" s="8">
        <v>17992.8</v>
      </c>
      <c r="N2179" s="7" t="s">
        <v>32</v>
      </c>
      <c r="O2179" s="7" t="s">
        <v>23</v>
      </c>
      <c r="P2179" s="19">
        <f>global_data!$M2179/global_data!$L2179</f>
        <v>179927.99999999997</v>
      </c>
      <c r="Q2179" s="20">
        <f>IFERROR(global_data!$P2179,0)</f>
        <v>179927.99999999997</v>
      </c>
      <c r="R2179" s="31">
        <f>global_data!$M2179/(1-global_data!$L2179)</f>
        <v>19992</v>
      </c>
      <c r="S2179" s="31">
        <f>global_data!$R2179-global_data!$M2179</f>
        <v>1999.2000000000007</v>
      </c>
    </row>
    <row r="2180" spans="1:19" x14ac:dyDescent="0.35">
      <c r="A2180" s="5" t="s">
        <v>2309</v>
      </c>
      <c r="B2180" s="29">
        <v>45352</v>
      </c>
      <c r="C2180" s="5" t="s">
        <v>55</v>
      </c>
      <c r="D2180" s="5" t="s">
        <v>56</v>
      </c>
      <c r="E2180" s="5" t="s">
        <v>17</v>
      </c>
      <c r="F2180" s="5" t="s">
        <v>79</v>
      </c>
      <c r="G2180" s="5" t="s">
        <v>2265</v>
      </c>
      <c r="H2180" s="5" t="s">
        <v>2266</v>
      </c>
      <c r="I2180" s="5" t="s">
        <v>48</v>
      </c>
      <c r="J2180" s="6">
        <v>2499</v>
      </c>
      <c r="K2180" s="6">
        <v>3</v>
      </c>
      <c r="L2180" s="6">
        <v>0.27</v>
      </c>
      <c r="M2180" s="6">
        <v>5472.81</v>
      </c>
      <c r="N2180" s="5" t="s">
        <v>59</v>
      </c>
      <c r="O2180" s="5" t="s">
        <v>33</v>
      </c>
      <c r="P2180" s="19">
        <f>global_data!$M2180/global_data!$L2180</f>
        <v>20269.666666666668</v>
      </c>
      <c r="Q2180" s="20">
        <f>IFERROR(global_data!$P2180,0)</f>
        <v>20269.666666666668</v>
      </c>
      <c r="R2180" s="30">
        <f>global_data!$M2180/(1-global_data!$L2180)</f>
        <v>7497.0000000000009</v>
      </c>
      <c r="S2180" s="30">
        <f>global_data!$R2180-global_data!$M2180</f>
        <v>2024.1900000000005</v>
      </c>
    </row>
    <row r="2181" spans="1:19" x14ac:dyDescent="0.35">
      <c r="A2181" s="7" t="s">
        <v>2310</v>
      </c>
      <c r="B2181" s="18">
        <v>45457</v>
      </c>
      <c r="C2181" s="7" t="s">
        <v>44</v>
      </c>
      <c r="D2181" s="7" t="s">
        <v>45</v>
      </c>
      <c r="E2181" s="7" t="s">
        <v>17</v>
      </c>
      <c r="F2181" s="7" t="s">
        <v>154</v>
      </c>
      <c r="G2181" s="7" t="s">
        <v>2265</v>
      </c>
      <c r="H2181" s="7" t="s">
        <v>2266</v>
      </c>
      <c r="I2181" s="7" t="s">
        <v>48</v>
      </c>
      <c r="J2181" s="8">
        <v>2499</v>
      </c>
      <c r="K2181" s="8">
        <v>11</v>
      </c>
      <c r="L2181" s="8">
        <v>0.15</v>
      </c>
      <c r="M2181" s="8">
        <v>23365.65</v>
      </c>
      <c r="N2181" s="7" t="s">
        <v>59</v>
      </c>
      <c r="O2181" s="7" t="s">
        <v>23</v>
      </c>
      <c r="P2181" s="19">
        <f>global_data!$M2181/global_data!$L2181</f>
        <v>155771.00000000003</v>
      </c>
      <c r="Q2181" s="20">
        <f>IFERROR(global_data!$P2181,0)</f>
        <v>155771.00000000003</v>
      </c>
      <c r="R2181" s="31">
        <f>global_data!$M2181/(1-global_data!$L2181)</f>
        <v>27489.000000000004</v>
      </c>
      <c r="S2181" s="31">
        <f>global_data!$R2181-global_data!$M2181</f>
        <v>4123.3500000000022</v>
      </c>
    </row>
    <row r="2182" spans="1:19" x14ac:dyDescent="0.35">
      <c r="A2182" s="5" t="s">
        <v>2311</v>
      </c>
      <c r="B2182" s="29">
        <v>45479</v>
      </c>
      <c r="C2182" s="5" t="s">
        <v>55</v>
      </c>
      <c r="D2182" s="5" t="s">
        <v>56</v>
      </c>
      <c r="E2182" s="5" t="s">
        <v>17</v>
      </c>
      <c r="F2182" s="5" t="s">
        <v>154</v>
      </c>
      <c r="G2182" s="5" t="s">
        <v>2265</v>
      </c>
      <c r="H2182" s="5" t="s">
        <v>2266</v>
      </c>
      <c r="I2182" s="5" t="s">
        <v>48</v>
      </c>
      <c r="J2182" s="6">
        <v>2499</v>
      </c>
      <c r="K2182" s="6">
        <v>20</v>
      </c>
      <c r="L2182" s="6">
        <v>0.06</v>
      </c>
      <c r="M2182" s="6">
        <v>46981.2</v>
      </c>
      <c r="N2182" s="5" t="s">
        <v>123</v>
      </c>
      <c r="O2182" s="5" t="s">
        <v>80</v>
      </c>
      <c r="P2182" s="19">
        <f>global_data!$M2182/global_data!$L2182</f>
        <v>783020</v>
      </c>
      <c r="Q2182" s="20">
        <f>IFERROR(global_data!$P2182,0)</f>
        <v>783020</v>
      </c>
      <c r="R2182" s="30">
        <f>global_data!$M2182/(1-global_data!$L2182)</f>
        <v>49980</v>
      </c>
      <c r="S2182" s="30">
        <f>global_data!$R2182-global_data!$M2182</f>
        <v>2998.8000000000029</v>
      </c>
    </row>
    <row r="2183" spans="1:19" x14ac:dyDescent="0.35">
      <c r="A2183" s="7" t="s">
        <v>2312</v>
      </c>
      <c r="B2183" s="18">
        <v>45336</v>
      </c>
      <c r="C2183" s="7" t="s">
        <v>15</v>
      </c>
      <c r="D2183" s="7" t="s">
        <v>16</v>
      </c>
      <c r="E2183" s="7" t="s">
        <v>17</v>
      </c>
      <c r="F2183" s="7" t="s">
        <v>50</v>
      </c>
      <c r="G2183" s="7" t="s">
        <v>2265</v>
      </c>
      <c r="H2183" s="7" t="s">
        <v>2266</v>
      </c>
      <c r="I2183" s="7" t="s">
        <v>48</v>
      </c>
      <c r="J2183" s="8">
        <v>2499</v>
      </c>
      <c r="K2183" s="8">
        <v>6</v>
      </c>
      <c r="L2183" s="8">
        <v>0.02</v>
      </c>
      <c r="M2183" s="8">
        <v>14694.12</v>
      </c>
      <c r="N2183" s="7" t="s">
        <v>42</v>
      </c>
      <c r="O2183" s="7" t="s">
        <v>23</v>
      </c>
      <c r="P2183" s="19">
        <f>global_data!$M2183/global_data!$L2183</f>
        <v>734706</v>
      </c>
      <c r="Q2183" s="20">
        <f>IFERROR(global_data!$P2183,0)</f>
        <v>734706</v>
      </c>
      <c r="R2183" s="31">
        <f>global_data!$M2183/(1-global_data!$L2183)</f>
        <v>14994.000000000002</v>
      </c>
      <c r="S2183" s="31">
        <f>global_data!$R2183-global_data!$M2183</f>
        <v>299.88000000000102</v>
      </c>
    </row>
    <row r="2184" spans="1:19" x14ac:dyDescent="0.35">
      <c r="A2184" s="5" t="s">
        <v>2313</v>
      </c>
      <c r="B2184" s="29">
        <v>45542</v>
      </c>
      <c r="C2184" s="5" t="s">
        <v>131</v>
      </c>
      <c r="D2184" s="5" t="s">
        <v>132</v>
      </c>
      <c r="E2184" s="5" t="s">
        <v>98</v>
      </c>
      <c r="F2184" s="5" t="s">
        <v>115</v>
      </c>
      <c r="G2184" s="5" t="s">
        <v>2265</v>
      </c>
      <c r="H2184" s="5" t="s">
        <v>2266</v>
      </c>
      <c r="I2184" s="5" t="s">
        <v>48</v>
      </c>
      <c r="J2184" s="6">
        <v>2499</v>
      </c>
      <c r="K2184" s="6">
        <v>16</v>
      </c>
      <c r="L2184" s="6">
        <v>0.19</v>
      </c>
      <c r="M2184" s="6">
        <v>32387.040000000001</v>
      </c>
      <c r="N2184" s="5" t="s">
        <v>42</v>
      </c>
      <c r="O2184" s="5" t="s">
        <v>23</v>
      </c>
      <c r="P2184" s="19">
        <f>global_data!$M2184/global_data!$L2184</f>
        <v>170458.10526315789</v>
      </c>
      <c r="Q2184" s="20">
        <f>IFERROR(global_data!$P2184,0)</f>
        <v>170458.10526315789</v>
      </c>
      <c r="R2184" s="30">
        <f>global_data!$M2184/(1-global_data!$L2184)</f>
        <v>39984</v>
      </c>
      <c r="S2184" s="30">
        <f>global_data!$R2184-global_data!$M2184</f>
        <v>7596.9599999999991</v>
      </c>
    </row>
    <row r="2185" spans="1:19" x14ac:dyDescent="0.35">
      <c r="A2185" s="7" t="s">
        <v>2314</v>
      </c>
      <c r="B2185" s="18">
        <v>45582</v>
      </c>
      <c r="C2185" s="7" t="s">
        <v>73</v>
      </c>
      <c r="D2185" s="7" t="s">
        <v>74</v>
      </c>
      <c r="E2185" s="7" t="s">
        <v>37</v>
      </c>
      <c r="F2185" s="7" t="s">
        <v>157</v>
      </c>
      <c r="G2185" s="7" t="s">
        <v>2265</v>
      </c>
      <c r="H2185" s="7" t="s">
        <v>2266</v>
      </c>
      <c r="I2185" s="7" t="s">
        <v>48</v>
      </c>
      <c r="J2185" s="8">
        <v>2499</v>
      </c>
      <c r="K2185" s="8">
        <v>1</v>
      </c>
      <c r="L2185" s="8">
        <v>0.06</v>
      </c>
      <c r="M2185" s="8">
        <v>2349.06</v>
      </c>
      <c r="N2185" s="7" t="s">
        <v>59</v>
      </c>
      <c r="O2185" s="7" t="s">
        <v>23</v>
      </c>
      <c r="P2185" s="19">
        <f>global_data!$M2185/global_data!$L2185</f>
        <v>39151</v>
      </c>
      <c r="Q2185" s="20">
        <f>IFERROR(global_data!$P2185,0)</f>
        <v>39151</v>
      </c>
      <c r="R2185" s="31">
        <f>global_data!$M2185/(1-global_data!$L2185)</f>
        <v>2499</v>
      </c>
      <c r="S2185" s="31">
        <f>global_data!$R2185-global_data!$M2185</f>
        <v>149.94000000000005</v>
      </c>
    </row>
    <row r="2186" spans="1:19" x14ac:dyDescent="0.35">
      <c r="A2186" s="5" t="s">
        <v>2315</v>
      </c>
      <c r="B2186" s="29">
        <v>45588</v>
      </c>
      <c r="C2186" s="5" t="s">
        <v>64</v>
      </c>
      <c r="D2186" s="5" t="s">
        <v>65</v>
      </c>
      <c r="E2186" s="5" t="s">
        <v>27</v>
      </c>
      <c r="F2186" s="5" t="s">
        <v>122</v>
      </c>
      <c r="G2186" s="5" t="s">
        <v>2265</v>
      </c>
      <c r="H2186" s="5" t="s">
        <v>2266</v>
      </c>
      <c r="I2186" s="5" t="s">
        <v>48</v>
      </c>
      <c r="J2186" s="6">
        <v>2499</v>
      </c>
      <c r="K2186" s="6">
        <v>3</v>
      </c>
      <c r="L2186" s="6">
        <v>0.1</v>
      </c>
      <c r="M2186" s="6">
        <v>6747.3</v>
      </c>
      <c r="N2186" s="5" t="s">
        <v>32</v>
      </c>
      <c r="O2186" s="5" t="s">
        <v>23</v>
      </c>
      <c r="P2186" s="19">
        <f>global_data!$M2186/global_data!$L2186</f>
        <v>67473</v>
      </c>
      <c r="Q2186" s="20">
        <f>IFERROR(global_data!$P2186,0)</f>
        <v>67473</v>
      </c>
      <c r="R2186" s="30">
        <f>global_data!$M2186/(1-global_data!$L2186)</f>
        <v>7497</v>
      </c>
      <c r="S2186" s="30">
        <f>global_data!$R2186-global_data!$M2186</f>
        <v>749.69999999999982</v>
      </c>
    </row>
    <row r="2187" spans="1:19" x14ac:dyDescent="0.35">
      <c r="A2187" s="7" t="s">
        <v>2316</v>
      </c>
      <c r="B2187" s="18">
        <v>45395</v>
      </c>
      <c r="C2187" s="7" t="s">
        <v>73</v>
      </c>
      <c r="D2187" s="7" t="s">
        <v>74</v>
      </c>
      <c r="E2187" s="7" t="s">
        <v>37</v>
      </c>
      <c r="F2187" s="7" t="s">
        <v>38</v>
      </c>
      <c r="G2187" s="7" t="s">
        <v>2265</v>
      </c>
      <c r="H2187" s="7" t="s">
        <v>2266</v>
      </c>
      <c r="I2187" s="7" t="s">
        <v>48</v>
      </c>
      <c r="J2187" s="8">
        <v>2499</v>
      </c>
      <c r="K2187" s="8">
        <v>8</v>
      </c>
      <c r="L2187" s="8">
        <v>0.14000000000000001</v>
      </c>
      <c r="M2187" s="8">
        <v>17193.12</v>
      </c>
      <c r="N2187" s="7" t="s">
        <v>32</v>
      </c>
      <c r="O2187" s="7" t="s">
        <v>87</v>
      </c>
      <c r="P2187" s="19">
        <f>global_data!$M2187/global_data!$L2187</f>
        <v>122807.99999999999</v>
      </c>
      <c r="Q2187" s="20">
        <f>IFERROR(global_data!$P2187,0)</f>
        <v>122807.99999999999</v>
      </c>
      <c r="R2187" s="31">
        <f>global_data!$M2187/(1-global_data!$L2187)</f>
        <v>19992</v>
      </c>
      <c r="S2187" s="31">
        <f>global_data!$R2187-global_data!$M2187</f>
        <v>2798.880000000001</v>
      </c>
    </row>
    <row r="2188" spans="1:19" x14ac:dyDescent="0.35">
      <c r="A2188" s="5" t="s">
        <v>2317</v>
      </c>
      <c r="B2188" s="29">
        <v>45653</v>
      </c>
      <c r="C2188" s="5" t="s">
        <v>25</v>
      </c>
      <c r="D2188" s="5" t="s">
        <v>26</v>
      </c>
      <c r="E2188" s="5" t="s">
        <v>27</v>
      </c>
      <c r="F2188" s="5" t="s">
        <v>66</v>
      </c>
      <c r="G2188" s="5" t="s">
        <v>2265</v>
      </c>
      <c r="H2188" s="5" t="s">
        <v>2266</v>
      </c>
      <c r="I2188" s="5" t="s">
        <v>48</v>
      </c>
      <c r="J2188" s="6">
        <v>2499</v>
      </c>
      <c r="K2188" s="6">
        <v>16</v>
      </c>
      <c r="L2188" s="6">
        <v>7.0000000000000007E-2</v>
      </c>
      <c r="M2188" s="6">
        <v>37185.120000000003</v>
      </c>
      <c r="N2188" s="5" t="s">
        <v>32</v>
      </c>
      <c r="O2188" s="5" t="s">
        <v>80</v>
      </c>
      <c r="P2188" s="19">
        <f>global_data!$M2188/global_data!$L2188</f>
        <v>531216</v>
      </c>
      <c r="Q2188" s="20">
        <f>IFERROR(global_data!$P2188,0)</f>
        <v>531216</v>
      </c>
      <c r="R2188" s="30">
        <f>global_data!$M2188/(1-global_data!$L2188)</f>
        <v>39984.000000000007</v>
      </c>
      <c r="S2188" s="30">
        <f>global_data!$R2188-global_data!$M2188</f>
        <v>2798.8800000000047</v>
      </c>
    </row>
    <row r="2189" spans="1:19" x14ac:dyDescent="0.35">
      <c r="A2189" s="7" t="s">
        <v>2318</v>
      </c>
      <c r="B2189" s="18">
        <v>45619</v>
      </c>
      <c r="C2189" s="7" t="s">
        <v>15</v>
      </c>
      <c r="D2189" s="7" t="s">
        <v>16</v>
      </c>
      <c r="E2189" s="7" t="s">
        <v>17</v>
      </c>
      <c r="F2189" s="7" t="s">
        <v>154</v>
      </c>
      <c r="G2189" s="7" t="s">
        <v>2265</v>
      </c>
      <c r="H2189" s="7" t="s">
        <v>2266</v>
      </c>
      <c r="I2189" s="7" t="s">
        <v>48</v>
      </c>
      <c r="J2189" s="8">
        <v>2499</v>
      </c>
      <c r="K2189" s="8">
        <v>14</v>
      </c>
      <c r="L2189" s="8">
        <v>0.28999999999999998</v>
      </c>
      <c r="M2189" s="8">
        <v>24840.06</v>
      </c>
      <c r="N2189" s="7" t="s">
        <v>32</v>
      </c>
      <c r="O2189" s="7" t="s">
        <v>23</v>
      </c>
      <c r="P2189" s="19">
        <f>global_data!$M2189/global_data!$L2189</f>
        <v>85655.379310344841</v>
      </c>
      <c r="Q2189" s="20">
        <f>IFERROR(global_data!$P2189,0)</f>
        <v>85655.379310344841</v>
      </c>
      <c r="R2189" s="31">
        <f>global_data!$M2189/(1-global_data!$L2189)</f>
        <v>34986</v>
      </c>
      <c r="S2189" s="31">
        <f>global_data!$R2189-global_data!$M2189</f>
        <v>10145.939999999999</v>
      </c>
    </row>
    <row r="2190" spans="1:19" x14ac:dyDescent="0.35">
      <c r="A2190" s="5" t="s">
        <v>2319</v>
      </c>
      <c r="B2190" s="29">
        <v>45319</v>
      </c>
      <c r="C2190" s="5" t="s">
        <v>25</v>
      </c>
      <c r="D2190" s="5" t="s">
        <v>26</v>
      </c>
      <c r="E2190" s="5" t="s">
        <v>27</v>
      </c>
      <c r="F2190" s="5" t="s">
        <v>89</v>
      </c>
      <c r="G2190" s="5" t="s">
        <v>2265</v>
      </c>
      <c r="H2190" s="5" t="s">
        <v>2266</v>
      </c>
      <c r="I2190" s="5" t="s">
        <v>48</v>
      </c>
      <c r="J2190" s="6">
        <v>2499</v>
      </c>
      <c r="K2190" s="6">
        <v>18</v>
      </c>
      <c r="L2190" s="6">
        <v>0.12</v>
      </c>
      <c r="M2190" s="6">
        <v>39584.160000000003</v>
      </c>
      <c r="N2190" s="5" t="s">
        <v>22</v>
      </c>
      <c r="O2190" s="5" t="s">
        <v>23</v>
      </c>
      <c r="P2190" s="19">
        <f>global_data!$M2190/global_data!$L2190</f>
        <v>329868.00000000006</v>
      </c>
      <c r="Q2190" s="20">
        <f>IFERROR(global_data!$P2190,0)</f>
        <v>329868.00000000006</v>
      </c>
      <c r="R2190" s="30">
        <f>global_data!$M2190/(1-global_data!$L2190)</f>
        <v>44982.000000000007</v>
      </c>
      <c r="S2190" s="30">
        <f>global_data!$R2190-global_data!$M2190</f>
        <v>5397.8400000000038</v>
      </c>
    </row>
    <row r="2191" spans="1:19" x14ac:dyDescent="0.35">
      <c r="A2191" s="7" t="s">
        <v>2320</v>
      </c>
      <c r="B2191" s="18">
        <v>45467</v>
      </c>
      <c r="C2191" s="7" t="s">
        <v>15</v>
      </c>
      <c r="D2191" s="7" t="s">
        <v>16</v>
      </c>
      <c r="E2191" s="7" t="s">
        <v>17</v>
      </c>
      <c r="F2191" s="7" t="s">
        <v>176</v>
      </c>
      <c r="G2191" s="7" t="s">
        <v>2265</v>
      </c>
      <c r="H2191" s="7" t="s">
        <v>2266</v>
      </c>
      <c r="I2191" s="7" t="s">
        <v>48</v>
      </c>
      <c r="J2191" s="8">
        <v>2499</v>
      </c>
      <c r="K2191" s="8">
        <v>7</v>
      </c>
      <c r="L2191" s="8">
        <v>0.24</v>
      </c>
      <c r="M2191" s="8">
        <v>13294.68</v>
      </c>
      <c r="N2191" s="7" t="s">
        <v>77</v>
      </c>
      <c r="O2191" s="7" t="s">
        <v>80</v>
      </c>
      <c r="P2191" s="19">
        <f>global_data!$M2191/global_data!$L2191</f>
        <v>55394.5</v>
      </c>
      <c r="Q2191" s="20">
        <f>IFERROR(global_data!$P2191,0)</f>
        <v>55394.5</v>
      </c>
      <c r="R2191" s="31">
        <f>global_data!$M2191/(1-global_data!$L2191)</f>
        <v>17493</v>
      </c>
      <c r="S2191" s="31">
        <f>global_data!$R2191-global_data!$M2191</f>
        <v>4198.32</v>
      </c>
    </row>
    <row r="2192" spans="1:19" x14ac:dyDescent="0.35">
      <c r="A2192" s="5" t="s">
        <v>2321</v>
      </c>
      <c r="B2192" s="29">
        <v>45326</v>
      </c>
      <c r="C2192" s="5" t="s">
        <v>73</v>
      </c>
      <c r="D2192" s="5" t="s">
        <v>74</v>
      </c>
      <c r="E2192" s="5" t="s">
        <v>37</v>
      </c>
      <c r="F2192" s="5" t="s">
        <v>38</v>
      </c>
      <c r="G2192" s="5" t="s">
        <v>2265</v>
      </c>
      <c r="H2192" s="5" t="s">
        <v>2266</v>
      </c>
      <c r="I2192" s="5" t="s">
        <v>48</v>
      </c>
      <c r="J2192" s="6">
        <v>2499</v>
      </c>
      <c r="K2192" s="6">
        <v>6</v>
      </c>
      <c r="L2192" s="6">
        <v>0.03</v>
      </c>
      <c r="M2192" s="6">
        <v>14544.18</v>
      </c>
      <c r="N2192" s="5" t="s">
        <v>77</v>
      </c>
      <c r="O2192" s="5" t="s">
        <v>87</v>
      </c>
      <c r="P2192" s="19">
        <f>global_data!$M2192/global_data!$L2192</f>
        <v>484806</v>
      </c>
      <c r="Q2192" s="20">
        <f>IFERROR(global_data!$P2192,0)</f>
        <v>484806</v>
      </c>
      <c r="R2192" s="30">
        <f>global_data!$M2192/(1-global_data!$L2192)</f>
        <v>14994</v>
      </c>
      <c r="S2192" s="30">
        <f>global_data!$R2192-global_data!$M2192</f>
        <v>449.81999999999971</v>
      </c>
    </row>
    <row r="2193" spans="1:19" x14ac:dyDescent="0.35">
      <c r="A2193" s="7" t="s">
        <v>2322</v>
      </c>
      <c r="B2193" s="18">
        <v>45340</v>
      </c>
      <c r="C2193" s="7" t="s">
        <v>96</v>
      </c>
      <c r="D2193" s="7" t="s">
        <v>97</v>
      </c>
      <c r="E2193" s="7" t="s">
        <v>98</v>
      </c>
      <c r="F2193" s="7" t="s">
        <v>115</v>
      </c>
      <c r="G2193" s="7" t="s">
        <v>2265</v>
      </c>
      <c r="H2193" s="7" t="s">
        <v>2266</v>
      </c>
      <c r="I2193" s="7" t="s">
        <v>48</v>
      </c>
      <c r="J2193" s="8">
        <v>2499</v>
      </c>
      <c r="K2193" s="8">
        <v>19</v>
      </c>
      <c r="L2193" s="8">
        <v>0.11</v>
      </c>
      <c r="M2193" s="8">
        <v>42258.09</v>
      </c>
      <c r="N2193" s="7" t="s">
        <v>32</v>
      </c>
      <c r="O2193" s="7" t="s">
        <v>80</v>
      </c>
      <c r="P2193" s="19">
        <f>global_data!$M2193/global_data!$L2193</f>
        <v>384164.45454545453</v>
      </c>
      <c r="Q2193" s="20">
        <f>IFERROR(global_data!$P2193,0)</f>
        <v>384164.45454545453</v>
      </c>
      <c r="R2193" s="31">
        <f>global_data!$M2193/(1-global_data!$L2193)</f>
        <v>47480.999999999993</v>
      </c>
      <c r="S2193" s="31">
        <f>global_data!$R2193-global_data!$M2193</f>
        <v>5222.9099999999962</v>
      </c>
    </row>
    <row r="2194" spans="1:19" x14ac:dyDescent="0.35">
      <c r="A2194" s="5" t="s">
        <v>2323</v>
      </c>
      <c r="B2194" s="29">
        <v>45571</v>
      </c>
      <c r="C2194" s="5" t="s">
        <v>55</v>
      </c>
      <c r="D2194" s="5" t="s">
        <v>56</v>
      </c>
      <c r="E2194" s="5" t="s">
        <v>17</v>
      </c>
      <c r="F2194" s="5" t="s">
        <v>18</v>
      </c>
      <c r="G2194" s="5" t="s">
        <v>2265</v>
      </c>
      <c r="H2194" s="5" t="s">
        <v>2266</v>
      </c>
      <c r="I2194" s="5" t="s">
        <v>48</v>
      </c>
      <c r="J2194" s="6">
        <v>2499</v>
      </c>
      <c r="K2194" s="6">
        <v>16</v>
      </c>
      <c r="L2194" s="6">
        <v>0.21</v>
      </c>
      <c r="M2194" s="6">
        <v>31587.360000000001</v>
      </c>
      <c r="N2194" s="5" t="s">
        <v>22</v>
      </c>
      <c r="O2194" s="5" t="s">
        <v>80</v>
      </c>
      <c r="P2194" s="19">
        <f>global_data!$M2194/global_data!$L2194</f>
        <v>150416</v>
      </c>
      <c r="Q2194" s="20">
        <f>IFERROR(global_data!$P2194,0)</f>
        <v>150416</v>
      </c>
      <c r="R2194" s="30">
        <f>global_data!$M2194/(1-global_data!$L2194)</f>
        <v>39984</v>
      </c>
      <c r="S2194" s="30">
        <f>global_data!$R2194-global_data!$M2194</f>
        <v>8396.64</v>
      </c>
    </row>
    <row r="2195" spans="1:19" x14ac:dyDescent="0.35">
      <c r="A2195" s="7" t="s">
        <v>2324</v>
      </c>
      <c r="B2195" s="18">
        <v>45418</v>
      </c>
      <c r="C2195" s="7" t="s">
        <v>15</v>
      </c>
      <c r="D2195" s="7" t="s">
        <v>16</v>
      </c>
      <c r="E2195" s="7" t="s">
        <v>17</v>
      </c>
      <c r="F2195" s="7" t="s">
        <v>176</v>
      </c>
      <c r="G2195" s="7" t="s">
        <v>2265</v>
      </c>
      <c r="H2195" s="7" t="s">
        <v>2266</v>
      </c>
      <c r="I2195" s="7" t="s">
        <v>48</v>
      </c>
      <c r="J2195" s="8">
        <v>2499</v>
      </c>
      <c r="K2195" s="8">
        <v>19</v>
      </c>
      <c r="L2195" s="8">
        <v>0.15</v>
      </c>
      <c r="M2195" s="8">
        <v>40358.85</v>
      </c>
      <c r="N2195" s="7" t="s">
        <v>77</v>
      </c>
      <c r="O2195" s="7" t="s">
        <v>23</v>
      </c>
      <c r="P2195" s="19">
        <f>global_data!$M2195/global_data!$L2195</f>
        <v>269059</v>
      </c>
      <c r="Q2195" s="20">
        <f>IFERROR(global_data!$P2195,0)</f>
        <v>269059</v>
      </c>
      <c r="R2195" s="31">
        <f>global_data!$M2195/(1-global_data!$L2195)</f>
        <v>47481</v>
      </c>
      <c r="S2195" s="31">
        <f>global_data!$R2195-global_data!$M2195</f>
        <v>7122.1500000000015</v>
      </c>
    </row>
    <row r="2196" spans="1:19" x14ac:dyDescent="0.35">
      <c r="A2196" s="5" t="s">
        <v>2325</v>
      </c>
      <c r="B2196" s="29">
        <v>45555</v>
      </c>
      <c r="C2196" s="5" t="s">
        <v>25</v>
      </c>
      <c r="D2196" s="5" t="s">
        <v>26</v>
      </c>
      <c r="E2196" s="5" t="s">
        <v>27</v>
      </c>
      <c r="F2196" s="5" t="s">
        <v>89</v>
      </c>
      <c r="G2196" s="5" t="s">
        <v>2265</v>
      </c>
      <c r="H2196" s="5" t="s">
        <v>2266</v>
      </c>
      <c r="I2196" s="5" t="s">
        <v>48</v>
      </c>
      <c r="J2196" s="6">
        <v>2499</v>
      </c>
      <c r="K2196" s="6">
        <v>13</v>
      </c>
      <c r="L2196" s="6">
        <v>0.19</v>
      </c>
      <c r="M2196" s="6">
        <v>26314.47</v>
      </c>
      <c r="N2196" s="5" t="s">
        <v>42</v>
      </c>
      <c r="O2196" s="5" t="s">
        <v>23</v>
      </c>
      <c r="P2196" s="19">
        <f>global_data!$M2196/global_data!$L2196</f>
        <v>138497.21052631579</v>
      </c>
      <c r="Q2196" s="20">
        <f>IFERROR(global_data!$P2196,0)</f>
        <v>138497.21052631579</v>
      </c>
      <c r="R2196" s="30">
        <f>global_data!$M2196/(1-global_data!$L2196)</f>
        <v>32487</v>
      </c>
      <c r="S2196" s="30">
        <f>global_data!$R2196-global_data!$M2196</f>
        <v>6172.5299999999988</v>
      </c>
    </row>
    <row r="2197" spans="1:19" x14ac:dyDescent="0.35">
      <c r="A2197" s="7" t="s">
        <v>2326</v>
      </c>
      <c r="B2197" s="18">
        <v>45310</v>
      </c>
      <c r="C2197" s="7" t="s">
        <v>96</v>
      </c>
      <c r="D2197" s="7" t="s">
        <v>97</v>
      </c>
      <c r="E2197" s="7" t="s">
        <v>98</v>
      </c>
      <c r="F2197" s="7" t="s">
        <v>99</v>
      </c>
      <c r="G2197" s="7" t="s">
        <v>2265</v>
      </c>
      <c r="H2197" s="7" t="s">
        <v>2266</v>
      </c>
      <c r="I2197" s="7" t="s">
        <v>48</v>
      </c>
      <c r="J2197" s="8">
        <v>2499</v>
      </c>
      <c r="K2197" s="8">
        <v>2</v>
      </c>
      <c r="L2197" s="8">
        <v>7.0000000000000007E-2</v>
      </c>
      <c r="M2197" s="8">
        <v>4648.1400000000003</v>
      </c>
      <c r="N2197" s="7" t="s">
        <v>22</v>
      </c>
      <c r="O2197" s="7" t="s">
        <v>33</v>
      </c>
      <c r="P2197" s="19">
        <f>global_data!$M2197/global_data!$L2197</f>
        <v>66402</v>
      </c>
      <c r="Q2197" s="20">
        <f>IFERROR(global_data!$P2197,0)</f>
        <v>66402</v>
      </c>
      <c r="R2197" s="31">
        <f>global_data!$M2197/(1-global_data!$L2197)</f>
        <v>4998.0000000000009</v>
      </c>
      <c r="S2197" s="31">
        <f>global_data!$R2197-global_data!$M2197</f>
        <v>349.86000000000058</v>
      </c>
    </row>
    <row r="2198" spans="1:19" x14ac:dyDescent="0.35">
      <c r="A2198" s="5" t="s">
        <v>2327</v>
      </c>
      <c r="B2198" s="29">
        <v>45600</v>
      </c>
      <c r="C2198" s="5" t="s">
        <v>96</v>
      </c>
      <c r="D2198" s="5" t="s">
        <v>97</v>
      </c>
      <c r="E2198" s="5" t="s">
        <v>98</v>
      </c>
      <c r="F2198" s="5" t="s">
        <v>101</v>
      </c>
      <c r="G2198" s="5" t="s">
        <v>2265</v>
      </c>
      <c r="H2198" s="5" t="s">
        <v>2266</v>
      </c>
      <c r="I2198" s="5" t="s">
        <v>48</v>
      </c>
      <c r="J2198" s="6">
        <v>2499</v>
      </c>
      <c r="K2198" s="6">
        <v>11</v>
      </c>
      <c r="L2198" s="6">
        <v>0.23</v>
      </c>
      <c r="M2198" s="6">
        <v>21166.53</v>
      </c>
      <c r="N2198" s="5" t="s">
        <v>42</v>
      </c>
      <c r="O2198" s="5" t="s">
        <v>33</v>
      </c>
      <c r="P2198" s="19">
        <f>global_data!$M2198/global_data!$L2198</f>
        <v>92028.391304347824</v>
      </c>
      <c r="Q2198" s="20">
        <f>IFERROR(global_data!$P2198,0)</f>
        <v>92028.391304347824</v>
      </c>
      <c r="R2198" s="30">
        <f>global_data!$M2198/(1-global_data!$L2198)</f>
        <v>27488.999999999996</v>
      </c>
      <c r="S2198" s="30">
        <f>global_data!$R2198-global_data!$M2198</f>
        <v>6322.4699999999975</v>
      </c>
    </row>
    <row r="2199" spans="1:19" x14ac:dyDescent="0.35">
      <c r="A2199" s="7" t="s">
        <v>2328</v>
      </c>
      <c r="B2199" s="18">
        <v>45559</v>
      </c>
      <c r="C2199" s="7" t="s">
        <v>64</v>
      </c>
      <c r="D2199" s="7" t="s">
        <v>65</v>
      </c>
      <c r="E2199" s="7" t="s">
        <v>27</v>
      </c>
      <c r="F2199" s="7" t="s">
        <v>89</v>
      </c>
      <c r="G2199" s="7" t="s">
        <v>2265</v>
      </c>
      <c r="H2199" s="7" t="s">
        <v>2266</v>
      </c>
      <c r="I2199" s="7" t="s">
        <v>48</v>
      </c>
      <c r="J2199" s="8">
        <v>2499</v>
      </c>
      <c r="K2199" s="8">
        <v>5</v>
      </c>
      <c r="L2199" s="8">
        <v>0.23</v>
      </c>
      <c r="M2199" s="8">
        <v>9621.15</v>
      </c>
      <c r="N2199" s="7" t="s">
        <v>22</v>
      </c>
      <c r="O2199" s="7" t="s">
        <v>33</v>
      </c>
      <c r="P2199" s="19">
        <f>global_data!$M2199/global_data!$L2199</f>
        <v>41831.086956521736</v>
      </c>
      <c r="Q2199" s="20">
        <f>IFERROR(global_data!$P2199,0)</f>
        <v>41831.086956521736</v>
      </c>
      <c r="R2199" s="31">
        <f>global_data!$M2199/(1-global_data!$L2199)</f>
        <v>12495</v>
      </c>
      <c r="S2199" s="31">
        <f>global_data!$R2199-global_data!$M2199</f>
        <v>2873.8500000000004</v>
      </c>
    </row>
    <row r="2200" spans="1:19" x14ac:dyDescent="0.35">
      <c r="A2200" s="5" t="s">
        <v>2329</v>
      </c>
      <c r="B2200" s="29">
        <v>45623</v>
      </c>
      <c r="C2200" s="5" t="s">
        <v>73</v>
      </c>
      <c r="D2200" s="5" t="s">
        <v>74</v>
      </c>
      <c r="E2200" s="5" t="s">
        <v>37</v>
      </c>
      <c r="F2200" s="5" t="s">
        <v>71</v>
      </c>
      <c r="G2200" s="5" t="s">
        <v>2265</v>
      </c>
      <c r="H2200" s="5" t="s">
        <v>2266</v>
      </c>
      <c r="I2200" s="5" t="s">
        <v>48</v>
      </c>
      <c r="J2200" s="6">
        <v>2499</v>
      </c>
      <c r="K2200" s="6">
        <v>3</v>
      </c>
      <c r="L2200" s="6">
        <v>0.22</v>
      </c>
      <c r="M2200" s="6">
        <v>5847.66</v>
      </c>
      <c r="N2200" s="5" t="s">
        <v>59</v>
      </c>
      <c r="O2200" s="5" t="s">
        <v>23</v>
      </c>
      <c r="P2200" s="19">
        <f>global_data!$M2200/global_data!$L2200</f>
        <v>26580.272727272728</v>
      </c>
      <c r="Q2200" s="20">
        <f>IFERROR(global_data!$P2200,0)</f>
        <v>26580.272727272728</v>
      </c>
      <c r="R2200" s="30">
        <f>global_data!$M2200/(1-global_data!$L2200)</f>
        <v>7497</v>
      </c>
      <c r="S2200" s="30">
        <f>global_data!$R2200-global_data!$M2200</f>
        <v>1649.3400000000001</v>
      </c>
    </row>
    <row r="2201" spans="1:19" x14ac:dyDescent="0.35">
      <c r="A2201" s="7" t="s">
        <v>2330</v>
      </c>
      <c r="B2201" s="18">
        <v>45627</v>
      </c>
      <c r="C2201" s="7" t="s">
        <v>55</v>
      </c>
      <c r="D2201" s="7" t="s">
        <v>56</v>
      </c>
      <c r="E2201" s="7" t="s">
        <v>17</v>
      </c>
      <c r="F2201" s="7" t="s">
        <v>176</v>
      </c>
      <c r="G2201" s="7" t="s">
        <v>2265</v>
      </c>
      <c r="H2201" s="7" t="s">
        <v>2266</v>
      </c>
      <c r="I2201" s="7" t="s">
        <v>48</v>
      </c>
      <c r="J2201" s="8">
        <v>2499</v>
      </c>
      <c r="K2201" s="8">
        <v>12</v>
      </c>
      <c r="L2201" s="8">
        <v>0.06</v>
      </c>
      <c r="M2201" s="8">
        <v>28188.720000000001</v>
      </c>
      <c r="N2201" s="7" t="s">
        <v>22</v>
      </c>
      <c r="O2201" s="7" t="s">
        <v>33</v>
      </c>
      <c r="P2201" s="19">
        <f>global_data!$M2201/global_data!$L2201</f>
        <v>469812.00000000006</v>
      </c>
      <c r="Q2201" s="20">
        <f>IFERROR(global_data!$P2201,0)</f>
        <v>469812.00000000006</v>
      </c>
      <c r="R2201" s="31">
        <f>global_data!$M2201/(1-global_data!$L2201)</f>
        <v>29988.000000000004</v>
      </c>
      <c r="S2201" s="31">
        <f>global_data!$R2201-global_data!$M2201</f>
        <v>1799.2800000000025</v>
      </c>
    </row>
    <row r="2202" spans="1:19" x14ac:dyDescent="0.35">
      <c r="A2202" s="5" t="s">
        <v>2331</v>
      </c>
      <c r="B2202" s="29">
        <v>45508</v>
      </c>
      <c r="C2202" s="5" t="s">
        <v>55</v>
      </c>
      <c r="D2202" s="5" t="s">
        <v>56</v>
      </c>
      <c r="E2202" s="5" t="s">
        <v>17</v>
      </c>
      <c r="F2202" s="5" t="s">
        <v>50</v>
      </c>
      <c r="G2202" s="5" t="s">
        <v>2265</v>
      </c>
      <c r="H2202" s="5" t="s">
        <v>2266</v>
      </c>
      <c r="I2202" s="5" t="s">
        <v>48</v>
      </c>
      <c r="J2202" s="6">
        <v>2499</v>
      </c>
      <c r="K2202" s="6">
        <v>8</v>
      </c>
      <c r="L2202" s="6">
        <v>0.23</v>
      </c>
      <c r="M2202" s="6">
        <v>15393.84</v>
      </c>
      <c r="N2202" s="5" t="s">
        <v>123</v>
      </c>
      <c r="O2202" s="5" t="s">
        <v>23</v>
      </c>
      <c r="P2202" s="19">
        <f>global_data!$M2202/global_data!$L2202</f>
        <v>66929.739130434784</v>
      </c>
      <c r="Q2202" s="20">
        <f>IFERROR(global_data!$P2202,0)</f>
        <v>66929.739130434784</v>
      </c>
      <c r="R2202" s="30">
        <f>global_data!$M2202/(1-global_data!$L2202)</f>
        <v>19992</v>
      </c>
      <c r="S2202" s="30">
        <f>global_data!$R2202-global_data!$M2202</f>
        <v>4598.16</v>
      </c>
    </row>
    <row r="2203" spans="1:19" x14ac:dyDescent="0.35">
      <c r="A2203" s="7" t="s">
        <v>2332</v>
      </c>
      <c r="B2203" s="18">
        <v>45418</v>
      </c>
      <c r="C2203" s="7" t="s">
        <v>15</v>
      </c>
      <c r="D2203" s="7" t="s">
        <v>16</v>
      </c>
      <c r="E2203" s="7" t="s">
        <v>17</v>
      </c>
      <c r="F2203" s="7" t="s">
        <v>18</v>
      </c>
      <c r="G2203" s="7" t="s">
        <v>2265</v>
      </c>
      <c r="H2203" s="7" t="s">
        <v>2266</v>
      </c>
      <c r="I2203" s="7" t="s">
        <v>48</v>
      </c>
      <c r="J2203" s="8">
        <v>2499</v>
      </c>
      <c r="K2203" s="8">
        <v>9</v>
      </c>
      <c r="L2203" s="8">
        <v>0.28999999999999998</v>
      </c>
      <c r="M2203" s="8">
        <v>15968.61</v>
      </c>
      <c r="N2203" s="7" t="s">
        <v>22</v>
      </c>
      <c r="O2203" s="7" t="s">
        <v>23</v>
      </c>
      <c r="P2203" s="19">
        <f>global_data!$M2203/global_data!$L2203</f>
        <v>55064.172413793109</v>
      </c>
      <c r="Q2203" s="20">
        <f>IFERROR(global_data!$P2203,0)</f>
        <v>55064.172413793109</v>
      </c>
      <c r="R2203" s="31">
        <f>global_data!$M2203/(1-global_data!$L2203)</f>
        <v>22491.000000000004</v>
      </c>
      <c r="S2203" s="31">
        <f>global_data!$R2203-global_data!$M2203</f>
        <v>6522.3900000000031</v>
      </c>
    </row>
    <row r="2204" spans="1:19" x14ac:dyDescent="0.35">
      <c r="A2204" s="5" t="s">
        <v>2333</v>
      </c>
      <c r="B2204" s="29">
        <v>45627</v>
      </c>
      <c r="C2204" s="5" t="s">
        <v>125</v>
      </c>
      <c r="D2204" s="5" t="s">
        <v>126</v>
      </c>
      <c r="E2204" s="5" t="s">
        <v>37</v>
      </c>
      <c r="F2204" s="5" t="s">
        <v>38</v>
      </c>
      <c r="G2204" s="5" t="s">
        <v>2265</v>
      </c>
      <c r="H2204" s="5" t="s">
        <v>2266</v>
      </c>
      <c r="I2204" s="5" t="s">
        <v>48</v>
      </c>
      <c r="J2204" s="6">
        <v>2499</v>
      </c>
      <c r="K2204" s="6">
        <v>12</v>
      </c>
      <c r="L2204" s="6">
        <v>0.11</v>
      </c>
      <c r="M2204" s="6">
        <v>26689.32</v>
      </c>
      <c r="N2204" s="5" t="s">
        <v>59</v>
      </c>
      <c r="O2204" s="5" t="s">
        <v>23</v>
      </c>
      <c r="P2204" s="19">
        <f>global_data!$M2204/global_data!$L2204</f>
        <v>242630.18181818182</v>
      </c>
      <c r="Q2204" s="20">
        <f>IFERROR(global_data!$P2204,0)</f>
        <v>242630.18181818182</v>
      </c>
      <c r="R2204" s="30">
        <f>global_data!$M2204/(1-global_data!$L2204)</f>
        <v>29988</v>
      </c>
      <c r="S2204" s="30">
        <f>global_data!$R2204-global_data!$M2204</f>
        <v>3298.6800000000003</v>
      </c>
    </row>
    <row r="2205" spans="1:19" x14ac:dyDescent="0.35">
      <c r="A2205" s="7" t="s">
        <v>2334</v>
      </c>
      <c r="B2205" s="18">
        <v>45477</v>
      </c>
      <c r="C2205" s="7" t="s">
        <v>111</v>
      </c>
      <c r="D2205" s="7" t="s">
        <v>112</v>
      </c>
      <c r="E2205" s="7" t="s">
        <v>98</v>
      </c>
      <c r="F2205" s="7" t="s">
        <v>160</v>
      </c>
      <c r="G2205" s="7" t="s">
        <v>2265</v>
      </c>
      <c r="H2205" s="7" t="s">
        <v>2266</v>
      </c>
      <c r="I2205" s="7" t="s">
        <v>48</v>
      </c>
      <c r="J2205" s="8">
        <v>2499</v>
      </c>
      <c r="K2205" s="8">
        <v>7</v>
      </c>
      <c r="L2205" s="8">
        <v>0.01</v>
      </c>
      <c r="M2205" s="8">
        <v>17318.07</v>
      </c>
      <c r="N2205" s="7" t="s">
        <v>59</v>
      </c>
      <c r="O2205" s="7" t="s">
        <v>23</v>
      </c>
      <c r="P2205" s="19">
        <f>global_data!$M2205/global_data!$L2205</f>
        <v>1731807</v>
      </c>
      <c r="Q2205" s="20">
        <f>IFERROR(global_data!$P2205,0)</f>
        <v>1731807</v>
      </c>
      <c r="R2205" s="31">
        <f>global_data!$M2205/(1-global_data!$L2205)</f>
        <v>17493</v>
      </c>
      <c r="S2205" s="31">
        <f>global_data!$R2205-global_data!$M2205</f>
        <v>174.93000000000029</v>
      </c>
    </row>
    <row r="2206" spans="1:19" x14ac:dyDescent="0.35">
      <c r="A2206" s="5" t="s">
        <v>2335</v>
      </c>
      <c r="B2206" s="29">
        <v>45581</v>
      </c>
      <c r="C2206" s="5" t="s">
        <v>55</v>
      </c>
      <c r="D2206" s="5" t="s">
        <v>56</v>
      </c>
      <c r="E2206" s="5" t="s">
        <v>17</v>
      </c>
      <c r="F2206" s="5" t="s">
        <v>176</v>
      </c>
      <c r="G2206" s="5" t="s">
        <v>2265</v>
      </c>
      <c r="H2206" s="5" t="s">
        <v>2266</v>
      </c>
      <c r="I2206" s="5" t="s">
        <v>48</v>
      </c>
      <c r="J2206" s="6">
        <v>2499</v>
      </c>
      <c r="K2206" s="6">
        <v>10</v>
      </c>
      <c r="L2206" s="6">
        <v>0.06</v>
      </c>
      <c r="M2206" s="6">
        <v>23490.6</v>
      </c>
      <c r="N2206" s="5" t="s">
        <v>22</v>
      </c>
      <c r="O2206" s="5" t="s">
        <v>23</v>
      </c>
      <c r="P2206" s="19">
        <f>global_data!$M2206/global_data!$L2206</f>
        <v>391510</v>
      </c>
      <c r="Q2206" s="20">
        <f>IFERROR(global_data!$P2206,0)</f>
        <v>391510</v>
      </c>
      <c r="R2206" s="30">
        <f>global_data!$M2206/(1-global_data!$L2206)</f>
        <v>24990</v>
      </c>
      <c r="S2206" s="30">
        <f>global_data!$R2206-global_data!$M2206</f>
        <v>1499.4000000000015</v>
      </c>
    </row>
    <row r="2207" spans="1:19" x14ac:dyDescent="0.35">
      <c r="A2207" s="7" t="s">
        <v>2336</v>
      </c>
      <c r="B2207" s="18">
        <v>45332</v>
      </c>
      <c r="C2207" s="7" t="s">
        <v>64</v>
      </c>
      <c r="D2207" s="7" t="s">
        <v>65</v>
      </c>
      <c r="E2207" s="7" t="s">
        <v>27</v>
      </c>
      <c r="F2207" s="7" t="s">
        <v>66</v>
      </c>
      <c r="G2207" s="7" t="s">
        <v>2265</v>
      </c>
      <c r="H2207" s="7" t="s">
        <v>2266</v>
      </c>
      <c r="I2207" s="7" t="s">
        <v>48</v>
      </c>
      <c r="J2207" s="8">
        <v>2499</v>
      </c>
      <c r="K2207" s="8">
        <v>4</v>
      </c>
      <c r="L2207" s="8">
        <v>0.14000000000000001</v>
      </c>
      <c r="M2207" s="8">
        <v>8596.56</v>
      </c>
      <c r="N2207" s="7" t="s">
        <v>77</v>
      </c>
      <c r="O2207" s="7" t="s">
        <v>23</v>
      </c>
      <c r="P2207" s="19">
        <f>global_data!$M2207/global_data!$L2207</f>
        <v>61403.999999999993</v>
      </c>
      <c r="Q2207" s="20">
        <f>IFERROR(global_data!$P2207,0)</f>
        <v>61403.999999999993</v>
      </c>
      <c r="R2207" s="31">
        <f>global_data!$M2207/(1-global_data!$L2207)</f>
        <v>9996</v>
      </c>
      <c r="S2207" s="31">
        <f>global_data!$R2207-global_data!$M2207</f>
        <v>1399.4400000000005</v>
      </c>
    </row>
    <row r="2208" spans="1:19" x14ac:dyDescent="0.35">
      <c r="A2208" s="5" t="s">
        <v>2337</v>
      </c>
      <c r="B2208" s="29">
        <v>45365</v>
      </c>
      <c r="C2208" s="5" t="s">
        <v>64</v>
      </c>
      <c r="D2208" s="5" t="s">
        <v>65</v>
      </c>
      <c r="E2208" s="5" t="s">
        <v>27</v>
      </c>
      <c r="F2208" s="5" t="s">
        <v>28</v>
      </c>
      <c r="G2208" s="5" t="s">
        <v>2265</v>
      </c>
      <c r="H2208" s="5" t="s">
        <v>2266</v>
      </c>
      <c r="I2208" s="5" t="s">
        <v>48</v>
      </c>
      <c r="J2208" s="6">
        <v>2499</v>
      </c>
      <c r="K2208" s="6">
        <v>9</v>
      </c>
      <c r="L2208" s="6">
        <v>0.15</v>
      </c>
      <c r="M2208" s="6">
        <v>19117.349999999999</v>
      </c>
      <c r="N2208" s="5" t="s">
        <v>42</v>
      </c>
      <c r="O2208" s="5" t="s">
        <v>23</v>
      </c>
      <c r="P2208" s="19">
        <f>global_data!$M2208/global_data!$L2208</f>
        <v>127449</v>
      </c>
      <c r="Q2208" s="20">
        <f>IFERROR(global_data!$P2208,0)</f>
        <v>127449</v>
      </c>
      <c r="R2208" s="30">
        <f>global_data!$M2208/(1-global_data!$L2208)</f>
        <v>22491</v>
      </c>
      <c r="S2208" s="30">
        <f>global_data!$R2208-global_data!$M2208</f>
        <v>3373.6500000000015</v>
      </c>
    </row>
    <row r="2209" spans="1:19" x14ac:dyDescent="0.35">
      <c r="A2209" s="7" t="s">
        <v>2338</v>
      </c>
      <c r="B2209" s="18">
        <v>45303</v>
      </c>
      <c r="C2209" s="7" t="s">
        <v>96</v>
      </c>
      <c r="D2209" s="7" t="s">
        <v>97</v>
      </c>
      <c r="E2209" s="7" t="s">
        <v>98</v>
      </c>
      <c r="F2209" s="7" t="s">
        <v>99</v>
      </c>
      <c r="G2209" s="7" t="s">
        <v>2265</v>
      </c>
      <c r="H2209" s="7" t="s">
        <v>2266</v>
      </c>
      <c r="I2209" s="7" t="s">
        <v>48</v>
      </c>
      <c r="J2209" s="8">
        <v>2499</v>
      </c>
      <c r="K2209" s="8">
        <v>3</v>
      </c>
      <c r="L2209" s="8">
        <v>0.17</v>
      </c>
      <c r="M2209" s="8">
        <v>6222.51</v>
      </c>
      <c r="N2209" s="7" t="s">
        <v>123</v>
      </c>
      <c r="O2209" s="7" t="s">
        <v>179</v>
      </c>
      <c r="P2209" s="19">
        <f>global_data!$M2209/global_data!$L2209</f>
        <v>36603</v>
      </c>
      <c r="Q2209" s="20">
        <f>IFERROR(global_data!$P2209,0)</f>
        <v>36603</v>
      </c>
      <c r="R2209" s="31">
        <f>global_data!$M2209/(1-global_data!$L2209)</f>
        <v>7497.0000000000009</v>
      </c>
      <c r="S2209" s="31">
        <f>global_data!$R2209-global_data!$M2209</f>
        <v>1274.4900000000007</v>
      </c>
    </row>
    <row r="2210" spans="1:19" x14ac:dyDescent="0.35">
      <c r="A2210" s="5" t="s">
        <v>2339</v>
      </c>
      <c r="B2210" s="29">
        <v>45417</v>
      </c>
      <c r="C2210" s="5" t="s">
        <v>64</v>
      </c>
      <c r="D2210" s="5" t="s">
        <v>65</v>
      </c>
      <c r="E2210" s="5" t="s">
        <v>27</v>
      </c>
      <c r="F2210" s="5" t="s">
        <v>122</v>
      </c>
      <c r="G2210" s="5" t="s">
        <v>2265</v>
      </c>
      <c r="H2210" s="5" t="s">
        <v>2266</v>
      </c>
      <c r="I2210" s="5" t="s">
        <v>48</v>
      </c>
      <c r="J2210" s="6">
        <v>2499</v>
      </c>
      <c r="K2210" s="6">
        <v>11</v>
      </c>
      <c r="L2210" s="6">
        <v>0.17</v>
      </c>
      <c r="M2210" s="6">
        <v>22815.87</v>
      </c>
      <c r="N2210" s="5" t="s">
        <v>32</v>
      </c>
      <c r="O2210" s="5" t="s">
        <v>23</v>
      </c>
      <c r="P2210" s="19">
        <f>global_data!$M2210/global_data!$L2210</f>
        <v>134210.99999999997</v>
      </c>
      <c r="Q2210" s="20">
        <f>IFERROR(global_data!$P2210,0)</f>
        <v>134210.99999999997</v>
      </c>
      <c r="R2210" s="30">
        <f>global_data!$M2210/(1-global_data!$L2210)</f>
        <v>27489</v>
      </c>
      <c r="S2210" s="30">
        <f>global_data!$R2210-global_data!$M2210</f>
        <v>4673.130000000001</v>
      </c>
    </row>
    <row r="2211" spans="1:19" x14ac:dyDescent="0.35">
      <c r="A2211" s="7" t="s">
        <v>2340</v>
      </c>
      <c r="B2211" s="18">
        <v>45573</v>
      </c>
      <c r="C2211" s="7" t="s">
        <v>73</v>
      </c>
      <c r="D2211" s="7" t="s">
        <v>74</v>
      </c>
      <c r="E2211" s="7" t="s">
        <v>37</v>
      </c>
      <c r="F2211" s="7" t="s">
        <v>38</v>
      </c>
      <c r="G2211" s="7" t="s">
        <v>2265</v>
      </c>
      <c r="H2211" s="7" t="s">
        <v>2266</v>
      </c>
      <c r="I2211" s="7" t="s">
        <v>48</v>
      </c>
      <c r="J2211" s="8">
        <v>2499</v>
      </c>
      <c r="K2211" s="8">
        <v>6</v>
      </c>
      <c r="L2211" s="8">
        <v>0.01</v>
      </c>
      <c r="M2211" s="8">
        <v>14844.06</v>
      </c>
      <c r="N2211" s="7" t="s">
        <v>42</v>
      </c>
      <c r="O2211" s="7" t="s">
        <v>23</v>
      </c>
      <c r="P2211" s="19">
        <f>global_data!$M2211/global_data!$L2211</f>
        <v>1484406</v>
      </c>
      <c r="Q2211" s="20">
        <f>IFERROR(global_data!$P2211,0)</f>
        <v>1484406</v>
      </c>
      <c r="R2211" s="31">
        <f>global_data!$M2211/(1-global_data!$L2211)</f>
        <v>14994</v>
      </c>
      <c r="S2211" s="31">
        <f>global_data!$R2211-global_data!$M2211</f>
        <v>149.94000000000051</v>
      </c>
    </row>
    <row r="2212" spans="1:19" x14ac:dyDescent="0.35">
      <c r="A2212" s="5" t="s">
        <v>2341</v>
      </c>
      <c r="B2212" s="29">
        <v>45602</v>
      </c>
      <c r="C2212" s="5" t="s">
        <v>61</v>
      </c>
      <c r="D2212" s="5" t="s">
        <v>62</v>
      </c>
      <c r="E2212" s="5" t="s">
        <v>27</v>
      </c>
      <c r="F2212" s="5" t="s">
        <v>122</v>
      </c>
      <c r="G2212" s="5" t="s">
        <v>2265</v>
      </c>
      <c r="H2212" s="5" t="s">
        <v>2266</v>
      </c>
      <c r="I2212" s="5" t="s">
        <v>48</v>
      </c>
      <c r="J2212" s="6">
        <v>2499</v>
      </c>
      <c r="K2212" s="6">
        <v>2</v>
      </c>
      <c r="L2212" s="6">
        <v>0.06</v>
      </c>
      <c r="M2212" s="6">
        <v>4698.12</v>
      </c>
      <c r="N2212" s="5" t="s">
        <v>32</v>
      </c>
      <c r="O2212" s="5" t="s">
        <v>23</v>
      </c>
      <c r="P2212" s="19">
        <f>global_data!$M2212/global_data!$L2212</f>
        <v>78302</v>
      </c>
      <c r="Q2212" s="20">
        <f>IFERROR(global_data!$P2212,0)</f>
        <v>78302</v>
      </c>
      <c r="R2212" s="30">
        <f>global_data!$M2212/(1-global_data!$L2212)</f>
        <v>4998</v>
      </c>
      <c r="S2212" s="30">
        <f>global_data!$R2212-global_data!$M2212</f>
        <v>299.88000000000011</v>
      </c>
    </row>
    <row r="2213" spans="1:19" x14ac:dyDescent="0.35">
      <c r="A2213" s="7" t="s">
        <v>2342</v>
      </c>
      <c r="B2213" s="18">
        <v>45414</v>
      </c>
      <c r="C2213" s="7" t="s">
        <v>35</v>
      </c>
      <c r="D2213" s="7" t="s">
        <v>36</v>
      </c>
      <c r="E2213" s="7" t="s">
        <v>37</v>
      </c>
      <c r="F2213" s="7" t="s">
        <v>157</v>
      </c>
      <c r="G2213" s="7" t="s">
        <v>2265</v>
      </c>
      <c r="H2213" s="7" t="s">
        <v>2266</v>
      </c>
      <c r="I2213" s="7" t="s">
        <v>48</v>
      </c>
      <c r="J2213" s="8">
        <v>2499</v>
      </c>
      <c r="K2213" s="8">
        <v>17</v>
      </c>
      <c r="L2213" s="8">
        <v>0.24</v>
      </c>
      <c r="M2213" s="8">
        <v>32287.08</v>
      </c>
      <c r="N2213" s="7" t="s">
        <v>32</v>
      </c>
      <c r="O2213" s="7" t="s">
        <v>23</v>
      </c>
      <c r="P2213" s="19">
        <f>global_data!$M2213/global_data!$L2213</f>
        <v>134529.5</v>
      </c>
      <c r="Q2213" s="20">
        <f>IFERROR(global_data!$P2213,0)</f>
        <v>134529.5</v>
      </c>
      <c r="R2213" s="31">
        <f>global_data!$M2213/(1-global_data!$L2213)</f>
        <v>42483</v>
      </c>
      <c r="S2213" s="31">
        <f>global_data!$R2213-global_data!$M2213</f>
        <v>10195.919999999998</v>
      </c>
    </row>
    <row r="2214" spans="1:19" x14ac:dyDescent="0.35">
      <c r="A2214" s="5" t="s">
        <v>2343</v>
      </c>
      <c r="B2214" s="29">
        <v>45580</v>
      </c>
      <c r="C2214" s="5" t="s">
        <v>61</v>
      </c>
      <c r="D2214" s="5" t="s">
        <v>62</v>
      </c>
      <c r="E2214" s="5" t="s">
        <v>27</v>
      </c>
      <c r="F2214" s="5" t="s">
        <v>103</v>
      </c>
      <c r="G2214" s="5" t="s">
        <v>2265</v>
      </c>
      <c r="H2214" s="5" t="s">
        <v>2266</v>
      </c>
      <c r="I2214" s="5" t="s">
        <v>48</v>
      </c>
      <c r="J2214" s="6">
        <v>2499</v>
      </c>
      <c r="K2214" s="6">
        <v>11</v>
      </c>
      <c r="L2214" s="6">
        <v>0.04</v>
      </c>
      <c r="M2214" s="6">
        <v>26389.439999999999</v>
      </c>
      <c r="N2214" s="5" t="s">
        <v>123</v>
      </c>
      <c r="O2214" s="5" t="s">
        <v>87</v>
      </c>
      <c r="P2214" s="19">
        <f>global_data!$M2214/global_data!$L2214</f>
        <v>659736</v>
      </c>
      <c r="Q2214" s="20">
        <f>IFERROR(global_data!$P2214,0)</f>
        <v>659736</v>
      </c>
      <c r="R2214" s="30">
        <f>global_data!$M2214/(1-global_data!$L2214)</f>
        <v>27489</v>
      </c>
      <c r="S2214" s="30">
        <f>global_data!$R2214-global_data!$M2214</f>
        <v>1099.5600000000013</v>
      </c>
    </row>
    <row r="2215" spans="1:19" x14ac:dyDescent="0.35">
      <c r="A2215" s="7" t="s">
        <v>2344</v>
      </c>
      <c r="B2215" s="18">
        <v>45654</v>
      </c>
      <c r="C2215" s="7" t="s">
        <v>125</v>
      </c>
      <c r="D2215" s="7" t="s">
        <v>126</v>
      </c>
      <c r="E2215" s="7" t="s">
        <v>37</v>
      </c>
      <c r="F2215" s="7" t="s">
        <v>71</v>
      </c>
      <c r="G2215" s="7" t="s">
        <v>2265</v>
      </c>
      <c r="H2215" s="7" t="s">
        <v>2266</v>
      </c>
      <c r="I2215" s="7" t="s">
        <v>48</v>
      </c>
      <c r="J2215" s="8">
        <v>2499</v>
      </c>
      <c r="K2215" s="8">
        <v>12</v>
      </c>
      <c r="L2215" s="8">
        <v>0.15</v>
      </c>
      <c r="M2215" s="8">
        <v>25489.8</v>
      </c>
      <c r="N2215" s="7" t="s">
        <v>77</v>
      </c>
      <c r="O2215" s="7" t="s">
        <v>33</v>
      </c>
      <c r="P2215" s="19">
        <f>global_data!$M2215/global_data!$L2215</f>
        <v>169932</v>
      </c>
      <c r="Q2215" s="20">
        <f>IFERROR(global_data!$P2215,0)</f>
        <v>169932</v>
      </c>
      <c r="R2215" s="31">
        <f>global_data!$M2215/(1-global_data!$L2215)</f>
        <v>29988</v>
      </c>
      <c r="S2215" s="31">
        <f>global_data!$R2215-global_data!$M2215</f>
        <v>4498.2000000000007</v>
      </c>
    </row>
    <row r="2216" spans="1:19" x14ac:dyDescent="0.35">
      <c r="A2216" s="5" t="s">
        <v>2345</v>
      </c>
      <c r="B2216" s="29">
        <v>45437</v>
      </c>
      <c r="C2216" s="5" t="s">
        <v>44</v>
      </c>
      <c r="D2216" s="5" t="s">
        <v>45</v>
      </c>
      <c r="E2216" s="5" t="s">
        <v>17</v>
      </c>
      <c r="F2216" s="5" t="s">
        <v>50</v>
      </c>
      <c r="G2216" s="5" t="s">
        <v>2265</v>
      </c>
      <c r="H2216" s="5" t="s">
        <v>2266</v>
      </c>
      <c r="I2216" s="5" t="s">
        <v>48</v>
      </c>
      <c r="J2216" s="6">
        <v>2499</v>
      </c>
      <c r="K2216" s="6">
        <v>19</v>
      </c>
      <c r="L2216" s="6">
        <v>0.24</v>
      </c>
      <c r="M2216" s="6">
        <v>36085.56</v>
      </c>
      <c r="N2216" s="5" t="s">
        <v>77</v>
      </c>
      <c r="O2216" s="5" t="s">
        <v>80</v>
      </c>
      <c r="P2216" s="19">
        <f>global_data!$M2216/global_data!$L2216</f>
        <v>150356.5</v>
      </c>
      <c r="Q2216" s="20">
        <f>IFERROR(global_data!$P2216,0)</f>
        <v>150356.5</v>
      </c>
      <c r="R2216" s="30">
        <f>global_data!$M2216/(1-global_data!$L2216)</f>
        <v>47481</v>
      </c>
      <c r="S2216" s="30">
        <f>global_data!$R2216-global_data!$M2216</f>
        <v>11395.440000000002</v>
      </c>
    </row>
    <row r="2217" spans="1:19" x14ac:dyDescent="0.35">
      <c r="A2217" s="7" t="s">
        <v>2346</v>
      </c>
      <c r="B2217" s="18">
        <v>45330</v>
      </c>
      <c r="C2217" s="7" t="s">
        <v>96</v>
      </c>
      <c r="D2217" s="7" t="s">
        <v>97</v>
      </c>
      <c r="E2217" s="7" t="s">
        <v>98</v>
      </c>
      <c r="F2217" s="7" t="s">
        <v>160</v>
      </c>
      <c r="G2217" s="7" t="s">
        <v>2265</v>
      </c>
      <c r="H2217" s="7" t="s">
        <v>2266</v>
      </c>
      <c r="I2217" s="7" t="s">
        <v>48</v>
      </c>
      <c r="J2217" s="8">
        <v>2499</v>
      </c>
      <c r="K2217" s="8">
        <v>7</v>
      </c>
      <c r="L2217" s="8">
        <v>0.19</v>
      </c>
      <c r="M2217" s="8">
        <v>14169.33</v>
      </c>
      <c r="N2217" s="7" t="s">
        <v>77</v>
      </c>
      <c r="O2217" s="7" t="s">
        <v>87</v>
      </c>
      <c r="P2217" s="19">
        <f>global_data!$M2217/global_data!$L2217</f>
        <v>74575.421052631573</v>
      </c>
      <c r="Q2217" s="20">
        <f>IFERROR(global_data!$P2217,0)</f>
        <v>74575.421052631573</v>
      </c>
      <c r="R2217" s="31">
        <f>global_data!$M2217/(1-global_data!$L2217)</f>
        <v>17493</v>
      </c>
      <c r="S2217" s="31">
        <f>global_data!$R2217-global_data!$M2217</f>
        <v>3323.67</v>
      </c>
    </row>
    <row r="2218" spans="1:19" x14ac:dyDescent="0.35">
      <c r="A2218" s="5" t="s">
        <v>2347</v>
      </c>
      <c r="B2218" s="29">
        <v>45605</v>
      </c>
      <c r="C2218" s="5" t="s">
        <v>73</v>
      </c>
      <c r="D2218" s="5" t="s">
        <v>74</v>
      </c>
      <c r="E2218" s="5" t="s">
        <v>37</v>
      </c>
      <c r="F2218" s="5" t="s">
        <v>83</v>
      </c>
      <c r="G2218" s="5" t="s">
        <v>2265</v>
      </c>
      <c r="H2218" s="5" t="s">
        <v>2266</v>
      </c>
      <c r="I2218" s="5" t="s">
        <v>48</v>
      </c>
      <c r="J2218" s="6">
        <v>2499</v>
      </c>
      <c r="K2218" s="6">
        <v>18</v>
      </c>
      <c r="L2218" s="6">
        <v>0.03</v>
      </c>
      <c r="M2218" s="6">
        <v>43632.54</v>
      </c>
      <c r="N2218" s="5" t="s">
        <v>22</v>
      </c>
      <c r="O2218" s="5" t="s">
        <v>23</v>
      </c>
      <c r="P2218" s="19">
        <f>global_data!$M2218/global_data!$L2218</f>
        <v>1454418</v>
      </c>
      <c r="Q2218" s="20">
        <f>IFERROR(global_data!$P2218,0)</f>
        <v>1454418</v>
      </c>
      <c r="R2218" s="30">
        <f>global_data!$M2218/(1-global_data!$L2218)</f>
        <v>44982</v>
      </c>
      <c r="S2218" s="30">
        <f>global_data!$R2218-global_data!$M2218</f>
        <v>1349.4599999999991</v>
      </c>
    </row>
    <row r="2219" spans="1:19" x14ac:dyDescent="0.35">
      <c r="A2219" s="7" t="s">
        <v>2348</v>
      </c>
      <c r="B2219" s="18">
        <v>45528</v>
      </c>
      <c r="C2219" s="7" t="s">
        <v>73</v>
      </c>
      <c r="D2219" s="7" t="s">
        <v>74</v>
      </c>
      <c r="E2219" s="7" t="s">
        <v>37</v>
      </c>
      <c r="F2219" s="7" t="s">
        <v>157</v>
      </c>
      <c r="G2219" s="7" t="s">
        <v>2265</v>
      </c>
      <c r="H2219" s="7" t="s">
        <v>2266</v>
      </c>
      <c r="I2219" s="7" t="s">
        <v>48</v>
      </c>
      <c r="J2219" s="8">
        <v>2499</v>
      </c>
      <c r="K2219" s="8">
        <v>3</v>
      </c>
      <c r="L2219" s="8">
        <v>0.23</v>
      </c>
      <c r="M2219" s="8">
        <v>5772.69</v>
      </c>
      <c r="N2219" s="7" t="s">
        <v>32</v>
      </c>
      <c r="O2219" s="7" t="s">
        <v>87</v>
      </c>
      <c r="P2219" s="19">
        <f>global_data!$M2219/global_data!$L2219</f>
        <v>25098.65217391304</v>
      </c>
      <c r="Q2219" s="20">
        <f>IFERROR(global_data!$P2219,0)</f>
        <v>25098.65217391304</v>
      </c>
      <c r="R2219" s="31">
        <f>global_data!$M2219/(1-global_data!$L2219)</f>
        <v>7496.9999999999991</v>
      </c>
      <c r="S2219" s="31">
        <f>global_data!$R2219-global_data!$M2219</f>
        <v>1724.3099999999995</v>
      </c>
    </row>
    <row r="2220" spans="1:19" x14ac:dyDescent="0.35">
      <c r="A2220" s="5" t="s">
        <v>2349</v>
      </c>
      <c r="B2220" s="29">
        <v>45392</v>
      </c>
      <c r="C2220" s="5" t="s">
        <v>44</v>
      </c>
      <c r="D2220" s="5" t="s">
        <v>45</v>
      </c>
      <c r="E2220" s="5" t="s">
        <v>17</v>
      </c>
      <c r="F2220" s="5" t="s">
        <v>50</v>
      </c>
      <c r="G2220" s="5" t="s">
        <v>2265</v>
      </c>
      <c r="H2220" s="5" t="s">
        <v>2266</v>
      </c>
      <c r="I2220" s="5" t="s">
        <v>48</v>
      </c>
      <c r="J2220" s="6">
        <v>2499</v>
      </c>
      <c r="K2220" s="6">
        <v>19</v>
      </c>
      <c r="L2220" s="6">
        <v>0.28000000000000003</v>
      </c>
      <c r="M2220" s="6">
        <v>34186.32</v>
      </c>
      <c r="N2220" s="5" t="s">
        <v>123</v>
      </c>
      <c r="O2220" s="5" t="s">
        <v>23</v>
      </c>
      <c r="P2220" s="19">
        <f>global_data!$M2220/global_data!$L2220</f>
        <v>122093.99999999999</v>
      </c>
      <c r="Q2220" s="20">
        <f>IFERROR(global_data!$P2220,0)</f>
        <v>122093.99999999999</v>
      </c>
      <c r="R2220" s="30">
        <f>global_data!$M2220/(1-global_data!$L2220)</f>
        <v>47481</v>
      </c>
      <c r="S2220" s="30">
        <f>global_data!$R2220-global_data!$M2220</f>
        <v>13294.68</v>
      </c>
    </row>
    <row r="2221" spans="1:19" x14ac:dyDescent="0.35">
      <c r="A2221" s="7" t="s">
        <v>2350</v>
      </c>
      <c r="B2221" s="18">
        <v>45492</v>
      </c>
      <c r="C2221" s="7" t="s">
        <v>25</v>
      </c>
      <c r="D2221" s="7" t="s">
        <v>26</v>
      </c>
      <c r="E2221" s="7" t="s">
        <v>27</v>
      </c>
      <c r="F2221" s="7" t="s">
        <v>122</v>
      </c>
      <c r="G2221" s="7" t="s">
        <v>2265</v>
      </c>
      <c r="H2221" s="7" t="s">
        <v>2266</v>
      </c>
      <c r="I2221" s="7" t="s">
        <v>48</v>
      </c>
      <c r="J2221" s="8">
        <v>2499</v>
      </c>
      <c r="K2221" s="8">
        <v>13</v>
      </c>
      <c r="L2221" s="8">
        <v>0.01</v>
      </c>
      <c r="M2221" s="8">
        <v>32162.13</v>
      </c>
      <c r="N2221" s="7" t="s">
        <v>123</v>
      </c>
      <c r="O2221" s="7" t="s">
        <v>23</v>
      </c>
      <c r="P2221" s="19">
        <f>global_data!$M2221/global_data!$L2221</f>
        <v>3216213</v>
      </c>
      <c r="Q2221" s="20">
        <f>IFERROR(global_data!$P2221,0)</f>
        <v>3216213</v>
      </c>
      <c r="R2221" s="31">
        <f>global_data!$M2221/(1-global_data!$L2221)</f>
        <v>32487</v>
      </c>
      <c r="S2221" s="31">
        <f>global_data!$R2221-global_data!$M2221</f>
        <v>324.86999999999898</v>
      </c>
    </row>
    <row r="2222" spans="1:19" x14ac:dyDescent="0.35">
      <c r="A2222" s="5" t="s">
        <v>2351</v>
      </c>
      <c r="B2222" s="29">
        <v>45405</v>
      </c>
      <c r="C2222" s="5" t="s">
        <v>25</v>
      </c>
      <c r="D2222" s="5" t="s">
        <v>26</v>
      </c>
      <c r="E2222" s="5" t="s">
        <v>27</v>
      </c>
      <c r="F2222" s="5" t="s">
        <v>66</v>
      </c>
      <c r="G2222" s="5" t="s">
        <v>2265</v>
      </c>
      <c r="H2222" s="5" t="s">
        <v>2266</v>
      </c>
      <c r="I2222" s="5" t="s">
        <v>48</v>
      </c>
      <c r="J2222" s="6">
        <v>2499</v>
      </c>
      <c r="K2222" s="6">
        <v>16</v>
      </c>
      <c r="L2222" s="6">
        <v>0.06</v>
      </c>
      <c r="M2222" s="6">
        <v>37584.959999999999</v>
      </c>
      <c r="N2222" s="5" t="s">
        <v>32</v>
      </c>
      <c r="O2222" s="5" t="s">
        <v>23</v>
      </c>
      <c r="P2222" s="19">
        <f>global_data!$M2222/global_data!$L2222</f>
        <v>626416</v>
      </c>
      <c r="Q2222" s="20">
        <f>IFERROR(global_data!$P2222,0)</f>
        <v>626416</v>
      </c>
      <c r="R2222" s="30">
        <f>global_data!$M2222/(1-global_data!$L2222)</f>
        <v>39984</v>
      </c>
      <c r="S2222" s="30">
        <f>global_data!$R2222-global_data!$M2222</f>
        <v>2399.0400000000009</v>
      </c>
    </row>
    <row r="2223" spans="1:19" x14ac:dyDescent="0.35">
      <c r="A2223" s="7" t="s">
        <v>2352</v>
      </c>
      <c r="B2223" s="18">
        <v>45450</v>
      </c>
      <c r="C2223" s="7" t="s">
        <v>64</v>
      </c>
      <c r="D2223" s="7" t="s">
        <v>65</v>
      </c>
      <c r="E2223" s="7" t="s">
        <v>27</v>
      </c>
      <c r="F2223" s="7" t="s">
        <v>89</v>
      </c>
      <c r="G2223" s="7" t="s">
        <v>2265</v>
      </c>
      <c r="H2223" s="7" t="s">
        <v>2266</v>
      </c>
      <c r="I2223" s="7" t="s">
        <v>48</v>
      </c>
      <c r="J2223" s="8">
        <v>2499</v>
      </c>
      <c r="K2223" s="8">
        <v>11</v>
      </c>
      <c r="L2223" s="8">
        <v>0.17</v>
      </c>
      <c r="M2223" s="8">
        <v>22815.87</v>
      </c>
      <c r="N2223" s="7" t="s">
        <v>22</v>
      </c>
      <c r="O2223" s="7" t="s">
        <v>23</v>
      </c>
      <c r="P2223" s="19">
        <f>global_data!$M2223/global_data!$L2223</f>
        <v>134210.99999999997</v>
      </c>
      <c r="Q2223" s="20">
        <f>IFERROR(global_data!$P2223,0)</f>
        <v>134210.99999999997</v>
      </c>
      <c r="R2223" s="31">
        <f>global_data!$M2223/(1-global_data!$L2223)</f>
        <v>27489</v>
      </c>
      <c r="S2223" s="31">
        <f>global_data!$R2223-global_data!$M2223</f>
        <v>4673.130000000001</v>
      </c>
    </row>
    <row r="2224" spans="1:19" x14ac:dyDescent="0.35">
      <c r="A2224" s="5" t="s">
        <v>2353</v>
      </c>
      <c r="B2224" s="29">
        <v>45311</v>
      </c>
      <c r="C2224" s="5" t="s">
        <v>44</v>
      </c>
      <c r="D2224" s="5" t="s">
        <v>45</v>
      </c>
      <c r="E2224" s="5" t="s">
        <v>17</v>
      </c>
      <c r="F2224" s="5" t="s">
        <v>18</v>
      </c>
      <c r="G2224" s="5" t="s">
        <v>2265</v>
      </c>
      <c r="H2224" s="5" t="s">
        <v>2266</v>
      </c>
      <c r="I2224" s="5" t="s">
        <v>48</v>
      </c>
      <c r="J2224" s="6">
        <v>2499</v>
      </c>
      <c r="K2224" s="6">
        <v>11</v>
      </c>
      <c r="L2224" s="6">
        <v>0.09</v>
      </c>
      <c r="M2224" s="6">
        <v>25014.99</v>
      </c>
      <c r="N2224" s="5" t="s">
        <v>32</v>
      </c>
      <c r="O2224" s="5" t="s">
        <v>23</v>
      </c>
      <c r="P2224" s="19">
        <f>global_data!$M2224/global_data!$L2224</f>
        <v>277944.33333333337</v>
      </c>
      <c r="Q2224" s="20">
        <f>IFERROR(global_data!$P2224,0)</f>
        <v>277944.33333333337</v>
      </c>
      <c r="R2224" s="30">
        <f>global_data!$M2224/(1-global_data!$L2224)</f>
        <v>27489</v>
      </c>
      <c r="S2224" s="30">
        <f>global_data!$R2224-global_data!$M2224</f>
        <v>2474.0099999999984</v>
      </c>
    </row>
    <row r="2225" spans="1:19" x14ac:dyDescent="0.35">
      <c r="A2225" s="7" t="s">
        <v>2354</v>
      </c>
      <c r="B2225" s="18">
        <v>45430</v>
      </c>
      <c r="C2225" s="7" t="s">
        <v>64</v>
      </c>
      <c r="D2225" s="7" t="s">
        <v>65</v>
      </c>
      <c r="E2225" s="7" t="s">
        <v>27</v>
      </c>
      <c r="F2225" s="7" t="s">
        <v>28</v>
      </c>
      <c r="G2225" s="7" t="s">
        <v>2265</v>
      </c>
      <c r="H2225" s="7" t="s">
        <v>2266</v>
      </c>
      <c r="I2225" s="7" t="s">
        <v>48</v>
      </c>
      <c r="J2225" s="8">
        <v>2499</v>
      </c>
      <c r="K2225" s="8">
        <v>11</v>
      </c>
      <c r="L2225" s="8">
        <v>0.21</v>
      </c>
      <c r="M2225" s="8">
        <v>21716.31</v>
      </c>
      <c r="N2225" s="7" t="s">
        <v>32</v>
      </c>
      <c r="O2225" s="7" t="s">
        <v>23</v>
      </c>
      <c r="P2225" s="19">
        <f>global_data!$M2225/global_data!$L2225</f>
        <v>103411.00000000001</v>
      </c>
      <c r="Q2225" s="20">
        <f>IFERROR(global_data!$P2225,0)</f>
        <v>103411.00000000001</v>
      </c>
      <c r="R2225" s="31">
        <f>global_data!$M2225/(1-global_data!$L2225)</f>
        <v>27489</v>
      </c>
      <c r="S2225" s="31">
        <f>global_data!$R2225-global_data!$M2225</f>
        <v>5772.6899999999987</v>
      </c>
    </row>
    <row r="2226" spans="1:19" x14ac:dyDescent="0.35">
      <c r="A2226" s="5" t="s">
        <v>2355</v>
      </c>
      <c r="B2226" s="29">
        <v>45399</v>
      </c>
      <c r="C2226" s="5" t="s">
        <v>44</v>
      </c>
      <c r="D2226" s="5" t="s">
        <v>45</v>
      </c>
      <c r="E2226" s="5" t="s">
        <v>17</v>
      </c>
      <c r="F2226" s="5" t="s">
        <v>154</v>
      </c>
      <c r="G2226" s="5" t="s">
        <v>2265</v>
      </c>
      <c r="H2226" s="5" t="s">
        <v>2266</v>
      </c>
      <c r="I2226" s="5" t="s">
        <v>48</v>
      </c>
      <c r="J2226" s="6">
        <v>2499</v>
      </c>
      <c r="K2226" s="6">
        <v>20</v>
      </c>
      <c r="L2226" s="6">
        <v>0.18</v>
      </c>
      <c r="M2226" s="6">
        <v>40983.599999999999</v>
      </c>
      <c r="N2226" s="5" t="s">
        <v>42</v>
      </c>
      <c r="O2226" s="5" t="s">
        <v>80</v>
      </c>
      <c r="P2226" s="19">
        <f>global_data!$M2226/global_data!$L2226</f>
        <v>227686.66666666666</v>
      </c>
      <c r="Q2226" s="20">
        <f>IFERROR(global_data!$P2226,0)</f>
        <v>227686.66666666666</v>
      </c>
      <c r="R2226" s="30">
        <f>global_data!$M2226/(1-global_data!$L2226)</f>
        <v>49979.999999999993</v>
      </c>
      <c r="S2226" s="30">
        <f>global_data!$R2226-global_data!$M2226</f>
        <v>8996.3999999999942</v>
      </c>
    </row>
    <row r="2227" spans="1:19" x14ac:dyDescent="0.35">
      <c r="A2227" s="7" t="s">
        <v>2356</v>
      </c>
      <c r="B2227" s="18">
        <v>45295</v>
      </c>
      <c r="C2227" s="7" t="s">
        <v>35</v>
      </c>
      <c r="D2227" s="7" t="s">
        <v>36</v>
      </c>
      <c r="E2227" s="7" t="s">
        <v>37</v>
      </c>
      <c r="F2227" s="7" t="s">
        <v>83</v>
      </c>
      <c r="G2227" s="7" t="s">
        <v>2265</v>
      </c>
      <c r="H2227" s="7" t="s">
        <v>2266</v>
      </c>
      <c r="I2227" s="7" t="s">
        <v>48</v>
      </c>
      <c r="J2227" s="8">
        <v>2499</v>
      </c>
      <c r="K2227" s="8">
        <v>20</v>
      </c>
      <c r="L2227" s="8">
        <v>0.14000000000000001</v>
      </c>
      <c r="M2227" s="8">
        <v>42982.8</v>
      </c>
      <c r="N2227" s="7" t="s">
        <v>59</v>
      </c>
      <c r="O2227" s="7" t="s">
        <v>23</v>
      </c>
      <c r="P2227" s="19">
        <f>global_data!$M2227/global_data!$L2227</f>
        <v>307020</v>
      </c>
      <c r="Q2227" s="20">
        <f>IFERROR(global_data!$P2227,0)</f>
        <v>307020</v>
      </c>
      <c r="R2227" s="31">
        <f>global_data!$M2227/(1-global_data!$L2227)</f>
        <v>49980.000000000007</v>
      </c>
      <c r="S2227" s="31">
        <f>global_data!$R2227-global_data!$M2227</f>
        <v>6997.2000000000044</v>
      </c>
    </row>
    <row r="2228" spans="1:19" x14ac:dyDescent="0.35">
      <c r="A2228" s="5" t="s">
        <v>2357</v>
      </c>
      <c r="B2228" s="29">
        <v>45577</v>
      </c>
      <c r="C2228" s="5" t="s">
        <v>131</v>
      </c>
      <c r="D2228" s="5" t="s">
        <v>132</v>
      </c>
      <c r="E2228" s="5" t="s">
        <v>98</v>
      </c>
      <c r="F2228" s="5" t="s">
        <v>99</v>
      </c>
      <c r="G2228" s="5" t="s">
        <v>2265</v>
      </c>
      <c r="H2228" s="5" t="s">
        <v>2266</v>
      </c>
      <c r="I2228" s="5" t="s">
        <v>48</v>
      </c>
      <c r="J2228" s="6">
        <v>2499</v>
      </c>
      <c r="K2228" s="6">
        <v>8</v>
      </c>
      <c r="L2228" s="6">
        <v>0.17</v>
      </c>
      <c r="M2228" s="6">
        <v>16593.36</v>
      </c>
      <c r="N2228" s="5" t="s">
        <v>77</v>
      </c>
      <c r="O2228" s="5" t="s">
        <v>23</v>
      </c>
      <c r="P2228" s="19">
        <f>global_data!$M2228/global_data!$L2228</f>
        <v>97608</v>
      </c>
      <c r="Q2228" s="20">
        <f>IFERROR(global_data!$P2228,0)</f>
        <v>97608</v>
      </c>
      <c r="R2228" s="30">
        <f>global_data!$M2228/(1-global_data!$L2228)</f>
        <v>19992</v>
      </c>
      <c r="S2228" s="30">
        <f>global_data!$R2228-global_data!$M2228</f>
        <v>3398.6399999999994</v>
      </c>
    </row>
    <row r="2229" spans="1:19" x14ac:dyDescent="0.35">
      <c r="A2229" s="7" t="s">
        <v>2358</v>
      </c>
      <c r="B2229" s="18">
        <v>45505</v>
      </c>
      <c r="C2229" s="7" t="s">
        <v>111</v>
      </c>
      <c r="D2229" s="7" t="s">
        <v>112</v>
      </c>
      <c r="E2229" s="7" t="s">
        <v>98</v>
      </c>
      <c r="F2229" s="7" t="s">
        <v>160</v>
      </c>
      <c r="G2229" s="7" t="s">
        <v>2265</v>
      </c>
      <c r="H2229" s="7" t="s">
        <v>2266</v>
      </c>
      <c r="I2229" s="7" t="s">
        <v>48</v>
      </c>
      <c r="J2229" s="8">
        <v>2499</v>
      </c>
      <c r="K2229" s="8">
        <v>11</v>
      </c>
      <c r="L2229" s="8">
        <v>0.27</v>
      </c>
      <c r="M2229" s="8">
        <v>20066.97</v>
      </c>
      <c r="N2229" s="7" t="s">
        <v>59</v>
      </c>
      <c r="O2229" s="7" t="s">
        <v>23</v>
      </c>
      <c r="P2229" s="19">
        <f>global_data!$M2229/global_data!$L2229</f>
        <v>74322.111111111109</v>
      </c>
      <c r="Q2229" s="20">
        <f>IFERROR(global_data!$P2229,0)</f>
        <v>74322.111111111109</v>
      </c>
      <c r="R2229" s="31">
        <f>global_data!$M2229/(1-global_data!$L2229)</f>
        <v>27489.000000000004</v>
      </c>
      <c r="S2229" s="31">
        <f>global_data!$R2229-global_data!$M2229</f>
        <v>7422.0300000000025</v>
      </c>
    </row>
    <row r="2230" spans="1:19" x14ac:dyDescent="0.35">
      <c r="A2230" s="5" t="s">
        <v>2359</v>
      </c>
      <c r="B2230" s="29">
        <v>45401</v>
      </c>
      <c r="C2230" s="5" t="s">
        <v>125</v>
      </c>
      <c r="D2230" s="5" t="s">
        <v>126</v>
      </c>
      <c r="E2230" s="5" t="s">
        <v>37</v>
      </c>
      <c r="F2230" s="5" t="s">
        <v>38</v>
      </c>
      <c r="G2230" s="5" t="s">
        <v>2265</v>
      </c>
      <c r="H2230" s="5" t="s">
        <v>2266</v>
      </c>
      <c r="I2230" s="5" t="s">
        <v>48</v>
      </c>
      <c r="J2230" s="6">
        <v>2499</v>
      </c>
      <c r="K2230" s="6">
        <v>7</v>
      </c>
      <c r="L2230" s="6">
        <v>0.23</v>
      </c>
      <c r="M2230" s="6">
        <v>13469.61</v>
      </c>
      <c r="N2230" s="5" t="s">
        <v>42</v>
      </c>
      <c r="O2230" s="5" t="s">
        <v>87</v>
      </c>
      <c r="P2230" s="19">
        <f>global_data!$M2230/global_data!$L2230</f>
        <v>58563.521739130432</v>
      </c>
      <c r="Q2230" s="20">
        <f>IFERROR(global_data!$P2230,0)</f>
        <v>58563.521739130432</v>
      </c>
      <c r="R2230" s="30">
        <f>global_data!$M2230/(1-global_data!$L2230)</f>
        <v>17493</v>
      </c>
      <c r="S2230" s="30">
        <f>global_data!$R2230-global_data!$M2230</f>
        <v>4023.3899999999994</v>
      </c>
    </row>
    <row r="2231" spans="1:19" x14ac:dyDescent="0.35">
      <c r="A2231" s="7" t="s">
        <v>2360</v>
      </c>
      <c r="B2231" s="18">
        <v>45597</v>
      </c>
      <c r="C2231" s="7" t="s">
        <v>111</v>
      </c>
      <c r="D2231" s="7" t="s">
        <v>112</v>
      </c>
      <c r="E2231" s="7" t="s">
        <v>98</v>
      </c>
      <c r="F2231" s="7" t="s">
        <v>101</v>
      </c>
      <c r="G2231" s="7" t="s">
        <v>2265</v>
      </c>
      <c r="H2231" s="7" t="s">
        <v>2266</v>
      </c>
      <c r="I2231" s="7" t="s">
        <v>48</v>
      </c>
      <c r="J2231" s="8">
        <v>2499</v>
      </c>
      <c r="K2231" s="8">
        <v>7</v>
      </c>
      <c r="L2231" s="8">
        <v>0.28999999999999998</v>
      </c>
      <c r="M2231" s="8">
        <v>12420.03</v>
      </c>
      <c r="N2231" s="7" t="s">
        <v>32</v>
      </c>
      <c r="O2231" s="7" t="s">
        <v>23</v>
      </c>
      <c r="P2231" s="19">
        <f>global_data!$M2231/global_data!$L2231</f>
        <v>42827.68965517242</v>
      </c>
      <c r="Q2231" s="20">
        <f>IFERROR(global_data!$P2231,0)</f>
        <v>42827.68965517242</v>
      </c>
      <c r="R2231" s="31">
        <f>global_data!$M2231/(1-global_data!$L2231)</f>
        <v>17493</v>
      </c>
      <c r="S2231" s="31">
        <f>global_data!$R2231-global_data!$M2231</f>
        <v>5072.9699999999993</v>
      </c>
    </row>
    <row r="2232" spans="1:19" x14ac:dyDescent="0.35">
      <c r="A2232" s="5" t="s">
        <v>2361</v>
      </c>
      <c r="B2232" s="29">
        <v>45599</v>
      </c>
      <c r="C2232" s="5" t="s">
        <v>125</v>
      </c>
      <c r="D2232" s="5" t="s">
        <v>126</v>
      </c>
      <c r="E2232" s="5" t="s">
        <v>37</v>
      </c>
      <c r="F2232" s="5" t="s">
        <v>38</v>
      </c>
      <c r="G2232" s="5" t="s">
        <v>2265</v>
      </c>
      <c r="H2232" s="5" t="s">
        <v>2266</v>
      </c>
      <c r="I2232" s="5" t="s">
        <v>48</v>
      </c>
      <c r="J2232" s="6">
        <v>2499</v>
      </c>
      <c r="K2232" s="6">
        <v>1</v>
      </c>
      <c r="L2232" s="6">
        <v>0</v>
      </c>
      <c r="M2232" s="6">
        <v>2499</v>
      </c>
      <c r="N2232" s="5" t="s">
        <v>123</v>
      </c>
      <c r="O2232" s="5" t="s">
        <v>23</v>
      </c>
      <c r="P2232" s="19" t="e">
        <f>global_data!$M2232/global_data!$L2232</f>
        <v>#DIV/0!</v>
      </c>
      <c r="Q2232" s="20">
        <f>IFERROR(global_data!$P2232,0)</f>
        <v>0</v>
      </c>
      <c r="R2232" s="30">
        <f>global_data!$M2232/(1-global_data!$L2232)</f>
        <v>2499</v>
      </c>
      <c r="S2232" s="30">
        <f>global_data!$R2232-global_data!$M2232</f>
        <v>0</v>
      </c>
    </row>
    <row r="2233" spans="1:19" x14ac:dyDescent="0.35">
      <c r="A2233" s="7" t="s">
        <v>2362</v>
      </c>
      <c r="B2233" s="18">
        <v>45602</v>
      </c>
      <c r="C2233" s="7" t="s">
        <v>125</v>
      </c>
      <c r="D2233" s="7" t="s">
        <v>126</v>
      </c>
      <c r="E2233" s="7" t="s">
        <v>37</v>
      </c>
      <c r="F2233" s="7" t="s">
        <v>151</v>
      </c>
      <c r="G2233" s="7" t="s">
        <v>2265</v>
      </c>
      <c r="H2233" s="7" t="s">
        <v>2266</v>
      </c>
      <c r="I2233" s="7" t="s">
        <v>48</v>
      </c>
      <c r="J2233" s="8">
        <v>2499</v>
      </c>
      <c r="K2233" s="8">
        <v>16</v>
      </c>
      <c r="L2233" s="8">
        <v>0.15</v>
      </c>
      <c r="M2233" s="8">
        <v>33986.400000000001</v>
      </c>
      <c r="N2233" s="7" t="s">
        <v>42</v>
      </c>
      <c r="O2233" s="7" t="s">
        <v>23</v>
      </c>
      <c r="P2233" s="19">
        <f>global_data!$M2233/global_data!$L2233</f>
        <v>226576.00000000003</v>
      </c>
      <c r="Q2233" s="20">
        <f>IFERROR(global_data!$P2233,0)</f>
        <v>226576.00000000003</v>
      </c>
      <c r="R2233" s="31">
        <f>global_data!$M2233/(1-global_data!$L2233)</f>
        <v>39984</v>
      </c>
      <c r="S2233" s="31">
        <f>global_data!$R2233-global_data!$M2233</f>
        <v>5997.5999999999985</v>
      </c>
    </row>
    <row r="2234" spans="1:19" x14ac:dyDescent="0.35">
      <c r="A2234" s="5" t="s">
        <v>2363</v>
      </c>
      <c r="B2234" s="29">
        <v>45561</v>
      </c>
      <c r="C2234" s="5" t="s">
        <v>64</v>
      </c>
      <c r="D2234" s="5" t="s">
        <v>65</v>
      </c>
      <c r="E2234" s="5" t="s">
        <v>27</v>
      </c>
      <c r="F2234" s="5" t="s">
        <v>122</v>
      </c>
      <c r="G2234" s="5" t="s">
        <v>2265</v>
      </c>
      <c r="H2234" s="5" t="s">
        <v>2266</v>
      </c>
      <c r="I2234" s="5" t="s">
        <v>48</v>
      </c>
      <c r="J2234" s="6">
        <v>2499</v>
      </c>
      <c r="K2234" s="6">
        <v>5</v>
      </c>
      <c r="L2234" s="6">
        <v>0.09</v>
      </c>
      <c r="M2234" s="6">
        <v>11370.45</v>
      </c>
      <c r="N2234" s="5" t="s">
        <v>77</v>
      </c>
      <c r="O2234" s="5" t="s">
        <v>23</v>
      </c>
      <c r="P2234" s="19">
        <f>global_data!$M2234/global_data!$L2234</f>
        <v>126338.33333333334</v>
      </c>
      <c r="Q2234" s="20">
        <f>IFERROR(global_data!$P2234,0)</f>
        <v>126338.33333333334</v>
      </c>
      <c r="R2234" s="30">
        <f>global_data!$M2234/(1-global_data!$L2234)</f>
        <v>12495</v>
      </c>
      <c r="S2234" s="30">
        <f>global_data!$R2234-global_data!$M2234</f>
        <v>1124.5499999999993</v>
      </c>
    </row>
    <row r="2235" spans="1:19" x14ac:dyDescent="0.35">
      <c r="A2235" s="7" t="s">
        <v>2364</v>
      </c>
      <c r="B2235" s="18">
        <v>45610</v>
      </c>
      <c r="C2235" s="7" t="s">
        <v>73</v>
      </c>
      <c r="D2235" s="7" t="s">
        <v>74</v>
      </c>
      <c r="E2235" s="7" t="s">
        <v>37</v>
      </c>
      <c r="F2235" s="7" t="s">
        <v>83</v>
      </c>
      <c r="G2235" s="7" t="s">
        <v>2265</v>
      </c>
      <c r="H2235" s="7" t="s">
        <v>2266</v>
      </c>
      <c r="I2235" s="7" t="s">
        <v>48</v>
      </c>
      <c r="J2235" s="8">
        <v>2499</v>
      </c>
      <c r="K2235" s="8">
        <v>12</v>
      </c>
      <c r="L2235" s="8">
        <v>0.28999999999999998</v>
      </c>
      <c r="M2235" s="8">
        <v>21291.48</v>
      </c>
      <c r="N2235" s="7" t="s">
        <v>22</v>
      </c>
      <c r="O2235" s="7" t="s">
        <v>87</v>
      </c>
      <c r="P2235" s="19">
        <f>global_data!$M2235/global_data!$L2235</f>
        <v>73418.896551724145</v>
      </c>
      <c r="Q2235" s="20">
        <f>IFERROR(global_data!$P2235,0)</f>
        <v>73418.896551724145</v>
      </c>
      <c r="R2235" s="31">
        <f>global_data!$M2235/(1-global_data!$L2235)</f>
        <v>29988</v>
      </c>
      <c r="S2235" s="31">
        <f>global_data!$R2235-global_data!$M2235</f>
        <v>8696.52</v>
      </c>
    </row>
    <row r="2236" spans="1:19" x14ac:dyDescent="0.35">
      <c r="A2236" s="5" t="s">
        <v>2365</v>
      </c>
      <c r="B2236" s="29">
        <v>45569</v>
      </c>
      <c r="C2236" s="5" t="s">
        <v>55</v>
      </c>
      <c r="D2236" s="5" t="s">
        <v>56</v>
      </c>
      <c r="E2236" s="5" t="s">
        <v>17</v>
      </c>
      <c r="F2236" s="5" t="s">
        <v>79</v>
      </c>
      <c r="G2236" s="5" t="s">
        <v>2265</v>
      </c>
      <c r="H2236" s="5" t="s">
        <v>2266</v>
      </c>
      <c r="I2236" s="5" t="s">
        <v>48</v>
      </c>
      <c r="J2236" s="6">
        <v>2499</v>
      </c>
      <c r="K2236" s="6">
        <v>9</v>
      </c>
      <c r="L2236" s="6">
        <v>0.02</v>
      </c>
      <c r="M2236" s="6">
        <v>22041.18</v>
      </c>
      <c r="N2236" s="5" t="s">
        <v>32</v>
      </c>
      <c r="O2236" s="5" t="s">
        <v>23</v>
      </c>
      <c r="P2236" s="19">
        <f>global_data!$M2236/global_data!$L2236</f>
        <v>1102059</v>
      </c>
      <c r="Q2236" s="20">
        <f>IFERROR(global_data!$P2236,0)</f>
        <v>1102059</v>
      </c>
      <c r="R2236" s="30">
        <f>global_data!$M2236/(1-global_data!$L2236)</f>
        <v>22491</v>
      </c>
      <c r="S2236" s="30">
        <f>global_data!$R2236-global_data!$M2236</f>
        <v>449.81999999999971</v>
      </c>
    </row>
    <row r="2237" spans="1:19" x14ac:dyDescent="0.35">
      <c r="A2237" s="7" t="s">
        <v>2366</v>
      </c>
      <c r="B2237" s="18">
        <v>45463</v>
      </c>
      <c r="C2237" s="7" t="s">
        <v>55</v>
      </c>
      <c r="D2237" s="7" t="s">
        <v>56</v>
      </c>
      <c r="E2237" s="7" t="s">
        <v>17</v>
      </c>
      <c r="F2237" s="7" t="s">
        <v>50</v>
      </c>
      <c r="G2237" s="7" t="s">
        <v>2265</v>
      </c>
      <c r="H2237" s="7" t="s">
        <v>2266</v>
      </c>
      <c r="I2237" s="7" t="s">
        <v>48</v>
      </c>
      <c r="J2237" s="8">
        <v>2499</v>
      </c>
      <c r="K2237" s="8">
        <v>2</v>
      </c>
      <c r="L2237" s="8">
        <v>0.27</v>
      </c>
      <c r="M2237" s="8">
        <v>3648.54</v>
      </c>
      <c r="N2237" s="7" t="s">
        <v>77</v>
      </c>
      <c r="O2237" s="7" t="s">
        <v>23</v>
      </c>
      <c r="P2237" s="19">
        <f>global_data!$M2237/global_data!$L2237</f>
        <v>13513.111111111109</v>
      </c>
      <c r="Q2237" s="20">
        <f>IFERROR(global_data!$P2237,0)</f>
        <v>13513.111111111109</v>
      </c>
      <c r="R2237" s="31">
        <f>global_data!$M2237/(1-global_data!$L2237)</f>
        <v>4998</v>
      </c>
      <c r="S2237" s="31">
        <f>global_data!$R2237-global_data!$M2237</f>
        <v>1349.46</v>
      </c>
    </row>
    <row r="2238" spans="1:19" x14ac:dyDescent="0.35">
      <c r="A2238" s="5" t="s">
        <v>2367</v>
      </c>
      <c r="B2238" s="29">
        <v>45521</v>
      </c>
      <c r="C2238" s="5" t="s">
        <v>35</v>
      </c>
      <c r="D2238" s="5" t="s">
        <v>36</v>
      </c>
      <c r="E2238" s="5" t="s">
        <v>37</v>
      </c>
      <c r="F2238" s="5" t="s">
        <v>71</v>
      </c>
      <c r="G2238" s="5" t="s">
        <v>2265</v>
      </c>
      <c r="H2238" s="5" t="s">
        <v>2266</v>
      </c>
      <c r="I2238" s="5" t="s">
        <v>48</v>
      </c>
      <c r="J2238" s="6">
        <v>2499</v>
      </c>
      <c r="K2238" s="6">
        <v>16</v>
      </c>
      <c r="L2238" s="6">
        <v>0.13</v>
      </c>
      <c r="M2238" s="6">
        <v>34786.080000000002</v>
      </c>
      <c r="N2238" s="5" t="s">
        <v>77</v>
      </c>
      <c r="O2238" s="5" t="s">
        <v>23</v>
      </c>
      <c r="P2238" s="19">
        <f>global_data!$M2238/global_data!$L2238</f>
        <v>267585.23076923075</v>
      </c>
      <c r="Q2238" s="20">
        <f>IFERROR(global_data!$P2238,0)</f>
        <v>267585.23076923075</v>
      </c>
      <c r="R2238" s="30">
        <f>global_data!$M2238/(1-global_data!$L2238)</f>
        <v>39984</v>
      </c>
      <c r="S2238" s="30">
        <f>global_data!$R2238-global_data!$M2238</f>
        <v>5197.9199999999983</v>
      </c>
    </row>
    <row r="2239" spans="1:19" x14ac:dyDescent="0.35">
      <c r="A2239" s="7" t="s">
        <v>2368</v>
      </c>
      <c r="B2239" s="18">
        <v>45631</v>
      </c>
      <c r="C2239" s="7" t="s">
        <v>131</v>
      </c>
      <c r="D2239" s="7" t="s">
        <v>132</v>
      </c>
      <c r="E2239" s="7" t="s">
        <v>98</v>
      </c>
      <c r="F2239" s="7" t="s">
        <v>115</v>
      </c>
      <c r="G2239" s="7" t="s">
        <v>2265</v>
      </c>
      <c r="H2239" s="7" t="s">
        <v>2266</v>
      </c>
      <c r="I2239" s="7" t="s">
        <v>48</v>
      </c>
      <c r="J2239" s="8">
        <v>2499</v>
      </c>
      <c r="K2239" s="8">
        <v>14</v>
      </c>
      <c r="L2239" s="8">
        <v>0.23</v>
      </c>
      <c r="M2239" s="8">
        <v>26939.22</v>
      </c>
      <c r="N2239" s="7" t="s">
        <v>22</v>
      </c>
      <c r="O2239" s="7" t="s">
        <v>23</v>
      </c>
      <c r="P2239" s="19">
        <f>global_data!$M2239/global_data!$L2239</f>
        <v>117127.04347826086</v>
      </c>
      <c r="Q2239" s="20">
        <f>IFERROR(global_data!$P2239,0)</f>
        <v>117127.04347826086</v>
      </c>
      <c r="R2239" s="31">
        <f>global_data!$M2239/(1-global_data!$L2239)</f>
        <v>34986</v>
      </c>
      <c r="S2239" s="31">
        <f>global_data!$R2239-global_data!$M2239</f>
        <v>8046.7799999999988</v>
      </c>
    </row>
    <row r="2240" spans="1:19" x14ac:dyDescent="0.35">
      <c r="A2240" s="5" t="s">
        <v>2369</v>
      </c>
      <c r="B2240" s="29">
        <v>45554</v>
      </c>
      <c r="C2240" s="5" t="s">
        <v>96</v>
      </c>
      <c r="D2240" s="5" t="s">
        <v>97</v>
      </c>
      <c r="E2240" s="5" t="s">
        <v>98</v>
      </c>
      <c r="F2240" s="5" t="s">
        <v>113</v>
      </c>
      <c r="G2240" s="5" t="s">
        <v>2265</v>
      </c>
      <c r="H2240" s="5" t="s">
        <v>2266</v>
      </c>
      <c r="I2240" s="5" t="s">
        <v>48</v>
      </c>
      <c r="J2240" s="6">
        <v>2499</v>
      </c>
      <c r="K2240" s="6">
        <v>7</v>
      </c>
      <c r="L2240" s="6">
        <v>0.04</v>
      </c>
      <c r="M2240" s="6">
        <v>16793.28</v>
      </c>
      <c r="N2240" s="5" t="s">
        <v>32</v>
      </c>
      <c r="O2240" s="5" t="s">
        <v>23</v>
      </c>
      <c r="P2240" s="19">
        <f>global_data!$M2240/global_data!$L2240</f>
        <v>419831.99999999994</v>
      </c>
      <c r="Q2240" s="20">
        <f>IFERROR(global_data!$P2240,0)</f>
        <v>419831.99999999994</v>
      </c>
      <c r="R2240" s="30">
        <f>global_data!$M2240/(1-global_data!$L2240)</f>
        <v>17493</v>
      </c>
      <c r="S2240" s="30">
        <f>global_data!$R2240-global_data!$M2240</f>
        <v>699.72000000000116</v>
      </c>
    </row>
    <row r="2241" spans="1:19" x14ac:dyDescent="0.35">
      <c r="A2241" s="7" t="s">
        <v>2370</v>
      </c>
      <c r="B2241" s="18">
        <v>45505</v>
      </c>
      <c r="C2241" s="7" t="s">
        <v>44</v>
      </c>
      <c r="D2241" s="7" t="s">
        <v>45</v>
      </c>
      <c r="E2241" s="7" t="s">
        <v>17</v>
      </c>
      <c r="F2241" s="7" t="s">
        <v>18</v>
      </c>
      <c r="G2241" s="7" t="s">
        <v>2265</v>
      </c>
      <c r="H2241" s="7" t="s">
        <v>2266</v>
      </c>
      <c r="I2241" s="7" t="s">
        <v>48</v>
      </c>
      <c r="J2241" s="8">
        <v>2499</v>
      </c>
      <c r="K2241" s="8">
        <v>1</v>
      </c>
      <c r="L2241" s="8">
        <v>0.21</v>
      </c>
      <c r="M2241" s="8">
        <v>1974.21</v>
      </c>
      <c r="N2241" s="7" t="s">
        <v>123</v>
      </c>
      <c r="O2241" s="7" t="s">
        <v>23</v>
      </c>
      <c r="P2241" s="19">
        <f>global_data!$M2241/global_data!$L2241</f>
        <v>9401</v>
      </c>
      <c r="Q2241" s="20">
        <f>IFERROR(global_data!$P2241,0)</f>
        <v>9401</v>
      </c>
      <c r="R2241" s="31">
        <f>global_data!$M2241/(1-global_data!$L2241)</f>
        <v>2499</v>
      </c>
      <c r="S2241" s="31">
        <f>global_data!$R2241-global_data!$M2241</f>
        <v>524.79</v>
      </c>
    </row>
    <row r="2242" spans="1:19" x14ac:dyDescent="0.35">
      <c r="A2242" s="5" t="s">
        <v>2371</v>
      </c>
      <c r="B2242" s="29">
        <v>45325</v>
      </c>
      <c r="C2242" s="5" t="s">
        <v>55</v>
      </c>
      <c r="D2242" s="5" t="s">
        <v>56</v>
      </c>
      <c r="E2242" s="5" t="s">
        <v>17</v>
      </c>
      <c r="F2242" s="5" t="s">
        <v>18</v>
      </c>
      <c r="G2242" s="5" t="s">
        <v>2265</v>
      </c>
      <c r="H2242" s="5" t="s">
        <v>2266</v>
      </c>
      <c r="I2242" s="5" t="s">
        <v>48</v>
      </c>
      <c r="J2242" s="6">
        <v>2499</v>
      </c>
      <c r="K2242" s="6">
        <v>18</v>
      </c>
      <c r="L2242" s="6">
        <v>0.28000000000000003</v>
      </c>
      <c r="M2242" s="6">
        <v>32387.040000000001</v>
      </c>
      <c r="N2242" s="5" t="s">
        <v>22</v>
      </c>
      <c r="O2242" s="5" t="s">
        <v>33</v>
      </c>
      <c r="P2242" s="19">
        <f>global_data!$M2242/global_data!$L2242</f>
        <v>115667.99999999999</v>
      </c>
      <c r="Q2242" s="20">
        <f>IFERROR(global_data!$P2242,0)</f>
        <v>115667.99999999999</v>
      </c>
      <c r="R2242" s="30">
        <f>global_data!$M2242/(1-global_data!$L2242)</f>
        <v>44982</v>
      </c>
      <c r="S2242" s="30">
        <f>global_data!$R2242-global_data!$M2242</f>
        <v>12594.96</v>
      </c>
    </row>
    <row r="2243" spans="1:19" x14ac:dyDescent="0.35">
      <c r="A2243" s="7" t="s">
        <v>2372</v>
      </c>
      <c r="B2243" s="18">
        <v>45438</v>
      </c>
      <c r="C2243" s="7" t="s">
        <v>61</v>
      </c>
      <c r="D2243" s="7" t="s">
        <v>62</v>
      </c>
      <c r="E2243" s="7" t="s">
        <v>27</v>
      </c>
      <c r="F2243" s="7" t="s">
        <v>89</v>
      </c>
      <c r="G2243" s="7" t="s">
        <v>2265</v>
      </c>
      <c r="H2243" s="7" t="s">
        <v>2266</v>
      </c>
      <c r="I2243" s="7" t="s">
        <v>48</v>
      </c>
      <c r="J2243" s="8">
        <v>2499</v>
      </c>
      <c r="K2243" s="8">
        <v>3</v>
      </c>
      <c r="L2243" s="8">
        <v>0.1</v>
      </c>
      <c r="M2243" s="8">
        <v>6747.3</v>
      </c>
      <c r="N2243" s="7" t="s">
        <v>77</v>
      </c>
      <c r="O2243" s="7" t="s">
        <v>23</v>
      </c>
      <c r="P2243" s="19">
        <f>global_data!$M2243/global_data!$L2243</f>
        <v>67473</v>
      </c>
      <c r="Q2243" s="20">
        <f>IFERROR(global_data!$P2243,0)</f>
        <v>67473</v>
      </c>
      <c r="R2243" s="31">
        <f>global_data!$M2243/(1-global_data!$L2243)</f>
        <v>7497</v>
      </c>
      <c r="S2243" s="31">
        <f>global_data!$R2243-global_data!$M2243</f>
        <v>749.69999999999982</v>
      </c>
    </row>
    <row r="2244" spans="1:19" x14ac:dyDescent="0.35">
      <c r="A2244" s="5" t="s">
        <v>2373</v>
      </c>
      <c r="B2244" s="29">
        <v>45360</v>
      </c>
      <c r="C2244" s="5" t="s">
        <v>15</v>
      </c>
      <c r="D2244" s="5" t="s">
        <v>16</v>
      </c>
      <c r="E2244" s="5" t="s">
        <v>17</v>
      </c>
      <c r="F2244" s="5" t="s">
        <v>18</v>
      </c>
      <c r="G2244" s="5" t="s">
        <v>2265</v>
      </c>
      <c r="H2244" s="5" t="s">
        <v>2266</v>
      </c>
      <c r="I2244" s="5" t="s">
        <v>48</v>
      </c>
      <c r="J2244" s="6">
        <v>2499</v>
      </c>
      <c r="K2244" s="6">
        <v>3</v>
      </c>
      <c r="L2244" s="6">
        <v>0.05</v>
      </c>
      <c r="M2244" s="6">
        <v>7122.15</v>
      </c>
      <c r="N2244" s="5" t="s">
        <v>42</v>
      </c>
      <c r="O2244" s="5" t="s">
        <v>23</v>
      </c>
      <c r="P2244" s="19">
        <f>global_data!$M2244/global_data!$L2244</f>
        <v>142442.99999999997</v>
      </c>
      <c r="Q2244" s="20">
        <f>IFERROR(global_data!$P2244,0)</f>
        <v>142442.99999999997</v>
      </c>
      <c r="R2244" s="30">
        <f>global_data!$M2244/(1-global_data!$L2244)</f>
        <v>7497</v>
      </c>
      <c r="S2244" s="30">
        <f>global_data!$R2244-global_data!$M2244</f>
        <v>374.85000000000036</v>
      </c>
    </row>
    <row r="2245" spans="1:19" x14ac:dyDescent="0.35">
      <c r="A2245" s="7" t="s">
        <v>2374</v>
      </c>
      <c r="B2245" s="18">
        <v>45540</v>
      </c>
      <c r="C2245" s="7" t="s">
        <v>61</v>
      </c>
      <c r="D2245" s="7" t="s">
        <v>62</v>
      </c>
      <c r="E2245" s="7" t="s">
        <v>27</v>
      </c>
      <c r="F2245" s="7" t="s">
        <v>89</v>
      </c>
      <c r="G2245" s="7" t="s">
        <v>2265</v>
      </c>
      <c r="H2245" s="7" t="s">
        <v>2266</v>
      </c>
      <c r="I2245" s="7" t="s">
        <v>48</v>
      </c>
      <c r="J2245" s="8">
        <v>2499</v>
      </c>
      <c r="K2245" s="8">
        <v>5</v>
      </c>
      <c r="L2245" s="8">
        <v>0</v>
      </c>
      <c r="M2245" s="8">
        <v>12495</v>
      </c>
      <c r="N2245" s="7" t="s">
        <v>77</v>
      </c>
      <c r="O2245" s="7" t="s">
        <v>23</v>
      </c>
      <c r="P2245" s="19" t="e">
        <f>global_data!$M2245/global_data!$L2245</f>
        <v>#DIV/0!</v>
      </c>
      <c r="Q2245" s="20">
        <f>IFERROR(global_data!$P2245,0)</f>
        <v>0</v>
      </c>
      <c r="R2245" s="31">
        <f>global_data!$M2245/(1-global_data!$L2245)</f>
        <v>12495</v>
      </c>
      <c r="S2245" s="31">
        <f>global_data!$R2245-global_data!$M2245</f>
        <v>0</v>
      </c>
    </row>
    <row r="2246" spans="1:19" x14ac:dyDescent="0.35">
      <c r="A2246" s="5" t="s">
        <v>2375</v>
      </c>
      <c r="B2246" s="29">
        <v>45469</v>
      </c>
      <c r="C2246" s="5" t="s">
        <v>55</v>
      </c>
      <c r="D2246" s="5" t="s">
        <v>56</v>
      </c>
      <c r="E2246" s="5" t="s">
        <v>17</v>
      </c>
      <c r="F2246" s="5" t="s">
        <v>50</v>
      </c>
      <c r="G2246" s="5" t="s">
        <v>2265</v>
      </c>
      <c r="H2246" s="5" t="s">
        <v>2266</v>
      </c>
      <c r="I2246" s="5" t="s">
        <v>48</v>
      </c>
      <c r="J2246" s="6">
        <v>2499</v>
      </c>
      <c r="K2246" s="6">
        <v>8</v>
      </c>
      <c r="L2246" s="6">
        <v>0.12</v>
      </c>
      <c r="M2246" s="6">
        <v>17592.96</v>
      </c>
      <c r="N2246" s="5" t="s">
        <v>22</v>
      </c>
      <c r="O2246" s="5" t="s">
        <v>23</v>
      </c>
      <c r="P2246" s="19">
        <f>global_data!$M2246/global_data!$L2246</f>
        <v>146608</v>
      </c>
      <c r="Q2246" s="20">
        <f>IFERROR(global_data!$P2246,0)</f>
        <v>146608</v>
      </c>
      <c r="R2246" s="30">
        <f>global_data!$M2246/(1-global_data!$L2246)</f>
        <v>19992</v>
      </c>
      <c r="S2246" s="30">
        <f>global_data!$R2246-global_data!$M2246</f>
        <v>2399.0400000000009</v>
      </c>
    </row>
    <row r="2247" spans="1:19" x14ac:dyDescent="0.35">
      <c r="A2247" s="7" t="s">
        <v>2376</v>
      </c>
      <c r="B2247" s="18">
        <v>45599</v>
      </c>
      <c r="C2247" s="7" t="s">
        <v>55</v>
      </c>
      <c r="D2247" s="7" t="s">
        <v>56</v>
      </c>
      <c r="E2247" s="7" t="s">
        <v>17</v>
      </c>
      <c r="F2247" s="7" t="s">
        <v>79</v>
      </c>
      <c r="G2247" s="7" t="s">
        <v>2265</v>
      </c>
      <c r="H2247" s="7" t="s">
        <v>2266</v>
      </c>
      <c r="I2247" s="7" t="s">
        <v>48</v>
      </c>
      <c r="J2247" s="8">
        <v>2499</v>
      </c>
      <c r="K2247" s="8">
        <v>17</v>
      </c>
      <c r="L2247" s="8">
        <v>0.19</v>
      </c>
      <c r="M2247" s="8">
        <v>34411.230000000003</v>
      </c>
      <c r="N2247" s="7" t="s">
        <v>123</v>
      </c>
      <c r="O2247" s="7" t="s">
        <v>23</v>
      </c>
      <c r="P2247" s="19">
        <f>global_data!$M2247/global_data!$L2247</f>
        <v>181111.73684210528</v>
      </c>
      <c r="Q2247" s="20">
        <f>IFERROR(global_data!$P2247,0)</f>
        <v>181111.73684210528</v>
      </c>
      <c r="R2247" s="31">
        <f>global_data!$M2247/(1-global_data!$L2247)</f>
        <v>42483</v>
      </c>
      <c r="S2247" s="31">
        <f>global_data!$R2247-global_data!$M2247</f>
        <v>8071.7699999999968</v>
      </c>
    </row>
    <row r="2248" spans="1:19" x14ac:dyDescent="0.35">
      <c r="A2248" s="5" t="s">
        <v>2377</v>
      </c>
      <c r="B2248" s="29">
        <v>45630</v>
      </c>
      <c r="C2248" s="5" t="s">
        <v>64</v>
      </c>
      <c r="D2248" s="5" t="s">
        <v>65</v>
      </c>
      <c r="E2248" s="5" t="s">
        <v>27</v>
      </c>
      <c r="F2248" s="5" t="s">
        <v>66</v>
      </c>
      <c r="G2248" s="5" t="s">
        <v>2265</v>
      </c>
      <c r="H2248" s="5" t="s">
        <v>2266</v>
      </c>
      <c r="I2248" s="5" t="s">
        <v>48</v>
      </c>
      <c r="J2248" s="6">
        <v>2499</v>
      </c>
      <c r="K2248" s="6">
        <v>12</v>
      </c>
      <c r="L2248" s="6">
        <v>0.06</v>
      </c>
      <c r="M2248" s="6">
        <v>28188.720000000001</v>
      </c>
      <c r="N2248" s="5" t="s">
        <v>59</v>
      </c>
      <c r="O2248" s="5" t="s">
        <v>23</v>
      </c>
      <c r="P2248" s="19">
        <f>global_data!$M2248/global_data!$L2248</f>
        <v>469812.00000000006</v>
      </c>
      <c r="Q2248" s="20">
        <f>IFERROR(global_data!$P2248,0)</f>
        <v>469812.00000000006</v>
      </c>
      <c r="R2248" s="30">
        <f>global_data!$M2248/(1-global_data!$L2248)</f>
        <v>29988.000000000004</v>
      </c>
      <c r="S2248" s="30">
        <f>global_data!$R2248-global_data!$M2248</f>
        <v>1799.2800000000025</v>
      </c>
    </row>
    <row r="2249" spans="1:19" x14ac:dyDescent="0.35">
      <c r="A2249" s="7" t="s">
        <v>2378</v>
      </c>
      <c r="B2249" s="18">
        <v>45477</v>
      </c>
      <c r="C2249" s="7" t="s">
        <v>15</v>
      </c>
      <c r="D2249" s="7" t="s">
        <v>16</v>
      </c>
      <c r="E2249" s="7" t="s">
        <v>17</v>
      </c>
      <c r="F2249" s="7" t="s">
        <v>18</v>
      </c>
      <c r="G2249" s="7" t="s">
        <v>2265</v>
      </c>
      <c r="H2249" s="7" t="s">
        <v>2266</v>
      </c>
      <c r="I2249" s="7" t="s">
        <v>48</v>
      </c>
      <c r="J2249" s="8">
        <v>2499</v>
      </c>
      <c r="K2249" s="8">
        <v>1</v>
      </c>
      <c r="L2249" s="8">
        <v>0.3</v>
      </c>
      <c r="M2249" s="8">
        <v>1749.3</v>
      </c>
      <c r="N2249" s="7" t="s">
        <v>59</v>
      </c>
      <c r="O2249" s="7" t="s">
        <v>23</v>
      </c>
      <c r="P2249" s="19">
        <f>global_data!$M2249/global_data!$L2249</f>
        <v>5831</v>
      </c>
      <c r="Q2249" s="20">
        <f>IFERROR(global_data!$P2249,0)</f>
        <v>5831</v>
      </c>
      <c r="R2249" s="31">
        <f>global_data!$M2249/(1-global_data!$L2249)</f>
        <v>2499</v>
      </c>
      <c r="S2249" s="31">
        <f>global_data!$R2249-global_data!$M2249</f>
        <v>749.7</v>
      </c>
    </row>
    <row r="2250" spans="1:19" x14ac:dyDescent="0.35">
      <c r="A2250" s="5" t="s">
        <v>2379</v>
      </c>
      <c r="B2250" s="29">
        <v>45332</v>
      </c>
      <c r="C2250" s="5" t="s">
        <v>73</v>
      </c>
      <c r="D2250" s="5" t="s">
        <v>74</v>
      </c>
      <c r="E2250" s="5" t="s">
        <v>37</v>
      </c>
      <c r="F2250" s="5" t="s">
        <v>38</v>
      </c>
      <c r="G2250" s="5" t="s">
        <v>2265</v>
      </c>
      <c r="H2250" s="5" t="s">
        <v>2266</v>
      </c>
      <c r="I2250" s="5" t="s">
        <v>48</v>
      </c>
      <c r="J2250" s="6">
        <v>2499</v>
      </c>
      <c r="K2250" s="6">
        <v>13</v>
      </c>
      <c r="L2250" s="6">
        <v>0.11</v>
      </c>
      <c r="M2250" s="6">
        <v>28913.43</v>
      </c>
      <c r="N2250" s="5" t="s">
        <v>77</v>
      </c>
      <c r="O2250" s="5" t="s">
        <v>23</v>
      </c>
      <c r="P2250" s="19">
        <f>global_data!$M2250/global_data!$L2250</f>
        <v>262849.36363636365</v>
      </c>
      <c r="Q2250" s="20">
        <f>IFERROR(global_data!$P2250,0)</f>
        <v>262849.36363636365</v>
      </c>
      <c r="R2250" s="30">
        <f>global_data!$M2250/(1-global_data!$L2250)</f>
        <v>32487</v>
      </c>
      <c r="S2250" s="30">
        <f>global_data!$R2250-global_data!$M2250</f>
        <v>3573.5699999999997</v>
      </c>
    </row>
    <row r="2251" spans="1:19" x14ac:dyDescent="0.35">
      <c r="A2251" s="7" t="s">
        <v>2380</v>
      </c>
      <c r="B2251" s="18">
        <v>45344</v>
      </c>
      <c r="C2251" s="7" t="s">
        <v>131</v>
      </c>
      <c r="D2251" s="7" t="s">
        <v>132</v>
      </c>
      <c r="E2251" s="7" t="s">
        <v>98</v>
      </c>
      <c r="F2251" s="7" t="s">
        <v>113</v>
      </c>
      <c r="G2251" s="7" t="s">
        <v>2265</v>
      </c>
      <c r="H2251" s="7" t="s">
        <v>2266</v>
      </c>
      <c r="I2251" s="7" t="s">
        <v>48</v>
      </c>
      <c r="J2251" s="8">
        <v>2499</v>
      </c>
      <c r="K2251" s="8">
        <v>8</v>
      </c>
      <c r="L2251" s="8">
        <v>0.19</v>
      </c>
      <c r="M2251" s="8">
        <v>16193.52</v>
      </c>
      <c r="N2251" s="7" t="s">
        <v>77</v>
      </c>
      <c r="O2251" s="7" t="s">
        <v>179</v>
      </c>
      <c r="P2251" s="19">
        <f>global_data!$M2251/global_data!$L2251</f>
        <v>85229.052631578947</v>
      </c>
      <c r="Q2251" s="20">
        <f>IFERROR(global_data!$P2251,0)</f>
        <v>85229.052631578947</v>
      </c>
      <c r="R2251" s="31">
        <f>global_data!$M2251/(1-global_data!$L2251)</f>
        <v>19992</v>
      </c>
      <c r="S2251" s="31">
        <f>global_data!$R2251-global_data!$M2251</f>
        <v>3798.4799999999996</v>
      </c>
    </row>
    <row r="2252" spans="1:19" x14ac:dyDescent="0.35">
      <c r="A2252" s="5" t="s">
        <v>2381</v>
      </c>
      <c r="B2252" s="29">
        <v>45437</v>
      </c>
      <c r="C2252" s="5" t="s">
        <v>73</v>
      </c>
      <c r="D2252" s="5" t="s">
        <v>74</v>
      </c>
      <c r="E2252" s="5" t="s">
        <v>37</v>
      </c>
      <c r="F2252" s="5" t="s">
        <v>151</v>
      </c>
      <c r="G2252" s="5" t="s">
        <v>2265</v>
      </c>
      <c r="H2252" s="5" t="s">
        <v>2266</v>
      </c>
      <c r="I2252" s="5" t="s">
        <v>48</v>
      </c>
      <c r="J2252" s="6">
        <v>2499</v>
      </c>
      <c r="K2252" s="6">
        <v>6</v>
      </c>
      <c r="L2252" s="6">
        <v>0.27</v>
      </c>
      <c r="M2252" s="6">
        <v>10945.62</v>
      </c>
      <c r="N2252" s="5" t="s">
        <v>123</v>
      </c>
      <c r="O2252" s="5" t="s">
        <v>23</v>
      </c>
      <c r="P2252" s="19">
        <f>global_data!$M2252/global_data!$L2252</f>
        <v>40539.333333333336</v>
      </c>
      <c r="Q2252" s="20">
        <f>IFERROR(global_data!$P2252,0)</f>
        <v>40539.333333333336</v>
      </c>
      <c r="R2252" s="30">
        <f>global_data!$M2252/(1-global_data!$L2252)</f>
        <v>14994.000000000002</v>
      </c>
      <c r="S2252" s="30">
        <f>global_data!$R2252-global_data!$M2252</f>
        <v>4048.380000000001</v>
      </c>
    </row>
    <row r="2253" spans="1:19" x14ac:dyDescent="0.35">
      <c r="A2253" s="7" t="s">
        <v>2382</v>
      </c>
      <c r="B2253" s="18">
        <v>45465</v>
      </c>
      <c r="C2253" s="7" t="s">
        <v>15</v>
      </c>
      <c r="D2253" s="7" t="s">
        <v>16</v>
      </c>
      <c r="E2253" s="7" t="s">
        <v>17</v>
      </c>
      <c r="F2253" s="7" t="s">
        <v>176</v>
      </c>
      <c r="G2253" s="7" t="s">
        <v>2265</v>
      </c>
      <c r="H2253" s="7" t="s">
        <v>2266</v>
      </c>
      <c r="I2253" s="7" t="s">
        <v>48</v>
      </c>
      <c r="J2253" s="8">
        <v>2499</v>
      </c>
      <c r="K2253" s="8">
        <v>10</v>
      </c>
      <c r="L2253" s="8">
        <v>0.17</v>
      </c>
      <c r="M2253" s="8">
        <v>20741.7</v>
      </c>
      <c r="N2253" s="7" t="s">
        <v>123</v>
      </c>
      <c r="O2253" s="7" t="s">
        <v>23</v>
      </c>
      <c r="P2253" s="19">
        <f>global_data!$M2253/global_data!$L2253</f>
        <v>122010</v>
      </c>
      <c r="Q2253" s="20">
        <f>IFERROR(global_data!$P2253,0)</f>
        <v>122010</v>
      </c>
      <c r="R2253" s="31">
        <f>global_data!$M2253/(1-global_data!$L2253)</f>
        <v>24990.000000000004</v>
      </c>
      <c r="S2253" s="31">
        <f>global_data!$R2253-global_data!$M2253</f>
        <v>4248.3000000000029</v>
      </c>
    </row>
    <row r="2254" spans="1:19" x14ac:dyDescent="0.35">
      <c r="A2254" s="5" t="s">
        <v>2383</v>
      </c>
      <c r="B2254" s="29">
        <v>45477</v>
      </c>
      <c r="C2254" s="5" t="s">
        <v>131</v>
      </c>
      <c r="D2254" s="5" t="s">
        <v>132</v>
      </c>
      <c r="E2254" s="5" t="s">
        <v>98</v>
      </c>
      <c r="F2254" s="5" t="s">
        <v>99</v>
      </c>
      <c r="G2254" s="5" t="s">
        <v>2265</v>
      </c>
      <c r="H2254" s="5" t="s">
        <v>2266</v>
      </c>
      <c r="I2254" s="5" t="s">
        <v>48</v>
      </c>
      <c r="J2254" s="6">
        <v>2499</v>
      </c>
      <c r="K2254" s="6">
        <v>6</v>
      </c>
      <c r="L2254" s="6">
        <v>0.2</v>
      </c>
      <c r="M2254" s="6">
        <v>11995.2</v>
      </c>
      <c r="N2254" s="5" t="s">
        <v>77</v>
      </c>
      <c r="O2254" s="5" t="s">
        <v>23</v>
      </c>
      <c r="P2254" s="19">
        <f>global_data!$M2254/global_data!$L2254</f>
        <v>59976</v>
      </c>
      <c r="Q2254" s="20">
        <f>IFERROR(global_data!$P2254,0)</f>
        <v>59976</v>
      </c>
      <c r="R2254" s="30">
        <f>global_data!$M2254/(1-global_data!$L2254)</f>
        <v>14994</v>
      </c>
      <c r="S2254" s="30">
        <f>global_data!$R2254-global_data!$M2254</f>
        <v>2998.7999999999993</v>
      </c>
    </row>
    <row r="2255" spans="1:19" x14ac:dyDescent="0.35">
      <c r="A2255" s="7" t="s">
        <v>2384</v>
      </c>
      <c r="B2255" s="18">
        <v>45366</v>
      </c>
      <c r="C2255" s="7" t="s">
        <v>61</v>
      </c>
      <c r="D2255" s="7" t="s">
        <v>62</v>
      </c>
      <c r="E2255" s="7" t="s">
        <v>27</v>
      </c>
      <c r="F2255" s="7" t="s">
        <v>122</v>
      </c>
      <c r="G2255" s="7" t="s">
        <v>2265</v>
      </c>
      <c r="H2255" s="7" t="s">
        <v>2266</v>
      </c>
      <c r="I2255" s="7" t="s">
        <v>48</v>
      </c>
      <c r="J2255" s="8">
        <v>2499</v>
      </c>
      <c r="K2255" s="8">
        <v>9</v>
      </c>
      <c r="L2255" s="8">
        <v>0.25</v>
      </c>
      <c r="M2255" s="8">
        <v>16868.25</v>
      </c>
      <c r="N2255" s="7" t="s">
        <v>77</v>
      </c>
      <c r="O2255" s="7" t="s">
        <v>23</v>
      </c>
      <c r="P2255" s="19">
        <f>global_data!$M2255/global_data!$L2255</f>
        <v>67473</v>
      </c>
      <c r="Q2255" s="20">
        <f>IFERROR(global_data!$P2255,0)</f>
        <v>67473</v>
      </c>
      <c r="R2255" s="31">
        <f>global_data!$M2255/(1-global_data!$L2255)</f>
        <v>22491</v>
      </c>
      <c r="S2255" s="31">
        <f>global_data!$R2255-global_data!$M2255</f>
        <v>5622.75</v>
      </c>
    </row>
    <row r="2256" spans="1:19" x14ac:dyDescent="0.35">
      <c r="A2256" s="5" t="s">
        <v>2385</v>
      </c>
      <c r="B2256" s="29">
        <v>45513</v>
      </c>
      <c r="C2256" s="5" t="s">
        <v>61</v>
      </c>
      <c r="D2256" s="5" t="s">
        <v>62</v>
      </c>
      <c r="E2256" s="5" t="s">
        <v>27</v>
      </c>
      <c r="F2256" s="5" t="s">
        <v>89</v>
      </c>
      <c r="G2256" s="5" t="s">
        <v>2265</v>
      </c>
      <c r="H2256" s="5" t="s">
        <v>2266</v>
      </c>
      <c r="I2256" s="5" t="s">
        <v>48</v>
      </c>
      <c r="J2256" s="6">
        <v>2499</v>
      </c>
      <c r="K2256" s="6">
        <v>18</v>
      </c>
      <c r="L2256" s="6">
        <v>0.23</v>
      </c>
      <c r="M2256" s="6">
        <v>34636.14</v>
      </c>
      <c r="N2256" s="5" t="s">
        <v>22</v>
      </c>
      <c r="O2256" s="5" t="s">
        <v>23</v>
      </c>
      <c r="P2256" s="19">
        <f>global_data!$M2256/global_data!$L2256</f>
        <v>150591.91304347824</v>
      </c>
      <c r="Q2256" s="20">
        <f>IFERROR(global_data!$P2256,0)</f>
        <v>150591.91304347824</v>
      </c>
      <c r="R2256" s="30">
        <f>global_data!$M2256/(1-global_data!$L2256)</f>
        <v>44982</v>
      </c>
      <c r="S2256" s="30">
        <f>global_data!$R2256-global_data!$M2256</f>
        <v>10345.86</v>
      </c>
    </row>
    <row r="2257" spans="1:19" x14ac:dyDescent="0.35">
      <c r="A2257" s="7" t="s">
        <v>2386</v>
      </c>
      <c r="B2257" s="18">
        <v>45403</v>
      </c>
      <c r="C2257" s="7" t="s">
        <v>55</v>
      </c>
      <c r="D2257" s="7" t="s">
        <v>56</v>
      </c>
      <c r="E2257" s="7" t="s">
        <v>17</v>
      </c>
      <c r="F2257" s="7" t="s">
        <v>50</v>
      </c>
      <c r="G2257" s="7" t="s">
        <v>2265</v>
      </c>
      <c r="H2257" s="7" t="s">
        <v>2266</v>
      </c>
      <c r="I2257" s="7" t="s">
        <v>48</v>
      </c>
      <c r="J2257" s="8">
        <v>2499</v>
      </c>
      <c r="K2257" s="8">
        <v>5</v>
      </c>
      <c r="L2257" s="8">
        <v>0.11</v>
      </c>
      <c r="M2257" s="8">
        <v>11120.55</v>
      </c>
      <c r="N2257" s="7" t="s">
        <v>42</v>
      </c>
      <c r="O2257" s="7" t="s">
        <v>23</v>
      </c>
      <c r="P2257" s="19">
        <f>global_data!$M2257/global_data!$L2257</f>
        <v>101095.90909090909</v>
      </c>
      <c r="Q2257" s="20">
        <f>IFERROR(global_data!$P2257,0)</f>
        <v>101095.90909090909</v>
      </c>
      <c r="R2257" s="31">
        <f>global_data!$M2257/(1-global_data!$L2257)</f>
        <v>12494.999999999998</v>
      </c>
      <c r="S2257" s="31">
        <f>global_data!$R2257-global_data!$M2257</f>
        <v>1374.4499999999989</v>
      </c>
    </row>
    <row r="2258" spans="1:19" x14ac:dyDescent="0.35">
      <c r="A2258" s="5" t="s">
        <v>2387</v>
      </c>
      <c r="B2258" s="29">
        <v>45543</v>
      </c>
      <c r="C2258" s="5" t="s">
        <v>125</v>
      </c>
      <c r="D2258" s="5" t="s">
        <v>126</v>
      </c>
      <c r="E2258" s="5" t="s">
        <v>37</v>
      </c>
      <c r="F2258" s="5" t="s">
        <v>38</v>
      </c>
      <c r="G2258" s="5" t="s">
        <v>2265</v>
      </c>
      <c r="H2258" s="5" t="s">
        <v>2266</v>
      </c>
      <c r="I2258" s="5" t="s">
        <v>48</v>
      </c>
      <c r="J2258" s="6">
        <v>2499</v>
      </c>
      <c r="K2258" s="6">
        <v>16</v>
      </c>
      <c r="L2258" s="6">
        <v>0.21</v>
      </c>
      <c r="M2258" s="6">
        <v>31587.360000000001</v>
      </c>
      <c r="N2258" s="5" t="s">
        <v>22</v>
      </c>
      <c r="O2258" s="5" t="s">
        <v>23</v>
      </c>
      <c r="P2258" s="19">
        <f>global_data!$M2258/global_data!$L2258</f>
        <v>150416</v>
      </c>
      <c r="Q2258" s="20">
        <f>IFERROR(global_data!$P2258,0)</f>
        <v>150416</v>
      </c>
      <c r="R2258" s="30">
        <f>global_data!$M2258/(1-global_data!$L2258)</f>
        <v>39984</v>
      </c>
      <c r="S2258" s="30">
        <f>global_data!$R2258-global_data!$M2258</f>
        <v>8396.64</v>
      </c>
    </row>
    <row r="2259" spans="1:19" x14ac:dyDescent="0.35">
      <c r="A2259" s="7" t="s">
        <v>2388</v>
      </c>
      <c r="B2259" s="18">
        <v>45599</v>
      </c>
      <c r="C2259" s="7" t="s">
        <v>131</v>
      </c>
      <c r="D2259" s="7" t="s">
        <v>132</v>
      </c>
      <c r="E2259" s="7" t="s">
        <v>98</v>
      </c>
      <c r="F2259" s="7" t="s">
        <v>101</v>
      </c>
      <c r="G2259" s="7" t="s">
        <v>2265</v>
      </c>
      <c r="H2259" s="7" t="s">
        <v>2266</v>
      </c>
      <c r="I2259" s="7" t="s">
        <v>48</v>
      </c>
      <c r="J2259" s="8">
        <v>2499</v>
      </c>
      <c r="K2259" s="8">
        <v>1</v>
      </c>
      <c r="L2259" s="8">
        <v>0.08</v>
      </c>
      <c r="M2259" s="8">
        <v>2299.08</v>
      </c>
      <c r="N2259" s="7" t="s">
        <v>32</v>
      </c>
      <c r="O2259" s="7" t="s">
        <v>23</v>
      </c>
      <c r="P2259" s="19">
        <f>global_data!$M2259/global_data!$L2259</f>
        <v>28738.5</v>
      </c>
      <c r="Q2259" s="20">
        <f>IFERROR(global_data!$P2259,0)</f>
        <v>28738.5</v>
      </c>
      <c r="R2259" s="31">
        <f>global_data!$M2259/(1-global_data!$L2259)</f>
        <v>2499</v>
      </c>
      <c r="S2259" s="31">
        <f>global_data!$R2259-global_data!$M2259</f>
        <v>199.92000000000007</v>
      </c>
    </row>
    <row r="2260" spans="1:19" x14ac:dyDescent="0.35">
      <c r="A2260" s="5" t="s">
        <v>2389</v>
      </c>
      <c r="B2260" s="29">
        <v>45650</v>
      </c>
      <c r="C2260" s="5" t="s">
        <v>73</v>
      </c>
      <c r="D2260" s="5" t="s">
        <v>74</v>
      </c>
      <c r="E2260" s="5" t="s">
        <v>37</v>
      </c>
      <c r="F2260" s="5" t="s">
        <v>38</v>
      </c>
      <c r="G2260" s="5" t="s">
        <v>2265</v>
      </c>
      <c r="H2260" s="5" t="s">
        <v>2266</v>
      </c>
      <c r="I2260" s="5" t="s">
        <v>48</v>
      </c>
      <c r="J2260" s="6">
        <v>2499</v>
      </c>
      <c r="K2260" s="6">
        <v>12</v>
      </c>
      <c r="L2260" s="6">
        <v>0.3</v>
      </c>
      <c r="M2260" s="6">
        <v>20991.599999999999</v>
      </c>
      <c r="N2260" s="5" t="s">
        <v>77</v>
      </c>
      <c r="O2260" s="5" t="s">
        <v>179</v>
      </c>
      <c r="P2260" s="19">
        <f>global_data!$M2260/global_data!$L2260</f>
        <v>69972</v>
      </c>
      <c r="Q2260" s="20">
        <f>IFERROR(global_data!$P2260,0)</f>
        <v>69972</v>
      </c>
      <c r="R2260" s="30">
        <f>global_data!$M2260/(1-global_data!$L2260)</f>
        <v>29988</v>
      </c>
      <c r="S2260" s="30">
        <f>global_data!$R2260-global_data!$M2260</f>
        <v>8996.4000000000015</v>
      </c>
    </row>
    <row r="2261" spans="1:19" x14ac:dyDescent="0.35">
      <c r="A2261" s="7" t="s">
        <v>2390</v>
      </c>
      <c r="B2261" s="18">
        <v>45527</v>
      </c>
      <c r="C2261" s="7" t="s">
        <v>125</v>
      </c>
      <c r="D2261" s="7" t="s">
        <v>126</v>
      </c>
      <c r="E2261" s="7" t="s">
        <v>37</v>
      </c>
      <c r="F2261" s="7" t="s">
        <v>157</v>
      </c>
      <c r="G2261" s="7" t="s">
        <v>2265</v>
      </c>
      <c r="H2261" s="7" t="s">
        <v>2266</v>
      </c>
      <c r="I2261" s="7" t="s">
        <v>48</v>
      </c>
      <c r="J2261" s="8">
        <v>2499</v>
      </c>
      <c r="K2261" s="8">
        <v>17</v>
      </c>
      <c r="L2261" s="8">
        <v>0.01</v>
      </c>
      <c r="M2261" s="8">
        <v>42058.17</v>
      </c>
      <c r="N2261" s="7" t="s">
        <v>77</v>
      </c>
      <c r="O2261" s="7" t="s">
        <v>23</v>
      </c>
      <c r="P2261" s="19">
        <f>global_data!$M2261/global_data!$L2261</f>
        <v>4205817</v>
      </c>
      <c r="Q2261" s="20">
        <f>IFERROR(global_data!$P2261,0)</f>
        <v>4205817</v>
      </c>
      <c r="R2261" s="31">
        <f>global_data!$M2261/(1-global_data!$L2261)</f>
        <v>42483</v>
      </c>
      <c r="S2261" s="31">
        <f>global_data!$R2261-global_data!$M2261</f>
        <v>424.83000000000175</v>
      </c>
    </row>
    <row r="2262" spans="1:19" x14ac:dyDescent="0.35">
      <c r="A2262" s="5" t="s">
        <v>2391</v>
      </c>
      <c r="B2262" s="29">
        <v>45479</v>
      </c>
      <c r="C2262" s="5" t="s">
        <v>35</v>
      </c>
      <c r="D2262" s="5" t="s">
        <v>36</v>
      </c>
      <c r="E2262" s="5" t="s">
        <v>37</v>
      </c>
      <c r="F2262" s="5" t="s">
        <v>83</v>
      </c>
      <c r="G2262" s="5" t="s">
        <v>2265</v>
      </c>
      <c r="H2262" s="5" t="s">
        <v>2266</v>
      </c>
      <c r="I2262" s="5" t="s">
        <v>48</v>
      </c>
      <c r="J2262" s="6">
        <v>2499</v>
      </c>
      <c r="K2262" s="6">
        <v>13</v>
      </c>
      <c r="L2262" s="6">
        <v>0.05</v>
      </c>
      <c r="M2262" s="6">
        <v>30862.65</v>
      </c>
      <c r="N2262" s="5" t="s">
        <v>22</v>
      </c>
      <c r="O2262" s="5" t="s">
        <v>23</v>
      </c>
      <c r="P2262" s="19">
        <f>global_data!$M2262/global_data!$L2262</f>
        <v>617253</v>
      </c>
      <c r="Q2262" s="20">
        <f>IFERROR(global_data!$P2262,0)</f>
        <v>617253</v>
      </c>
      <c r="R2262" s="30">
        <f>global_data!$M2262/(1-global_data!$L2262)</f>
        <v>32487.000000000004</v>
      </c>
      <c r="S2262" s="30">
        <f>global_data!$R2262-global_data!$M2262</f>
        <v>1624.3500000000022</v>
      </c>
    </row>
    <row r="2263" spans="1:19" x14ac:dyDescent="0.35">
      <c r="A2263" s="7" t="s">
        <v>2392</v>
      </c>
      <c r="B2263" s="18">
        <v>45583</v>
      </c>
      <c r="C2263" s="7" t="s">
        <v>125</v>
      </c>
      <c r="D2263" s="7" t="s">
        <v>126</v>
      </c>
      <c r="E2263" s="7" t="s">
        <v>37</v>
      </c>
      <c r="F2263" s="7" t="s">
        <v>151</v>
      </c>
      <c r="G2263" s="7" t="s">
        <v>2265</v>
      </c>
      <c r="H2263" s="7" t="s">
        <v>2266</v>
      </c>
      <c r="I2263" s="7" t="s">
        <v>48</v>
      </c>
      <c r="J2263" s="8">
        <v>2499</v>
      </c>
      <c r="K2263" s="8">
        <v>15</v>
      </c>
      <c r="L2263" s="8">
        <v>0.18</v>
      </c>
      <c r="M2263" s="8">
        <v>30737.7</v>
      </c>
      <c r="N2263" s="7" t="s">
        <v>32</v>
      </c>
      <c r="O2263" s="7" t="s">
        <v>87</v>
      </c>
      <c r="P2263" s="19">
        <f>global_data!$M2263/global_data!$L2263</f>
        <v>170765</v>
      </c>
      <c r="Q2263" s="20">
        <f>IFERROR(global_data!$P2263,0)</f>
        <v>170765</v>
      </c>
      <c r="R2263" s="31">
        <f>global_data!$M2263/(1-global_data!$L2263)</f>
        <v>37485</v>
      </c>
      <c r="S2263" s="31">
        <f>global_data!$R2263-global_data!$M2263</f>
        <v>6747.2999999999993</v>
      </c>
    </row>
    <row r="2264" spans="1:19" x14ac:dyDescent="0.35">
      <c r="A2264" s="5" t="s">
        <v>2393</v>
      </c>
      <c r="B2264" s="29">
        <v>45342</v>
      </c>
      <c r="C2264" s="5" t="s">
        <v>15</v>
      </c>
      <c r="D2264" s="5" t="s">
        <v>16</v>
      </c>
      <c r="E2264" s="5" t="s">
        <v>17</v>
      </c>
      <c r="F2264" s="5" t="s">
        <v>50</v>
      </c>
      <c r="G2264" s="5" t="s">
        <v>2265</v>
      </c>
      <c r="H2264" s="5" t="s">
        <v>2266</v>
      </c>
      <c r="I2264" s="5" t="s">
        <v>48</v>
      </c>
      <c r="J2264" s="6">
        <v>2499</v>
      </c>
      <c r="K2264" s="6">
        <v>17</v>
      </c>
      <c r="L2264" s="6">
        <v>0.2</v>
      </c>
      <c r="M2264" s="6">
        <v>33986.400000000001</v>
      </c>
      <c r="N2264" s="5" t="s">
        <v>22</v>
      </c>
      <c r="O2264" s="5" t="s">
        <v>23</v>
      </c>
      <c r="P2264" s="19">
        <f>global_data!$M2264/global_data!$L2264</f>
        <v>169932</v>
      </c>
      <c r="Q2264" s="20">
        <f>IFERROR(global_data!$P2264,0)</f>
        <v>169932</v>
      </c>
      <c r="R2264" s="30">
        <f>global_data!$M2264/(1-global_data!$L2264)</f>
        <v>42483</v>
      </c>
      <c r="S2264" s="30">
        <f>global_data!$R2264-global_data!$M2264</f>
        <v>8496.5999999999985</v>
      </c>
    </row>
    <row r="2265" spans="1:19" x14ac:dyDescent="0.35">
      <c r="A2265" s="7" t="s">
        <v>2394</v>
      </c>
      <c r="B2265" s="18">
        <v>45355</v>
      </c>
      <c r="C2265" s="7" t="s">
        <v>131</v>
      </c>
      <c r="D2265" s="7" t="s">
        <v>132</v>
      </c>
      <c r="E2265" s="7" t="s">
        <v>98</v>
      </c>
      <c r="F2265" s="7" t="s">
        <v>160</v>
      </c>
      <c r="G2265" s="7" t="s">
        <v>2265</v>
      </c>
      <c r="H2265" s="7" t="s">
        <v>2266</v>
      </c>
      <c r="I2265" s="7" t="s">
        <v>48</v>
      </c>
      <c r="J2265" s="8">
        <v>2499</v>
      </c>
      <c r="K2265" s="8">
        <v>15</v>
      </c>
      <c r="L2265" s="8">
        <v>0.02</v>
      </c>
      <c r="M2265" s="8">
        <v>36735.300000000003</v>
      </c>
      <c r="N2265" s="7" t="s">
        <v>22</v>
      </c>
      <c r="O2265" s="7" t="s">
        <v>87</v>
      </c>
      <c r="P2265" s="19">
        <f>global_data!$M2265/global_data!$L2265</f>
        <v>1836765</v>
      </c>
      <c r="Q2265" s="20">
        <f>IFERROR(global_data!$P2265,0)</f>
        <v>1836765</v>
      </c>
      <c r="R2265" s="31">
        <f>global_data!$M2265/(1-global_data!$L2265)</f>
        <v>37485.000000000007</v>
      </c>
      <c r="S2265" s="31">
        <f>global_data!$R2265-global_data!$M2265</f>
        <v>749.70000000000437</v>
      </c>
    </row>
    <row r="2266" spans="1:19" x14ac:dyDescent="0.35">
      <c r="A2266" s="5" t="s">
        <v>2395</v>
      </c>
      <c r="B2266" s="29">
        <v>45618</v>
      </c>
      <c r="C2266" s="5" t="s">
        <v>15</v>
      </c>
      <c r="D2266" s="5" t="s">
        <v>16</v>
      </c>
      <c r="E2266" s="5" t="s">
        <v>17</v>
      </c>
      <c r="F2266" s="5" t="s">
        <v>154</v>
      </c>
      <c r="G2266" s="5" t="s">
        <v>2265</v>
      </c>
      <c r="H2266" s="5" t="s">
        <v>2266</v>
      </c>
      <c r="I2266" s="5" t="s">
        <v>48</v>
      </c>
      <c r="J2266" s="6">
        <v>2499</v>
      </c>
      <c r="K2266" s="6">
        <v>13</v>
      </c>
      <c r="L2266" s="6">
        <v>0.17</v>
      </c>
      <c r="M2266" s="6">
        <v>26964.21</v>
      </c>
      <c r="N2266" s="5" t="s">
        <v>77</v>
      </c>
      <c r="O2266" s="5" t="s">
        <v>23</v>
      </c>
      <c r="P2266" s="19">
        <f>global_data!$M2266/global_data!$L2266</f>
        <v>158612.99999999997</v>
      </c>
      <c r="Q2266" s="20">
        <f>IFERROR(global_data!$P2266,0)</f>
        <v>158612.99999999997</v>
      </c>
      <c r="R2266" s="30">
        <f>global_data!$M2266/(1-global_data!$L2266)</f>
        <v>32487</v>
      </c>
      <c r="S2266" s="30">
        <f>global_data!$R2266-global_data!$M2266</f>
        <v>5522.7900000000009</v>
      </c>
    </row>
    <row r="2267" spans="1:19" x14ac:dyDescent="0.35">
      <c r="A2267" s="7" t="s">
        <v>2396</v>
      </c>
      <c r="B2267" s="18">
        <v>45466</v>
      </c>
      <c r="C2267" s="7" t="s">
        <v>131</v>
      </c>
      <c r="D2267" s="7" t="s">
        <v>132</v>
      </c>
      <c r="E2267" s="7" t="s">
        <v>98</v>
      </c>
      <c r="F2267" s="7" t="s">
        <v>160</v>
      </c>
      <c r="G2267" s="7" t="s">
        <v>2265</v>
      </c>
      <c r="H2267" s="7" t="s">
        <v>2266</v>
      </c>
      <c r="I2267" s="7" t="s">
        <v>48</v>
      </c>
      <c r="J2267" s="8">
        <v>2499</v>
      </c>
      <c r="K2267" s="8">
        <v>17</v>
      </c>
      <c r="L2267" s="8">
        <v>0.08</v>
      </c>
      <c r="M2267" s="8">
        <v>39084.36</v>
      </c>
      <c r="N2267" s="7" t="s">
        <v>32</v>
      </c>
      <c r="O2267" s="7" t="s">
        <v>23</v>
      </c>
      <c r="P2267" s="19">
        <f>global_data!$M2267/global_data!$L2267</f>
        <v>488554.5</v>
      </c>
      <c r="Q2267" s="20">
        <f>IFERROR(global_data!$P2267,0)</f>
        <v>488554.5</v>
      </c>
      <c r="R2267" s="31">
        <f>global_data!$M2267/(1-global_data!$L2267)</f>
        <v>42483</v>
      </c>
      <c r="S2267" s="31">
        <f>global_data!$R2267-global_data!$M2267</f>
        <v>3398.6399999999994</v>
      </c>
    </row>
    <row r="2268" spans="1:19" x14ac:dyDescent="0.35">
      <c r="A2268" s="5" t="s">
        <v>2397</v>
      </c>
      <c r="B2268" s="29">
        <v>45590</v>
      </c>
      <c r="C2268" s="5" t="s">
        <v>15</v>
      </c>
      <c r="D2268" s="5" t="s">
        <v>16</v>
      </c>
      <c r="E2268" s="5" t="s">
        <v>17</v>
      </c>
      <c r="F2268" s="5" t="s">
        <v>79</v>
      </c>
      <c r="G2268" s="5" t="s">
        <v>2265</v>
      </c>
      <c r="H2268" s="5" t="s">
        <v>2266</v>
      </c>
      <c r="I2268" s="5" t="s">
        <v>48</v>
      </c>
      <c r="J2268" s="6">
        <v>2499</v>
      </c>
      <c r="K2268" s="6">
        <v>5</v>
      </c>
      <c r="L2268" s="6">
        <v>0.28000000000000003</v>
      </c>
      <c r="M2268" s="6">
        <v>8996.4</v>
      </c>
      <c r="N2268" s="5" t="s">
        <v>22</v>
      </c>
      <c r="O2268" s="5" t="s">
        <v>23</v>
      </c>
      <c r="P2268" s="19">
        <f>global_data!$M2268/global_data!$L2268</f>
        <v>32129.999999999996</v>
      </c>
      <c r="Q2268" s="20">
        <f>IFERROR(global_data!$P2268,0)</f>
        <v>32129.999999999996</v>
      </c>
      <c r="R2268" s="30">
        <f>global_data!$M2268/(1-global_data!$L2268)</f>
        <v>12495</v>
      </c>
      <c r="S2268" s="30">
        <f>global_data!$R2268-global_data!$M2268</f>
        <v>3498.6000000000004</v>
      </c>
    </row>
    <row r="2269" spans="1:19" x14ac:dyDescent="0.35">
      <c r="A2269" s="7" t="s">
        <v>2398</v>
      </c>
      <c r="B2269" s="18">
        <v>45439</v>
      </c>
      <c r="C2269" s="7" t="s">
        <v>131</v>
      </c>
      <c r="D2269" s="7" t="s">
        <v>132</v>
      </c>
      <c r="E2269" s="7" t="s">
        <v>98</v>
      </c>
      <c r="F2269" s="7" t="s">
        <v>113</v>
      </c>
      <c r="G2269" s="7" t="s">
        <v>57</v>
      </c>
      <c r="H2269" s="7" t="s">
        <v>58</v>
      </c>
      <c r="I2269" s="7" t="s">
        <v>53</v>
      </c>
      <c r="J2269" s="8">
        <v>3499</v>
      </c>
      <c r="K2269" s="8">
        <v>17</v>
      </c>
      <c r="L2269" s="8">
        <v>0.23</v>
      </c>
      <c r="M2269" s="8">
        <v>45801.91</v>
      </c>
      <c r="N2269" s="7" t="s">
        <v>42</v>
      </c>
      <c r="O2269" s="7" t="s">
        <v>33</v>
      </c>
      <c r="P2269" s="19">
        <f>global_data!$M2269/global_data!$L2269</f>
        <v>199138.73913043478</v>
      </c>
      <c r="Q2269" s="20">
        <f>IFERROR(global_data!$P2269,0)</f>
        <v>199138.73913043478</v>
      </c>
      <c r="R2269" s="31">
        <f>global_data!$M2269/(1-global_data!$L2269)</f>
        <v>59483</v>
      </c>
      <c r="S2269" s="31">
        <f>global_data!$R2269-global_data!$M2269</f>
        <v>13681.089999999997</v>
      </c>
    </row>
    <row r="2270" spans="1:19" x14ac:dyDescent="0.35">
      <c r="A2270" s="5" t="s">
        <v>2399</v>
      </c>
      <c r="B2270" s="29">
        <v>45358</v>
      </c>
      <c r="C2270" s="5" t="s">
        <v>55</v>
      </c>
      <c r="D2270" s="5" t="s">
        <v>56</v>
      </c>
      <c r="E2270" s="5" t="s">
        <v>17</v>
      </c>
      <c r="F2270" s="5" t="s">
        <v>50</v>
      </c>
      <c r="G2270" s="5" t="s">
        <v>57</v>
      </c>
      <c r="H2270" s="5" t="s">
        <v>58</v>
      </c>
      <c r="I2270" s="5" t="s">
        <v>53</v>
      </c>
      <c r="J2270" s="6">
        <v>3499</v>
      </c>
      <c r="K2270" s="6">
        <v>15</v>
      </c>
      <c r="L2270" s="6">
        <v>0.09</v>
      </c>
      <c r="M2270" s="6">
        <v>47761.35</v>
      </c>
      <c r="N2270" s="5" t="s">
        <v>32</v>
      </c>
      <c r="O2270" s="5" t="s">
        <v>23</v>
      </c>
      <c r="P2270" s="19">
        <f>global_data!$M2270/global_data!$L2270</f>
        <v>530681.66666666663</v>
      </c>
      <c r="Q2270" s="20">
        <f>IFERROR(global_data!$P2270,0)</f>
        <v>530681.66666666663</v>
      </c>
      <c r="R2270" s="30">
        <f>global_data!$M2270/(1-global_data!$L2270)</f>
        <v>52485</v>
      </c>
      <c r="S2270" s="30">
        <f>global_data!$R2270-global_data!$M2270</f>
        <v>4723.6500000000015</v>
      </c>
    </row>
    <row r="2271" spans="1:19" x14ac:dyDescent="0.35">
      <c r="A2271" s="7" t="s">
        <v>2400</v>
      </c>
      <c r="B2271" s="18">
        <v>45418</v>
      </c>
      <c r="C2271" s="7" t="s">
        <v>96</v>
      </c>
      <c r="D2271" s="7" t="s">
        <v>97</v>
      </c>
      <c r="E2271" s="7" t="s">
        <v>98</v>
      </c>
      <c r="F2271" s="7" t="s">
        <v>99</v>
      </c>
      <c r="G2271" s="7" t="s">
        <v>57</v>
      </c>
      <c r="H2271" s="7" t="s">
        <v>58</v>
      </c>
      <c r="I2271" s="7" t="s">
        <v>53</v>
      </c>
      <c r="J2271" s="8">
        <v>3499</v>
      </c>
      <c r="K2271" s="8">
        <v>5</v>
      </c>
      <c r="L2271" s="8">
        <v>0.28000000000000003</v>
      </c>
      <c r="M2271" s="8">
        <v>12596.4</v>
      </c>
      <c r="N2271" s="7" t="s">
        <v>59</v>
      </c>
      <c r="O2271" s="7" t="s">
        <v>87</v>
      </c>
      <c r="P2271" s="19">
        <f>global_data!$M2271/global_data!$L2271</f>
        <v>44987.142857142855</v>
      </c>
      <c r="Q2271" s="20">
        <f>IFERROR(global_data!$P2271,0)</f>
        <v>44987.142857142855</v>
      </c>
      <c r="R2271" s="31">
        <f>global_data!$M2271/(1-global_data!$L2271)</f>
        <v>17495</v>
      </c>
      <c r="S2271" s="31">
        <f>global_data!$R2271-global_data!$M2271</f>
        <v>4898.6000000000004</v>
      </c>
    </row>
    <row r="2272" spans="1:19" x14ac:dyDescent="0.35">
      <c r="A2272" s="5" t="s">
        <v>2401</v>
      </c>
      <c r="B2272" s="29">
        <v>45495</v>
      </c>
      <c r="C2272" s="5" t="s">
        <v>111</v>
      </c>
      <c r="D2272" s="5" t="s">
        <v>112</v>
      </c>
      <c r="E2272" s="5" t="s">
        <v>98</v>
      </c>
      <c r="F2272" s="5" t="s">
        <v>101</v>
      </c>
      <c r="G2272" s="5" t="s">
        <v>57</v>
      </c>
      <c r="H2272" s="5" t="s">
        <v>58</v>
      </c>
      <c r="I2272" s="5" t="s">
        <v>53</v>
      </c>
      <c r="J2272" s="6">
        <v>3499</v>
      </c>
      <c r="K2272" s="6">
        <v>3</v>
      </c>
      <c r="L2272" s="6">
        <v>0.28999999999999998</v>
      </c>
      <c r="M2272" s="6">
        <v>7452.87</v>
      </c>
      <c r="N2272" s="5" t="s">
        <v>22</v>
      </c>
      <c r="O2272" s="5" t="s">
        <v>23</v>
      </c>
      <c r="P2272" s="19">
        <f>global_data!$M2272/global_data!$L2272</f>
        <v>25699.551724137931</v>
      </c>
      <c r="Q2272" s="20">
        <f>IFERROR(global_data!$P2272,0)</f>
        <v>25699.551724137931</v>
      </c>
      <c r="R2272" s="30">
        <f>global_data!$M2272/(1-global_data!$L2272)</f>
        <v>10497</v>
      </c>
      <c r="S2272" s="30">
        <f>global_data!$R2272-global_data!$M2272</f>
        <v>3044.13</v>
      </c>
    </row>
    <row r="2273" spans="1:19" x14ac:dyDescent="0.35">
      <c r="A2273" s="7" t="s">
        <v>2402</v>
      </c>
      <c r="B2273" s="18">
        <v>45537</v>
      </c>
      <c r="C2273" s="7" t="s">
        <v>55</v>
      </c>
      <c r="D2273" s="7" t="s">
        <v>56</v>
      </c>
      <c r="E2273" s="7" t="s">
        <v>17</v>
      </c>
      <c r="F2273" s="7" t="s">
        <v>18</v>
      </c>
      <c r="G2273" s="7" t="s">
        <v>57</v>
      </c>
      <c r="H2273" s="7" t="s">
        <v>58</v>
      </c>
      <c r="I2273" s="7" t="s">
        <v>53</v>
      </c>
      <c r="J2273" s="8">
        <v>3499</v>
      </c>
      <c r="K2273" s="8">
        <v>14</v>
      </c>
      <c r="L2273" s="8">
        <v>0.08</v>
      </c>
      <c r="M2273" s="8">
        <v>45067.12</v>
      </c>
      <c r="N2273" s="7" t="s">
        <v>42</v>
      </c>
      <c r="O2273" s="7" t="s">
        <v>23</v>
      </c>
      <c r="P2273" s="19">
        <f>global_data!$M2273/global_data!$L2273</f>
        <v>563339</v>
      </c>
      <c r="Q2273" s="20">
        <f>IFERROR(global_data!$P2273,0)</f>
        <v>563339</v>
      </c>
      <c r="R2273" s="31">
        <f>global_data!$M2273/(1-global_data!$L2273)</f>
        <v>48986</v>
      </c>
      <c r="S2273" s="31">
        <f>global_data!$R2273-global_data!$M2273</f>
        <v>3918.8799999999974</v>
      </c>
    </row>
    <row r="2274" spans="1:19" x14ac:dyDescent="0.35">
      <c r="A2274" s="5" t="s">
        <v>2403</v>
      </c>
      <c r="B2274" s="29">
        <v>45347</v>
      </c>
      <c r="C2274" s="5" t="s">
        <v>25</v>
      </c>
      <c r="D2274" s="5" t="s">
        <v>26</v>
      </c>
      <c r="E2274" s="5" t="s">
        <v>27</v>
      </c>
      <c r="F2274" s="5" t="s">
        <v>66</v>
      </c>
      <c r="G2274" s="5" t="s">
        <v>57</v>
      </c>
      <c r="H2274" s="5" t="s">
        <v>58</v>
      </c>
      <c r="I2274" s="5" t="s">
        <v>53</v>
      </c>
      <c r="J2274" s="6">
        <v>3499</v>
      </c>
      <c r="K2274" s="6">
        <v>12</v>
      </c>
      <c r="L2274" s="6">
        <v>0.05</v>
      </c>
      <c r="M2274" s="6">
        <v>39888.6</v>
      </c>
      <c r="N2274" s="5" t="s">
        <v>42</v>
      </c>
      <c r="O2274" s="5" t="s">
        <v>33</v>
      </c>
      <c r="P2274" s="19">
        <f>global_data!$M2274/global_data!$L2274</f>
        <v>797771.99999999988</v>
      </c>
      <c r="Q2274" s="20">
        <f>IFERROR(global_data!$P2274,0)</f>
        <v>797771.99999999988</v>
      </c>
      <c r="R2274" s="30">
        <f>global_data!$M2274/(1-global_data!$L2274)</f>
        <v>41988</v>
      </c>
      <c r="S2274" s="30">
        <f>global_data!$R2274-global_data!$M2274</f>
        <v>2099.4000000000015</v>
      </c>
    </row>
    <row r="2275" spans="1:19" x14ac:dyDescent="0.35">
      <c r="A2275" s="7" t="s">
        <v>2404</v>
      </c>
      <c r="B2275" s="18">
        <v>45624</v>
      </c>
      <c r="C2275" s="7" t="s">
        <v>15</v>
      </c>
      <c r="D2275" s="7" t="s">
        <v>16</v>
      </c>
      <c r="E2275" s="7" t="s">
        <v>17</v>
      </c>
      <c r="F2275" s="7" t="s">
        <v>50</v>
      </c>
      <c r="G2275" s="7" t="s">
        <v>57</v>
      </c>
      <c r="H2275" s="7" t="s">
        <v>58</v>
      </c>
      <c r="I2275" s="7" t="s">
        <v>53</v>
      </c>
      <c r="J2275" s="8">
        <v>3499</v>
      </c>
      <c r="K2275" s="8">
        <v>2</v>
      </c>
      <c r="L2275" s="8">
        <v>0.28999999999999998</v>
      </c>
      <c r="M2275" s="8">
        <v>4968.58</v>
      </c>
      <c r="N2275" s="7" t="s">
        <v>123</v>
      </c>
      <c r="O2275" s="7" t="s">
        <v>23</v>
      </c>
      <c r="P2275" s="19">
        <f>global_data!$M2275/global_data!$L2275</f>
        <v>17133.034482758623</v>
      </c>
      <c r="Q2275" s="20">
        <f>IFERROR(global_data!$P2275,0)</f>
        <v>17133.034482758623</v>
      </c>
      <c r="R2275" s="31">
        <f>global_data!$M2275/(1-global_data!$L2275)</f>
        <v>6998</v>
      </c>
      <c r="S2275" s="31">
        <f>global_data!$R2275-global_data!$M2275</f>
        <v>2029.42</v>
      </c>
    </row>
    <row r="2276" spans="1:19" x14ac:dyDescent="0.35">
      <c r="A2276" s="5" t="s">
        <v>2405</v>
      </c>
      <c r="B2276" s="29">
        <v>45513</v>
      </c>
      <c r="C2276" s="5" t="s">
        <v>131</v>
      </c>
      <c r="D2276" s="5" t="s">
        <v>132</v>
      </c>
      <c r="E2276" s="5" t="s">
        <v>98</v>
      </c>
      <c r="F2276" s="5" t="s">
        <v>115</v>
      </c>
      <c r="G2276" s="5" t="s">
        <v>57</v>
      </c>
      <c r="H2276" s="5" t="s">
        <v>58</v>
      </c>
      <c r="I2276" s="5" t="s">
        <v>53</v>
      </c>
      <c r="J2276" s="6">
        <v>3499</v>
      </c>
      <c r="K2276" s="6">
        <v>19</v>
      </c>
      <c r="L2276" s="6">
        <v>0.01</v>
      </c>
      <c r="M2276" s="6">
        <v>65816.19</v>
      </c>
      <c r="N2276" s="5" t="s">
        <v>42</v>
      </c>
      <c r="O2276" s="5" t="s">
        <v>23</v>
      </c>
      <c r="P2276" s="19">
        <f>global_data!$M2276/global_data!$L2276</f>
        <v>6581619</v>
      </c>
      <c r="Q2276" s="20">
        <f>IFERROR(global_data!$P2276,0)</f>
        <v>6581619</v>
      </c>
      <c r="R2276" s="30">
        <f>global_data!$M2276/(1-global_data!$L2276)</f>
        <v>66481</v>
      </c>
      <c r="S2276" s="30">
        <f>global_data!$R2276-global_data!$M2276</f>
        <v>664.80999999999767</v>
      </c>
    </row>
    <row r="2277" spans="1:19" x14ac:dyDescent="0.35">
      <c r="A2277" s="7" t="s">
        <v>2406</v>
      </c>
      <c r="B2277" s="18">
        <v>45330</v>
      </c>
      <c r="C2277" s="7" t="s">
        <v>25</v>
      </c>
      <c r="D2277" s="7" t="s">
        <v>26</v>
      </c>
      <c r="E2277" s="7" t="s">
        <v>27</v>
      </c>
      <c r="F2277" s="7" t="s">
        <v>89</v>
      </c>
      <c r="G2277" s="7" t="s">
        <v>57</v>
      </c>
      <c r="H2277" s="7" t="s">
        <v>58</v>
      </c>
      <c r="I2277" s="7" t="s">
        <v>53</v>
      </c>
      <c r="J2277" s="8">
        <v>3499</v>
      </c>
      <c r="K2277" s="8">
        <v>15</v>
      </c>
      <c r="L2277" s="8">
        <v>0.25</v>
      </c>
      <c r="M2277" s="8">
        <v>39363.75</v>
      </c>
      <c r="N2277" s="7" t="s">
        <v>32</v>
      </c>
      <c r="O2277" s="7" t="s">
        <v>33</v>
      </c>
      <c r="P2277" s="19">
        <f>global_data!$M2277/global_data!$L2277</f>
        <v>157455</v>
      </c>
      <c r="Q2277" s="20">
        <f>IFERROR(global_data!$P2277,0)</f>
        <v>157455</v>
      </c>
      <c r="R2277" s="31">
        <f>global_data!$M2277/(1-global_data!$L2277)</f>
        <v>52485</v>
      </c>
      <c r="S2277" s="31">
        <f>global_data!$R2277-global_data!$M2277</f>
        <v>13121.25</v>
      </c>
    </row>
    <row r="2278" spans="1:19" x14ac:dyDescent="0.35">
      <c r="A2278" s="5" t="s">
        <v>2407</v>
      </c>
      <c r="B2278" s="29">
        <v>45505</v>
      </c>
      <c r="C2278" s="5" t="s">
        <v>111</v>
      </c>
      <c r="D2278" s="5" t="s">
        <v>112</v>
      </c>
      <c r="E2278" s="5" t="s">
        <v>98</v>
      </c>
      <c r="F2278" s="5" t="s">
        <v>101</v>
      </c>
      <c r="G2278" s="5" t="s">
        <v>57</v>
      </c>
      <c r="H2278" s="5" t="s">
        <v>58</v>
      </c>
      <c r="I2278" s="5" t="s">
        <v>53</v>
      </c>
      <c r="J2278" s="6">
        <v>3499</v>
      </c>
      <c r="K2278" s="6">
        <v>19</v>
      </c>
      <c r="L2278" s="6">
        <v>0.11</v>
      </c>
      <c r="M2278" s="6">
        <v>59168.09</v>
      </c>
      <c r="N2278" s="5" t="s">
        <v>123</v>
      </c>
      <c r="O2278" s="5" t="s">
        <v>23</v>
      </c>
      <c r="P2278" s="19">
        <f>global_data!$M2278/global_data!$L2278</f>
        <v>537891.72727272729</v>
      </c>
      <c r="Q2278" s="20">
        <f>IFERROR(global_data!$P2278,0)</f>
        <v>537891.72727272729</v>
      </c>
      <c r="R2278" s="30">
        <f>global_data!$M2278/(1-global_data!$L2278)</f>
        <v>66481</v>
      </c>
      <c r="S2278" s="30">
        <f>global_data!$R2278-global_data!$M2278</f>
        <v>7312.9100000000035</v>
      </c>
    </row>
    <row r="2279" spans="1:19" x14ac:dyDescent="0.35">
      <c r="A2279" s="7" t="s">
        <v>2408</v>
      </c>
      <c r="B2279" s="18">
        <v>45356</v>
      </c>
      <c r="C2279" s="7" t="s">
        <v>15</v>
      </c>
      <c r="D2279" s="7" t="s">
        <v>16</v>
      </c>
      <c r="E2279" s="7" t="s">
        <v>17</v>
      </c>
      <c r="F2279" s="7" t="s">
        <v>18</v>
      </c>
      <c r="G2279" s="7" t="s">
        <v>57</v>
      </c>
      <c r="H2279" s="7" t="s">
        <v>58</v>
      </c>
      <c r="I2279" s="7" t="s">
        <v>53</v>
      </c>
      <c r="J2279" s="8">
        <v>3499</v>
      </c>
      <c r="K2279" s="8">
        <v>10</v>
      </c>
      <c r="L2279" s="8">
        <v>0.1</v>
      </c>
      <c r="M2279" s="8">
        <v>31491</v>
      </c>
      <c r="N2279" s="7" t="s">
        <v>32</v>
      </c>
      <c r="O2279" s="7" t="s">
        <v>23</v>
      </c>
      <c r="P2279" s="19">
        <f>global_data!$M2279/global_data!$L2279</f>
        <v>314910</v>
      </c>
      <c r="Q2279" s="20">
        <f>IFERROR(global_data!$P2279,0)</f>
        <v>314910</v>
      </c>
      <c r="R2279" s="31">
        <f>global_data!$M2279/(1-global_data!$L2279)</f>
        <v>34990</v>
      </c>
      <c r="S2279" s="31">
        <f>global_data!$R2279-global_data!$M2279</f>
        <v>3499</v>
      </c>
    </row>
    <row r="2280" spans="1:19" x14ac:dyDescent="0.35">
      <c r="A2280" s="5" t="s">
        <v>2409</v>
      </c>
      <c r="B2280" s="29">
        <v>45548</v>
      </c>
      <c r="C2280" s="5" t="s">
        <v>111</v>
      </c>
      <c r="D2280" s="5" t="s">
        <v>112</v>
      </c>
      <c r="E2280" s="5" t="s">
        <v>98</v>
      </c>
      <c r="F2280" s="5" t="s">
        <v>99</v>
      </c>
      <c r="G2280" s="5" t="s">
        <v>57</v>
      </c>
      <c r="H2280" s="5" t="s">
        <v>58</v>
      </c>
      <c r="I2280" s="5" t="s">
        <v>53</v>
      </c>
      <c r="J2280" s="6">
        <v>3499</v>
      </c>
      <c r="K2280" s="6">
        <v>8</v>
      </c>
      <c r="L2280" s="6">
        <v>0.28999999999999998</v>
      </c>
      <c r="M2280" s="6">
        <v>19874.32</v>
      </c>
      <c r="N2280" s="5" t="s">
        <v>32</v>
      </c>
      <c r="O2280" s="5" t="s">
        <v>80</v>
      </c>
      <c r="P2280" s="19">
        <f>global_data!$M2280/global_data!$L2280</f>
        <v>68532.137931034493</v>
      </c>
      <c r="Q2280" s="20">
        <f>IFERROR(global_data!$P2280,0)</f>
        <v>68532.137931034493</v>
      </c>
      <c r="R2280" s="30">
        <f>global_data!$M2280/(1-global_data!$L2280)</f>
        <v>27992</v>
      </c>
      <c r="S2280" s="30">
        <f>global_data!$R2280-global_data!$M2280</f>
        <v>8117.68</v>
      </c>
    </row>
    <row r="2281" spans="1:19" x14ac:dyDescent="0.35">
      <c r="A2281" s="7" t="s">
        <v>2410</v>
      </c>
      <c r="B2281" s="18">
        <v>45432</v>
      </c>
      <c r="C2281" s="7" t="s">
        <v>125</v>
      </c>
      <c r="D2281" s="7" t="s">
        <v>126</v>
      </c>
      <c r="E2281" s="7" t="s">
        <v>37</v>
      </c>
      <c r="F2281" s="7" t="s">
        <v>71</v>
      </c>
      <c r="G2281" s="7" t="s">
        <v>57</v>
      </c>
      <c r="H2281" s="7" t="s">
        <v>58</v>
      </c>
      <c r="I2281" s="7" t="s">
        <v>53</v>
      </c>
      <c r="J2281" s="8">
        <v>3499</v>
      </c>
      <c r="K2281" s="8">
        <v>7</v>
      </c>
      <c r="L2281" s="8">
        <v>0.19</v>
      </c>
      <c r="M2281" s="8">
        <v>19839.330000000002</v>
      </c>
      <c r="N2281" s="7" t="s">
        <v>42</v>
      </c>
      <c r="O2281" s="7" t="s">
        <v>23</v>
      </c>
      <c r="P2281" s="19">
        <f>global_data!$M2281/global_data!$L2281</f>
        <v>104417.52631578948</v>
      </c>
      <c r="Q2281" s="20">
        <f>IFERROR(global_data!$P2281,0)</f>
        <v>104417.52631578948</v>
      </c>
      <c r="R2281" s="31">
        <f>global_data!$M2281/(1-global_data!$L2281)</f>
        <v>24493</v>
      </c>
      <c r="S2281" s="31">
        <f>global_data!$R2281-global_data!$M2281</f>
        <v>4653.6699999999983</v>
      </c>
    </row>
    <row r="2282" spans="1:19" x14ac:dyDescent="0.35">
      <c r="A2282" s="5" t="s">
        <v>2411</v>
      </c>
      <c r="B2282" s="29">
        <v>45392</v>
      </c>
      <c r="C2282" s="5" t="s">
        <v>44</v>
      </c>
      <c r="D2282" s="5" t="s">
        <v>45</v>
      </c>
      <c r="E2282" s="5" t="s">
        <v>17</v>
      </c>
      <c r="F2282" s="5" t="s">
        <v>176</v>
      </c>
      <c r="G2282" s="5" t="s">
        <v>57</v>
      </c>
      <c r="H2282" s="5" t="s">
        <v>58</v>
      </c>
      <c r="I2282" s="5" t="s">
        <v>53</v>
      </c>
      <c r="J2282" s="6">
        <v>3499</v>
      </c>
      <c r="K2282" s="6">
        <v>20</v>
      </c>
      <c r="L2282" s="6">
        <v>0.15</v>
      </c>
      <c r="M2282" s="6">
        <v>59483</v>
      </c>
      <c r="N2282" s="5" t="s">
        <v>59</v>
      </c>
      <c r="O2282" s="5" t="s">
        <v>23</v>
      </c>
      <c r="P2282" s="19">
        <f>global_data!$M2282/global_data!$L2282</f>
        <v>396553.33333333337</v>
      </c>
      <c r="Q2282" s="20">
        <f>IFERROR(global_data!$P2282,0)</f>
        <v>396553.33333333337</v>
      </c>
      <c r="R2282" s="30">
        <f>global_data!$M2282/(1-global_data!$L2282)</f>
        <v>69980</v>
      </c>
      <c r="S2282" s="30">
        <f>global_data!$R2282-global_data!$M2282</f>
        <v>10497</v>
      </c>
    </row>
    <row r="2283" spans="1:19" x14ac:dyDescent="0.35">
      <c r="A2283" s="7" t="s">
        <v>2412</v>
      </c>
      <c r="B2283" s="18">
        <v>45573</v>
      </c>
      <c r="C2283" s="7" t="s">
        <v>96</v>
      </c>
      <c r="D2283" s="7" t="s">
        <v>97</v>
      </c>
      <c r="E2283" s="7" t="s">
        <v>98</v>
      </c>
      <c r="F2283" s="7" t="s">
        <v>179</v>
      </c>
      <c r="G2283" s="7" t="s">
        <v>57</v>
      </c>
      <c r="H2283" s="7" t="s">
        <v>58</v>
      </c>
      <c r="I2283" s="7" t="s">
        <v>53</v>
      </c>
      <c r="J2283" s="8">
        <v>3499</v>
      </c>
      <c r="K2283" s="8">
        <v>18</v>
      </c>
      <c r="L2283" s="8">
        <v>0.21</v>
      </c>
      <c r="M2283" s="8">
        <v>49755.78</v>
      </c>
      <c r="N2283" s="7" t="s">
        <v>42</v>
      </c>
      <c r="O2283" s="7" t="s">
        <v>23</v>
      </c>
      <c r="P2283" s="19">
        <f>global_data!$M2283/global_data!$L2283</f>
        <v>236932.28571428571</v>
      </c>
      <c r="Q2283" s="20">
        <f>IFERROR(global_data!$P2283,0)</f>
        <v>236932.28571428571</v>
      </c>
      <c r="R2283" s="31">
        <f>global_data!$M2283/(1-global_data!$L2283)</f>
        <v>62981.999999999993</v>
      </c>
      <c r="S2283" s="31">
        <f>global_data!$R2283-global_data!$M2283</f>
        <v>13226.219999999994</v>
      </c>
    </row>
    <row r="2284" spans="1:19" x14ac:dyDescent="0.35">
      <c r="A2284" s="5" t="s">
        <v>2413</v>
      </c>
      <c r="B2284" s="29">
        <v>45621</v>
      </c>
      <c r="C2284" s="5" t="s">
        <v>61</v>
      </c>
      <c r="D2284" s="5" t="s">
        <v>62</v>
      </c>
      <c r="E2284" s="5" t="s">
        <v>27</v>
      </c>
      <c r="F2284" s="5" t="s">
        <v>28</v>
      </c>
      <c r="G2284" s="5" t="s">
        <v>57</v>
      </c>
      <c r="H2284" s="5" t="s">
        <v>58</v>
      </c>
      <c r="I2284" s="5" t="s">
        <v>53</v>
      </c>
      <c r="J2284" s="6">
        <v>3499</v>
      </c>
      <c r="K2284" s="6">
        <v>6</v>
      </c>
      <c r="L2284" s="6">
        <v>0</v>
      </c>
      <c r="M2284" s="6">
        <v>20994</v>
      </c>
      <c r="N2284" s="5" t="s">
        <v>22</v>
      </c>
      <c r="O2284" s="5" t="s">
        <v>80</v>
      </c>
      <c r="P2284" s="19" t="e">
        <f>global_data!$M2284/global_data!$L2284</f>
        <v>#DIV/0!</v>
      </c>
      <c r="Q2284" s="20">
        <f>IFERROR(global_data!$P2284,0)</f>
        <v>0</v>
      </c>
      <c r="R2284" s="30">
        <f>global_data!$M2284/(1-global_data!$L2284)</f>
        <v>20994</v>
      </c>
      <c r="S2284" s="30">
        <f>global_data!$R2284-global_data!$M2284</f>
        <v>0</v>
      </c>
    </row>
    <row r="2285" spans="1:19" x14ac:dyDescent="0.35">
      <c r="A2285" s="7" t="s">
        <v>2414</v>
      </c>
      <c r="B2285" s="18">
        <v>45466</v>
      </c>
      <c r="C2285" s="7" t="s">
        <v>55</v>
      </c>
      <c r="D2285" s="7" t="s">
        <v>56</v>
      </c>
      <c r="E2285" s="7" t="s">
        <v>17</v>
      </c>
      <c r="F2285" s="7" t="s">
        <v>50</v>
      </c>
      <c r="G2285" s="7" t="s">
        <v>57</v>
      </c>
      <c r="H2285" s="7" t="s">
        <v>58</v>
      </c>
      <c r="I2285" s="7" t="s">
        <v>53</v>
      </c>
      <c r="J2285" s="8">
        <v>3499</v>
      </c>
      <c r="K2285" s="8">
        <v>1</v>
      </c>
      <c r="L2285" s="8">
        <v>0.22</v>
      </c>
      <c r="M2285" s="8">
        <v>2729.22</v>
      </c>
      <c r="N2285" s="7" t="s">
        <v>32</v>
      </c>
      <c r="O2285" s="7" t="s">
        <v>179</v>
      </c>
      <c r="P2285" s="19">
        <f>global_data!$M2285/global_data!$L2285</f>
        <v>12405.545454545454</v>
      </c>
      <c r="Q2285" s="20">
        <f>IFERROR(global_data!$P2285,0)</f>
        <v>12405.545454545454</v>
      </c>
      <c r="R2285" s="31">
        <f>global_data!$M2285/(1-global_data!$L2285)</f>
        <v>3498.9999999999995</v>
      </c>
      <c r="S2285" s="31">
        <f>global_data!$R2285-global_data!$M2285</f>
        <v>769.77999999999975</v>
      </c>
    </row>
    <row r="2286" spans="1:19" x14ac:dyDescent="0.35">
      <c r="A2286" s="5" t="s">
        <v>2415</v>
      </c>
      <c r="B2286" s="29">
        <v>45634</v>
      </c>
      <c r="C2286" s="5" t="s">
        <v>111</v>
      </c>
      <c r="D2286" s="5" t="s">
        <v>112</v>
      </c>
      <c r="E2286" s="5" t="s">
        <v>98</v>
      </c>
      <c r="F2286" s="5" t="s">
        <v>160</v>
      </c>
      <c r="G2286" s="5" t="s">
        <v>57</v>
      </c>
      <c r="H2286" s="5" t="s">
        <v>58</v>
      </c>
      <c r="I2286" s="5" t="s">
        <v>53</v>
      </c>
      <c r="J2286" s="6">
        <v>3499</v>
      </c>
      <c r="K2286" s="6">
        <v>13</v>
      </c>
      <c r="L2286" s="6">
        <v>0.02</v>
      </c>
      <c r="M2286" s="6">
        <v>44577.26</v>
      </c>
      <c r="N2286" s="5" t="s">
        <v>123</v>
      </c>
      <c r="O2286" s="5" t="s">
        <v>23</v>
      </c>
      <c r="P2286" s="19">
        <f>global_data!$M2286/global_data!$L2286</f>
        <v>2228863</v>
      </c>
      <c r="Q2286" s="20">
        <f>IFERROR(global_data!$P2286,0)</f>
        <v>2228863</v>
      </c>
      <c r="R2286" s="30">
        <f>global_data!$M2286/(1-global_data!$L2286)</f>
        <v>45487</v>
      </c>
      <c r="S2286" s="30">
        <f>global_data!$R2286-global_data!$M2286</f>
        <v>909.73999999999796</v>
      </c>
    </row>
    <row r="2287" spans="1:19" x14ac:dyDescent="0.35">
      <c r="A2287" s="7" t="s">
        <v>2416</v>
      </c>
      <c r="B2287" s="18">
        <v>45647</v>
      </c>
      <c r="C2287" s="7" t="s">
        <v>55</v>
      </c>
      <c r="D2287" s="7" t="s">
        <v>56</v>
      </c>
      <c r="E2287" s="7" t="s">
        <v>17</v>
      </c>
      <c r="F2287" s="7" t="s">
        <v>18</v>
      </c>
      <c r="G2287" s="7" t="s">
        <v>57</v>
      </c>
      <c r="H2287" s="7" t="s">
        <v>58</v>
      </c>
      <c r="I2287" s="7" t="s">
        <v>53</v>
      </c>
      <c r="J2287" s="8">
        <v>3499</v>
      </c>
      <c r="K2287" s="8">
        <v>14</v>
      </c>
      <c r="L2287" s="8">
        <v>0.09</v>
      </c>
      <c r="M2287" s="8">
        <v>44577.26</v>
      </c>
      <c r="N2287" s="7" t="s">
        <v>123</v>
      </c>
      <c r="O2287" s="7" t="s">
        <v>23</v>
      </c>
      <c r="P2287" s="19">
        <f>global_data!$M2287/global_data!$L2287</f>
        <v>495302.88888888893</v>
      </c>
      <c r="Q2287" s="20">
        <f>IFERROR(global_data!$P2287,0)</f>
        <v>495302.88888888893</v>
      </c>
      <c r="R2287" s="31">
        <f>global_data!$M2287/(1-global_data!$L2287)</f>
        <v>48986</v>
      </c>
      <c r="S2287" s="31">
        <f>global_data!$R2287-global_data!$M2287</f>
        <v>4408.739999999998</v>
      </c>
    </row>
    <row r="2288" spans="1:19" x14ac:dyDescent="0.35">
      <c r="A2288" s="5" t="s">
        <v>2417</v>
      </c>
      <c r="B2288" s="29">
        <v>45573</v>
      </c>
      <c r="C2288" s="5" t="s">
        <v>15</v>
      </c>
      <c r="D2288" s="5" t="s">
        <v>16</v>
      </c>
      <c r="E2288" s="5" t="s">
        <v>17</v>
      </c>
      <c r="F2288" s="5" t="s">
        <v>176</v>
      </c>
      <c r="G2288" s="5" t="s">
        <v>57</v>
      </c>
      <c r="H2288" s="5" t="s">
        <v>58</v>
      </c>
      <c r="I2288" s="5" t="s">
        <v>53</v>
      </c>
      <c r="J2288" s="6">
        <v>3499</v>
      </c>
      <c r="K2288" s="6">
        <v>9</v>
      </c>
      <c r="L2288" s="6">
        <v>0.13</v>
      </c>
      <c r="M2288" s="6">
        <v>27397.17</v>
      </c>
      <c r="N2288" s="5" t="s">
        <v>22</v>
      </c>
      <c r="O2288" s="5" t="s">
        <v>23</v>
      </c>
      <c r="P2288" s="19">
        <f>global_data!$M2288/global_data!$L2288</f>
        <v>210747.46153846153</v>
      </c>
      <c r="Q2288" s="20">
        <f>IFERROR(global_data!$P2288,0)</f>
        <v>210747.46153846153</v>
      </c>
      <c r="R2288" s="30">
        <f>global_data!$M2288/(1-global_data!$L2288)</f>
        <v>31490.999999999996</v>
      </c>
      <c r="S2288" s="30">
        <f>global_data!$R2288-global_data!$M2288</f>
        <v>4093.8299999999981</v>
      </c>
    </row>
    <row r="2289" spans="1:19" x14ac:dyDescent="0.35">
      <c r="A2289" s="7" t="s">
        <v>2418</v>
      </c>
      <c r="B2289" s="18">
        <v>45593</v>
      </c>
      <c r="C2289" s="7" t="s">
        <v>64</v>
      </c>
      <c r="D2289" s="7" t="s">
        <v>65</v>
      </c>
      <c r="E2289" s="7" t="s">
        <v>27</v>
      </c>
      <c r="F2289" s="7" t="s">
        <v>103</v>
      </c>
      <c r="G2289" s="7" t="s">
        <v>57</v>
      </c>
      <c r="H2289" s="7" t="s">
        <v>58</v>
      </c>
      <c r="I2289" s="7" t="s">
        <v>53</v>
      </c>
      <c r="J2289" s="8">
        <v>3499</v>
      </c>
      <c r="K2289" s="8">
        <v>18</v>
      </c>
      <c r="L2289" s="8">
        <v>0.24</v>
      </c>
      <c r="M2289" s="8">
        <v>47866.32</v>
      </c>
      <c r="N2289" s="7" t="s">
        <v>123</v>
      </c>
      <c r="O2289" s="7" t="s">
        <v>80</v>
      </c>
      <c r="P2289" s="19">
        <f>global_data!$M2289/global_data!$L2289</f>
        <v>199443</v>
      </c>
      <c r="Q2289" s="20">
        <f>IFERROR(global_data!$P2289,0)</f>
        <v>199443</v>
      </c>
      <c r="R2289" s="31">
        <f>global_data!$M2289/(1-global_data!$L2289)</f>
        <v>62982</v>
      </c>
      <c r="S2289" s="31">
        <f>global_data!$R2289-global_data!$M2289</f>
        <v>15115.68</v>
      </c>
    </row>
    <row r="2290" spans="1:19" x14ac:dyDescent="0.35">
      <c r="A2290" s="5" t="s">
        <v>2419</v>
      </c>
      <c r="B2290" s="29">
        <v>45562</v>
      </c>
      <c r="C2290" s="5" t="s">
        <v>96</v>
      </c>
      <c r="D2290" s="5" t="s">
        <v>97</v>
      </c>
      <c r="E2290" s="5" t="s">
        <v>98</v>
      </c>
      <c r="F2290" s="5" t="s">
        <v>99</v>
      </c>
      <c r="G2290" s="5" t="s">
        <v>57</v>
      </c>
      <c r="H2290" s="5" t="s">
        <v>58</v>
      </c>
      <c r="I2290" s="5" t="s">
        <v>53</v>
      </c>
      <c r="J2290" s="6">
        <v>3499</v>
      </c>
      <c r="K2290" s="6">
        <v>10</v>
      </c>
      <c r="L2290" s="6">
        <v>0.09</v>
      </c>
      <c r="M2290" s="6">
        <v>31840.9</v>
      </c>
      <c r="N2290" s="5" t="s">
        <v>22</v>
      </c>
      <c r="O2290" s="5" t="s">
        <v>23</v>
      </c>
      <c r="P2290" s="19">
        <f>global_data!$M2290/global_data!$L2290</f>
        <v>353787.77777777781</v>
      </c>
      <c r="Q2290" s="20">
        <f>IFERROR(global_data!$P2290,0)</f>
        <v>353787.77777777781</v>
      </c>
      <c r="R2290" s="30">
        <f>global_data!$M2290/(1-global_data!$L2290)</f>
        <v>34990</v>
      </c>
      <c r="S2290" s="30">
        <f>global_data!$R2290-global_data!$M2290</f>
        <v>3149.0999999999985</v>
      </c>
    </row>
    <row r="2291" spans="1:19" x14ac:dyDescent="0.35">
      <c r="A2291" s="7" t="s">
        <v>2420</v>
      </c>
      <c r="B2291" s="18">
        <v>45582</v>
      </c>
      <c r="C2291" s="7" t="s">
        <v>111</v>
      </c>
      <c r="D2291" s="7" t="s">
        <v>112</v>
      </c>
      <c r="E2291" s="7" t="s">
        <v>98</v>
      </c>
      <c r="F2291" s="7" t="s">
        <v>99</v>
      </c>
      <c r="G2291" s="7" t="s">
        <v>57</v>
      </c>
      <c r="H2291" s="7" t="s">
        <v>58</v>
      </c>
      <c r="I2291" s="7" t="s">
        <v>53</v>
      </c>
      <c r="J2291" s="8">
        <v>3499</v>
      </c>
      <c r="K2291" s="8">
        <v>17</v>
      </c>
      <c r="L2291" s="8">
        <v>0.14000000000000001</v>
      </c>
      <c r="M2291" s="8">
        <v>51155.38</v>
      </c>
      <c r="N2291" s="7" t="s">
        <v>22</v>
      </c>
      <c r="O2291" s="7" t="s">
        <v>179</v>
      </c>
      <c r="P2291" s="19">
        <f>global_data!$M2291/global_data!$L2291</f>
        <v>365395.57142857136</v>
      </c>
      <c r="Q2291" s="20">
        <f>IFERROR(global_data!$P2291,0)</f>
        <v>365395.57142857136</v>
      </c>
      <c r="R2291" s="31">
        <f>global_data!$M2291/(1-global_data!$L2291)</f>
        <v>59483</v>
      </c>
      <c r="S2291" s="31">
        <f>global_data!$R2291-global_data!$M2291</f>
        <v>8327.6200000000026</v>
      </c>
    </row>
    <row r="2292" spans="1:19" x14ac:dyDescent="0.35">
      <c r="A2292" s="5" t="s">
        <v>2421</v>
      </c>
      <c r="B2292" s="29">
        <v>45514</v>
      </c>
      <c r="C2292" s="5" t="s">
        <v>44</v>
      </c>
      <c r="D2292" s="5" t="s">
        <v>45</v>
      </c>
      <c r="E2292" s="5" t="s">
        <v>17</v>
      </c>
      <c r="F2292" s="5" t="s">
        <v>179</v>
      </c>
      <c r="G2292" s="5" t="s">
        <v>57</v>
      </c>
      <c r="H2292" s="5" t="s">
        <v>58</v>
      </c>
      <c r="I2292" s="5" t="s">
        <v>53</v>
      </c>
      <c r="J2292" s="6">
        <v>3499</v>
      </c>
      <c r="K2292" s="6">
        <v>14</v>
      </c>
      <c r="L2292" s="6">
        <v>0.27</v>
      </c>
      <c r="M2292" s="6">
        <v>35759.78</v>
      </c>
      <c r="N2292" s="5" t="s">
        <v>123</v>
      </c>
      <c r="O2292" s="5" t="s">
        <v>23</v>
      </c>
      <c r="P2292" s="19">
        <f>global_data!$M2292/global_data!$L2292</f>
        <v>132443.62962962961</v>
      </c>
      <c r="Q2292" s="20">
        <f>IFERROR(global_data!$P2292,0)</f>
        <v>132443.62962962961</v>
      </c>
      <c r="R2292" s="30">
        <f>global_data!$M2292/(1-global_data!$L2292)</f>
        <v>48986</v>
      </c>
      <c r="S2292" s="30">
        <f>global_data!$R2292-global_data!$M2292</f>
        <v>13226.220000000001</v>
      </c>
    </row>
    <row r="2293" spans="1:19" x14ac:dyDescent="0.35">
      <c r="A2293" s="7" t="s">
        <v>2422</v>
      </c>
      <c r="B2293" s="18">
        <v>45384</v>
      </c>
      <c r="C2293" s="7" t="s">
        <v>111</v>
      </c>
      <c r="D2293" s="7" t="s">
        <v>112</v>
      </c>
      <c r="E2293" s="7" t="s">
        <v>98</v>
      </c>
      <c r="F2293" s="7" t="s">
        <v>101</v>
      </c>
      <c r="G2293" s="7" t="s">
        <v>57</v>
      </c>
      <c r="H2293" s="7" t="s">
        <v>58</v>
      </c>
      <c r="I2293" s="7" t="s">
        <v>53</v>
      </c>
      <c r="J2293" s="8">
        <v>3499</v>
      </c>
      <c r="K2293" s="8">
        <v>9</v>
      </c>
      <c r="L2293" s="8">
        <v>0.2</v>
      </c>
      <c r="M2293" s="8">
        <v>25192.799999999999</v>
      </c>
      <c r="N2293" s="7" t="s">
        <v>22</v>
      </c>
      <c r="O2293" s="7" t="s">
        <v>23</v>
      </c>
      <c r="P2293" s="19">
        <f>global_data!$M2293/global_data!$L2293</f>
        <v>125963.99999999999</v>
      </c>
      <c r="Q2293" s="20">
        <f>IFERROR(global_data!$P2293,0)</f>
        <v>125963.99999999999</v>
      </c>
      <c r="R2293" s="31">
        <f>global_data!$M2293/(1-global_data!$L2293)</f>
        <v>31490.999999999996</v>
      </c>
      <c r="S2293" s="31">
        <f>global_data!$R2293-global_data!$M2293</f>
        <v>6298.1999999999971</v>
      </c>
    </row>
    <row r="2294" spans="1:19" x14ac:dyDescent="0.35">
      <c r="A2294" s="5" t="s">
        <v>2423</v>
      </c>
      <c r="B2294" s="29">
        <v>45469</v>
      </c>
      <c r="C2294" s="5" t="s">
        <v>35</v>
      </c>
      <c r="D2294" s="5" t="s">
        <v>36</v>
      </c>
      <c r="E2294" s="5" t="s">
        <v>37</v>
      </c>
      <c r="F2294" s="5" t="s">
        <v>83</v>
      </c>
      <c r="G2294" s="5" t="s">
        <v>57</v>
      </c>
      <c r="H2294" s="5" t="s">
        <v>58</v>
      </c>
      <c r="I2294" s="5" t="s">
        <v>53</v>
      </c>
      <c r="J2294" s="6">
        <v>3499</v>
      </c>
      <c r="K2294" s="6">
        <v>15</v>
      </c>
      <c r="L2294" s="6">
        <v>0.02</v>
      </c>
      <c r="M2294" s="6">
        <v>51435.3</v>
      </c>
      <c r="N2294" s="5" t="s">
        <v>59</v>
      </c>
      <c r="O2294" s="5" t="s">
        <v>179</v>
      </c>
      <c r="P2294" s="19">
        <f>global_data!$M2294/global_data!$L2294</f>
        <v>2571765</v>
      </c>
      <c r="Q2294" s="20">
        <f>IFERROR(global_data!$P2294,0)</f>
        <v>2571765</v>
      </c>
      <c r="R2294" s="30">
        <f>global_data!$M2294/(1-global_data!$L2294)</f>
        <v>52485.000000000007</v>
      </c>
      <c r="S2294" s="30">
        <f>global_data!$R2294-global_data!$M2294</f>
        <v>1049.7000000000044</v>
      </c>
    </row>
    <row r="2295" spans="1:19" x14ac:dyDescent="0.35">
      <c r="A2295" s="7" t="s">
        <v>2424</v>
      </c>
      <c r="B2295" s="18">
        <v>45302</v>
      </c>
      <c r="C2295" s="7" t="s">
        <v>55</v>
      </c>
      <c r="D2295" s="7" t="s">
        <v>56</v>
      </c>
      <c r="E2295" s="7" t="s">
        <v>17</v>
      </c>
      <c r="F2295" s="7" t="s">
        <v>176</v>
      </c>
      <c r="G2295" s="7" t="s">
        <v>57</v>
      </c>
      <c r="H2295" s="7" t="s">
        <v>58</v>
      </c>
      <c r="I2295" s="7" t="s">
        <v>53</v>
      </c>
      <c r="J2295" s="8">
        <v>3499</v>
      </c>
      <c r="K2295" s="8">
        <v>18</v>
      </c>
      <c r="L2295" s="8">
        <v>0.08</v>
      </c>
      <c r="M2295" s="8">
        <v>57943.44</v>
      </c>
      <c r="N2295" s="7" t="s">
        <v>59</v>
      </c>
      <c r="O2295" s="7" t="s">
        <v>23</v>
      </c>
      <c r="P2295" s="19">
        <f>global_data!$M2295/global_data!$L2295</f>
        <v>724293</v>
      </c>
      <c r="Q2295" s="20">
        <f>IFERROR(global_data!$P2295,0)</f>
        <v>724293</v>
      </c>
      <c r="R2295" s="31">
        <f>global_data!$M2295/(1-global_data!$L2295)</f>
        <v>62982</v>
      </c>
      <c r="S2295" s="31">
        <f>global_data!$R2295-global_data!$M2295</f>
        <v>5038.5599999999977</v>
      </c>
    </row>
    <row r="2296" spans="1:19" x14ac:dyDescent="0.35">
      <c r="A2296" s="5" t="s">
        <v>2425</v>
      </c>
      <c r="B2296" s="29">
        <v>45462</v>
      </c>
      <c r="C2296" s="5" t="s">
        <v>35</v>
      </c>
      <c r="D2296" s="5" t="s">
        <v>36</v>
      </c>
      <c r="E2296" s="5" t="s">
        <v>37</v>
      </c>
      <c r="F2296" s="5" t="s">
        <v>83</v>
      </c>
      <c r="G2296" s="5" t="s">
        <v>57</v>
      </c>
      <c r="H2296" s="5" t="s">
        <v>58</v>
      </c>
      <c r="I2296" s="5" t="s">
        <v>53</v>
      </c>
      <c r="J2296" s="6">
        <v>3499</v>
      </c>
      <c r="K2296" s="6">
        <v>19</v>
      </c>
      <c r="L2296" s="6">
        <v>0.16</v>
      </c>
      <c r="M2296" s="6">
        <v>55844.04</v>
      </c>
      <c r="N2296" s="5" t="s">
        <v>32</v>
      </c>
      <c r="O2296" s="5" t="s">
        <v>23</v>
      </c>
      <c r="P2296" s="19">
        <f>global_data!$M2296/global_data!$L2296</f>
        <v>349025.25</v>
      </c>
      <c r="Q2296" s="20">
        <f>IFERROR(global_data!$P2296,0)</f>
        <v>349025.25</v>
      </c>
      <c r="R2296" s="30">
        <f>global_data!$M2296/(1-global_data!$L2296)</f>
        <v>66481</v>
      </c>
      <c r="S2296" s="30">
        <f>global_data!$R2296-global_data!$M2296</f>
        <v>10636.96</v>
      </c>
    </row>
    <row r="2297" spans="1:19" x14ac:dyDescent="0.35">
      <c r="A2297" s="7" t="s">
        <v>2426</v>
      </c>
      <c r="B2297" s="18">
        <v>45344</v>
      </c>
      <c r="C2297" s="7" t="s">
        <v>44</v>
      </c>
      <c r="D2297" s="7" t="s">
        <v>45</v>
      </c>
      <c r="E2297" s="7" t="s">
        <v>17</v>
      </c>
      <c r="F2297" s="7" t="s">
        <v>176</v>
      </c>
      <c r="G2297" s="7" t="s">
        <v>57</v>
      </c>
      <c r="H2297" s="7" t="s">
        <v>58</v>
      </c>
      <c r="I2297" s="7" t="s">
        <v>53</v>
      </c>
      <c r="J2297" s="8">
        <v>3499</v>
      </c>
      <c r="K2297" s="8">
        <v>7</v>
      </c>
      <c r="L2297" s="8">
        <v>0.05</v>
      </c>
      <c r="M2297" s="8">
        <v>23268.35</v>
      </c>
      <c r="N2297" s="7" t="s">
        <v>42</v>
      </c>
      <c r="O2297" s="7" t="s">
        <v>23</v>
      </c>
      <c r="P2297" s="19">
        <f>global_data!$M2297/global_data!$L2297</f>
        <v>465366.99999999994</v>
      </c>
      <c r="Q2297" s="20">
        <f>IFERROR(global_data!$P2297,0)</f>
        <v>465366.99999999994</v>
      </c>
      <c r="R2297" s="31">
        <f>global_data!$M2297/(1-global_data!$L2297)</f>
        <v>24493</v>
      </c>
      <c r="S2297" s="31">
        <f>global_data!$R2297-global_data!$M2297</f>
        <v>1224.6500000000015</v>
      </c>
    </row>
    <row r="2298" spans="1:19" x14ac:dyDescent="0.35">
      <c r="A2298" s="5" t="s">
        <v>2427</v>
      </c>
      <c r="B2298" s="29">
        <v>45536</v>
      </c>
      <c r="C2298" s="5" t="s">
        <v>125</v>
      </c>
      <c r="D2298" s="5" t="s">
        <v>126</v>
      </c>
      <c r="E2298" s="5" t="s">
        <v>37</v>
      </c>
      <c r="F2298" s="5" t="s">
        <v>157</v>
      </c>
      <c r="G2298" s="5" t="s">
        <v>57</v>
      </c>
      <c r="H2298" s="5" t="s">
        <v>58</v>
      </c>
      <c r="I2298" s="5" t="s">
        <v>53</v>
      </c>
      <c r="J2298" s="6">
        <v>3499</v>
      </c>
      <c r="K2298" s="6">
        <v>13</v>
      </c>
      <c r="L2298" s="6">
        <v>0.11</v>
      </c>
      <c r="M2298" s="6">
        <v>40483.43</v>
      </c>
      <c r="N2298" s="5" t="s">
        <v>123</v>
      </c>
      <c r="O2298" s="5" t="s">
        <v>23</v>
      </c>
      <c r="P2298" s="19">
        <f>global_data!$M2298/global_data!$L2298</f>
        <v>368031.18181818182</v>
      </c>
      <c r="Q2298" s="20">
        <f>IFERROR(global_data!$P2298,0)</f>
        <v>368031.18181818182</v>
      </c>
      <c r="R2298" s="30">
        <f>global_data!$M2298/(1-global_data!$L2298)</f>
        <v>45487</v>
      </c>
      <c r="S2298" s="30">
        <f>global_data!$R2298-global_data!$M2298</f>
        <v>5003.57</v>
      </c>
    </row>
    <row r="2299" spans="1:19" x14ac:dyDescent="0.35">
      <c r="A2299" s="7" t="s">
        <v>2428</v>
      </c>
      <c r="B2299" s="18">
        <v>45492</v>
      </c>
      <c r="C2299" s="7" t="s">
        <v>96</v>
      </c>
      <c r="D2299" s="7" t="s">
        <v>97</v>
      </c>
      <c r="E2299" s="7" t="s">
        <v>98</v>
      </c>
      <c r="F2299" s="7" t="s">
        <v>113</v>
      </c>
      <c r="G2299" s="7" t="s">
        <v>57</v>
      </c>
      <c r="H2299" s="7" t="s">
        <v>58</v>
      </c>
      <c r="I2299" s="7" t="s">
        <v>53</v>
      </c>
      <c r="J2299" s="8">
        <v>3499</v>
      </c>
      <c r="K2299" s="8">
        <v>18</v>
      </c>
      <c r="L2299" s="8">
        <v>0.24</v>
      </c>
      <c r="M2299" s="8">
        <v>47866.32</v>
      </c>
      <c r="N2299" s="7" t="s">
        <v>32</v>
      </c>
      <c r="O2299" s="7" t="s">
        <v>23</v>
      </c>
      <c r="P2299" s="19">
        <f>global_data!$M2299/global_data!$L2299</f>
        <v>199443</v>
      </c>
      <c r="Q2299" s="20">
        <f>IFERROR(global_data!$P2299,0)</f>
        <v>199443</v>
      </c>
      <c r="R2299" s="31">
        <f>global_data!$M2299/(1-global_data!$L2299)</f>
        <v>62982</v>
      </c>
      <c r="S2299" s="31">
        <f>global_data!$R2299-global_data!$M2299</f>
        <v>15115.68</v>
      </c>
    </row>
    <row r="2300" spans="1:19" x14ac:dyDescent="0.35">
      <c r="A2300" s="5" t="s">
        <v>2429</v>
      </c>
      <c r="B2300" s="29">
        <v>45457</v>
      </c>
      <c r="C2300" s="5" t="s">
        <v>125</v>
      </c>
      <c r="D2300" s="5" t="s">
        <v>126</v>
      </c>
      <c r="E2300" s="5" t="s">
        <v>37</v>
      </c>
      <c r="F2300" s="5" t="s">
        <v>83</v>
      </c>
      <c r="G2300" s="5" t="s">
        <v>57</v>
      </c>
      <c r="H2300" s="5" t="s">
        <v>58</v>
      </c>
      <c r="I2300" s="5" t="s">
        <v>53</v>
      </c>
      <c r="J2300" s="6">
        <v>3499</v>
      </c>
      <c r="K2300" s="6">
        <v>3</v>
      </c>
      <c r="L2300" s="6">
        <v>0.11</v>
      </c>
      <c r="M2300" s="6">
        <v>9342.33</v>
      </c>
      <c r="N2300" s="5" t="s">
        <v>123</v>
      </c>
      <c r="O2300" s="5" t="s">
        <v>179</v>
      </c>
      <c r="P2300" s="19">
        <f>global_data!$M2300/global_data!$L2300</f>
        <v>84930.272727272721</v>
      </c>
      <c r="Q2300" s="20">
        <f>IFERROR(global_data!$P2300,0)</f>
        <v>84930.272727272721</v>
      </c>
      <c r="R2300" s="30">
        <f>global_data!$M2300/(1-global_data!$L2300)</f>
        <v>10497</v>
      </c>
      <c r="S2300" s="30">
        <f>global_data!$R2300-global_data!$M2300</f>
        <v>1154.67</v>
      </c>
    </row>
    <row r="2301" spans="1:19" x14ac:dyDescent="0.35">
      <c r="A2301" s="7" t="s">
        <v>2430</v>
      </c>
      <c r="B2301" s="18">
        <v>45518</v>
      </c>
      <c r="C2301" s="7" t="s">
        <v>96</v>
      </c>
      <c r="D2301" s="7" t="s">
        <v>97</v>
      </c>
      <c r="E2301" s="7" t="s">
        <v>98</v>
      </c>
      <c r="F2301" s="7" t="s">
        <v>113</v>
      </c>
      <c r="G2301" s="7" t="s">
        <v>57</v>
      </c>
      <c r="H2301" s="7" t="s">
        <v>58</v>
      </c>
      <c r="I2301" s="7" t="s">
        <v>53</v>
      </c>
      <c r="J2301" s="8">
        <v>3499</v>
      </c>
      <c r="K2301" s="8">
        <v>8</v>
      </c>
      <c r="L2301" s="8">
        <v>0.08</v>
      </c>
      <c r="M2301" s="8">
        <v>25752.639999999999</v>
      </c>
      <c r="N2301" s="7" t="s">
        <v>123</v>
      </c>
      <c r="O2301" s="7" t="s">
        <v>23</v>
      </c>
      <c r="P2301" s="19">
        <f>global_data!$M2301/global_data!$L2301</f>
        <v>321908</v>
      </c>
      <c r="Q2301" s="20">
        <f>IFERROR(global_data!$P2301,0)</f>
        <v>321908</v>
      </c>
      <c r="R2301" s="31">
        <f>global_data!$M2301/(1-global_data!$L2301)</f>
        <v>27991.999999999996</v>
      </c>
      <c r="S2301" s="31">
        <f>global_data!$R2301-global_data!$M2301</f>
        <v>2239.3599999999969</v>
      </c>
    </row>
    <row r="2302" spans="1:19" x14ac:dyDescent="0.35">
      <c r="A2302" s="5" t="s">
        <v>2431</v>
      </c>
      <c r="B2302" s="29">
        <v>45522</v>
      </c>
      <c r="C2302" s="5" t="s">
        <v>44</v>
      </c>
      <c r="D2302" s="5" t="s">
        <v>45</v>
      </c>
      <c r="E2302" s="5" t="s">
        <v>17</v>
      </c>
      <c r="F2302" s="5" t="s">
        <v>79</v>
      </c>
      <c r="G2302" s="5" t="s">
        <v>57</v>
      </c>
      <c r="H2302" s="5" t="s">
        <v>58</v>
      </c>
      <c r="I2302" s="5" t="s">
        <v>53</v>
      </c>
      <c r="J2302" s="6">
        <v>3499</v>
      </c>
      <c r="K2302" s="6">
        <v>3</v>
      </c>
      <c r="L2302" s="6">
        <v>0.06</v>
      </c>
      <c r="M2302" s="6">
        <v>9867.18</v>
      </c>
      <c r="N2302" s="5" t="s">
        <v>77</v>
      </c>
      <c r="O2302" s="5" t="s">
        <v>23</v>
      </c>
      <c r="P2302" s="19">
        <f>global_data!$M2302/global_data!$L2302</f>
        <v>164453</v>
      </c>
      <c r="Q2302" s="20">
        <f>IFERROR(global_data!$P2302,0)</f>
        <v>164453</v>
      </c>
      <c r="R2302" s="30">
        <f>global_data!$M2302/(1-global_data!$L2302)</f>
        <v>10497</v>
      </c>
      <c r="S2302" s="30">
        <f>global_data!$R2302-global_data!$M2302</f>
        <v>629.81999999999971</v>
      </c>
    </row>
    <row r="2303" spans="1:19" x14ac:dyDescent="0.35">
      <c r="A2303" s="7" t="s">
        <v>2432</v>
      </c>
      <c r="B2303" s="18">
        <v>45399</v>
      </c>
      <c r="C2303" s="7" t="s">
        <v>73</v>
      </c>
      <c r="D2303" s="7" t="s">
        <v>74</v>
      </c>
      <c r="E2303" s="7" t="s">
        <v>37</v>
      </c>
      <c r="F2303" s="7" t="s">
        <v>151</v>
      </c>
      <c r="G2303" s="7" t="s">
        <v>57</v>
      </c>
      <c r="H2303" s="7" t="s">
        <v>58</v>
      </c>
      <c r="I2303" s="7" t="s">
        <v>53</v>
      </c>
      <c r="J2303" s="8">
        <v>3499</v>
      </c>
      <c r="K2303" s="8">
        <v>17</v>
      </c>
      <c r="L2303" s="8">
        <v>0.01</v>
      </c>
      <c r="M2303" s="8">
        <v>58888.17</v>
      </c>
      <c r="N2303" s="7" t="s">
        <v>77</v>
      </c>
      <c r="O2303" s="7" t="s">
        <v>179</v>
      </c>
      <c r="P2303" s="19">
        <f>global_data!$M2303/global_data!$L2303</f>
        <v>5888817</v>
      </c>
      <c r="Q2303" s="20">
        <f>IFERROR(global_data!$P2303,0)</f>
        <v>5888817</v>
      </c>
      <c r="R2303" s="31">
        <f>global_data!$M2303/(1-global_data!$L2303)</f>
        <v>59483</v>
      </c>
      <c r="S2303" s="31">
        <f>global_data!$R2303-global_data!$M2303</f>
        <v>594.83000000000175</v>
      </c>
    </row>
    <row r="2304" spans="1:19" x14ac:dyDescent="0.35">
      <c r="A2304" s="5" t="s">
        <v>2433</v>
      </c>
      <c r="B2304" s="29">
        <v>45387</v>
      </c>
      <c r="C2304" s="5" t="s">
        <v>131</v>
      </c>
      <c r="D2304" s="5" t="s">
        <v>132</v>
      </c>
      <c r="E2304" s="5" t="s">
        <v>98</v>
      </c>
      <c r="F2304" s="5" t="s">
        <v>99</v>
      </c>
      <c r="G2304" s="5" t="s">
        <v>57</v>
      </c>
      <c r="H2304" s="5" t="s">
        <v>58</v>
      </c>
      <c r="I2304" s="5" t="s">
        <v>53</v>
      </c>
      <c r="J2304" s="6">
        <v>3499</v>
      </c>
      <c r="K2304" s="6">
        <v>13</v>
      </c>
      <c r="L2304" s="6">
        <v>0.27</v>
      </c>
      <c r="M2304" s="6">
        <v>33205.51</v>
      </c>
      <c r="N2304" s="5" t="s">
        <v>59</v>
      </c>
      <c r="O2304" s="5" t="s">
        <v>33</v>
      </c>
      <c r="P2304" s="19">
        <f>global_data!$M2304/global_data!$L2304</f>
        <v>122983.37037037036</v>
      </c>
      <c r="Q2304" s="20">
        <f>IFERROR(global_data!$P2304,0)</f>
        <v>122983.37037037036</v>
      </c>
      <c r="R2304" s="30">
        <f>global_data!$M2304/(1-global_data!$L2304)</f>
        <v>45487.000000000007</v>
      </c>
      <c r="S2304" s="30">
        <f>global_data!$R2304-global_data!$M2304</f>
        <v>12281.490000000005</v>
      </c>
    </row>
    <row r="2305" spans="1:19" x14ac:dyDescent="0.35">
      <c r="A2305" s="7" t="s">
        <v>2434</v>
      </c>
      <c r="B2305" s="18">
        <v>45585</v>
      </c>
      <c r="C2305" s="7" t="s">
        <v>15</v>
      </c>
      <c r="D2305" s="7" t="s">
        <v>16</v>
      </c>
      <c r="E2305" s="7" t="s">
        <v>17</v>
      </c>
      <c r="F2305" s="7" t="s">
        <v>79</v>
      </c>
      <c r="G2305" s="7" t="s">
        <v>57</v>
      </c>
      <c r="H2305" s="7" t="s">
        <v>58</v>
      </c>
      <c r="I2305" s="7" t="s">
        <v>53</v>
      </c>
      <c r="J2305" s="8">
        <v>3499</v>
      </c>
      <c r="K2305" s="8">
        <v>1</v>
      </c>
      <c r="L2305" s="8">
        <v>0.1</v>
      </c>
      <c r="M2305" s="8">
        <v>3149.1</v>
      </c>
      <c r="N2305" s="7" t="s">
        <v>123</v>
      </c>
      <c r="O2305" s="7" t="s">
        <v>23</v>
      </c>
      <c r="P2305" s="19">
        <f>global_data!$M2305/global_data!$L2305</f>
        <v>31490.999999999996</v>
      </c>
      <c r="Q2305" s="20">
        <f>IFERROR(global_data!$P2305,0)</f>
        <v>31490.999999999996</v>
      </c>
      <c r="R2305" s="31">
        <f>global_data!$M2305/(1-global_data!$L2305)</f>
        <v>3499</v>
      </c>
      <c r="S2305" s="31">
        <f>global_data!$R2305-global_data!$M2305</f>
        <v>349.90000000000009</v>
      </c>
    </row>
    <row r="2306" spans="1:19" x14ac:dyDescent="0.35">
      <c r="A2306" s="5" t="s">
        <v>2435</v>
      </c>
      <c r="B2306" s="29">
        <v>45520</v>
      </c>
      <c r="C2306" s="5" t="s">
        <v>73</v>
      </c>
      <c r="D2306" s="5" t="s">
        <v>74</v>
      </c>
      <c r="E2306" s="5" t="s">
        <v>37</v>
      </c>
      <c r="F2306" s="5" t="s">
        <v>38</v>
      </c>
      <c r="G2306" s="5" t="s">
        <v>57</v>
      </c>
      <c r="H2306" s="5" t="s">
        <v>58</v>
      </c>
      <c r="I2306" s="5" t="s">
        <v>53</v>
      </c>
      <c r="J2306" s="6">
        <v>3499</v>
      </c>
      <c r="K2306" s="6">
        <v>12</v>
      </c>
      <c r="L2306" s="6">
        <v>0.12</v>
      </c>
      <c r="M2306" s="6">
        <v>36949.440000000002</v>
      </c>
      <c r="N2306" s="5" t="s">
        <v>59</v>
      </c>
      <c r="O2306" s="5" t="s">
        <v>80</v>
      </c>
      <c r="P2306" s="19">
        <f>global_data!$M2306/global_data!$L2306</f>
        <v>307912.00000000006</v>
      </c>
      <c r="Q2306" s="20">
        <f>IFERROR(global_data!$P2306,0)</f>
        <v>307912.00000000006</v>
      </c>
      <c r="R2306" s="30">
        <f>global_data!$M2306/(1-global_data!$L2306)</f>
        <v>41988</v>
      </c>
      <c r="S2306" s="30">
        <f>global_data!$R2306-global_data!$M2306</f>
        <v>5038.5599999999977</v>
      </c>
    </row>
    <row r="2307" spans="1:19" x14ac:dyDescent="0.35">
      <c r="A2307" s="7" t="s">
        <v>2436</v>
      </c>
      <c r="B2307" s="18">
        <v>45581</v>
      </c>
      <c r="C2307" s="7" t="s">
        <v>96</v>
      </c>
      <c r="D2307" s="7" t="s">
        <v>97</v>
      </c>
      <c r="E2307" s="7" t="s">
        <v>98</v>
      </c>
      <c r="F2307" s="7" t="s">
        <v>113</v>
      </c>
      <c r="G2307" s="7" t="s">
        <v>57</v>
      </c>
      <c r="H2307" s="7" t="s">
        <v>58</v>
      </c>
      <c r="I2307" s="7" t="s">
        <v>53</v>
      </c>
      <c r="J2307" s="8">
        <v>3499</v>
      </c>
      <c r="K2307" s="8">
        <v>14</v>
      </c>
      <c r="L2307" s="8">
        <v>0.28000000000000003</v>
      </c>
      <c r="M2307" s="8">
        <v>35269.919999999998</v>
      </c>
      <c r="N2307" s="7" t="s">
        <v>77</v>
      </c>
      <c r="O2307" s="7" t="s">
        <v>23</v>
      </c>
      <c r="P2307" s="19">
        <f>global_data!$M2307/global_data!$L2307</f>
        <v>125963.99999999999</v>
      </c>
      <c r="Q2307" s="20">
        <f>IFERROR(global_data!$P2307,0)</f>
        <v>125963.99999999999</v>
      </c>
      <c r="R2307" s="31">
        <f>global_data!$M2307/(1-global_data!$L2307)</f>
        <v>48986</v>
      </c>
      <c r="S2307" s="31">
        <f>global_data!$R2307-global_data!$M2307</f>
        <v>13716.080000000002</v>
      </c>
    </row>
    <row r="2308" spans="1:19" x14ac:dyDescent="0.35">
      <c r="A2308" s="5" t="s">
        <v>2437</v>
      </c>
      <c r="B2308" s="29">
        <v>45370</v>
      </c>
      <c r="C2308" s="5" t="s">
        <v>73</v>
      </c>
      <c r="D2308" s="5" t="s">
        <v>74</v>
      </c>
      <c r="E2308" s="5" t="s">
        <v>37</v>
      </c>
      <c r="F2308" s="5" t="s">
        <v>151</v>
      </c>
      <c r="G2308" s="5" t="s">
        <v>57</v>
      </c>
      <c r="H2308" s="5" t="s">
        <v>58</v>
      </c>
      <c r="I2308" s="5" t="s">
        <v>53</v>
      </c>
      <c r="J2308" s="6">
        <v>3499</v>
      </c>
      <c r="K2308" s="6">
        <v>9</v>
      </c>
      <c r="L2308" s="6">
        <v>0.26</v>
      </c>
      <c r="M2308" s="6">
        <v>23303.34</v>
      </c>
      <c r="N2308" s="5" t="s">
        <v>22</v>
      </c>
      <c r="O2308" s="5" t="s">
        <v>80</v>
      </c>
      <c r="P2308" s="19">
        <f>global_data!$M2308/global_data!$L2308</f>
        <v>89628.230769230766</v>
      </c>
      <c r="Q2308" s="20">
        <f>IFERROR(global_data!$P2308,0)</f>
        <v>89628.230769230766</v>
      </c>
      <c r="R2308" s="30">
        <f>global_data!$M2308/(1-global_data!$L2308)</f>
        <v>31491</v>
      </c>
      <c r="S2308" s="30">
        <f>global_data!$R2308-global_data!$M2308</f>
        <v>8187.66</v>
      </c>
    </row>
    <row r="2309" spans="1:19" x14ac:dyDescent="0.35">
      <c r="A2309" s="7" t="s">
        <v>2438</v>
      </c>
      <c r="B2309" s="18">
        <v>45634</v>
      </c>
      <c r="C2309" s="7" t="s">
        <v>35</v>
      </c>
      <c r="D2309" s="7" t="s">
        <v>36</v>
      </c>
      <c r="E2309" s="7" t="s">
        <v>37</v>
      </c>
      <c r="F2309" s="7" t="s">
        <v>71</v>
      </c>
      <c r="G2309" s="7" t="s">
        <v>57</v>
      </c>
      <c r="H2309" s="7" t="s">
        <v>58</v>
      </c>
      <c r="I2309" s="7" t="s">
        <v>53</v>
      </c>
      <c r="J2309" s="8">
        <v>3499</v>
      </c>
      <c r="K2309" s="8">
        <v>4</v>
      </c>
      <c r="L2309" s="8">
        <v>0.08</v>
      </c>
      <c r="M2309" s="8">
        <v>12876.32</v>
      </c>
      <c r="N2309" s="7" t="s">
        <v>42</v>
      </c>
      <c r="O2309" s="7" t="s">
        <v>23</v>
      </c>
      <c r="P2309" s="19">
        <f>global_data!$M2309/global_data!$L2309</f>
        <v>160954</v>
      </c>
      <c r="Q2309" s="20">
        <f>IFERROR(global_data!$P2309,0)</f>
        <v>160954</v>
      </c>
      <c r="R2309" s="31">
        <f>global_data!$M2309/(1-global_data!$L2309)</f>
        <v>13995.999999999998</v>
      </c>
      <c r="S2309" s="31">
        <f>global_data!$R2309-global_data!$M2309</f>
        <v>1119.6799999999985</v>
      </c>
    </row>
    <row r="2310" spans="1:19" x14ac:dyDescent="0.35">
      <c r="A2310" s="5" t="s">
        <v>2439</v>
      </c>
      <c r="B2310" s="29">
        <v>45309</v>
      </c>
      <c r="C2310" s="5" t="s">
        <v>55</v>
      </c>
      <c r="D2310" s="5" t="s">
        <v>56</v>
      </c>
      <c r="E2310" s="5" t="s">
        <v>17</v>
      </c>
      <c r="F2310" s="5" t="s">
        <v>79</v>
      </c>
      <c r="G2310" s="5" t="s">
        <v>57</v>
      </c>
      <c r="H2310" s="5" t="s">
        <v>58</v>
      </c>
      <c r="I2310" s="5" t="s">
        <v>53</v>
      </c>
      <c r="J2310" s="6">
        <v>3499</v>
      </c>
      <c r="K2310" s="6">
        <v>11</v>
      </c>
      <c r="L2310" s="6">
        <v>0.19</v>
      </c>
      <c r="M2310" s="6">
        <v>31176.09</v>
      </c>
      <c r="N2310" s="5" t="s">
        <v>42</v>
      </c>
      <c r="O2310" s="5" t="s">
        <v>23</v>
      </c>
      <c r="P2310" s="19">
        <f>global_data!$M2310/global_data!$L2310</f>
        <v>164084.68421052632</v>
      </c>
      <c r="Q2310" s="20">
        <f>IFERROR(global_data!$P2310,0)</f>
        <v>164084.68421052632</v>
      </c>
      <c r="R2310" s="30">
        <f>global_data!$M2310/(1-global_data!$L2310)</f>
        <v>38489</v>
      </c>
      <c r="S2310" s="30">
        <f>global_data!$R2310-global_data!$M2310</f>
        <v>7312.91</v>
      </c>
    </row>
    <row r="2311" spans="1:19" x14ac:dyDescent="0.35">
      <c r="A2311" s="7" t="s">
        <v>2440</v>
      </c>
      <c r="B2311" s="18">
        <v>45451</v>
      </c>
      <c r="C2311" s="7" t="s">
        <v>131</v>
      </c>
      <c r="D2311" s="7" t="s">
        <v>132</v>
      </c>
      <c r="E2311" s="7" t="s">
        <v>98</v>
      </c>
      <c r="F2311" s="7" t="s">
        <v>160</v>
      </c>
      <c r="G2311" s="7" t="s">
        <v>57</v>
      </c>
      <c r="H2311" s="7" t="s">
        <v>58</v>
      </c>
      <c r="I2311" s="7" t="s">
        <v>53</v>
      </c>
      <c r="J2311" s="8">
        <v>3499</v>
      </c>
      <c r="K2311" s="8">
        <v>5</v>
      </c>
      <c r="L2311" s="8">
        <v>0.03</v>
      </c>
      <c r="M2311" s="8">
        <v>16970.150000000001</v>
      </c>
      <c r="N2311" s="7" t="s">
        <v>123</v>
      </c>
      <c r="O2311" s="7" t="s">
        <v>23</v>
      </c>
      <c r="P2311" s="19">
        <f>global_data!$M2311/global_data!$L2311</f>
        <v>565671.66666666674</v>
      </c>
      <c r="Q2311" s="20">
        <f>IFERROR(global_data!$P2311,0)</f>
        <v>565671.66666666674</v>
      </c>
      <c r="R2311" s="31">
        <f>global_data!$M2311/(1-global_data!$L2311)</f>
        <v>17495.000000000004</v>
      </c>
      <c r="S2311" s="31">
        <f>global_data!$R2311-global_data!$M2311</f>
        <v>524.85000000000218</v>
      </c>
    </row>
    <row r="2312" spans="1:19" x14ac:dyDescent="0.35">
      <c r="A2312" s="5" t="s">
        <v>2441</v>
      </c>
      <c r="B2312" s="29">
        <v>45573</v>
      </c>
      <c r="C2312" s="5" t="s">
        <v>61</v>
      </c>
      <c r="D2312" s="5" t="s">
        <v>62</v>
      </c>
      <c r="E2312" s="5" t="s">
        <v>27</v>
      </c>
      <c r="F2312" s="5" t="s">
        <v>89</v>
      </c>
      <c r="G2312" s="5" t="s">
        <v>57</v>
      </c>
      <c r="H2312" s="5" t="s">
        <v>58</v>
      </c>
      <c r="I2312" s="5" t="s">
        <v>53</v>
      </c>
      <c r="J2312" s="6">
        <v>3499</v>
      </c>
      <c r="K2312" s="6">
        <v>1</v>
      </c>
      <c r="L2312" s="6">
        <v>0.22</v>
      </c>
      <c r="M2312" s="6">
        <v>2729.22</v>
      </c>
      <c r="N2312" s="5" t="s">
        <v>32</v>
      </c>
      <c r="O2312" s="5" t="s">
        <v>23</v>
      </c>
      <c r="P2312" s="19">
        <f>global_data!$M2312/global_data!$L2312</f>
        <v>12405.545454545454</v>
      </c>
      <c r="Q2312" s="20">
        <f>IFERROR(global_data!$P2312,0)</f>
        <v>12405.545454545454</v>
      </c>
      <c r="R2312" s="30">
        <f>global_data!$M2312/(1-global_data!$L2312)</f>
        <v>3498.9999999999995</v>
      </c>
      <c r="S2312" s="30">
        <f>global_data!$R2312-global_data!$M2312</f>
        <v>769.77999999999975</v>
      </c>
    </row>
    <row r="2313" spans="1:19" x14ac:dyDescent="0.35">
      <c r="A2313" s="7" t="s">
        <v>2442</v>
      </c>
      <c r="B2313" s="18">
        <v>45296</v>
      </c>
      <c r="C2313" s="7" t="s">
        <v>35</v>
      </c>
      <c r="D2313" s="7" t="s">
        <v>36</v>
      </c>
      <c r="E2313" s="7" t="s">
        <v>37</v>
      </c>
      <c r="F2313" s="7" t="s">
        <v>71</v>
      </c>
      <c r="G2313" s="7" t="s">
        <v>57</v>
      </c>
      <c r="H2313" s="7" t="s">
        <v>58</v>
      </c>
      <c r="I2313" s="7" t="s">
        <v>53</v>
      </c>
      <c r="J2313" s="8">
        <v>3499</v>
      </c>
      <c r="K2313" s="8">
        <v>12</v>
      </c>
      <c r="L2313" s="8">
        <v>0.03</v>
      </c>
      <c r="M2313" s="8">
        <v>40728.36</v>
      </c>
      <c r="N2313" s="7" t="s">
        <v>123</v>
      </c>
      <c r="O2313" s="7" t="s">
        <v>23</v>
      </c>
      <c r="P2313" s="19">
        <f>global_data!$M2313/global_data!$L2313</f>
        <v>1357612</v>
      </c>
      <c r="Q2313" s="20">
        <f>IFERROR(global_data!$P2313,0)</f>
        <v>1357612</v>
      </c>
      <c r="R2313" s="31">
        <f>global_data!$M2313/(1-global_data!$L2313)</f>
        <v>41988</v>
      </c>
      <c r="S2313" s="31">
        <f>global_data!$R2313-global_data!$M2313</f>
        <v>1259.6399999999994</v>
      </c>
    </row>
    <row r="2314" spans="1:19" x14ac:dyDescent="0.35">
      <c r="A2314" s="5" t="s">
        <v>2443</v>
      </c>
      <c r="B2314" s="29">
        <v>45469</v>
      </c>
      <c r="C2314" s="5" t="s">
        <v>111</v>
      </c>
      <c r="D2314" s="5" t="s">
        <v>112</v>
      </c>
      <c r="E2314" s="5" t="s">
        <v>98</v>
      </c>
      <c r="F2314" s="5" t="s">
        <v>113</v>
      </c>
      <c r="G2314" s="5" t="s">
        <v>57</v>
      </c>
      <c r="H2314" s="5" t="s">
        <v>58</v>
      </c>
      <c r="I2314" s="5" t="s">
        <v>53</v>
      </c>
      <c r="J2314" s="6">
        <v>3499</v>
      </c>
      <c r="K2314" s="6">
        <v>3</v>
      </c>
      <c r="L2314" s="6">
        <v>0.17</v>
      </c>
      <c r="M2314" s="6">
        <v>8712.51</v>
      </c>
      <c r="N2314" s="5" t="s">
        <v>123</v>
      </c>
      <c r="O2314" s="5" t="s">
        <v>23</v>
      </c>
      <c r="P2314" s="19">
        <f>global_data!$M2314/global_data!$L2314</f>
        <v>51250.058823529413</v>
      </c>
      <c r="Q2314" s="20">
        <f>IFERROR(global_data!$P2314,0)</f>
        <v>51250.058823529413</v>
      </c>
      <c r="R2314" s="30">
        <f>global_data!$M2314/(1-global_data!$L2314)</f>
        <v>10497</v>
      </c>
      <c r="S2314" s="30">
        <f>global_data!$R2314-global_data!$M2314</f>
        <v>1784.4899999999998</v>
      </c>
    </row>
    <row r="2315" spans="1:19" x14ac:dyDescent="0.35">
      <c r="A2315" s="7" t="s">
        <v>2444</v>
      </c>
      <c r="B2315" s="18">
        <v>45481</v>
      </c>
      <c r="C2315" s="7" t="s">
        <v>55</v>
      </c>
      <c r="D2315" s="7" t="s">
        <v>56</v>
      </c>
      <c r="E2315" s="7" t="s">
        <v>17</v>
      </c>
      <c r="F2315" s="7" t="s">
        <v>154</v>
      </c>
      <c r="G2315" s="7" t="s">
        <v>57</v>
      </c>
      <c r="H2315" s="7" t="s">
        <v>58</v>
      </c>
      <c r="I2315" s="7" t="s">
        <v>53</v>
      </c>
      <c r="J2315" s="8">
        <v>3499</v>
      </c>
      <c r="K2315" s="8">
        <v>10</v>
      </c>
      <c r="L2315" s="8">
        <v>0.19</v>
      </c>
      <c r="M2315" s="8">
        <v>28341.9</v>
      </c>
      <c r="N2315" s="7" t="s">
        <v>123</v>
      </c>
      <c r="O2315" s="7" t="s">
        <v>23</v>
      </c>
      <c r="P2315" s="19">
        <f>global_data!$M2315/global_data!$L2315</f>
        <v>149167.89473684211</v>
      </c>
      <c r="Q2315" s="20">
        <f>IFERROR(global_data!$P2315,0)</f>
        <v>149167.89473684211</v>
      </c>
      <c r="R2315" s="31">
        <f>global_data!$M2315/(1-global_data!$L2315)</f>
        <v>34990</v>
      </c>
      <c r="S2315" s="31">
        <f>global_data!$R2315-global_data!$M2315</f>
        <v>6648.0999999999985</v>
      </c>
    </row>
    <row r="2316" spans="1:19" x14ac:dyDescent="0.35">
      <c r="A2316" s="5" t="s">
        <v>2445</v>
      </c>
      <c r="B2316" s="29">
        <v>45458</v>
      </c>
      <c r="C2316" s="5" t="s">
        <v>125</v>
      </c>
      <c r="D2316" s="5" t="s">
        <v>126</v>
      </c>
      <c r="E2316" s="5" t="s">
        <v>37</v>
      </c>
      <c r="F2316" s="5" t="s">
        <v>151</v>
      </c>
      <c r="G2316" s="5" t="s">
        <v>57</v>
      </c>
      <c r="H2316" s="5" t="s">
        <v>58</v>
      </c>
      <c r="I2316" s="5" t="s">
        <v>53</v>
      </c>
      <c r="J2316" s="6">
        <v>3499</v>
      </c>
      <c r="K2316" s="6">
        <v>14</v>
      </c>
      <c r="L2316" s="6">
        <v>0.27</v>
      </c>
      <c r="M2316" s="6">
        <v>35759.78</v>
      </c>
      <c r="N2316" s="5" t="s">
        <v>42</v>
      </c>
      <c r="O2316" s="5" t="s">
        <v>23</v>
      </c>
      <c r="P2316" s="19">
        <f>global_data!$M2316/global_data!$L2316</f>
        <v>132443.62962962961</v>
      </c>
      <c r="Q2316" s="20">
        <f>IFERROR(global_data!$P2316,0)</f>
        <v>132443.62962962961</v>
      </c>
      <c r="R2316" s="30">
        <f>global_data!$M2316/(1-global_data!$L2316)</f>
        <v>48986</v>
      </c>
      <c r="S2316" s="30">
        <f>global_data!$R2316-global_data!$M2316</f>
        <v>13226.220000000001</v>
      </c>
    </row>
    <row r="2317" spans="1:19" x14ac:dyDescent="0.35">
      <c r="A2317" s="7" t="s">
        <v>2446</v>
      </c>
      <c r="B2317" s="18">
        <v>45622</v>
      </c>
      <c r="C2317" s="7" t="s">
        <v>131</v>
      </c>
      <c r="D2317" s="7" t="s">
        <v>132</v>
      </c>
      <c r="E2317" s="7" t="s">
        <v>98</v>
      </c>
      <c r="F2317" s="7" t="s">
        <v>99</v>
      </c>
      <c r="G2317" s="7" t="s">
        <v>57</v>
      </c>
      <c r="H2317" s="7" t="s">
        <v>58</v>
      </c>
      <c r="I2317" s="7" t="s">
        <v>53</v>
      </c>
      <c r="J2317" s="8">
        <v>3499</v>
      </c>
      <c r="K2317" s="8">
        <v>18</v>
      </c>
      <c r="L2317" s="8">
        <v>0.28999999999999998</v>
      </c>
      <c r="M2317" s="8">
        <v>44717.22</v>
      </c>
      <c r="N2317" s="7" t="s">
        <v>22</v>
      </c>
      <c r="O2317" s="7" t="s">
        <v>23</v>
      </c>
      <c r="P2317" s="19">
        <f>global_data!$M2317/global_data!$L2317</f>
        <v>154197.31034482759</v>
      </c>
      <c r="Q2317" s="20">
        <f>IFERROR(global_data!$P2317,0)</f>
        <v>154197.31034482759</v>
      </c>
      <c r="R2317" s="31">
        <f>global_data!$M2317/(1-global_data!$L2317)</f>
        <v>62982.000000000007</v>
      </c>
      <c r="S2317" s="31">
        <f>global_data!$R2317-global_data!$M2317</f>
        <v>18264.780000000006</v>
      </c>
    </row>
    <row r="2318" spans="1:19" x14ac:dyDescent="0.35">
      <c r="A2318" s="5" t="s">
        <v>2447</v>
      </c>
      <c r="B2318" s="29">
        <v>45401</v>
      </c>
      <c r="C2318" s="5" t="s">
        <v>61</v>
      </c>
      <c r="D2318" s="5" t="s">
        <v>62</v>
      </c>
      <c r="E2318" s="5" t="s">
        <v>27</v>
      </c>
      <c r="F2318" s="5" t="s">
        <v>122</v>
      </c>
      <c r="G2318" s="5" t="s">
        <v>57</v>
      </c>
      <c r="H2318" s="5" t="s">
        <v>58</v>
      </c>
      <c r="I2318" s="5" t="s">
        <v>53</v>
      </c>
      <c r="J2318" s="6">
        <v>3499</v>
      </c>
      <c r="K2318" s="6">
        <v>20</v>
      </c>
      <c r="L2318" s="6">
        <v>0.08</v>
      </c>
      <c r="M2318" s="6">
        <v>64381.599999999999</v>
      </c>
      <c r="N2318" s="5" t="s">
        <v>42</v>
      </c>
      <c r="O2318" s="5" t="s">
        <v>33</v>
      </c>
      <c r="P2318" s="19">
        <f>global_data!$M2318/global_data!$L2318</f>
        <v>804770</v>
      </c>
      <c r="Q2318" s="20">
        <f>IFERROR(global_data!$P2318,0)</f>
        <v>804770</v>
      </c>
      <c r="R2318" s="30">
        <f>global_data!$M2318/(1-global_data!$L2318)</f>
        <v>69980</v>
      </c>
      <c r="S2318" s="30">
        <f>global_data!$R2318-global_data!$M2318</f>
        <v>5598.4000000000015</v>
      </c>
    </row>
    <row r="2319" spans="1:19" x14ac:dyDescent="0.35">
      <c r="A2319" s="7" t="s">
        <v>2448</v>
      </c>
      <c r="B2319" s="18">
        <v>45614</v>
      </c>
      <c r="C2319" s="7" t="s">
        <v>25</v>
      </c>
      <c r="D2319" s="7" t="s">
        <v>26</v>
      </c>
      <c r="E2319" s="7" t="s">
        <v>27</v>
      </c>
      <c r="F2319" s="7" t="s">
        <v>103</v>
      </c>
      <c r="G2319" s="7" t="s">
        <v>57</v>
      </c>
      <c r="H2319" s="7" t="s">
        <v>58</v>
      </c>
      <c r="I2319" s="7" t="s">
        <v>53</v>
      </c>
      <c r="J2319" s="8">
        <v>3499</v>
      </c>
      <c r="K2319" s="8">
        <v>7</v>
      </c>
      <c r="L2319" s="8">
        <v>0.25</v>
      </c>
      <c r="M2319" s="8">
        <v>18369.75</v>
      </c>
      <c r="N2319" s="7" t="s">
        <v>42</v>
      </c>
      <c r="O2319" s="7" t="s">
        <v>33</v>
      </c>
      <c r="P2319" s="19">
        <f>global_data!$M2319/global_data!$L2319</f>
        <v>73479</v>
      </c>
      <c r="Q2319" s="20">
        <f>IFERROR(global_data!$P2319,0)</f>
        <v>73479</v>
      </c>
      <c r="R2319" s="31">
        <f>global_data!$M2319/(1-global_data!$L2319)</f>
        <v>24493</v>
      </c>
      <c r="S2319" s="31">
        <f>global_data!$R2319-global_data!$M2319</f>
        <v>6123.25</v>
      </c>
    </row>
    <row r="2320" spans="1:19" x14ac:dyDescent="0.35">
      <c r="A2320" s="5" t="s">
        <v>2449</v>
      </c>
      <c r="B2320" s="29">
        <v>45617</v>
      </c>
      <c r="C2320" s="5" t="s">
        <v>73</v>
      </c>
      <c r="D2320" s="5" t="s">
        <v>74</v>
      </c>
      <c r="E2320" s="5" t="s">
        <v>37</v>
      </c>
      <c r="F2320" s="5" t="s">
        <v>151</v>
      </c>
      <c r="G2320" s="5" t="s">
        <v>57</v>
      </c>
      <c r="H2320" s="5" t="s">
        <v>58</v>
      </c>
      <c r="I2320" s="5" t="s">
        <v>53</v>
      </c>
      <c r="J2320" s="6">
        <v>3499</v>
      </c>
      <c r="K2320" s="6">
        <v>18</v>
      </c>
      <c r="L2320" s="6">
        <v>0.26</v>
      </c>
      <c r="M2320" s="6">
        <v>46606.68</v>
      </c>
      <c r="N2320" s="5" t="s">
        <v>42</v>
      </c>
      <c r="O2320" s="5" t="s">
        <v>33</v>
      </c>
      <c r="P2320" s="19">
        <f>global_data!$M2320/global_data!$L2320</f>
        <v>179256.46153846153</v>
      </c>
      <c r="Q2320" s="20">
        <f>IFERROR(global_data!$P2320,0)</f>
        <v>179256.46153846153</v>
      </c>
      <c r="R2320" s="30">
        <f>global_data!$M2320/(1-global_data!$L2320)</f>
        <v>62982</v>
      </c>
      <c r="S2320" s="30">
        <f>global_data!$R2320-global_data!$M2320</f>
        <v>16375.32</v>
      </c>
    </row>
    <row r="2321" spans="1:19" x14ac:dyDescent="0.35">
      <c r="A2321" s="7" t="s">
        <v>2450</v>
      </c>
      <c r="B2321" s="18">
        <v>45629</v>
      </c>
      <c r="C2321" s="7" t="s">
        <v>44</v>
      </c>
      <c r="D2321" s="7" t="s">
        <v>45</v>
      </c>
      <c r="E2321" s="7" t="s">
        <v>17</v>
      </c>
      <c r="F2321" s="7" t="s">
        <v>50</v>
      </c>
      <c r="G2321" s="7" t="s">
        <v>57</v>
      </c>
      <c r="H2321" s="7" t="s">
        <v>58</v>
      </c>
      <c r="I2321" s="7" t="s">
        <v>53</v>
      </c>
      <c r="J2321" s="8">
        <v>3499</v>
      </c>
      <c r="K2321" s="8">
        <v>5</v>
      </c>
      <c r="L2321" s="8">
        <v>0.26</v>
      </c>
      <c r="M2321" s="8">
        <v>12946.3</v>
      </c>
      <c r="N2321" s="7" t="s">
        <v>123</v>
      </c>
      <c r="O2321" s="7" t="s">
        <v>87</v>
      </c>
      <c r="P2321" s="19">
        <f>global_data!$M2321/global_data!$L2321</f>
        <v>49793.461538461532</v>
      </c>
      <c r="Q2321" s="20">
        <f>IFERROR(global_data!$P2321,0)</f>
        <v>49793.461538461532</v>
      </c>
      <c r="R2321" s="31">
        <f>global_data!$M2321/(1-global_data!$L2321)</f>
        <v>17495</v>
      </c>
      <c r="S2321" s="31">
        <f>global_data!$R2321-global_data!$M2321</f>
        <v>4548.7000000000007</v>
      </c>
    </row>
    <row r="2322" spans="1:19" x14ac:dyDescent="0.35">
      <c r="A2322" s="5" t="s">
        <v>2451</v>
      </c>
      <c r="B2322" s="29">
        <v>45389</v>
      </c>
      <c r="C2322" s="5" t="s">
        <v>61</v>
      </c>
      <c r="D2322" s="5" t="s">
        <v>62</v>
      </c>
      <c r="E2322" s="5" t="s">
        <v>27</v>
      </c>
      <c r="F2322" s="5" t="s">
        <v>66</v>
      </c>
      <c r="G2322" s="5" t="s">
        <v>57</v>
      </c>
      <c r="H2322" s="5" t="s">
        <v>58</v>
      </c>
      <c r="I2322" s="5" t="s">
        <v>53</v>
      </c>
      <c r="J2322" s="6">
        <v>3499</v>
      </c>
      <c r="K2322" s="6">
        <v>19</v>
      </c>
      <c r="L2322" s="6">
        <v>0.12</v>
      </c>
      <c r="M2322" s="6">
        <v>58503.28</v>
      </c>
      <c r="N2322" s="5" t="s">
        <v>123</v>
      </c>
      <c r="O2322" s="5" t="s">
        <v>23</v>
      </c>
      <c r="P2322" s="19">
        <f>global_data!$M2322/global_data!$L2322</f>
        <v>487527.33333333331</v>
      </c>
      <c r="Q2322" s="20">
        <f>IFERROR(global_data!$P2322,0)</f>
        <v>487527.33333333331</v>
      </c>
      <c r="R2322" s="30">
        <f>global_data!$M2322/(1-global_data!$L2322)</f>
        <v>66481</v>
      </c>
      <c r="S2322" s="30">
        <f>global_data!$R2322-global_data!$M2322</f>
        <v>7977.7200000000012</v>
      </c>
    </row>
    <row r="2323" spans="1:19" x14ac:dyDescent="0.35">
      <c r="A2323" s="7" t="s">
        <v>2452</v>
      </c>
      <c r="B2323" s="18">
        <v>45451</v>
      </c>
      <c r="C2323" s="7" t="s">
        <v>111</v>
      </c>
      <c r="D2323" s="7" t="s">
        <v>112</v>
      </c>
      <c r="E2323" s="7" t="s">
        <v>98</v>
      </c>
      <c r="F2323" s="7" t="s">
        <v>99</v>
      </c>
      <c r="G2323" s="7" t="s">
        <v>57</v>
      </c>
      <c r="H2323" s="7" t="s">
        <v>58</v>
      </c>
      <c r="I2323" s="7" t="s">
        <v>53</v>
      </c>
      <c r="J2323" s="8">
        <v>3499</v>
      </c>
      <c r="K2323" s="8">
        <v>18</v>
      </c>
      <c r="L2323" s="8">
        <v>0.03</v>
      </c>
      <c r="M2323" s="8">
        <v>61092.54</v>
      </c>
      <c r="N2323" s="7" t="s">
        <v>22</v>
      </c>
      <c r="O2323" s="7" t="s">
        <v>23</v>
      </c>
      <c r="P2323" s="19">
        <f>global_data!$M2323/global_data!$L2323</f>
        <v>2036418</v>
      </c>
      <c r="Q2323" s="20">
        <f>IFERROR(global_data!$P2323,0)</f>
        <v>2036418</v>
      </c>
      <c r="R2323" s="31">
        <f>global_data!$M2323/(1-global_data!$L2323)</f>
        <v>62982</v>
      </c>
      <c r="S2323" s="31">
        <f>global_data!$R2323-global_data!$M2323</f>
        <v>1889.4599999999991</v>
      </c>
    </row>
    <row r="2324" spans="1:19" x14ac:dyDescent="0.35">
      <c r="A2324" s="5" t="s">
        <v>2453</v>
      </c>
      <c r="B2324" s="29">
        <v>45304</v>
      </c>
      <c r="C2324" s="5" t="s">
        <v>131</v>
      </c>
      <c r="D2324" s="5" t="s">
        <v>132</v>
      </c>
      <c r="E2324" s="5" t="s">
        <v>98</v>
      </c>
      <c r="F2324" s="5" t="s">
        <v>99</v>
      </c>
      <c r="G2324" s="5" t="s">
        <v>57</v>
      </c>
      <c r="H2324" s="5" t="s">
        <v>58</v>
      </c>
      <c r="I2324" s="5" t="s">
        <v>53</v>
      </c>
      <c r="J2324" s="6">
        <v>3499</v>
      </c>
      <c r="K2324" s="6">
        <v>1</v>
      </c>
      <c r="L2324" s="6">
        <v>0.2</v>
      </c>
      <c r="M2324" s="6">
        <v>2799.2</v>
      </c>
      <c r="N2324" s="5" t="s">
        <v>22</v>
      </c>
      <c r="O2324" s="5" t="s">
        <v>23</v>
      </c>
      <c r="P2324" s="19">
        <f>global_data!$M2324/global_data!$L2324</f>
        <v>13995.999999999998</v>
      </c>
      <c r="Q2324" s="20">
        <f>IFERROR(global_data!$P2324,0)</f>
        <v>13995.999999999998</v>
      </c>
      <c r="R2324" s="30">
        <f>global_data!$M2324/(1-global_data!$L2324)</f>
        <v>3498.9999999999995</v>
      </c>
      <c r="S2324" s="30">
        <f>global_data!$R2324-global_data!$M2324</f>
        <v>699.79999999999973</v>
      </c>
    </row>
    <row r="2325" spans="1:19" x14ac:dyDescent="0.35">
      <c r="A2325" s="7" t="s">
        <v>2454</v>
      </c>
      <c r="B2325" s="18">
        <v>45475</v>
      </c>
      <c r="C2325" s="7" t="s">
        <v>125</v>
      </c>
      <c r="D2325" s="7" t="s">
        <v>126</v>
      </c>
      <c r="E2325" s="7" t="s">
        <v>37</v>
      </c>
      <c r="F2325" s="7" t="s">
        <v>83</v>
      </c>
      <c r="G2325" s="7" t="s">
        <v>57</v>
      </c>
      <c r="H2325" s="7" t="s">
        <v>58</v>
      </c>
      <c r="I2325" s="7" t="s">
        <v>53</v>
      </c>
      <c r="J2325" s="8">
        <v>3499</v>
      </c>
      <c r="K2325" s="8">
        <v>19</v>
      </c>
      <c r="L2325" s="8">
        <v>0.14000000000000001</v>
      </c>
      <c r="M2325" s="8">
        <v>57173.66</v>
      </c>
      <c r="N2325" s="7" t="s">
        <v>42</v>
      </c>
      <c r="O2325" s="7" t="s">
        <v>23</v>
      </c>
      <c r="P2325" s="19">
        <f>global_data!$M2325/global_data!$L2325</f>
        <v>408383.28571428568</v>
      </c>
      <c r="Q2325" s="20">
        <f>IFERROR(global_data!$P2325,0)</f>
        <v>408383.28571428568</v>
      </c>
      <c r="R2325" s="31">
        <f>global_data!$M2325/(1-global_data!$L2325)</f>
        <v>66481</v>
      </c>
      <c r="S2325" s="31">
        <f>global_data!$R2325-global_data!$M2325</f>
        <v>9307.3399999999965</v>
      </c>
    </row>
    <row r="2326" spans="1:19" x14ac:dyDescent="0.35">
      <c r="A2326" s="5" t="s">
        <v>2455</v>
      </c>
      <c r="B2326" s="29">
        <v>45434</v>
      </c>
      <c r="C2326" s="5" t="s">
        <v>35</v>
      </c>
      <c r="D2326" s="5" t="s">
        <v>36</v>
      </c>
      <c r="E2326" s="5" t="s">
        <v>37</v>
      </c>
      <c r="F2326" s="5" t="s">
        <v>83</v>
      </c>
      <c r="G2326" s="5" t="s">
        <v>57</v>
      </c>
      <c r="H2326" s="5" t="s">
        <v>58</v>
      </c>
      <c r="I2326" s="5" t="s">
        <v>53</v>
      </c>
      <c r="J2326" s="6">
        <v>3499</v>
      </c>
      <c r="K2326" s="6">
        <v>13</v>
      </c>
      <c r="L2326" s="6">
        <v>0.19</v>
      </c>
      <c r="M2326" s="6">
        <v>36844.47</v>
      </c>
      <c r="N2326" s="5" t="s">
        <v>77</v>
      </c>
      <c r="O2326" s="5" t="s">
        <v>23</v>
      </c>
      <c r="P2326" s="19">
        <f>global_data!$M2326/global_data!$L2326</f>
        <v>193918.26315789475</v>
      </c>
      <c r="Q2326" s="20">
        <f>IFERROR(global_data!$P2326,0)</f>
        <v>193918.26315789475</v>
      </c>
      <c r="R2326" s="30">
        <f>global_data!$M2326/(1-global_data!$L2326)</f>
        <v>45487</v>
      </c>
      <c r="S2326" s="30">
        <f>global_data!$R2326-global_data!$M2326</f>
        <v>8642.5299999999988</v>
      </c>
    </row>
    <row r="2327" spans="1:19" x14ac:dyDescent="0.35">
      <c r="A2327" s="7" t="s">
        <v>2456</v>
      </c>
      <c r="B2327" s="18">
        <v>45328</v>
      </c>
      <c r="C2327" s="7" t="s">
        <v>64</v>
      </c>
      <c r="D2327" s="7" t="s">
        <v>65</v>
      </c>
      <c r="E2327" s="7" t="s">
        <v>27</v>
      </c>
      <c r="F2327" s="7" t="s">
        <v>89</v>
      </c>
      <c r="G2327" s="7" t="s">
        <v>57</v>
      </c>
      <c r="H2327" s="7" t="s">
        <v>58</v>
      </c>
      <c r="I2327" s="7" t="s">
        <v>53</v>
      </c>
      <c r="J2327" s="8">
        <v>3499</v>
      </c>
      <c r="K2327" s="8">
        <v>1</v>
      </c>
      <c r="L2327" s="8">
        <v>0.03</v>
      </c>
      <c r="M2327" s="8">
        <v>3394.03</v>
      </c>
      <c r="N2327" s="7" t="s">
        <v>179</v>
      </c>
      <c r="O2327" s="7" t="s">
        <v>23</v>
      </c>
      <c r="P2327" s="19">
        <f>global_data!$M2327/global_data!$L2327</f>
        <v>113134.33333333334</v>
      </c>
      <c r="Q2327" s="20">
        <f>IFERROR(global_data!$P2327,0)</f>
        <v>113134.33333333334</v>
      </c>
      <c r="R2327" s="31">
        <f>global_data!$M2327/(1-global_data!$L2327)</f>
        <v>3499.0000000000005</v>
      </c>
      <c r="S2327" s="31">
        <f>global_data!$R2327-global_data!$M2327</f>
        <v>104.97000000000025</v>
      </c>
    </row>
    <row r="2328" spans="1:19" x14ac:dyDescent="0.35">
      <c r="A2328" s="5" t="s">
        <v>2457</v>
      </c>
      <c r="B2328" s="29">
        <v>45406</v>
      </c>
      <c r="C2328" s="5" t="s">
        <v>73</v>
      </c>
      <c r="D2328" s="5" t="s">
        <v>74</v>
      </c>
      <c r="E2328" s="5" t="s">
        <v>37</v>
      </c>
      <c r="F2328" s="5" t="s">
        <v>71</v>
      </c>
      <c r="G2328" s="5" t="s">
        <v>57</v>
      </c>
      <c r="H2328" s="5" t="s">
        <v>58</v>
      </c>
      <c r="I2328" s="5" t="s">
        <v>53</v>
      </c>
      <c r="J2328" s="6">
        <v>3499</v>
      </c>
      <c r="K2328" s="6">
        <v>5</v>
      </c>
      <c r="L2328" s="6">
        <v>0.09</v>
      </c>
      <c r="M2328" s="6">
        <v>15920.45</v>
      </c>
      <c r="N2328" s="5" t="s">
        <v>42</v>
      </c>
      <c r="O2328" s="5" t="s">
        <v>23</v>
      </c>
      <c r="P2328" s="19">
        <f>global_data!$M2328/global_data!$L2328</f>
        <v>176893.88888888891</v>
      </c>
      <c r="Q2328" s="20">
        <f>IFERROR(global_data!$P2328,0)</f>
        <v>176893.88888888891</v>
      </c>
      <c r="R2328" s="30">
        <f>global_data!$M2328/(1-global_data!$L2328)</f>
        <v>17495</v>
      </c>
      <c r="S2328" s="30">
        <f>global_data!$R2328-global_data!$M2328</f>
        <v>1574.5499999999993</v>
      </c>
    </row>
    <row r="2329" spans="1:19" x14ac:dyDescent="0.35">
      <c r="A2329" s="7" t="s">
        <v>2458</v>
      </c>
      <c r="B2329" s="18">
        <v>45400</v>
      </c>
      <c r="C2329" s="7" t="s">
        <v>15</v>
      </c>
      <c r="D2329" s="7" t="s">
        <v>16</v>
      </c>
      <c r="E2329" s="7" t="s">
        <v>17</v>
      </c>
      <c r="F2329" s="7" t="s">
        <v>18</v>
      </c>
      <c r="G2329" s="7" t="s">
        <v>57</v>
      </c>
      <c r="H2329" s="7" t="s">
        <v>58</v>
      </c>
      <c r="I2329" s="7" t="s">
        <v>53</v>
      </c>
      <c r="J2329" s="8">
        <v>3499</v>
      </c>
      <c r="K2329" s="8">
        <v>5</v>
      </c>
      <c r="L2329" s="8">
        <v>0.08</v>
      </c>
      <c r="M2329" s="8">
        <v>16095.4</v>
      </c>
      <c r="N2329" s="7" t="s">
        <v>123</v>
      </c>
      <c r="O2329" s="7" t="s">
        <v>23</v>
      </c>
      <c r="P2329" s="19">
        <f>global_data!$M2329/global_data!$L2329</f>
        <v>201192.5</v>
      </c>
      <c r="Q2329" s="20">
        <f>IFERROR(global_data!$P2329,0)</f>
        <v>201192.5</v>
      </c>
      <c r="R2329" s="31">
        <f>global_data!$M2329/(1-global_data!$L2329)</f>
        <v>17495</v>
      </c>
      <c r="S2329" s="31">
        <f>global_data!$R2329-global_data!$M2329</f>
        <v>1399.6000000000004</v>
      </c>
    </row>
    <row r="2330" spans="1:19" x14ac:dyDescent="0.35">
      <c r="A2330" s="5" t="s">
        <v>2459</v>
      </c>
      <c r="B2330" s="29">
        <v>45339</v>
      </c>
      <c r="C2330" s="5" t="s">
        <v>96</v>
      </c>
      <c r="D2330" s="5" t="s">
        <v>97</v>
      </c>
      <c r="E2330" s="5" t="s">
        <v>98</v>
      </c>
      <c r="F2330" s="5" t="s">
        <v>99</v>
      </c>
      <c r="G2330" s="5" t="s">
        <v>57</v>
      </c>
      <c r="H2330" s="5" t="s">
        <v>58</v>
      </c>
      <c r="I2330" s="5" t="s">
        <v>53</v>
      </c>
      <c r="J2330" s="6">
        <v>3499</v>
      </c>
      <c r="K2330" s="6">
        <v>18</v>
      </c>
      <c r="L2330" s="6">
        <v>0.04</v>
      </c>
      <c r="M2330" s="6">
        <v>60462.720000000001</v>
      </c>
      <c r="N2330" s="5" t="s">
        <v>59</v>
      </c>
      <c r="O2330" s="5" t="s">
        <v>179</v>
      </c>
      <c r="P2330" s="19">
        <f>global_data!$M2330/global_data!$L2330</f>
        <v>1511568</v>
      </c>
      <c r="Q2330" s="20">
        <f>IFERROR(global_data!$P2330,0)</f>
        <v>1511568</v>
      </c>
      <c r="R2330" s="30">
        <f>global_data!$M2330/(1-global_data!$L2330)</f>
        <v>62982</v>
      </c>
      <c r="S2330" s="30">
        <f>global_data!$R2330-global_data!$M2330</f>
        <v>2519.2799999999988</v>
      </c>
    </row>
    <row r="2331" spans="1:19" x14ac:dyDescent="0.35">
      <c r="A2331" s="7" t="s">
        <v>2460</v>
      </c>
      <c r="B2331" s="18">
        <v>45454</v>
      </c>
      <c r="C2331" s="7" t="s">
        <v>25</v>
      </c>
      <c r="D2331" s="7" t="s">
        <v>26</v>
      </c>
      <c r="E2331" s="7" t="s">
        <v>27</v>
      </c>
      <c r="F2331" s="7" t="s">
        <v>89</v>
      </c>
      <c r="G2331" s="7" t="s">
        <v>57</v>
      </c>
      <c r="H2331" s="7" t="s">
        <v>58</v>
      </c>
      <c r="I2331" s="7" t="s">
        <v>53</v>
      </c>
      <c r="J2331" s="8">
        <v>3499</v>
      </c>
      <c r="K2331" s="8">
        <v>5</v>
      </c>
      <c r="L2331" s="8">
        <v>0.03</v>
      </c>
      <c r="M2331" s="8">
        <v>16970.150000000001</v>
      </c>
      <c r="N2331" s="7" t="s">
        <v>32</v>
      </c>
      <c r="O2331" s="7" t="s">
        <v>23</v>
      </c>
      <c r="P2331" s="19">
        <f>global_data!$M2331/global_data!$L2331</f>
        <v>565671.66666666674</v>
      </c>
      <c r="Q2331" s="20">
        <f>IFERROR(global_data!$P2331,0)</f>
        <v>565671.66666666674</v>
      </c>
      <c r="R2331" s="31">
        <f>global_data!$M2331/(1-global_data!$L2331)</f>
        <v>17495.000000000004</v>
      </c>
      <c r="S2331" s="31">
        <f>global_data!$R2331-global_data!$M2331</f>
        <v>524.85000000000218</v>
      </c>
    </row>
    <row r="2332" spans="1:19" x14ac:dyDescent="0.35">
      <c r="A2332" s="5" t="s">
        <v>2461</v>
      </c>
      <c r="B2332" s="29">
        <v>45603</v>
      </c>
      <c r="C2332" s="5" t="s">
        <v>125</v>
      </c>
      <c r="D2332" s="5" t="s">
        <v>126</v>
      </c>
      <c r="E2332" s="5" t="s">
        <v>37</v>
      </c>
      <c r="F2332" s="5" t="s">
        <v>83</v>
      </c>
      <c r="G2332" s="5" t="s">
        <v>57</v>
      </c>
      <c r="H2332" s="5" t="s">
        <v>58</v>
      </c>
      <c r="I2332" s="5" t="s">
        <v>53</v>
      </c>
      <c r="J2332" s="6">
        <v>3499</v>
      </c>
      <c r="K2332" s="6">
        <v>15</v>
      </c>
      <c r="L2332" s="6">
        <v>0.01</v>
      </c>
      <c r="M2332" s="6">
        <v>51960.15</v>
      </c>
      <c r="N2332" s="5" t="s">
        <v>123</v>
      </c>
      <c r="O2332" s="5" t="s">
        <v>179</v>
      </c>
      <c r="P2332" s="19">
        <f>global_data!$M2332/global_data!$L2332</f>
        <v>5196015</v>
      </c>
      <c r="Q2332" s="20">
        <f>IFERROR(global_data!$P2332,0)</f>
        <v>5196015</v>
      </c>
      <c r="R2332" s="30">
        <f>global_data!$M2332/(1-global_data!$L2332)</f>
        <v>52485</v>
      </c>
      <c r="S2332" s="30">
        <f>global_data!$R2332-global_data!$M2332</f>
        <v>524.84999999999854</v>
      </c>
    </row>
    <row r="2333" spans="1:19" x14ac:dyDescent="0.35">
      <c r="A2333" s="7" t="s">
        <v>2462</v>
      </c>
      <c r="B2333" s="18">
        <v>45468</v>
      </c>
      <c r="C2333" s="7" t="s">
        <v>64</v>
      </c>
      <c r="D2333" s="7" t="s">
        <v>65</v>
      </c>
      <c r="E2333" s="7" t="s">
        <v>27</v>
      </c>
      <c r="F2333" s="7" t="s">
        <v>103</v>
      </c>
      <c r="G2333" s="7" t="s">
        <v>57</v>
      </c>
      <c r="H2333" s="7" t="s">
        <v>58</v>
      </c>
      <c r="I2333" s="7" t="s">
        <v>53</v>
      </c>
      <c r="J2333" s="8">
        <v>3499</v>
      </c>
      <c r="K2333" s="8">
        <v>6</v>
      </c>
      <c r="L2333" s="8">
        <v>0.25</v>
      </c>
      <c r="M2333" s="8">
        <v>15745.5</v>
      </c>
      <c r="N2333" s="7" t="s">
        <v>32</v>
      </c>
      <c r="O2333" s="7" t="s">
        <v>87</v>
      </c>
      <c r="P2333" s="19">
        <f>global_data!$M2333/global_data!$L2333</f>
        <v>62982</v>
      </c>
      <c r="Q2333" s="20">
        <f>IFERROR(global_data!$P2333,0)</f>
        <v>62982</v>
      </c>
      <c r="R2333" s="31">
        <f>global_data!$M2333/(1-global_data!$L2333)</f>
        <v>20994</v>
      </c>
      <c r="S2333" s="31">
        <f>global_data!$R2333-global_data!$M2333</f>
        <v>5248.5</v>
      </c>
    </row>
    <row r="2334" spans="1:19" x14ac:dyDescent="0.35">
      <c r="A2334" s="5" t="s">
        <v>2463</v>
      </c>
      <c r="B2334" s="29">
        <v>45475</v>
      </c>
      <c r="C2334" s="5" t="s">
        <v>35</v>
      </c>
      <c r="D2334" s="5" t="s">
        <v>36</v>
      </c>
      <c r="E2334" s="5" t="s">
        <v>37</v>
      </c>
      <c r="F2334" s="5" t="s">
        <v>157</v>
      </c>
      <c r="G2334" s="5" t="s">
        <v>57</v>
      </c>
      <c r="H2334" s="5" t="s">
        <v>58</v>
      </c>
      <c r="I2334" s="5" t="s">
        <v>53</v>
      </c>
      <c r="J2334" s="6">
        <v>3499</v>
      </c>
      <c r="K2334" s="6">
        <v>9</v>
      </c>
      <c r="L2334" s="6">
        <v>0.09</v>
      </c>
      <c r="M2334" s="6">
        <v>28656.81</v>
      </c>
      <c r="N2334" s="5" t="s">
        <v>77</v>
      </c>
      <c r="O2334" s="5" t="s">
        <v>23</v>
      </c>
      <c r="P2334" s="19">
        <f>global_data!$M2334/global_data!$L2334</f>
        <v>318409</v>
      </c>
      <c r="Q2334" s="20">
        <f>IFERROR(global_data!$P2334,0)</f>
        <v>318409</v>
      </c>
      <c r="R2334" s="30">
        <f>global_data!$M2334/(1-global_data!$L2334)</f>
        <v>31491</v>
      </c>
      <c r="S2334" s="30">
        <f>global_data!$R2334-global_data!$M2334</f>
        <v>2834.1899999999987</v>
      </c>
    </row>
    <row r="2335" spans="1:19" x14ac:dyDescent="0.35">
      <c r="A2335" s="7" t="s">
        <v>2464</v>
      </c>
      <c r="B2335" s="18">
        <v>45305</v>
      </c>
      <c r="C2335" s="7" t="s">
        <v>55</v>
      </c>
      <c r="D2335" s="7" t="s">
        <v>56</v>
      </c>
      <c r="E2335" s="7" t="s">
        <v>17</v>
      </c>
      <c r="F2335" s="7" t="s">
        <v>154</v>
      </c>
      <c r="G2335" s="7" t="s">
        <v>57</v>
      </c>
      <c r="H2335" s="7" t="s">
        <v>58</v>
      </c>
      <c r="I2335" s="7" t="s">
        <v>53</v>
      </c>
      <c r="J2335" s="8">
        <v>3499</v>
      </c>
      <c r="K2335" s="8">
        <v>18</v>
      </c>
      <c r="L2335" s="8">
        <v>0.05</v>
      </c>
      <c r="M2335" s="8">
        <v>59832.9</v>
      </c>
      <c r="N2335" s="7" t="s">
        <v>77</v>
      </c>
      <c r="O2335" s="7" t="s">
        <v>23</v>
      </c>
      <c r="P2335" s="19">
        <f>global_data!$M2335/global_data!$L2335</f>
        <v>1196658</v>
      </c>
      <c r="Q2335" s="20">
        <f>IFERROR(global_data!$P2335,0)</f>
        <v>1196658</v>
      </c>
      <c r="R2335" s="31">
        <f>global_data!$M2335/(1-global_data!$L2335)</f>
        <v>62982.000000000007</v>
      </c>
      <c r="S2335" s="31">
        <f>global_data!$R2335-global_data!$M2335</f>
        <v>3149.1000000000058</v>
      </c>
    </row>
    <row r="2336" spans="1:19" x14ac:dyDescent="0.35">
      <c r="A2336" s="5" t="s">
        <v>2465</v>
      </c>
      <c r="B2336" s="29">
        <v>45646</v>
      </c>
      <c r="C2336" s="5" t="s">
        <v>131</v>
      </c>
      <c r="D2336" s="5" t="s">
        <v>132</v>
      </c>
      <c r="E2336" s="5" t="s">
        <v>98</v>
      </c>
      <c r="F2336" s="5" t="s">
        <v>101</v>
      </c>
      <c r="G2336" s="5" t="s">
        <v>57</v>
      </c>
      <c r="H2336" s="5" t="s">
        <v>58</v>
      </c>
      <c r="I2336" s="5" t="s">
        <v>53</v>
      </c>
      <c r="J2336" s="6">
        <v>3499</v>
      </c>
      <c r="K2336" s="6">
        <v>2</v>
      </c>
      <c r="L2336" s="6">
        <v>0.03</v>
      </c>
      <c r="M2336" s="6">
        <v>6788.06</v>
      </c>
      <c r="N2336" s="5" t="s">
        <v>59</v>
      </c>
      <c r="O2336" s="5" t="s">
        <v>23</v>
      </c>
      <c r="P2336" s="19">
        <f>global_data!$M2336/global_data!$L2336</f>
        <v>226268.66666666669</v>
      </c>
      <c r="Q2336" s="20">
        <f>IFERROR(global_data!$P2336,0)</f>
        <v>226268.66666666669</v>
      </c>
      <c r="R2336" s="30">
        <f>global_data!$M2336/(1-global_data!$L2336)</f>
        <v>6998.0000000000009</v>
      </c>
      <c r="S2336" s="30">
        <f>global_data!$R2336-global_data!$M2336</f>
        <v>209.94000000000051</v>
      </c>
    </row>
    <row r="2337" spans="1:19" x14ac:dyDescent="0.35">
      <c r="A2337" s="7" t="s">
        <v>2466</v>
      </c>
      <c r="B2337" s="18">
        <v>45471</v>
      </c>
      <c r="C2337" s="7" t="s">
        <v>55</v>
      </c>
      <c r="D2337" s="7" t="s">
        <v>56</v>
      </c>
      <c r="E2337" s="7" t="s">
        <v>17</v>
      </c>
      <c r="F2337" s="7" t="s">
        <v>50</v>
      </c>
      <c r="G2337" s="7" t="s">
        <v>57</v>
      </c>
      <c r="H2337" s="7" t="s">
        <v>58</v>
      </c>
      <c r="I2337" s="7" t="s">
        <v>53</v>
      </c>
      <c r="J2337" s="8">
        <v>3499</v>
      </c>
      <c r="K2337" s="8">
        <v>6</v>
      </c>
      <c r="L2337" s="8">
        <v>0.28000000000000003</v>
      </c>
      <c r="M2337" s="8">
        <v>15115.68</v>
      </c>
      <c r="N2337" s="7" t="s">
        <v>123</v>
      </c>
      <c r="O2337" s="7" t="s">
        <v>23</v>
      </c>
      <c r="P2337" s="19">
        <f>global_data!$M2337/global_data!$L2337</f>
        <v>53984.571428571428</v>
      </c>
      <c r="Q2337" s="20">
        <f>IFERROR(global_data!$P2337,0)</f>
        <v>53984.571428571428</v>
      </c>
      <c r="R2337" s="31">
        <f>global_data!$M2337/(1-global_data!$L2337)</f>
        <v>20994</v>
      </c>
      <c r="S2337" s="31">
        <f>global_data!$R2337-global_data!$M2337</f>
        <v>5878.32</v>
      </c>
    </row>
    <row r="2338" spans="1:19" x14ac:dyDescent="0.35">
      <c r="A2338" s="5" t="s">
        <v>2467</v>
      </c>
      <c r="B2338" s="29">
        <v>45431</v>
      </c>
      <c r="C2338" s="5" t="s">
        <v>64</v>
      </c>
      <c r="D2338" s="5" t="s">
        <v>65</v>
      </c>
      <c r="E2338" s="5" t="s">
        <v>27</v>
      </c>
      <c r="F2338" s="5" t="s">
        <v>89</v>
      </c>
      <c r="G2338" s="5" t="s">
        <v>57</v>
      </c>
      <c r="H2338" s="5" t="s">
        <v>58</v>
      </c>
      <c r="I2338" s="5" t="s">
        <v>53</v>
      </c>
      <c r="J2338" s="6">
        <v>3499</v>
      </c>
      <c r="K2338" s="6">
        <v>5</v>
      </c>
      <c r="L2338" s="6">
        <v>0.12</v>
      </c>
      <c r="M2338" s="6">
        <v>15395.6</v>
      </c>
      <c r="N2338" s="5" t="s">
        <v>77</v>
      </c>
      <c r="O2338" s="5" t="s">
        <v>23</v>
      </c>
      <c r="P2338" s="19">
        <f>global_data!$M2338/global_data!$L2338</f>
        <v>128296.66666666667</v>
      </c>
      <c r="Q2338" s="20">
        <f>IFERROR(global_data!$P2338,0)</f>
        <v>128296.66666666667</v>
      </c>
      <c r="R2338" s="30">
        <f>global_data!$M2338/(1-global_data!$L2338)</f>
        <v>17495</v>
      </c>
      <c r="S2338" s="30">
        <f>global_data!$R2338-global_data!$M2338</f>
        <v>2099.3999999999996</v>
      </c>
    </row>
    <row r="2339" spans="1:19" x14ac:dyDescent="0.35">
      <c r="A2339" s="7" t="s">
        <v>2468</v>
      </c>
      <c r="B2339" s="18">
        <v>45457</v>
      </c>
      <c r="C2339" s="7" t="s">
        <v>15</v>
      </c>
      <c r="D2339" s="7" t="s">
        <v>16</v>
      </c>
      <c r="E2339" s="7" t="s">
        <v>17</v>
      </c>
      <c r="F2339" s="7" t="s">
        <v>79</v>
      </c>
      <c r="G2339" s="7" t="s">
        <v>57</v>
      </c>
      <c r="H2339" s="7" t="s">
        <v>58</v>
      </c>
      <c r="I2339" s="7" t="s">
        <v>53</v>
      </c>
      <c r="J2339" s="8">
        <v>3499</v>
      </c>
      <c r="K2339" s="8">
        <v>2</v>
      </c>
      <c r="L2339" s="8">
        <v>0.03</v>
      </c>
      <c r="M2339" s="8">
        <v>6788.06</v>
      </c>
      <c r="N2339" s="7" t="s">
        <v>42</v>
      </c>
      <c r="O2339" s="7" t="s">
        <v>23</v>
      </c>
      <c r="P2339" s="19">
        <f>global_data!$M2339/global_data!$L2339</f>
        <v>226268.66666666669</v>
      </c>
      <c r="Q2339" s="20">
        <f>IFERROR(global_data!$P2339,0)</f>
        <v>226268.66666666669</v>
      </c>
      <c r="R2339" s="31">
        <f>global_data!$M2339/(1-global_data!$L2339)</f>
        <v>6998.0000000000009</v>
      </c>
      <c r="S2339" s="31">
        <f>global_data!$R2339-global_data!$M2339</f>
        <v>209.94000000000051</v>
      </c>
    </row>
    <row r="2340" spans="1:19" x14ac:dyDescent="0.35">
      <c r="A2340" s="5" t="s">
        <v>2469</v>
      </c>
      <c r="B2340" s="29">
        <v>45475</v>
      </c>
      <c r="C2340" s="5" t="s">
        <v>197</v>
      </c>
      <c r="D2340" s="5" t="s">
        <v>36</v>
      </c>
      <c r="E2340" s="5" t="s">
        <v>37</v>
      </c>
      <c r="F2340" s="5" t="s">
        <v>71</v>
      </c>
      <c r="G2340" s="5" t="s">
        <v>57</v>
      </c>
      <c r="H2340" s="5" t="s">
        <v>58</v>
      </c>
      <c r="I2340" s="5" t="s">
        <v>53</v>
      </c>
      <c r="J2340" s="6">
        <v>3499</v>
      </c>
      <c r="K2340" s="6">
        <v>3</v>
      </c>
      <c r="L2340" s="6">
        <v>0.3</v>
      </c>
      <c r="M2340" s="6">
        <v>7347.9</v>
      </c>
      <c r="N2340" s="5" t="s">
        <v>22</v>
      </c>
      <c r="O2340" s="5" t="s">
        <v>23</v>
      </c>
      <c r="P2340" s="19">
        <f>global_data!$M2340/global_data!$L2340</f>
        <v>24493</v>
      </c>
      <c r="Q2340" s="20">
        <f>IFERROR(global_data!$P2340,0)</f>
        <v>24493</v>
      </c>
      <c r="R2340" s="30">
        <f>global_data!$M2340/(1-global_data!$L2340)</f>
        <v>10497</v>
      </c>
      <c r="S2340" s="30">
        <f>global_data!$R2340-global_data!$M2340</f>
        <v>3149.1000000000004</v>
      </c>
    </row>
    <row r="2341" spans="1:19" x14ac:dyDescent="0.35">
      <c r="A2341" s="7" t="s">
        <v>2470</v>
      </c>
      <c r="B2341" s="18">
        <v>45295</v>
      </c>
      <c r="C2341" s="7" t="s">
        <v>73</v>
      </c>
      <c r="D2341" s="7" t="s">
        <v>74</v>
      </c>
      <c r="E2341" s="7" t="s">
        <v>37</v>
      </c>
      <c r="F2341" s="7" t="s">
        <v>38</v>
      </c>
      <c r="G2341" s="7" t="s">
        <v>57</v>
      </c>
      <c r="H2341" s="7" t="s">
        <v>58</v>
      </c>
      <c r="I2341" s="7" t="s">
        <v>53</v>
      </c>
      <c r="J2341" s="8">
        <v>3499</v>
      </c>
      <c r="K2341" s="8">
        <v>12</v>
      </c>
      <c r="L2341" s="8">
        <v>0.08</v>
      </c>
      <c r="M2341" s="8">
        <v>38628.959999999999</v>
      </c>
      <c r="N2341" s="7" t="s">
        <v>22</v>
      </c>
      <c r="O2341" s="7" t="s">
        <v>80</v>
      </c>
      <c r="P2341" s="19">
        <f>global_data!$M2341/global_data!$L2341</f>
        <v>482862</v>
      </c>
      <c r="Q2341" s="20">
        <f>IFERROR(global_data!$P2341,0)</f>
        <v>482862</v>
      </c>
      <c r="R2341" s="31">
        <f>global_data!$M2341/(1-global_data!$L2341)</f>
        <v>41988</v>
      </c>
      <c r="S2341" s="31">
        <f>global_data!$R2341-global_data!$M2341</f>
        <v>3359.0400000000009</v>
      </c>
    </row>
    <row r="2342" spans="1:19" x14ac:dyDescent="0.35">
      <c r="A2342" s="5" t="s">
        <v>2471</v>
      </c>
      <c r="B2342" s="29">
        <v>45649</v>
      </c>
      <c r="C2342" s="5" t="s">
        <v>111</v>
      </c>
      <c r="D2342" s="5" t="s">
        <v>112</v>
      </c>
      <c r="E2342" s="5" t="s">
        <v>98</v>
      </c>
      <c r="F2342" s="5" t="s">
        <v>113</v>
      </c>
      <c r="G2342" s="5" t="s">
        <v>57</v>
      </c>
      <c r="H2342" s="5" t="s">
        <v>58</v>
      </c>
      <c r="I2342" s="5" t="s">
        <v>53</v>
      </c>
      <c r="J2342" s="6">
        <v>3499</v>
      </c>
      <c r="K2342" s="6">
        <v>15</v>
      </c>
      <c r="L2342" s="6">
        <v>0.19</v>
      </c>
      <c r="M2342" s="6">
        <v>42512.85</v>
      </c>
      <c r="N2342" s="5" t="s">
        <v>77</v>
      </c>
      <c r="O2342" s="5" t="s">
        <v>23</v>
      </c>
      <c r="P2342" s="19">
        <f>global_data!$M2342/global_data!$L2342</f>
        <v>223751.84210526315</v>
      </c>
      <c r="Q2342" s="20">
        <f>IFERROR(global_data!$P2342,0)</f>
        <v>223751.84210526315</v>
      </c>
      <c r="R2342" s="30">
        <f>global_data!$M2342/(1-global_data!$L2342)</f>
        <v>52484.999999999993</v>
      </c>
      <c r="S2342" s="30">
        <f>global_data!$R2342-global_data!$M2342</f>
        <v>9972.1499999999942</v>
      </c>
    </row>
    <row r="2343" spans="1:19" x14ac:dyDescent="0.35">
      <c r="A2343" s="7" t="s">
        <v>2472</v>
      </c>
      <c r="B2343" s="18">
        <v>45300</v>
      </c>
      <c r="C2343" s="7" t="s">
        <v>111</v>
      </c>
      <c r="D2343" s="7" t="s">
        <v>112</v>
      </c>
      <c r="E2343" s="7" t="s">
        <v>98</v>
      </c>
      <c r="F2343" s="7" t="s">
        <v>160</v>
      </c>
      <c r="G2343" s="7" t="s">
        <v>57</v>
      </c>
      <c r="H2343" s="7" t="s">
        <v>58</v>
      </c>
      <c r="I2343" s="7" t="s">
        <v>53</v>
      </c>
      <c r="J2343" s="8">
        <v>3499</v>
      </c>
      <c r="K2343" s="8">
        <v>11</v>
      </c>
      <c r="L2343" s="8">
        <v>0.12</v>
      </c>
      <c r="M2343" s="8">
        <v>33870.32</v>
      </c>
      <c r="N2343" s="7" t="s">
        <v>59</v>
      </c>
      <c r="O2343" s="7" t="s">
        <v>23</v>
      </c>
      <c r="P2343" s="19">
        <f>global_data!$M2343/global_data!$L2343</f>
        <v>282252.66666666669</v>
      </c>
      <c r="Q2343" s="20">
        <f>IFERROR(global_data!$P2343,0)</f>
        <v>282252.66666666669</v>
      </c>
      <c r="R2343" s="31">
        <f>global_data!$M2343/(1-global_data!$L2343)</f>
        <v>38489</v>
      </c>
      <c r="S2343" s="31">
        <f>global_data!$R2343-global_data!$M2343</f>
        <v>4618.68</v>
      </c>
    </row>
    <row r="2344" spans="1:19" x14ac:dyDescent="0.35">
      <c r="A2344" s="5" t="s">
        <v>2473</v>
      </c>
      <c r="B2344" s="29">
        <v>45547</v>
      </c>
      <c r="C2344" s="5" t="s">
        <v>131</v>
      </c>
      <c r="D2344" s="5" t="s">
        <v>132</v>
      </c>
      <c r="E2344" s="5" t="s">
        <v>98</v>
      </c>
      <c r="F2344" s="5" t="s">
        <v>160</v>
      </c>
      <c r="G2344" s="5" t="s">
        <v>57</v>
      </c>
      <c r="H2344" s="5" t="s">
        <v>58</v>
      </c>
      <c r="I2344" s="5" t="s">
        <v>53</v>
      </c>
      <c r="J2344" s="6">
        <v>3499</v>
      </c>
      <c r="K2344" s="6">
        <v>4</v>
      </c>
      <c r="L2344" s="6">
        <v>0.24</v>
      </c>
      <c r="M2344" s="6">
        <v>10636.96</v>
      </c>
      <c r="N2344" s="5" t="s">
        <v>123</v>
      </c>
      <c r="O2344" s="5" t="s">
        <v>23</v>
      </c>
      <c r="P2344" s="19">
        <f>global_data!$M2344/global_data!$L2344</f>
        <v>44320.666666666664</v>
      </c>
      <c r="Q2344" s="20">
        <f>IFERROR(global_data!$P2344,0)</f>
        <v>44320.666666666664</v>
      </c>
      <c r="R2344" s="30">
        <f>global_data!$M2344/(1-global_data!$L2344)</f>
        <v>13995.999999999998</v>
      </c>
      <c r="S2344" s="30">
        <f>global_data!$R2344-global_data!$M2344</f>
        <v>3359.0399999999991</v>
      </c>
    </row>
    <row r="2345" spans="1:19" x14ac:dyDescent="0.35">
      <c r="A2345" s="7" t="s">
        <v>2474</v>
      </c>
      <c r="B2345" s="18">
        <v>45604</v>
      </c>
      <c r="C2345" s="7" t="s">
        <v>131</v>
      </c>
      <c r="D2345" s="7" t="s">
        <v>132</v>
      </c>
      <c r="E2345" s="7" t="s">
        <v>98</v>
      </c>
      <c r="F2345" s="7" t="s">
        <v>160</v>
      </c>
      <c r="G2345" s="7" t="s">
        <v>57</v>
      </c>
      <c r="H2345" s="7" t="s">
        <v>58</v>
      </c>
      <c r="I2345" s="7" t="s">
        <v>53</v>
      </c>
      <c r="J2345" s="8">
        <v>3499</v>
      </c>
      <c r="K2345" s="8">
        <v>7</v>
      </c>
      <c r="L2345" s="8">
        <v>0.23</v>
      </c>
      <c r="M2345" s="8">
        <v>18859.61</v>
      </c>
      <c r="N2345" s="7" t="s">
        <v>59</v>
      </c>
      <c r="O2345" s="7" t="s">
        <v>23</v>
      </c>
      <c r="P2345" s="19">
        <f>global_data!$M2345/global_data!$L2345</f>
        <v>81998.304347826081</v>
      </c>
      <c r="Q2345" s="20">
        <f>IFERROR(global_data!$P2345,0)</f>
        <v>81998.304347826081</v>
      </c>
      <c r="R2345" s="31">
        <f>global_data!$M2345/(1-global_data!$L2345)</f>
        <v>24493</v>
      </c>
      <c r="S2345" s="31">
        <f>global_data!$R2345-global_data!$M2345</f>
        <v>5633.3899999999994</v>
      </c>
    </row>
    <row r="2346" spans="1:19" x14ac:dyDescent="0.35">
      <c r="A2346" s="5" t="s">
        <v>2475</v>
      </c>
      <c r="B2346" s="29">
        <v>45550</v>
      </c>
      <c r="C2346" s="5" t="s">
        <v>61</v>
      </c>
      <c r="D2346" s="5" t="s">
        <v>62</v>
      </c>
      <c r="E2346" s="5" t="s">
        <v>27</v>
      </c>
      <c r="F2346" s="5" t="s">
        <v>66</v>
      </c>
      <c r="G2346" s="5" t="s">
        <v>57</v>
      </c>
      <c r="H2346" s="5" t="s">
        <v>58</v>
      </c>
      <c r="I2346" s="5" t="s">
        <v>53</v>
      </c>
      <c r="J2346" s="6">
        <v>3499</v>
      </c>
      <c r="K2346" s="6">
        <v>3</v>
      </c>
      <c r="L2346" s="6">
        <v>0.15</v>
      </c>
      <c r="M2346" s="6">
        <v>8922.4500000000007</v>
      </c>
      <c r="N2346" s="5" t="s">
        <v>42</v>
      </c>
      <c r="O2346" s="5" t="s">
        <v>23</v>
      </c>
      <c r="P2346" s="19">
        <f>global_data!$M2346/global_data!$L2346</f>
        <v>59483.000000000007</v>
      </c>
      <c r="Q2346" s="20">
        <f>IFERROR(global_data!$P2346,0)</f>
        <v>59483.000000000007</v>
      </c>
      <c r="R2346" s="30">
        <f>global_data!$M2346/(1-global_data!$L2346)</f>
        <v>10497.000000000002</v>
      </c>
      <c r="S2346" s="30">
        <f>global_data!$R2346-global_data!$M2346</f>
        <v>1574.5500000000011</v>
      </c>
    </row>
    <row r="2347" spans="1:19" x14ac:dyDescent="0.35">
      <c r="A2347" s="7" t="s">
        <v>2476</v>
      </c>
      <c r="B2347" s="18">
        <v>45414</v>
      </c>
      <c r="C2347" s="7" t="s">
        <v>25</v>
      </c>
      <c r="D2347" s="7" t="s">
        <v>26</v>
      </c>
      <c r="E2347" s="7" t="s">
        <v>27</v>
      </c>
      <c r="F2347" s="7" t="s">
        <v>89</v>
      </c>
      <c r="G2347" s="7" t="s">
        <v>57</v>
      </c>
      <c r="H2347" s="7" t="s">
        <v>58</v>
      </c>
      <c r="I2347" s="7" t="s">
        <v>53</v>
      </c>
      <c r="J2347" s="8">
        <v>3499</v>
      </c>
      <c r="K2347" s="8">
        <v>3</v>
      </c>
      <c r="L2347" s="8">
        <v>0.15</v>
      </c>
      <c r="M2347" s="8">
        <v>8922.4500000000007</v>
      </c>
      <c r="N2347" s="7" t="s">
        <v>32</v>
      </c>
      <c r="O2347" s="7" t="s">
        <v>23</v>
      </c>
      <c r="P2347" s="19">
        <f>global_data!$M2347/global_data!$L2347</f>
        <v>59483.000000000007</v>
      </c>
      <c r="Q2347" s="20">
        <f>IFERROR(global_data!$P2347,0)</f>
        <v>59483.000000000007</v>
      </c>
      <c r="R2347" s="31">
        <f>global_data!$M2347/(1-global_data!$L2347)</f>
        <v>10497.000000000002</v>
      </c>
      <c r="S2347" s="31">
        <f>global_data!$R2347-global_data!$M2347</f>
        <v>1574.5500000000011</v>
      </c>
    </row>
    <row r="2348" spans="1:19" x14ac:dyDescent="0.35">
      <c r="A2348" s="5" t="s">
        <v>2477</v>
      </c>
      <c r="B2348" s="29">
        <v>45432</v>
      </c>
      <c r="C2348" s="5" t="s">
        <v>55</v>
      </c>
      <c r="D2348" s="5" t="s">
        <v>56</v>
      </c>
      <c r="E2348" s="5" t="s">
        <v>17</v>
      </c>
      <c r="F2348" s="5" t="s">
        <v>18</v>
      </c>
      <c r="G2348" s="5" t="s">
        <v>57</v>
      </c>
      <c r="H2348" s="5" t="s">
        <v>58</v>
      </c>
      <c r="I2348" s="5" t="s">
        <v>53</v>
      </c>
      <c r="J2348" s="6">
        <v>3499</v>
      </c>
      <c r="K2348" s="6">
        <v>19</v>
      </c>
      <c r="L2348" s="6">
        <v>0.12</v>
      </c>
      <c r="M2348" s="6">
        <v>58503.28</v>
      </c>
      <c r="N2348" s="5" t="s">
        <v>123</v>
      </c>
      <c r="O2348" s="5" t="s">
        <v>23</v>
      </c>
      <c r="P2348" s="19">
        <f>global_data!$M2348/global_data!$L2348</f>
        <v>487527.33333333331</v>
      </c>
      <c r="Q2348" s="20">
        <f>IFERROR(global_data!$P2348,0)</f>
        <v>487527.33333333331</v>
      </c>
      <c r="R2348" s="30">
        <f>global_data!$M2348/(1-global_data!$L2348)</f>
        <v>66481</v>
      </c>
      <c r="S2348" s="30">
        <f>global_data!$R2348-global_data!$M2348</f>
        <v>7977.7200000000012</v>
      </c>
    </row>
    <row r="2349" spans="1:19" x14ac:dyDescent="0.35">
      <c r="A2349" s="7" t="s">
        <v>2478</v>
      </c>
      <c r="B2349" s="18">
        <v>45635</v>
      </c>
      <c r="C2349" s="7" t="s">
        <v>64</v>
      </c>
      <c r="D2349" s="7" t="s">
        <v>65</v>
      </c>
      <c r="E2349" s="7" t="s">
        <v>27</v>
      </c>
      <c r="F2349" s="7" t="s">
        <v>122</v>
      </c>
      <c r="G2349" s="7" t="s">
        <v>57</v>
      </c>
      <c r="H2349" s="7" t="s">
        <v>58</v>
      </c>
      <c r="I2349" s="7" t="s">
        <v>53</v>
      </c>
      <c r="J2349" s="8">
        <v>3499</v>
      </c>
      <c r="K2349" s="8">
        <v>11</v>
      </c>
      <c r="L2349" s="8">
        <v>0.09</v>
      </c>
      <c r="M2349" s="8">
        <v>35024.99</v>
      </c>
      <c r="N2349" s="7" t="s">
        <v>32</v>
      </c>
      <c r="O2349" s="7" t="s">
        <v>23</v>
      </c>
      <c r="P2349" s="19">
        <f>global_data!$M2349/global_data!$L2349</f>
        <v>389166.55555555556</v>
      </c>
      <c r="Q2349" s="20">
        <f>IFERROR(global_data!$P2349,0)</f>
        <v>389166.55555555556</v>
      </c>
      <c r="R2349" s="31">
        <f>global_data!$M2349/(1-global_data!$L2349)</f>
        <v>38489</v>
      </c>
      <c r="S2349" s="31">
        <f>global_data!$R2349-global_data!$M2349</f>
        <v>3464.010000000002</v>
      </c>
    </row>
    <row r="2350" spans="1:19" x14ac:dyDescent="0.35">
      <c r="A2350" s="5" t="s">
        <v>2479</v>
      </c>
      <c r="B2350" s="29">
        <v>45299</v>
      </c>
      <c r="C2350" s="5" t="s">
        <v>73</v>
      </c>
      <c r="D2350" s="5" t="s">
        <v>74</v>
      </c>
      <c r="E2350" s="5" t="s">
        <v>37</v>
      </c>
      <c r="F2350" s="5" t="s">
        <v>83</v>
      </c>
      <c r="G2350" s="5" t="s">
        <v>57</v>
      </c>
      <c r="H2350" s="5" t="s">
        <v>58</v>
      </c>
      <c r="I2350" s="5" t="s">
        <v>53</v>
      </c>
      <c r="J2350" s="6">
        <v>3499</v>
      </c>
      <c r="K2350" s="6">
        <v>20</v>
      </c>
      <c r="L2350" s="6">
        <v>0.01</v>
      </c>
      <c r="M2350" s="6">
        <v>69280.2</v>
      </c>
      <c r="N2350" s="5" t="s">
        <v>59</v>
      </c>
      <c r="O2350" s="5" t="s">
        <v>23</v>
      </c>
      <c r="P2350" s="19">
        <f>global_data!$M2350/global_data!$L2350</f>
        <v>6928020</v>
      </c>
      <c r="Q2350" s="20">
        <f>IFERROR(global_data!$P2350,0)</f>
        <v>6928020</v>
      </c>
      <c r="R2350" s="30">
        <f>global_data!$M2350/(1-global_data!$L2350)</f>
        <v>69980</v>
      </c>
      <c r="S2350" s="30">
        <f>global_data!$R2350-global_data!$M2350</f>
        <v>699.80000000000291</v>
      </c>
    </row>
    <row r="2351" spans="1:19" x14ac:dyDescent="0.35">
      <c r="A2351" s="7" t="s">
        <v>2480</v>
      </c>
      <c r="B2351" s="18">
        <v>45523</v>
      </c>
      <c r="C2351" s="7" t="s">
        <v>125</v>
      </c>
      <c r="D2351" s="7" t="s">
        <v>126</v>
      </c>
      <c r="E2351" s="7" t="s">
        <v>37</v>
      </c>
      <c r="F2351" s="7" t="s">
        <v>71</v>
      </c>
      <c r="G2351" s="7" t="s">
        <v>57</v>
      </c>
      <c r="H2351" s="7" t="s">
        <v>58</v>
      </c>
      <c r="I2351" s="7" t="s">
        <v>53</v>
      </c>
      <c r="J2351" s="8">
        <v>3499</v>
      </c>
      <c r="K2351" s="8">
        <v>18</v>
      </c>
      <c r="L2351" s="8">
        <v>0.28999999999999998</v>
      </c>
      <c r="M2351" s="8">
        <v>44717.22</v>
      </c>
      <c r="N2351" s="7" t="s">
        <v>77</v>
      </c>
      <c r="O2351" s="7" t="s">
        <v>87</v>
      </c>
      <c r="P2351" s="19">
        <f>global_data!$M2351/global_data!$L2351</f>
        <v>154197.31034482759</v>
      </c>
      <c r="Q2351" s="20">
        <f>IFERROR(global_data!$P2351,0)</f>
        <v>154197.31034482759</v>
      </c>
      <c r="R2351" s="31">
        <f>global_data!$M2351/(1-global_data!$L2351)</f>
        <v>62982.000000000007</v>
      </c>
      <c r="S2351" s="31">
        <f>global_data!$R2351-global_data!$M2351</f>
        <v>18264.780000000006</v>
      </c>
    </row>
    <row r="2352" spans="1:19" x14ac:dyDescent="0.35">
      <c r="A2352" s="5" t="s">
        <v>2481</v>
      </c>
      <c r="B2352" s="29">
        <v>45461</v>
      </c>
      <c r="C2352" s="5" t="s">
        <v>25</v>
      </c>
      <c r="D2352" s="5" t="s">
        <v>26</v>
      </c>
      <c r="E2352" s="5" t="s">
        <v>27</v>
      </c>
      <c r="F2352" s="5" t="s">
        <v>103</v>
      </c>
      <c r="G2352" s="5" t="s">
        <v>57</v>
      </c>
      <c r="H2352" s="5" t="s">
        <v>58</v>
      </c>
      <c r="I2352" s="5" t="s">
        <v>53</v>
      </c>
      <c r="J2352" s="6">
        <v>3499</v>
      </c>
      <c r="K2352" s="6">
        <v>10</v>
      </c>
      <c r="L2352" s="6">
        <v>0.25</v>
      </c>
      <c r="M2352" s="6">
        <v>26242.5</v>
      </c>
      <c r="N2352" s="5" t="s">
        <v>32</v>
      </c>
      <c r="O2352" s="5" t="s">
        <v>23</v>
      </c>
      <c r="P2352" s="19">
        <f>global_data!$M2352/global_data!$L2352</f>
        <v>104970</v>
      </c>
      <c r="Q2352" s="20">
        <f>IFERROR(global_data!$P2352,0)</f>
        <v>104970</v>
      </c>
      <c r="R2352" s="30">
        <f>global_data!$M2352/(1-global_data!$L2352)</f>
        <v>34990</v>
      </c>
      <c r="S2352" s="30">
        <f>global_data!$R2352-global_data!$M2352</f>
        <v>8747.5</v>
      </c>
    </row>
    <row r="2353" spans="1:19" x14ac:dyDescent="0.35">
      <c r="A2353" s="7" t="s">
        <v>2482</v>
      </c>
      <c r="B2353" s="18">
        <v>45615</v>
      </c>
      <c r="C2353" s="7" t="s">
        <v>64</v>
      </c>
      <c r="D2353" s="7" t="s">
        <v>65</v>
      </c>
      <c r="E2353" s="7" t="s">
        <v>27</v>
      </c>
      <c r="F2353" s="7" t="s">
        <v>28</v>
      </c>
      <c r="G2353" s="7" t="s">
        <v>57</v>
      </c>
      <c r="H2353" s="7" t="s">
        <v>58</v>
      </c>
      <c r="I2353" s="7" t="s">
        <v>53</v>
      </c>
      <c r="J2353" s="8">
        <v>3499</v>
      </c>
      <c r="K2353" s="8">
        <v>6</v>
      </c>
      <c r="L2353" s="8">
        <v>0.22</v>
      </c>
      <c r="M2353" s="8">
        <v>16375.32</v>
      </c>
      <c r="N2353" s="7" t="s">
        <v>32</v>
      </c>
      <c r="O2353" s="7" t="s">
        <v>23</v>
      </c>
      <c r="P2353" s="19">
        <f>global_data!$M2353/global_data!$L2353</f>
        <v>74433.272727272721</v>
      </c>
      <c r="Q2353" s="20">
        <f>IFERROR(global_data!$P2353,0)</f>
        <v>74433.272727272721</v>
      </c>
      <c r="R2353" s="31">
        <f>global_data!$M2353/(1-global_data!$L2353)</f>
        <v>20994</v>
      </c>
      <c r="S2353" s="31">
        <f>global_data!$R2353-global_data!$M2353</f>
        <v>4618.68</v>
      </c>
    </row>
    <row r="2354" spans="1:19" x14ac:dyDescent="0.35">
      <c r="A2354" s="5" t="s">
        <v>2483</v>
      </c>
      <c r="B2354" s="29">
        <v>45489</v>
      </c>
      <c r="C2354" s="5" t="s">
        <v>64</v>
      </c>
      <c r="D2354" s="5" t="s">
        <v>65</v>
      </c>
      <c r="E2354" s="5" t="s">
        <v>27</v>
      </c>
      <c r="F2354" s="5" t="s">
        <v>122</v>
      </c>
      <c r="G2354" s="5" t="s">
        <v>57</v>
      </c>
      <c r="H2354" s="5" t="s">
        <v>58</v>
      </c>
      <c r="I2354" s="5" t="s">
        <v>53</v>
      </c>
      <c r="J2354" s="6">
        <v>3499</v>
      </c>
      <c r="K2354" s="6">
        <v>2</v>
      </c>
      <c r="L2354" s="6">
        <v>0.28999999999999998</v>
      </c>
      <c r="M2354" s="6">
        <v>4968.58</v>
      </c>
      <c r="N2354" s="5" t="s">
        <v>22</v>
      </c>
      <c r="O2354" s="5" t="s">
        <v>23</v>
      </c>
      <c r="P2354" s="19">
        <f>global_data!$M2354/global_data!$L2354</f>
        <v>17133.034482758623</v>
      </c>
      <c r="Q2354" s="20">
        <f>IFERROR(global_data!$P2354,0)</f>
        <v>17133.034482758623</v>
      </c>
      <c r="R2354" s="30">
        <f>global_data!$M2354/(1-global_data!$L2354)</f>
        <v>6998</v>
      </c>
      <c r="S2354" s="30">
        <f>global_data!$R2354-global_data!$M2354</f>
        <v>2029.42</v>
      </c>
    </row>
    <row r="2355" spans="1:19" x14ac:dyDescent="0.35">
      <c r="A2355" s="7" t="s">
        <v>2484</v>
      </c>
      <c r="B2355" s="18">
        <v>45347</v>
      </c>
      <c r="C2355" s="7" t="s">
        <v>15</v>
      </c>
      <c r="D2355" s="7" t="s">
        <v>16</v>
      </c>
      <c r="E2355" s="7" t="s">
        <v>17</v>
      </c>
      <c r="F2355" s="7" t="s">
        <v>18</v>
      </c>
      <c r="G2355" s="7" t="s">
        <v>57</v>
      </c>
      <c r="H2355" s="7" t="s">
        <v>58</v>
      </c>
      <c r="I2355" s="7" t="s">
        <v>53</v>
      </c>
      <c r="J2355" s="8">
        <v>3499</v>
      </c>
      <c r="K2355" s="8">
        <v>11</v>
      </c>
      <c r="L2355" s="8">
        <v>0</v>
      </c>
      <c r="M2355" s="8">
        <v>38489</v>
      </c>
      <c r="N2355" s="7" t="s">
        <v>22</v>
      </c>
      <c r="O2355" s="7" t="s">
        <v>23</v>
      </c>
      <c r="P2355" s="19" t="e">
        <f>global_data!$M2355/global_data!$L2355</f>
        <v>#DIV/0!</v>
      </c>
      <c r="Q2355" s="20">
        <f>IFERROR(global_data!$P2355,0)</f>
        <v>0</v>
      </c>
      <c r="R2355" s="31">
        <f>global_data!$M2355/(1-global_data!$L2355)</f>
        <v>38489</v>
      </c>
      <c r="S2355" s="31">
        <f>global_data!$R2355-global_data!$M2355</f>
        <v>0</v>
      </c>
    </row>
    <row r="2356" spans="1:19" x14ac:dyDescent="0.35">
      <c r="A2356" s="5" t="s">
        <v>2485</v>
      </c>
      <c r="B2356" s="29">
        <v>45295</v>
      </c>
      <c r="C2356" s="5" t="s">
        <v>35</v>
      </c>
      <c r="D2356" s="5" t="s">
        <v>36</v>
      </c>
      <c r="E2356" s="5" t="s">
        <v>37</v>
      </c>
      <c r="F2356" s="5" t="s">
        <v>38</v>
      </c>
      <c r="G2356" s="5" t="s">
        <v>57</v>
      </c>
      <c r="H2356" s="5" t="s">
        <v>58</v>
      </c>
      <c r="I2356" s="5" t="s">
        <v>53</v>
      </c>
      <c r="J2356" s="6">
        <v>3499</v>
      </c>
      <c r="K2356" s="6">
        <v>17</v>
      </c>
      <c r="L2356" s="6">
        <v>0.1</v>
      </c>
      <c r="M2356" s="6">
        <v>53534.7</v>
      </c>
      <c r="N2356" s="5" t="s">
        <v>77</v>
      </c>
      <c r="O2356" s="5" t="s">
        <v>33</v>
      </c>
      <c r="P2356" s="19">
        <f>global_data!$M2356/global_data!$L2356</f>
        <v>535346.99999999988</v>
      </c>
      <c r="Q2356" s="20">
        <f>IFERROR(global_data!$P2356,0)</f>
        <v>535346.99999999988</v>
      </c>
      <c r="R2356" s="30">
        <f>global_data!$M2356/(1-global_data!$L2356)</f>
        <v>59482.999999999993</v>
      </c>
      <c r="S2356" s="30">
        <f>global_data!$R2356-global_data!$M2356</f>
        <v>5948.2999999999956</v>
      </c>
    </row>
    <row r="2357" spans="1:19" x14ac:dyDescent="0.35">
      <c r="A2357" s="7" t="s">
        <v>2486</v>
      </c>
      <c r="B2357" s="18">
        <v>45498</v>
      </c>
      <c r="C2357" s="7" t="s">
        <v>25</v>
      </c>
      <c r="D2357" s="7" t="s">
        <v>26</v>
      </c>
      <c r="E2357" s="7" t="s">
        <v>27</v>
      </c>
      <c r="F2357" s="7" t="s">
        <v>66</v>
      </c>
      <c r="G2357" s="7" t="s">
        <v>57</v>
      </c>
      <c r="H2357" s="7" t="s">
        <v>58</v>
      </c>
      <c r="I2357" s="7" t="s">
        <v>53</v>
      </c>
      <c r="J2357" s="8">
        <v>3499</v>
      </c>
      <c r="K2357" s="8">
        <v>6</v>
      </c>
      <c r="L2357" s="8">
        <v>0.06</v>
      </c>
      <c r="M2357" s="8">
        <v>19734.36</v>
      </c>
      <c r="N2357" s="7" t="s">
        <v>42</v>
      </c>
      <c r="O2357" s="7" t="s">
        <v>23</v>
      </c>
      <c r="P2357" s="19">
        <f>global_data!$M2357/global_data!$L2357</f>
        <v>328906</v>
      </c>
      <c r="Q2357" s="20">
        <f>IFERROR(global_data!$P2357,0)</f>
        <v>328906</v>
      </c>
      <c r="R2357" s="31">
        <f>global_data!$M2357/(1-global_data!$L2357)</f>
        <v>20994</v>
      </c>
      <c r="S2357" s="31">
        <f>global_data!$R2357-global_data!$M2357</f>
        <v>1259.6399999999994</v>
      </c>
    </row>
    <row r="2358" spans="1:19" x14ac:dyDescent="0.35">
      <c r="A2358" s="5" t="s">
        <v>2487</v>
      </c>
      <c r="B2358" s="29">
        <v>45416</v>
      </c>
      <c r="C2358" s="5" t="s">
        <v>25</v>
      </c>
      <c r="D2358" s="5" t="s">
        <v>26</v>
      </c>
      <c r="E2358" s="5" t="s">
        <v>27</v>
      </c>
      <c r="F2358" s="5" t="s">
        <v>28</v>
      </c>
      <c r="G2358" s="5" t="s">
        <v>57</v>
      </c>
      <c r="H2358" s="5" t="s">
        <v>58</v>
      </c>
      <c r="I2358" s="5" t="s">
        <v>53</v>
      </c>
      <c r="J2358" s="6">
        <v>3499</v>
      </c>
      <c r="K2358" s="6">
        <v>13</v>
      </c>
      <c r="L2358" s="6">
        <v>0.09</v>
      </c>
      <c r="M2358" s="6">
        <v>41393.17</v>
      </c>
      <c r="N2358" s="5" t="s">
        <v>22</v>
      </c>
      <c r="O2358" s="5" t="s">
        <v>23</v>
      </c>
      <c r="P2358" s="19">
        <f>global_data!$M2358/global_data!$L2358</f>
        <v>459924.11111111112</v>
      </c>
      <c r="Q2358" s="20">
        <f>IFERROR(global_data!$P2358,0)</f>
        <v>459924.11111111112</v>
      </c>
      <c r="R2358" s="30">
        <f>global_data!$M2358/(1-global_data!$L2358)</f>
        <v>45487</v>
      </c>
      <c r="S2358" s="30">
        <f>global_data!$R2358-global_data!$M2358</f>
        <v>4093.8300000000017</v>
      </c>
    </row>
    <row r="2359" spans="1:19" x14ac:dyDescent="0.35">
      <c r="A2359" s="7" t="s">
        <v>2488</v>
      </c>
      <c r="B2359" s="18">
        <v>45296</v>
      </c>
      <c r="C2359" s="7" t="s">
        <v>61</v>
      </c>
      <c r="D2359" s="7" t="s">
        <v>62</v>
      </c>
      <c r="E2359" s="7" t="s">
        <v>27</v>
      </c>
      <c r="F2359" s="7" t="s">
        <v>89</v>
      </c>
      <c r="G2359" s="7" t="s">
        <v>57</v>
      </c>
      <c r="H2359" s="7" t="s">
        <v>58</v>
      </c>
      <c r="I2359" s="7" t="s">
        <v>53</v>
      </c>
      <c r="J2359" s="8">
        <v>3499</v>
      </c>
      <c r="K2359" s="8">
        <v>8</v>
      </c>
      <c r="L2359" s="8">
        <v>0.28999999999999998</v>
      </c>
      <c r="M2359" s="8">
        <v>19874.32</v>
      </c>
      <c r="N2359" s="7" t="s">
        <v>77</v>
      </c>
      <c r="O2359" s="7" t="s">
        <v>33</v>
      </c>
      <c r="P2359" s="19">
        <f>global_data!$M2359/global_data!$L2359</f>
        <v>68532.137931034493</v>
      </c>
      <c r="Q2359" s="20">
        <f>IFERROR(global_data!$P2359,0)</f>
        <v>68532.137931034493</v>
      </c>
      <c r="R2359" s="31">
        <f>global_data!$M2359/(1-global_data!$L2359)</f>
        <v>27992</v>
      </c>
      <c r="S2359" s="31">
        <f>global_data!$R2359-global_data!$M2359</f>
        <v>8117.68</v>
      </c>
    </row>
    <row r="2360" spans="1:19" x14ac:dyDescent="0.35">
      <c r="A2360" s="5" t="s">
        <v>2489</v>
      </c>
      <c r="B2360" s="29">
        <v>45631</v>
      </c>
      <c r="C2360" s="5" t="s">
        <v>73</v>
      </c>
      <c r="D2360" s="5" t="s">
        <v>74</v>
      </c>
      <c r="E2360" s="5" t="s">
        <v>37</v>
      </c>
      <c r="F2360" s="5" t="s">
        <v>83</v>
      </c>
      <c r="G2360" s="5" t="s">
        <v>57</v>
      </c>
      <c r="H2360" s="5" t="s">
        <v>58</v>
      </c>
      <c r="I2360" s="5" t="s">
        <v>53</v>
      </c>
      <c r="J2360" s="6">
        <v>3499</v>
      </c>
      <c r="K2360" s="6">
        <v>3</v>
      </c>
      <c r="L2360" s="6">
        <v>0.13</v>
      </c>
      <c r="M2360" s="6">
        <v>9132.39</v>
      </c>
      <c r="N2360" s="5" t="s">
        <v>59</v>
      </c>
      <c r="O2360" s="5" t="s">
        <v>80</v>
      </c>
      <c r="P2360" s="19">
        <f>global_data!$M2360/global_data!$L2360</f>
        <v>70249.153846153844</v>
      </c>
      <c r="Q2360" s="20">
        <f>IFERROR(global_data!$P2360,0)</f>
        <v>70249.153846153844</v>
      </c>
      <c r="R2360" s="30">
        <f>global_data!$M2360/(1-global_data!$L2360)</f>
        <v>10497</v>
      </c>
      <c r="S2360" s="30">
        <f>global_data!$R2360-global_data!$M2360</f>
        <v>1364.6100000000006</v>
      </c>
    </row>
    <row r="2361" spans="1:19" x14ac:dyDescent="0.35">
      <c r="A2361" s="7" t="s">
        <v>2490</v>
      </c>
      <c r="B2361" s="18">
        <v>45409</v>
      </c>
      <c r="C2361" s="7" t="s">
        <v>15</v>
      </c>
      <c r="D2361" s="7" t="s">
        <v>16</v>
      </c>
      <c r="E2361" s="7" t="s">
        <v>17</v>
      </c>
      <c r="F2361" s="7" t="s">
        <v>154</v>
      </c>
      <c r="G2361" s="7" t="s">
        <v>57</v>
      </c>
      <c r="H2361" s="7" t="s">
        <v>58</v>
      </c>
      <c r="I2361" s="7" t="s">
        <v>53</v>
      </c>
      <c r="J2361" s="8">
        <v>3499</v>
      </c>
      <c r="K2361" s="8">
        <v>11</v>
      </c>
      <c r="L2361" s="8">
        <v>0.15</v>
      </c>
      <c r="M2361" s="8">
        <v>32715.65</v>
      </c>
      <c r="N2361" s="7" t="s">
        <v>22</v>
      </c>
      <c r="O2361" s="7" t="s">
        <v>23</v>
      </c>
      <c r="P2361" s="19">
        <f>global_data!$M2361/global_data!$L2361</f>
        <v>218104.33333333334</v>
      </c>
      <c r="Q2361" s="20">
        <f>IFERROR(global_data!$P2361,0)</f>
        <v>218104.33333333334</v>
      </c>
      <c r="R2361" s="31">
        <f>global_data!$M2361/(1-global_data!$L2361)</f>
        <v>38489</v>
      </c>
      <c r="S2361" s="31">
        <f>global_data!$R2361-global_data!$M2361</f>
        <v>5773.3499999999985</v>
      </c>
    </row>
    <row r="2362" spans="1:19" x14ac:dyDescent="0.35">
      <c r="A2362" s="5" t="s">
        <v>2491</v>
      </c>
      <c r="B2362" s="29">
        <v>45574</v>
      </c>
      <c r="C2362" s="5" t="s">
        <v>35</v>
      </c>
      <c r="D2362" s="5" t="s">
        <v>36</v>
      </c>
      <c r="E2362" s="5" t="s">
        <v>37</v>
      </c>
      <c r="F2362" s="5" t="s">
        <v>157</v>
      </c>
      <c r="G2362" s="5" t="s">
        <v>57</v>
      </c>
      <c r="H2362" s="5" t="s">
        <v>58</v>
      </c>
      <c r="I2362" s="5" t="s">
        <v>53</v>
      </c>
      <c r="J2362" s="6">
        <v>3499</v>
      </c>
      <c r="K2362" s="6">
        <v>18</v>
      </c>
      <c r="L2362" s="6">
        <v>0.11</v>
      </c>
      <c r="M2362" s="6">
        <v>56053.98</v>
      </c>
      <c r="N2362" s="5" t="s">
        <v>123</v>
      </c>
      <c r="O2362" s="5" t="s">
        <v>23</v>
      </c>
      <c r="P2362" s="19">
        <f>global_data!$M2362/global_data!$L2362</f>
        <v>509581.63636363641</v>
      </c>
      <c r="Q2362" s="20">
        <f>IFERROR(global_data!$P2362,0)</f>
        <v>509581.63636363641</v>
      </c>
      <c r="R2362" s="30">
        <f>global_data!$M2362/(1-global_data!$L2362)</f>
        <v>62982</v>
      </c>
      <c r="S2362" s="30">
        <f>global_data!$R2362-global_data!$M2362</f>
        <v>6928.0199999999968</v>
      </c>
    </row>
    <row r="2363" spans="1:19" x14ac:dyDescent="0.35">
      <c r="A2363" s="7" t="s">
        <v>2492</v>
      </c>
      <c r="B2363" s="18">
        <v>45324</v>
      </c>
      <c r="C2363" s="7" t="s">
        <v>131</v>
      </c>
      <c r="D2363" s="7" t="s">
        <v>132</v>
      </c>
      <c r="E2363" s="7" t="s">
        <v>98</v>
      </c>
      <c r="F2363" s="7" t="s">
        <v>160</v>
      </c>
      <c r="G2363" s="7" t="s">
        <v>57</v>
      </c>
      <c r="H2363" s="7" t="s">
        <v>58</v>
      </c>
      <c r="I2363" s="7" t="s">
        <v>53</v>
      </c>
      <c r="J2363" s="8">
        <v>3499</v>
      </c>
      <c r="K2363" s="8">
        <v>1</v>
      </c>
      <c r="L2363" s="8">
        <v>0.09</v>
      </c>
      <c r="M2363" s="8">
        <v>3184.09</v>
      </c>
      <c r="N2363" s="7" t="s">
        <v>123</v>
      </c>
      <c r="O2363" s="7" t="s">
        <v>80</v>
      </c>
      <c r="P2363" s="19">
        <f>global_data!$M2363/global_data!$L2363</f>
        <v>35378.777777777781</v>
      </c>
      <c r="Q2363" s="20">
        <f>IFERROR(global_data!$P2363,0)</f>
        <v>35378.777777777781</v>
      </c>
      <c r="R2363" s="31">
        <f>global_data!$M2363/(1-global_data!$L2363)</f>
        <v>3499</v>
      </c>
      <c r="S2363" s="31">
        <f>global_data!$R2363-global_data!$M2363</f>
        <v>314.90999999999985</v>
      </c>
    </row>
    <row r="2364" spans="1:19" x14ac:dyDescent="0.35">
      <c r="A2364" s="5" t="s">
        <v>2493</v>
      </c>
      <c r="B2364" s="29">
        <v>45474</v>
      </c>
      <c r="C2364" s="5" t="s">
        <v>125</v>
      </c>
      <c r="D2364" s="5" t="s">
        <v>126</v>
      </c>
      <c r="E2364" s="5" t="s">
        <v>37</v>
      </c>
      <c r="F2364" s="5" t="s">
        <v>157</v>
      </c>
      <c r="G2364" s="5" t="s">
        <v>57</v>
      </c>
      <c r="H2364" s="5" t="s">
        <v>58</v>
      </c>
      <c r="I2364" s="5" t="s">
        <v>53</v>
      </c>
      <c r="J2364" s="6">
        <v>3499</v>
      </c>
      <c r="K2364" s="6">
        <v>15</v>
      </c>
      <c r="L2364" s="6">
        <v>0.28999999999999998</v>
      </c>
      <c r="M2364" s="6">
        <v>37264.35</v>
      </c>
      <c r="N2364" s="5" t="s">
        <v>42</v>
      </c>
      <c r="O2364" s="5" t="s">
        <v>33</v>
      </c>
      <c r="P2364" s="19">
        <f>global_data!$M2364/global_data!$L2364</f>
        <v>128497.75862068965</v>
      </c>
      <c r="Q2364" s="20">
        <f>IFERROR(global_data!$P2364,0)</f>
        <v>128497.75862068965</v>
      </c>
      <c r="R2364" s="30">
        <f>global_data!$M2364/(1-global_data!$L2364)</f>
        <v>52485</v>
      </c>
      <c r="S2364" s="30">
        <f>global_data!$R2364-global_data!$M2364</f>
        <v>15220.650000000001</v>
      </c>
    </row>
    <row r="2365" spans="1:19" x14ac:dyDescent="0.35">
      <c r="A2365" s="7" t="s">
        <v>2494</v>
      </c>
      <c r="B2365" s="18">
        <v>45496</v>
      </c>
      <c r="C2365" s="7" t="s">
        <v>131</v>
      </c>
      <c r="D2365" s="7" t="s">
        <v>132</v>
      </c>
      <c r="E2365" s="7" t="s">
        <v>98</v>
      </c>
      <c r="F2365" s="7" t="s">
        <v>160</v>
      </c>
      <c r="G2365" s="7" t="s">
        <v>57</v>
      </c>
      <c r="H2365" s="7" t="s">
        <v>58</v>
      </c>
      <c r="I2365" s="7" t="s">
        <v>53</v>
      </c>
      <c r="J2365" s="8">
        <v>3499</v>
      </c>
      <c r="K2365" s="8">
        <v>16</v>
      </c>
      <c r="L2365" s="8">
        <v>0.26</v>
      </c>
      <c r="M2365" s="8">
        <v>41428.160000000003</v>
      </c>
      <c r="N2365" s="7" t="s">
        <v>77</v>
      </c>
      <c r="O2365" s="7" t="s">
        <v>80</v>
      </c>
      <c r="P2365" s="19">
        <f>global_data!$M2365/global_data!$L2365</f>
        <v>159339.07692307694</v>
      </c>
      <c r="Q2365" s="20">
        <f>IFERROR(global_data!$P2365,0)</f>
        <v>159339.07692307694</v>
      </c>
      <c r="R2365" s="31">
        <f>global_data!$M2365/(1-global_data!$L2365)</f>
        <v>55984.000000000007</v>
      </c>
      <c r="S2365" s="31">
        <f>global_data!$R2365-global_data!$M2365</f>
        <v>14555.840000000004</v>
      </c>
    </row>
    <row r="2366" spans="1:19" x14ac:dyDescent="0.35">
      <c r="A2366" s="5" t="s">
        <v>2495</v>
      </c>
      <c r="B2366" s="29">
        <v>45451</v>
      </c>
      <c r="C2366" s="5" t="s">
        <v>44</v>
      </c>
      <c r="D2366" s="5" t="s">
        <v>45</v>
      </c>
      <c r="E2366" s="5" t="s">
        <v>17</v>
      </c>
      <c r="F2366" s="5" t="s">
        <v>50</v>
      </c>
      <c r="G2366" s="5" t="s">
        <v>57</v>
      </c>
      <c r="H2366" s="5" t="s">
        <v>58</v>
      </c>
      <c r="I2366" s="5" t="s">
        <v>53</v>
      </c>
      <c r="J2366" s="6">
        <v>3499</v>
      </c>
      <c r="K2366" s="6">
        <v>9</v>
      </c>
      <c r="L2366" s="6">
        <v>0.26</v>
      </c>
      <c r="M2366" s="6">
        <v>23303.34</v>
      </c>
      <c r="N2366" s="5" t="s">
        <v>59</v>
      </c>
      <c r="O2366" s="5" t="s">
        <v>23</v>
      </c>
      <c r="P2366" s="19">
        <f>global_data!$M2366/global_data!$L2366</f>
        <v>89628.230769230766</v>
      </c>
      <c r="Q2366" s="20">
        <f>IFERROR(global_data!$P2366,0)</f>
        <v>89628.230769230766</v>
      </c>
      <c r="R2366" s="30">
        <f>global_data!$M2366/(1-global_data!$L2366)</f>
        <v>31491</v>
      </c>
      <c r="S2366" s="30">
        <f>global_data!$R2366-global_data!$M2366</f>
        <v>8187.66</v>
      </c>
    </row>
    <row r="2367" spans="1:19" x14ac:dyDescent="0.35">
      <c r="A2367" s="7" t="s">
        <v>2496</v>
      </c>
      <c r="B2367" s="18">
        <v>45636</v>
      </c>
      <c r="C2367" s="7" t="s">
        <v>35</v>
      </c>
      <c r="D2367" s="7" t="s">
        <v>36</v>
      </c>
      <c r="E2367" s="7" t="s">
        <v>37</v>
      </c>
      <c r="F2367" s="7" t="s">
        <v>83</v>
      </c>
      <c r="G2367" s="7" t="s">
        <v>57</v>
      </c>
      <c r="H2367" s="7" t="s">
        <v>58</v>
      </c>
      <c r="I2367" s="7" t="s">
        <v>53</v>
      </c>
      <c r="J2367" s="8">
        <v>3499</v>
      </c>
      <c r="K2367" s="8">
        <v>20</v>
      </c>
      <c r="L2367" s="8">
        <v>0.13</v>
      </c>
      <c r="M2367" s="8">
        <v>60882.6</v>
      </c>
      <c r="N2367" s="7" t="s">
        <v>123</v>
      </c>
      <c r="O2367" s="7" t="s">
        <v>80</v>
      </c>
      <c r="P2367" s="19">
        <f>global_data!$M2367/global_data!$L2367</f>
        <v>468327.69230769225</v>
      </c>
      <c r="Q2367" s="20">
        <f>IFERROR(global_data!$P2367,0)</f>
        <v>468327.69230769225</v>
      </c>
      <c r="R2367" s="31">
        <f>global_data!$M2367/(1-global_data!$L2367)</f>
        <v>69980</v>
      </c>
      <c r="S2367" s="31">
        <f>global_data!$R2367-global_data!$M2367</f>
        <v>9097.4000000000015</v>
      </c>
    </row>
    <row r="2368" spans="1:19" x14ac:dyDescent="0.35">
      <c r="A2368" s="5" t="s">
        <v>2497</v>
      </c>
      <c r="B2368" s="29">
        <v>45554</v>
      </c>
      <c r="C2368" s="5" t="s">
        <v>64</v>
      </c>
      <c r="D2368" s="5" t="s">
        <v>65</v>
      </c>
      <c r="E2368" s="5" t="s">
        <v>27</v>
      </c>
      <c r="F2368" s="5" t="s">
        <v>66</v>
      </c>
      <c r="G2368" s="5" t="s">
        <v>57</v>
      </c>
      <c r="H2368" s="5" t="s">
        <v>58</v>
      </c>
      <c r="I2368" s="5" t="s">
        <v>53</v>
      </c>
      <c r="J2368" s="6">
        <v>3499</v>
      </c>
      <c r="K2368" s="6">
        <v>16</v>
      </c>
      <c r="L2368" s="6">
        <v>0.14000000000000001</v>
      </c>
      <c r="M2368" s="6">
        <v>48146.239999999998</v>
      </c>
      <c r="N2368" s="5" t="s">
        <v>59</v>
      </c>
      <c r="O2368" s="5" t="s">
        <v>23</v>
      </c>
      <c r="P2368" s="19">
        <f>global_data!$M2368/global_data!$L2368</f>
        <v>343901.71428571426</v>
      </c>
      <c r="Q2368" s="20">
        <f>IFERROR(global_data!$P2368,0)</f>
        <v>343901.71428571426</v>
      </c>
      <c r="R2368" s="30">
        <f>global_data!$M2368/(1-global_data!$L2368)</f>
        <v>55984</v>
      </c>
      <c r="S2368" s="30">
        <f>global_data!$R2368-global_data!$M2368</f>
        <v>7837.760000000002</v>
      </c>
    </row>
    <row r="2369" spans="1:19" x14ac:dyDescent="0.35">
      <c r="A2369" s="7" t="s">
        <v>2498</v>
      </c>
      <c r="B2369" s="18">
        <v>45648</v>
      </c>
      <c r="C2369" s="7" t="s">
        <v>125</v>
      </c>
      <c r="D2369" s="7" t="s">
        <v>126</v>
      </c>
      <c r="E2369" s="7" t="s">
        <v>37</v>
      </c>
      <c r="F2369" s="7" t="s">
        <v>38</v>
      </c>
      <c r="G2369" s="7" t="s">
        <v>57</v>
      </c>
      <c r="H2369" s="7" t="s">
        <v>58</v>
      </c>
      <c r="I2369" s="7" t="s">
        <v>53</v>
      </c>
      <c r="J2369" s="8">
        <v>3499</v>
      </c>
      <c r="K2369" s="8">
        <v>4</v>
      </c>
      <c r="L2369" s="8">
        <v>0.16</v>
      </c>
      <c r="M2369" s="8">
        <v>11756.64</v>
      </c>
      <c r="N2369" s="7" t="s">
        <v>77</v>
      </c>
      <c r="O2369" s="7" t="s">
        <v>23</v>
      </c>
      <c r="P2369" s="19">
        <f>global_data!$M2369/global_data!$L2369</f>
        <v>73479</v>
      </c>
      <c r="Q2369" s="20">
        <f>IFERROR(global_data!$P2369,0)</f>
        <v>73479</v>
      </c>
      <c r="R2369" s="31">
        <f>global_data!$M2369/(1-global_data!$L2369)</f>
        <v>13996</v>
      </c>
      <c r="S2369" s="31">
        <f>global_data!$R2369-global_data!$M2369</f>
        <v>2239.3600000000006</v>
      </c>
    </row>
    <row r="2370" spans="1:19" x14ac:dyDescent="0.35">
      <c r="A2370" s="5" t="s">
        <v>2499</v>
      </c>
      <c r="B2370" s="29">
        <v>45590</v>
      </c>
      <c r="C2370" s="5" t="s">
        <v>25</v>
      </c>
      <c r="D2370" s="5" t="s">
        <v>26</v>
      </c>
      <c r="E2370" s="5" t="s">
        <v>27</v>
      </c>
      <c r="F2370" s="5" t="s">
        <v>89</v>
      </c>
      <c r="G2370" s="5" t="s">
        <v>57</v>
      </c>
      <c r="H2370" s="5" t="s">
        <v>58</v>
      </c>
      <c r="I2370" s="5" t="s">
        <v>53</v>
      </c>
      <c r="J2370" s="6">
        <v>3499</v>
      </c>
      <c r="K2370" s="6">
        <v>10</v>
      </c>
      <c r="L2370" s="6">
        <v>0.13</v>
      </c>
      <c r="M2370" s="6">
        <v>30441.3</v>
      </c>
      <c r="N2370" s="5" t="s">
        <v>22</v>
      </c>
      <c r="O2370" s="5" t="s">
        <v>23</v>
      </c>
      <c r="P2370" s="19">
        <f>global_data!$M2370/global_data!$L2370</f>
        <v>234163.84615384613</v>
      </c>
      <c r="Q2370" s="20">
        <f>IFERROR(global_data!$P2370,0)</f>
        <v>234163.84615384613</v>
      </c>
      <c r="R2370" s="30">
        <f>global_data!$M2370/(1-global_data!$L2370)</f>
        <v>34990</v>
      </c>
      <c r="S2370" s="30">
        <f>global_data!$R2370-global_data!$M2370</f>
        <v>4548.7000000000007</v>
      </c>
    </row>
    <row r="2371" spans="1:19" x14ac:dyDescent="0.35">
      <c r="A2371" s="7" t="s">
        <v>2500</v>
      </c>
      <c r="B2371" s="18">
        <v>45612</v>
      </c>
      <c r="C2371" s="7" t="s">
        <v>131</v>
      </c>
      <c r="D2371" s="7" t="s">
        <v>132</v>
      </c>
      <c r="E2371" s="7" t="s">
        <v>98</v>
      </c>
      <c r="F2371" s="7" t="s">
        <v>115</v>
      </c>
      <c r="G2371" s="7" t="s">
        <v>57</v>
      </c>
      <c r="H2371" s="7" t="s">
        <v>58</v>
      </c>
      <c r="I2371" s="7" t="s">
        <v>53</v>
      </c>
      <c r="J2371" s="8">
        <v>3499</v>
      </c>
      <c r="K2371" s="8">
        <v>16</v>
      </c>
      <c r="L2371" s="8">
        <v>0.24</v>
      </c>
      <c r="M2371" s="8">
        <v>42547.839999999997</v>
      </c>
      <c r="N2371" s="7" t="s">
        <v>123</v>
      </c>
      <c r="O2371" s="7" t="s">
        <v>23</v>
      </c>
      <c r="P2371" s="19">
        <f>global_data!$M2371/global_data!$L2371</f>
        <v>177282.66666666666</v>
      </c>
      <c r="Q2371" s="20">
        <f>IFERROR(global_data!$P2371,0)</f>
        <v>177282.66666666666</v>
      </c>
      <c r="R2371" s="31">
        <f>global_data!$M2371/(1-global_data!$L2371)</f>
        <v>55983.999999999993</v>
      </c>
      <c r="S2371" s="31">
        <f>global_data!$R2371-global_data!$M2371</f>
        <v>13436.159999999996</v>
      </c>
    </row>
    <row r="2372" spans="1:19" x14ac:dyDescent="0.35">
      <c r="A2372" s="5" t="s">
        <v>2501</v>
      </c>
      <c r="B2372" s="29">
        <v>45574</v>
      </c>
      <c r="C2372" s="5" t="s">
        <v>61</v>
      </c>
      <c r="D2372" s="5" t="s">
        <v>62</v>
      </c>
      <c r="E2372" s="5" t="s">
        <v>27</v>
      </c>
      <c r="F2372" s="5" t="s">
        <v>103</v>
      </c>
      <c r="G2372" s="5" t="s">
        <v>57</v>
      </c>
      <c r="H2372" s="5" t="s">
        <v>58</v>
      </c>
      <c r="I2372" s="5" t="s">
        <v>53</v>
      </c>
      <c r="J2372" s="6">
        <v>3499</v>
      </c>
      <c r="K2372" s="6">
        <v>10</v>
      </c>
      <c r="L2372" s="6">
        <v>0.27</v>
      </c>
      <c r="M2372" s="6">
        <v>25542.7</v>
      </c>
      <c r="N2372" s="5" t="s">
        <v>42</v>
      </c>
      <c r="O2372" s="5" t="s">
        <v>87</v>
      </c>
      <c r="P2372" s="19">
        <f>global_data!$M2372/global_data!$L2372</f>
        <v>94602.592592592584</v>
      </c>
      <c r="Q2372" s="20">
        <f>IFERROR(global_data!$P2372,0)</f>
        <v>94602.592592592584</v>
      </c>
      <c r="R2372" s="30">
        <f>global_data!$M2372/(1-global_data!$L2372)</f>
        <v>34990</v>
      </c>
      <c r="S2372" s="30">
        <f>global_data!$R2372-global_data!$M2372</f>
        <v>9447.2999999999993</v>
      </c>
    </row>
    <row r="2373" spans="1:19" x14ac:dyDescent="0.35">
      <c r="A2373" s="7" t="s">
        <v>2502</v>
      </c>
      <c r="B2373" s="18">
        <v>45395</v>
      </c>
      <c r="C2373" s="7" t="s">
        <v>55</v>
      </c>
      <c r="D2373" s="7" t="s">
        <v>56</v>
      </c>
      <c r="E2373" s="7" t="s">
        <v>17</v>
      </c>
      <c r="F2373" s="7" t="s">
        <v>18</v>
      </c>
      <c r="G2373" s="7" t="s">
        <v>57</v>
      </c>
      <c r="H2373" s="7" t="s">
        <v>58</v>
      </c>
      <c r="I2373" s="7" t="s">
        <v>53</v>
      </c>
      <c r="J2373" s="8">
        <v>3499</v>
      </c>
      <c r="K2373" s="8">
        <v>1</v>
      </c>
      <c r="L2373" s="8">
        <v>0.16</v>
      </c>
      <c r="M2373" s="8">
        <v>2939.16</v>
      </c>
      <c r="N2373" s="7" t="s">
        <v>32</v>
      </c>
      <c r="O2373" s="7" t="s">
        <v>23</v>
      </c>
      <c r="P2373" s="19">
        <f>global_data!$M2373/global_data!$L2373</f>
        <v>18369.75</v>
      </c>
      <c r="Q2373" s="20">
        <f>IFERROR(global_data!$P2373,0)</f>
        <v>18369.75</v>
      </c>
      <c r="R2373" s="31">
        <f>global_data!$M2373/(1-global_data!$L2373)</f>
        <v>3499</v>
      </c>
      <c r="S2373" s="31">
        <f>global_data!$R2373-global_data!$M2373</f>
        <v>559.84000000000015</v>
      </c>
    </row>
    <row r="2374" spans="1:19" x14ac:dyDescent="0.35">
      <c r="A2374" s="5" t="s">
        <v>2503</v>
      </c>
      <c r="B2374" s="29">
        <v>45383</v>
      </c>
      <c r="C2374" s="5" t="s">
        <v>111</v>
      </c>
      <c r="D2374" s="5" t="s">
        <v>112</v>
      </c>
      <c r="E2374" s="5" t="s">
        <v>98</v>
      </c>
      <c r="F2374" s="5" t="s">
        <v>99</v>
      </c>
      <c r="G2374" s="5" t="s">
        <v>57</v>
      </c>
      <c r="H2374" s="5" t="s">
        <v>58</v>
      </c>
      <c r="I2374" s="5" t="s">
        <v>53</v>
      </c>
      <c r="J2374" s="6">
        <v>3499</v>
      </c>
      <c r="K2374" s="6">
        <v>2</v>
      </c>
      <c r="L2374" s="6">
        <v>0.04</v>
      </c>
      <c r="M2374" s="6">
        <v>6718.08</v>
      </c>
      <c r="N2374" s="5" t="s">
        <v>22</v>
      </c>
      <c r="O2374" s="5" t="s">
        <v>33</v>
      </c>
      <c r="P2374" s="19">
        <f>global_data!$M2374/global_data!$L2374</f>
        <v>167952</v>
      </c>
      <c r="Q2374" s="20">
        <f>IFERROR(global_data!$P2374,0)</f>
        <v>167952</v>
      </c>
      <c r="R2374" s="30">
        <f>global_data!$M2374/(1-global_data!$L2374)</f>
        <v>6998</v>
      </c>
      <c r="S2374" s="30">
        <f>global_data!$R2374-global_data!$M2374</f>
        <v>279.92000000000007</v>
      </c>
    </row>
    <row r="2375" spans="1:19" x14ac:dyDescent="0.35">
      <c r="A2375" s="7" t="s">
        <v>2504</v>
      </c>
      <c r="B2375" s="18">
        <v>45387</v>
      </c>
      <c r="C2375" s="7" t="s">
        <v>64</v>
      </c>
      <c r="D2375" s="7" t="s">
        <v>65</v>
      </c>
      <c r="E2375" s="7" t="s">
        <v>27</v>
      </c>
      <c r="F2375" s="7" t="s">
        <v>66</v>
      </c>
      <c r="G2375" s="7" t="s">
        <v>57</v>
      </c>
      <c r="H2375" s="7" t="s">
        <v>58</v>
      </c>
      <c r="I2375" s="7" t="s">
        <v>53</v>
      </c>
      <c r="J2375" s="8">
        <v>3499</v>
      </c>
      <c r="K2375" s="8">
        <v>5</v>
      </c>
      <c r="L2375" s="8">
        <v>0.17</v>
      </c>
      <c r="M2375" s="8">
        <v>14520.85</v>
      </c>
      <c r="N2375" s="7" t="s">
        <v>42</v>
      </c>
      <c r="O2375" s="7" t="s">
        <v>23</v>
      </c>
      <c r="P2375" s="19">
        <f>global_data!$M2375/global_data!$L2375</f>
        <v>85416.76470588235</v>
      </c>
      <c r="Q2375" s="20">
        <f>IFERROR(global_data!$P2375,0)</f>
        <v>85416.76470588235</v>
      </c>
      <c r="R2375" s="31">
        <f>global_data!$M2375/(1-global_data!$L2375)</f>
        <v>17495</v>
      </c>
      <c r="S2375" s="31">
        <f>global_data!$R2375-global_data!$M2375</f>
        <v>2974.1499999999996</v>
      </c>
    </row>
    <row r="2376" spans="1:19" x14ac:dyDescent="0.35">
      <c r="A2376" s="5" t="s">
        <v>2505</v>
      </c>
      <c r="B2376" s="29">
        <v>45305</v>
      </c>
      <c r="C2376" s="5" t="s">
        <v>64</v>
      </c>
      <c r="D2376" s="5" t="s">
        <v>65</v>
      </c>
      <c r="E2376" s="5" t="s">
        <v>27</v>
      </c>
      <c r="F2376" s="5" t="s">
        <v>89</v>
      </c>
      <c r="G2376" s="5" t="s">
        <v>57</v>
      </c>
      <c r="H2376" s="5" t="s">
        <v>58</v>
      </c>
      <c r="I2376" s="5" t="s">
        <v>53</v>
      </c>
      <c r="J2376" s="6">
        <v>3499</v>
      </c>
      <c r="K2376" s="6">
        <v>4</v>
      </c>
      <c r="L2376" s="6">
        <v>0.17</v>
      </c>
      <c r="M2376" s="6">
        <v>11616.68</v>
      </c>
      <c r="N2376" s="5" t="s">
        <v>42</v>
      </c>
      <c r="O2376" s="5" t="s">
        <v>80</v>
      </c>
      <c r="P2376" s="19">
        <f>global_data!$M2376/global_data!$L2376</f>
        <v>68333.411764705874</v>
      </c>
      <c r="Q2376" s="20">
        <f>IFERROR(global_data!$P2376,0)</f>
        <v>68333.411764705874</v>
      </c>
      <c r="R2376" s="30">
        <f>global_data!$M2376/(1-global_data!$L2376)</f>
        <v>13996.000000000002</v>
      </c>
      <c r="S2376" s="30">
        <f>global_data!$R2376-global_data!$M2376</f>
        <v>2379.3200000000015</v>
      </c>
    </row>
    <row r="2377" spans="1:19" x14ac:dyDescent="0.35">
      <c r="A2377" s="7" t="s">
        <v>2506</v>
      </c>
      <c r="B2377" s="18">
        <v>45420</v>
      </c>
      <c r="C2377" s="7" t="s">
        <v>64</v>
      </c>
      <c r="D2377" s="7" t="s">
        <v>65</v>
      </c>
      <c r="E2377" s="7" t="s">
        <v>27</v>
      </c>
      <c r="F2377" s="7" t="s">
        <v>28</v>
      </c>
      <c r="G2377" s="7" t="s">
        <v>57</v>
      </c>
      <c r="H2377" s="7" t="s">
        <v>58</v>
      </c>
      <c r="I2377" s="7" t="s">
        <v>53</v>
      </c>
      <c r="J2377" s="8">
        <v>3499</v>
      </c>
      <c r="K2377" s="8">
        <v>16</v>
      </c>
      <c r="L2377" s="8">
        <v>0.28999999999999998</v>
      </c>
      <c r="M2377" s="8">
        <v>39748.639999999999</v>
      </c>
      <c r="N2377" s="7" t="s">
        <v>123</v>
      </c>
      <c r="O2377" s="7" t="s">
        <v>23</v>
      </c>
      <c r="P2377" s="19">
        <f>global_data!$M2377/global_data!$L2377</f>
        <v>137064.27586206899</v>
      </c>
      <c r="Q2377" s="20">
        <f>IFERROR(global_data!$P2377,0)</f>
        <v>137064.27586206899</v>
      </c>
      <c r="R2377" s="31">
        <f>global_data!$M2377/(1-global_data!$L2377)</f>
        <v>55984</v>
      </c>
      <c r="S2377" s="31">
        <f>global_data!$R2377-global_data!$M2377</f>
        <v>16235.36</v>
      </c>
    </row>
    <row r="2378" spans="1:19" x14ac:dyDescent="0.35">
      <c r="A2378" s="5" t="s">
        <v>2507</v>
      </c>
      <c r="B2378" s="29">
        <v>45615</v>
      </c>
      <c r="C2378" s="5" t="s">
        <v>131</v>
      </c>
      <c r="D2378" s="5" t="s">
        <v>132</v>
      </c>
      <c r="E2378" s="5" t="s">
        <v>98</v>
      </c>
      <c r="F2378" s="5" t="s">
        <v>160</v>
      </c>
      <c r="G2378" s="5" t="s">
        <v>57</v>
      </c>
      <c r="H2378" s="5" t="s">
        <v>58</v>
      </c>
      <c r="I2378" s="5" t="s">
        <v>53</v>
      </c>
      <c r="J2378" s="6">
        <v>3499</v>
      </c>
      <c r="K2378" s="6">
        <v>1</v>
      </c>
      <c r="L2378" s="6">
        <v>0.28000000000000003</v>
      </c>
      <c r="M2378" s="6">
        <v>2519.2800000000002</v>
      </c>
      <c r="N2378" s="5" t="s">
        <v>59</v>
      </c>
      <c r="O2378" s="5" t="s">
        <v>23</v>
      </c>
      <c r="P2378" s="19">
        <f>global_data!$M2378/global_data!$L2378</f>
        <v>8997.4285714285706</v>
      </c>
      <c r="Q2378" s="20">
        <f>IFERROR(global_data!$P2378,0)</f>
        <v>8997.4285714285706</v>
      </c>
      <c r="R2378" s="30">
        <f>global_data!$M2378/(1-global_data!$L2378)</f>
        <v>3499.0000000000005</v>
      </c>
      <c r="S2378" s="30">
        <f>global_data!$R2378-global_data!$M2378</f>
        <v>979.72000000000025</v>
      </c>
    </row>
    <row r="2379" spans="1:19" x14ac:dyDescent="0.35">
      <c r="A2379" s="7" t="s">
        <v>2508</v>
      </c>
      <c r="B2379" s="18">
        <v>45558</v>
      </c>
      <c r="C2379" s="7" t="s">
        <v>73</v>
      </c>
      <c r="D2379" s="7" t="s">
        <v>74</v>
      </c>
      <c r="E2379" s="7" t="s">
        <v>37</v>
      </c>
      <c r="F2379" s="7" t="s">
        <v>38</v>
      </c>
      <c r="G2379" s="7" t="s">
        <v>57</v>
      </c>
      <c r="H2379" s="7" t="s">
        <v>58</v>
      </c>
      <c r="I2379" s="7" t="s">
        <v>53</v>
      </c>
      <c r="J2379" s="8">
        <v>3499</v>
      </c>
      <c r="K2379" s="8">
        <v>1</v>
      </c>
      <c r="L2379" s="8">
        <v>0.13</v>
      </c>
      <c r="M2379" s="8">
        <v>3044.13</v>
      </c>
      <c r="N2379" s="7" t="s">
        <v>32</v>
      </c>
      <c r="O2379" s="7" t="s">
        <v>33</v>
      </c>
      <c r="P2379" s="19">
        <f>global_data!$M2379/global_data!$L2379</f>
        <v>23416.384615384617</v>
      </c>
      <c r="Q2379" s="20">
        <f>IFERROR(global_data!$P2379,0)</f>
        <v>23416.384615384617</v>
      </c>
      <c r="R2379" s="31">
        <f>global_data!$M2379/(1-global_data!$L2379)</f>
        <v>3499</v>
      </c>
      <c r="S2379" s="31">
        <f>global_data!$R2379-global_data!$M2379</f>
        <v>454.86999999999989</v>
      </c>
    </row>
    <row r="2380" spans="1:19" x14ac:dyDescent="0.35">
      <c r="A2380" s="5" t="s">
        <v>2509</v>
      </c>
      <c r="B2380" s="29">
        <v>45627</v>
      </c>
      <c r="C2380" s="5" t="s">
        <v>44</v>
      </c>
      <c r="D2380" s="5" t="s">
        <v>45</v>
      </c>
      <c r="E2380" s="5" t="s">
        <v>17</v>
      </c>
      <c r="F2380" s="5" t="s">
        <v>18</v>
      </c>
      <c r="G2380" s="5" t="s">
        <v>57</v>
      </c>
      <c r="H2380" s="5" t="s">
        <v>58</v>
      </c>
      <c r="I2380" s="5" t="s">
        <v>53</v>
      </c>
      <c r="J2380" s="6">
        <v>3499</v>
      </c>
      <c r="K2380" s="6">
        <v>11</v>
      </c>
      <c r="L2380" s="6">
        <v>0.01</v>
      </c>
      <c r="M2380" s="6">
        <v>38104.11</v>
      </c>
      <c r="N2380" s="5" t="s">
        <v>42</v>
      </c>
      <c r="O2380" s="5" t="s">
        <v>80</v>
      </c>
      <c r="P2380" s="19">
        <f>global_data!$M2380/global_data!$L2380</f>
        <v>3810411</v>
      </c>
      <c r="Q2380" s="20">
        <f>IFERROR(global_data!$P2380,0)</f>
        <v>3810411</v>
      </c>
      <c r="R2380" s="30">
        <f>global_data!$M2380/(1-global_data!$L2380)</f>
        <v>38489</v>
      </c>
      <c r="S2380" s="30">
        <f>global_data!$R2380-global_data!$M2380</f>
        <v>384.88999999999942</v>
      </c>
    </row>
    <row r="2381" spans="1:19" x14ac:dyDescent="0.35">
      <c r="A2381" s="7" t="s">
        <v>2510</v>
      </c>
      <c r="B2381" s="18">
        <v>45551</v>
      </c>
      <c r="C2381" s="7" t="s">
        <v>35</v>
      </c>
      <c r="D2381" s="7" t="s">
        <v>36</v>
      </c>
      <c r="E2381" s="7" t="s">
        <v>37</v>
      </c>
      <c r="F2381" s="7" t="s">
        <v>83</v>
      </c>
      <c r="G2381" s="7" t="s">
        <v>57</v>
      </c>
      <c r="H2381" s="7" t="s">
        <v>58</v>
      </c>
      <c r="I2381" s="7" t="s">
        <v>53</v>
      </c>
      <c r="J2381" s="8">
        <v>3499</v>
      </c>
      <c r="K2381" s="8">
        <v>6</v>
      </c>
      <c r="L2381" s="8">
        <v>0.03</v>
      </c>
      <c r="M2381" s="8">
        <v>20364.18</v>
      </c>
      <c r="N2381" s="7" t="s">
        <v>22</v>
      </c>
      <c r="O2381" s="7" t="s">
        <v>23</v>
      </c>
      <c r="P2381" s="19">
        <f>global_data!$M2381/global_data!$L2381</f>
        <v>678806</v>
      </c>
      <c r="Q2381" s="20">
        <f>IFERROR(global_data!$P2381,0)</f>
        <v>678806</v>
      </c>
      <c r="R2381" s="31">
        <f>global_data!$M2381/(1-global_data!$L2381)</f>
        <v>20994</v>
      </c>
      <c r="S2381" s="31">
        <f>global_data!$R2381-global_data!$M2381</f>
        <v>629.81999999999971</v>
      </c>
    </row>
    <row r="2382" spans="1:19" x14ac:dyDescent="0.35">
      <c r="A2382" s="5" t="s">
        <v>2511</v>
      </c>
      <c r="B2382" s="29">
        <v>45571</v>
      </c>
      <c r="C2382" s="5" t="s">
        <v>15</v>
      </c>
      <c r="D2382" s="5" t="s">
        <v>16</v>
      </c>
      <c r="E2382" s="5" t="s">
        <v>17</v>
      </c>
      <c r="F2382" s="5" t="s">
        <v>154</v>
      </c>
      <c r="G2382" s="5" t="s">
        <v>57</v>
      </c>
      <c r="H2382" s="5" t="s">
        <v>58</v>
      </c>
      <c r="I2382" s="5" t="s">
        <v>53</v>
      </c>
      <c r="J2382" s="6">
        <v>3499</v>
      </c>
      <c r="K2382" s="6">
        <v>17</v>
      </c>
      <c r="L2382" s="6">
        <v>7.0000000000000007E-2</v>
      </c>
      <c r="M2382" s="6">
        <v>55319.19</v>
      </c>
      <c r="N2382" s="5" t="s">
        <v>77</v>
      </c>
      <c r="O2382" s="5" t="s">
        <v>23</v>
      </c>
      <c r="P2382" s="19">
        <f>global_data!$M2382/global_data!$L2382</f>
        <v>790274.14285714284</v>
      </c>
      <c r="Q2382" s="20">
        <f>IFERROR(global_data!$P2382,0)</f>
        <v>790274.14285714284</v>
      </c>
      <c r="R2382" s="30">
        <f>global_data!$M2382/(1-global_data!$L2382)</f>
        <v>59483.000000000007</v>
      </c>
      <c r="S2382" s="30">
        <f>global_data!$R2382-global_data!$M2382</f>
        <v>4163.8100000000049</v>
      </c>
    </row>
    <row r="2383" spans="1:19" x14ac:dyDescent="0.35">
      <c r="A2383" s="7" t="s">
        <v>2512</v>
      </c>
      <c r="B2383" s="18">
        <v>45300</v>
      </c>
      <c r="C2383" s="7" t="s">
        <v>55</v>
      </c>
      <c r="D2383" s="7" t="s">
        <v>56</v>
      </c>
      <c r="E2383" s="7" t="s">
        <v>17</v>
      </c>
      <c r="F2383" s="7" t="s">
        <v>50</v>
      </c>
      <c r="G2383" s="7" t="s">
        <v>57</v>
      </c>
      <c r="H2383" s="7" t="s">
        <v>58</v>
      </c>
      <c r="I2383" s="7" t="s">
        <v>53</v>
      </c>
      <c r="J2383" s="8">
        <v>3499</v>
      </c>
      <c r="K2383" s="8">
        <v>17</v>
      </c>
      <c r="L2383" s="8">
        <v>0.04</v>
      </c>
      <c r="M2383" s="8">
        <v>57103.68</v>
      </c>
      <c r="N2383" s="7" t="s">
        <v>42</v>
      </c>
      <c r="O2383" s="7" t="s">
        <v>33</v>
      </c>
      <c r="P2383" s="19">
        <f>global_data!$M2383/global_data!$L2383</f>
        <v>1427592</v>
      </c>
      <c r="Q2383" s="20">
        <f>IFERROR(global_data!$P2383,0)</f>
        <v>1427592</v>
      </c>
      <c r="R2383" s="31">
        <f>global_data!$M2383/(1-global_data!$L2383)</f>
        <v>59483</v>
      </c>
      <c r="S2383" s="31">
        <f>global_data!$R2383-global_data!$M2383</f>
        <v>2379.3199999999997</v>
      </c>
    </row>
    <row r="2384" spans="1:19" x14ac:dyDescent="0.35">
      <c r="A2384" s="5" t="s">
        <v>2513</v>
      </c>
      <c r="B2384" s="29">
        <v>45542</v>
      </c>
      <c r="C2384" s="5" t="s">
        <v>44</v>
      </c>
      <c r="D2384" s="5" t="s">
        <v>45</v>
      </c>
      <c r="E2384" s="5" t="s">
        <v>17</v>
      </c>
      <c r="F2384" s="5" t="s">
        <v>79</v>
      </c>
      <c r="G2384" s="5" t="s">
        <v>57</v>
      </c>
      <c r="H2384" s="5" t="s">
        <v>58</v>
      </c>
      <c r="I2384" s="5" t="s">
        <v>53</v>
      </c>
      <c r="J2384" s="6">
        <v>3499</v>
      </c>
      <c r="K2384" s="6">
        <v>6</v>
      </c>
      <c r="L2384" s="6">
        <v>0.16</v>
      </c>
      <c r="M2384" s="6">
        <v>17634.96</v>
      </c>
      <c r="N2384" s="5" t="s">
        <v>123</v>
      </c>
      <c r="O2384" s="5" t="s">
        <v>179</v>
      </c>
      <c r="P2384" s="19">
        <f>global_data!$M2384/global_data!$L2384</f>
        <v>110218.49999999999</v>
      </c>
      <c r="Q2384" s="20">
        <f>IFERROR(global_data!$P2384,0)</f>
        <v>110218.49999999999</v>
      </c>
      <c r="R2384" s="30">
        <f>global_data!$M2384/(1-global_data!$L2384)</f>
        <v>20994</v>
      </c>
      <c r="S2384" s="30">
        <f>global_data!$R2384-global_data!$M2384</f>
        <v>3359.0400000000009</v>
      </c>
    </row>
    <row r="2385" spans="1:19" x14ac:dyDescent="0.35">
      <c r="A2385" s="7" t="s">
        <v>2514</v>
      </c>
      <c r="B2385" s="18">
        <v>45544</v>
      </c>
      <c r="C2385" s="7" t="s">
        <v>64</v>
      </c>
      <c r="D2385" s="7" t="s">
        <v>65</v>
      </c>
      <c r="E2385" s="7" t="s">
        <v>27</v>
      </c>
      <c r="F2385" s="7" t="s">
        <v>89</v>
      </c>
      <c r="G2385" s="7" t="s">
        <v>57</v>
      </c>
      <c r="H2385" s="7" t="s">
        <v>58</v>
      </c>
      <c r="I2385" s="7" t="s">
        <v>53</v>
      </c>
      <c r="J2385" s="8">
        <v>3499</v>
      </c>
      <c r="K2385" s="8">
        <v>13</v>
      </c>
      <c r="L2385" s="8">
        <v>0.16</v>
      </c>
      <c r="M2385" s="8">
        <v>38209.08</v>
      </c>
      <c r="N2385" s="7" t="s">
        <v>59</v>
      </c>
      <c r="O2385" s="7" t="s">
        <v>23</v>
      </c>
      <c r="P2385" s="19">
        <f>global_data!$M2385/global_data!$L2385</f>
        <v>238806.75</v>
      </c>
      <c r="Q2385" s="20">
        <f>IFERROR(global_data!$P2385,0)</f>
        <v>238806.75</v>
      </c>
      <c r="R2385" s="31">
        <f>global_data!$M2385/(1-global_data!$L2385)</f>
        <v>45487.000000000007</v>
      </c>
      <c r="S2385" s="31">
        <f>global_data!$R2385-global_data!$M2385</f>
        <v>7277.9200000000055</v>
      </c>
    </row>
    <row r="2386" spans="1:19" x14ac:dyDescent="0.35">
      <c r="A2386" s="5" t="s">
        <v>2515</v>
      </c>
      <c r="B2386" s="29">
        <v>45296</v>
      </c>
      <c r="C2386" s="5" t="s">
        <v>35</v>
      </c>
      <c r="D2386" s="5" t="s">
        <v>36</v>
      </c>
      <c r="E2386" s="5" t="s">
        <v>37</v>
      </c>
      <c r="F2386" s="5" t="s">
        <v>83</v>
      </c>
      <c r="G2386" s="5" t="s">
        <v>57</v>
      </c>
      <c r="H2386" s="5" t="s">
        <v>58</v>
      </c>
      <c r="I2386" s="5" t="s">
        <v>53</v>
      </c>
      <c r="J2386" s="6">
        <v>3499</v>
      </c>
      <c r="K2386" s="6">
        <v>19</v>
      </c>
      <c r="L2386" s="6">
        <v>0.01</v>
      </c>
      <c r="M2386" s="6">
        <v>65816.19</v>
      </c>
      <c r="N2386" s="5" t="s">
        <v>59</v>
      </c>
      <c r="O2386" s="5" t="s">
        <v>87</v>
      </c>
      <c r="P2386" s="19">
        <f>global_data!$M2386/global_data!$L2386</f>
        <v>6581619</v>
      </c>
      <c r="Q2386" s="20">
        <f>IFERROR(global_data!$P2386,0)</f>
        <v>6581619</v>
      </c>
      <c r="R2386" s="30">
        <f>global_data!$M2386/(1-global_data!$L2386)</f>
        <v>66481</v>
      </c>
      <c r="S2386" s="30">
        <f>global_data!$R2386-global_data!$M2386</f>
        <v>664.80999999999767</v>
      </c>
    </row>
    <row r="2387" spans="1:19" x14ac:dyDescent="0.35">
      <c r="A2387" s="7" t="s">
        <v>2516</v>
      </c>
      <c r="B2387" s="18">
        <v>45297</v>
      </c>
      <c r="C2387" s="7" t="s">
        <v>96</v>
      </c>
      <c r="D2387" s="7" t="s">
        <v>97</v>
      </c>
      <c r="E2387" s="7" t="s">
        <v>98</v>
      </c>
      <c r="F2387" s="7" t="s">
        <v>113</v>
      </c>
      <c r="G2387" s="7" t="s">
        <v>57</v>
      </c>
      <c r="H2387" s="7" t="s">
        <v>58</v>
      </c>
      <c r="I2387" s="7" t="s">
        <v>53</v>
      </c>
      <c r="J2387" s="8">
        <v>3499</v>
      </c>
      <c r="K2387" s="8">
        <v>8</v>
      </c>
      <c r="L2387" s="8">
        <v>0.13</v>
      </c>
      <c r="M2387" s="8">
        <v>24353.040000000001</v>
      </c>
      <c r="N2387" s="7" t="s">
        <v>22</v>
      </c>
      <c r="O2387" s="7" t="s">
        <v>23</v>
      </c>
      <c r="P2387" s="19">
        <f>global_data!$M2387/global_data!$L2387</f>
        <v>187331.07692307694</v>
      </c>
      <c r="Q2387" s="20">
        <f>IFERROR(global_data!$P2387,0)</f>
        <v>187331.07692307694</v>
      </c>
      <c r="R2387" s="31">
        <f>global_data!$M2387/(1-global_data!$L2387)</f>
        <v>27992</v>
      </c>
      <c r="S2387" s="31">
        <f>global_data!$R2387-global_data!$M2387</f>
        <v>3638.9599999999991</v>
      </c>
    </row>
    <row r="2388" spans="1:19" x14ac:dyDescent="0.35">
      <c r="A2388" s="5" t="s">
        <v>2517</v>
      </c>
      <c r="B2388" s="29">
        <v>45497</v>
      </c>
      <c r="C2388" s="5" t="s">
        <v>25</v>
      </c>
      <c r="D2388" s="5" t="s">
        <v>26</v>
      </c>
      <c r="E2388" s="5" t="s">
        <v>27</v>
      </c>
      <c r="F2388" s="5" t="s">
        <v>28</v>
      </c>
      <c r="G2388" s="5" t="s">
        <v>57</v>
      </c>
      <c r="H2388" s="5" t="s">
        <v>58</v>
      </c>
      <c r="I2388" s="5" t="s">
        <v>53</v>
      </c>
      <c r="J2388" s="6">
        <v>3499</v>
      </c>
      <c r="K2388" s="6">
        <v>1</v>
      </c>
      <c r="L2388" s="6">
        <v>0.2</v>
      </c>
      <c r="M2388" s="6">
        <v>2799.2</v>
      </c>
      <c r="N2388" s="5" t="s">
        <v>32</v>
      </c>
      <c r="O2388" s="5" t="s">
        <v>80</v>
      </c>
      <c r="P2388" s="19">
        <f>global_data!$M2388/global_data!$L2388</f>
        <v>13995.999999999998</v>
      </c>
      <c r="Q2388" s="20">
        <f>IFERROR(global_data!$P2388,0)</f>
        <v>13995.999999999998</v>
      </c>
      <c r="R2388" s="30">
        <f>global_data!$M2388/(1-global_data!$L2388)</f>
        <v>3498.9999999999995</v>
      </c>
      <c r="S2388" s="30">
        <f>global_data!$R2388-global_data!$M2388</f>
        <v>699.79999999999973</v>
      </c>
    </row>
    <row r="2389" spans="1:19" x14ac:dyDescent="0.35">
      <c r="A2389" s="7" t="s">
        <v>2518</v>
      </c>
      <c r="B2389" s="18">
        <v>45541</v>
      </c>
      <c r="C2389" s="7" t="s">
        <v>55</v>
      </c>
      <c r="D2389" s="7" t="s">
        <v>56</v>
      </c>
      <c r="E2389" s="7" t="s">
        <v>17</v>
      </c>
      <c r="F2389" s="7" t="s">
        <v>50</v>
      </c>
      <c r="G2389" s="7" t="s">
        <v>57</v>
      </c>
      <c r="H2389" s="7" t="s">
        <v>58</v>
      </c>
      <c r="I2389" s="7" t="s">
        <v>53</v>
      </c>
      <c r="J2389" s="8">
        <v>3499</v>
      </c>
      <c r="K2389" s="8">
        <v>16</v>
      </c>
      <c r="L2389" s="8">
        <v>0.05</v>
      </c>
      <c r="M2389" s="8">
        <v>53184.800000000003</v>
      </c>
      <c r="N2389" s="7" t="s">
        <v>77</v>
      </c>
      <c r="O2389" s="7" t="s">
        <v>23</v>
      </c>
      <c r="P2389" s="19">
        <f>global_data!$M2389/global_data!$L2389</f>
        <v>1063696</v>
      </c>
      <c r="Q2389" s="20">
        <f>IFERROR(global_data!$P2389,0)</f>
        <v>1063696</v>
      </c>
      <c r="R2389" s="31">
        <f>global_data!$M2389/(1-global_data!$L2389)</f>
        <v>55984.000000000007</v>
      </c>
      <c r="S2389" s="31">
        <f>global_data!$R2389-global_data!$M2389</f>
        <v>2799.2000000000044</v>
      </c>
    </row>
    <row r="2390" spans="1:19" x14ac:dyDescent="0.35">
      <c r="A2390" s="5" t="s">
        <v>2519</v>
      </c>
      <c r="B2390" s="29">
        <v>45328</v>
      </c>
      <c r="C2390" s="5" t="s">
        <v>35</v>
      </c>
      <c r="D2390" s="5" t="s">
        <v>36</v>
      </c>
      <c r="E2390" s="5" t="s">
        <v>37</v>
      </c>
      <c r="F2390" s="5" t="s">
        <v>157</v>
      </c>
      <c r="G2390" s="5" t="s">
        <v>57</v>
      </c>
      <c r="H2390" s="5" t="s">
        <v>58</v>
      </c>
      <c r="I2390" s="5" t="s">
        <v>53</v>
      </c>
      <c r="J2390" s="6">
        <v>3499</v>
      </c>
      <c r="K2390" s="6">
        <v>19</v>
      </c>
      <c r="L2390" s="6">
        <v>0.24</v>
      </c>
      <c r="M2390" s="6">
        <v>50525.56</v>
      </c>
      <c r="N2390" s="5" t="s">
        <v>42</v>
      </c>
      <c r="O2390" s="5" t="s">
        <v>23</v>
      </c>
      <c r="P2390" s="19">
        <f>global_data!$M2390/global_data!$L2390</f>
        <v>210523.16666666666</v>
      </c>
      <c r="Q2390" s="20">
        <f>IFERROR(global_data!$P2390,0)</f>
        <v>210523.16666666666</v>
      </c>
      <c r="R2390" s="30">
        <f>global_data!$M2390/(1-global_data!$L2390)</f>
        <v>66481</v>
      </c>
      <c r="S2390" s="30">
        <f>global_data!$R2390-global_data!$M2390</f>
        <v>15955.440000000002</v>
      </c>
    </row>
    <row r="2391" spans="1:19" x14ac:dyDescent="0.35">
      <c r="A2391" s="7" t="s">
        <v>2520</v>
      </c>
      <c r="B2391" s="18">
        <v>45305</v>
      </c>
      <c r="C2391" s="7" t="s">
        <v>131</v>
      </c>
      <c r="D2391" s="7" t="s">
        <v>132</v>
      </c>
      <c r="E2391" s="7" t="s">
        <v>98</v>
      </c>
      <c r="F2391" s="7" t="s">
        <v>115</v>
      </c>
      <c r="G2391" s="7" t="s">
        <v>57</v>
      </c>
      <c r="H2391" s="7" t="s">
        <v>58</v>
      </c>
      <c r="I2391" s="7" t="s">
        <v>53</v>
      </c>
      <c r="J2391" s="8">
        <v>3499</v>
      </c>
      <c r="K2391" s="8">
        <v>3</v>
      </c>
      <c r="L2391" s="8">
        <v>0.27</v>
      </c>
      <c r="M2391" s="8">
        <v>7662.81</v>
      </c>
      <c r="N2391" s="7" t="s">
        <v>32</v>
      </c>
      <c r="O2391" s="7" t="s">
        <v>23</v>
      </c>
      <c r="P2391" s="19">
        <f>global_data!$M2391/global_data!$L2391</f>
        <v>28380.777777777777</v>
      </c>
      <c r="Q2391" s="20">
        <f>IFERROR(global_data!$P2391,0)</f>
        <v>28380.777777777777</v>
      </c>
      <c r="R2391" s="31">
        <f>global_data!$M2391/(1-global_data!$L2391)</f>
        <v>10497</v>
      </c>
      <c r="S2391" s="31">
        <f>global_data!$R2391-global_data!$M2391</f>
        <v>2834.1899999999996</v>
      </c>
    </row>
    <row r="2392" spans="1:19" x14ac:dyDescent="0.35">
      <c r="A2392" s="5" t="s">
        <v>2521</v>
      </c>
      <c r="B2392" s="29">
        <v>45615</v>
      </c>
      <c r="C2392" s="5" t="s">
        <v>131</v>
      </c>
      <c r="D2392" s="5" t="s">
        <v>132</v>
      </c>
      <c r="E2392" s="5" t="s">
        <v>98</v>
      </c>
      <c r="F2392" s="5" t="s">
        <v>99</v>
      </c>
      <c r="G2392" s="5" t="s">
        <v>57</v>
      </c>
      <c r="H2392" s="5" t="s">
        <v>58</v>
      </c>
      <c r="I2392" s="5" t="s">
        <v>53</v>
      </c>
      <c r="J2392" s="6">
        <v>3499</v>
      </c>
      <c r="K2392" s="6">
        <v>13</v>
      </c>
      <c r="L2392" s="6">
        <v>0.12</v>
      </c>
      <c r="M2392" s="6">
        <v>40028.559999999998</v>
      </c>
      <c r="N2392" s="5" t="s">
        <v>59</v>
      </c>
      <c r="O2392" s="5" t="s">
        <v>23</v>
      </c>
      <c r="P2392" s="19">
        <f>global_data!$M2392/global_data!$L2392</f>
        <v>333571.33333333331</v>
      </c>
      <c r="Q2392" s="20">
        <f>IFERROR(global_data!$P2392,0)</f>
        <v>333571.33333333331</v>
      </c>
      <c r="R2392" s="30">
        <f>global_data!$M2392/(1-global_data!$L2392)</f>
        <v>45487</v>
      </c>
      <c r="S2392" s="30">
        <f>global_data!$R2392-global_data!$M2392</f>
        <v>5458.4400000000023</v>
      </c>
    </row>
    <row r="2393" spans="1:19" x14ac:dyDescent="0.35">
      <c r="A2393" s="7" t="s">
        <v>2522</v>
      </c>
      <c r="B2393" s="18">
        <v>45369</v>
      </c>
      <c r="C2393" s="7" t="s">
        <v>131</v>
      </c>
      <c r="D2393" s="7" t="s">
        <v>132</v>
      </c>
      <c r="E2393" s="7" t="s">
        <v>98</v>
      </c>
      <c r="F2393" s="7" t="s">
        <v>115</v>
      </c>
      <c r="G2393" s="7" t="s">
        <v>57</v>
      </c>
      <c r="H2393" s="7" t="s">
        <v>58</v>
      </c>
      <c r="I2393" s="7" t="s">
        <v>53</v>
      </c>
      <c r="J2393" s="8">
        <v>3499</v>
      </c>
      <c r="K2393" s="8">
        <v>15</v>
      </c>
      <c r="L2393" s="8">
        <v>0.15</v>
      </c>
      <c r="M2393" s="8">
        <v>44612.25</v>
      </c>
      <c r="N2393" s="7" t="s">
        <v>77</v>
      </c>
      <c r="O2393" s="7" t="s">
        <v>179</v>
      </c>
      <c r="P2393" s="19">
        <f>global_data!$M2393/global_data!$L2393</f>
        <v>297415</v>
      </c>
      <c r="Q2393" s="20">
        <f>IFERROR(global_data!$P2393,0)</f>
        <v>297415</v>
      </c>
      <c r="R2393" s="31">
        <f>global_data!$M2393/(1-global_data!$L2393)</f>
        <v>52485</v>
      </c>
      <c r="S2393" s="31">
        <f>global_data!$R2393-global_data!$M2393</f>
        <v>7872.75</v>
      </c>
    </row>
    <row r="2394" spans="1:19" x14ac:dyDescent="0.35">
      <c r="A2394" s="5" t="s">
        <v>2523</v>
      </c>
      <c r="B2394" s="29">
        <v>45409</v>
      </c>
      <c r="C2394" s="5" t="s">
        <v>125</v>
      </c>
      <c r="D2394" s="5" t="s">
        <v>126</v>
      </c>
      <c r="E2394" s="5" t="s">
        <v>37</v>
      </c>
      <c r="F2394" s="5" t="s">
        <v>157</v>
      </c>
      <c r="G2394" s="5" t="s">
        <v>57</v>
      </c>
      <c r="H2394" s="5" t="s">
        <v>58</v>
      </c>
      <c r="I2394" s="5" t="s">
        <v>53</v>
      </c>
      <c r="J2394" s="6">
        <v>3499</v>
      </c>
      <c r="K2394" s="6">
        <v>3</v>
      </c>
      <c r="L2394" s="6">
        <v>0.13</v>
      </c>
      <c r="M2394" s="6">
        <v>9132.39</v>
      </c>
      <c r="N2394" s="5" t="s">
        <v>77</v>
      </c>
      <c r="O2394" s="5" t="s">
        <v>179</v>
      </c>
      <c r="P2394" s="19">
        <f>global_data!$M2394/global_data!$L2394</f>
        <v>70249.153846153844</v>
      </c>
      <c r="Q2394" s="20">
        <f>IFERROR(global_data!$P2394,0)</f>
        <v>70249.153846153844</v>
      </c>
      <c r="R2394" s="30">
        <f>global_data!$M2394/(1-global_data!$L2394)</f>
        <v>10497</v>
      </c>
      <c r="S2394" s="30">
        <f>global_data!$R2394-global_data!$M2394</f>
        <v>1364.6100000000006</v>
      </c>
    </row>
    <row r="2395" spans="1:19" x14ac:dyDescent="0.35">
      <c r="A2395" s="7" t="s">
        <v>2524</v>
      </c>
      <c r="B2395" s="18">
        <v>45469</v>
      </c>
      <c r="C2395" s="7" t="s">
        <v>44</v>
      </c>
      <c r="D2395" s="7" t="s">
        <v>45</v>
      </c>
      <c r="E2395" s="7" t="s">
        <v>17</v>
      </c>
      <c r="F2395" s="7" t="s">
        <v>79</v>
      </c>
      <c r="G2395" s="7" t="s">
        <v>57</v>
      </c>
      <c r="H2395" s="7" t="s">
        <v>58</v>
      </c>
      <c r="I2395" s="7" t="s">
        <v>53</v>
      </c>
      <c r="J2395" s="8">
        <v>3499</v>
      </c>
      <c r="K2395" s="8">
        <v>18</v>
      </c>
      <c r="L2395" s="8">
        <v>0.18</v>
      </c>
      <c r="M2395" s="8">
        <v>51645.24</v>
      </c>
      <c r="N2395" s="7" t="s">
        <v>77</v>
      </c>
      <c r="O2395" s="7" t="s">
        <v>23</v>
      </c>
      <c r="P2395" s="19">
        <f>global_data!$M2395/global_data!$L2395</f>
        <v>286918</v>
      </c>
      <c r="Q2395" s="20">
        <f>IFERROR(global_data!$P2395,0)</f>
        <v>286918</v>
      </c>
      <c r="R2395" s="31">
        <f>global_data!$M2395/(1-global_data!$L2395)</f>
        <v>62981.999999999993</v>
      </c>
      <c r="S2395" s="31">
        <f>global_data!$R2395-global_data!$M2395</f>
        <v>11336.759999999995</v>
      </c>
    </row>
    <row r="2396" spans="1:19" x14ac:dyDescent="0.35">
      <c r="A2396" s="5" t="s">
        <v>2525</v>
      </c>
      <c r="B2396" s="29">
        <v>45529</v>
      </c>
      <c r="C2396" s="5" t="s">
        <v>55</v>
      </c>
      <c r="D2396" s="5" t="s">
        <v>56</v>
      </c>
      <c r="E2396" s="5" t="s">
        <v>17</v>
      </c>
      <c r="F2396" s="5" t="s">
        <v>154</v>
      </c>
      <c r="G2396" s="5" t="s">
        <v>57</v>
      </c>
      <c r="H2396" s="5" t="s">
        <v>58</v>
      </c>
      <c r="I2396" s="5" t="s">
        <v>53</v>
      </c>
      <c r="J2396" s="6">
        <v>3499</v>
      </c>
      <c r="K2396" s="6">
        <v>6</v>
      </c>
      <c r="L2396" s="6">
        <v>0</v>
      </c>
      <c r="M2396" s="6">
        <v>20994</v>
      </c>
      <c r="N2396" s="5" t="s">
        <v>59</v>
      </c>
      <c r="O2396" s="5" t="s">
        <v>23</v>
      </c>
      <c r="P2396" s="19" t="e">
        <f>global_data!$M2396/global_data!$L2396</f>
        <v>#DIV/0!</v>
      </c>
      <c r="Q2396" s="20">
        <f>IFERROR(global_data!$P2396,0)</f>
        <v>0</v>
      </c>
      <c r="R2396" s="30">
        <f>global_data!$M2396/(1-global_data!$L2396)</f>
        <v>20994</v>
      </c>
      <c r="S2396" s="30">
        <f>global_data!$R2396-global_data!$M2396</f>
        <v>0</v>
      </c>
    </row>
    <row r="2397" spans="1:19" x14ac:dyDescent="0.35">
      <c r="A2397" s="7" t="s">
        <v>2526</v>
      </c>
      <c r="B2397" s="18">
        <v>45536</v>
      </c>
      <c r="C2397" s="7" t="s">
        <v>96</v>
      </c>
      <c r="D2397" s="7" t="s">
        <v>97</v>
      </c>
      <c r="E2397" s="7" t="s">
        <v>98</v>
      </c>
      <c r="F2397" s="7" t="s">
        <v>160</v>
      </c>
      <c r="G2397" s="7" t="s">
        <v>57</v>
      </c>
      <c r="H2397" s="7" t="s">
        <v>58</v>
      </c>
      <c r="I2397" s="7" t="s">
        <v>53</v>
      </c>
      <c r="J2397" s="8">
        <v>3499</v>
      </c>
      <c r="K2397" s="8">
        <v>18</v>
      </c>
      <c r="L2397" s="8">
        <v>0.24</v>
      </c>
      <c r="M2397" s="8">
        <v>47866.32</v>
      </c>
      <c r="N2397" s="7" t="s">
        <v>77</v>
      </c>
      <c r="O2397" s="7" t="s">
        <v>33</v>
      </c>
      <c r="P2397" s="19">
        <f>global_data!$M2397/global_data!$L2397</f>
        <v>199443</v>
      </c>
      <c r="Q2397" s="20">
        <f>IFERROR(global_data!$P2397,0)</f>
        <v>199443</v>
      </c>
      <c r="R2397" s="31">
        <f>global_data!$M2397/(1-global_data!$L2397)</f>
        <v>62982</v>
      </c>
      <c r="S2397" s="31">
        <f>global_data!$R2397-global_data!$M2397</f>
        <v>15115.68</v>
      </c>
    </row>
    <row r="2398" spans="1:19" x14ac:dyDescent="0.35">
      <c r="A2398" s="5" t="s">
        <v>2527</v>
      </c>
      <c r="B2398" s="29">
        <v>45482</v>
      </c>
      <c r="C2398" s="5" t="s">
        <v>111</v>
      </c>
      <c r="D2398" s="5" t="s">
        <v>112</v>
      </c>
      <c r="E2398" s="5" t="s">
        <v>98</v>
      </c>
      <c r="F2398" s="5" t="s">
        <v>101</v>
      </c>
      <c r="G2398" s="5" t="s">
        <v>57</v>
      </c>
      <c r="H2398" s="5" t="s">
        <v>58</v>
      </c>
      <c r="I2398" s="5" t="s">
        <v>53</v>
      </c>
      <c r="J2398" s="6">
        <v>3499</v>
      </c>
      <c r="K2398" s="6">
        <v>12</v>
      </c>
      <c r="L2398" s="6">
        <v>0.24</v>
      </c>
      <c r="M2398" s="6">
        <v>31910.880000000001</v>
      </c>
      <c r="N2398" s="5" t="s">
        <v>42</v>
      </c>
      <c r="O2398" s="5" t="s">
        <v>23</v>
      </c>
      <c r="P2398" s="19">
        <f>global_data!$M2398/global_data!$L2398</f>
        <v>132962</v>
      </c>
      <c r="Q2398" s="20">
        <f>IFERROR(global_data!$P2398,0)</f>
        <v>132962</v>
      </c>
      <c r="R2398" s="30">
        <f>global_data!$M2398/(1-global_data!$L2398)</f>
        <v>41988</v>
      </c>
      <c r="S2398" s="30">
        <f>global_data!$R2398-global_data!$M2398</f>
        <v>10077.119999999999</v>
      </c>
    </row>
    <row r="2399" spans="1:19" x14ac:dyDescent="0.35">
      <c r="A2399" s="7" t="s">
        <v>2528</v>
      </c>
      <c r="B2399" s="18">
        <v>45293</v>
      </c>
      <c r="C2399" s="7" t="s">
        <v>15</v>
      </c>
      <c r="D2399" s="7" t="s">
        <v>16</v>
      </c>
      <c r="E2399" s="7" t="s">
        <v>17</v>
      </c>
      <c r="F2399" s="7" t="s">
        <v>154</v>
      </c>
      <c r="G2399" s="7" t="s">
        <v>57</v>
      </c>
      <c r="H2399" s="7" t="s">
        <v>58</v>
      </c>
      <c r="I2399" s="7" t="s">
        <v>53</v>
      </c>
      <c r="J2399" s="8">
        <v>3499</v>
      </c>
      <c r="K2399" s="8">
        <v>20</v>
      </c>
      <c r="L2399" s="8">
        <v>0.27</v>
      </c>
      <c r="M2399" s="8">
        <v>51085.4</v>
      </c>
      <c r="N2399" s="7" t="s">
        <v>59</v>
      </c>
      <c r="O2399" s="7" t="s">
        <v>87</v>
      </c>
      <c r="P2399" s="19">
        <f>global_data!$M2399/global_data!$L2399</f>
        <v>189205.18518518517</v>
      </c>
      <c r="Q2399" s="20">
        <f>IFERROR(global_data!$P2399,0)</f>
        <v>189205.18518518517</v>
      </c>
      <c r="R2399" s="31">
        <f>global_data!$M2399/(1-global_data!$L2399)</f>
        <v>69980</v>
      </c>
      <c r="S2399" s="31">
        <f>global_data!$R2399-global_data!$M2399</f>
        <v>18894.599999999999</v>
      </c>
    </row>
    <row r="2400" spans="1:19" x14ac:dyDescent="0.35">
      <c r="A2400" s="5" t="s">
        <v>2529</v>
      </c>
      <c r="B2400" s="29">
        <v>45582</v>
      </c>
      <c r="C2400" s="5" t="s">
        <v>44</v>
      </c>
      <c r="D2400" s="5" t="s">
        <v>45</v>
      </c>
      <c r="E2400" s="5" t="s">
        <v>17</v>
      </c>
      <c r="F2400" s="5" t="s">
        <v>50</v>
      </c>
      <c r="G2400" s="5" t="s">
        <v>57</v>
      </c>
      <c r="H2400" s="5" t="s">
        <v>58</v>
      </c>
      <c r="I2400" s="5" t="s">
        <v>53</v>
      </c>
      <c r="J2400" s="6">
        <v>3499</v>
      </c>
      <c r="K2400" s="6">
        <v>18</v>
      </c>
      <c r="L2400" s="6">
        <v>0.22</v>
      </c>
      <c r="M2400" s="6">
        <v>49125.96</v>
      </c>
      <c r="N2400" s="5" t="s">
        <v>32</v>
      </c>
      <c r="O2400" s="5" t="s">
        <v>23</v>
      </c>
      <c r="P2400" s="19">
        <f>global_data!$M2400/global_data!$L2400</f>
        <v>223299.81818181818</v>
      </c>
      <c r="Q2400" s="20">
        <f>IFERROR(global_data!$P2400,0)</f>
        <v>223299.81818181818</v>
      </c>
      <c r="R2400" s="30">
        <f>global_data!$M2400/(1-global_data!$L2400)</f>
        <v>62982</v>
      </c>
      <c r="S2400" s="30">
        <f>global_data!$R2400-global_data!$M2400</f>
        <v>13856.04</v>
      </c>
    </row>
    <row r="2401" spans="1:19" x14ac:dyDescent="0.35">
      <c r="A2401" s="7" t="s">
        <v>2530</v>
      </c>
      <c r="B2401" s="18">
        <v>45444</v>
      </c>
      <c r="C2401" s="7" t="s">
        <v>111</v>
      </c>
      <c r="D2401" s="7" t="s">
        <v>112</v>
      </c>
      <c r="E2401" s="7" t="s">
        <v>98</v>
      </c>
      <c r="F2401" s="7" t="s">
        <v>113</v>
      </c>
      <c r="G2401" s="7" t="s">
        <v>57</v>
      </c>
      <c r="H2401" s="7" t="s">
        <v>58</v>
      </c>
      <c r="I2401" s="7" t="s">
        <v>53</v>
      </c>
      <c r="J2401" s="8">
        <v>3499</v>
      </c>
      <c r="K2401" s="8">
        <v>11</v>
      </c>
      <c r="L2401" s="8">
        <v>0.28999999999999998</v>
      </c>
      <c r="M2401" s="8">
        <v>27327.19</v>
      </c>
      <c r="N2401" s="7" t="s">
        <v>77</v>
      </c>
      <c r="O2401" s="7" t="s">
        <v>23</v>
      </c>
      <c r="P2401" s="19">
        <f>global_data!$M2401/global_data!$L2401</f>
        <v>94231.68965517242</v>
      </c>
      <c r="Q2401" s="20">
        <f>IFERROR(global_data!$P2401,0)</f>
        <v>94231.68965517242</v>
      </c>
      <c r="R2401" s="31">
        <f>global_data!$M2401/(1-global_data!$L2401)</f>
        <v>38489</v>
      </c>
      <c r="S2401" s="31">
        <f>global_data!$R2401-global_data!$M2401</f>
        <v>11161.810000000001</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53C41-4BD7-4E79-B020-919D55D499D8}">
  <dimension ref="A1:O2401"/>
  <sheetViews>
    <sheetView workbookViewId="0">
      <selection sqref="A1:O2401"/>
    </sheetView>
  </sheetViews>
  <sheetFormatPr defaultRowHeight="14.5" x14ac:dyDescent="0.35"/>
  <cols>
    <col min="1" max="1" width="10" customWidth="1"/>
    <col min="2" max="2" width="10.54296875" customWidth="1"/>
    <col min="3" max="3" width="15.08984375" customWidth="1"/>
    <col min="4" max="4" width="18.1796875" customWidth="1"/>
    <col min="7" max="7" width="11.7265625" customWidth="1"/>
    <col min="8" max="8" width="14.81640625" customWidth="1"/>
    <col min="9" max="9" width="10.26953125" customWidth="1"/>
    <col min="10" max="10" width="10.90625" customWidth="1"/>
    <col min="11" max="12" width="10.1796875" customWidth="1"/>
    <col min="13" max="13" width="10" customWidth="1"/>
    <col min="14" max="14" width="15.6328125" customWidth="1"/>
    <col min="15" max="15" width="13.453125" customWidth="1"/>
  </cols>
  <sheetData>
    <row r="1" spans="1:15" x14ac:dyDescent="0.35">
      <c r="A1" t="s">
        <v>0</v>
      </c>
      <c r="B1" t="s">
        <v>2534</v>
      </c>
      <c r="C1" t="s">
        <v>1</v>
      </c>
      <c r="D1" t="s">
        <v>2</v>
      </c>
      <c r="E1" t="s">
        <v>3</v>
      </c>
      <c r="F1" t="s">
        <v>4</v>
      </c>
      <c r="G1" t="s">
        <v>5</v>
      </c>
      <c r="H1" t="s">
        <v>6</v>
      </c>
      <c r="I1" t="s">
        <v>7</v>
      </c>
      <c r="J1" t="s">
        <v>8</v>
      </c>
      <c r="K1" t="s">
        <v>9</v>
      </c>
      <c r="L1" t="s">
        <v>10</v>
      </c>
      <c r="M1" t="s">
        <v>11</v>
      </c>
      <c r="N1" t="s">
        <v>12</v>
      </c>
      <c r="O1" t="s">
        <v>13</v>
      </c>
    </row>
    <row r="2" spans="1:15" x14ac:dyDescent="0.35">
      <c r="A2" t="s">
        <v>14</v>
      </c>
      <c r="B2" s="40">
        <v>45456</v>
      </c>
      <c r="C2" t="s">
        <v>15</v>
      </c>
      <c r="D2" t="s">
        <v>16</v>
      </c>
      <c r="E2" t="s">
        <v>17</v>
      </c>
      <c r="F2" t="s">
        <v>18</v>
      </c>
      <c r="G2" t="s">
        <v>19</v>
      </c>
      <c r="H2" t="s">
        <v>20</v>
      </c>
      <c r="I2" t="s">
        <v>21</v>
      </c>
      <c r="J2">
        <v>145</v>
      </c>
      <c r="K2">
        <v>12</v>
      </c>
      <c r="L2">
        <v>0.11</v>
      </c>
      <c r="M2">
        <v>1548.6</v>
      </c>
      <c r="N2" t="s">
        <v>22</v>
      </c>
      <c r="O2" t="s">
        <v>23</v>
      </c>
    </row>
    <row r="3" spans="1:15" x14ac:dyDescent="0.35">
      <c r="A3" t="s">
        <v>24</v>
      </c>
      <c r="B3" s="40">
        <v>45548</v>
      </c>
      <c r="C3" t="s">
        <v>25</v>
      </c>
      <c r="D3" t="s">
        <v>26</v>
      </c>
      <c r="E3" t="s">
        <v>27</v>
      </c>
      <c r="F3" t="s">
        <v>28</v>
      </c>
      <c r="G3" t="s">
        <v>29</v>
      </c>
      <c r="H3" t="s">
        <v>30</v>
      </c>
      <c r="I3" t="s">
        <v>31</v>
      </c>
      <c r="J3">
        <v>2100</v>
      </c>
      <c r="K3">
        <v>17</v>
      </c>
      <c r="L3">
        <v>0.06</v>
      </c>
      <c r="M3">
        <v>33558</v>
      </c>
      <c r="N3" t="s">
        <v>32</v>
      </c>
      <c r="O3" t="s">
        <v>33</v>
      </c>
    </row>
    <row r="4" spans="1:15" x14ac:dyDescent="0.35">
      <c r="A4" t="s">
        <v>34</v>
      </c>
      <c r="B4" s="40">
        <v>45552</v>
      </c>
      <c r="C4" t="s">
        <v>35</v>
      </c>
      <c r="D4" t="s">
        <v>36</v>
      </c>
      <c r="E4" t="s">
        <v>37</v>
      </c>
      <c r="F4" t="s">
        <v>38</v>
      </c>
      <c r="G4" t="s">
        <v>39</v>
      </c>
      <c r="H4" t="s">
        <v>40</v>
      </c>
      <c r="I4" t="s">
        <v>41</v>
      </c>
      <c r="J4">
        <v>85</v>
      </c>
      <c r="K4">
        <v>20</v>
      </c>
      <c r="L4">
        <v>0.03</v>
      </c>
      <c r="M4">
        <v>1649</v>
      </c>
      <c r="N4" t="s">
        <v>42</v>
      </c>
      <c r="O4" t="s">
        <v>23</v>
      </c>
    </row>
    <row r="5" spans="1:15" x14ac:dyDescent="0.35">
      <c r="A5" t="s">
        <v>43</v>
      </c>
      <c r="B5" s="40">
        <v>45445</v>
      </c>
      <c r="C5" t="s">
        <v>44</v>
      </c>
      <c r="D5" t="s">
        <v>45</v>
      </c>
      <c r="E5" t="s">
        <v>17</v>
      </c>
      <c r="F5" t="s">
        <v>18</v>
      </c>
      <c r="G5" t="s">
        <v>46</v>
      </c>
      <c r="H5" t="s">
        <v>47</v>
      </c>
      <c r="I5" t="s">
        <v>48</v>
      </c>
      <c r="J5">
        <v>4999</v>
      </c>
      <c r="K5">
        <v>3</v>
      </c>
      <c r="L5">
        <v>0.21</v>
      </c>
      <c r="M5">
        <v>11847.63</v>
      </c>
      <c r="N5" t="s">
        <v>32</v>
      </c>
      <c r="O5" t="s">
        <v>23</v>
      </c>
    </row>
    <row r="6" spans="1:15" x14ac:dyDescent="0.35">
      <c r="A6" t="s">
        <v>49</v>
      </c>
      <c r="B6" s="40">
        <v>45433</v>
      </c>
      <c r="C6" t="s">
        <v>44</v>
      </c>
      <c r="D6" t="s">
        <v>45</v>
      </c>
      <c r="E6" t="s">
        <v>17</v>
      </c>
      <c r="F6" t="s">
        <v>50</v>
      </c>
      <c r="G6" t="s">
        <v>51</v>
      </c>
      <c r="H6" t="s">
        <v>52</v>
      </c>
      <c r="I6" t="s">
        <v>53</v>
      </c>
      <c r="J6">
        <v>1299</v>
      </c>
      <c r="K6">
        <v>7</v>
      </c>
      <c r="L6">
        <v>0.16</v>
      </c>
      <c r="M6">
        <v>7638.12</v>
      </c>
      <c r="N6" t="s">
        <v>32</v>
      </c>
      <c r="O6" t="s">
        <v>23</v>
      </c>
    </row>
    <row r="7" spans="1:15" x14ac:dyDescent="0.35">
      <c r="A7" t="s">
        <v>54</v>
      </c>
      <c r="B7" s="40">
        <v>45317</v>
      </c>
      <c r="C7" t="s">
        <v>55</v>
      </c>
      <c r="D7" t="s">
        <v>56</v>
      </c>
      <c r="E7" t="s">
        <v>17</v>
      </c>
      <c r="F7" t="s">
        <v>50</v>
      </c>
      <c r="G7" t="s">
        <v>57</v>
      </c>
      <c r="H7" t="s">
        <v>58</v>
      </c>
      <c r="I7" t="s">
        <v>53</v>
      </c>
      <c r="J7">
        <v>3499</v>
      </c>
      <c r="K7">
        <v>6</v>
      </c>
      <c r="L7">
        <v>0.01</v>
      </c>
      <c r="M7">
        <v>20784.060000000001</v>
      </c>
      <c r="N7" t="s">
        <v>59</v>
      </c>
      <c r="O7" t="s">
        <v>23</v>
      </c>
    </row>
    <row r="8" spans="1:15" x14ac:dyDescent="0.35">
      <c r="A8" t="s">
        <v>60</v>
      </c>
      <c r="B8" s="40">
        <v>45592</v>
      </c>
      <c r="C8" t="s">
        <v>61</v>
      </c>
      <c r="D8" t="s">
        <v>62</v>
      </c>
      <c r="E8" t="s">
        <v>27</v>
      </c>
      <c r="F8" t="s">
        <v>28</v>
      </c>
      <c r="G8" t="s">
        <v>29</v>
      </c>
      <c r="H8" t="s">
        <v>30</v>
      </c>
      <c r="I8" t="s">
        <v>31</v>
      </c>
      <c r="J8">
        <v>2100</v>
      </c>
      <c r="K8">
        <v>2</v>
      </c>
      <c r="L8">
        <v>0.05</v>
      </c>
      <c r="M8">
        <v>3990</v>
      </c>
      <c r="N8" t="s">
        <v>42</v>
      </c>
      <c r="O8" t="s">
        <v>23</v>
      </c>
    </row>
    <row r="9" spans="1:15" x14ac:dyDescent="0.35">
      <c r="A9" t="s">
        <v>63</v>
      </c>
      <c r="B9" s="40">
        <v>45374</v>
      </c>
      <c r="C9" t="s">
        <v>64</v>
      </c>
      <c r="D9" t="s">
        <v>65</v>
      </c>
      <c r="E9" t="s">
        <v>27</v>
      </c>
      <c r="F9" t="s">
        <v>66</v>
      </c>
      <c r="G9" t="s">
        <v>67</v>
      </c>
      <c r="H9" t="s">
        <v>68</v>
      </c>
      <c r="I9" t="s">
        <v>69</v>
      </c>
      <c r="J9">
        <v>144</v>
      </c>
      <c r="K9">
        <v>17</v>
      </c>
      <c r="L9">
        <v>0.23</v>
      </c>
      <c r="M9">
        <v>1884.96</v>
      </c>
      <c r="N9" t="s">
        <v>42</v>
      </c>
      <c r="O9" t="s">
        <v>23</v>
      </c>
    </row>
    <row r="10" spans="1:15" x14ac:dyDescent="0.35">
      <c r="A10" t="s">
        <v>70</v>
      </c>
      <c r="B10" s="40">
        <v>45623</v>
      </c>
      <c r="C10" t="s">
        <v>35</v>
      </c>
      <c r="D10" t="s">
        <v>36</v>
      </c>
      <c r="E10" t="s">
        <v>37</v>
      </c>
      <c r="F10" t="s">
        <v>71</v>
      </c>
      <c r="G10" t="s">
        <v>57</v>
      </c>
      <c r="H10" t="s">
        <v>58</v>
      </c>
      <c r="I10" t="s">
        <v>53</v>
      </c>
      <c r="J10">
        <v>3499</v>
      </c>
      <c r="K10">
        <v>7</v>
      </c>
      <c r="L10">
        <v>0.01</v>
      </c>
      <c r="M10">
        <v>24248.07</v>
      </c>
      <c r="N10" t="s">
        <v>22</v>
      </c>
      <c r="O10" t="s">
        <v>23</v>
      </c>
    </row>
    <row r="11" spans="1:15" x14ac:dyDescent="0.35">
      <c r="A11" t="s">
        <v>72</v>
      </c>
      <c r="B11" s="40">
        <v>45563</v>
      </c>
      <c r="C11" t="s">
        <v>73</v>
      </c>
      <c r="D11" t="s">
        <v>74</v>
      </c>
      <c r="E11" t="s">
        <v>37</v>
      </c>
      <c r="F11" t="s">
        <v>38</v>
      </c>
      <c r="G11" t="s">
        <v>75</v>
      </c>
      <c r="H11" t="s">
        <v>76</v>
      </c>
      <c r="I11" t="s">
        <v>69</v>
      </c>
      <c r="J11">
        <v>299</v>
      </c>
      <c r="K11">
        <v>8</v>
      </c>
      <c r="L11">
        <v>0.23</v>
      </c>
      <c r="M11">
        <v>1841.84</v>
      </c>
      <c r="N11" t="s">
        <v>77</v>
      </c>
      <c r="O11" t="s">
        <v>23</v>
      </c>
    </row>
    <row r="12" spans="1:15" x14ac:dyDescent="0.35">
      <c r="A12" t="s">
        <v>78</v>
      </c>
      <c r="B12" s="40">
        <v>45378</v>
      </c>
      <c r="C12" t="s">
        <v>55</v>
      </c>
      <c r="D12" t="s">
        <v>56</v>
      </c>
      <c r="E12" t="s">
        <v>17</v>
      </c>
      <c r="F12" t="s">
        <v>79</v>
      </c>
      <c r="G12" t="s">
        <v>19</v>
      </c>
      <c r="H12" t="s">
        <v>20</v>
      </c>
      <c r="I12" t="s">
        <v>21</v>
      </c>
      <c r="J12">
        <v>145</v>
      </c>
      <c r="K12">
        <v>10</v>
      </c>
      <c r="L12">
        <v>0.05</v>
      </c>
      <c r="M12">
        <v>1377.5</v>
      </c>
      <c r="N12" t="s">
        <v>32</v>
      </c>
      <c r="O12" t="s">
        <v>80</v>
      </c>
    </row>
    <row r="13" spans="1:15" x14ac:dyDescent="0.35">
      <c r="A13" t="s">
        <v>81</v>
      </c>
      <c r="B13" s="40">
        <v>45619</v>
      </c>
      <c r="C13" t="s">
        <v>55</v>
      </c>
      <c r="D13" t="s">
        <v>56</v>
      </c>
      <c r="E13" t="s">
        <v>17</v>
      </c>
      <c r="F13" t="s">
        <v>50</v>
      </c>
      <c r="G13" t="s">
        <v>57</v>
      </c>
      <c r="H13" t="s">
        <v>58</v>
      </c>
      <c r="I13" t="s">
        <v>53</v>
      </c>
      <c r="J13">
        <v>3499</v>
      </c>
      <c r="K13">
        <v>20</v>
      </c>
      <c r="L13">
        <v>0.15</v>
      </c>
      <c r="M13">
        <v>59483</v>
      </c>
      <c r="N13" t="s">
        <v>77</v>
      </c>
      <c r="O13" t="s">
        <v>23</v>
      </c>
    </row>
    <row r="14" spans="1:15" x14ac:dyDescent="0.35">
      <c r="A14" t="s">
        <v>82</v>
      </c>
      <c r="B14" s="40">
        <v>45334</v>
      </c>
      <c r="C14" t="s">
        <v>35</v>
      </c>
      <c r="D14" t="s">
        <v>36</v>
      </c>
      <c r="E14" t="s">
        <v>37</v>
      </c>
      <c r="F14" t="s">
        <v>83</v>
      </c>
      <c r="G14" t="s">
        <v>39</v>
      </c>
      <c r="H14" t="s">
        <v>40</v>
      </c>
      <c r="I14" t="s">
        <v>41</v>
      </c>
      <c r="J14">
        <v>85</v>
      </c>
      <c r="K14">
        <v>15</v>
      </c>
      <c r="L14">
        <v>0.28999999999999998</v>
      </c>
      <c r="M14">
        <v>905.25</v>
      </c>
      <c r="N14" t="s">
        <v>32</v>
      </c>
      <c r="O14" t="s">
        <v>23</v>
      </c>
    </row>
    <row r="15" spans="1:15" x14ac:dyDescent="0.35">
      <c r="A15" t="s">
        <v>84</v>
      </c>
      <c r="B15" s="40">
        <v>45296</v>
      </c>
      <c r="C15" t="s">
        <v>15</v>
      </c>
      <c r="D15" t="s">
        <v>16</v>
      </c>
      <c r="E15" t="s">
        <v>17</v>
      </c>
      <c r="F15" t="s">
        <v>79</v>
      </c>
      <c r="G15" t="s">
        <v>85</v>
      </c>
      <c r="H15" t="s">
        <v>86</v>
      </c>
      <c r="I15" t="s">
        <v>41</v>
      </c>
      <c r="J15">
        <v>75</v>
      </c>
      <c r="K15">
        <v>6</v>
      </c>
      <c r="L15">
        <v>0</v>
      </c>
      <c r="M15">
        <v>450</v>
      </c>
      <c r="N15" t="s">
        <v>77</v>
      </c>
      <c r="O15" t="s">
        <v>87</v>
      </c>
    </row>
    <row r="16" spans="1:15" x14ac:dyDescent="0.35">
      <c r="A16" t="s">
        <v>88</v>
      </c>
      <c r="B16" s="40">
        <v>45366</v>
      </c>
      <c r="C16" t="s">
        <v>64</v>
      </c>
      <c r="D16" t="s">
        <v>65</v>
      </c>
      <c r="E16" t="s">
        <v>27</v>
      </c>
      <c r="F16" t="s">
        <v>89</v>
      </c>
      <c r="G16" t="s">
        <v>19</v>
      </c>
      <c r="H16" t="s">
        <v>20</v>
      </c>
      <c r="I16" t="s">
        <v>21</v>
      </c>
      <c r="J16">
        <v>145</v>
      </c>
      <c r="K16">
        <v>8</v>
      </c>
      <c r="L16">
        <v>0.1</v>
      </c>
      <c r="M16">
        <v>1044</v>
      </c>
      <c r="N16" t="s">
        <v>32</v>
      </c>
      <c r="O16" t="s">
        <v>23</v>
      </c>
    </row>
    <row r="17" spans="1:15" x14ac:dyDescent="0.35">
      <c r="A17" t="s">
        <v>90</v>
      </c>
      <c r="B17" s="40">
        <v>45455</v>
      </c>
      <c r="C17" t="s">
        <v>61</v>
      </c>
      <c r="D17" t="s">
        <v>62</v>
      </c>
      <c r="E17" t="s">
        <v>27</v>
      </c>
      <c r="F17" t="s">
        <v>89</v>
      </c>
      <c r="G17" t="s">
        <v>91</v>
      </c>
      <c r="H17" t="s">
        <v>92</v>
      </c>
      <c r="I17" t="s">
        <v>93</v>
      </c>
      <c r="J17">
        <v>1199</v>
      </c>
      <c r="K17">
        <v>6</v>
      </c>
      <c r="L17">
        <v>0.28000000000000003</v>
      </c>
      <c r="M17">
        <v>5179.68</v>
      </c>
      <c r="N17" t="s">
        <v>22</v>
      </c>
      <c r="O17" t="s">
        <v>23</v>
      </c>
    </row>
    <row r="18" spans="1:15" x14ac:dyDescent="0.35">
      <c r="A18" t="s">
        <v>94</v>
      </c>
      <c r="B18" s="40">
        <v>45315</v>
      </c>
      <c r="C18" t="s">
        <v>55</v>
      </c>
      <c r="D18" t="s">
        <v>56</v>
      </c>
      <c r="E18" t="s">
        <v>17</v>
      </c>
      <c r="F18" t="s">
        <v>18</v>
      </c>
      <c r="G18" t="s">
        <v>75</v>
      </c>
      <c r="H18" t="s">
        <v>76</v>
      </c>
      <c r="I18" t="s">
        <v>69</v>
      </c>
      <c r="J18">
        <v>299</v>
      </c>
      <c r="K18">
        <v>15</v>
      </c>
      <c r="L18">
        <v>0.08</v>
      </c>
      <c r="M18">
        <v>4126.2</v>
      </c>
      <c r="N18" t="s">
        <v>42</v>
      </c>
      <c r="O18" t="s">
        <v>23</v>
      </c>
    </row>
    <row r="19" spans="1:15" x14ac:dyDescent="0.35">
      <c r="A19" t="s">
        <v>95</v>
      </c>
      <c r="B19" s="40">
        <v>45588</v>
      </c>
      <c r="C19" t="s">
        <v>96</v>
      </c>
      <c r="D19" t="s">
        <v>97</v>
      </c>
      <c r="E19" t="s">
        <v>98</v>
      </c>
      <c r="F19" t="s">
        <v>99</v>
      </c>
      <c r="G19" t="s">
        <v>91</v>
      </c>
      <c r="H19" t="s">
        <v>92</v>
      </c>
      <c r="I19" t="s">
        <v>93</v>
      </c>
      <c r="J19">
        <v>1199</v>
      </c>
      <c r="K19">
        <v>2</v>
      </c>
      <c r="L19">
        <v>7.0000000000000007E-2</v>
      </c>
      <c r="M19">
        <v>2230.14</v>
      </c>
      <c r="N19" t="s">
        <v>22</v>
      </c>
      <c r="O19" t="s">
        <v>87</v>
      </c>
    </row>
    <row r="20" spans="1:15" x14ac:dyDescent="0.35">
      <c r="A20" t="s">
        <v>100</v>
      </c>
      <c r="B20" s="40">
        <v>45539</v>
      </c>
      <c r="C20" t="s">
        <v>96</v>
      </c>
      <c r="D20" t="s">
        <v>97</v>
      </c>
      <c r="E20" t="s">
        <v>98</v>
      </c>
      <c r="F20" t="s">
        <v>101</v>
      </c>
      <c r="G20" t="s">
        <v>51</v>
      </c>
      <c r="H20" t="s">
        <v>52</v>
      </c>
      <c r="I20" t="s">
        <v>53</v>
      </c>
      <c r="J20">
        <v>1299</v>
      </c>
      <c r="K20">
        <v>8</v>
      </c>
      <c r="L20">
        <v>0.16</v>
      </c>
      <c r="M20">
        <v>8729.2800000000007</v>
      </c>
      <c r="N20" t="s">
        <v>22</v>
      </c>
      <c r="O20" t="s">
        <v>23</v>
      </c>
    </row>
    <row r="21" spans="1:15" x14ac:dyDescent="0.35">
      <c r="A21" t="s">
        <v>102</v>
      </c>
      <c r="B21" s="40">
        <v>45558</v>
      </c>
      <c r="C21" t="s">
        <v>64</v>
      </c>
      <c r="D21" t="s">
        <v>65</v>
      </c>
      <c r="E21" t="s">
        <v>27</v>
      </c>
      <c r="F21" t="s">
        <v>103</v>
      </c>
      <c r="G21" t="s">
        <v>104</v>
      </c>
      <c r="H21" t="s">
        <v>105</v>
      </c>
      <c r="I21" t="s">
        <v>106</v>
      </c>
      <c r="J21">
        <v>79999</v>
      </c>
      <c r="K21">
        <v>9</v>
      </c>
      <c r="L21">
        <v>0.28999999999999998</v>
      </c>
      <c r="M21">
        <v>511193.61</v>
      </c>
      <c r="N21" t="s">
        <v>59</v>
      </c>
      <c r="O21" t="s">
        <v>23</v>
      </c>
    </row>
    <row r="22" spans="1:15" x14ac:dyDescent="0.35">
      <c r="A22" t="s">
        <v>107</v>
      </c>
      <c r="B22" s="40">
        <v>45309</v>
      </c>
      <c r="C22" t="s">
        <v>44</v>
      </c>
      <c r="D22" t="s">
        <v>45</v>
      </c>
      <c r="E22" t="s">
        <v>17</v>
      </c>
      <c r="F22" t="s">
        <v>50</v>
      </c>
      <c r="G22" t="s">
        <v>46</v>
      </c>
      <c r="H22" t="s">
        <v>47</v>
      </c>
      <c r="I22" t="s">
        <v>48</v>
      </c>
      <c r="J22">
        <v>4999</v>
      </c>
      <c r="K22">
        <v>1</v>
      </c>
      <c r="L22">
        <v>0.09</v>
      </c>
      <c r="M22">
        <v>4549.09</v>
      </c>
      <c r="N22" t="s">
        <v>32</v>
      </c>
      <c r="O22" t="s">
        <v>23</v>
      </c>
    </row>
    <row r="23" spans="1:15" x14ac:dyDescent="0.35">
      <c r="A23" t="s">
        <v>108</v>
      </c>
      <c r="B23" s="40">
        <v>45435</v>
      </c>
      <c r="C23" t="s">
        <v>55</v>
      </c>
      <c r="D23" t="s">
        <v>56</v>
      </c>
      <c r="E23" t="s">
        <v>17</v>
      </c>
      <c r="F23" t="s">
        <v>79</v>
      </c>
      <c r="G23" t="s">
        <v>51</v>
      </c>
      <c r="H23" t="s">
        <v>52</v>
      </c>
      <c r="I23" t="s">
        <v>53</v>
      </c>
      <c r="J23">
        <v>1299</v>
      </c>
      <c r="K23">
        <v>14</v>
      </c>
      <c r="L23">
        <v>0.03</v>
      </c>
      <c r="M23">
        <v>17640.419999999998</v>
      </c>
      <c r="N23" t="s">
        <v>32</v>
      </c>
      <c r="O23" t="s">
        <v>23</v>
      </c>
    </row>
    <row r="24" spans="1:15" x14ac:dyDescent="0.35">
      <c r="A24" t="s">
        <v>109</v>
      </c>
      <c r="B24" s="40">
        <v>45324</v>
      </c>
      <c r="C24" t="s">
        <v>55</v>
      </c>
      <c r="D24" t="s">
        <v>56</v>
      </c>
      <c r="E24" t="s">
        <v>17</v>
      </c>
      <c r="F24" t="s">
        <v>18</v>
      </c>
      <c r="G24" t="s">
        <v>29</v>
      </c>
      <c r="H24" t="s">
        <v>30</v>
      </c>
      <c r="I24" t="s">
        <v>31</v>
      </c>
      <c r="J24">
        <v>2100</v>
      </c>
      <c r="K24">
        <v>1</v>
      </c>
      <c r="L24">
        <v>0.05</v>
      </c>
      <c r="M24">
        <v>1995</v>
      </c>
      <c r="N24" t="s">
        <v>32</v>
      </c>
      <c r="O24" t="s">
        <v>23</v>
      </c>
    </row>
    <row r="25" spans="1:15" x14ac:dyDescent="0.35">
      <c r="A25" t="s">
        <v>110</v>
      </c>
      <c r="B25" s="40">
        <v>45620</v>
      </c>
      <c r="C25" t="s">
        <v>111</v>
      </c>
      <c r="D25" t="s">
        <v>112</v>
      </c>
      <c r="E25" t="s">
        <v>98</v>
      </c>
      <c r="F25" t="s">
        <v>113</v>
      </c>
      <c r="G25" t="s">
        <v>51</v>
      </c>
      <c r="H25" t="s">
        <v>52</v>
      </c>
      <c r="I25" t="s">
        <v>53</v>
      </c>
      <c r="J25">
        <v>1299</v>
      </c>
      <c r="K25">
        <v>14</v>
      </c>
      <c r="L25">
        <v>0.18</v>
      </c>
      <c r="M25">
        <v>14912.52</v>
      </c>
      <c r="N25" t="s">
        <v>32</v>
      </c>
      <c r="O25" t="s">
        <v>23</v>
      </c>
    </row>
    <row r="26" spans="1:15" x14ac:dyDescent="0.35">
      <c r="A26" t="s">
        <v>114</v>
      </c>
      <c r="B26" s="40">
        <v>45649</v>
      </c>
      <c r="C26" t="s">
        <v>96</v>
      </c>
      <c r="D26" t="s">
        <v>97</v>
      </c>
      <c r="E26" t="s">
        <v>98</v>
      </c>
      <c r="F26" t="s">
        <v>115</v>
      </c>
      <c r="G26" t="s">
        <v>75</v>
      </c>
      <c r="H26" t="s">
        <v>76</v>
      </c>
      <c r="I26" t="s">
        <v>69</v>
      </c>
      <c r="J26">
        <v>299</v>
      </c>
      <c r="K26">
        <v>10</v>
      </c>
      <c r="L26">
        <v>0.21</v>
      </c>
      <c r="M26">
        <v>2362.1</v>
      </c>
      <c r="N26" t="s">
        <v>77</v>
      </c>
      <c r="O26" t="s">
        <v>80</v>
      </c>
    </row>
    <row r="27" spans="1:15" x14ac:dyDescent="0.35">
      <c r="A27" t="s">
        <v>116</v>
      </c>
      <c r="B27" s="40">
        <v>45511</v>
      </c>
      <c r="C27" t="s">
        <v>25</v>
      </c>
      <c r="D27" t="s">
        <v>26</v>
      </c>
      <c r="E27" t="s">
        <v>27</v>
      </c>
      <c r="F27" t="s">
        <v>103</v>
      </c>
      <c r="G27" t="s">
        <v>117</v>
      </c>
      <c r="H27" t="s">
        <v>118</v>
      </c>
      <c r="I27" t="s">
        <v>31</v>
      </c>
      <c r="J27">
        <v>22000</v>
      </c>
      <c r="K27">
        <v>12</v>
      </c>
      <c r="L27">
        <v>0.26</v>
      </c>
      <c r="M27">
        <v>195360</v>
      </c>
      <c r="N27" t="s">
        <v>77</v>
      </c>
      <c r="O27" t="s">
        <v>80</v>
      </c>
    </row>
    <row r="28" spans="1:15" x14ac:dyDescent="0.35">
      <c r="A28" t="s">
        <v>119</v>
      </c>
      <c r="B28" s="40">
        <v>45317</v>
      </c>
      <c r="C28" t="s">
        <v>111</v>
      </c>
      <c r="D28" t="s">
        <v>112</v>
      </c>
      <c r="E28" t="s">
        <v>98</v>
      </c>
      <c r="F28" t="s">
        <v>113</v>
      </c>
      <c r="G28" t="s">
        <v>75</v>
      </c>
      <c r="H28" t="s">
        <v>76</v>
      </c>
      <c r="I28" t="s">
        <v>69</v>
      </c>
      <c r="J28">
        <v>299</v>
      </c>
      <c r="K28">
        <v>20</v>
      </c>
      <c r="L28">
        <v>0.23</v>
      </c>
      <c r="M28">
        <v>4604.6000000000004</v>
      </c>
      <c r="N28" t="s">
        <v>22</v>
      </c>
      <c r="O28" t="s">
        <v>87</v>
      </c>
    </row>
    <row r="29" spans="1:15" x14ac:dyDescent="0.35">
      <c r="A29" t="s">
        <v>120</v>
      </c>
      <c r="B29" s="40">
        <v>45559</v>
      </c>
      <c r="C29" t="s">
        <v>44</v>
      </c>
      <c r="D29" t="s">
        <v>45</v>
      </c>
      <c r="E29" t="s">
        <v>17</v>
      </c>
      <c r="F29" t="s">
        <v>79</v>
      </c>
      <c r="G29" t="s">
        <v>85</v>
      </c>
      <c r="H29" t="s">
        <v>86</v>
      </c>
      <c r="I29" t="s">
        <v>41</v>
      </c>
      <c r="J29">
        <v>75</v>
      </c>
      <c r="K29">
        <v>16</v>
      </c>
      <c r="L29">
        <v>7.0000000000000007E-2</v>
      </c>
      <c r="M29">
        <v>1116</v>
      </c>
      <c r="N29" t="s">
        <v>77</v>
      </c>
      <c r="O29" t="s">
        <v>23</v>
      </c>
    </row>
    <row r="30" spans="1:15" x14ac:dyDescent="0.35">
      <c r="A30" t="s">
        <v>121</v>
      </c>
      <c r="B30" s="40">
        <v>45317</v>
      </c>
      <c r="C30" t="s">
        <v>25</v>
      </c>
      <c r="D30" t="s">
        <v>26</v>
      </c>
      <c r="E30" t="s">
        <v>27</v>
      </c>
      <c r="F30" t="s">
        <v>122</v>
      </c>
      <c r="G30" t="s">
        <v>117</v>
      </c>
      <c r="H30" t="s">
        <v>118</v>
      </c>
      <c r="I30" t="s">
        <v>31</v>
      </c>
      <c r="J30">
        <v>22000</v>
      </c>
      <c r="K30">
        <v>10</v>
      </c>
      <c r="L30">
        <v>0.16</v>
      </c>
      <c r="M30">
        <v>184800</v>
      </c>
      <c r="N30" t="s">
        <v>123</v>
      </c>
      <c r="O30" t="s">
        <v>87</v>
      </c>
    </row>
    <row r="31" spans="1:15" x14ac:dyDescent="0.35">
      <c r="A31" t="s">
        <v>124</v>
      </c>
      <c r="B31" s="40">
        <v>45543</v>
      </c>
      <c r="C31" t="s">
        <v>125</v>
      </c>
      <c r="D31" t="s">
        <v>126</v>
      </c>
      <c r="E31" t="s">
        <v>37</v>
      </c>
      <c r="F31" t="s">
        <v>83</v>
      </c>
      <c r="G31" t="s">
        <v>127</v>
      </c>
      <c r="H31" t="s">
        <v>128</v>
      </c>
      <c r="I31" t="s">
        <v>106</v>
      </c>
      <c r="J31">
        <v>45000</v>
      </c>
      <c r="K31">
        <v>16</v>
      </c>
      <c r="L31">
        <v>7.0000000000000007E-2</v>
      </c>
      <c r="M31">
        <v>669600</v>
      </c>
      <c r="N31" t="s">
        <v>42</v>
      </c>
      <c r="O31" t="s">
        <v>23</v>
      </c>
    </row>
    <row r="32" spans="1:15" x14ac:dyDescent="0.35">
      <c r="A32" t="s">
        <v>129</v>
      </c>
      <c r="B32" s="40">
        <v>45522</v>
      </c>
      <c r="C32" t="s">
        <v>55</v>
      </c>
      <c r="D32" t="s">
        <v>56</v>
      </c>
      <c r="E32" t="s">
        <v>17</v>
      </c>
      <c r="F32" t="s">
        <v>50</v>
      </c>
      <c r="G32" t="s">
        <v>127</v>
      </c>
      <c r="H32" t="s">
        <v>128</v>
      </c>
      <c r="I32" t="s">
        <v>106</v>
      </c>
      <c r="J32">
        <v>45000</v>
      </c>
      <c r="K32">
        <v>17</v>
      </c>
      <c r="L32">
        <v>0.26</v>
      </c>
      <c r="M32">
        <v>566100</v>
      </c>
      <c r="N32" t="s">
        <v>123</v>
      </c>
      <c r="O32" t="s">
        <v>80</v>
      </c>
    </row>
    <row r="33" spans="1:15" x14ac:dyDescent="0.35">
      <c r="A33" t="s">
        <v>130</v>
      </c>
      <c r="B33" s="40">
        <v>45333</v>
      </c>
      <c r="C33" t="s">
        <v>131</v>
      </c>
      <c r="D33" t="s">
        <v>132</v>
      </c>
      <c r="E33" t="s">
        <v>98</v>
      </c>
      <c r="F33" t="s">
        <v>99</v>
      </c>
      <c r="G33" t="s">
        <v>75</v>
      </c>
      <c r="H33" t="s">
        <v>76</v>
      </c>
      <c r="I33" t="s">
        <v>69</v>
      </c>
      <c r="J33">
        <v>299</v>
      </c>
      <c r="K33">
        <v>20</v>
      </c>
      <c r="L33">
        <v>0.16</v>
      </c>
      <c r="M33">
        <v>5023.2</v>
      </c>
      <c r="N33" t="s">
        <v>22</v>
      </c>
      <c r="O33" t="s">
        <v>23</v>
      </c>
    </row>
    <row r="34" spans="1:15" x14ac:dyDescent="0.35">
      <c r="A34" t="s">
        <v>133</v>
      </c>
      <c r="B34" s="40">
        <v>45318</v>
      </c>
      <c r="C34" t="s">
        <v>44</v>
      </c>
      <c r="D34" t="s">
        <v>45</v>
      </c>
      <c r="E34" t="s">
        <v>17</v>
      </c>
      <c r="F34" t="s">
        <v>50</v>
      </c>
      <c r="G34" t="s">
        <v>85</v>
      </c>
      <c r="H34" t="s">
        <v>86</v>
      </c>
      <c r="I34" t="s">
        <v>41</v>
      </c>
      <c r="J34">
        <v>75</v>
      </c>
      <c r="K34">
        <v>12</v>
      </c>
      <c r="L34">
        <v>0.2</v>
      </c>
      <c r="M34">
        <v>720</v>
      </c>
      <c r="N34" t="s">
        <v>22</v>
      </c>
      <c r="O34" t="s">
        <v>23</v>
      </c>
    </row>
    <row r="35" spans="1:15" x14ac:dyDescent="0.35">
      <c r="A35" t="s">
        <v>134</v>
      </c>
      <c r="B35" s="40">
        <v>45653</v>
      </c>
      <c r="C35" t="s">
        <v>96</v>
      </c>
      <c r="D35" t="s">
        <v>97</v>
      </c>
      <c r="E35" t="s">
        <v>98</v>
      </c>
      <c r="F35" t="s">
        <v>101</v>
      </c>
      <c r="G35" t="s">
        <v>91</v>
      </c>
      <c r="H35" t="s">
        <v>92</v>
      </c>
      <c r="I35" t="s">
        <v>93</v>
      </c>
      <c r="J35">
        <v>1199</v>
      </c>
      <c r="K35">
        <v>19</v>
      </c>
      <c r="L35">
        <v>0.13</v>
      </c>
      <c r="M35">
        <v>19819.47</v>
      </c>
      <c r="N35" t="s">
        <v>59</v>
      </c>
      <c r="O35" t="s">
        <v>80</v>
      </c>
    </row>
    <row r="36" spans="1:15" x14ac:dyDescent="0.35">
      <c r="A36" t="s">
        <v>135</v>
      </c>
      <c r="B36" s="40">
        <v>45306</v>
      </c>
      <c r="C36" t="s">
        <v>61</v>
      </c>
      <c r="D36" t="s">
        <v>62</v>
      </c>
      <c r="E36" t="s">
        <v>27</v>
      </c>
      <c r="F36" t="s">
        <v>103</v>
      </c>
      <c r="G36" t="s">
        <v>136</v>
      </c>
      <c r="H36" t="s">
        <v>137</v>
      </c>
      <c r="I36" t="s">
        <v>31</v>
      </c>
      <c r="J36">
        <v>3200</v>
      </c>
      <c r="K36">
        <v>5</v>
      </c>
      <c r="L36">
        <v>0.18</v>
      </c>
      <c r="M36">
        <v>13120</v>
      </c>
      <c r="N36" t="s">
        <v>42</v>
      </c>
      <c r="O36" t="s">
        <v>33</v>
      </c>
    </row>
    <row r="37" spans="1:15" x14ac:dyDescent="0.35">
      <c r="A37" t="s">
        <v>138</v>
      </c>
      <c r="B37" s="40">
        <v>45457</v>
      </c>
      <c r="C37" t="s">
        <v>35</v>
      </c>
      <c r="D37" t="s">
        <v>36</v>
      </c>
      <c r="E37" t="s">
        <v>37</v>
      </c>
      <c r="F37" t="s">
        <v>83</v>
      </c>
      <c r="G37" t="s">
        <v>139</v>
      </c>
      <c r="H37" t="s">
        <v>139</v>
      </c>
      <c r="I37" t="s">
        <v>139</v>
      </c>
      <c r="J37">
        <v>95</v>
      </c>
      <c r="K37">
        <v>2</v>
      </c>
      <c r="L37">
        <v>0.26</v>
      </c>
      <c r="M37">
        <v>140.6</v>
      </c>
      <c r="N37" t="s">
        <v>123</v>
      </c>
      <c r="O37" t="s">
        <v>23</v>
      </c>
    </row>
    <row r="38" spans="1:15" x14ac:dyDescent="0.35">
      <c r="A38" t="s">
        <v>140</v>
      </c>
      <c r="B38" s="40">
        <v>45389</v>
      </c>
      <c r="C38" t="s">
        <v>61</v>
      </c>
      <c r="D38" t="s">
        <v>62</v>
      </c>
      <c r="E38" t="s">
        <v>27</v>
      </c>
      <c r="F38" t="s">
        <v>28</v>
      </c>
      <c r="G38" t="s">
        <v>139</v>
      </c>
      <c r="H38" t="s">
        <v>139</v>
      </c>
      <c r="I38" t="s">
        <v>139</v>
      </c>
      <c r="J38">
        <v>2499</v>
      </c>
      <c r="K38">
        <v>19</v>
      </c>
      <c r="L38">
        <v>0.27</v>
      </c>
      <c r="M38">
        <v>34661.129999999997</v>
      </c>
      <c r="N38" t="s">
        <v>77</v>
      </c>
      <c r="O38" t="s">
        <v>23</v>
      </c>
    </row>
    <row r="39" spans="1:15" x14ac:dyDescent="0.35">
      <c r="A39" t="s">
        <v>141</v>
      </c>
      <c r="B39" s="40">
        <v>45455</v>
      </c>
      <c r="C39" t="s">
        <v>25</v>
      </c>
      <c r="D39" t="s">
        <v>26</v>
      </c>
      <c r="E39" t="s">
        <v>27</v>
      </c>
      <c r="F39" t="s">
        <v>122</v>
      </c>
      <c r="G39" t="s">
        <v>139</v>
      </c>
      <c r="H39" t="s">
        <v>139</v>
      </c>
      <c r="I39" t="s">
        <v>139</v>
      </c>
      <c r="J39">
        <v>95</v>
      </c>
      <c r="K39">
        <v>18</v>
      </c>
      <c r="L39">
        <v>0.04</v>
      </c>
      <c r="M39">
        <v>1641.6</v>
      </c>
      <c r="N39" t="s">
        <v>22</v>
      </c>
      <c r="O39" t="s">
        <v>23</v>
      </c>
    </row>
    <row r="40" spans="1:15" x14ac:dyDescent="0.35">
      <c r="A40" t="s">
        <v>142</v>
      </c>
      <c r="B40" s="40">
        <v>45303</v>
      </c>
      <c r="C40" t="s">
        <v>61</v>
      </c>
      <c r="D40" t="s">
        <v>62</v>
      </c>
      <c r="E40" t="s">
        <v>27</v>
      </c>
      <c r="F40" t="s">
        <v>122</v>
      </c>
      <c r="G40" t="s">
        <v>139</v>
      </c>
      <c r="H40" t="s">
        <v>139</v>
      </c>
      <c r="I40" t="s">
        <v>139</v>
      </c>
      <c r="J40">
        <v>95</v>
      </c>
      <c r="K40">
        <v>2</v>
      </c>
      <c r="L40">
        <v>0.09</v>
      </c>
      <c r="M40">
        <v>172.9</v>
      </c>
      <c r="N40" t="s">
        <v>42</v>
      </c>
      <c r="O40" t="s">
        <v>87</v>
      </c>
    </row>
    <row r="41" spans="1:15" x14ac:dyDescent="0.35">
      <c r="A41" t="s">
        <v>143</v>
      </c>
      <c r="B41" s="40">
        <v>45405</v>
      </c>
      <c r="C41" t="s">
        <v>25</v>
      </c>
      <c r="D41" t="s">
        <v>26</v>
      </c>
      <c r="E41" t="s">
        <v>27</v>
      </c>
      <c r="F41" t="s">
        <v>103</v>
      </c>
      <c r="G41" t="s">
        <v>139</v>
      </c>
      <c r="H41" t="s">
        <v>139</v>
      </c>
      <c r="I41" t="s">
        <v>139</v>
      </c>
      <c r="J41">
        <v>95</v>
      </c>
      <c r="K41">
        <v>7</v>
      </c>
      <c r="L41">
        <v>0.24</v>
      </c>
      <c r="M41">
        <v>505.4</v>
      </c>
      <c r="N41" t="s">
        <v>123</v>
      </c>
      <c r="O41" t="s">
        <v>23</v>
      </c>
    </row>
    <row r="42" spans="1:15" x14ac:dyDescent="0.35">
      <c r="A42" t="s">
        <v>144</v>
      </c>
      <c r="B42" s="40">
        <v>45383</v>
      </c>
      <c r="C42" t="s">
        <v>64</v>
      </c>
      <c r="D42" t="s">
        <v>65</v>
      </c>
      <c r="E42" t="s">
        <v>27</v>
      </c>
      <c r="F42" t="s">
        <v>66</v>
      </c>
      <c r="G42" t="s">
        <v>46</v>
      </c>
      <c r="H42" t="s">
        <v>47</v>
      </c>
      <c r="I42" t="s">
        <v>48</v>
      </c>
      <c r="J42">
        <v>4999</v>
      </c>
      <c r="K42">
        <v>3</v>
      </c>
      <c r="L42">
        <v>0.1</v>
      </c>
      <c r="M42">
        <v>13497.3</v>
      </c>
      <c r="N42" t="s">
        <v>22</v>
      </c>
      <c r="O42" t="s">
        <v>23</v>
      </c>
    </row>
    <row r="43" spans="1:15" x14ac:dyDescent="0.35">
      <c r="A43" t="s">
        <v>145</v>
      </c>
      <c r="B43" s="40">
        <v>45409</v>
      </c>
      <c r="C43" t="s">
        <v>111</v>
      </c>
      <c r="D43" t="s">
        <v>112</v>
      </c>
      <c r="E43" t="s">
        <v>98</v>
      </c>
      <c r="F43" t="s">
        <v>99</v>
      </c>
      <c r="G43" t="s">
        <v>46</v>
      </c>
      <c r="H43" t="s">
        <v>47</v>
      </c>
      <c r="I43" t="s">
        <v>48</v>
      </c>
      <c r="J43">
        <v>4999</v>
      </c>
      <c r="K43">
        <v>3</v>
      </c>
      <c r="L43">
        <v>0.23</v>
      </c>
      <c r="M43">
        <v>11547.69</v>
      </c>
      <c r="N43" t="s">
        <v>123</v>
      </c>
      <c r="O43" t="s">
        <v>80</v>
      </c>
    </row>
    <row r="44" spans="1:15" x14ac:dyDescent="0.35">
      <c r="A44" t="s">
        <v>146</v>
      </c>
      <c r="B44" s="40">
        <v>45449</v>
      </c>
      <c r="C44" t="s">
        <v>61</v>
      </c>
      <c r="D44" t="s">
        <v>62</v>
      </c>
      <c r="E44" t="s">
        <v>27</v>
      </c>
      <c r="F44" t="s">
        <v>122</v>
      </c>
      <c r="G44" t="s">
        <v>46</v>
      </c>
      <c r="H44" t="s">
        <v>47</v>
      </c>
      <c r="I44" t="s">
        <v>48</v>
      </c>
      <c r="J44">
        <v>4999</v>
      </c>
      <c r="K44">
        <v>15</v>
      </c>
      <c r="L44">
        <v>0.17</v>
      </c>
      <c r="M44">
        <v>62237.55</v>
      </c>
      <c r="N44" t="s">
        <v>32</v>
      </c>
      <c r="O44" t="s">
        <v>23</v>
      </c>
    </row>
    <row r="45" spans="1:15" x14ac:dyDescent="0.35">
      <c r="A45" t="s">
        <v>147</v>
      </c>
      <c r="B45" s="40">
        <v>45514</v>
      </c>
      <c r="C45" t="s">
        <v>15</v>
      </c>
      <c r="D45" t="s">
        <v>16</v>
      </c>
      <c r="E45" t="s">
        <v>17</v>
      </c>
      <c r="F45" t="s">
        <v>79</v>
      </c>
      <c r="G45" t="s">
        <v>46</v>
      </c>
      <c r="H45" t="s">
        <v>47</v>
      </c>
      <c r="I45" t="s">
        <v>48</v>
      </c>
      <c r="J45">
        <v>4999</v>
      </c>
      <c r="K45">
        <v>15</v>
      </c>
      <c r="L45">
        <v>0.19</v>
      </c>
      <c r="M45">
        <v>60737.85</v>
      </c>
      <c r="N45" t="s">
        <v>77</v>
      </c>
      <c r="O45" t="s">
        <v>23</v>
      </c>
    </row>
    <row r="46" spans="1:15" x14ac:dyDescent="0.35">
      <c r="A46" t="s">
        <v>148</v>
      </c>
      <c r="B46" s="40">
        <v>45598</v>
      </c>
      <c r="C46" t="s">
        <v>111</v>
      </c>
      <c r="D46" t="s">
        <v>112</v>
      </c>
      <c r="E46" t="s">
        <v>98</v>
      </c>
      <c r="F46" t="s">
        <v>115</v>
      </c>
      <c r="G46" t="s">
        <v>46</v>
      </c>
      <c r="H46" t="s">
        <v>47</v>
      </c>
      <c r="I46" t="s">
        <v>48</v>
      </c>
      <c r="J46">
        <v>4999</v>
      </c>
      <c r="K46">
        <v>7</v>
      </c>
      <c r="L46">
        <v>0.19</v>
      </c>
      <c r="M46">
        <v>28344.33</v>
      </c>
      <c r="N46" t="s">
        <v>42</v>
      </c>
      <c r="O46" t="s">
        <v>23</v>
      </c>
    </row>
    <row r="47" spans="1:15" x14ac:dyDescent="0.35">
      <c r="A47" t="s">
        <v>149</v>
      </c>
      <c r="B47" s="40">
        <v>45640</v>
      </c>
      <c r="C47" t="s">
        <v>111</v>
      </c>
      <c r="D47" t="s">
        <v>112</v>
      </c>
      <c r="E47" t="s">
        <v>98</v>
      </c>
      <c r="F47" t="s">
        <v>115</v>
      </c>
      <c r="G47" t="s">
        <v>46</v>
      </c>
      <c r="H47" t="s">
        <v>47</v>
      </c>
      <c r="I47" t="s">
        <v>48</v>
      </c>
      <c r="J47">
        <v>4999</v>
      </c>
      <c r="K47">
        <v>19</v>
      </c>
      <c r="L47">
        <v>0.1</v>
      </c>
      <c r="M47">
        <v>85482.9</v>
      </c>
      <c r="N47" t="s">
        <v>123</v>
      </c>
      <c r="O47" t="s">
        <v>23</v>
      </c>
    </row>
    <row r="48" spans="1:15" x14ac:dyDescent="0.35">
      <c r="A48" t="s">
        <v>150</v>
      </c>
      <c r="B48" s="40">
        <v>45579</v>
      </c>
      <c r="C48" t="s">
        <v>73</v>
      </c>
      <c r="D48" t="s">
        <v>74</v>
      </c>
      <c r="E48" t="s">
        <v>37</v>
      </c>
      <c r="F48" t="s">
        <v>151</v>
      </c>
      <c r="G48" t="s">
        <v>46</v>
      </c>
      <c r="H48" t="s">
        <v>47</v>
      </c>
      <c r="I48" t="s">
        <v>48</v>
      </c>
      <c r="J48">
        <v>4999</v>
      </c>
      <c r="K48">
        <v>5</v>
      </c>
      <c r="L48">
        <v>0.09</v>
      </c>
      <c r="M48">
        <v>22745.45</v>
      </c>
      <c r="N48" t="s">
        <v>123</v>
      </c>
      <c r="O48" t="s">
        <v>23</v>
      </c>
    </row>
    <row r="49" spans="1:15" x14ac:dyDescent="0.35">
      <c r="A49" t="s">
        <v>152</v>
      </c>
      <c r="B49" s="40">
        <v>45457</v>
      </c>
      <c r="C49" t="s">
        <v>44</v>
      </c>
      <c r="D49" t="s">
        <v>45</v>
      </c>
      <c r="E49" t="s">
        <v>17</v>
      </c>
      <c r="F49" t="s">
        <v>18</v>
      </c>
      <c r="G49" t="s">
        <v>46</v>
      </c>
      <c r="H49" t="s">
        <v>47</v>
      </c>
      <c r="I49" t="s">
        <v>48</v>
      </c>
      <c r="J49">
        <v>4999</v>
      </c>
      <c r="K49">
        <v>2</v>
      </c>
      <c r="L49">
        <v>0.17</v>
      </c>
      <c r="M49">
        <v>8298.34</v>
      </c>
      <c r="N49" t="s">
        <v>32</v>
      </c>
      <c r="O49" t="s">
        <v>23</v>
      </c>
    </row>
    <row r="50" spans="1:15" x14ac:dyDescent="0.35">
      <c r="A50" t="s">
        <v>153</v>
      </c>
      <c r="B50" s="40">
        <v>45566</v>
      </c>
      <c r="C50" t="s">
        <v>55</v>
      </c>
      <c r="D50" t="s">
        <v>56</v>
      </c>
      <c r="E50" t="s">
        <v>17</v>
      </c>
      <c r="F50" t="s">
        <v>154</v>
      </c>
      <c r="G50" t="s">
        <v>46</v>
      </c>
      <c r="H50" t="s">
        <v>47</v>
      </c>
      <c r="I50" t="s">
        <v>48</v>
      </c>
      <c r="J50">
        <v>4999</v>
      </c>
      <c r="K50">
        <v>15</v>
      </c>
      <c r="L50">
        <v>0.23</v>
      </c>
      <c r="M50">
        <v>57738.45</v>
      </c>
      <c r="N50" t="s">
        <v>42</v>
      </c>
      <c r="O50" t="s">
        <v>23</v>
      </c>
    </row>
    <row r="51" spans="1:15" x14ac:dyDescent="0.35">
      <c r="A51" t="s">
        <v>155</v>
      </c>
      <c r="B51" s="40">
        <v>45392</v>
      </c>
      <c r="C51" t="s">
        <v>35</v>
      </c>
      <c r="D51" t="s">
        <v>36</v>
      </c>
      <c r="E51" t="s">
        <v>37</v>
      </c>
      <c r="F51" t="s">
        <v>71</v>
      </c>
      <c r="G51" t="s">
        <v>46</v>
      </c>
      <c r="H51" t="s">
        <v>47</v>
      </c>
      <c r="I51" t="s">
        <v>48</v>
      </c>
      <c r="J51">
        <v>4999</v>
      </c>
      <c r="K51">
        <v>19</v>
      </c>
      <c r="L51">
        <v>0.1</v>
      </c>
      <c r="M51">
        <v>85482.9</v>
      </c>
      <c r="N51" t="s">
        <v>59</v>
      </c>
      <c r="O51" t="s">
        <v>80</v>
      </c>
    </row>
    <row r="52" spans="1:15" x14ac:dyDescent="0.35">
      <c r="A52" t="s">
        <v>156</v>
      </c>
      <c r="B52" s="40">
        <v>45552</v>
      </c>
      <c r="C52" t="s">
        <v>35</v>
      </c>
      <c r="D52" t="s">
        <v>36</v>
      </c>
      <c r="E52" t="s">
        <v>37</v>
      </c>
      <c r="F52" t="s">
        <v>157</v>
      </c>
      <c r="G52" t="s">
        <v>46</v>
      </c>
      <c r="H52" t="s">
        <v>47</v>
      </c>
      <c r="I52" t="s">
        <v>48</v>
      </c>
      <c r="J52">
        <v>4999</v>
      </c>
      <c r="K52">
        <v>18</v>
      </c>
      <c r="L52">
        <v>0.09</v>
      </c>
      <c r="M52">
        <v>81883.62</v>
      </c>
      <c r="N52" t="s">
        <v>32</v>
      </c>
      <c r="O52" t="s">
        <v>23</v>
      </c>
    </row>
    <row r="53" spans="1:15" x14ac:dyDescent="0.35">
      <c r="A53" t="s">
        <v>158</v>
      </c>
      <c r="B53" s="40">
        <v>45339</v>
      </c>
      <c r="C53" t="s">
        <v>131</v>
      </c>
      <c r="D53" t="s">
        <v>132</v>
      </c>
      <c r="E53" t="s">
        <v>98</v>
      </c>
      <c r="F53" t="s">
        <v>115</v>
      </c>
      <c r="G53" t="s">
        <v>46</v>
      </c>
      <c r="H53" t="s">
        <v>47</v>
      </c>
      <c r="I53" t="s">
        <v>48</v>
      </c>
      <c r="J53">
        <v>4999</v>
      </c>
      <c r="K53">
        <v>16</v>
      </c>
      <c r="L53">
        <v>0.12</v>
      </c>
      <c r="M53">
        <v>70385.919999999998</v>
      </c>
      <c r="N53" t="s">
        <v>22</v>
      </c>
      <c r="O53" t="s">
        <v>23</v>
      </c>
    </row>
    <row r="54" spans="1:15" x14ac:dyDescent="0.35">
      <c r="A54" t="s">
        <v>159</v>
      </c>
      <c r="B54" s="40">
        <v>45309</v>
      </c>
      <c r="C54" t="s">
        <v>131</v>
      </c>
      <c r="D54" t="s">
        <v>132</v>
      </c>
      <c r="E54" t="s">
        <v>98</v>
      </c>
      <c r="F54" t="s">
        <v>160</v>
      </c>
      <c r="G54" t="s">
        <v>46</v>
      </c>
      <c r="H54" t="s">
        <v>47</v>
      </c>
      <c r="I54" t="s">
        <v>48</v>
      </c>
      <c r="J54">
        <v>4999</v>
      </c>
      <c r="K54">
        <v>2</v>
      </c>
      <c r="L54">
        <v>0.14000000000000001</v>
      </c>
      <c r="M54">
        <v>8598.2800000000007</v>
      </c>
      <c r="N54" t="s">
        <v>123</v>
      </c>
      <c r="O54" t="s">
        <v>33</v>
      </c>
    </row>
    <row r="55" spans="1:15" x14ac:dyDescent="0.35">
      <c r="A55" t="s">
        <v>161</v>
      </c>
      <c r="B55" s="40">
        <v>45599</v>
      </c>
      <c r="C55" t="s">
        <v>131</v>
      </c>
      <c r="D55" t="s">
        <v>132</v>
      </c>
      <c r="E55" t="s">
        <v>98</v>
      </c>
      <c r="F55" t="s">
        <v>160</v>
      </c>
      <c r="G55" t="s">
        <v>46</v>
      </c>
      <c r="H55" t="s">
        <v>47</v>
      </c>
      <c r="I55" t="s">
        <v>48</v>
      </c>
      <c r="J55">
        <v>4999</v>
      </c>
      <c r="K55">
        <v>5</v>
      </c>
      <c r="L55">
        <v>0.06</v>
      </c>
      <c r="M55">
        <v>23495.3</v>
      </c>
      <c r="N55" t="s">
        <v>42</v>
      </c>
      <c r="O55" t="s">
        <v>23</v>
      </c>
    </row>
    <row r="56" spans="1:15" x14ac:dyDescent="0.35">
      <c r="A56" t="s">
        <v>162</v>
      </c>
      <c r="B56" s="40">
        <v>45416</v>
      </c>
      <c r="C56" t="s">
        <v>44</v>
      </c>
      <c r="D56" t="s">
        <v>45</v>
      </c>
      <c r="E56" t="s">
        <v>17</v>
      </c>
      <c r="F56" t="s">
        <v>18</v>
      </c>
      <c r="G56" t="s">
        <v>46</v>
      </c>
      <c r="H56" t="s">
        <v>47</v>
      </c>
      <c r="I56" t="s">
        <v>48</v>
      </c>
      <c r="J56">
        <v>4999</v>
      </c>
      <c r="K56">
        <v>6</v>
      </c>
      <c r="L56">
        <v>0.14000000000000001</v>
      </c>
      <c r="M56">
        <v>25794.84</v>
      </c>
      <c r="N56" t="s">
        <v>59</v>
      </c>
      <c r="O56" t="s">
        <v>23</v>
      </c>
    </row>
    <row r="57" spans="1:15" x14ac:dyDescent="0.35">
      <c r="A57" t="s">
        <v>163</v>
      </c>
      <c r="B57" s="40">
        <v>45557</v>
      </c>
      <c r="C57" t="s">
        <v>73</v>
      </c>
      <c r="D57" t="s">
        <v>74</v>
      </c>
      <c r="E57" t="s">
        <v>37</v>
      </c>
      <c r="F57" t="s">
        <v>157</v>
      </c>
      <c r="G57" t="s">
        <v>46</v>
      </c>
      <c r="H57" t="s">
        <v>47</v>
      </c>
      <c r="I57" t="s">
        <v>48</v>
      </c>
      <c r="J57">
        <v>4999</v>
      </c>
      <c r="K57">
        <v>18</v>
      </c>
      <c r="L57">
        <v>0.02</v>
      </c>
      <c r="M57">
        <v>88182.36</v>
      </c>
      <c r="N57" t="s">
        <v>32</v>
      </c>
      <c r="O57" t="s">
        <v>87</v>
      </c>
    </row>
    <row r="58" spans="1:15" x14ac:dyDescent="0.35">
      <c r="A58" t="s">
        <v>164</v>
      </c>
      <c r="B58" s="40">
        <v>45436</v>
      </c>
      <c r="C58" t="s">
        <v>125</v>
      </c>
      <c r="D58" t="s">
        <v>126</v>
      </c>
      <c r="E58" t="s">
        <v>37</v>
      </c>
      <c r="F58" t="s">
        <v>157</v>
      </c>
      <c r="G58" t="s">
        <v>46</v>
      </c>
      <c r="H58" t="s">
        <v>47</v>
      </c>
      <c r="I58" t="s">
        <v>48</v>
      </c>
      <c r="J58">
        <v>4999</v>
      </c>
      <c r="K58">
        <v>5</v>
      </c>
      <c r="L58">
        <v>0.09</v>
      </c>
      <c r="M58">
        <v>22745.45</v>
      </c>
      <c r="N58" t="s">
        <v>59</v>
      </c>
      <c r="O58" t="s">
        <v>80</v>
      </c>
    </row>
    <row r="59" spans="1:15" x14ac:dyDescent="0.35">
      <c r="A59" t="s">
        <v>165</v>
      </c>
      <c r="B59" s="40">
        <v>45612</v>
      </c>
      <c r="C59" t="s">
        <v>111</v>
      </c>
      <c r="D59" t="s">
        <v>112</v>
      </c>
      <c r="E59" t="s">
        <v>98</v>
      </c>
      <c r="F59" t="s">
        <v>99</v>
      </c>
      <c r="G59" t="s">
        <v>46</v>
      </c>
      <c r="H59" t="s">
        <v>47</v>
      </c>
      <c r="I59" t="s">
        <v>48</v>
      </c>
      <c r="J59">
        <v>4999</v>
      </c>
      <c r="K59">
        <v>1</v>
      </c>
      <c r="L59">
        <v>0</v>
      </c>
      <c r="M59">
        <v>4999</v>
      </c>
      <c r="N59" t="s">
        <v>22</v>
      </c>
      <c r="O59" t="s">
        <v>33</v>
      </c>
    </row>
    <row r="60" spans="1:15" x14ac:dyDescent="0.35">
      <c r="A60" t="s">
        <v>166</v>
      </c>
      <c r="B60" s="40">
        <v>45486</v>
      </c>
      <c r="C60" t="s">
        <v>55</v>
      </c>
      <c r="D60" t="s">
        <v>56</v>
      </c>
      <c r="E60" t="s">
        <v>17</v>
      </c>
      <c r="F60" t="s">
        <v>154</v>
      </c>
      <c r="G60" t="s">
        <v>46</v>
      </c>
      <c r="H60" t="s">
        <v>47</v>
      </c>
      <c r="I60" t="s">
        <v>48</v>
      </c>
      <c r="J60">
        <v>4999</v>
      </c>
      <c r="K60">
        <v>17</v>
      </c>
      <c r="L60">
        <v>0.24</v>
      </c>
      <c r="M60">
        <v>64587.08</v>
      </c>
      <c r="N60" t="s">
        <v>77</v>
      </c>
      <c r="O60" t="s">
        <v>23</v>
      </c>
    </row>
    <row r="61" spans="1:15" x14ac:dyDescent="0.35">
      <c r="A61" t="s">
        <v>167</v>
      </c>
      <c r="B61" s="40">
        <v>45297</v>
      </c>
      <c r="C61" t="s">
        <v>96</v>
      </c>
      <c r="D61" t="s">
        <v>97</v>
      </c>
      <c r="E61" t="s">
        <v>98</v>
      </c>
      <c r="F61" t="s">
        <v>99</v>
      </c>
      <c r="G61" t="s">
        <v>46</v>
      </c>
      <c r="H61" t="s">
        <v>47</v>
      </c>
      <c r="I61" t="s">
        <v>48</v>
      </c>
      <c r="J61">
        <v>4999</v>
      </c>
      <c r="K61">
        <v>20</v>
      </c>
      <c r="L61">
        <v>0.05</v>
      </c>
      <c r="M61">
        <v>94981</v>
      </c>
      <c r="N61" t="s">
        <v>42</v>
      </c>
      <c r="O61" t="s">
        <v>23</v>
      </c>
    </row>
    <row r="62" spans="1:15" x14ac:dyDescent="0.35">
      <c r="A62" t="s">
        <v>168</v>
      </c>
      <c r="B62" s="40">
        <v>45536</v>
      </c>
      <c r="C62" t="s">
        <v>35</v>
      </c>
      <c r="D62" t="s">
        <v>36</v>
      </c>
      <c r="E62" t="s">
        <v>37</v>
      </c>
      <c r="F62" t="s">
        <v>157</v>
      </c>
      <c r="G62" t="s">
        <v>46</v>
      </c>
      <c r="H62" t="s">
        <v>47</v>
      </c>
      <c r="I62" t="s">
        <v>48</v>
      </c>
      <c r="J62">
        <v>4999</v>
      </c>
      <c r="K62">
        <v>20</v>
      </c>
      <c r="L62">
        <v>0.28999999999999998</v>
      </c>
      <c r="M62">
        <v>70985.8</v>
      </c>
      <c r="N62" t="s">
        <v>22</v>
      </c>
      <c r="O62" t="s">
        <v>33</v>
      </c>
    </row>
    <row r="63" spans="1:15" x14ac:dyDescent="0.35">
      <c r="A63" t="s">
        <v>169</v>
      </c>
      <c r="B63" s="40">
        <v>45307</v>
      </c>
      <c r="C63" t="s">
        <v>61</v>
      </c>
      <c r="D63" t="s">
        <v>62</v>
      </c>
      <c r="E63" t="s">
        <v>27</v>
      </c>
      <c r="F63" t="s">
        <v>122</v>
      </c>
      <c r="G63" t="s">
        <v>46</v>
      </c>
      <c r="H63" t="s">
        <v>47</v>
      </c>
      <c r="I63" t="s">
        <v>48</v>
      </c>
      <c r="J63">
        <v>4999</v>
      </c>
      <c r="K63">
        <v>11</v>
      </c>
      <c r="L63">
        <v>0.28999999999999998</v>
      </c>
      <c r="M63">
        <v>39042.19</v>
      </c>
      <c r="N63" t="s">
        <v>22</v>
      </c>
      <c r="O63" t="s">
        <v>23</v>
      </c>
    </row>
    <row r="64" spans="1:15" x14ac:dyDescent="0.35">
      <c r="A64" t="s">
        <v>170</v>
      </c>
      <c r="B64" s="40">
        <v>45387</v>
      </c>
      <c r="C64" t="s">
        <v>73</v>
      </c>
      <c r="D64" t="s">
        <v>74</v>
      </c>
      <c r="E64" t="s">
        <v>37</v>
      </c>
      <c r="F64" t="s">
        <v>83</v>
      </c>
      <c r="G64" t="s">
        <v>46</v>
      </c>
      <c r="H64" t="s">
        <v>47</v>
      </c>
      <c r="I64" t="s">
        <v>48</v>
      </c>
      <c r="J64">
        <v>4999</v>
      </c>
      <c r="K64">
        <v>4</v>
      </c>
      <c r="L64">
        <v>0.22</v>
      </c>
      <c r="M64">
        <v>15596.88</v>
      </c>
      <c r="N64" t="s">
        <v>32</v>
      </c>
      <c r="O64" t="s">
        <v>23</v>
      </c>
    </row>
    <row r="65" spans="1:15" x14ac:dyDescent="0.35">
      <c r="A65" t="s">
        <v>171</v>
      </c>
      <c r="B65" s="40">
        <v>45422</v>
      </c>
      <c r="C65" t="s">
        <v>55</v>
      </c>
      <c r="D65" t="s">
        <v>56</v>
      </c>
      <c r="E65" t="s">
        <v>17</v>
      </c>
      <c r="F65" t="s">
        <v>50</v>
      </c>
      <c r="G65" t="s">
        <v>46</v>
      </c>
      <c r="H65" t="s">
        <v>47</v>
      </c>
      <c r="I65" t="s">
        <v>48</v>
      </c>
      <c r="J65">
        <v>4999</v>
      </c>
      <c r="K65">
        <v>17</v>
      </c>
      <c r="L65">
        <v>0.23</v>
      </c>
      <c r="M65">
        <v>65436.91</v>
      </c>
      <c r="N65" t="s">
        <v>42</v>
      </c>
      <c r="O65" t="s">
        <v>87</v>
      </c>
    </row>
    <row r="66" spans="1:15" x14ac:dyDescent="0.35">
      <c r="A66" t="s">
        <v>172</v>
      </c>
      <c r="B66" s="40">
        <v>45406</v>
      </c>
      <c r="C66" t="s">
        <v>64</v>
      </c>
      <c r="D66" t="s">
        <v>65</v>
      </c>
      <c r="E66" t="s">
        <v>27</v>
      </c>
      <c r="F66" t="s">
        <v>103</v>
      </c>
      <c r="G66" t="s">
        <v>46</v>
      </c>
      <c r="H66" t="s">
        <v>47</v>
      </c>
      <c r="I66" t="s">
        <v>48</v>
      </c>
      <c r="J66">
        <v>4999</v>
      </c>
      <c r="K66">
        <v>9</v>
      </c>
      <c r="L66">
        <v>0.24</v>
      </c>
      <c r="M66">
        <v>34193.160000000003</v>
      </c>
      <c r="N66" t="s">
        <v>22</v>
      </c>
      <c r="O66" t="s">
        <v>23</v>
      </c>
    </row>
    <row r="67" spans="1:15" x14ac:dyDescent="0.35">
      <c r="A67" t="s">
        <v>173</v>
      </c>
      <c r="B67" s="40">
        <v>45582</v>
      </c>
      <c r="C67" t="s">
        <v>96</v>
      </c>
      <c r="D67" t="s">
        <v>97</v>
      </c>
      <c r="E67" t="s">
        <v>98</v>
      </c>
      <c r="F67" t="s">
        <v>160</v>
      </c>
      <c r="G67" t="s">
        <v>46</v>
      </c>
      <c r="H67" t="s">
        <v>47</v>
      </c>
      <c r="I67" t="s">
        <v>48</v>
      </c>
      <c r="J67">
        <v>4999</v>
      </c>
      <c r="K67">
        <v>5</v>
      </c>
      <c r="L67">
        <v>0.02</v>
      </c>
      <c r="M67">
        <v>24495.1</v>
      </c>
      <c r="N67" t="s">
        <v>22</v>
      </c>
      <c r="O67" t="s">
        <v>33</v>
      </c>
    </row>
    <row r="68" spans="1:15" x14ac:dyDescent="0.35">
      <c r="A68" t="s">
        <v>174</v>
      </c>
      <c r="B68" s="40">
        <v>45338</v>
      </c>
      <c r="C68" t="s">
        <v>125</v>
      </c>
      <c r="D68" t="s">
        <v>126</v>
      </c>
      <c r="E68" t="s">
        <v>37</v>
      </c>
      <c r="F68" t="s">
        <v>157</v>
      </c>
      <c r="G68" t="s">
        <v>46</v>
      </c>
      <c r="H68" t="s">
        <v>47</v>
      </c>
      <c r="I68" t="s">
        <v>48</v>
      </c>
      <c r="J68">
        <v>4999</v>
      </c>
      <c r="K68">
        <v>14</v>
      </c>
      <c r="L68">
        <v>0.09</v>
      </c>
      <c r="M68">
        <v>63687.26</v>
      </c>
      <c r="N68" t="s">
        <v>59</v>
      </c>
      <c r="O68" t="s">
        <v>23</v>
      </c>
    </row>
    <row r="69" spans="1:15" x14ac:dyDescent="0.35">
      <c r="A69" t="s">
        <v>175</v>
      </c>
      <c r="B69" s="40">
        <v>45606</v>
      </c>
      <c r="C69" t="s">
        <v>44</v>
      </c>
      <c r="D69" t="s">
        <v>45</v>
      </c>
      <c r="E69" t="s">
        <v>17</v>
      </c>
      <c r="F69" t="s">
        <v>176</v>
      </c>
      <c r="G69" t="s">
        <v>46</v>
      </c>
      <c r="H69" t="s">
        <v>47</v>
      </c>
      <c r="I69" t="s">
        <v>48</v>
      </c>
      <c r="J69">
        <v>4999</v>
      </c>
      <c r="K69">
        <v>14</v>
      </c>
      <c r="L69">
        <v>7.0000000000000007E-2</v>
      </c>
      <c r="M69">
        <v>65086.98</v>
      </c>
      <c r="N69" t="s">
        <v>59</v>
      </c>
      <c r="O69" t="s">
        <v>23</v>
      </c>
    </row>
    <row r="70" spans="1:15" x14ac:dyDescent="0.35">
      <c r="A70" t="s">
        <v>177</v>
      </c>
      <c r="B70" s="40">
        <v>45637</v>
      </c>
      <c r="C70" t="s">
        <v>61</v>
      </c>
      <c r="D70" t="s">
        <v>62</v>
      </c>
      <c r="E70" t="s">
        <v>27</v>
      </c>
      <c r="F70" t="s">
        <v>103</v>
      </c>
      <c r="G70" t="s">
        <v>46</v>
      </c>
      <c r="H70" t="s">
        <v>47</v>
      </c>
      <c r="I70" t="s">
        <v>48</v>
      </c>
      <c r="J70">
        <v>4999</v>
      </c>
      <c r="K70">
        <v>14</v>
      </c>
      <c r="L70">
        <v>0.12</v>
      </c>
      <c r="M70">
        <v>61587.68</v>
      </c>
      <c r="N70" t="s">
        <v>32</v>
      </c>
      <c r="O70" t="s">
        <v>23</v>
      </c>
    </row>
    <row r="71" spans="1:15" x14ac:dyDescent="0.35">
      <c r="A71" t="s">
        <v>178</v>
      </c>
      <c r="B71" s="40">
        <v>45297</v>
      </c>
      <c r="C71" t="s">
        <v>131</v>
      </c>
      <c r="D71" t="s">
        <v>132</v>
      </c>
      <c r="E71" t="s">
        <v>98</v>
      </c>
      <c r="F71" t="s">
        <v>113</v>
      </c>
      <c r="G71" t="s">
        <v>46</v>
      </c>
      <c r="H71" t="s">
        <v>47</v>
      </c>
      <c r="I71" t="s">
        <v>48</v>
      </c>
      <c r="J71">
        <v>4999</v>
      </c>
      <c r="K71">
        <v>18</v>
      </c>
      <c r="L71">
        <v>0.08</v>
      </c>
      <c r="M71">
        <v>82783.44</v>
      </c>
      <c r="N71" t="s">
        <v>123</v>
      </c>
      <c r="O71" t="s">
        <v>179</v>
      </c>
    </row>
    <row r="72" spans="1:15" x14ac:dyDescent="0.35">
      <c r="A72" t="s">
        <v>180</v>
      </c>
      <c r="B72" s="40">
        <v>45405</v>
      </c>
      <c r="C72" t="s">
        <v>111</v>
      </c>
      <c r="D72" t="s">
        <v>112</v>
      </c>
      <c r="E72" t="s">
        <v>98</v>
      </c>
      <c r="F72" t="s">
        <v>99</v>
      </c>
      <c r="G72" t="s">
        <v>46</v>
      </c>
      <c r="H72" t="s">
        <v>47</v>
      </c>
      <c r="I72" t="s">
        <v>48</v>
      </c>
      <c r="J72">
        <v>4999</v>
      </c>
      <c r="K72">
        <v>6</v>
      </c>
      <c r="L72">
        <v>0.13</v>
      </c>
      <c r="M72">
        <v>26094.78</v>
      </c>
      <c r="N72" t="s">
        <v>42</v>
      </c>
      <c r="O72" t="s">
        <v>23</v>
      </c>
    </row>
    <row r="73" spans="1:15" x14ac:dyDescent="0.35">
      <c r="A73" t="s">
        <v>181</v>
      </c>
      <c r="B73" s="40">
        <v>45523</v>
      </c>
      <c r="C73" t="s">
        <v>125</v>
      </c>
      <c r="D73" t="s">
        <v>126</v>
      </c>
      <c r="E73" t="s">
        <v>37</v>
      </c>
      <c r="F73" t="s">
        <v>157</v>
      </c>
      <c r="G73" t="s">
        <v>46</v>
      </c>
      <c r="H73" t="s">
        <v>47</v>
      </c>
      <c r="I73" t="s">
        <v>48</v>
      </c>
      <c r="J73">
        <v>4999</v>
      </c>
      <c r="K73">
        <v>14</v>
      </c>
      <c r="L73">
        <v>0.26</v>
      </c>
      <c r="M73">
        <v>51789.64</v>
      </c>
      <c r="N73" t="s">
        <v>77</v>
      </c>
      <c r="O73" t="s">
        <v>87</v>
      </c>
    </row>
    <row r="74" spans="1:15" x14ac:dyDescent="0.35">
      <c r="A74" t="s">
        <v>182</v>
      </c>
      <c r="B74" s="40">
        <v>45387</v>
      </c>
      <c r="C74" t="s">
        <v>61</v>
      </c>
      <c r="D74" t="s">
        <v>62</v>
      </c>
      <c r="E74" t="s">
        <v>27</v>
      </c>
      <c r="F74" t="s">
        <v>103</v>
      </c>
      <c r="G74" t="s">
        <v>46</v>
      </c>
      <c r="H74" t="s">
        <v>47</v>
      </c>
      <c r="I74" t="s">
        <v>48</v>
      </c>
      <c r="J74">
        <v>4999</v>
      </c>
      <c r="K74">
        <v>3</v>
      </c>
      <c r="L74">
        <v>0.17</v>
      </c>
      <c r="M74">
        <v>12447.51</v>
      </c>
      <c r="N74" t="s">
        <v>32</v>
      </c>
      <c r="O74" t="s">
        <v>23</v>
      </c>
    </row>
    <row r="75" spans="1:15" x14ac:dyDescent="0.35">
      <c r="A75" t="s">
        <v>183</v>
      </c>
      <c r="B75" s="40">
        <v>45363</v>
      </c>
      <c r="C75" t="s">
        <v>35</v>
      </c>
      <c r="D75" t="s">
        <v>36</v>
      </c>
      <c r="E75" t="s">
        <v>37</v>
      </c>
      <c r="F75" t="s">
        <v>38</v>
      </c>
      <c r="G75" t="s">
        <v>46</v>
      </c>
      <c r="H75" t="s">
        <v>47</v>
      </c>
      <c r="I75" t="s">
        <v>48</v>
      </c>
      <c r="J75">
        <v>4999</v>
      </c>
      <c r="K75">
        <v>16</v>
      </c>
      <c r="L75">
        <v>0.11</v>
      </c>
      <c r="M75">
        <v>71185.759999999995</v>
      </c>
      <c r="N75" t="s">
        <v>77</v>
      </c>
      <c r="O75" t="s">
        <v>80</v>
      </c>
    </row>
    <row r="76" spans="1:15" x14ac:dyDescent="0.35">
      <c r="A76" t="s">
        <v>184</v>
      </c>
      <c r="B76" s="40">
        <v>45518</v>
      </c>
      <c r="C76" t="s">
        <v>25</v>
      </c>
      <c r="D76" t="s">
        <v>26</v>
      </c>
      <c r="E76" t="s">
        <v>27</v>
      </c>
      <c r="F76" t="s">
        <v>103</v>
      </c>
      <c r="G76" t="s">
        <v>46</v>
      </c>
      <c r="H76" t="s">
        <v>47</v>
      </c>
      <c r="I76" t="s">
        <v>48</v>
      </c>
      <c r="J76">
        <v>4999</v>
      </c>
      <c r="K76">
        <v>14</v>
      </c>
      <c r="L76">
        <v>7.0000000000000007E-2</v>
      </c>
      <c r="M76">
        <v>65086.98</v>
      </c>
      <c r="N76" t="s">
        <v>59</v>
      </c>
      <c r="O76" t="s">
        <v>23</v>
      </c>
    </row>
    <row r="77" spans="1:15" x14ac:dyDescent="0.35">
      <c r="A77" t="s">
        <v>185</v>
      </c>
      <c r="B77" s="40">
        <v>45478</v>
      </c>
      <c r="C77" t="s">
        <v>125</v>
      </c>
      <c r="D77" t="s">
        <v>126</v>
      </c>
      <c r="E77" t="s">
        <v>37</v>
      </c>
      <c r="F77" t="s">
        <v>38</v>
      </c>
      <c r="G77" t="s">
        <v>46</v>
      </c>
      <c r="H77" t="s">
        <v>47</v>
      </c>
      <c r="I77" t="s">
        <v>48</v>
      </c>
      <c r="J77">
        <v>4999</v>
      </c>
      <c r="K77">
        <v>7</v>
      </c>
      <c r="L77">
        <v>0.06</v>
      </c>
      <c r="M77">
        <v>32893.42</v>
      </c>
      <c r="N77" t="s">
        <v>32</v>
      </c>
      <c r="O77" t="s">
        <v>23</v>
      </c>
    </row>
    <row r="78" spans="1:15" x14ac:dyDescent="0.35">
      <c r="A78" t="s">
        <v>186</v>
      </c>
      <c r="B78" s="40">
        <v>45650</v>
      </c>
      <c r="C78" t="s">
        <v>111</v>
      </c>
      <c r="D78" t="s">
        <v>112</v>
      </c>
      <c r="E78" t="s">
        <v>98</v>
      </c>
      <c r="F78" t="s">
        <v>113</v>
      </c>
      <c r="G78" t="s">
        <v>46</v>
      </c>
      <c r="H78" t="s">
        <v>47</v>
      </c>
      <c r="I78" t="s">
        <v>48</v>
      </c>
      <c r="J78">
        <v>4999</v>
      </c>
      <c r="K78">
        <v>16</v>
      </c>
      <c r="L78">
        <v>0.27</v>
      </c>
      <c r="M78">
        <v>58388.32</v>
      </c>
      <c r="N78" t="s">
        <v>22</v>
      </c>
      <c r="O78" t="s">
        <v>179</v>
      </c>
    </row>
    <row r="79" spans="1:15" x14ac:dyDescent="0.35">
      <c r="A79" t="s">
        <v>187</v>
      </c>
      <c r="B79" s="40">
        <v>45465</v>
      </c>
      <c r="C79" t="s">
        <v>35</v>
      </c>
      <c r="D79" t="s">
        <v>36</v>
      </c>
      <c r="E79" t="s">
        <v>37</v>
      </c>
      <c r="F79" t="s">
        <v>151</v>
      </c>
      <c r="G79" t="s">
        <v>46</v>
      </c>
      <c r="H79" t="s">
        <v>47</v>
      </c>
      <c r="I79" t="s">
        <v>48</v>
      </c>
      <c r="J79">
        <v>4999</v>
      </c>
      <c r="K79">
        <v>7</v>
      </c>
      <c r="L79">
        <v>0.17</v>
      </c>
      <c r="M79">
        <v>29044.19</v>
      </c>
      <c r="N79" t="s">
        <v>59</v>
      </c>
      <c r="O79" t="s">
        <v>23</v>
      </c>
    </row>
    <row r="80" spans="1:15" x14ac:dyDescent="0.35">
      <c r="A80" t="s">
        <v>188</v>
      </c>
      <c r="B80" s="40">
        <v>45606</v>
      </c>
      <c r="C80" t="s">
        <v>131</v>
      </c>
      <c r="D80" t="s">
        <v>132</v>
      </c>
      <c r="E80" t="s">
        <v>98</v>
      </c>
      <c r="F80" t="s">
        <v>101</v>
      </c>
      <c r="G80" t="s">
        <v>46</v>
      </c>
      <c r="H80" t="s">
        <v>47</v>
      </c>
      <c r="I80" t="s">
        <v>48</v>
      </c>
      <c r="J80">
        <v>4999</v>
      </c>
      <c r="K80">
        <v>1</v>
      </c>
      <c r="L80">
        <v>0.23</v>
      </c>
      <c r="M80">
        <v>3849.23</v>
      </c>
      <c r="N80" t="s">
        <v>22</v>
      </c>
      <c r="O80" t="s">
        <v>23</v>
      </c>
    </row>
    <row r="81" spans="1:15" x14ac:dyDescent="0.35">
      <c r="A81" t="s">
        <v>189</v>
      </c>
      <c r="B81" s="40">
        <v>45649</v>
      </c>
      <c r="C81" t="s">
        <v>25</v>
      </c>
      <c r="D81" t="s">
        <v>26</v>
      </c>
      <c r="E81" t="s">
        <v>27</v>
      </c>
      <c r="F81" t="s">
        <v>28</v>
      </c>
      <c r="G81" t="s">
        <v>46</v>
      </c>
      <c r="H81" t="s">
        <v>47</v>
      </c>
      <c r="I81" t="s">
        <v>48</v>
      </c>
      <c r="J81">
        <v>4999</v>
      </c>
      <c r="K81">
        <v>8</v>
      </c>
      <c r="L81">
        <v>0.28999999999999998</v>
      </c>
      <c r="M81">
        <v>28394.32</v>
      </c>
      <c r="N81" t="s">
        <v>32</v>
      </c>
      <c r="O81" t="s">
        <v>23</v>
      </c>
    </row>
    <row r="82" spans="1:15" x14ac:dyDescent="0.35">
      <c r="A82" t="s">
        <v>190</v>
      </c>
      <c r="B82" s="40">
        <v>45561</v>
      </c>
      <c r="C82" t="s">
        <v>35</v>
      </c>
      <c r="D82" t="s">
        <v>36</v>
      </c>
      <c r="E82" t="s">
        <v>37</v>
      </c>
      <c r="F82" t="s">
        <v>38</v>
      </c>
      <c r="G82" t="s">
        <v>46</v>
      </c>
      <c r="H82" t="s">
        <v>47</v>
      </c>
      <c r="I82" t="s">
        <v>48</v>
      </c>
      <c r="J82">
        <v>4999</v>
      </c>
      <c r="K82">
        <v>4</v>
      </c>
      <c r="L82">
        <v>0.14000000000000001</v>
      </c>
      <c r="M82">
        <v>17196.560000000001</v>
      </c>
      <c r="N82" t="s">
        <v>59</v>
      </c>
      <c r="O82" t="s">
        <v>87</v>
      </c>
    </row>
    <row r="83" spans="1:15" x14ac:dyDescent="0.35">
      <c r="A83" t="s">
        <v>191</v>
      </c>
      <c r="B83" s="40">
        <v>45378</v>
      </c>
      <c r="C83" t="s">
        <v>61</v>
      </c>
      <c r="D83" t="s">
        <v>62</v>
      </c>
      <c r="E83" t="s">
        <v>27</v>
      </c>
      <c r="F83" t="s">
        <v>122</v>
      </c>
      <c r="G83" t="s">
        <v>46</v>
      </c>
      <c r="H83" t="s">
        <v>47</v>
      </c>
      <c r="I83" t="s">
        <v>48</v>
      </c>
      <c r="J83">
        <v>4999</v>
      </c>
      <c r="K83">
        <v>13</v>
      </c>
      <c r="L83">
        <v>7.0000000000000007E-2</v>
      </c>
      <c r="M83">
        <v>60437.91</v>
      </c>
      <c r="N83" t="s">
        <v>22</v>
      </c>
      <c r="O83" t="s">
        <v>87</v>
      </c>
    </row>
    <row r="84" spans="1:15" x14ac:dyDescent="0.35">
      <c r="A84" t="s">
        <v>192</v>
      </c>
      <c r="B84" s="40">
        <v>45450</v>
      </c>
      <c r="C84" t="s">
        <v>35</v>
      </c>
      <c r="D84" t="s">
        <v>36</v>
      </c>
      <c r="E84" t="s">
        <v>37</v>
      </c>
      <c r="F84" t="s">
        <v>38</v>
      </c>
      <c r="G84" t="s">
        <v>46</v>
      </c>
      <c r="H84" t="s">
        <v>47</v>
      </c>
      <c r="I84" t="s">
        <v>48</v>
      </c>
      <c r="J84">
        <v>4999</v>
      </c>
      <c r="K84">
        <v>4</v>
      </c>
      <c r="L84">
        <v>0.04</v>
      </c>
      <c r="M84">
        <v>19196.16</v>
      </c>
      <c r="N84" t="s">
        <v>123</v>
      </c>
      <c r="O84" t="s">
        <v>23</v>
      </c>
    </row>
    <row r="85" spans="1:15" x14ac:dyDescent="0.35">
      <c r="A85" t="s">
        <v>193</v>
      </c>
      <c r="B85" s="40">
        <v>45490</v>
      </c>
      <c r="C85" t="s">
        <v>125</v>
      </c>
      <c r="D85" t="s">
        <v>126</v>
      </c>
      <c r="E85" t="s">
        <v>37</v>
      </c>
      <c r="F85" t="s">
        <v>83</v>
      </c>
      <c r="G85" t="s">
        <v>46</v>
      </c>
      <c r="H85" t="s">
        <v>47</v>
      </c>
      <c r="I85" t="s">
        <v>48</v>
      </c>
      <c r="J85">
        <v>4999</v>
      </c>
      <c r="K85">
        <v>4</v>
      </c>
      <c r="L85">
        <v>0.24</v>
      </c>
      <c r="M85">
        <v>15196.96</v>
      </c>
      <c r="N85" t="s">
        <v>77</v>
      </c>
      <c r="O85" t="s">
        <v>80</v>
      </c>
    </row>
    <row r="86" spans="1:15" x14ac:dyDescent="0.35">
      <c r="A86" t="s">
        <v>194</v>
      </c>
      <c r="B86" s="40">
        <v>45607</v>
      </c>
      <c r="C86" t="s">
        <v>125</v>
      </c>
      <c r="D86" t="s">
        <v>126</v>
      </c>
      <c r="E86" t="s">
        <v>37</v>
      </c>
      <c r="F86" t="s">
        <v>38</v>
      </c>
      <c r="G86" t="s">
        <v>46</v>
      </c>
      <c r="H86" t="s">
        <v>47</v>
      </c>
      <c r="I86" t="s">
        <v>48</v>
      </c>
      <c r="J86">
        <v>4999</v>
      </c>
      <c r="K86">
        <v>7</v>
      </c>
      <c r="L86">
        <v>0.03</v>
      </c>
      <c r="M86">
        <v>33943.21</v>
      </c>
      <c r="N86" t="s">
        <v>32</v>
      </c>
      <c r="O86" t="s">
        <v>23</v>
      </c>
    </row>
    <row r="87" spans="1:15" x14ac:dyDescent="0.35">
      <c r="A87" t="s">
        <v>195</v>
      </c>
      <c r="B87" s="40">
        <v>45525</v>
      </c>
      <c r="C87" t="s">
        <v>44</v>
      </c>
      <c r="D87" t="s">
        <v>45</v>
      </c>
      <c r="E87" t="s">
        <v>17</v>
      </c>
      <c r="F87" t="s">
        <v>79</v>
      </c>
      <c r="G87" t="s">
        <v>46</v>
      </c>
      <c r="H87" t="s">
        <v>47</v>
      </c>
      <c r="I87" t="s">
        <v>48</v>
      </c>
      <c r="J87">
        <v>4999</v>
      </c>
      <c r="K87">
        <v>8</v>
      </c>
      <c r="L87">
        <v>0.18</v>
      </c>
      <c r="M87">
        <v>32793.440000000002</v>
      </c>
      <c r="N87" t="s">
        <v>123</v>
      </c>
      <c r="O87" t="s">
        <v>23</v>
      </c>
    </row>
    <row r="88" spans="1:15" x14ac:dyDescent="0.35">
      <c r="A88" t="s">
        <v>196</v>
      </c>
      <c r="B88" s="40">
        <v>45620</v>
      </c>
      <c r="C88" t="s">
        <v>35</v>
      </c>
      <c r="D88" t="s">
        <v>36</v>
      </c>
      <c r="E88" t="s">
        <v>37</v>
      </c>
      <c r="F88" t="s">
        <v>151</v>
      </c>
      <c r="G88" t="s">
        <v>46</v>
      </c>
      <c r="H88" t="s">
        <v>47</v>
      </c>
      <c r="I88" t="s">
        <v>48</v>
      </c>
      <c r="J88">
        <v>4999</v>
      </c>
      <c r="K88">
        <v>9</v>
      </c>
      <c r="L88">
        <v>0.2</v>
      </c>
      <c r="M88">
        <v>35992.800000000003</v>
      </c>
      <c r="N88" t="s">
        <v>22</v>
      </c>
      <c r="O88" t="s">
        <v>23</v>
      </c>
    </row>
    <row r="89" spans="1:15" x14ac:dyDescent="0.35">
      <c r="A89" t="s">
        <v>198</v>
      </c>
      <c r="B89" s="40">
        <v>45630</v>
      </c>
      <c r="C89" t="s">
        <v>96</v>
      </c>
      <c r="D89" t="s">
        <v>97</v>
      </c>
      <c r="E89" t="s">
        <v>98</v>
      </c>
      <c r="F89" t="s">
        <v>113</v>
      </c>
      <c r="G89" t="s">
        <v>46</v>
      </c>
      <c r="H89" t="s">
        <v>47</v>
      </c>
      <c r="I89" t="s">
        <v>48</v>
      </c>
      <c r="J89">
        <v>4999</v>
      </c>
      <c r="K89">
        <v>1</v>
      </c>
      <c r="L89">
        <v>0.18</v>
      </c>
      <c r="M89">
        <v>4099.18</v>
      </c>
      <c r="N89" t="s">
        <v>42</v>
      </c>
      <c r="O89" t="s">
        <v>23</v>
      </c>
    </row>
    <row r="90" spans="1:15" x14ac:dyDescent="0.35">
      <c r="A90" t="s">
        <v>199</v>
      </c>
      <c r="B90" s="40">
        <v>45551</v>
      </c>
      <c r="C90" t="s">
        <v>25</v>
      </c>
      <c r="D90" t="s">
        <v>26</v>
      </c>
      <c r="E90" t="s">
        <v>27</v>
      </c>
      <c r="F90" t="s">
        <v>103</v>
      </c>
      <c r="G90" t="s">
        <v>46</v>
      </c>
      <c r="H90" t="s">
        <v>47</v>
      </c>
      <c r="I90" t="s">
        <v>48</v>
      </c>
      <c r="J90">
        <v>4999</v>
      </c>
      <c r="K90">
        <v>3</v>
      </c>
      <c r="L90">
        <v>0.05</v>
      </c>
      <c r="M90">
        <v>14247.15</v>
      </c>
      <c r="N90" t="s">
        <v>59</v>
      </c>
      <c r="O90" t="s">
        <v>23</v>
      </c>
    </row>
    <row r="91" spans="1:15" x14ac:dyDescent="0.35">
      <c r="A91" t="s">
        <v>200</v>
      </c>
      <c r="B91" s="40">
        <v>45598</v>
      </c>
      <c r="C91" t="s">
        <v>44</v>
      </c>
      <c r="D91" t="s">
        <v>45</v>
      </c>
      <c r="E91" t="s">
        <v>17</v>
      </c>
      <c r="F91" t="s">
        <v>79</v>
      </c>
      <c r="G91" t="s">
        <v>46</v>
      </c>
      <c r="H91" t="s">
        <v>47</v>
      </c>
      <c r="I91" t="s">
        <v>48</v>
      </c>
      <c r="J91">
        <v>4999</v>
      </c>
      <c r="K91">
        <v>8</v>
      </c>
      <c r="L91">
        <v>0.1</v>
      </c>
      <c r="M91">
        <v>35992.800000000003</v>
      </c>
      <c r="N91" t="s">
        <v>32</v>
      </c>
      <c r="O91" t="s">
        <v>23</v>
      </c>
    </row>
    <row r="92" spans="1:15" x14ac:dyDescent="0.35">
      <c r="A92" t="s">
        <v>201</v>
      </c>
      <c r="B92" s="40">
        <v>45553</v>
      </c>
      <c r="C92" t="s">
        <v>44</v>
      </c>
      <c r="D92" t="s">
        <v>45</v>
      </c>
      <c r="E92" t="s">
        <v>17</v>
      </c>
      <c r="F92" t="s">
        <v>79</v>
      </c>
      <c r="G92" t="s">
        <v>46</v>
      </c>
      <c r="H92" t="s">
        <v>47</v>
      </c>
      <c r="I92" t="s">
        <v>48</v>
      </c>
      <c r="J92">
        <v>4999</v>
      </c>
      <c r="K92">
        <v>13</v>
      </c>
      <c r="L92">
        <v>0.13</v>
      </c>
      <c r="M92">
        <v>56538.69</v>
      </c>
      <c r="N92" t="s">
        <v>32</v>
      </c>
      <c r="O92" t="s">
        <v>23</v>
      </c>
    </row>
    <row r="93" spans="1:15" x14ac:dyDescent="0.35">
      <c r="A93" t="s">
        <v>202</v>
      </c>
      <c r="B93" s="40">
        <v>45478</v>
      </c>
      <c r="C93" t="s">
        <v>35</v>
      </c>
      <c r="D93" t="s">
        <v>36</v>
      </c>
      <c r="E93" t="s">
        <v>37</v>
      </c>
      <c r="F93" t="s">
        <v>38</v>
      </c>
      <c r="G93" t="s">
        <v>46</v>
      </c>
      <c r="H93" t="s">
        <v>47</v>
      </c>
      <c r="I93" t="s">
        <v>48</v>
      </c>
      <c r="J93">
        <v>4999</v>
      </c>
      <c r="K93">
        <v>14</v>
      </c>
      <c r="L93">
        <v>0.28000000000000003</v>
      </c>
      <c r="M93">
        <v>50389.919999999998</v>
      </c>
      <c r="N93" t="s">
        <v>22</v>
      </c>
      <c r="O93" t="s">
        <v>33</v>
      </c>
    </row>
    <row r="94" spans="1:15" x14ac:dyDescent="0.35">
      <c r="A94" t="s">
        <v>203</v>
      </c>
      <c r="B94" s="40">
        <v>45614</v>
      </c>
      <c r="C94" t="s">
        <v>125</v>
      </c>
      <c r="D94" t="s">
        <v>126</v>
      </c>
      <c r="E94" t="s">
        <v>37</v>
      </c>
      <c r="F94" t="s">
        <v>151</v>
      </c>
      <c r="G94" t="s">
        <v>46</v>
      </c>
      <c r="H94" t="s">
        <v>47</v>
      </c>
      <c r="I94" t="s">
        <v>48</v>
      </c>
      <c r="J94">
        <v>4999</v>
      </c>
      <c r="K94">
        <v>13</v>
      </c>
      <c r="L94">
        <v>0.26</v>
      </c>
      <c r="M94">
        <v>48090.38</v>
      </c>
      <c r="N94" t="s">
        <v>32</v>
      </c>
      <c r="O94" t="s">
        <v>23</v>
      </c>
    </row>
    <row r="95" spans="1:15" x14ac:dyDescent="0.35">
      <c r="A95" t="s">
        <v>204</v>
      </c>
      <c r="B95" s="40">
        <v>45476</v>
      </c>
      <c r="C95" t="s">
        <v>64</v>
      </c>
      <c r="D95" t="s">
        <v>65</v>
      </c>
      <c r="E95" t="s">
        <v>27</v>
      </c>
      <c r="F95" t="s">
        <v>89</v>
      </c>
      <c r="G95" t="s">
        <v>46</v>
      </c>
      <c r="H95" t="s">
        <v>47</v>
      </c>
      <c r="I95" t="s">
        <v>48</v>
      </c>
      <c r="J95">
        <v>4999</v>
      </c>
      <c r="K95">
        <v>4</v>
      </c>
      <c r="L95">
        <v>0.27</v>
      </c>
      <c r="M95">
        <v>14597.08</v>
      </c>
      <c r="N95" t="s">
        <v>32</v>
      </c>
      <c r="O95" t="s">
        <v>80</v>
      </c>
    </row>
    <row r="96" spans="1:15" x14ac:dyDescent="0.35">
      <c r="A96" t="s">
        <v>205</v>
      </c>
      <c r="B96" s="40">
        <v>45353</v>
      </c>
      <c r="C96" t="s">
        <v>96</v>
      </c>
      <c r="D96" t="s">
        <v>97</v>
      </c>
      <c r="E96" t="s">
        <v>98</v>
      </c>
      <c r="F96" t="s">
        <v>115</v>
      </c>
      <c r="G96" t="s">
        <v>46</v>
      </c>
      <c r="H96" t="s">
        <v>47</v>
      </c>
      <c r="I96" t="s">
        <v>48</v>
      </c>
      <c r="J96">
        <v>4999</v>
      </c>
      <c r="K96">
        <v>10</v>
      </c>
      <c r="L96">
        <v>0.22</v>
      </c>
      <c r="M96">
        <v>38992.199999999997</v>
      </c>
      <c r="N96" t="s">
        <v>42</v>
      </c>
      <c r="O96" t="s">
        <v>23</v>
      </c>
    </row>
    <row r="97" spans="1:15" x14ac:dyDescent="0.35">
      <c r="A97" t="s">
        <v>206</v>
      </c>
      <c r="B97" s="40">
        <v>45352</v>
      </c>
      <c r="C97" t="s">
        <v>125</v>
      </c>
      <c r="D97" t="s">
        <v>126</v>
      </c>
      <c r="E97" t="s">
        <v>37</v>
      </c>
      <c r="F97" t="s">
        <v>83</v>
      </c>
      <c r="G97" t="s">
        <v>46</v>
      </c>
      <c r="H97" t="s">
        <v>47</v>
      </c>
      <c r="I97" t="s">
        <v>48</v>
      </c>
      <c r="J97">
        <v>4999</v>
      </c>
      <c r="K97">
        <v>9</v>
      </c>
      <c r="L97">
        <v>0.04</v>
      </c>
      <c r="M97">
        <v>43191.360000000001</v>
      </c>
      <c r="N97" t="s">
        <v>22</v>
      </c>
      <c r="O97" t="s">
        <v>23</v>
      </c>
    </row>
    <row r="98" spans="1:15" x14ac:dyDescent="0.35">
      <c r="A98" t="s">
        <v>207</v>
      </c>
      <c r="B98" s="40">
        <v>45401</v>
      </c>
      <c r="C98" t="s">
        <v>61</v>
      </c>
      <c r="D98" t="s">
        <v>62</v>
      </c>
      <c r="E98" t="s">
        <v>27</v>
      </c>
      <c r="F98" t="s">
        <v>103</v>
      </c>
      <c r="G98" t="s">
        <v>46</v>
      </c>
      <c r="H98" t="s">
        <v>47</v>
      </c>
      <c r="I98" t="s">
        <v>48</v>
      </c>
      <c r="J98">
        <v>4999</v>
      </c>
      <c r="K98">
        <v>11</v>
      </c>
      <c r="L98">
        <v>0.19</v>
      </c>
      <c r="M98">
        <v>44541.09</v>
      </c>
      <c r="N98" t="s">
        <v>32</v>
      </c>
      <c r="O98" t="s">
        <v>23</v>
      </c>
    </row>
    <row r="99" spans="1:15" x14ac:dyDescent="0.35">
      <c r="A99" t="s">
        <v>208</v>
      </c>
      <c r="B99" s="40">
        <v>45339</v>
      </c>
      <c r="C99" t="s">
        <v>96</v>
      </c>
      <c r="D99" t="s">
        <v>97</v>
      </c>
      <c r="E99" t="s">
        <v>98</v>
      </c>
      <c r="F99" t="s">
        <v>99</v>
      </c>
      <c r="G99" t="s">
        <v>46</v>
      </c>
      <c r="H99" t="s">
        <v>47</v>
      </c>
      <c r="I99" t="s">
        <v>48</v>
      </c>
      <c r="J99">
        <v>4999</v>
      </c>
      <c r="K99">
        <v>1</v>
      </c>
      <c r="L99">
        <v>0.01</v>
      </c>
      <c r="M99">
        <v>4949.01</v>
      </c>
      <c r="N99" t="s">
        <v>22</v>
      </c>
      <c r="O99" t="s">
        <v>80</v>
      </c>
    </row>
    <row r="100" spans="1:15" x14ac:dyDescent="0.35">
      <c r="A100" t="s">
        <v>209</v>
      </c>
      <c r="B100" s="40">
        <v>45435</v>
      </c>
      <c r="C100" t="s">
        <v>55</v>
      </c>
      <c r="D100" t="s">
        <v>56</v>
      </c>
      <c r="E100" t="s">
        <v>17</v>
      </c>
      <c r="F100" t="s">
        <v>176</v>
      </c>
      <c r="G100" t="s">
        <v>46</v>
      </c>
      <c r="H100" t="s">
        <v>47</v>
      </c>
      <c r="I100" t="s">
        <v>48</v>
      </c>
      <c r="J100">
        <v>4999</v>
      </c>
      <c r="K100">
        <v>7</v>
      </c>
      <c r="L100">
        <v>0.08</v>
      </c>
      <c r="M100">
        <v>32193.56</v>
      </c>
      <c r="N100" t="s">
        <v>59</v>
      </c>
      <c r="O100" t="s">
        <v>23</v>
      </c>
    </row>
    <row r="101" spans="1:15" x14ac:dyDescent="0.35">
      <c r="A101" t="s">
        <v>210</v>
      </c>
      <c r="B101" s="40">
        <v>45498</v>
      </c>
      <c r="C101" t="s">
        <v>61</v>
      </c>
      <c r="D101" t="s">
        <v>62</v>
      </c>
      <c r="E101" t="s">
        <v>27</v>
      </c>
      <c r="F101" t="s">
        <v>28</v>
      </c>
      <c r="G101" t="s">
        <v>46</v>
      </c>
      <c r="H101" t="s">
        <v>47</v>
      </c>
      <c r="I101" t="s">
        <v>48</v>
      </c>
      <c r="J101">
        <v>4999</v>
      </c>
      <c r="K101">
        <v>4</v>
      </c>
      <c r="L101">
        <v>0.12</v>
      </c>
      <c r="M101">
        <v>17596.48</v>
      </c>
      <c r="N101" t="s">
        <v>123</v>
      </c>
      <c r="O101" t="s">
        <v>80</v>
      </c>
    </row>
    <row r="102" spans="1:15" x14ac:dyDescent="0.35">
      <c r="A102" t="s">
        <v>211</v>
      </c>
      <c r="B102" s="40">
        <v>45436</v>
      </c>
      <c r="C102" t="s">
        <v>125</v>
      </c>
      <c r="D102" t="s">
        <v>126</v>
      </c>
      <c r="E102" t="s">
        <v>37</v>
      </c>
      <c r="F102" t="s">
        <v>38</v>
      </c>
      <c r="G102" t="s">
        <v>46</v>
      </c>
      <c r="H102" t="s">
        <v>47</v>
      </c>
      <c r="I102" t="s">
        <v>48</v>
      </c>
      <c r="J102">
        <v>4999</v>
      </c>
      <c r="K102">
        <v>8</v>
      </c>
      <c r="L102">
        <v>0</v>
      </c>
      <c r="M102">
        <v>39992</v>
      </c>
      <c r="N102" t="s">
        <v>22</v>
      </c>
      <c r="O102" t="s">
        <v>23</v>
      </c>
    </row>
    <row r="103" spans="1:15" x14ac:dyDescent="0.35">
      <c r="A103" t="s">
        <v>212</v>
      </c>
      <c r="B103" s="40">
        <v>45556</v>
      </c>
      <c r="C103" t="s">
        <v>61</v>
      </c>
      <c r="D103" t="s">
        <v>62</v>
      </c>
      <c r="E103" t="s">
        <v>27</v>
      </c>
      <c r="F103" t="s">
        <v>89</v>
      </c>
      <c r="G103" t="s">
        <v>46</v>
      </c>
      <c r="H103" t="s">
        <v>47</v>
      </c>
      <c r="I103" t="s">
        <v>48</v>
      </c>
      <c r="J103">
        <v>4999</v>
      </c>
      <c r="K103">
        <v>20</v>
      </c>
      <c r="L103">
        <v>0.13</v>
      </c>
      <c r="M103">
        <v>86982.6</v>
      </c>
      <c r="N103" t="s">
        <v>32</v>
      </c>
      <c r="O103" t="s">
        <v>80</v>
      </c>
    </row>
    <row r="104" spans="1:15" x14ac:dyDescent="0.35">
      <c r="A104" t="s">
        <v>213</v>
      </c>
      <c r="B104" s="40">
        <v>45460</v>
      </c>
      <c r="C104" t="s">
        <v>96</v>
      </c>
      <c r="D104" t="s">
        <v>97</v>
      </c>
      <c r="E104" t="s">
        <v>98</v>
      </c>
      <c r="F104" t="s">
        <v>99</v>
      </c>
      <c r="G104" t="s">
        <v>46</v>
      </c>
      <c r="H104" t="s">
        <v>47</v>
      </c>
      <c r="I104" t="s">
        <v>48</v>
      </c>
      <c r="J104">
        <v>4999</v>
      </c>
      <c r="K104">
        <v>7</v>
      </c>
      <c r="L104">
        <v>0.11</v>
      </c>
      <c r="M104">
        <v>31143.77</v>
      </c>
      <c r="N104" t="s">
        <v>77</v>
      </c>
      <c r="O104" t="s">
        <v>23</v>
      </c>
    </row>
    <row r="105" spans="1:15" x14ac:dyDescent="0.35">
      <c r="A105" t="s">
        <v>214</v>
      </c>
      <c r="B105" s="40">
        <v>45390</v>
      </c>
      <c r="C105" t="s">
        <v>96</v>
      </c>
      <c r="D105" t="s">
        <v>97</v>
      </c>
      <c r="E105" t="s">
        <v>98</v>
      </c>
      <c r="F105" t="s">
        <v>115</v>
      </c>
      <c r="G105" t="s">
        <v>46</v>
      </c>
      <c r="H105" t="s">
        <v>47</v>
      </c>
      <c r="I105" t="s">
        <v>48</v>
      </c>
      <c r="J105">
        <v>4999</v>
      </c>
      <c r="K105">
        <v>8</v>
      </c>
      <c r="L105">
        <v>0.08</v>
      </c>
      <c r="M105">
        <v>36792.639999999999</v>
      </c>
      <c r="N105" t="s">
        <v>42</v>
      </c>
      <c r="O105" t="s">
        <v>23</v>
      </c>
    </row>
    <row r="106" spans="1:15" x14ac:dyDescent="0.35">
      <c r="A106" t="s">
        <v>215</v>
      </c>
      <c r="B106" s="40">
        <v>45421</v>
      </c>
      <c r="C106" t="s">
        <v>61</v>
      </c>
      <c r="D106" t="s">
        <v>62</v>
      </c>
      <c r="E106" t="s">
        <v>27</v>
      </c>
      <c r="F106" t="s">
        <v>89</v>
      </c>
      <c r="G106" t="s">
        <v>46</v>
      </c>
      <c r="H106" t="s">
        <v>47</v>
      </c>
      <c r="I106" t="s">
        <v>48</v>
      </c>
      <c r="J106">
        <v>4999</v>
      </c>
      <c r="K106">
        <v>15</v>
      </c>
      <c r="L106">
        <v>0.11</v>
      </c>
      <c r="M106">
        <v>66736.649999999994</v>
      </c>
      <c r="N106" t="s">
        <v>42</v>
      </c>
      <c r="O106" t="s">
        <v>23</v>
      </c>
    </row>
    <row r="107" spans="1:15" x14ac:dyDescent="0.35">
      <c r="A107" t="s">
        <v>216</v>
      </c>
      <c r="B107" s="40">
        <v>45330</v>
      </c>
      <c r="C107" t="s">
        <v>15</v>
      </c>
      <c r="D107" t="s">
        <v>16</v>
      </c>
      <c r="E107" t="s">
        <v>17</v>
      </c>
      <c r="F107" t="s">
        <v>79</v>
      </c>
      <c r="G107" t="s">
        <v>46</v>
      </c>
      <c r="H107" t="s">
        <v>47</v>
      </c>
      <c r="I107" t="s">
        <v>48</v>
      </c>
      <c r="J107">
        <v>4999</v>
      </c>
      <c r="K107">
        <v>3</v>
      </c>
      <c r="L107">
        <v>0.22</v>
      </c>
      <c r="M107">
        <v>11697.66</v>
      </c>
      <c r="N107" t="s">
        <v>22</v>
      </c>
      <c r="O107" t="s">
        <v>23</v>
      </c>
    </row>
    <row r="108" spans="1:15" x14ac:dyDescent="0.35">
      <c r="A108" t="s">
        <v>217</v>
      </c>
      <c r="B108" s="40">
        <v>45410</v>
      </c>
      <c r="C108" t="s">
        <v>35</v>
      </c>
      <c r="D108" t="s">
        <v>36</v>
      </c>
      <c r="E108" t="s">
        <v>37</v>
      </c>
      <c r="F108" t="s">
        <v>71</v>
      </c>
      <c r="G108" t="s">
        <v>46</v>
      </c>
      <c r="H108" t="s">
        <v>47</v>
      </c>
      <c r="I108" t="s">
        <v>48</v>
      </c>
      <c r="J108">
        <v>4999</v>
      </c>
      <c r="K108">
        <v>17</v>
      </c>
      <c r="L108">
        <v>0.03</v>
      </c>
      <c r="M108">
        <v>82433.509999999995</v>
      </c>
      <c r="N108" t="s">
        <v>59</v>
      </c>
      <c r="O108" t="s">
        <v>33</v>
      </c>
    </row>
    <row r="109" spans="1:15" x14ac:dyDescent="0.35">
      <c r="A109" t="s">
        <v>218</v>
      </c>
      <c r="B109" s="40">
        <v>45383</v>
      </c>
      <c r="C109" t="s">
        <v>64</v>
      </c>
      <c r="D109" t="s">
        <v>65</v>
      </c>
      <c r="E109" t="s">
        <v>27</v>
      </c>
      <c r="F109" t="s">
        <v>179</v>
      </c>
      <c r="G109" t="s">
        <v>46</v>
      </c>
      <c r="H109" t="s">
        <v>47</v>
      </c>
      <c r="I109" t="s">
        <v>48</v>
      </c>
      <c r="J109">
        <v>4999</v>
      </c>
      <c r="K109">
        <v>15</v>
      </c>
      <c r="L109">
        <v>0.19</v>
      </c>
      <c r="M109">
        <v>60737.85</v>
      </c>
      <c r="N109" t="s">
        <v>59</v>
      </c>
      <c r="O109" t="s">
        <v>23</v>
      </c>
    </row>
    <row r="110" spans="1:15" x14ac:dyDescent="0.35">
      <c r="A110" t="s">
        <v>219</v>
      </c>
      <c r="B110" s="40">
        <v>45319</v>
      </c>
      <c r="C110" t="s">
        <v>125</v>
      </c>
      <c r="D110" t="s">
        <v>126</v>
      </c>
      <c r="E110" t="s">
        <v>37</v>
      </c>
      <c r="F110" t="s">
        <v>38</v>
      </c>
      <c r="G110" t="s">
        <v>46</v>
      </c>
      <c r="H110" t="s">
        <v>47</v>
      </c>
      <c r="I110" t="s">
        <v>48</v>
      </c>
      <c r="J110">
        <v>4999</v>
      </c>
      <c r="K110">
        <v>6</v>
      </c>
      <c r="L110">
        <v>0.19</v>
      </c>
      <c r="M110">
        <v>24295.14</v>
      </c>
      <c r="N110" t="s">
        <v>32</v>
      </c>
      <c r="O110" t="s">
        <v>23</v>
      </c>
    </row>
    <row r="111" spans="1:15" x14ac:dyDescent="0.35">
      <c r="A111" t="s">
        <v>220</v>
      </c>
      <c r="B111" s="40">
        <v>45622</v>
      </c>
      <c r="C111" t="s">
        <v>64</v>
      </c>
      <c r="D111" t="s">
        <v>65</v>
      </c>
      <c r="E111" t="s">
        <v>27</v>
      </c>
      <c r="F111" t="s">
        <v>66</v>
      </c>
      <c r="G111" t="s">
        <v>46</v>
      </c>
      <c r="H111" t="s">
        <v>47</v>
      </c>
      <c r="I111" t="s">
        <v>48</v>
      </c>
      <c r="J111">
        <v>4999</v>
      </c>
      <c r="K111">
        <v>7</v>
      </c>
      <c r="L111">
        <v>0.21</v>
      </c>
      <c r="M111">
        <v>27644.47</v>
      </c>
      <c r="N111" t="s">
        <v>42</v>
      </c>
      <c r="O111" t="s">
        <v>23</v>
      </c>
    </row>
    <row r="112" spans="1:15" x14ac:dyDescent="0.35">
      <c r="A112" t="s">
        <v>221</v>
      </c>
      <c r="B112" s="40">
        <v>45324</v>
      </c>
      <c r="C112" t="s">
        <v>111</v>
      </c>
      <c r="D112" t="s">
        <v>112</v>
      </c>
      <c r="E112" t="s">
        <v>98</v>
      </c>
      <c r="F112" t="s">
        <v>101</v>
      </c>
      <c r="G112" t="s">
        <v>46</v>
      </c>
      <c r="H112" t="s">
        <v>47</v>
      </c>
      <c r="I112" t="s">
        <v>48</v>
      </c>
      <c r="J112">
        <v>4999</v>
      </c>
      <c r="K112">
        <v>17</v>
      </c>
      <c r="L112">
        <v>0</v>
      </c>
      <c r="M112">
        <v>84983</v>
      </c>
      <c r="N112" t="s">
        <v>123</v>
      </c>
      <c r="O112" t="s">
        <v>23</v>
      </c>
    </row>
    <row r="113" spans="1:15" x14ac:dyDescent="0.35">
      <c r="A113" t="s">
        <v>222</v>
      </c>
      <c r="B113" s="40">
        <v>45403</v>
      </c>
      <c r="C113" t="s">
        <v>55</v>
      </c>
      <c r="D113" t="s">
        <v>56</v>
      </c>
      <c r="E113" t="s">
        <v>17</v>
      </c>
      <c r="F113" t="s">
        <v>79</v>
      </c>
      <c r="G113" t="s">
        <v>46</v>
      </c>
      <c r="H113" t="s">
        <v>47</v>
      </c>
      <c r="I113" t="s">
        <v>48</v>
      </c>
      <c r="J113">
        <v>4999</v>
      </c>
      <c r="K113">
        <v>19</v>
      </c>
      <c r="L113">
        <v>0.11</v>
      </c>
      <c r="M113">
        <v>84533.09</v>
      </c>
      <c r="N113" t="s">
        <v>77</v>
      </c>
      <c r="O113" t="s">
        <v>23</v>
      </c>
    </row>
    <row r="114" spans="1:15" x14ac:dyDescent="0.35">
      <c r="A114" t="s">
        <v>223</v>
      </c>
      <c r="B114" s="40">
        <v>45365</v>
      </c>
      <c r="C114" t="s">
        <v>15</v>
      </c>
      <c r="D114" t="s">
        <v>16</v>
      </c>
      <c r="E114" t="s">
        <v>17</v>
      </c>
      <c r="F114" t="s">
        <v>154</v>
      </c>
      <c r="G114" t="s">
        <v>46</v>
      </c>
      <c r="H114" t="s">
        <v>47</v>
      </c>
      <c r="I114" t="s">
        <v>48</v>
      </c>
      <c r="J114">
        <v>4999</v>
      </c>
      <c r="K114">
        <v>17</v>
      </c>
      <c r="L114">
        <v>0.18</v>
      </c>
      <c r="M114">
        <v>69686.06</v>
      </c>
      <c r="N114" t="s">
        <v>42</v>
      </c>
      <c r="O114" t="s">
        <v>33</v>
      </c>
    </row>
    <row r="115" spans="1:15" x14ac:dyDescent="0.35">
      <c r="A115" t="s">
        <v>224</v>
      </c>
      <c r="B115" s="40">
        <v>45654</v>
      </c>
      <c r="C115" t="s">
        <v>96</v>
      </c>
      <c r="D115" t="s">
        <v>97</v>
      </c>
      <c r="E115" t="s">
        <v>98</v>
      </c>
      <c r="F115" t="s">
        <v>115</v>
      </c>
      <c r="G115" t="s">
        <v>46</v>
      </c>
      <c r="H115" t="s">
        <v>47</v>
      </c>
      <c r="I115" t="s">
        <v>48</v>
      </c>
      <c r="J115">
        <v>4999</v>
      </c>
      <c r="K115">
        <v>3</v>
      </c>
      <c r="L115">
        <v>0.1</v>
      </c>
      <c r="M115">
        <v>13497.3</v>
      </c>
      <c r="N115" t="s">
        <v>22</v>
      </c>
      <c r="O115" t="s">
        <v>23</v>
      </c>
    </row>
    <row r="116" spans="1:15" x14ac:dyDescent="0.35">
      <c r="A116" t="s">
        <v>225</v>
      </c>
      <c r="B116" s="40">
        <v>45331</v>
      </c>
      <c r="C116" t="s">
        <v>131</v>
      </c>
      <c r="D116" t="s">
        <v>132</v>
      </c>
      <c r="E116" t="s">
        <v>98</v>
      </c>
      <c r="F116" t="s">
        <v>113</v>
      </c>
      <c r="G116" t="s">
        <v>46</v>
      </c>
      <c r="H116" t="s">
        <v>47</v>
      </c>
      <c r="I116" t="s">
        <v>48</v>
      </c>
      <c r="J116">
        <v>4999</v>
      </c>
      <c r="K116">
        <v>16</v>
      </c>
      <c r="L116">
        <v>0.12</v>
      </c>
      <c r="M116">
        <v>70385.919999999998</v>
      </c>
      <c r="N116" t="s">
        <v>123</v>
      </c>
      <c r="O116" t="s">
        <v>23</v>
      </c>
    </row>
    <row r="117" spans="1:15" x14ac:dyDescent="0.35">
      <c r="A117" t="s">
        <v>226</v>
      </c>
      <c r="B117" s="40">
        <v>45570</v>
      </c>
      <c r="C117" t="s">
        <v>61</v>
      </c>
      <c r="D117" t="s">
        <v>62</v>
      </c>
      <c r="E117" t="s">
        <v>27</v>
      </c>
      <c r="F117" t="s">
        <v>179</v>
      </c>
      <c r="G117" t="s">
        <v>46</v>
      </c>
      <c r="H117" t="s">
        <v>47</v>
      </c>
      <c r="I117" t="s">
        <v>48</v>
      </c>
      <c r="J117">
        <v>4999</v>
      </c>
      <c r="K117">
        <v>14</v>
      </c>
      <c r="L117">
        <v>0.28999999999999998</v>
      </c>
      <c r="M117">
        <v>49690.06</v>
      </c>
      <c r="N117" t="s">
        <v>77</v>
      </c>
      <c r="O117" t="s">
        <v>23</v>
      </c>
    </row>
    <row r="118" spans="1:15" x14ac:dyDescent="0.35">
      <c r="A118" t="s">
        <v>227</v>
      </c>
      <c r="B118" s="40">
        <v>45361</v>
      </c>
      <c r="C118" t="s">
        <v>15</v>
      </c>
      <c r="D118" t="s">
        <v>16</v>
      </c>
      <c r="E118" t="s">
        <v>17</v>
      </c>
      <c r="F118" t="s">
        <v>176</v>
      </c>
      <c r="G118" t="s">
        <v>46</v>
      </c>
      <c r="H118" t="s">
        <v>47</v>
      </c>
      <c r="I118" t="s">
        <v>48</v>
      </c>
      <c r="J118">
        <v>4999</v>
      </c>
      <c r="K118">
        <v>2</v>
      </c>
      <c r="L118">
        <v>0.22</v>
      </c>
      <c r="M118">
        <v>7798.44</v>
      </c>
      <c r="N118" t="s">
        <v>123</v>
      </c>
      <c r="O118" t="s">
        <v>87</v>
      </c>
    </row>
    <row r="119" spans="1:15" x14ac:dyDescent="0.35">
      <c r="A119" t="s">
        <v>228</v>
      </c>
      <c r="B119" s="40">
        <v>45521</v>
      </c>
      <c r="C119" t="s">
        <v>55</v>
      </c>
      <c r="D119" t="s">
        <v>56</v>
      </c>
      <c r="E119" t="s">
        <v>17</v>
      </c>
      <c r="F119" t="s">
        <v>18</v>
      </c>
      <c r="G119" t="s">
        <v>46</v>
      </c>
      <c r="H119" t="s">
        <v>47</v>
      </c>
      <c r="I119" t="s">
        <v>48</v>
      </c>
      <c r="J119">
        <v>4999</v>
      </c>
      <c r="K119">
        <v>5</v>
      </c>
      <c r="L119">
        <v>0.24</v>
      </c>
      <c r="M119">
        <v>18996.2</v>
      </c>
      <c r="N119" t="s">
        <v>22</v>
      </c>
      <c r="O119" t="s">
        <v>23</v>
      </c>
    </row>
    <row r="120" spans="1:15" x14ac:dyDescent="0.35">
      <c r="A120" t="s">
        <v>229</v>
      </c>
      <c r="B120" s="40">
        <v>45431</v>
      </c>
      <c r="C120" t="s">
        <v>73</v>
      </c>
      <c r="D120" t="s">
        <v>74</v>
      </c>
      <c r="E120" t="s">
        <v>37</v>
      </c>
      <c r="F120" t="s">
        <v>151</v>
      </c>
      <c r="G120" t="s">
        <v>46</v>
      </c>
      <c r="H120" t="s">
        <v>47</v>
      </c>
      <c r="I120" t="s">
        <v>48</v>
      </c>
      <c r="J120">
        <v>4999</v>
      </c>
      <c r="K120">
        <v>5</v>
      </c>
      <c r="L120">
        <v>0.1</v>
      </c>
      <c r="M120">
        <v>22495.5</v>
      </c>
      <c r="N120" t="s">
        <v>22</v>
      </c>
      <c r="O120" t="s">
        <v>23</v>
      </c>
    </row>
    <row r="121" spans="1:15" x14ac:dyDescent="0.35">
      <c r="A121" t="s">
        <v>230</v>
      </c>
      <c r="B121" s="40">
        <v>45330</v>
      </c>
      <c r="C121" t="s">
        <v>73</v>
      </c>
      <c r="D121" t="s">
        <v>74</v>
      </c>
      <c r="E121" t="s">
        <v>37</v>
      </c>
      <c r="F121" t="s">
        <v>71</v>
      </c>
      <c r="G121" t="s">
        <v>46</v>
      </c>
      <c r="H121" t="s">
        <v>47</v>
      </c>
      <c r="I121" t="s">
        <v>48</v>
      </c>
      <c r="J121">
        <v>4999</v>
      </c>
      <c r="K121">
        <v>8</v>
      </c>
      <c r="L121">
        <v>0.1</v>
      </c>
      <c r="M121">
        <v>35992.800000000003</v>
      </c>
      <c r="N121" t="s">
        <v>59</v>
      </c>
      <c r="O121" t="s">
        <v>80</v>
      </c>
    </row>
    <row r="122" spans="1:15" x14ac:dyDescent="0.35">
      <c r="A122" t="s">
        <v>231</v>
      </c>
      <c r="B122" s="40">
        <v>45562</v>
      </c>
      <c r="C122" t="s">
        <v>35</v>
      </c>
      <c r="D122" t="s">
        <v>36</v>
      </c>
      <c r="E122" t="s">
        <v>37</v>
      </c>
      <c r="F122" t="s">
        <v>71</v>
      </c>
      <c r="G122" t="s">
        <v>46</v>
      </c>
      <c r="H122" t="s">
        <v>47</v>
      </c>
      <c r="I122" t="s">
        <v>48</v>
      </c>
      <c r="J122">
        <v>4999</v>
      </c>
      <c r="K122">
        <v>1</v>
      </c>
      <c r="L122">
        <v>0.06</v>
      </c>
      <c r="M122">
        <v>4699.0600000000004</v>
      </c>
      <c r="N122" t="s">
        <v>42</v>
      </c>
      <c r="O122" t="s">
        <v>23</v>
      </c>
    </row>
    <row r="123" spans="1:15" x14ac:dyDescent="0.35">
      <c r="A123" t="s">
        <v>232</v>
      </c>
      <c r="B123" s="40">
        <v>45541</v>
      </c>
      <c r="C123" t="s">
        <v>25</v>
      </c>
      <c r="D123" t="s">
        <v>26</v>
      </c>
      <c r="E123" t="s">
        <v>27</v>
      </c>
      <c r="F123" t="s">
        <v>66</v>
      </c>
      <c r="G123" t="s">
        <v>46</v>
      </c>
      <c r="H123" t="s">
        <v>47</v>
      </c>
      <c r="I123" t="s">
        <v>48</v>
      </c>
      <c r="J123">
        <v>4999</v>
      </c>
      <c r="K123">
        <v>19</v>
      </c>
      <c r="L123">
        <v>0.28999999999999998</v>
      </c>
      <c r="M123">
        <v>67436.509999999995</v>
      </c>
      <c r="N123" t="s">
        <v>77</v>
      </c>
      <c r="O123" t="s">
        <v>23</v>
      </c>
    </row>
    <row r="124" spans="1:15" x14ac:dyDescent="0.35">
      <c r="A124" t="s">
        <v>233</v>
      </c>
      <c r="B124" s="40">
        <v>45484</v>
      </c>
      <c r="C124" t="s">
        <v>131</v>
      </c>
      <c r="D124" t="s">
        <v>132</v>
      </c>
      <c r="E124" t="s">
        <v>98</v>
      </c>
      <c r="F124" t="s">
        <v>113</v>
      </c>
      <c r="G124" t="s">
        <v>46</v>
      </c>
      <c r="H124" t="s">
        <v>47</v>
      </c>
      <c r="I124" t="s">
        <v>48</v>
      </c>
      <c r="J124">
        <v>4999</v>
      </c>
      <c r="K124">
        <v>20</v>
      </c>
      <c r="L124">
        <v>0.16</v>
      </c>
      <c r="M124">
        <v>83983.2</v>
      </c>
      <c r="N124" t="s">
        <v>123</v>
      </c>
      <c r="O124" t="s">
        <v>87</v>
      </c>
    </row>
    <row r="125" spans="1:15" x14ac:dyDescent="0.35">
      <c r="A125" t="s">
        <v>234</v>
      </c>
      <c r="B125" s="40">
        <v>45422</v>
      </c>
      <c r="C125" t="s">
        <v>125</v>
      </c>
      <c r="D125" t="s">
        <v>126</v>
      </c>
      <c r="E125" t="s">
        <v>37</v>
      </c>
      <c r="F125" t="s">
        <v>151</v>
      </c>
      <c r="G125" t="s">
        <v>29</v>
      </c>
      <c r="H125" t="s">
        <v>30</v>
      </c>
      <c r="I125" t="s">
        <v>31</v>
      </c>
      <c r="J125">
        <v>2100</v>
      </c>
      <c r="K125">
        <v>9</v>
      </c>
      <c r="L125">
        <v>0.03</v>
      </c>
      <c r="M125">
        <v>18333</v>
      </c>
      <c r="N125" t="s">
        <v>123</v>
      </c>
      <c r="O125" t="s">
        <v>80</v>
      </c>
    </row>
    <row r="126" spans="1:15" x14ac:dyDescent="0.35">
      <c r="A126" t="s">
        <v>235</v>
      </c>
      <c r="B126" s="40">
        <v>45375</v>
      </c>
      <c r="C126" t="s">
        <v>25</v>
      </c>
      <c r="D126" t="s">
        <v>26</v>
      </c>
      <c r="E126" t="s">
        <v>27</v>
      </c>
      <c r="F126" t="s">
        <v>89</v>
      </c>
      <c r="G126" t="s">
        <v>29</v>
      </c>
      <c r="H126" t="s">
        <v>30</v>
      </c>
      <c r="I126" t="s">
        <v>31</v>
      </c>
      <c r="J126">
        <v>2100</v>
      </c>
      <c r="K126">
        <v>8</v>
      </c>
      <c r="L126">
        <v>0.26</v>
      </c>
      <c r="M126">
        <v>12432</v>
      </c>
      <c r="N126" t="s">
        <v>77</v>
      </c>
      <c r="O126" t="s">
        <v>87</v>
      </c>
    </row>
    <row r="127" spans="1:15" x14ac:dyDescent="0.35">
      <c r="A127" t="s">
        <v>236</v>
      </c>
      <c r="B127" s="40">
        <v>45591</v>
      </c>
      <c r="C127" t="s">
        <v>61</v>
      </c>
      <c r="D127" t="s">
        <v>62</v>
      </c>
      <c r="E127" t="s">
        <v>27</v>
      </c>
      <c r="F127" t="s">
        <v>66</v>
      </c>
      <c r="G127" t="s">
        <v>29</v>
      </c>
      <c r="H127" t="s">
        <v>30</v>
      </c>
      <c r="I127" t="s">
        <v>31</v>
      </c>
      <c r="J127">
        <v>2100</v>
      </c>
      <c r="K127">
        <v>14</v>
      </c>
      <c r="L127">
        <v>0.05</v>
      </c>
      <c r="M127">
        <v>27930</v>
      </c>
      <c r="N127" t="s">
        <v>59</v>
      </c>
      <c r="O127" t="s">
        <v>33</v>
      </c>
    </row>
    <row r="128" spans="1:15" x14ac:dyDescent="0.35">
      <c r="A128" t="s">
        <v>237</v>
      </c>
      <c r="B128" s="40">
        <v>45340</v>
      </c>
      <c r="C128" t="s">
        <v>131</v>
      </c>
      <c r="D128" t="s">
        <v>132</v>
      </c>
      <c r="E128" t="s">
        <v>98</v>
      </c>
      <c r="F128" t="s">
        <v>101</v>
      </c>
      <c r="G128" t="s">
        <v>29</v>
      </c>
      <c r="H128" t="s">
        <v>30</v>
      </c>
      <c r="I128" t="s">
        <v>31</v>
      </c>
      <c r="J128">
        <v>2100</v>
      </c>
      <c r="K128">
        <v>5</v>
      </c>
      <c r="L128">
        <v>0.24</v>
      </c>
      <c r="M128">
        <v>7980</v>
      </c>
      <c r="N128" t="s">
        <v>123</v>
      </c>
      <c r="O128" t="s">
        <v>23</v>
      </c>
    </row>
    <row r="129" spans="1:15" x14ac:dyDescent="0.35">
      <c r="A129" t="s">
        <v>238</v>
      </c>
      <c r="B129" s="40">
        <v>45500</v>
      </c>
      <c r="C129" t="s">
        <v>44</v>
      </c>
      <c r="D129" t="s">
        <v>45</v>
      </c>
      <c r="E129" t="s">
        <v>17</v>
      </c>
      <c r="F129" t="s">
        <v>154</v>
      </c>
      <c r="G129" t="s">
        <v>29</v>
      </c>
      <c r="H129" t="s">
        <v>30</v>
      </c>
      <c r="I129" t="s">
        <v>31</v>
      </c>
      <c r="J129">
        <v>2100</v>
      </c>
      <c r="K129">
        <v>16</v>
      </c>
      <c r="L129">
        <v>0.28000000000000003</v>
      </c>
      <c r="M129">
        <v>24192</v>
      </c>
      <c r="N129" t="s">
        <v>59</v>
      </c>
      <c r="O129" t="s">
        <v>23</v>
      </c>
    </row>
    <row r="130" spans="1:15" x14ac:dyDescent="0.35">
      <c r="A130" t="s">
        <v>239</v>
      </c>
      <c r="B130" s="40">
        <v>45494</v>
      </c>
      <c r="C130" t="s">
        <v>44</v>
      </c>
      <c r="D130" t="s">
        <v>45</v>
      </c>
      <c r="E130" t="s">
        <v>17</v>
      </c>
      <c r="F130" t="s">
        <v>154</v>
      </c>
      <c r="G130" t="s">
        <v>29</v>
      </c>
      <c r="H130" t="s">
        <v>30</v>
      </c>
      <c r="I130" t="s">
        <v>31</v>
      </c>
      <c r="J130">
        <v>2100</v>
      </c>
      <c r="K130">
        <v>3</v>
      </c>
      <c r="L130">
        <v>0.14000000000000001</v>
      </c>
      <c r="M130">
        <v>5418</v>
      </c>
      <c r="N130" t="s">
        <v>42</v>
      </c>
      <c r="O130" t="s">
        <v>23</v>
      </c>
    </row>
    <row r="131" spans="1:15" x14ac:dyDescent="0.35">
      <c r="A131" t="s">
        <v>240</v>
      </c>
      <c r="B131" s="40">
        <v>45352</v>
      </c>
      <c r="C131" t="s">
        <v>35</v>
      </c>
      <c r="D131" t="s">
        <v>36</v>
      </c>
      <c r="E131" t="s">
        <v>37</v>
      </c>
      <c r="F131" t="s">
        <v>83</v>
      </c>
      <c r="G131" t="s">
        <v>29</v>
      </c>
      <c r="H131" t="s">
        <v>30</v>
      </c>
      <c r="I131" t="s">
        <v>31</v>
      </c>
      <c r="J131">
        <v>2100</v>
      </c>
      <c r="K131">
        <v>5</v>
      </c>
      <c r="L131">
        <v>0.16</v>
      </c>
      <c r="M131">
        <v>8820</v>
      </c>
      <c r="N131" t="s">
        <v>77</v>
      </c>
      <c r="O131" t="s">
        <v>23</v>
      </c>
    </row>
    <row r="132" spans="1:15" x14ac:dyDescent="0.35">
      <c r="A132" t="s">
        <v>241</v>
      </c>
      <c r="B132" s="40">
        <v>45336</v>
      </c>
      <c r="C132" t="s">
        <v>111</v>
      </c>
      <c r="D132" t="s">
        <v>112</v>
      </c>
      <c r="E132" t="s">
        <v>98</v>
      </c>
      <c r="F132" t="s">
        <v>113</v>
      </c>
      <c r="G132" t="s">
        <v>29</v>
      </c>
      <c r="H132" t="s">
        <v>30</v>
      </c>
      <c r="I132" t="s">
        <v>31</v>
      </c>
      <c r="J132">
        <v>2100</v>
      </c>
      <c r="K132">
        <v>18</v>
      </c>
      <c r="L132">
        <v>0.02</v>
      </c>
      <c r="M132">
        <v>37044</v>
      </c>
      <c r="N132" t="s">
        <v>42</v>
      </c>
      <c r="O132" t="s">
        <v>23</v>
      </c>
    </row>
    <row r="133" spans="1:15" x14ac:dyDescent="0.35">
      <c r="A133" t="s">
        <v>242</v>
      </c>
      <c r="B133" s="40">
        <v>45447</v>
      </c>
      <c r="C133" t="s">
        <v>64</v>
      </c>
      <c r="D133" t="s">
        <v>65</v>
      </c>
      <c r="E133" t="s">
        <v>27</v>
      </c>
      <c r="F133" t="s">
        <v>103</v>
      </c>
      <c r="G133" t="s">
        <v>29</v>
      </c>
      <c r="H133" t="s">
        <v>30</v>
      </c>
      <c r="I133" t="s">
        <v>31</v>
      </c>
      <c r="J133">
        <v>2100</v>
      </c>
      <c r="K133">
        <v>16</v>
      </c>
      <c r="L133">
        <v>7.0000000000000007E-2</v>
      </c>
      <c r="M133">
        <v>31248</v>
      </c>
      <c r="N133" t="s">
        <v>22</v>
      </c>
      <c r="O133" t="s">
        <v>23</v>
      </c>
    </row>
    <row r="134" spans="1:15" x14ac:dyDescent="0.35">
      <c r="A134" t="s">
        <v>243</v>
      </c>
      <c r="B134" s="40">
        <v>45328</v>
      </c>
      <c r="C134" t="s">
        <v>125</v>
      </c>
      <c r="D134" t="s">
        <v>126</v>
      </c>
      <c r="E134" t="s">
        <v>37</v>
      </c>
      <c r="F134" t="s">
        <v>71</v>
      </c>
      <c r="G134" t="s">
        <v>29</v>
      </c>
      <c r="H134" t="s">
        <v>30</v>
      </c>
      <c r="I134" t="s">
        <v>31</v>
      </c>
      <c r="J134">
        <v>2100</v>
      </c>
      <c r="K134">
        <v>9</v>
      </c>
      <c r="L134">
        <v>0.06</v>
      </c>
      <c r="M134">
        <v>17766</v>
      </c>
      <c r="N134" t="s">
        <v>42</v>
      </c>
      <c r="O134" t="s">
        <v>23</v>
      </c>
    </row>
    <row r="135" spans="1:15" x14ac:dyDescent="0.35">
      <c r="A135" t="s">
        <v>244</v>
      </c>
      <c r="B135" s="40">
        <v>45556</v>
      </c>
      <c r="C135" t="s">
        <v>96</v>
      </c>
      <c r="D135" t="s">
        <v>97</v>
      </c>
      <c r="E135" t="s">
        <v>98</v>
      </c>
      <c r="F135" t="s">
        <v>101</v>
      </c>
      <c r="G135" t="s">
        <v>29</v>
      </c>
      <c r="H135" t="s">
        <v>30</v>
      </c>
      <c r="I135" t="s">
        <v>31</v>
      </c>
      <c r="J135">
        <v>2100</v>
      </c>
      <c r="K135">
        <v>2</v>
      </c>
      <c r="L135">
        <v>0.14000000000000001</v>
      </c>
      <c r="M135">
        <v>3612</v>
      </c>
      <c r="N135" t="s">
        <v>77</v>
      </c>
      <c r="O135" t="s">
        <v>33</v>
      </c>
    </row>
    <row r="136" spans="1:15" x14ac:dyDescent="0.35">
      <c r="A136" t="s">
        <v>245</v>
      </c>
      <c r="B136" s="40">
        <v>45453</v>
      </c>
      <c r="C136" t="s">
        <v>111</v>
      </c>
      <c r="D136" t="s">
        <v>112</v>
      </c>
      <c r="E136" t="s">
        <v>98</v>
      </c>
      <c r="F136" t="s">
        <v>160</v>
      </c>
      <c r="G136" t="s">
        <v>29</v>
      </c>
      <c r="H136" t="s">
        <v>30</v>
      </c>
      <c r="I136" t="s">
        <v>31</v>
      </c>
      <c r="J136">
        <v>2100</v>
      </c>
      <c r="K136">
        <v>17</v>
      </c>
      <c r="L136">
        <v>0.03</v>
      </c>
      <c r="M136">
        <v>34629</v>
      </c>
      <c r="N136" t="s">
        <v>77</v>
      </c>
      <c r="O136" t="s">
        <v>23</v>
      </c>
    </row>
    <row r="137" spans="1:15" x14ac:dyDescent="0.35">
      <c r="A137" t="s">
        <v>246</v>
      </c>
      <c r="B137" s="40">
        <v>45361</v>
      </c>
      <c r="C137" t="s">
        <v>15</v>
      </c>
      <c r="D137" t="s">
        <v>16</v>
      </c>
      <c r="E137" t="s">
        <v>17</v>
      </c>
      <c r="F137" t="s">
        <v>18</v>
      </c>
      <c r="G137" t="s">
        <v>29</v>
      </c>
      <c r="H137" t="s">
        <v>30</v>
      </c>
      <c r="I137" t="s">
        <v>31</v>
      </c>
      <c r="J137">
        <v>2100</v>
      </c>
      <c r="K137">
        <v>14</v>
      </c>
      <c r="L137">
        <v>0.15</v>
      </c>
      <c r="M137">
        <v>24990</v>
      </c>
      <c r="N137" t="s">
        <v>22</v>
      </c>
      <c r="O137" t="s">
        <v>87</v>
      </c>
    </row>
    <row r="138" spans="1:15" x14ac:dyDescent="0.35">
      <c r="A138" t="s">
        <v>247</v>
      </c>
      <c r="B138" s="40">
        <v>45358</v>
      </c>
      <c r="C138" t="s">
        <v>125</v>
      </c>
      <c r="D138" t="s">
        <v>126</v>
      </c>
      <c r="E138" t="s">
        <v>37</v>
      </c>
      <c r="F138" t="s">
        <v>38</v>
      </c>
      <c r="G138" t="s">
        <v>29</v>
      </c>
      <c r="H138" t="s">
        <v>30</v>
      </c>
      <c r="I138" t="s">
        <v>31</v>
      </c>
      <c r="J138">
        <v>2100</v>
      </c>
      <c r="K138">
        <v>4</v>
      </c>
      <c r="L138">
        <v>0.12</v>
      </c>
      <c r="M138">
        <v>7392</v>
      </c>
      <c r="N138" t="s">
        <v>59</v>
      </c>
      <c r="O138" t="s">
        <v>23</v>
      </c>
    </row>
    <row r="139" spans="1:15" x14ac:dyDescent="0.35">
      <c r="A139" t="s">
        <v>248</v>
      </c>
      <c r="B139" s="40">
        <v>45375</v>
      </c>
      <c r="C139" t="s">
        <v>61</v>
      </c>
      <c r="D139" t="s">
        <v>62</v>
      </c>
      <c r="E139" t="s">
        <v>27</v>
      </c>
      <c r="F139" t="s">
        <v>89</v>
      </c>
      <c r="G139" t="s">
        <v>29</v>
      </c>
      <c r="H139" t="s">
        <v>30</v>
      </c>
      <c r="I139" t="s">
        <v>31</v>
      </c>
      <c r="J139">
        <v>2100</v>
      </c>
      <c r="K139">
        <v>17</v>
      </c>
      <c r="L139">
        <v>0.14000000000000001</v>
      </c>
      <c r="M139">
        <v>30702</v>
      </c>
      <c r="N139" t="s">
        <v>59</v>
      </c>
      <c r="O139" t="s">
        <v>87</v>
      </c>
    </row>
    <row r="140" spans="1:15" x14ac:dyDescent="0.35">
      <c r="A140" t="s">
        <v>249</v>
      </c>
      <c r="B140" s="40">
        <v>45551</v>
      </c>
      <c r="C140" t="s">
        <v>61</v>
      </c>
      <c r="D140" t="s">
        <v>62</v>
      </c>
      <c r="E140" t="s">
        <v>27</v>
      </c>
      <c r="F140" t="s">
        <v>66</v>
      </c>
      <c r="G140" t="s">
        <v>29</v>
      </c>
      <c r="H140" t="s">
        <v>30</v>
      </c>
      <c r="I140" t="s">
        <v>31</v>
      </c>
      <c r="J140">
        <v>2100</v>
      </c>
      <c r="K140">
        <v>15</v>
      </c>
      <c r="L140">
        <v>0.22</v>
      </c>
      <c r="M140">
        <v>24570</v>
      </c>
      <c r="N140" t="s">
        <v>42</v>
      </c>
      <c r="O140" t="s">
        <v>23</v>
      </c>
    </row>
    <row r="141" spans="1:15" x14ac:dyDescent="0.35">
      <c r="A141" t="s">
        <v>250</v>
      </c>
      <c r="B141" s="40">
        <v>45592</v>
      </c>
      <c r="C141" t="s">
        <v>73</v>
      </c>
      <c r="D141" t="s">
        <v>74</v>
      </c>
      <c r="E141" t="s">
        <v>37</v>
      </c>
      <c r="F141" t="s">
        <v>38</v>
      </c>
      <c r="G141" t="s">
        <v>29</v>
      </c>
      <c r="H141" t="s">
        <v>30</v>
      </c>
      <c r="I141" t="s">
        <v>31</v>
      </c>
      <c r="J141">
        <v>2100</v>
      </c>
      <c r="K141">
        <v>13</v>
      </c>
      <c r="L141">
        <v>0.28000000000000003</v>
      </c>
      <c r="M141">
        <v>19656</v>
      </c>
      <c r="N141" t="s">
        <v>123</v>
      </c>
      <c r="O141" t="s">
        <v>23</v>
      </c>
    </row>
    <row r="142" spans="1:15" x14ac:dyDescent="0.35">
      <c r="A142" t="s">
        <v>251</v>
      </c>
      <c r="B142" s="40">
        <v>45516</v>
      </c>
      <c r="C142" t="s">
        <v>44</v>
      </c>
      <c r="D142" t="s">
        <v>45</v>
      </c>
      <c r="E142" t="s">
        <v>17</v>
      </c>
      <c r="F142" t="s">
        <v>18</v>
      </c>
      <c r="G142" t="s">
        <v>29</v>
      </c>
      <c r="H142" t="s">
        <v>30</v>
      </c>
      <c r="I142" t="s">
        <v>31</v>
      </c>
      <c r="J142">
        <v>2100</v>
      </c>
      <c r="K142">
        <v>13</v>
      </c>
      <c r="L142">
        <v>0.1</v>
      </c>
      <c r="M142">
        <v>24570</v>
      </c>
      <c r="N142" t="s">
        <v>59</v>
      </c>
      <c r="O142" t="s">
        <v>23</v>
      </c>
    </row>
    <row r="143" spans="1:15" x14ac:dyDescent="0.35">
      <c r="A143" t="s">
        <v>252</v>
      </c>
      <c r="B143" s="40">
        <v>45470</v>
      </c>
      <c r="C143" t="s">
        <v>125</v>
      </c>
      <c r="D143" t="s">
        <v>126</v>
      </c>
      <c r="E143" t="s">
        <v>37</v>
      </c>
      <c r="F143" t="s">
        <v>157</v>
      </c>
      <c r="G143" t="s">
        <v>29</v>
      </c>
      <c r="H143" t="s">
        <v>30</v>
      </c>
      <c r="I143" t="s">
        <v>31</v>
      </c>
      <c r="J143">
        <v>2100</v>
      </c>
      <c r="K143">
        <v>19</v>
      </c>
      <c r="L143">
        <v>7.0000000000000007E-2</v>
      </c>
      <c r="M143">
        <v>37107</v>
      </c>
      <c r="N143" t="s">
        <v>42</v>
      </c>
      <c r="O143" t="s">
        <v>179</v>
      </c>
    </row>
    <row r="144" spans="1:15" x14ac:dyDescent="0.35">
      <c r="A144" t="s">
        <v>253</v>
      </c>
      <c r="B144" s="40">
        <v>45327</v>
      </c>
      <c r="C144" t="s">
        <v>25</v>
      </c>
      <c r="D144" t="s">
        <v>26</v>
      </c>
      <c r="E144" t="s">
        <v>27</v>
      </c>
      <c r="F144" t="s">
        <v>122</v>
      </c>
      <c r="G144" t="s">
        <v>29</v>
      </c>
      <c r="H144" t="s">
        <v>30</v>
      </c>
      <c r="I144" t="s">
        <v>31</v>
      </c>
      <c r="J144">
        <v>2100</v>
      </c>
      <c r="K144">
        <v>14</v>
      </c>
      <c r="L144">
        <v>0.18</v>
      </c>
      <c r="M144">
        <v>24108</v>
      </c>
      <c r="N144" t="s">
        <v>77</v>
      </c>
      <c r="O144" t="s">
        <v>179</v>
      </c>
    </row>
    <row r="145" spans="1:15" x14ac:dyDescent="0.35">
      <c r="A145" t="s">
        <v>254</v>
      </c>
      <c r="B145" s="40">
        <v>45653</v>
      </c>
      <c r="C145" t="s">
        <v>44</v>
      </c>
      <c r="D145" t="s">
        <v>45</v>
      </c>
      <c r="E145" t="s">
        <v>17</v>
      </c>
      <c r="F145" t="s">
        <v>154</v>
      </c>
      <c r="G145" t="s">
        <v>29</v>
      </c>
      <c r="H145" t="s">
        <v>30</v>
      </c>
      <c r="I145" t="s">
        <v>31</v>
      </c>
      <c r="J145">
        <v>2100</v>
      </c>
      <c r="K145">
        <v>8</v>
      </c>
      <c r="L145">
        <v>0.09</v>
      </c>
      <c r="M145">
        <v>15288</v>
      </c>
      <c r="N145" t="s">
        <v>32</v>
      </c>
      <c r="O145" t="s">
        <v>33</v>
      </c>
    </row>
    <row r="146" spans="1:15" x14ac:dyDescent="0.35">
      <c r="A146" t="s">
        <v>255</v>
      </c>
      <c r="B146" s="40">
        <v>45444</v>
      </c>
      <c r="C146" t="s">
        <v>61</v>
      </c>
      <c r="D146" t="s">
        <v>62</v>
      </c>
      <c r="E146" t="s">
        <v>27</v>
      </c>
      <c r="F146" t="s">
        <v>28</v>
      </c>
      <c r="G146" t="s">
        <v>29</v>
      </c>
      <c r="H146" t="s">
        <v>30</v>
      </c>
      <c r="I146" t="s">
        <v>31</v>
      </c>
      <c r="J146">
        <v>2100</v>
      </c>
      <c r="K146">
        <v>3</v>
      </c>
      <c r="L146">
        <v>0.27</v>
      </c>
      <c r="M146">
        <v>4599</v>
      </c>
      <c r="N146" t="s">
        <v>32</v>
      </c>
      <c r="O146" t="s">
        <v>23</v>
      </c>
    </row>
    <row r="147" spans="1:15" x14ac:dyDescent="0.35">
      <c r="A147" t="s">
        <v>256</v>
      </c>
      <c r="B147" s="40">
        <v>45616</v>
      </c>
      <c r="C147" t="s">
        <v>61</v>
      </c>
      <c r="D147" t="s">
        <v>62</v>
      </c>
      <c r="E147" t="s">
        <v>27</v>
      </c>
      <c r="F147" t="s">
        <v>122</v>
      </c>
      <c r="G147" t="s">
        <v>29</v>
      </c>
      <c r="H147" t="s">
        <v>30</v>
      </c>
      <c r="I147" t="s">
        <v>31</v>
      </c>
      <c r="J147">
        <v>2100</v>
      </c>
      <c r="K147">
        <v>2</v>
      </c>
      <c r="L147">
        <v>0.11</v>
      </c>
      <c r="M147">
        <v>3738</v>
      </c>
      <c r="N147" t="s">
        <v>42</v>
      </c>
      <c r="O147" t="s">
        <v>23</v>
      </c>
    </row>
    <row r="148" spans="1:15" x14ac:dyDescent="0.35">
      <c r="A148" t="s">
        <v>257</v>
      </c>
      <c r="B148" s="40">
        <v>45491</v>
      </c>
      <c r="C148" t="s">
        <v>44</v>
      </c>
      <c r="D148" t="s">
        <v>45</v>
      </c>
      <c r="E148" t="s">
        <v>17</v>
      </c>
      <c r="F148" t="s">
        <v>18</v>
      </c>
      <c r="G148" t="s">
        <v>29</v>
      </c>
      <c r="H148" t="s">
        <v>30</v>
      </c>
      <c r="I148" t="s">
        <v>31</v>
      </c>
      <c r="J148">
        <v>2100</v>
      </c>
      <c r="K148">
        <v>20</v>
      </c>
      <c r="L148">
        <v>0.08</v>
      </c>
      <c r="M148">
        <v>38640</v>
      </c>
      <c r="N148" t="s">
        <v>22</v>
      </c>
      <c r="O148" t="s">
        <v>23</v>
      </c>
    </row>
    <row r="149" spans="1:15" x14ac:dyDescent="0.35">
      <c r="A149" t="s">
        <v>258</v>
      </c>
      <c r="B149" s="40">
        <v>45332</v>
      </c>
      <c r="C149" t="s">
        <v>25</v>
      </c>
      <c r="D149" t="s">
        <v>26</v>
      </c>
      <c r="E149" t="s">
        <v>27</v>
      </c>
      <c r="F149" t="s">
        <v>103</v>
      </c>
      <c r="G149" t="s">
        <v>29</v>
      </c>
      <c r="H149" t="s">
        <v>30</v>
      </c>
      <c r="I149" t="s">
        <v>31</v>
      </c>
      <c r="J149">
        <v>2100</v>
      </c>
      <c r="K149">
        <v>14</v>
      </c>
      <c r="L149">
        <v>0.25</v>
      </c>
      <c r="M149">
        <v>22050</v>
      </c>
      <c r="N149" t="s">
        <v>22</v>
      </c>
      <c r="O149" t="s">
        <v>23</v>
      </c>
    </row>
    <row r="150" spans="1:15" x14ac:dyDescent="0.35">
      <c r="A150" t="s">
        <v>259</v>
      </c>
      <c r="B150" s="40">
        <v>45294</v>
      </c>
      <c r="C150" t="s">
        <v>44</v>
      </c>
      <c r="D150" t="s">
        <v>45</v>
      </c>
      <c r="E150" t="s">
        <v>17</v>
      </c>
      <c r="F150" t="s">
        <v>18</v>
      </c>
      <c r="G150" t="s">
        <v>29</v>
      </c>
      <c r="H150" t="s">
        <v>30</v>
      </c>
      <c r="I150" t="s">
        <v>31</v>
      </c>
      <c r="J150">
        <v>2100</v>
      </c>
      <c r="K150">
        <v>16</v>
      </c>
      <c r="L150">
        <v>0.28000000000000003</v>
      </c>
      <c r="M150">
        <v>24192</v>
      </c>
      <c r="N150" t="s">
        <v>32</v>
      </c>
      <c r="O150" t="s">
        <v>87</v>
      </c>
    </row>
    <row r="151" spans="1:15" x14ac:dyDescent="0.35">
      <c r="A151" t="s">
        <v>260</v>
      </c>
      <c r="B151" s="40">
        <v>45548</v>
      </c>
      <c r="C151" t="s">
        <v>15</v>
      </c>
      <c r="D151" t="s">
        <v>16</v>
      </c>
      <c r="E151" t="s">
        <v>17</v>
      </c>
      <c r="F151" t="s">
        <v>50</v>
      </c>
      <c r="G151" t="s">
        <v>29</v>
      </c>
      <c r="H151" t="s">
        <v>30</v>
      </c>
      <c r="I151" t="s">
        <v>31</v>
      </c>
      <c r="J151">
        <v>2100</v>
      </c>
      <c r="K151">
        <v>4</v>
      </c>
      <c r="L151">
        <v>0.12</v>
      </c>
      <c r="M151">
        <v>7392</v>
      </c>
      <c r="N151" t="s">
        <v>59</v>
      </c>
      <c r="O151" t="s">
        <v>23</v>
      </c>
    </row>
    <row r="152" spans="1:15" x14ac:dyDescent="0.35">
      <c r="A152" t="s">
        <v>261</v>
      </c>
      <c r="B152" s="40">
        <v>45303</v>
      </c>
      <c r="C152" t="s">
        <v>35</v>
      </c>
      <c r="D152" t="s">
        <v>36</v>
      </c>
      <c r="E152" t="s">
        <v>37</v>
      </c>
      <c r="F152" t="s">
        <v>38</v>
      </c>
      <c r="G152" t="s">
        <v>29</v>
      </c>
      <c r="H152" t="s">
        <v>30</v>
      </c>
      <c r="I152" t="s">
        <v>31</v>
      </c>
      <c r="J152">
        <v>2100</v>
      </c>
      <c r="K152">
        <v>2</v>
      </c>
      <c r="L152">
        <v>0.21</v>
      </c>
      <c r="M152">
        <v>3318</v>
      </c>
      <c r="N152" t="s">
        <v>22</v>
      </c>
      <c r="O152" t="s">
        <v>23</v>
      </c>
    </row>
    <row r="153" spans="1:15" x14ac:dyDescent="0.35">
      <c r="A153" t="s">
        <v>262</v>
      </c>
      <c r="B153" s="40">
        <v>45563</v>
      </c>
      <c r="C153" t="s">
        <v>44</v>
      </c>
      <c r="D153" t="s">
        <v>45</v>
      </c>
      <c r="E153" t="s">
        <v>17</v>
      </c>
      <c r="F153" t="s">
        <v>154</v>
      </c>
      <c r="G153" t="s">
        <v>29</v>
      </c>
      <c r="H153" t="s">
        <v>30</v>
      </c>
      <c r="I153" t="s">
        <v>31</v>
      </c>
      <c r="J153">
        <v>2100</v>
      </c>
      <c r="K153">
        <v>10</v>
      </c>
      <c r="L153">
        <v>0.2</v>
      </c>
      <c r="M153">
        <v>16800</v>
      </c>
      <c r="N153" t="s">
        <v>179</v>
      </c>
      <c r="O153" t="s">
        <v>33</v>
      </c>
    </row>
    <row r="154" spans="1:15" x14ac:dyDescent="0.35">
      <c r="A154" t="s">
        <v>263</v>
      </c>
      <c r="B154" s="40">
        <v>45538</v>
      </c>
      <c r="C154" t="s">
        <v>96</v>
      </c>
      <c r="D154" t="s">
        <v>97</v>
      </c>
      <c r="E154" t="s">
        <v>98</v>
      </c>
      <c r="F154" t="s">
        <v>113</v>
      </c>
      <c r="G154" t="s">
        <v>29</v>
      </c>
      <c r="H154" t="s">
        <v>30</v>
      </c>
      <c r="I154" t="s">
        <v>31</v>
      </c>
      <c r="J154">
        <v>2100</v>
      </c>
      <c r="K154">
        <v>4</v>
      </c>
      <c r="L154">
        <v>0.01</v>
      </c>
      <c r="M154">
        <v>8316</v>
      </c>
      <c r="N154" t="s">
        <v>22</v>
      </c>
      <c r="O154" t="s">
        <v>23</v>
      </c>
    </row>
    <row r="155" spans="1:15" x14ac:dyDescent="0.35">
      <c r="A155" t="s">
        <v>264</v>
      </c>
      <c r="B155" s="40">
        <v>45556</v>
      </c>
      <c r="C155" t="s">
        <v>35</v>
      </c>
      <c r="D155" t="s">
        <v>36</v>
      </c>
      <c r="E155" t="s">
        <v>37</v>
      </c>
      <c r="F155" t="s">
        <v>151</v>
      </c>
      <c r="G155" t="s">
        <v>29</v>
      </c>
      <c r="H155" t="s">
        <v>30</v>
      </c>
      <c r="I155" t="s">
        <v>31</v>
      </c>
      <c r="J155">
        <v>2100</v>
      </c>
      <c r="K155">
        <v>18</v>
      </c>
      <c r="L155">
        <v>0.06</v>
      </c>
      <c r="M155">
        <v>35532</v>
      </c>
      <c r="N155" t="s">
        <v>77</v>
      </c>
      <c r="O155" t="s">
        <v>80</v>
      </c>
    </row>
    <row r="156" spans="1:15" x14ac:dyDescent="0.35">
      <c r="A156" t="s">
        <v>265</v>
      </c>
      <c r="B156" s="40">
        <v>45313</v>
      </c>
      <c r="C156" t="s">
        <v>35</v>
      </c>
      <c r="D156" t="s">
        <v>36</v>
      </c>
      <c r="E156" t="s">
        <v>37</v>
      </c>
      <c r="F156" t="s">
        <v>151</v>
      </c>
      <c r="G156" t="s">
        <v>29</v>
      </c>
      <c r="H156" t="s">
        <v>30</v>
      </c>
      <c r="I156" t="s">
        <v>31</v>
      </c>
      <c r="J156">
        <v>2100</v>
      </c>
      <c r="K156">
        <v>15</v>
      </c>
      <c r="L156">
        <v>0.15</v>
      </c>
      <c r="M156">
        <v>26775</v>
      </c>
      <c r="N156" t="s">
        <v>22</v>
      </c>
      <c r="O156" t="s">
        <v>23</v>
      </c>
    </row>
    <row r="157" spans="1:15" x14ac:dyDescent="0.35">
      <c r="A157" t="s">
        <v>266</v>
      </c>
      <c r="B157" s="40">
        <v>45355</v>
      </c>
      <c r="C157" t="s">
        <v>44</v>
      </c>
      <c r="D157" t="s">
        <v>45</v>
      </c>
      <c r="E157" t="s">
        <v>17</v>
      </c>
      <c r="F157" t="s">
        <v>18</v>
      </c>
      <c r="G157" t="s">
        <v>29</v>
      </c>
      <c r="H157" t="s">
        <v>30</v>
      </c>
      <c r="I157" t="s">
        <v>31</v>
      </c>
      <c r="J157">
        <v>2100</v>
      </c>
      <c r="K157">
        <v>16</v>
      </c>
      <c r="L157">
        <v>0.28000000000000003</v>
      </c>
      <c r="M157">
        <v>24192</v>
      </c>
      <c r="N157" t="s">
        <v>32</v>
      </c>
      <c r="O157" t="s">
        <v>23</v>
      </c>
    </row>
    <row r="158" spans="1:15" x14ac:dyDescent="0.35">
      <c r="A158" t="s">
        <v>267</v>
      </c>
      <c r="B158" s="40">
        <v>45613</v>
      </c>
      <c r="C158" t="s">
        <v>25</v>
      </c>
      <c r="D158" t="s">
        <v>26</v>
      </c>
      <c r="E158" t="s">
        <v>27</v>
      </c>
      <c r="F158" t="s">
        <v>89</v>
      </c>
      <c r="G158" t="s">
        <v>29</v>
      </c>
      <c r="H158" t="s">
        <v>30</v>
      </c>
      <c r="I158" t="s">
        <v>31</v>
      </c>
      <c r="J158">
        <v>2100</v>
      </c>
      <c r="K158">
        <v>16</v>
      </c>
      <c r="L158">
        <v>0.24</v>
      </c>
      <c r="M158">
        <v>25536</v>
      </c>
      <c r="N158" t="s">
        <v>123</v>
      </c>
      <c r="O158" t="s">
        <v>23</v>
      </c>
    </row>
    <row r="159" spans="1:15" x14ac:dyDescent="0.35">
      <c r="A159" t="s">
        <v>268</v>
      </c>
      <c r="B159" s="40">
        <v>45514</v>
      </c>
      <c r="C159" t="s">
        <v>96</v>
      </c>
      <c r="D159" t="s">
        <v>97</v>
      </c>
      <c r="E159" t="s">
        <v>98</v>
      </c>
      <c r="F159" t="s">
        <v>113</v>
      </c>
      <c r="G159" t="s">
        <v>29</v>
      </c>
      <c r="H159" t="s">
        <v>30</v>
      </c>
      <c r="I159" t="s">
        <v>31</v>
      </c>
      <c r="J159">
        <v>2100</v>
      </c>
      <c r="K159">
        <v>12</v>
      </c>
      <c r="L159">
        <v>0.09</v>
      </c>
      <c r="M159">
        <v>22932</v>
      </c>
      <c r="N159" t="s">
        <v>32</v>
      </c>
      <c r="O159" t="s">
        <v>23</v>
      </c>
    </row>
    <row r="160" spans="1:15" x14ac:dyDescent="0.35">
      <c r="A160" t="s">
        <v>269</v>
      </c>
      <c r="B160" s="40">
        <v>45616</v>
      </c>
      <c r="C160" t="s">
        <v>73</v>
      </c>
      <c r="D160" t="s">
        <v>74</v>
      </c>
      <c r="E160" t="s">
        <v>37</v>
      </c>
      <c r="F160" t="s">
        <v>83</v>
      </c>
      <c r="G160" t="s">
        <v>29</v>
      </c>
      <c r="H160" t="s">
        <v>30</v>
      </c>
      <c r="I160" t="s">
        <v>31</v>
      </c>
      <c r="J160">
        <v>2100</v>
      </c>
      <c r="K160">
        <v>12</v>
      </c>
      <c r="L160">
        <v>0.23</v>
      </c>
      <c r="M160">
        <v>19404</v>
      </c>
      <c r="N160" t="s">
        <v>77</v>
      </c>
      <c r="O160" t="s">
        <v>23</v>
      </c>
    </row>
    <row r="161" spans="1:15" x14ac:dyDescent="0.35">
      <c r="A161" t="s">
        <v>270</v>
      </c>
      <c r="B161" s="40">
        <v>45316</v>
      </c>
      <c r="C161" t="s">
        <v>96</v>
      </c>
      <c r="D161" t="s">
        <v>97</v>
      </c>
      <c r="E161" t="s">
        <v>98</v>
      </c>
      <c r="F161" t="s">
        <v>101</v>
      </c>
      <c r="G161" t="s">
        <v>29</v>
      </c>
      <c r="H161" t="s">
        <v>30</v>
      </c>
      <c r="I161" t="s">
        <v>31</v>
      </c>
      <c r="J161">
        <v>2100</v>
      </c>
      <c r="K161">
        <v>15</v>
      </c>
      <c r="L161">
        <v>0.09</v>
      </c>
      <c r="M161">
        <v>28665</v>
      </c>
      <c r="N161" t="s">
        <v>32</v>
      </c>
      <c r="O161" t="s">
        <v>23</v>
      </c>
    </row>
    <row r="162" spans="1:15" x14ac:dyDescent="0.35">
      <c r="A162" t="s">
        <v>271</v>
      </c>
      <c r="B162" s="40">
        <v>45324</v>
      </c>
      <c r="C162" t="s">
        <v>131</v>
      </c>
      <c r="D162" t="s">
        <v>132</v>
      </c>
      <c r="E162" t="s">
        <v>98</v>
      </c>
      <c r="F162" t="s">
        <v>115</v>
      </c>
      <c r="G162" t="s">
        <v>29</v>
      </c>
      <c r="H162" t="s">
        <v>30</v>
      </c>
      <c r="I162" t="s">
        <v>31</v>
      </c>
      <c r="J162">
        <v>2100</v>
      </c>
      <c r="K162">
        <v>6</v>
      </c>
      <c r="L162">
        <v>0.26</v>
      </c>
      <c r="M162">
        <v>9324</v>
      </c>
      <c r="N162" t="s">
        <v>123</v>
      </c>
      <c r="O162" t="s">
        <v>23</v>
      </c>
    </row>
    <row r="163" spans="1:15" x14ac:dyDescent="0.35">
      <c r="A163" t="s">
        <v>272</v>
      </c>
      <c r="B163" s="40">
        <v>45462</v>
      </c>
      <c r="C163" t="s">
        <v>73</v>
      </c>
      <c r="D163" t="s">
        <v>74</v>
      </c>
      <c r="E163" t="s">
        <v>37</v>
      </c>
      <c r="F163" t="s">
        <v>38</v>
      </c>
      <c r="G163" t="s">
        <v>29</v>
      </c>
      <c r="H163" t="s">
        <v>30</v>
      </c>
      <c r="I163" t="s">
        <v>31</v>
      </c>
      <c r="J163">
        <v>2100</v>
      </c>
      <c r="K163">
        <v>4</v>
      </c>
      <c r="L163">
        <v>0.01</v>
      </c>
      <c r="M163">
        <v>8316</v>
      </c>
      <c r="N163" t="s">
        <v>59</v>
      </c>
      <c r="O163" t="s">
        <v>23</v>
      </c>
    </row>
    <row r="164" spans="1:15" x14ac:dyDescent="0.35">
      <c r="A164" t="s">
        <v>273</v>
      </c>
      <c r="B164" s="40">
        <v>45406</v>
      </c>
      <c r="C164" t="s">
        <v>111</v>
      </c>
      <c r="D164" t="s">
        <v>112</v>
      </c>
      <c r="E164" t="s">
        <v>98</v>
      </c>
      <c r="F164" t="s">
        <v>113</v>
      </c>
      <c r="G164" t="s">
        <v>29</v>
      </c>
      <c r="H164" t="s">
        <v>30</v>
      </c>
      <c r="I164" t="s">
        <v>31</v>
      </c>
      <c r="J164">
        <v>2100</v>
      </c>
      <c r="K164">
        <v>4</v>
      </c>
      <c r="L164">
        <v>0.25</v>
      </c>
      <c r="M164">
        <v>6300</v>
      </c>
      <c r="N164" t="s">
        <v>123</v>
      </c>
      <c r="O164" t="s">
        <v>23</v>
      </c>
    </row>
    <row r="165" spans="1:15" x14ac:dyDescent="0.35">
      <c r="A165" t="s">
        <v>274</v>
      </c>
      <c r="B165" s="40">
        <v>45336</v>
      </c>
      <c r="C165" t="s">
        <v>131</v>
      </c>
      <c r="D165" t="s">
        <v>132</v>
      </c>
      <c r="E165" t="s">
        <v>98</v>
      </c>
      <c r="F165" t="s">
        <v>99</v>
      </c>
      <c r="G165" t="s">
        <v>29</v>
      </c>
      <c r="H165" t="s">
        <v>30</v>
      </c>
      <c r="I165" t="s">
        <v>31</v>
      </c>
      <c r="J165">
        <v>2100</v>
      </c>
      <c r="K165">
        <v>1</v>
      </c>
      <c r="L165">
        <v>0.14000000000000001</v>
      </c>
      <c r="M165">
        <v>1806</v>
      </c>
      <c r="N165" t="s">
        <v>77</v>
      </c>
      <c r="O165" t="s">
        <v>23</v>
      </c>
    </row>
    <row r="166" spans="1:15" x14ac:dyDescent="0.35">
      <c r="A166" t="s">
        <v>275</v>
      </c>
      <c r="B166" s="40">
        <v>45398</v>
      </c>
      <c r="C166" t="s">
        <v>25</v>
      </c>
      <c r="D166" t="s">
        <v>26</v>
      </c>
      <c r="E166" t="s">
        <v>27</v>
      </c>
      <c r="F166" t="s">
        <v>179</v>
      </c>
      <c r="G166" t="s">
        <v>29</v>
      </c>
      <c r="H166" t="s">
        <v>30</v>
      </c>
      <c r="I166" t="s">
        <v>31</v>
      </c>
      <c r="J166">
        <v>2100</v>
      </c>
      <c r="K166">
        <v>15</v>
      </c>
      <c r="L166">
        <v>0.11</v>
      </c>
      <c r="M166">
        <v>28035</v>
      </c>
      <c r="N166" t="s">
        <v>42</v>
      </c>
      <c r="O166" t="s">
        <v>23</v>
      </c>
    </row>
    <row r="167" spans="1:15" x14ac:dyDescent="0.35">
      <c r="A167" t="s">
        <v>276</v>
      </c>
      <c r="B167" s="40">
        <v>45299</v>
      </c>
      <c r="C167" t="s">
        <v>131</v>
      </c>
      <c r="D167" t="s">
        <v>132</v>
      </c>
      <c r="E167" t="s">
        <v>98</v>
      </c>
      <c r="F167" t="s">
        <v>160</v>
      </c>
      <c r="G167" t="s">
        <v>29</v>
      </c>
      <c r="H167" t="s">
        <v>30</v>
      </c>
      <c r="I167" t="s">
        <v>31</v>
      </c>
      <c r="J167">
        <v>2100</v>
      </c>
      <c r="K167">
        <v>16</v>
      </c>
      <c r="L167">
        <v>0.2</v>
      </c>
      <c r="M167">
        <v>26880</v>
      </c>
      <c r="N167" t="s">
        <v>22</v>
      </c>
      <c r="O167" t="s">
        <v>33</v>
      </c>
    </row>
    <row r="168" spans="1:15" x14ac:dyDescent="0.35">
      <c r="A168" t="s">
        <v>277</v>
      </c>
      <c r="B168" s="40">
        <v>45524</v>
      </c>
      <c r="C168" t="s">
        <v>25</v>
      </c>
      <c r="D168" t="s">
        <v>26</v>
      </c>
      <c r="E168" t="s">
        <v>27</v>
      </c>
      <c r="F168" t="s">
        <v>103</v>
      </c>
      <c r="G168" t="s">
        <v>29</v>
      </c>
      <c r="H168" t="s">
        <v>30</v>
      </c>
      <c r="I168" t="s">
        <v>31</v>
      </c>
      <c r="J168">
        <v>2100</v>
      </c>
      <c r="K168">
        <v>1</v>
      </c>
      <c r="L168">
        <v>0.05</v>
      </c>
      <c r="M168">
        <v>1995</v>
      </c>
      <c r="N168" t="s">
        <v>77</v>
      </c>
      <c r="O168" t="s">
        <v>33</v>
      </c>
    </row>
    <row r="169" spans="1:15" x14ac:dyDescent="0.35">
      <c r="A169" t="s">
        <v>278</v>
      </c>
      <c r="B169" s="40">
        <v>45388</v>
      </c>
      <c r="C169" t="s">
        <v>61</v>
      </c>
      <c r="D169" t="s">
        <v>62</v>
      </c>
      <c r="E169" t="s">
        <v>27</v>
      </c>
      <c r="F169" t="s">
        <v>28</v>
      </c>
      <c r="G169" t="s">
        <v>29</v>
      </c>
      <c r="H169" t="s">
        <v>30</v>
      </c>
      <c r="I169" t="s">
        <v>31</v>
      </c>
      <c r="J169">
        <v>2100</v>
      </c>
      <c r="K169">
        <v>7</v>
      </c>
      <c r="L169">
        <v>0.04</v>
      </c>
      <c r="M169">
        <v>14112</v>
      </c>
      <c r="N169" t="s">
        <v>32</v>
      </c>
      <c r="O169" t="s">
        <v>23</v>
      </c>
    </row>
    <row r="170" spans="1:15" x14ac:dyDescent="0.35">
      <c r="A170" t="s">
        <v>279</v>
      </c>
      <c r="B170" s="40">
        <v>45528</v>
      </c>
      <c r="C170" t="s">
        <v>73</v>
      </c>
      <c r="D170" t="s">
        <v>74</v>
      </c>
      <c r="E170" t="s">
        <v>37</v>
      </c>
      <c r="F170" t="s">
        <v>157</v>
      </c>
      <c r="G170" t="s">
        <v>29</v>
      </c>
      <c r="H170" t="s">
        <v>30</v>
      </c>
      <c r="I170" t="s">
        <v>31</v>
      </c>
      <c r="J170">
        <v>2100</v>
      </c>
      <c r="K170">
        <v>19</v>
      </c>
      <c r="L170">
        <v>0.27</v>
      </c>
      <c r="M170">
        <v>29127</v>
      </c>
      <c r="N170" t="s">
        <v>77</v>
      </c>
      <c r="O170" t="s">
        <v>33</v>
      </c>
    </row>
    <row r="171" spans="1:15" x14ac:dyDescent="0.35">
      <c r="A171" t="s">
        <v>280</v>
      </c>
      <c r="B171" s="40">
        <v>45366</v>
      </c>
      <c r="C171" t="s">
        <v>25</v>
      </c>
      <c r="D171" t="s">
        <v>26</v>
      </c>
      <c r="E171" t="s">
        <v>27</v>
      </c>
      <c r="F171" t="s">
        <v>103</v>
      </c>
      <c r="G171" t="s">
        <v>29</v>
      </c>
      <c r="H171" t="s">
        <v>30</v>
      </c>
      <c r="I171" t="s">
        <v>31</v>
      </c>
      <c r="J171">
        <v>2100</v>
      </c>
      <c r="K171">
        <v>6</v>
      </c>
      <c r="L171">
        <v>7.0000000000000007E-2</v>
      </c>
      <c r="M171">
        <v>11718</v>
      </c>
      <c r="N171" t="s">
        <v>22</v>
      </c>
      <c r="O171" t="s">
        <v>33</v>
      </c>
    </row>
    <row r="172" spans="1:15" x14ac:dyDescent="0.35">
      <c r="A172" t="s">
        <v>281</v>
      </c>
      <c r="B172" s="40">
        <v>45318</v>
      </c>
      <c r="C172" t="s">
        <v>73</v>
      </c>
      <c r="D172" t="s">
        <v>74</v>
      </c>
      <c r="E172" t="s">
        <v>37</v>
      </c>
      <c r="F172" t="s">
        <v>157</v>
      </c>
      <c r="G172" t="s">
        <v>29</v>
      </c>
      <c r="H172" t="s">
        <v>30</v>
      </c>
      <c r="I172" t="s">
        <v>31</v>
      </c>
      <c r="J172">
        <v>2100</v>
      </c>
      <c r="K172">
        <v>7</v>
      </c>
      <c r="L172">
        <v>0.06</v>
      </c>
      <c r="M172">
        <v>13818</v>
      </c>
      <c r="N172" t="s">
        <v>32</v>
      </c>
      <c r="O172" t="s">
        <v>23</v>
      </c>
    </row>
    <row r="173" spans="1:15" x14ac:dyDescent="0.35">
      <c r="A173" t="s">
        <v>282</v>
      </c>
      <c r="B173" s="40">
        <v>45597</v>
      </c>
      <c r="C173" t="s">
        <v>64</v>
      </c>
      <c r="D173" t="s">
        <v>65</v>
      </c>
      <c r="E173" t="s">
        <v>27</v>
      </c>
      <c r="F173" t="s">
        <v>103</v>
      </c>
      <c r="G173" t="s">
        <v>29</v>
      </c>
      <c r="H173" t="s">
        <v>30</v>
      </c>
      <c r="I173" t="s">
        <v>31</v>
      </c>
      <c r="J173">
        <v>2100</v>
      </c>
      <c r="K173">
        <v>1</v>
      </c>
      <c r="L173">
        <v>0.03</v>
      </c>
      <c r="M173">
        <v>2037</v>
      </c>
      <c r="N173" t="s">
        <v>32</v>
      </c>
      <c r="O173" t="s">
        <v>87</v>
      </c>
    </row>
    <row r="174" spans="1:15" x14ac:dyDescent="0.35">
      <c r="A174" t="s">
        <v>283</v>
      </c>
      <c r="B174" s="40">
        <v>45603</v>
      </c>
      <c r="C174" t="s">
        <v>64</v>
      </c>
      <c r="D174" t="s">
        <v>65</v>
      </c>
      <c r="E174" t="s">
        <v>27</v>
      </c>
      <c r="F174" t="s">
        <v>122</v>
      </c>
      <c r="G174" t="s">
        <v>29</v>
      </c>
      <c r="H174" t="s">
        <v>30</v>
      </c>
      <c r="I174" t="s">
        <v>31</v>
      </c>
      <c r="J174">
        <v>2100</v>
      </c>
      <c r="K174">
        <v>10</v>
      </c>
      <c r="L174">
        <v>0.25</v>
      </c>
      <c r="M174">
        <v>15750</v>
      </c>
      <c r="N174" t="s">
        <v>77</v>
      </c>
      <c r="O174" t="s">
        <v>23</v>
      </c>
    </row>
    <row r="175" spans="1:15" x14ac:dyDescent="0.35">
      <c r="A175" t="s">
        <v>284</v>
      </c>
      <c r="B175" s="40">
        <v>45487</v>
      </c>
      <c r="C175" t="s">
        <v>125</v>
      </c>
      <c r="D175" t="s">
        <v>126</v>
      </c>
      <c r="E175" t="s">
        <v>37</v>
      </c>
      <c r="F175" t="s">
        <v>38</v>
      </c>
      <c r="G175" t="s">
        <v>29</v>
      </c>
      <c r="H175" t="s">
        <v>30</v>
      </c>
      <c r="I175" t="s">
        <v>31</v>
      </c>
      <c r="J175">
        <v>2100</v>
      </c>
      <c r="K175">
        <v>7</v>
      </c>
      <c r="L175">
        <v>0.01</v>
      </c>
      <c r="M175">
        <v>14553</v>
      </c>
      <c r="N175" t="s">
        <v>22</v>
      </c>
      <c r="O175" t="s">
        <v>23</v>
      </c>
    </row>
    <row r="176" spans="1:15" x14ac:dyDescent="0.35">
      <c r="A176" t="s">
        <v>285</v>
      </c>
      <c r="B176" s="40">
        <v>45394</v>
      </c>
      <c r="C176" t="s">
        <v>55</v>
      </c>
      <c r="D176" t="s">
        <v>56</v>
      </c>
      <c r="E176" t="s">
        <v>17</v>
      </c>
      <c r="F176" t="s">
        <v>154</v>
      </c>
      <c r="G176" t="s">
        <v>29</v>
      </c>
      <c r="H176" t="s">
        <v>30</v>
      </c>
      <c r="I176" t="s">
        <v>31</v>
      </c>
      <c r="J176">
        <v>2100</v>
      </c>
      <c r="K176">
        <v>1</v>
      </c>
      <c r="L176">
        <v>0.09</v>
      </c>
      <c r="M176">
        <v>1911</v>
      </c>
      <c r="N176" t="s">
        <v>32</v>
      </c>
      <c r="O176" t="s">
        <v>23</v>
      </c>
    </row>
    <row r="177" spans="1:15" x14ac:dyDescent="0.35">
      <c r="A177" t="s">
        <v>286</v>
      </c>
      <c r="B177" s="40">
        <v>45587</v>
      </c>
      <c r="C177" t="s">
        <v>111</v>
      </c>
      <c r="D177" t="s">
        <v>112</v>
      </c>
      <c r="E177" t="s">
        <v>98</v>
      </c>
      <c r="F177" t="s">
        <v>160</v>
      </c>
      <c r="G177" t="s">
        <v>29</v>
      </c>
      <c r="H177" t="s">
        <v>30</v>
      </c>
      <c r="I177" t="s">
        <v>31</v>
      </c>
      <c r="J177">
        <v>2100</v>
      </c>
      <c r="K177">
        <v>1</v>
      </c>
      <c r="L177">
        <v>0.02</v>
      </c>
      <c r="M177">
        <v>2058</v>
      </c>
      <c r="N177" t="s">
        <v>59</v>
      </c>
      <c r="O177" t="s">
        <v>23</v>
      </c>
    </row>
    <row r="178" spans="1:15" x14ac:dyDescent="0.35">
      <c r="A178" t="s">
        <v>287</v>
      </c>
      <c r="B178" s="40">
        <v>45629</v>
      </c>
      <c r="C178" t="s">
        <v>73</v>
      </c>
      <c r="D178" t="s">
        <v>74</v>
      </c>
      <c r="E178" t="s">
        <v>37</v>
      </c>
      <c r="F178" t="s">
        <v>38</v>
      </c>
      <c r="G178" t="s">
        <v>29</v>
      </c>
      <c r="H178" t="s">
        <v>30</v>
      </c>
      <c r="I178" t="s">
        <v>31</v>
      </c>
      <c r="J178">
        <v>2100</v>
      </c>
      <c r="K178">
        <v>7</v>
      </c>
      <c r="L178">
        <v>0.26</v>
      </c>
      <c r="M178">
        <v>10878</v>
      </c>
      <c r="N178" t="s">
        <v>77</v>
      </c>
      <c r="O178" t="s">
        <v>23</v>
      </c>
    </row>
    <row r="179" spans="1:15" x14ac:dyDescent="0.35">
      <c r="A179" t="s">
        <v>288</v>
      </c>
      <c r="B179" s="40">
        <v>45476</v>
      </c>
      <c r="C179" t="s">
        <v>44</v>
      </c>
      <c r="D179" t="s">
        <v>45</v>
      </c>
      <c r="E179" t="s">
        <v>17</v>
      </c>
      <c r="F179" t="s">
        <v>50</v>
      </c>
      <c r="G179" t="s">
        <v>29</v>
      </c>
      <c r="H179" t="s">
        <v>30</v>
      </c>
      <c r="I179" t="s">
        <v>31</v>
      </c>
      <c r="J179">
        <v>2100</v>
      </c>
      <c r="K179">
        <v>16</v>
      </c>
      <c r="L179">
        <v>0.16</v>
      </c>
      <c r="M179">
        <v>28224</v>
      </c>
      <c r="N179" t="s">
        <v>32</v>
      </c>
      <c r="O179" t="s">
        <v>23</v>
      </c>
    </row>
    <row r="180" spans="1:15" x14ac:dyDescent="0.35">
      <c r="A180" t="s">
        <v>289</v>
      </c>
      <c r="B180" s="40">
        <v>45495</v>
      </c>
      <c r="C180" t="s">
        <v>44</v>
      </c>
      <c r="D180" t="s">
        <v>45</v>
      </c>
      <c r="E180" t="s">
        <v>17</v>
      </c>
      <c r="F180" t="s">
        <v>50</v>
      </c>
      <c r="G180" t="s">
        <v>29</v>
      </c>
      <c r="H180" t="s">
        <v>30</v>
      </c>
      <c r="I180" t="s">
        <v>31</v>
      </c>
      <c r="J180">
        <v>2100</v>
      </c>
      <c r="K180">
        <v>19</v>
      </c>
      <c r="L180">
        <v>0.02</v>
      </c>
      <c r="M180">
        <v>39102</v>
      </c>
      <c r="N180" t="s">
        <v>32</v>
      </c>
      <c r="O180" t="s">
        <v>33</v>
      </c>
    </row>
    <row r="181" spans="1:15" x14ac:dyDescent="0.35">
      <c r="A181" t="s">
        <v>290</v>
      </c>
      <c r="B181" s="40">
        <v>45586</v>
      </c>
      <c r="C181" t="s">
        <v>73</v>
      </c>
      <c r="D181" t="s">
        <v>74</v>
      </c>
      <c r="E181" t="s">
        <v>37</v>
      </c>
      <c r="F181" t="s">
        <v>83</v>
      </c>
      <c r="G181" t="s">
        <v>29</v>
      </c>
      <c r="H181" t="s">
        <v>30</v>
      </c>
      <c r="I181" t="s">
        <v>31</v>
      </c>
      <c r="J181">
        <v>2100</v>
      </c>
      <c r="K181">
        <v>13</v>
      </c>
      <c r="L181">
        <v>0.13</v>
      </c>
      <c r="M181">
        <v>23751</v>
      </c>
      <c r="N181" t="s">
        <v>22</v>
      </c>
      <c r="O181" t="s">
        <v>87</v>
      </c>
    </row>
    <row r="182" spans="1:15" x14ac:dyDescent="0.35">
      <c r="A182" t="s">
        <v>291</v>
      </c>
      <c r="B182" s="40">
        <v>45545</v>
      </c>
      <c r="C182" t="s">
        <v>25</v>
      </c>
      <c r="D182" t="s">
        <v>26</v>
      </c>
      <c r="E182" t="s">
        <v>27</v>
      </c>
      <c r="F182" t="s">
        <v>28</v>
      </c>
      <c r="G182" t="s">
        <v>29</v>
      </c>
      <c r="H182" t="s">
        <v>30</v>
      </c>
      <c r="I182" t="s">
        <v>31</v>
      </c>
      <c r="J182">
        <v>2100</v>
      </c>
      <c r="K182">
        <v>17</v>
      </c>
      <c r="L182">
        <v>0.3</v>
      </c>
      <c r="M182">
        <v>24990</v>
      </c>
      <c r="N182" t="s">
        <v>22</v>
      </c>
      <c r="O182" t="s">
        <v>23</v>
      </c>
    </row>
    <row r="183" spans="1:15" x14ac:dyDescent="0.35">
      <c r="A183" t="s">
        <v>292</v>
      </c>
      <c r="B183" s="40">
        <v>45492</v>
      </c>
      <c r="C183" t="s">
        <v>55</v>
      </c>
      <c r="D183" t="s">
        <v>56</v>
      </c>
      <c r="E183" t="s">
        <v>17</v>
      </c>
      <c r="F183" t="s">
        <v>18</v>
      </c>
      <c r="G183" t="s">
        <v>29</v>
      </c>
      <c r="H183" t="s">
        <v>30</v>
      </c>
      <c r="I183" t="s">
        <v>31</v>
      </c>
      <c r="J183">
        <v>2100</v>
      </c>
      <c r="K183">
        <v>16</v>
      </c>
      <c r="L183">
        <v>0.06</v>
      </c>
      <c r="M183">
        <v>31584</v>
      </c>
      <c r="N183" t="s">
        <v>22</v>
      </c>
      <c r="O183" t="s">
        <v>23</v>
      </c>
    </row>
    <row r="184" spans="1:15" x14ac:dyDescent="0.35">
      <c r="A184" t="s">
        <v>293</v>
      </c>
      <c r="B184" s="40">
        <v>45317</v>
      </c>
      <c r="C184" t="s">
        <v>96</v>
      </c>
      <c r="D184" t="s">
        <v>97</v>
      </c>
      <c r="E184" t="s">
        <v>98</v>
      </c>
      <c r="F184" t="s">
        <v>101</v>
      </c>
      <c r="G184" t="s">
        <v>29</v>
      </c>
      <c r="H184" t="s">
        <v>30</v>
      </c>
      <c r="I184" t="s">
        <v>31</v>
      </c>
      <c r="J184">
        <v>2100</v>
      </c>
      <c r="K184">
        <v>4</v>
      </c>
      <c r="L184">
        <v>0.11</v>
      </c>
      <c r="M184">
        <v>7476</v>
      </c>
      <c r="N184" t="s">
        <v>32</v>
      </c>
      <c r="O184" t="s">
        <v>23</v>
      </c>
    </row>
    <row r="185" spans="1:15" x14ac:dyDescent="0.35">
      <c r="A185" t="s">
        <v>294</v>
      </c>
      <c r="B185" s="40">
        <v>45378</v>
      </c>
      <c r="C185" t="s">
        <v>15</v>
      </c>
      <c r="D185" t="s">
        <v>16</v>
      </c>
      <c r="E185" t="s">
        <v>17</v>
      </c>
      <c r="F185" t="s">
        <v>154</v>
      </c>
      <c r="G185" t="s">
        <v>29</v>
      </c>
      <c r="H185" t="s">
        <v>30</v>
      </c>
      <c r="I185" t="s">
        <v>31</v>
      </c>
      <c r="J185">
        <v>2100</v>
      </c>
      <c r="K185">
        <v>19</v>
      </c>
      <c r="L185">
        <v>0.13</v>
      </c>
      <c r="M185">
        <v>34713</v>
      </c>
      <c r="N185" t="s">
        <v>123</v>
      </c>
      <c r="O185" t="s">
        <v>87</v>
      </c>
    </row>
    <row r="186" spans="1:15" x14ac:dyDescent="0.35">
      <c r="A186" t="s">
        <v>295</v>
      </c>
      <c r="B186" s="40">
        <v>45509</v>
      </c>
      <c r="C186" t="s">
        <v>73</v>
      </c>
      <c r="D186" t="s">
        <v>74</v>
      </c>
      <c r="E186" t="s">
        <v>37</v>
      </c>
      <c r="F186" t="s">
        <v>157</v>
      </c>
      <c r="G186" t="s">
        <v>29</v>
      </c>
      <c r="H186" t="s">
        <v>30</v>
      </c>
      <c r="I186" t="s">
        <v>31</v>
      </c>
      <c r="J186">
        <v>2100</v>
      </c>
      <c r="K186">
        <v>5</v>
      </c>
      <c r="L186">
        <v>0.15</v>
      </c>
      <c r="M186">
        <v>8925</v>
      </c>
      <c r="N186" t="s">
        <v>42</v>
      </c>
      <c r="O186" t="s">
        <v>80</v>
      </c>
    </row>
    <row r="187" spans="1:15" x14ac:dyDescent="0.35">
      <c r="A187" t="s">
        <v>296</v>
      </c>
      <c r="B187" s="40">
        <v>45450</v>
      </c>
      <c r="C187" t="s">
        <v>44</v>
      </c>
      <c r="D187" t="s">
        <v>45</v>
      </c>
      <c r="E187" t="s">
        <v>17</v>
      </c>
      <c r="F187" t="s">
        <v>50</v>
      </c>
      <c r="G187" t="s">
        <v>29</v>
      </c>
      <c r="H187" t="s">
        <v>30</v>
      </c>
      <c r="I187" t="s">
        <v>31</v>
      </c>
      <c r="J187">
        <v>2100</v>
      </c>
      <c r="K187">
        <v>2</v>
      </c>
      <c r="L187">
        <v>7.0000000000000007E-2</v>
      </c>
      <c r="M187">
        <v>3906</v>
      </c>
      <c r="N187" t="s">
        <v>32</v>
      </c>
      <c r="O187" t="s">
        <v>87</v>
      </c>
    </row>
    <row r="188" spans="1:15" x14ac:dyDescent="0.35">
      <c r="A188" t="s">
        <v>297</v>
      </c>
      <c r="B188" s="40">
        <v>45507</v>
      </c>
      <c r="C188" t="s">
        <v>44</v>
      </c>
      <c r="D188" t="s">
        <v>45</v>
      </c>
      <c r="E188" t="s">
        <v>17</v>
      </c>
      <c r="F188" t="s">
        <v>154</v>
      </c>
      <c r="G188" t="s">
        <v>29</v>
      </c>
      <c r="H188" t="s">
        <v>30</v>
      </c>
      <c r="I188" t="s">
        <v>31</v>
      </c>
      <c r="J188">
        <v>2100</v>
      </c>
      <c r="K188">
        <v>11</v>
      </c>
      <c r="L188">
        <v>0.05</v>
      </c>
      <c r="M188">
        <v>21945</v>
      </c>
      <c r="N188" t="s">
        <v>42</v>
      </c>
      <c r="O188" t="s">
        <v>33</v>
      </c>
    </row>
    <row r="189" spans="1:15" x14ac:dyDescent="0.35">
      <c r="A189" t="s">
        <v>298</v>
      </c>
      <c r="B189" s="40">
        <v>45623</v>
      </c>
      <c r="C189" t="s">
        <v>111</v>
      </c>
      <c r="D189" t="s">
        <v>112</v>
      </c>
      <c r="E189" t="s">
        <v>98</v>
      </c>
      <c r="F189" t="s">
        <v>99</v>
      </c>
      <c r="G189" t="s">
        <v>29</v>
      </c>
      <c r="H189" t="s">
        <v>30</v>
      </c>
      <c r="I189" t="s">
        <v>31</v>
      </c>
      <c r="J189">
        <v>2100</v>
      </c>
      <c r="K189">
        <v>9</v>
      </c>
      <c r="L189">
        <v>0.1</v>
      </c>
      <c r="M189">
        <v>17010</v>
      </c>
      <c r="N189" t="s">
        <v>32</v>
      </c>
      <c r="O189" t="s">
        <v>23</v>
      </c>
    </row>
    <row r="190" spans="1:15" x14ac:dyDescent="0.35">
      <c r="A190" t="s">
        <v>299</v>
      </c>
      <c r="B190" s="40">
        <v>45592</v>
      </c>
      <c r="C190" t="s">
        <v>15</v>
      </c>
      <c r="D190" t="s">
        <v>16</v>
      </c>
      <c r="E190" t="s">
        <v>17</v>
      </c>
      <c r="F190" t="s">
        <v>50</v>
      </c>
      <c r="G190" t="s">
        <v>29</v>
      </c>
      <c r="H190" t="s">
        <v>30</v>
      </c>
      <c r="I190" t="s">
        <v>31</v>
      </c>
      <c r="J190">
        <v>2100</v>
      </c>
      <c r="K190">
        <v>7</v>
      </c>
      <c r="L190">
        <v>0.15</v>
      </c>
      <c r="M190">
        <v>12495</v>
      </c>
      <c r="N190" t="s">
        <v>32</v>
      </c>
      <c r="O190" t="s">
        <v>33</v>
      </c>
    </row>
    <row r="191" spans="1:15" x14ac:dyDescent="0.35">
      <c r="A191" t="s">
        <v>300</v>
      </c>
      <c r="B191" s="40">
        <v>45451</v>
      </c>
      <c r="C191" t="s">
        <v>131</v>
      </c>
      <c r="D191" t="s">
        <v>132</v>
      </c>
      <c r="E191" t="s">
        <v>98</v>
      </c>
      <c r="F191" t="s">
        <v>101</v>
      </c>
      <c r="G191" t="s">
        <v>29</v>
      </c>
      <c r="H191" t="s">
        <v>30</v>
      </c>
      <c r="I191" t="s">
        <v>31</v>
      </c>
      <c r="J191">
        <v>2100</v>
      </c>
      <c r="K191">
        <v>16</v>
      </c>
      <c r="L191">
        <v>0.24</v>
      </c>
      <c r="M191">
        <v>25536</v>
      </c>
      <c r="N191" t="s">
        <v>22</v>
      </c>
      <c r="O191" t="s">
        <v>87</v>
      </c>
    </row>
    <row r="192" spans="1:15" x14ac:dyDescent="0.35">
      <c r="A192" t="s">
        <v>301</v>
      </c>
      <c r="B192" s="40">
        <v>45309</v>
      </c>
      <c r="C192" t="s">
        <v>44</v>
      </c>
      <c r="D192" t="s">
        <v>45</v>
      </c>
      <c r="E192" t="s">
        <v>17</v>
      </c>
      <c r="F192" t="s">
        <v>50</v>
      </c>
      <c r="G192" t="s">
        <v>29</v>
      </c>
      <c r="H192" t="s">
        <v>30</v>
      </c>
      <c r="I192" t="s">
        <v>31</v>
      </c>
      <c r="J192">
        <v>2100</v>
      </c>
      <c r="K192">
        <v>17</v>
      </c>
      <c r="L192">
        <v>0.2</v>
      </c>
      <c r="M192">
        <v>28560</v>
      </c>
      <c r="N192" t="s">
        <v>32</v>
      </c>
      <c r="O192" t="s">
        <v>23</v>
      </c>
    </row>
    <row r="193" spans="1:15" x14ac:dyDescent="0.35">
      <c r="A193" t="s">
        <v>302</v>
      </c>
      <c r="B193" s="40">
        <v>45379</v>
      </c>
      <c r="C193" t="s">
        <v>111</v>
      </c>
      <c r="D193" t="s">
        <v>112</v>
      </c>
      <c r="E193" t="s">
        <v>98</v>
      </c>
      <c r="F193" t="s">
        <v>115</v>
      </c>
      <c r="G193" t="s">
        <v>29</v>
      </c>
      <c r="H193" t="s">
        <v>30</v>
      </c>
      <c r="I193" t="s">
        <v>31</v>
      </c>
      <c r="J193">
        <v>2100</v>
      </c>
      <c r="K193">
        <v>7</v>
      </c>
      <c r="L193">
        <v>0.25</v>
      </c>
      <c r="M193">
        <v>11025</v>
      </c>
      <c r="N193" t="s">
        <v>77</v>
      </c>
      <c r="O193" t="s">
        <v>80</v>
      </c>
    </row>
    <row r="194" spans="1:15" x14ac:dyDescent="0.35">
      <c r="A194" t="s">
        <v>303</v>
      </c>
      <c r="B194" s="40">
        <v>45435</v>
      </c>
      <c r="C194" t="s">
        <v>55</v>
      </c>
      <c r="D194" t="s">
        <v>56</v>
      </c>
      <c r="E194" t="s">
        <v>17</v>
      </c>
      <c r="F194" t="s">
        <v>18</v>
      </c>
      <c r="G194" t="s">
        <v>29</v>
      </c>
      <c r="H194" t="s">
        <v>30</v>
      </c>
      <c r="I194" t="s">
        <v>31</v>
      </c>
      <c r="J194">
        <v>2100</v>
      </c>
      <c r="K194">
        <v>13</v>
      </c>
      <c r="L194">
        <v>7.0000000000000007E-2</v>
      </c>
      <c r="M194">
        <v>25389</v>
      </c>
      <c r="N194" t="s">
        <v>32</v>
      </c>
      <c r="O194" t="s">
        <v>23</v>
      </c>
    </row>
    <row r="195" spans="1:15" x14ac:dyDescent="0.35">
      <c r="A195" t="s">
        <v>304</v>
      </c>
      <c r="B195" s="40">
        <v>45603</v>
      </c>
      <c r="C195" t="s">
        <v>55</v>
      </c>
      <c r="D195" t="s">
        <v>56</v>
      </c>
      <c r="E195" t="s">
        <v>17</v>
      </c>
      <c r="F195" t="s">
        <v>154</v>
      </c>
      <c r="G195" t="s">
        <v>29</v>
      </c>
      <c r="H195" t="s">
        <v>30</v>
      </c>
      <c r="I195" t="s">
        <v>31</v>
      </c>
      <c r="J195">
        <v>2100</v>
      </c>
      <c r="K195">
        <v>18</v>
      </c>
      <c r="L195">
        <v>0.06</v>
      </c>
      <c r="M195">
        <v>35532</v>
      </c>
      <c r="N195" t="s">
        <v>42</v>
      </c>
      <c r="O195" t="s">
        <v>33</v>
      </c>
    </row>
    <row r="196" spans="1:15" x14ac:dyDescent="0.35">
      <c r="A196" t="s">
        <v>305</v>
      </c>
      <c r="B196" s="40">
        <v>45420</v>
      </c>
      <c r="C196" t="s">
        <v>96</v>
      </c>
      <c r="D196" t="s">
        <v>97</v>
      </c>
      <c r="E196" t="s">
        <v>98</v>
      </c>
      <c r="F196" t="s">
        <v>160</v>
      </c>
      <c r="G196" t="s">
        <v>29</v>
      </c>
      <c r="H196" t="s">
        <v>30</v>
      </c>
      <c r="I196" t="s">
        <v>31</v>
      </c>
      <c r="J196">
        <v>2100</v>
      </c>
      <c r="K196">
        <v>14</v>
      </c>
      <c r="L196">
        <v>0.04</v>
      </c>
      <c r="M196">
        <v>28224</v>
      </c>
      <c r="N196" t="s">
        <v>42</v>
      </c>
      <c r="O196" t="s">
        <v>23</v>
      </c>
    </row>
    <row r="197" spans="1:15" x14ac:dyDescent="0.35">
      <c r="A197" t="s">
        <v>306</v>
      </c>
      <c r="B197" s="40">
        <v>45623</v>
      </c>
      <c r="C197" t="s">
        <v>25</v>
      </c>
      <c r="D197" t="s">
        <v>26</v>
      </c>
      <c r="E197" t="s">
        <v>27</v>
      </c>
      <c r="F197" t="s">
        <v>28</v>
      </c>
      <c r="G197" t="s">
        <v>29</v>
      </c>
      <c r="H197" t="s">
        <v>30</v>
      </c>
      <c r="I197" t="s">
        <v>31</v>
      </c>
      <c r="J197">
        <v>2100</v>
      </c>
      <c r="K197">
        <v>14</v>
      </c>
      <c r="L197">
        <v>0.27</v>
      </c>
      <c r="M197">
        <v>21462</v>
      </c>
      <c r="N197" t="s">
        <v>77</v>
      </c>
      <c r="O197" t="s">
        <v>23</v>
      </c>
    </row>
    <row r="198" spans="1:15" x14ac:dyDescent="0.35">
      <c r="A198" t="s">
        <v>307</v>
      </c>
      <c r="B198" s="40">
        <v>45363</v>
      </c>
      <c r="C198" t="s">
        <v>55</v>
      </c>
      <c r="D198" t="s">
        <v>56</v>
      </c>
      <c r="E198" t="s">
        <v>17</v>
      </c>
      <c r="F198" t="s">
        <v>18</v>
      </c>
      <c r="G198" t="s">
        <v>29</v>
      </c>
      <c r="H198" t="s">
        <v>30</v>
      </c>
      <c r="I198" t="s">
        <v>31</v>
      </c>
      <c r="J198">
        <v>2100</v>
      </c>
      <c r="K198">
        <v>1</v>
      </c>
      <c r="L198">
        <v>0.27</v>
      </c>
      <c r="M198">
        <v>1533</v>
      </c>
      <c r="N198" t="s">
        <v>32</v>
      </c>
      <c r="O198" t="s">
        <v>23</v>
      </c>
    </row>
    <row r="199" spans="1:15" x14ac:dyDescent="0.35">
      <c r="A199" t="s">
        <v>308</v>
      </c>
      <c r="B199" s="40">
        <v>45579</v>
      </c>
      <c r="C199" t="s">
        <v>111</v>
      </c>
      <c r="D199" t="s">
        <v>112</v>
      </c>
      <c r="E199" t="s">
        <v>98</v>
      </c>
      <c r="F199" t="s">
        <v>160</v>
      </c>
      <c r="G199" t="s">
        <v>29</v>
      </c>
      <c r="H199" t="s">
        <v>30</v>
      </c>
      <c r="I199" t="s">
        <v>31</v>
      </c>
      <c r="J199">
        <v>2100</v>
      </c>
      <c r="K199">
        <v>13</v>
      </c>
      <c r="L199">
        <v>0.13</v>
      </c>
      <c r="M199">
        <v>23751</v>
      </c>
      <c r="N199" t="s">
        <v>77</v>
      </c>
      <c r="O199" t="s">
        <v>87</v>
      </c>
    </row>
    <row r="200" spans="1:15" x14ac:dyDescent="0.35">
      <c r="A200" t="s">
        <v>309</v>
      </c>
      <c r="B200" s="40">
        <v>45427</v>
      </c>
      <c r="C200" t="s">
        <v>61</v>
      </c>
      <c r="D200" t="s">
        <v>62</v>
      </c>
      <c r="E200" t="s">
        <v>27</v>
      </c>
      <c r="F200" t="s">
        <v>28</v>
      </c>
      <c r="G200" t="s">
        <v>29</v>
      </c>
      <c r="H200" t="s">
        <v>30</v>
      </c>
      <c r="I200" t="s">
        <v>31</v>
      </c>
      <c r="J200">
        <v>2100</v>
      </c>
      <c r="K200">
        <v>4</v>
      </c>
      <c r="L200">
        <v>0.02</v>
      </c>
      <c r="M200">
        <v>8232</v>
      </c>
      <c r="N200" t="s">
        <v>123</v>
      </c>
      <c r="O200" t="s">
        <v>23</v>
      </c>
    </row>
    <row r="201" spans="1:15" x14ac:dyDescent="0.35">
      <c r="A201" t="s">
        <v>310</v>
      </c>
      <c r="B201" s="40">
        <v>45344</v>
      </c>
      <c r="C201" t="s">
        <v>25</v>
      </c>
      <c r="D201" t="s">
        <v>26</v>
      </c>
      <c r="E201" t="s">
        <v>27</v>
      </c>
      <c r="F201" t="s">
        <v>122</v>
      </c>
      <c r="G201" t="s">
        <v>29</v>
      </c>
      <c r="H201" t="s">
        <v>30</v>
      </c>
      <c r="I201" t="s">
        <v>31</v>
      </c>
      <c r="J201">
        <v>2100</v>
      </c>
      <c r="K201">
        <v>13</v>
      </c>
      <c r="L201">
        <v>0.22</v>
      </c>
      <c r="M201">
        <v>21294</v>
      </c>
      <c r="N201" t="s">
        <v>42</v>
      </c>
      <c r="O201" t="s">
        <v>23</v>
      </c>
    </row>
    <row r="202" spans="1:15" x14ac:dyDescent="0.35">
      <c r="A202" t="s">
        <v>311</v>
      </c>
      <c r="B202" s="40">
        <v>45487</v>
      </c>
      <c r="C202" t="s">
        <v>61</v>
      </c>
      <c r="D202" t="s">
        <v>62</v>
      </c>
      <c r="E202" t="s">
        <v>27</v>
      </c>
      <c r="F202" t="s">
        <v>122</v>
      </c>
      <c r="G202" t="s">
        <v>29</v>
      </c>
      <c r="H202" t="s">
        <v>30</v>
      </c>
      <c r="I202" t="s">
        <v>31</v>
      </c>
      <c r="J202">
        <v>2100</v>
      </c>
      <c r="K202">
        <v>4</v>
      </c>
      <c r="L202">
        <v>0.28999999999999998</v>
      </c>
      <c r="M202">
        <v>5964</v>
      </c>
      <c r="N202" t="s">
        <v>59</v>
      </c>
      <c r="O202" t="s">
        <v>179</v>
      </c>
    </row>
    <row r="203" spans="1:15" x14ac:dyDescent="0.35">
      <c r="A203" t="s">
        <v>312</v>
      </c>
      <c r="B203" s="40">
        <v>45344</v>
      </c>
      <c r="C203" t="s">
        <v>73</v>
      </c>
      <c r="D203" t="s">
        <v>74</v>
      </c>
      <c r="E203" t="s">
        <v>37</v>
      </c>
      <c r="F203" t="s">
        <v>71</v>
      </c>
      <c r="G203" t="s">
        <v>29</v>
      </c>
      <c r="H203" t="s">
        <v>30</v>
      </c>
      <c r="I203" t="s">
        <v>31</v>
      </c>
      <c r="J203">
        <v>2100</v>
      </c>
      <c r="K203">
        <v>15</v>
      </c>
      <c r="L203">
        <v>0.11</v>
      </c>
      <c r="M203">
        <v>28035</v>
      </c>
      <c r="N203" t="s">
        <v>59</v>
      </c>
      <c r="O203" t="s">
        <v>33</v>
      </c>
    </row>
    <row r="204" spans="1:15" x14ac:dyDescent="0.35">
      <c r="A204" t="s">
        <v>313</v>
      </c>
      <c r="B204" s="40">
        <v>45392</v>
      </c>
      <c r="C204" t="s">
        <v>131</v>
      </c>
      <c r="D204" t="s">
        <v>132</v>
      </c>
      <c r="E204" t="s">
        <v>98</v>
      </c>
      <c r="F204" t="s">
        <v>101</v>
      </c>
      <c r="G204" t="s">
        <v>29</v>
      </c>
      <c r="H204" t="s">
        <v>30</v>
      </c>
      <c r="I204" t="s">
        <v>31</v>
      </c>
      <c r="J204">
        <v>2100</v>
      </c>
      <c r="K204">
        <v>15</v>
      </c>
      <c r="L204">
        <v>0.19</v>
      </c>
      <c r="M204">
        <v>25515</v>
      </c>
      <c r="N204" t="s">
        <v>42</v>
      </c>
      <c r="O204" t="s">
        <v>23</v>
      </c>
    </row>
    <row r="205" spans="1:15" x14ac:dyDescent="0.35">
      <c r="A205" t="s">
        <v>314</v>
      </c>
      <c r="B205" s="40">
        <v>45524</v>
      </c>
      <c r="C205" t="s">
        <v>125</v>
      </c>
      <c r="D205" t="s">
        <v>126</v>
      </c>
      <c r="E205" t="s">
        <v>37</v>
      </c>
      <c r="F205" t="s">
        <v>71</v>
      </c>
      <c r="G205" t="s">
        <v>29</v>
      </c>
      <c r="H205" t="s">
        <v>30</v>
      </c>
      <c r="I205" t="s">
        <v>31</v>
      </c>
      <c r="J205">
        <v>2100</v>
      </c>
      <c r="K205">
        <v>1</v>
      </c>
      <c r="L205">
        <v>0.19</v>
      </c>
      <c r="M205">
        <v>1701</v>
      </c>
      <c r="N205" t="s">
        <v>77</v>
      </c>
      <c r="O205" t="s">
        <v>87</v>
      </c>
    </row>
    <row r="206" spans="1:15" x14ac:dyDescent="0.35">
      <c r="A206" t="s">
        <v>315</v>
      </c>
      <c r="B206" s="40">
        <v>45485</v>
      </c>
      <c r="C206" t="s">
        <v>64</v>
      </c>
      <c r="D206" t="s">
        <v>65</v>
      </c>
      <c r="E206" t="s">
        <v>27</v>
      </c>
      <c r="F206" t="s">
        <v>89</v>
      </c>
      <c r="G206" t="s">
        <v>29</v>
      </c>
      <c r="H206" t="s">
        <v>30</v>
      </c>
      <c r="I206" t="s">
        <v>31</v>
      </c>
      <c r="J206">
        <v>2100</v>
      </c>
      <c r="K206">
        <v>12</v>
      </c>
      <c r="L206">
        <v>0.15</v>
      </c>
      <c r="M206">
        <v>21420</v>
      </c>
      <c r="N206" t="s">
        <v>42</v>
      </c>
      <c r="O206" t="s">
        <v>23</v>
      </c>
    </row>
    <row r="207" spans="1:15" x14ac:dyDescent="0.35">
      <c r="A207" t="s">
        <v>316</v>
      </c>
      <c r="B207" s="40">
        <v>45428</v>
      </c>
      <c r="C207" t="s">
        <v>44</v>
      </c>
      <c r="D207" t="s">
        <v>45</v>
      </c>
      <c r="E207" t="s">
        <v>17</v>
      </c>
      <c r="F207" t="s">
        <v>50</v>
      </c>
      <c r="G207" t="s">
        <v>29</v>
      </c>
      <c r="H207" t="s">
        <v>30</v>
      </c>
      <c r="I207" t="s">
        <v>31</v>
      </c>
      <c r="J207">
        <v>2100</v>
      </c>
      <c r="K207">
        <v>17</v>
      </c>
      <c r="L207">
        <v>0.28999999999999998</v>
      </c>
      <c r="M207">
        <v>25347</v>
      </c>
      <c r="N207" t="s">
        <v>123</v>
      </c>
      <c r="O207" t="s">
        <v>23</v>
      </c>
    </row>
    <row r="208" spans="1:15" x14ac:dyDescent="0.35">
      <c r="A208" t="s">
        <v>317</v>
      </c>
      <c r="B208" s="40">
        <v>45612</v>
      </c>
      <c r="C208" t="s">
        <v>25</v>
      </c>
      <c r="D208" t="s">
        <v>26</v>
      </c>
      <c r="E208" t="s">
        <v>27</v>
      </c>
      <c r="F208" t="s">
        <v>28</v>
      </c>
      <c r="G208" t="s">
        <v>29</v>
      </c>
      <c r="H208" t="s">
        <v>30</v>
      </c>
      <c r="I208" t="s">
        <v>31</v>
      </c>
      <c r="J208">
        <v>2100</v>
      </c>
      <c r="K208">
        <v>9</v>
      </c>
      <c r="L208">
        <v>0.24</v>
      </c>
      <c r="M208">
        <v>14364</v>
      </c>
      <c r="N208" t="s">
        <v>77</v>
      </c>
      <c r="O208" t="s">
        <v>33</v>
      </c>
    </row>
    <row r="209" spans="1:15" x14ac:dyDescent="0.35">
      <c r="A209" t="s">
        <v>318</v>
      </c>
      <c r="B209" s="40">
        <v>45476</v>
      </c>
      <c r="C209" t="s">
        <v>35</v>
      </c>
      <c r="D209" t="s">
        <v>36</v>
      </c>
      <c r="E209" t="s">
        <v>37</v>
      </c>
      <c r="F209" t="s">
        <v>71</v>
      </c>
      <c r="G209" t="s">
        <v>29</v>
      </c>
      <c r="H209" t="s">
        <v>30</v>
      </c>
      <c r="I209" t="s">
        <v>31</v>
      </c>
      <c r="J209">
        <v>2100</v>
      </c>
      <c r="K209">
        <v>11</v>
      </c>
      <c r="L209">
        <v>0.18</v>
      </c>
      <c r="M209">
        <v>18942</v>
      </c>
      <c r="N209" t="s">
        <v>22</v>
      </c>
      <c r="O209" t="s">
        <v>23</v>
      </c>
    </row>
    <row r="210" spans="1:15" x14ac:dyDescent="0.35">
      <c r="A210" t="s">
        <v>319</v>
      </c>
      <c r="B210" s="40">
        <v>45583</v>
      </c>
      <c r="C210" t="s">
        <v>125</v>
      </c>
      <c r="D210" t="s">
        <v>126</v>
      </c>
      <c r="E210" t="s">
        <v>37</v>
      </c>
      <c r="F210" t="s">
        <v>151</v>
      </c>
      <c r="G210" t="s">
        <v>29</v>
      </c>
      <c r="H210" t="s">
        <v>30</v>
      </c>
      <c r="I210" t="s">
        <v>31</v>
      </c>
      <c r="J210">
        <v>2100</v>
      </c>
      <c r="K210">
        <v>17</v>
      </c>
      <c r="L210">
        <v>0.09</v>
      </c>
      <c r="M210">
        <v>32487</v>
      </c>
      <c r="N210" t="s">
        <v>77</v>
      </c>
      <c r="O210" t="s">
        <v>23</v>
      </c>
    </row>
    <row r="211" spans="1:15" x14ac:dyDescent="0.35">
      <c r="A211" t="s">
        <v>320</v>
      </c>
      <c r="B211" s="40">
        <v>45604</v>
      </c>
      <c r="C211" t="s">
        <v>131</v>
      </c>
      <c r="D211" t="s">
        <v>132</v>
      </c>
      <c r="E211" t="s">
        <v>98</v>
      </c>
      <c r="F211" t="s">
        <v>99</v>
      </c>
      <c r="G211" t="s">
        <v>29</v>
      </c>
      <c r="H211" t="s">
        <v>30</v>
      </c>
      <c r="I211" t="s">
        <v>31</v>
      </c>
      <c r="J211">
        <v>2100</v>
      </c>
      <c r="K211">
        <v>15</v>
      </c>
      <c r="L211">
        <v>0.05</v>
      </c>
      <c r="M211">
        <v>29925</v>
      </c>
      <c r="N211" t="s">
        <v>22</v>
      </c>
      <c r="O211" t="s">
        <v>23</v>
      </c>
    </row>
    <row r="212" spans="1:15" x14ac:dyDescent="0.35">
      <c r="A212" t="s">
        <v>321</v>
      </c>
      <c r="B212" s="40">
        <v>45430</v>
      </c>
      <c r="C212" t="s">
        <v>35</v>
      </c>
      <c r="D212" t="s">
        <v>36</v>
      </c>
      <c r="E212" t="s">
        <v>37</v>
      </c>
      <c r="F212" t="s">
        <v>151</v>
      </c>
      <c r="G212" t="s">
        <v>29</v>
      </c>
      <c r="H212" t="s">
        <v>30</v>
      </c>
      <c r="I212" t="s">
        <v>31</v>
      </c>
      <c r="J212">
        <v>2100</v>
      </c>
      <c r="K212">
        <v>20</v>
      </c>
      <c r="L212">
        <v>0.12</v>
      </c>
      <c r="M212">
        <v>36960</v>
      </c>
      <c r="N212" t="s">
        <v>77</v>
      </c>
      <c r="O212" t="s">
        <v>23</v>
      </c>
    </row>
    <row r="213" spans="1:15" x14ac:dyDescent="0.35">
      <c r="A213" t="s">
        <v>322</v>
      </c>
      <c r="B213" s="40">
        <v>45299</v>
      </c>
      <c r="C213" t="s">
        <v>61</v>
      </c>
      <c r="D213" t="s">
        <v>62</v>
      </c>
      <c r="E213" t="s">
        <v>27</v>
      </c>
      <c r="F213" t="s">
        <v>89</v>
      </c>
      <c r="G213" t="s">
        <v>29</v>
      </c>
      <c r="H213" t="s">
        <v>30</v>
      </c>
      <c r="I213" t="s">
        <v>31</v>
      </c>
      <c r="J213">
        <v>2100</v>
      </c>
      <c r="K213">
        <v>8</v>
      </c>
      <c r="L213">
        <v>0.19</v>
      </c>
      <c r="M213">
        <v>13608</v>
      </c>
      <c r="N213" t="s">
        <v>42</v>
      </c>
      <c r="O213" t="s">
        <v>87</v>
      </c>
    </row>
    <row r="214" spans="1:15" x14ac:dyDescent="0.35">
      <c r="A214" t="s">
        <v>323</v>
      </c>
      <c r="B214" s="40">
        <v>45336</v>
      </c>
      <c r="C214" t="s">
        <v>73</v>
      </c>
      <c r="D214" t="s">
        <v>74</v>
      </c>
      <c r="E214" t="s">
        <v>37</v>
      </c>
      <c r="F214" t="s">
        <v>38</v>
      </c>
      <c r="G214" t="s">
        <v>29</v>
      </c>
      <c r="H214" t="s">
        <v>30</v>
      </c>
      <c r="I214" t="s">
        <v>31</v>
      </c>
      <c r="J214">
        <v>2100</v>
      </c>
      <c r="K214">
        <v>20</v>
      </c>
      <c r="L214">
        <v>0.08</v>
      </c>
      <c r="M214">
        <v>38640</v>
      </c>
      <c r="N214" t="s">
        <v>77</v>
      </c>
      <c r="O214" t="s">
        <v>23</v>
      </c>
    </row>
    <row r="215" spans="1:15" x14ac:dyDescent="0.35">
      <c r="A215" t="s">
        <v>324</v>
      </c>
      <c r="B215" s="40">
        <v>45470</v>
      </c>
      <c r="C215" t="s">
        <v>111</v>
      </c>
      <c r="D215" t="s">
        <v>112</v>
      </c>
      <c r="E215" t="s">
        <v>98</v>
      </c>
      <c r="F215" t="s">
        <v>115</v>
      </c>
      <c r="G215" t="s">
        <v>29</v>
      </c>
      <c r="H215" t="s">
        <v>30</v>
      </c>
      <c r="I215" t="s">
        <v>31</v>
      </c>
      <c r="J215">
        <v>2100</v>
      </c>
      <c r="K215">
        <v>13</v>
      </c>
      <c r="L215">
        <v>0.21</v>
      </c>
      <c r="M215">
        <v>21567</v>
      </c>
      <c r="N215" t="s">
        <v>77</v>
      </c>
      <c r="O215" t="s">
        <v>80</v>
      </c>
    </row>
    <row r="216" spans="1:15" x14ac:dyDescent="0.35">
      <c r="A216" t="s">
        <v>325</v>
      </c>
      <c r="B216" s="40">
        <v>45368</v>
      </c>
      <c r="C216" t="s">
        <v>73</v>
      </c>
      <c r="D216" t="s">
        <v>74</v>
      </c>
      <c r="E216" t="s">
        <v>37</v>
      </c>
      <c r="F216" t="s">
        <v>151</v>
      </c>
      <c r="G216" t="s">
        <v>29</v>
      </c>
      <c r="H216" t="s">
        <v>30</v>
      </c>
      <c r="I216" t="s">
        <v>31</v>
      </c>
      <c r="J216">
        <v>2100</v>
      </c>
      <c r="K216">
        <v>5</v>
      </c>
      <c r="L216">
        <v>0.05</v>
      </c>
      <c r="M216">
        <v>9975</v>
      </c>
      <c r="N216" t="s">
        <v>77</v>
      </c>
      <c r="O216" t="s">
        <v>23</v>
      </c>
    </row>
    <row r="217" spans="1:15" x14ac:dyDescent="0.35">
      <c r="A217" t="s">
        <v>326</v>
      </c>
      <c r="B217" s="40">
        <v>45628</v>
      </c>
      <c r="C217" t="s">
        <v>15</v>
      </c>
      <c r="D217" t="s">
        <v>16</v>
      </c>
      <c r="E217" t="s">
        <v>17</v>
      </c>
      <c r="F217" t="s">
        <v>18</v>
      </c>
      <c r="G217" t="s">
        <v>29</v>
      </c>
      <c r="H217" t="s">
        <v>30</v>
      </c>
      <c r="I217" t="s">
        <v>31</v>
      </c>
      <c r="J217">
        <v>2100</v>
      </c>
      <c r="K217">
        <v>3</v>
      </c>
      <c r="L217">
        <v>0.13</v>
      </c>
      <c r="M217">
        <v>5481</v>
      </c>
      <c r="N217" t="s">
        <v>42</v>
      </c>
      <c r="O217" t="s">
        <v>23</v>
      </c>
    </row>
    <row r="218" spans="1:15" x14ac:dyDescent="0.35">
      <c r="A218" t="s">
        <v>327</v>
      </c>
      <c r="B218" s="40">
        <v>45576</v>
      </c>
      <c r="C218" t="s">
        <v>64</v>
      </c>
      <c r="D218" t="s">
        <v>65</v>
      </c>
      <c r="E218" t="s">
        <v>27</v>
      </c>
      <c r="F218" t="s">
        <v>28</v>
      </c>
      <c r="G218" t="s">
        <v>29</v>
      </c>
      <c r="H218" t="s">
        <v>30</v>
      </c>
      <c r="I218" t="s">
        <v>31</v>
      </c>
      <c r="J218">
        <v>2100</v>
      </c>
      <c r="K218">
        <v>10</v>
      </c>
      <c r="L218">
        <v>0.02</v>
      </c>
      <c r="M218">
        <v>20580</v>
      </c>
      <c r="N218" t="s">
        <v>123</v>
      </c>
      <c r="O218" t="s">
        <v>23</v>
      </c>
    </row>
    <row r="219" spans="1:15" x14ac:dyDescent="0.35">
      <c r="A219" t="s">
        <v>328</v>
      </c>
      <c r="B219" s="40">
        <v>45357</v>
      </c>
      <c r="C219" t="s">
        <v>55</v>
      </c>
      <c r="D219" t="s">
        <v>56</v>
      </c>
      <c r="E219" t="s">
        <v>17</v>
      </c>
      <c r="F219" t="s">
        <v>79</v>
      </c>
      <c r="G219" t="s">
        <v>29</v>
      </c>
      <c r="H219" t="s">
        <v>30</v>
      </c>
      <c r="I219" t="s">
        <v>31</v>
      </c>
      <c r="J219">
        <v>2100</v>
      </c>
      <c r="K219">
        <v>10</v>
      </c>
      <c r="L219">
        <v>0.09</v>
      </c>
      <c r="M219">
        <v>19110</v>
      </c>
      <c r="N219" t="s">
        <v>32</v>
      </c>
      <c r="O219" t="s">
        <v>23</v>
      </c>
    </row>
    <row r="220" spans="1:15" x14ac:dyDescent="0.35">
      <c r="A220" t="s">
        <v>329</v>
      </c>
      <c r="B220" s="40">
        <v>45404</v>
      </c>
      <c r="C220" t="s">
        <v>111</v>
      </c>
      <c r="D220" t="s">
        <v>112</v>
      </c>
      <c r="E220" t="s">
        <v>98</v>
      </c>
      <c r="F220" t="s">
        <v>99</v>
      </c>
      <c r="G220" t="s">
        <v>29</v>
      </c>
      <c r="H220" t="s">
        <v>30</v>
      </c>
      <c r="I220" t="s">
        <v>31</v>
      </c>
      <c r="J220">
        <v>2100</v>
      </c>
      <c r="K220">
        <v>15</v>
      </c>
      <c r="L220">
        <v>0.23</v>
      </c>
      <c r="M220">
        <v>24255</v>
      </c>
      <c r="N220" t="s">
        <v>123</v>
      </c>
      <c r="O220" t="s">
        <v>87</v>
      </c>
    </row>
    <row r="221" spans="1:15" x14ac:dyDescent="0.35">
      <c r="A221" t="s">
        <v>330</v>
      </c>
      <c r="B221" s="40">
        <v>45648</v>
      </c>
      <c r="C221" t="s">
        <v>15</v>
      </c>
      <c r="D221" t="s">
        <v>16</v>
      </c>
      <c r="E221" t="s">
        <v>17</v>
      </c>
      <c r="F221" t="s">
        <v>179</v>
      </c>
      <c r="G221" t="s">
        <v>29</v>
      </c>
      <c r="H221" t="s">
        <v>30</v>
      </c>
      <c r="I221" t="s">
        <v>31</v>
      </c>
      <c r="J221">
        <v>2100</v>
      </c>
      <c r="K221">
        <v>16</v>
      </c>
      <c r="L221">
        <v>0.23</v>
      </c>
      <c r="M221">
        <v>25872</v>
      </c>
      <c r="N221" t="s">
        <v>123</v>
      </c>
      <c r="O221" t="s">
        <v>23</v>
      </c>
    </row>
    <row r="222" spans="1:15" x14ac:dyDescent="0.35">
      <c r="A222" t="s">
        <v>331</v>
      </c>
      <c r="B222" s="40">
        <v>45598</v>
      </c>
      <c r="C222" t="s">
        <v>111</v>
      </c>
      <c r="D222" t="s">
        <v>112</v>
      </c>
      <c r="E222" t="s">
        <v>98</v>
      </c>
      <c r="F222" t="s">
        <v>99</v>
      </c>
      <c r="G222" t="s">
        <v>29</v>
      </c>
      <c r="H222" t="s">
        <v>30</v>
      </c>
      <c r="I222" t="s">
        <v>31</v>
      </c>
      <c r="J222">
        <v>2100</v>
      </c>
      <c r="K222">
        <v>19</v>
      </c>
      <c r="L222">
        <v>0.22</v>
      </c>
      <c r="M222">
        <v>31122</v>
      </c>
      <c r="N222" t="s">
        <v>32</v>
      </c>
      <c r="O222" t="s">
        <v>80</v>
      </c>
    </row>
    <row r="223" spans="1:15" x14ac:dyDescent="0.35">
      <c r="A223" t="s">
        <v>332</v>
      </c>
      <c r="B223" s="40">
        <v>45541</v>
      </c>
      <c r="C223" t="s">
        <v>35</v>
      </c>
      <c r="D223" t="s">
        <v>36</v>
      </c>
      <c r="E223" t="s">
        <v>37</v>
      </c>
      <c r="F223" t="s">
        <v>157</v>
      </c>
      <c r="G223" t="s">
        <v>29</v>
      </c>
      <c r="H223" t="s">
        <v>30</v>
      </c>
      <c r="I223" t="s">
        <v>31</v>
      </c>
      <c r="J223">
        <v>2100</v>
      </c>
      <c r="K223">
        <v>12</v>
      </c>
      <c r="L223">
        <v>0.09</v>
      </c>
      <c r="M223">
        <v>22932</v>
      </c>
      <c r="N223" t="s">
        <v>77</v>
      </c>
      <c r="O223" t="s">
        <v>23</v>
      </c>
    </row>
    <row r="224" spans="1:15" x14ac:dyDescent="0.35">
      <c r="A224" t="s">
        <v>333</v>
      </c>
      <c r="B224" s="40">
        <v>45499</v>
      </c>
      <c r="C224" t="s">
        <v>55</v>
      </c>
      <c r="D224" t="s">
        <v>56</v>
      </c>
      <c r="E224" t="s">
        <v>17</v>
      </c>
      <c r="F224" t="s">
        <v>176</v>
      </c>
      <c r="G224" t="s">
        <v>29</v>
      </c>
      <c r="H224" t="s">
        <v>30</v>
      </c>
      <c r="I224" t="s">
        <v>31</v>
      </c>
      <c r="J224">
        <v>2100</v>
      </c>
      <c r="K224">
        <v>5</v>
      </c>
      <c r="L224">
        <v>0.14000000000000001</v>
      </c>
      <c r="M224">
        <v>9030</v>
      </c>
      <c r="N224" t="s">
        <v>123</v>
      </c>
      <c r="O224" t="s">
        <v>80</v>
      </c>
    </row>
    <row r="225" spans="1:15" x14ac:dyDescent="0.35">
      <c r="A225" t="s">
        <v>334</v>
      </c>
      <c r="B225" s="40">
        <v>45378</v>
      </c>
      <c r="C225" t="s">
        <v>35</v>
      </c>
      <c r="D225" t="s">
        <v>36</v>
      </c>
      <c r="E225" t="s">
        <v>37</v>
      </c>
      <c r="F225" t="s">
        <v>71</v>
      </c>
      <c r="G225" t="s">
        <v>29</v>
      </c>
      <c r="H225" t="s">
        <v>30</v>
      </c>
      <c r="I225" t="s">
        <v>31</v>
      </c>
      <c r="J225">
        <v>2100</v>
      </c>
      <c r="K225">
        <v>2</v>
      </c>
      <c r="L225">
        <v>0.14000000000000001</v>
      </c>
      <c r="M225">
        <v>3612</v>
      </c>
      <c r="N225" t="s">
        <v>32</v>
      </c>
      <c r="O225" t="s">
        <v>87</v>
      </c>
    </row>
    <row r="226" spans="1:15" x14ac:dyDescent="0.35">
      <c r="A226" t="s">
        <v>335</v>
      </c>
      <c r="B226" s="40">
        <v>45313</v>
      </c>
      <c r="C226" t="s">
        <v>25</v>
      </c>
      <c r="D226" t="s">
        <v>26</v>
      </c>
      <c r="E226" t="s">
        <v>27</v>
      </c>
      <c r="F226" t="s">
        <v>66</v>
      </c>
      <c r="G226" t="s">
        <v>29</v>
      </c>
      <c r="H226" t="s">
        <v>30</v>
      </c>
      <c r="I226" t="s">
        <v>31</v>
      </c>
      <c r="J226">
        <v>2100</v>
      </c>
      <c r="K226">
        <v>16</v>
      </c>
      <c r="L226">
        <v>0.09</v>
      </c>
      <c r="M226">
        <v>30576</v>
      </c>
      <c r="N226" t="s">
        <v>42</v>
      </c>
      <c r="O226" t="s">
        <v>23</v>
      </c>
    </row>
    <row r="227" spans="1:15" x14ac:dyDescent="0.35">
      <c r="A227" t="s">
        <v>336</v>
      </c>
      <c r="B227" s="40">
        <v>45592</v>
      </c>
      <c r="C227" t="s">
        <v>64</v>
      </c>
      <c r="D227" t="s">
        <v>65</v>
      </c>
      <c r="E227" t="s">
        <v>27</v>
      </c>
      <c r="F227" t="s">
        <v>103</v>
      </c>
      <c r="G227" t="s">
        <v>29</v>
      </c>
      <c r="H227" t="s">
        <v>30</v>
      </c>
      <c r="I227" t="s">
        <v>31</v>
      </c>
      <c r="J227">
        <v>2100</v>
      </c>
      <c r="K227">
        <v>7</v>
      </c>
      <c r="L227">
        <v>0.09</v>
      </c>
      <c r="M227">
        <v>13377</v>
      </c>
      <c r="N227" t="s">
        <v>59</v>
      </c>
      <c r="O227" t="s">
        <v>23</v>
      </c>
    </row>
    <row r="228" spans="1:15" x14ac:dyDescent="0.35">
      <c r="A228" t="s">
        <v>337</v>
      </c>
      <c r="B228" s="40">
        <v>45457</v>
      </c>
      <c r="C228" t="s">
        <v>111</v>
      </c>
      <c r="D228" t="s">
        <v>112</v>
      </c>
      <c r="E228" t="s">
        <v>98</v>
      </c>
      <c r="F228" t="s">
        <v>160</v>
      </c>
      <c r="G228" t="s">
        <v>29</v>
      </c>
      <c r="H228" t="s">
        <v>30</v>
      </c>
      <c r="I228" t="s">
        <v>31</v>
      </c>
      <c r="J228">
        <v>2100</v>
      </c>
      <c r="K228">
        <v>12</v>
      </c>
      <c r="L228">
        <v>0.17</v>
      </c>
      <c r="M228">
        <v>20916</v>
      </c>
      <c r="N228" t="s">
        <v>32</v>
      </c>
      <c r="O228" t="s">
        <v>23</v>
      </c>
    </row>
    <row r="229" spans="1:15" x14ac:dyDescent="0.35">
      <c r="A229" t="s">
        <v>338</v>
      </c>
      <c r="B229" s="40">
        <v>45366</v>
      </c>
      <c r="C229" t="s">
        <v>64</v>
      </c>
      <c r="D229" t="s">
        <v>65</v>
      </c>
      <c r="E229" t="s">
        <v>27</v>
      </c>
      <c r="F229" t="s">
        <v>179</v>
      </c>
      <c r="G229" t="s">
        <v>29</v>
      </c>
      <c r="H229" t="s">
        <v>30</v>
      </c>
      <c r="I229" t="s">
        <v>31</v>
      </c>
      <c r="J229">
        <v>2100</v>
      </c>
      <c r="K229">
        <v>10</v>
      </c>
      <c r="L229">
        <v>0.01</v>
      </c>
      <c r="M229">
        <v>20790</v>
      </c>
      <c r="N229" t="s">
        <v>32</v>
      </c>
      <c r="O229" t="s">
        <v>23</v>
      </c>
    </row>
    <row r="230" spans="1:15" x14ac:dyDescent="0.35">
      <c r="A230" t="s">
        <v>339</v>
      </c>
      <c r="B230" s="40">
        <v>45609</v>
      </c>
      <c r="C230" t="s">
        <v>64</v>
      </c>
      <c r="D230" t="s">
        <v>65</v>
      </c>
      <c r="E230" t="s">
        <v>27</v>
      </c>
      <c r="F230" t="s">
        <v>28</v>
      </c>
      <c r="G230" t="s">
        <v>29</v>
      </c>
      <c r="H230" t="s">
        <v>30</v>
      </c>
      <c r="I230" t="s">
        <v>31</v>
      </c>
      <c r="J230">
        <v>2100</v>
      </c>
      <c r="K230">
        <v>5</v>
      </c>
      <c r="L230">
        <v>0.15</v>
      </c>
      <c r="M230">
        <v>8925</v>
      </c>
      <c r="N230" t="s">
        <v>42</v>
      </c>
      <c r="O230" t="s">
        <v>23</v>
      </c>
    </row>
    <row r="231" spans="1:15" x14ac:dyDescent="0.35">
      <c r="A231" t="s">
        <v>340</v>
      </c>
      <c r="B231" s="40">
        <v>45378</v>
      </c>
      <c r="C231" t="s">
        <v>44</v>
      </c>
      <c r="D231" t="s">
        <v>45</v>
      </c>
      <c r="E231" t="s">
        <v>17</v>
      </c>
      <c r="F231" t="s">
        <v>176</v>
      </c>
      <c r="G231" t="s">
        <v>29</v>
      </c>
      <c r="H231" t="s">
        <v>30</v>
      </c>
      <c r="I231" t="s">
        <v>31</v>
      </c>
      <c r="J231">
        <v>2100</v>
      </c>
      <c r="K231">
        <v>20</v>
      </c>
      <c r="L231">
        <v>0.1</v>
      </c>
      <c r="M231">
        <v>37800</v>
      </c>
      <c r="N231" t="s">
        <v>22</v>
      </c>
      <c r="O231" t="s">
        <v>87</v>
      </c>
    </row>
    <row r="232" spans="1:15" x14ac:dyDescent="0.35">
      <c r="A232" t="s">
        <v>341</v>
      </c>
      <c r="B232" s="40">
        <v>45592</v>
      </c>
      <c r="C232" t="s">
        <v>55</v>
      </c>
      <c r="D232" t="s">
        <v>56</v>
      </c>
      <c r="E232" t="s">
        <v>17</v>
      </c>
      <c r="F232" t="s">
        <v>176</v>
      </c>
      <c r="G232" t="s">
        <v>29</v>
      </c>
      <c r="H232" t="s">
        <v>30</v>
      </c>
      <c r="I232" t="s">
        <v>31</v>
      </c>
      <c r="J232">
        <v>2100</v>
      </c>
      <c r="K232">
        <v>6</v>
      </c>
      <c r="L232">
        <v>0.01</v>
      </c>
      <c r="M232">
        <v>12474</v>
      </c>
      <c r="N232" t="s">
        <v>123</v>
      </c>
      <c r="O232" t="s">
        <v>87</v>
      </c>
    </row>
    <row r="233" spans="1:15" x14ac:dyDescent="0.35">
      <c r="A233" t="s">
        <v>342</v>
      </c>
      <c r="B233" s="40">
        <v>45465</v>
      </c>
      <c r="C233" t="s">
        <v>131</v>
      </c>
      <c r="D233" t="s">
        <v>132</v>
      </c>
      <c r="E233" t="s">
        <v>98</v>
      </c>
      <c r="F233" t="s">
        <v>101</v>
      </c>
      <c r="G233" t="s">
        <v>29</v>
      </c>
      <c r="H233" t="s">
        <v>30</v>
      </c>
      <c r="I233" t="s">
        <v>31</v>
      </c>
      <c r="J233">
        <v>2100</v>
      </c>
      <c r="K233">
        <v>10</v>
      </c>
      <c r="L233">
        <v>0.3</v>
      </c>
      <c r="M233">
        <v>14700</v>
      </c>
      <c r="N233" t="s">
        <v>42</v>
      </c>
      <c r="O233" t="s">
        <v>23</v>
      </c>
    </row>
    <row r="234" spans="1:15" x14ac:dyDescent="0.35">
      <c r="A234" t="s">
        <v>343</v>
      </c>
      <c r="B234" s="40">
        <v>45337</v>
      </c>
      <c r="C234" t="s">
        <v>15</v>
      </c>
      <c r="D234" t="s">
        <v>16</v>
      </c>
      <c r="E234" t="s">
        <v>17</v>
      </c>
      <c r="F234" t="s">
        <v>50</v>
      </c>
      <c r="G234" t="s">
        <v>29</v>
      </c>
      <c r="H234" t="s">
        <v>30</v>
      </c>
      <c r="I234" t="s">
        <v>31</v>
      </c>
      <c r="J234">
        <v>2100</v>
      </c>
      <c r="K234">
        <v>2</v>
      </c>
      <c r="L234">
        <v>0.02</v>
      </c>
      <c r="M234">
        <v>4116</v>
      </c>
      <c r="N234" t="s">
        <v>123</v>
      </c>
      <c r="O234" t="s">
        <v>87</v>
      </c>
    </row>
    <row r="235" spans="1:15" x14ac:dyDescent="0.35">
      <c r="A235" t="s">
        <v>344</v>
      </c>
      <c r="B235" s="40">
        <v>45405</v>
      </c>
      <c r="C235" t="s">
        <v>15</v>
      </c>
      <c r="D235" t="s">
        <v>16</v>
      </c>
      <c r="E235" t="s">
        <v>17</v>
      </c>
      <c r="F235" t="s">
        <v>154</v>
      </c>
      <c r="G235" t="s">
        <v>29</v>
      </c>
      <c r="H235" t="s">
        <v>30</v>
      </c>
      <c r="I235" t="s">
        <v>31</v>
      </c>
      <c r="J235">
        <v>2100</v>
      </c>
      <c r="K235">
        <v>3</v>
      </c>
      <c r="L235">
        <v>0.08</v>
      </c>
      <c r="M235">
        <v>5796</v>
      </c>
      <c r="N235" t="s">
        <v>22</v>
      </c>
      <c r="O235" t="s">
        <v>23</v>
      </c>
    </row>
    <row r="236" spans="1:15" x14ac:dyDescent="0.35">
      <c r="A236" t="s">
        <v>345</v>
      </c>
      <c r="B236" s="40">
        <v>45365</v>
      </c>
      <c r="C236" t="s">
        <v>125</v>
      </c>
      <c r="D236" t="s">
        <v>126</v>
      </c>
      <c r="E236" t="s">
        <v>37</v>
      </c>
      <c r="F236" t="s">
        <v>38</v>
      </c>
      <c r="G236" t="s">
        <v>29</v>
      </c>
      <c r="H236" t="s">
        <v>30</v>
      </c>
      <c r="I236" t="s">
        <v>31</v>
      </c>
      <c r="J236">
        <v>2100</v>
      </c>
      <c r="K236">
        <v>9</v>
      </c>
      <c r="L236">
        <v>0.05</v>
      </c>
      <c r="M236">
        <v>17955</v>
      </c>
      <c r="N236" t="s">
        <v>32</v>
      </c>
      <c r="O236" t="s">
        <v>23</v>
      </c>
    </row>
    <row r="237" spans="1:15" x14ac:dyDescent="0.35">
      <c r="A237" t="s">
        <v>346</v>
      </c>
      <c r="B237" s="40">
        <v>45444</v>
      </c>
      <c r="C237" t="s">
        <v>15</v>
      </c>
      <c r="D237" t="s">
        <v>16</v>
      </c>
      <c r="E237" t="s">
        <v>17</v>
      </c>
      <c r="F237" t="s">
        <v>50</v>
      </c>
      <c r="G237" t="s">
        <v>29</v>
      </c>
      <c r="H237" t="s">
        <v>30</v>
      </c>
      <c r="I237" t="s">
        <v>31</v>
      </c>
      <c r="J237">
        <v>2100</v>
      </c>
      <c r="K237">
        <v>11</v>
      </c>
      <c r="L237">
        <v>0.05</v>
      </c>
      <c r="M237">
        <v>21945</v>
      </c>
      <c r="N237" t="s">
        <v>42</v>
      </c>
      <c r="O237" t="s">
        <v>23</v>
      </c>
    </row>
    <row r="238" spans="1:15" x14ac:dyDescent="0.35">
      <c r="A238" t="s">
        <v>347</v>
      </c>
      <c r="B238" s="40">
        <v>45307</v>
      </c>
      <c r="C238" t="s">
        <v>131</v>
      </c>
      <c r="D238" t="s">
        <v>132</v>
      </c>
      <c r="E238" t="s">
        <v>98</v>
      </c>
      <c r="F238" t="s">
        <v>113</v>
      </c>
      <c r="G238" t="s">
        <v>29</v>
      </c>
      <c r="H238" t="s">
        <v>30</v>
      </c>
      <c r="I238" t="s">
        <v>31</v>
      </c>
      <c r="J238">
        <v>2100</v>
      </c>
      <c r="K238">
        <v>1</v>
      </c>
      <c r="L238">
        <v>0.1</v>
      </c>
      <c r="M238">
        <v>1890</v>
      </c>
      <c r="N238" t="s">
        <v>59</v>
      </c>
      <c r="O238" t="s">
        <v>23</v>
      </c>
    </row>
    <row r="239" spans="1:15" x14ac:dyDescent="0.35">
      <c r="A239" t="s">
        <v>348</v>
      </c>
      <c r="B239" s="40">
        <v>45551</v>
      </c>
      <c r="C239" t="s">
        <v>25</v>
      </c>
      <c r="D239" t="s">
        <v>26</v>
      </c>
      <c r="E239" t="s">
        <v>27</v>
      </c>
      <c r="F239" t="s">
        <v>66</v>
      </c>
      <c r="G239" t="s">
        <v>29</v>
      </c>
      <c r="H239" t="s">
        <v>30</v>
      </c>
      <c r="I239" t="s">
        <v>31</v>
      </c>
      <c r="J239">
        <v>2100</v>
      </c>
      <c r="K239">
        <v>2</v>
      </c>
      <c r="L239">
        <v>7.0000000000000007E-2</v>
      </c>
      <c r="M239">
        <v>3906</v>
      </c>
      <c r="N239" t="s">
        <v>77</v>
      </c>
      <c r="O239" t="s">
        <v>33</v>
      </c>
    </row>
    <row r="240" spans="1:15" x14ac:dyDescent="0.35">
      <c r="A240" t="s">
        <v>349</v>
      </c>
      <c r="B240" s="40">
        <v>45606</v>
      </c>
      <c r="C240" t="s">
        <v>25</v>
      </c>
      <c r="D240" t="s">
        <v>26</v>
      </c>
      <c r="E240" t="s">
        <v>27</v>
      </c>
      <c r="F240" t="s">
        <v>103</v>
      </c>
      <c r="G240" t="s">
        <v>29</v>
      </c>
      <c r="H240" t="s">
        <v>30</v>
      </c>
      <c r="I240" t="s">
        <v>31</v>
      </c>
      <c r="J240">
        <v>2100</v>
      </c>
      <c r="K240">
        <v>12</v>
      </c>
      <c r="L240">
        <v>0.09</v>
      </c>
      <c r="M240">
        <v>22932</v>
      </c>
      <c r="N240" t="s">
        <v>22</v>
      </c>
      <c r="O240" t="s">
        <v>80</v>
      </c>
    </row>
    <row r="241" spans="1:15" x14ac:dyDescent="0.35">
      <c r="A241" t="s">
        <v>350</v>
      </c>
      <c r="B241" s="40">
        <v>45459</v>
      </c>
      <c r="C241" t="s">
        <v>96</v>
      </c>
      <c r="D241" t="s">
        <v>97</v>
      </c>
      <c r="E241" t="s">
        <v>98</v>
      </c>
      <c r="F241" t="s">
        <v>99</v>
      </c>
      <c r="G241" t="s">
        <v>29</v>
      </c>
      <c r="H241" t="s">
        <v>30</v>
      </c>
      <c r="I241" t="s">
        <v>31</v>
      </c>
      <c r="J241">
        <v>2100</v>
      </c>
      <c r="K241">
        <v>20</v>
      </c>
      <c r="L241">
        <v>0.16</v>
      </c>
      <c r="M241">
        <v>35280</v>
      </c>
      <c r="N241" t="s">
        <v>32</v>
      </c>
      <c r="O241" t="s">
        <v>23</v>
      </c>
    </row>
    <row r="242" spans="1:15" x14ac:dyDescent="0.35">
      <c r="A242" t="s">
        <v>351</v>
      </c>
      <c r="B242" s="40">
        <v>45611</v>
      </c>
      <c r="C242" t="s">
        <v>61</v>
      </c>
      <c r="D242" t="s">
        <v>62</v>
      </c>
      <c r="E242" t="s">
        <v>27</v>
      </c>
      <c r="F242" t="s">
        <v>122</v>
      </c>
      <c r="G242" t="s">
        <v>29</v>
      </c>
      <c r="H242" t="s">
        <v>30</v>
      </c>
      <c r="I242" t="s">
        <v>31</v>
      </c>
      <c r="J242">
        <v>2100</v>
      </c>
      <c r="K242">
        <v>13</v>
      </c>
      <c r="L242">
        <v>0.19</v>
      </c>
      <c r="M242">
        <v>22113</v>
      </c>
      <c r="N242" t="s">
        <v>77</v>
      </c>
      <c r="O242" t="s">
        <v>80</v>
      </c>
    </row>
    <row r="243" spans="1:15" x14ac:dyDescent="0.35">
      <c r="A243" t="s">
        <v>352</v>
      </c>
      <c r="B243" s="40">
        <v>45439</v>
      </c>
      <c r="C243" t="s">
        <v>44</v>
      </c>
      <c r="D243" t="s">
        <v>45</v>
      </c>
      <c r="E243" t="s">
        <v>17</v>
      </c>
      <c r="F243" t="s">
        <v>154</v>
      </c>
      <c r="G243" t="s">
        <v>29</v>
      </c>
      <c r="H243" t="s">
        <v>30</v>
      </c>
      <c r="I243" t="s">
        <v>31</v>
      </c>
      <c r="J243">
        <v>2100</v>
      </c>
      <c r="K243">
        <v>7</v>
      </c>
      <c r="L243">
        <v>0.24</v>
      </c>
      <c r="M243">
        <v>11172</v>
      </c>
      <c r="N243" t="s">
        <v>77</v>
      </c>
      <c r="O243" t="s">
        <v>23</v>
      </c>
    </row>
    <row r="244" spans="1:15" x14ac:dyDescent="0.35">
      <c r="A244" t="s">
        <v>353</v>
      </c>
      <c r="B244" s="40">
        <v>45363</v>
      </c>
      <c r="C244" t="s">
        <v>61</v>
      </c>
      <c r="D244" t="s">
        <v>62</v>
      </c>
      <c r="E244" t="s">
        <v>27</v>
      </c>
      <c r="F244" t="s">
        <v>122</v>
      </c>
      <c r="G244" t="s">
        <v>29</v>
      </c>
      <c r="H244" t="s">
        <v>30</v>
      </c>
      <c r="I244" t="s">
        <v>31</v>
      </c>
      <c r="J244">
        <v>2100</v>
      </c>
      <c r="K244">
        <v>13</v>
      </c>
      <c r="L244">
        <v>0.23</v>
      </c>
      <c r="M244">
        <v>21021</v>
      </c>
      <c r="N244" t="s">
        <v>22</v>
      </c>
      <c r="O244" t="s">
        <v>23</v>
      </c>
    </row>
    <row r="245" spans="1:15" x14ac:dyDescent="0.35">
      <c r="A245" t="s">
        <v>354</v>
      </c>
      <c r="B245" s="40">
        <v>45378</v>
      </c>
      <c r="C245" t="s">
        <v>96</v>
      </c>
      <c r="D245" t="s">
        <v>97</v>
      </c>
      <c r="E245" t="s">
        <v>98</v>
      </c>
      <c r="F245" t="s">
        <v>160</v>
      </c>
      <c r="G245" t="s">
        <v>29</v>
      </c>
      <c r="H245" t="s">
        <v>30</v>
      </c>
      <c r="I245" t="s">
        <v>31</v>
      </c>
      <c r="J245">
        <v>2100</v>
      </c>
      <c r="K245">
        <v>20</v>
      </c>
      <c r="L245">
        <v>0.17</v>
      </c>
      <c r="M245">
        <v>34860</v>
      </c>
      <c r="N245" t="s">
        <v>42</v>
      </c>
      <c r="O245" t="s">
        <v>23</v>
      </c>
    </row>
    <row r="246" spans="1:15" x14ac:dyDescent="0.35">
      <c r="A246" t="s">
        <v>355</v>
      </c>
      <c r="B246" s="40">
        <v>45366</v>
      </c>
      <c r="C246" t="s">
        <v>35</v>
      </c>
      <c r="D246" t="s">
        <v>36</v>
      </c>
      <c r="E246" t="s">
        <v>37</v>
      </c>
      <c r="F246" t="s">
        <v>151</v>
      </c>
      <c r="G246" t="s">
        <v>29</v>
      </c>
      <c r="H246" t="s">
        <v>30</v>
      </c>
      <c r="I246" t="s">
        <v>31</v>
      </c>
      <c r="J246">
        <v>2100</v>
      </c>
      <c r="K246">
        <v>4</v>
      </c>
      <c r="L246">
        <v>0.09</v>
      </c>
      <c r="M246">
        <v>7644</v>
      </c>
      <c r="N246" t="s">
        <v>59</v>
      </c>
      <c r="O246" t="s">
        <v>23</v>
      </c>
    </row>
    <row r="247" spans="1:15" x14ac:dyDescent="0.35">
      <c r="A247" t="s">
        <v>356</v>
      </c>
      <c r="B247" s="40">
        <v>45597</v>
      </c>
      <c r="C247" t="s">
        <v>125</v>
      </c>
      <c r="D247" t="s">
        <v>126</v>
      </c>
      <c r="E247" t="s">
        <v>37</v>
      </c>
      <c r="F247" t="s">
        <v>83</v>
      </c>
      <c r="G247" t="s">
        <v>29</v>
      </c>
      <c r="H247" t="s">
        <v>30</v>
      </c>
      <c r="I247" t="s">
        <v>31</v>
      </c>
      <c r="J247">
        <v>2100</v>
      </c>
      <c r="K247">
        <v>7</v>
      </c>
      <c r="L247">
        <v>0.25</v>
      </c>
      <c r="M247">
        <v>11025</v>
      </c>
      <c r="N247" t="s">
        <v>123</v>
      </c>
      <c r="O247" t="s">
        <v>23</v>
      </c>
    </row>
    <row r="248" spans="1:15" x14ac:dyDescent="0.35">
      <c r="A248" t="s">
        <v>357</v>
      </c>
      <c r="B248" s="40">
        <v>45562</v>
      </c>
      <c r="C248" t="s">
        <v>55</v>
      </c>
      <c r="D248" t="s">
        <v>56</v>
      </c>
      <c r="E248" t="s">
        <v>17</v>
      </c>
      <c r="F248" t="s">
        <v>154</v>
      </c>
      <c r="G248" t="s">
        <v>29</v>
      </c>
      <c r="H248" t="s">
        <v>30</v>
      </c>
      <c r="I248" t="s">
        <v>31</v>
      </c>
      <c r="J248">
        <v>2100</v>
      </c>
      <c r="K248">
        <v>19</v>
      </c>
      <c r="L248">
        <v>0.28000000000000003</v>
      </c>
      <c r="M248">
        <v>28728</v>
      </c>
      <c r="N248" t="s">
        <v>77</v>
      </c>
      <c r="O248" t="s">
        <v>179</v>
      </c>
    </row>
    <row r="249" spans="1:15" x14ac:dyDescent="0.35">
      <c r="A249" t="s">
        <v>358</v>
      </c>
      <c r="B249" s="40">
        <v>45355</v>
      </c>
      <c r="C249" t="s">
        <v>15</v>
      </c>
      <c r="D249" t="s">
        <v>16</v>
      </c>
      <c r="E249" t="s">
        <v>17</v>
      </c>
      <c r="F249" t="s">
        <v>50</v>
      </c>
      <c r="G249" t="s">
        <v>29</v>
      </c>
      <c r="H249" t="s">
        <v>30</v>
      </c>
      <c r="I249" t="s">
        <v>31</v>
      </c>
      <c r="J249">
        <v>2100</v>
      </c>
      <c r="K249">
        <v>19</v>
      </c>
      <c r="L249">
        <v>0.28999999999999998</v>
      </c>
      <c r="M249">
        <v>28329</v>
      </c>
      <c r="N249" t="s">
        <v>32</v>
      </c>
      <c r="O249" t="s">
        <v>23</v>
      </c>
    </row>
    <row r="250" spans="1:15" x14ac:dyDescent="0.35">
      <c r="A250" t="s">
        <v>359</v>
      </c>
      <c r="B250" s="40">
        <v>45408</v>
      </c>
      <c r="C250" t="s">
        <v>96</v>
      </c>
      <c r="D250" t="s">
        <v>97</v>
      </c>
      <c r="E250" t="s">
        <v>98</v>
      </c>
      <c r="F250" t="s">
        <v>101</v>
      </c>
      <c r="G250" t="s">
        <v>29</v>
      </c>
      <c r="H250" t="s">
        <v>30</v>
      </c>
      <c r="I250" t="s">
        <v>31</v>
      </c>
      <c r="J250">
        <v>2100</v>
      </c>
      <c r="K250">
        <v>8</v>
      </c>
      <c r="L250">
        <v>0.27</v>
      </c>
      <c r="M250">
        <v>12264</v>
      </c>
      <c r="N250" t="s">
        <v>42</v>
      </c>
      <c r="O250" t="s">
        <v>23</v>
      </c>
    </row>
    <row r="251" spans="1:15" x14ac:dyDescent="0.35">
      <c r="A251" t="s">
        <v>360</v>
      </c>
      <c r="B251" s="40">
        <v>45497</v>
      </c>
      <c r="C251" t="s">
        <v>15</v>
      </c>
      <c r="D251" t="s">
        <v>16</v>
      </c>
      <c r="E251" t="s">
        <v>17</v>
      </c>
      <c r="F251" t="s">
        <v>18</v>
      </c>
      <c r="G251" t="s">
        <v>29</v>
      </c>
      <c r="H251" t="s">
        <v>30</v>
      </c>
      <c r="I251" t="s">
        <v>31</v>
      </c>
      <c r="J251">
        <v>2100</v>
      </c>
      <c r="K251">
        <v>1</v>
      </c>
      <c r="L251">
        <v>0.24</v>
      </c>
      <c r="M251">
        <v>1596</v>
      </c>
      <c r="N251" t="s">
        <v>59</v>
      </c>
      <c r="O251" t="s">
        <v>23</v>
      </c>
    </row>
    <row r="252" spans="1:15" x14ac:dyDescent="0.35">
      <c r="A252" t="s">
        <v>361</v>
      </c>
      <c r="B252" s="40">
        <v>45518</v>
      </c>
      <c r="C252" t="s">
        <v>25</v>
      </c>
      <c r="D252" t="s">
        <v>26</v>
      </c>
      <c r="E252" t="s">
        <v>27</v>
      </c>
      <c r="F252" t="s">
        <v>103</v>
      </c>
      <c r="G252" t="s">
        <v>29</v>
      </c>
      <c r="H252" t="s">
        <v>30</v>
      </c>
      <c r="I252" t="s">
        <v>31</v>
      </c>
      <c r="J252">
        <v>2100</v>
      </c>
      <c r="K252">
        <v>4</v>
      </c>
      <c r="L252">
        <v>0.06</v>
      </c>
      <c r="M252">
        <v>7896</v>
      </c>
      <c r="N252" t="s">
        <v>42</v>
      </c>
      <c r="O252" t="s">
        <v>87</v>
      </c>
    </row>
    <row r="253" spans="1:15" x14ac:dyDescent="0.35">
      <c r="A253" t="s">
        <v>362</v>
      </c>
      <c r="B253" s="40">
        <v>45477</v>
      </c>
      <c r="C253" t="s">
        <v>61</v>
      </c>
      <c r="D253" t="s">
        <v>62</v>
      </c>
      <c r="E253" t="s">
        <v>27</v>
      </c>
      <c r="F253" t="s">
        <v>103</v>
      </c>
      <c r="G253" t="s">
        <v>29</v>
      </c>
      <c r="H253" t="s">
        <v>30</v>
      </c>
      <c r="I253" t="s">
        <v>31</v>
      </c>
      <c r="J253">
        <v>2100</v>
      </c>
      <c r="K253">
        <v>2</v>
      </c>
      <c r="L253">
        <v>0.03</v>
      </c>
      <c r="M253">
        <v>4074</v>
      </c>
      <c r="N253" t="s">
        <v>32</v>
      </c>
      <c r="O253" t="s">
        <v>23</v>
      </c>
    </row>
    <row r="254" spans="1:15" x14ac:dyDescent="0.35">
      <c r="A254" t="s">
        <v>363</v>
      </c>
      <c r="B254" s="40">
        <v>45454</v>
      </c>
      <c r="C254" t="s">
        <v>64</v>
      </c>
      <c r="D254" t="s">
        <v>65</v>
      </c>
      <c r="E254" t="s">
        <v>27</v>
      </c>
      <c r="F254" t="s">
        <v>66</v>
      </c>
      <c r="G254" t="s">
        <v>29</v>
      </c>
      <c r="H254" t="s">
        <v>30</v>
      </c>
      <c r="I254" t="s">
        <v>31</v>
      </c>
      <c r="J254">
        <v>2100</v>
      </c>
      <c r="K254">
        <v>5</v>
      </c>
      <c r="L254">
        <v>0.26</v>
      </c>
      <c r="M254">
        <v>7770</v>
      </c>
      <c r="N254" t="s">
        <v>77</v>
      </c>
      <c r="O254" t="s">
        <v>23</v>
      </c>
    </row>
    <row r="255" spans="1:15" x14ac:dyDescent="0.35">
      <c r="A255" t="s">
        <v>364</v>
      </c>
      <c r="B255" s="40">
        <v>45592</v>
      </c>
      <c r="C255" t="s">
        <v>61</v>
      </c>
      <c r="D255" t="s">
        <v>62</v>
      </c>
      <c r="E255" t="s">
        <v>27</v>
      </c>
      <c r="F255" t="s">
        <v>66</v>
      </c>
      <c r="G255" t="s">
        <v>29</v>
      </c>
      <c r="H255" t="s">
        <v>30</v>
      </c>
      <c r="I255" t="s">
        <v>31</v>
      </c>
      <c r="J255">
        <v>2100</v>
      </c>
      <c r="K255">
        <v>17</v>
      </c>
      <c r="L255">
        <v>0.13</v>
      </c>
      <c r="M255">
        <v>31059</v>
      </c>
      <c r="N255" t="s">
        <v>77</v>
      </c>
      <c r="O255" t="s">
        <v>23</v>
      </c>
    </row>
    <row r="256" spans="1:15" x14ac:dyDescent="0.35">
      <c r="A256" t="s">
        <v>365</v>
      </c>
      <c r="B256" s="40">
        <v>45451</v>
      </c>
      <c r="C256" t="s">
        <v>73</v>
      </c>
      <c r="D256" t="s">
        <v>74</v>
      </c>
      <c r="E256" t="s">
        <v>37</v>
      </c>
      <c r="F256" t="s">
        <v>151</v>
      </c>
      <c r="G256" t="s">
        <v>29</v>
      </c>
      <c r="H256" t="s">
        <v>30</v>
      </c>
      <c r="I256" t="s">
        <v>31</v>
      </c>
      <c r="J256">
        <v>2100</v>
      </c>
      <c r="K256">
        <v>20</v>
      </c>
      <c r="L256">
        <v>0.2</v>
      </c>
      <c r="M256">
        <v>33600</v>
      </c>
      <c r="N256" t="s">
        <v>179</v>
      </c>
      <c r="O256" t="s">
        <v>87</v>
      </c>
    </row>
    <row r="257" spans="1:15" x14ac:dyDescent="0.35">
      <c r="A257" t="s">
        <v>366</v>
      </c>
      <c r="B257" s="40">
        <v>45378</v>
      </c>
      <c r="C257" t="s">
        <v>96</v>
      </c>
      <c r="D257" t="s">
        <v>97</v>
      </c>
      <c r="E257" t="s">
        <v>98</v>
      </c>
      <c r="F257" t="s">
        <v>101</v>
      </c>
      <c r="G257" t="s">
        <v>29</v>
      </c>
      <c r="H257" t="s">
        <v>30</v>
      </c>
      <c r="I257" t="s">
        <v>31</v>
      </c>
      <c r="J257">
        <v>2100</v>
      </c>
      <c r="K257">
        <v>20</v>
      </c>
      <c r="L257">
        <v>0.02</v>
      </c>
      <c r="M257">
        <v>41160</v>
      </c>
      <c r="N257" t="s">
        <v>42</v>
      </c>
      <c r="O257" t="s">
        <v>23</v>
      </c>
    </row>
    <row r="258" spans="1:15" x14ac:dyDescent="0.35">
      <c r="A258" t="s">
        <v>367</v>
      </c>
      <c r="B258" s="40">
        <v>45370</v>
      </c>
      <c r="C258" t="s">
        <v>125</v>
      </c>
      <c r="D258" t="s">
        <v>126</v>
      </c>
      <c r="E258" t="s">
        <v>37</v>
      </c>
      <c r="F258" t="s">
        <v>71</v>
      </c>
      <c r="G258" t="s">
        <v>29</v>
      </c>
      <c r="H258" t="s">
        <v>30</v>
      </c>
      <c r="I258" t="s">
        <v>31</v>
      </c>
      <c r="J258">
        <v>2100</v>
      </c>
      <c r="K258">
        <v>4</v>
      </c>
      <c r="L258">
        <v>0.3</v>
      </c>
      <c r="M258">
        <v>5880</v>
      </c>
      <c r="N258" t="s">
        <v>32</v>
      </c>
      <c r="O258" t="s">
        <v>23</v>
      </c>
    </row>
    <row r="259" spans="1:15" x14ac:dyDescent="0.35">
      <c r="A259" t="s">
        <v>368</v>
      </c>
      <c r="B259" s="40">
        <v>45519</v>
      </c>
      <c r="C259" t="s">
        <v>131</v>
      </c>
      <c r="D259" t="s">
        <v>132</v>
      </c>
      <c r="E259" t="s">
        <v>98</v>
      </c>
      <c r="F259" t="s">
        <v>113</v>
      </c>
      <c r="G259" t="s">
        <v>51</v>
      </c>
      <c r="H259" t="s">
        <v>52</v>
      </c>
      <c r="I259" t="s">
        <v>53</v>
      </c>
      <c r="J259">
        <v>1299</v>
      </c>
      <c r="K259">
        <v>10</v>
      </c>
      <c r="L259">
        <v>0.06</v>
      </c>
      <c r="M259">
        <v>12210.6</v>
      </c>
      <c r="N259" t="s">
        <v>59</v>
      </c>
      <c r="O259" t="s">
        <v>23</v>
      </c>
    </row>
    <row r="260" spans="1:15" x14ac:dyDescent="0.35">
      <c r="A260" t="s">
        <v>369</v>
      </c>
      <c r="B260" s="40">
        <v>45496</v>
      </c>
      <c r="C260" t="s">
        <v>15</v>
      </c>
      <c r="D260" t="s">
        <v>16</v>
      </c>
      <c r="E260" t="s">
        <v>17</v>
      </c>
      <c r="F260" t="s">
        <v>154</v>
      </c>
      <c r="G260" t="s">
        <v>51</v>
      </c>
      <c r="H260" t="s">
        <v>52</v>
      </c>
      <c r="I260" t="s">
        <v>53</v>
      </c>
      <c r="J260">
        <v>1299</v>
      </c>
      <c r="K260">
        <v>4</v>
      </c>
      <c r="L260">
        <v>0.17</v>
      </c>
      <c r="M260">
        <v>4312.68</v>
      </c>
      <c r="N260" t="s">
        <v>32</v>
      </c>
      <c r="O260" t="s">
        <v>23</v>
      </c>
    </row>
    <row r="261" spans="1:15" x14ac:dyDescent="0.35">
      <c r="A261" t="s">
        <v>370</v>
      </c>
      <c r="B261" s="40">
        <v>45644</v>
      </c>
      <c r="C261" t="s">
        <v>64</v>
      </c>
      <c r="D261" t="s">
        <v>65</v>
      </c>
      <c r="E261" t="s">
        <v>27</v>
      </c>
      <c r="F261" t="s">
        <v>66</v>
      </c>
      <c r="G261" t="s">
        <v>51</v>
      </c>
      <c r="H261" t="s">
        <v>52</v>
      </c>
      <c r="I261" t="s">
        <v>53</v>
      </c>
      <c r="J261">
        <v>1299</v>
      </c>
      <c r="K261">
        <v>19</v>
      </c>
      <c r="L261">
        <v>0.11</v>
      </c>
      <c r="M261">
        <v>21966.09</v>
      </c>
      <c r="N261" t="s">
        <v>32</v>
      </c>
      <c r="O261" t="s">
        <v>23</v>
      </c>
    </row>
    <row r="262" spans="1:15" x14ac:dyDescent="0.35">
      <c r="A262" t="s">
        <v>371</v>
      </c>
      <c r="B262" s="40">
        <v>45337</v>
      </c>
      <c r="C262" t="s">
        <v>15</v>
      </c>
      <c r="D262" t="s">
        <v>16</v>
      </c>
      <c r="E262" t="s">
        <v>17</v>
      </c>
      <c r="F262" t="s">
        <v>50</v>
      </c>
      <c r="G262" t="s">
        <v>51</v>
      </c>
      <c r="H262" t="s">
        <v>52</v>
      </c>
      <c r="I262" t="s">
        <v>53</v>
      </c>
      <c r="J262">
        <v>1299</v>
      </c>
      <c r="K262">
        <v>20</v>
      </c>
      <c r="L262">
        <v>0.22</v>
      </c>
      <c r="M262">
        <v>20264.400000000001</v>
      </c>
      <c r="N262" t="s">
        <v>32</v>
      </c>
      <c r="O262" t="s">
        <v>33</v>
      </c>
    </row>
    <row r="263" spans="1:15" x14ac:dyDescent="0.35">
      <c r="A263" t="s">
        <v>372</v>
      </c>
      <c r="B263" s="40">
        <v>45342</v>
      </c>
      <c r="C263" t="s">
        <v>25</v>
      </c>
      <c r="D263" t="s">
        <v>26</v>
      </c>
      <c r="E263" t="s">
        <v>27</v>
      </c>
      <c r="F263" t="s">
        <v>66</v>
      </c>
      <c r="G263" t="s">
        <v>51</v>
      </c>
      <c r="H263" t="s">
        <v>52</v>
      </c>
      <c r="I263" t="s">
        <v>53</v>
      </c>
      <c r="J263">
        <v>1299</v>
      </c>
      <c r="K263">
        <v>13</v>
      </c>
      <c r="L263">
        <v>0.28000000000000003</v>
      </c>
      <c r="M263">
        <v>12158.64</v>
      </c>
      <c r="N263" t="s">
        <v>32</v>
      </c>
      <c r="O263" t="s">
        <v>23</v>
      </c>
    </row>
    <row r="264" spans="1:15" x14ac:dyDescent="0.35">
      <c r="A264" t="s">
        <v>373</v>
      </c>
      <c r="B264" s="40">
        <v>45366</v>
      </c>
      <c r="C264" t="s">
        <v>131</v>
      </c>
      <c r="D264" t="s">
        <v>132</v>
      </c>
      <c r="E264" t="s">
        <v>98</v>
      </c>
      <c r="F264" t="s">
        <v>113</v>
      </c>
      <c r="G264" t="s">
        <v>51</v>
      </c>
      <c r="H264" t="s">
        <v>52</v>
      </c>
      <c r="I264" t="s">
        <v>53</v>
      </c>
      <c r="J264">
        <v>1299</v>
      </c>
      <c r="K264">
        <v>10</v>
      </c>
      <c r="L264">
        <v>0.25</v>
      </c>
      <c r="M264">
        <v>9742.5</v>
      </c>
      <c r="N264" t="s">
        <v>32</v>
      </c>
      <c r="O264" t="s">
        <v>33</v>
      </c>
    </row>
    <row r="265" spans="1:15" x14ac:dyDescent="0.35">
      <c r="A265" t="s">
        <v>374</v>
      </c>
      <c r="B265" s="40">
        <v>45587</v>
      </c>
      <c r="C265" t="s">
        <v>131</v>
      </c>
      <c r="D265" t="s">
        <v>132</v>
      </c>
      <c r="E265" t="s">
        <v>98</v>
      </c>
      <c r="F265" t="s">
        <v>115</v>
      </c>
      <c r="G265" t="s">
        <v>51</v>
      </c>
      <c r="H265" t="s">
        <v>52</v>
      </c>
      <c r="I265" t="s">
        <v>53</v>
      </c>
      <c r="J265">
        <v>1299</v>
      </c>
      <c r="K265">
        <v>12</v>
      </c>
      <c r="L265">
        <v>0.11</v>
      </c>
      <c r="M265">
        <v>13873.32</v>
      </c>
      <c r="N265" t="s">
        <v>32</v>
      </c>
      <c r="O265" t="s">
        <v>23</v>
      </c>
    </row>
    <row r="266" spans="1:15" x14ac:dyDescent="0.35">
      <c r="A266" t="s">
        <v>375</v>
      </c>
      <c r="B266" s="40">
        <v>45357</v>
      </c>
      <c r="C266" t="s">
        <v>111</v>
      </c>
      <c r="D266" t="s">
        <v>112</v>
      </c>
      <c r="E266" t="s">
        <v>98</v>
      </c>
      <c r="F266" t="s">
        <v>113</v>
      </c>
      <c r="G266" t="s">
        <v>51</v>
      </c>
      <c r="H266" t="s">
        <v>52</v>
      </c>
      <c r="I266" t="s">
        <v>53</v>
      </c>
      <c r="J266">
        <v>1299</v>
      </c>
      <c r="K266">
        <v>11</v>
      </c>
      <c r="L266">
        <v>0.23</v>
      </c>
      <c r="M266">
        <v>11002.53</v>
      </c>
      <c r="N266" t="s">
        <v>77</v>
      </c>
      <c r="O266" t="s">
        <v>23</v>
      </c>
    </row>
    <row r="267" spans="1:15" x14ac:dyDescent="0.35">
      <c r="A267" t="s">
        <v>376</v>
      </c>
      <c r="B267" s="40">
        <v>45478</v>
      </c>
      <c r="C267" t="s">
        <v>96</v>
      </c>
      <c r="D267" t="s">
        <v>97</v>
      </c>
      <c r="E267" t="s">
        <v>98</v>
      </c>
      <c r="F267" t="s">
        <v>113</v>
      </c>
      <c r="G267" t="s">
        <v>51</v>
      </c>
      <c r="H267" t="s">
        <v>52</v>
      </c>
      <c r="I267" t="s">
        <v>53</v>
      </c>
      <c r="J267">
        <v>1299</v>
      </c>
      <c r="K267">
        <v>2</v>
      </c>
      <c r="L267">
        <v>7.0000000000000007E-2</v>
      </c>
      <c r="M267">
        <v>2416.14</v>
      </c>
      <c r="N267" t="s">
        <v>123</v>
      </c>
      <c r="O267" t="s">
        <v>23</v>
      </c>
    </row>
    <row r="268" spans="1:15" x14ac:dyDescent="0.35">
      <c r="A268" t="s">
        <v>377</v>
      </c>
      <c r="B268" s="40">
        <v>45531</v>
      </c>
      <c r="C268" t="s">
        <v>55</v>
      </c>
      <c r="D268" t="s">
        <v>56</v>
      </c>
      <c r="E268" t="s">
        <v>17</v>
      </c>
      <c r="F268" t="s">
        <v>154</v>
      </c>
      <c r="G268" t="s">
        <v>51</v>
      </c>
      <c r="H268" t="s">
        <v>52</v>
      </c>
      <c r="I268" t="s">
        <v>53</v>
      </c>
      <c r="J268">
        <v>1299</v>
      </c>
      <c r="K268">
        <v>4</v>
      </c>
      <c r="L268">
        <v>0.12</v>
      </c>
      <c r="M268">
        <v>4572.4799999999996</v>
      </c>
      <c r="N268" t="s">
        <v>22</v>
      </c>
      <c r="O268" t="s">
        <v>23</v>
      </c>
    </row>
    <row r="269" spans="1:15" x14ac:dyDescent="0.35">
      <c r="A269" t="s">
        <v>378</v>
      </c>
      <c r="B269" s="40">
        <v>45488</v>
      </c>
      <c r="C269" t="s">
        <v>111</v>
      </c>
      <c r="D269" t="s">
        <v>112</v>
      </c>
      <c r="E269" t="s">
        <v>98</v>
      </c>
      <c r="F269" t="s">
        <v>99</v>
      </c>
      <c r="G269" t="s">
        <v>51</v>
      </c>
      <c r="H269" t="s">
        <v>52</v>
      </c>
      <c r="I269" t="s">
        <v>53</v>
      </c>
      <c r="J269">
        <v>1299</v>
      </c>
      <c r="K269">
        <v>3</v>
      </c>
      <c r="L269">
        <v>0.19</v>
      </c>
      <c r="M269">
        <v>3156.57</v>
      </c>
      <c r="N269" t="s">
        <v>22</v>
      </c>
      <c r="O269" t="s">
        <v>23</v>
      </c>
    </row>
    <row r="270" spans="1:15" x14ac:dyDescent="0.35">
      <c r="A270" t="s">
        <v>379</v>
      </c>
      <c r="B270" s="40">
        <v>45617</v>
      </c>
      <c r="C270" t="s">
        <v>111</v>
      </c>
      <c r="D270" t="s">
        <v>112</v>
      </c>
      <c r="E270" t="s">
        <v>98</v>
      </c>
      <c r="F270" t="s">
        <v>101</v>
      </c>
      <c r="G270" t="s">
        <v>51</v>
      </c>
      <c r="H270" t="s">
        <v>52</v>
      </c>
      <c r="I270" t="s">
        <v>53</v>
      </c>
      <c r="J270">
        <v>1299</v>
      </c>
      <c r="K270">
        <v>13</v>
      </c>
      <c r="L270">
        <v>0.12</v>
      </c>
      <c r="M270">
        <v>14860.56</v>
      </c>
      <c r="N270" t="s">
        <v>77</v>
      </c>
      <c r="O270" t="s">
        <v>23</v>
      </c>
    </row>
    <row r="271" spans="1:15" x14ac:dyDescent="0.35">
      <c r="A271" t="s">
        <v>380</v>
      </c>
      <c r="B271" s="40">
        <v>45458</v>
      </c>
      <c r="C271" t="s">
        <v>111</v>
      </c>
      <c r="D271" t="s">
        <v>112</v>
      </c>
      <c r="E271" t="s">
        <v>98</v>
      </c>
      <c r="F271" t="s">
        <v>160</v>
      </c>
      <c r="G271" t="s">
        <v>51</v>
      </c>
      <c r="H271" t="s">
        <v>52</v>
      </c>
      <c r="I271" t="s">
        <v>53</v>
      </c>
      <c r="J271">
        <v>1299</v>
      </c>
      <c r="K271">
        <v>10</v>
      </c>
      <c r="L271">
        <v>0.13</v>
      </c>
      <c r="M271">
        <v>11301.3</v>
      </c>
      <c r="N271" t="s">
        <v>32</v>
      </c>
      <c r="O271" t="s">
        <v>23</v>
      </c>
    </row>
    <row r="272" spans="1:15" x14ac:dyDescent="0.35">
      <c r="A272" t="s">
        <v>381</v>
      </c>
      <c r="B272" s="40">
        <v>45462</v>
      </c>
      <c r="C272" t="s">
        <v>131</v>
      </c>
      <c r="D272" t="s">
        <v>132</v>
      </c>
      <c r="E272" t="s">
        <v>98</v>
      </c>
      <c r="F272" t="s">
        <v>160</v>
      </c>
      <c r="G272" t="s">
        <v>51</v>
      </c>
      <c r="H272" t="s">
        <v>52</v>
      </c>
      <c r="I272" t="s">
        <v>53</v>
      </c>
      <c r="J272">
        <v>1299</v>
      </c>
      <c r="K272">
        <v>13</v>
      </c>
      <c r="L272">
        <v>0.26</v>
      </c>
      <c r="M272">
        <v>12496.38</v>
      </c>
      <c r="N272" t="s">
        <v>123</v>
      </c>
      <c r="O272" t="s">
        <v>23</v>
      </c>
    </row>
    <row r="273" spans="1:15" x14ac:dyDescent="0.35">
      <c r="A273" t="s">
        <v>382</v>
      </c>
      <c r="B273" s="40">
        <v>45492</v>
      </c>
      <c r="C273" t="s">
        <v>73</v>
      </c>
      <c r="D273" t="s">
        <v>74</v>
      </c>
      <c r="E273" t="s">
        <v>37</v>
      </c>
      <c r="F273" t="s">
        <v>38</v>
      </c>
      <c r="G273" t="s">
        <v>51</v>
      </c>
      <c r="H273" t="s">
        <v>52</v>
      </c>
      <c r="I273" t="s">
        <v>53</v>
      </c>
      <c r="J273">
        <v>1299</v>
      </c>
      <c r="K273">
        <v>16</v>
      </c>
      <c r="L273">
        <v>0.24</v>
      </c>
      <c r="M273">
        <v>15795.84</v>
      </c>
      <c r="N273" t="s">
        <v>77</v>
      </c>
      <c r="O273" t="s">
        <v>23</v>
      </c>
    </row>
    <row r="274" spans="1:15" x14ac:dyDescent="0.35">
      <c r="A274" t="s">
        <v>383</v>
      </c>
      <c r="B274" s="40">
        <v>45387</v>
      </c>
      <c r="C274" t="s">
        <v>96</v>
      </c>
      <c r="D274" t="s">
        <v>97</v>
      </c>
      <c r="E274" t="s">
        <v>98</v>
      </c>
      <c r="F274" t="s">
        <v>101</v>
      </c>
      <c r="G274" t="s">
        <v>51</v>
      </c>
      <c r="H274" t="s">
        <v>52</v>
      </c>
      <c r="I274" t="s">
        <v>53</v>
      </c>
      <c r="J274">
        <v>1299</v>
      </c>
      <c r="K274">
        <v>4</v>
      </c>
      <c r="L274">
        <v>0.19</v>
      </c>
      <c r="M274">
        <v>4208.76</v>
      </c>
      <c r="N274" t="s">
        <v>123</v>
      </c>
      <c r="O274" t="s">
        <v>23</v>
      </c>
    </row>
    <row r="275" spans="1:15" x14ac:dyDescent="0.35">
      <c r="A275" t="s">
        <v>384</v>
      </c>
      <c r="B275" s="40">
        <v>45552</v>
      </c>
      <c r="C275" t="s">
        <v>64</v>
      </c>
      <c r="D275" t="s">
        <v>65</v>
      </c>
      <c r="E275" t="s">
        <v>27</v>
      </c>
      <c r="F275" t="s">
        <v>103</v>
      </c>
      <c r="G275" t="s">
        <v>51</v>
      </c>
      <c r="H275" t="s">
        <v>52</v>
      </c>
      <c r="I275" t="s">
        <v>53</v>
      </c>
      <c r="J275">
        <v>1299</v>
      </c>
      <c r="K275">
        <v>5</v>
      </c>
      <c r="L275">
        <v>0.24</v>
      </c>
      <c r="M275">
        <v>4936.2</v>
      </c>
      <c r="N275" t="s">
        <v>32</v>
      </c>
      <c r="O275" t="s">
        <v>23</v>
      </c>
    </row>
    <row r="276" spans="1:15" x14ac:dyDescent="0.35">
      <c r="A276" t="s">
        <v>385</v>
      </c>
      <c r="B276" s="40">
        <v>45551</v>
      </c>
      <c r="C276" t="s">
        <v>111</v>
      </c>
      <c r="D276" t="s">
        <v>112</v>
      </c>
      <c r="E276" t="s">
        <v>98</v>
      </c>
      <c r="F276" t="s">
        <v>101</v>
      </c>
      <c r="G276" t="s">
        <v>51</v>
      </c>
      <c r="H276" t="s">
        <v>52</v>
      </c>
      <c r="I276" t="s">
        <v>53</v>
      </c>
      <c r="J276">
        <v>1299</v>
      </c>
      <c r="K276">
        <v>13</v>
      </c>
      <c r="L276">
        <v>0.14000000000000001</v>
      </c>
      <c r="M276">
        <v>14522.82</v>
      </c>
      <c r="N276" t="s">
        <v>59</v>
      </c>
      <c r="O276" t="s">
        <v>179</v>
      </c>
    </row>
    <row r="277" spans="1:15" x14ac:dyDescent="0.35">
      <c r="A277" t="s">
        <v>386</v>
      </c>
      <c r="B277" s="40">
        <v>45522</v>
      </c>
      <c r="C277" t="s">
        <v>55</v>
      </c>
      <c r="D277" t="s">
        <v>56</v>
      </c>
      <c r="E277" t="s">
        <v>17</v>
      </c>
      <c r="F277" t="s">
        <v>176</v>
      </c>
      <c r="G277" t="s">
        <v>51</v>
      </c>
      <c r="H277" t="s">
        <v>52</v>
      </c>
      <c r="I277" t="s">
        <v>53</v>
      </c>
      <c r="J277">
        <v>1299</v>
      </c>
      <c r="K277">
        <v>5</v>
      </c>
      <c r="L277">
        <v>0.06</v>
      </c>
      <c r="M277">
        <v>6105.3</v>
      </c>
      <c r="N277" t="s">
        <v>123</v>
      </c>
      <c r="O277" t="s">
        <v>23</v>
      </c>
    </row>
    <row r="278" spans="1:15" x14ac:dyDescent="0.35">
      <c r="A278" t="s">
        <v>387</v>
      </c>
      <c r="B278" s="40">
        <v>45337</v>
      </c>
      <c r="C278" t="s">
        <v>15</v>
      </c>
      <c r="D278" t="s">
        <v>16</v>
      </c>
      <c r="E278" t="s">
        <v>17</v>
      </c>
      <c r="F278" t="s">
        <v>176</v>
      </c>
      <c r="G278" t="s">
        <v>51</v>
      </c>
      <c r="H278" t="s">
        <v>52</v>
      </c>
      <c r="I278" t="s">
        <v>53</v>
      </c>
      <c r="J278">
        <v>1299</v>
      </c>
      <c r="K278">
        <v>8</v>
      </c>
      <c r="L278">
        <v>0.08</v>
      </c>
      <c r="M278">
        <v>9560.64</v>
      </c>
      <c r="N278" t="s">
        <v>32</v>
      </c>
      <c r="O278" t="s">
        <v>80</v>
      </c>
    </row>
    <row r="279" spans="1:15" x14ac:dyDescent="0.35">
      <c r="A279" t="s">
        <v>388</v>
      </c>
      <c r="B279" s="40">
        <v>45416</v>
      </c>
      <c r="C279" t="s">
        <v>44</v>
      </c>
      <c r="D279" t="s">
        <v>45</v>
      </c>
      <c r="E279" t="s">
        <v>17</v>
      </c>
      <c r="F279" t="s">
        <v>176</v>
      </c>
      <c r="G279" t="s">
        <v>51</v>
      </c>
      <c r="H279" t="s">
        <v>52</v>
      </c>
      <c r="I279" t="s">
        <v>53</v>
      </c>
      <c r="J279">
        <v>1299</v>
      </c>
      <c r="K279">
        <v>20</v>
      </c>
      <c r="L279">
        <v>0.18</v>
      </c>
      <c r="M279">
        <v>21303.599999999999</v>
      </c>
      <c r="N279" t="s">
        <v>123</v>
      </c>
      <c r="O279" t="s">
        <v>23</v>
      </c>
    </row>
    <row r="280" spans="1:15" x14ac:dyDescent="0.35">
      <c r="A280" t="s">
        <v>389</v>
      </c>
      <c r="B280" s="40">
        <v>45327</v>
      </c>
      <c r="C280" t="s">
        <v>25</v>
      </c>
      <c r="D280" t="s">
        <v>26</v>
      </c>
      <c r="E280" t="s">
        <v>27</v>
      </c>
      <c r="F280" t="s">
        <v>66</v>
      </c>
      <c r="G280" t="s">
        <v>51</v>
      </c>
      <c r="H280" t="s">
        <v>52</v>
      </c>
      <c r="I280" t="s">
        <v>53</v>
      </c>
      <c r="J280">
        <v>1299</v>
      </c>
      <c r="K280">
        <v>10</v>
      </c>
      <c r="L280">
        <v>0.17</v>
      </c>
      <c r="M280">
        <v>10781.7</v>
      </c>
      <c r="N280" t="s">
        <v>42</v>
      </c>
      <c r="O280" t="s">
        <v>33</v>
      </c>
    </row>
    <row r="281" spans="1:15" x14ac:dyDescent="0.35">
      <c r="A281" t="s">
        <v>390</v>
      </c>
      <c r="B281" s="40">
        <v>45398</v>
      </c>
      <c r="C281" t="s">
        <v>55</v>
      </c>
      <c r="D281" t="s">
        <v>56</v>
      </c>
      <c r="E281" t="s">
        <v>17</v>
      </c>
      <c r="F281" t="s">
        <v>18</v>
      </c>
      <c r="G281" t="s">
        <v>51</v>
      </c>
      <c r="H281" t="s">
        <v>52</v>
      </c>
      <c r="I281" t="s">
        <v>53</v>
      </c>
      <c r="J281">
        <v>1299</v>
      </c>
      <c r="K281">
        <v>8</v>
      </c>
      <c r="L281">
        <v>0.13</v>
      </c>
      <c r="M281">
        <v>9041.0400000000009</v>
      </c>
      <c r="N281" t="s">
        <v>77</v>
      </c>
      <c r="O281" t="s">
        <v>80</v>
      </c>
    </row>
    <row r="282" spans="1:15" x14ac:dyDescent="0.35">
      <c r="A282" t="s">
        <v>391</v>
      </c>
      <c r="B282" s="40">
        <v>45374</v>
      </c>
      <c r="C282" t="s">
        <v>25</v>
      </c>
      <c r="D282" t="s">
        <v>26</v>
      </c>
      <c r="E282" t="s">
        <v>27</v>
      </c>
      <c r="F282" t="s">
        <v>89</v>
      </c>
      <c r="G282" t="s">
        <v>51</v>
      </c>
      <c r="H282" t="s">
        <v>52</v>
      </c>
      <c r="I282" t="s">
        <v>53</v>
      </c>
      <c r="J282">
        <v>1299</v>
      </c>
      <c r="K282">
        <v>4</v>
      </c>
      <c r="L282">
        <v>0.06</v>
      </c>
      <c r="M282">
        <v>4884.24</v>
      </c>
      <c r="N282" t="s">
        <v>77</v>
      </c>
      <c r="O282" t="s">
        <v>23</v>
      </c>
    </row>
    <row r="283" spans="1:15" x14ac:dyDescent="0.35">
      <c r="A283" t="s">
        <v>392</v>
      </c>
      <c r="B283" s="40">
        <v>45394</v>
      </c>
      <c r="C283" t="s">
        <v>44</v>
      </c>
      <c r="D283" t="s">
        <v>45</v>
      </c>
      <c r="E283" t="s">
        <v>17</v>
      </c>
      <c r="F283" t="s">
        <v>154</v>
      </c>
      <c r="G283" t="s">
        <v>51</v>
      </c>
      <c r="H283" t="s">
        <v>52</v>
      </c>
      <c r="I283" t="s">
        <v>53</v>
      </c>
      <c r="J283">
        <v>1299</v>
      </c>
      <c r="K283">
        <v>20</v>
      </c>
      <c r="L283">
        <v>0.01</v>
      </c>
      <c r="M283">
        <v>25720.2</v>
      </c>
      <c r="N283" t="s">
        <v>179</v>
      </c>
      <c r="O283" t="s">
        <v>23</v>
      </c>
    </row>
    <row r="284" spans="1:15" x14ac:dyDescent="0.35">
      <c r="A284" t="s">
        <v>393</v>
      </c>
      <c r="B284" s="40">
        <v>45425</v>
      </c>
      <c r="C284" t="s">
        <v>44</v>
      </c>
      <c r="D284" t="s">
        <v>45</v>
      </c>
      <c r="E284" t="s">
        <v>17</v>
      </c>
      <c r="F284" t="s">
        <v>50</v>
      </c>
      <c r="G284" t="s">
        <v>51</v>
      </c>
      <c r="H284" t="s">
        <v>52</v>
      </c>
      <c r="I284" t="s">
        <v>53</v>
      </c>
      <c r="J284">
        <v>1299</v>
      </c>
      <c r="K284">
        <v>16</v>
      </c>
      <c r="L284">
        <v>0.12</v>
      </c>
      <c r="M284">
        <v>18289.919999999998</v>
      </c>
      <c r="N284" t="s">
        <v>77</v>
      </c>
      <c r="O284" t="s">
        <v>23</v>
      </c>
    </row>
    <row r="285" spans="1:15" x14ac:dyDescent="0.35">
      <c r="A285" t="s">
        <v>394</v>
      </c>
      <c r="B285" s="40">
        <v>45479</v>
      </c>
      <c r="C285" t="s">
        <v>125</v>
      </c>
      <c r="D285" t="s">
        <v>126</v>
      </c>
      <c r="E285" t="s">
        <v>37</v>
      </c>
      <c r="F285" t="s">
        <v>38</v>
      </c>
      <c r="G285" t="s">
        <v>51</v>
      </c>
      <c r="H285" t="s">
        <v>52</v>
      </c>
      <c r="I285" t="s">
        <v>53</v>
      </c>
      <c r="J285">
        <v>1299</v>
      </c>
      <c r="K285">
        <v>13</v>
      </c>
      <c r="L285">
        <v>0.14000000000000001</v>
      </c>
      <c r="M285">
        <v>14522.82</v>
      </c>
      <c r="N285" t="s">
        <v>22</v>
      </c>
      <c r="O285" t="s">
        <v>23</v>
      </c>
    </row>
    <row r="286" spans="1:15" x14ac:dyDescent="0.35">
      <c r="A286" t="s">
        <v>395</v>
      </c>
      <c r="B286" s="40">
        <v>45523</v>
      </c>
      <c r="C286" t="s">
        <v>125</v>
      </c>
      <c r="D286" t="s">
        <v>126</v>
      </c>
      <c r="E286" t="s">
        <v>37</v>
      </c>
      <c r="F286" t="s">
        <v>157</v>
      </c>
      <c r="G286" t="s">
        <v>51</v>
      </c>
      <c r="H286" t="s">
        <v>52</v>
      </c>
      <c r="I286" t="s">
        <v>53</v>
      </c>
      <c r="J286">
        <v>1299</v>
      </c>
      <c r="K286">
        <v>18</v>
      </c>
      <c r="L286">
        <v>0.26</v>
      </c>
      <c r="M286">
        <v>17302.68</v>
      </c>
      <c r="N286" t="s">
        <v>42</v>
      </c>
      <c r="O286" t="s">
        <v>23</v>
      </c>
    </row>
    <row r="287" spans="1:15" x14ac:dyDescent="0.35">
      <c r="A287" t="s">
        <v>396</v>
      </c>
      <c r="B287" s="40">
        <v>45373</v>
      </c>
      <c r="C287" t="s">
        <v>15</v>
      </c>
      <c r="D287" t="s">
        <v>16</v>
      </c>
      <c r="E287" t="s">
        <v>17</v>
      </c>
      <c r="F287" t="s">
        <v>154</v>
      </c>
      <c r="G287" t="s">
        <v>51</v>
      </c>
      <c r="H287" t="s">
        <v>52</v>
      </c>
      <c r="I287" t="s">
        <v>53</v>
      </c>
      <c r="J287">
        <v>1299</v>
      </c>
      <c r="K287">
        <v>4</v>
      </c>
      <c r="L287">
        <v>0.14000000000000001</v>
      </c>
      <c r="M287">
        <v>4468.5600000000004</v>
      </c>
      <c r="N287" t="s">
        <v>22</v>
      </c>
      <c r="O287" t="s">
        <v>80</v>
      </c>
    </row>
    <row r="288" spans="1:15" x14ac:dyDescent="0.35">
      <c r="A288" t="s">
        <v>397</v>
      </c>
      <c r="B288" s="40">
        <v>45584</v>
      </c>
      <c r="C288" t="s">
        <v>73</v>
      </c>
      <c r="D288" t="s">
        <v>74</v>
      </c>
      <c r="E288" t="s">
        <v>37</v>
      </c>
      <c r="F288" t="s">
        <v>157</v>
      </c>
      <c r="G288" t="s">
        <v>51</v>
      </c>
      <c r="H288" t="s">
        <v>52</v>
      </c>
      <c r="I288" t="s">
        <v>53</v>
      </c>
      <c r="J288">
        <v>1299</v>
      </c>
      <c r="K288">
        <v>15</v>
      </c>
      <c r="L288">
        <v>0.26</v>
      </c>
      <c r="M288">
        <v>14418.9</v>
      </c>
      <c r="N288" t="s">
        <v>42</v>
      </c>
      <c r="O288" t="s">
        <v>23</v>
      </c>
    </row>
    <row r="289" spans="1:15" x14ac:dyDescent="0.35">
      <c r="A289" t="s">
        <v>398</v>
      </c>
      <c r="B289" s="40">
        <v>45528</v>
      </c>
      <c r="C289" t="s">
        <v>73</v>
      </c>
      <c r="D289" t="s">
        <v>74</v>
      </c>
      <c r="E289" t="s">
        <v>37</v>
      </c>
      <c r="F289" t="s">
        <v>151</v>
      </c>
      <c r="G289" t="s">
        <v>51</v>
      </c>
      <c r="H289" t="s">
        <v>52</v>
      </c>
      <c r="I289" t="s">
        <v>53</v>
      </c>
      <c r="J289">
        <v>1299</v>
      </c>
      <c r="K289">
        <v>6</v>
      </c>
      <c r="L289">
        <v>0.02</v>
      </c>
      <c r="M289">
        <v>7638.12</v>
      </c>
      <c r="N289" t="s">
        <v>59</v>
      </c>
      <c r="O289" t="s">
        <v>23</v>
      </c>
    </row>
    <row r="290" spans="1:15" x14ac:dyDescent="0.35">
      <c r="A290" t="s">
        <v>399</v>
      </c>
      <c r="B290" s="40">
        <v>45460</v>
      </c>
      <c r="C290" t="s">
        <v>44</v>
      </c>
      <c r="D290" t="s">
        <v>45</v>
      </c>
      <c r="E290" t="s">
        <v>17</v>
      </c>
      <c r="F290" t="s">
        <v>50</v>
      </c>
      <c r="G290" t="s">
        <v>51</v>
      </c>
      <c r="H290" t="s">
        <v>52</v>
      </c>
      <c r="I290" t="s">
        <v>53</v>
      </c>
      <c r="J290">
        <v>1299</v>
      </c>
      <c r="K290">
        <v>16</v>
      </c>
      <c r="L290">
        <v>0.24</v>
      </c>
      <c r="M290">
        <v>15795.84</v>
      </c>
      <c r="N290" t="s">
        <v>42</v>
      </c>
      <c r="O290" t="s">
        <v>23</v>
      </c>
    </row>
    <row r="291" spans="1:15" x14ac:dyDescent="0.35">
      <c r="A291" t="s">
        <v>400</v>
      </c>
      <c r="B291" s="40">
        <v>45486</v>
      </c>
      <c r="C291" t="s">
        <v>125</v>
      </c>
      <c r="D291" t="s">
        <v>126</v>
      </c>
      <c r="E291" t="s">
        <v>37</v>
      </c>
      <c r="F291" t="s">
        <v>38</v>
      </c>
      <c r="G291" t="s">
        <v>51</v>
      </c>
      <c r="H291" t="s">
        <v>52</v>
      </c>
      <c r="I291" t="s">
        <v>53</v>
      </c>
      <c r="J291">
        <v>1299</v>
      </c>
      <c r="K291">
        <v>10</v>
      </c>
      <c r="L291">
        <v>0.18</v>
      </c>
      <c r="M291">
        <v>10651.8</v>
      </c>
      <c r="N291" t="s">
        <v>32</v>
      </c>
      <c r="O291" t="s">
        <v>80</v>
      </c>
    </row>
    <row r="292" spans="1:15" x14ac:dyDescent="0.35">
      <c r="A292" t="s">
        <v>401</v>
      </c>
      <c r="B292" s="40">
        <v>45467</v>
      </c>
      <c r="C292" t="s">
        <v>111</v>
      </c>
      <c r="D292" t="s">
        <v>112</v>
      </c>
      <c r="E292" t="s">
        <v>98</v>
      </c>
      <c r="F292" t="s">
        <v>160</v>
      </c>
      <c r="G292" t="s">
        <v>51</v>
      </c>
      <c r="H292" t="s">
        <v>52</v>
      </c>
      <c r="I292" t="s">
        <v>53</v>
      </c>
      <c r="J292">
        <v>1299</v>
      </c>
      <c r="K292">
        <v>9</v>
      </c>
      <c r="L292">
        <v>0.18</v>
      </c>
      <c r="M292">
        <v>9586.6200000000008</v>
      </c>
      <c r="N292" t="s">
        <v>32</v>
      </c>
      <c r="O292" t="s">
        <v>23</v>
      </c>
    </row>
    <row r="293" spans="1:15" x14ac:dyDescent="0.35">
      <c r="A293" t="s">
        <v>402</v>
      </c>
      <c r="B293" s="40">
        <v>45454</v>
      </c>
      <c r="C293" t="s">
        <v>96</v>
      </c>
      <c r="D293" t="s">
        <v>97</v>
      </c>
      <c r="E293" t="s">
        <v>98</v>
      </c>
      <c r="F293" t="s">
        <v>115</v>
      </c>
      <c r="G293" t="s">
        <v>51</v>
      </c>
      <c r="H293" t="s">
        <v>52</v>
      </c>
      <c r="I293" t="s">
        <v>53</v>
      </c>
      <c r="J293">
        <v>1299</v>
      </c>
      <c r="K293">
        <v>18</v>
      </c>
      <c r="L293">
        <v>0.21</v>
      </c>
      <c r="M293">
        <v>18471.78</v>
      </c>
      <c r="N293" t="s">
        <v>22</v>
      </c>
      <c r="O293" t="s">
        <v>23</v>
      </c>
    </row>
    <row r="294" spans="1:15" x14ac:dyDescent="0.35">
      <c r="A294" t="s">
        <v>403</v>
      </c>
      <c r="B294" s="40">
        <v>45599</v>
      </c>
      <c r="C294" t="s">
        <v>73</v>
      </c>
      <c r="D294" t="s">
        <v>74</v>
      </c>
      <c r="E294" t="s">
        <v>37</v>
      </c>
      <c r="F294" t="s">
        <v>179</v>
      </c>
      <c r="G294" t="s">
        <v>51</v>
      </c>
      <c r="H294" t="s">
        <v>52</v>
      </c>
      <c r="I294" t="s">
        <v>53</v>
      </c>
      <c r="J294">
        <v>1299</v>
      </c>
      <c r="K294">
        <v>11</v>
      </c>
      <c r="L294">
        <v>0.12</v>
      </c>
      <c r="M294">
        <v>12574.32</v>
      </c>
      <c r="N294" t="s">
        <v>22</v>
      </c>
      <c r="O294" t="s">
        <v>23</v>
      </c>
    </row>
    <row r="295" spans="1:15" x14ac:dyDescent="0.35">
      <c r="A295" t="s">
        <v>404</v>
      </c>
      <c r="B295" s="40">
        <v>45301</v>
      </c>
      <c r="C295" t="s">
        <v>131</v>
      </c>
      <c r="D295" t="s">
        <v>132</v>
      </c>
      <c r="E295" t="s">
        <v>98</v>
      </c>
      <c r="F295" t="s">
        <v>115</v>
      </c>
      <c r="G295" t="s">
        <v>51</v>
      </c>
      <c r="H295" t="s">
        <v>52</v>
      </c>
      <c r="I295" t="s">
        <v>53</v>
      </c>
      <c r="J295">
        <v>1299</v>
      </c>
      <c r="K295">
        <v>20</v>
      </c>
      <c r="L295">
        <v>0</v>
      </c>
      <c r="M295">
        <v>25980</v>
      </c>
      <c r="N295" t="s">
        <v>59</v>
      </c>
      <c r="O295" t="s">
        <v>33</v>
      </c>
    </row>
    <row r="296" spans="1:15" x14ac:dyDescent="0.35">
      <c r="A296" t="s">
        <v>405</v>
      </c>
      <c r="B296" s="40">
        <v>45570</v>
      </c>
      <c r="C296" t="s">
        <v>131</v>
      </c>
      <c r="D296" t="s">
        <v>132</v>
      </c>
      <c r="E296" t="s">
        <v>98</v>
      </c>
      <c r="F296" t="s">
        <v>113</v>
      </c>
      <c r="G296" t="s">
        <v>51</v>
      </c>
      <c r="H296" t="s">
        <v>52</v>
      </c>
      <c r="I296" t="s">
        <v>53</v>
      </c>
      <c r="J296">
        <v>1299</v>
      </c>
      <c r="K296">
        <v>6</v>
      </c>
      <c r="L296">
        <v>0.3</v>
      </c>
      <c r="M296">
        <v>5455.8</v>
      </c>
      <c r="N296" t="s">
        <v>32</v>
      </c>
      <c r="O296" t="s">
        <v>87</v>
      </c>
    </row>
    <row r="297" spans="1:15" x14ac:dyDescent="0.35">
      <c r="A297" t="s">
        <v>406</v>
      </c>
      <c r="B297" s="40">
        <v>45615</v>
      </c>
      <c r="C297" t="s">
        <v>15</v>
      </c>
      <c r="D297" t="s">
        <v>16</v>
      </c>
      <c r="E297" t="s">
        <v>17</v>
      </c>
      <c r="F297" t="s">
        <v>79</v>
      </c>
      <c r="G297" t="s">
        <v>51</v>
      </c>
      <c r="H297" t="s">
        <v>52</v>
      </c>
      <c r="I297" t="s">
        <v>53</v>
      </c>
      <c r="J297">
        <v>1299</v>
      </c>
      <c r="K297">
        <v>17</v>
      </c>
      <c r="L297">
        <v>0.27</v>
      </c>
      <c r="M297">
        <v>16120.59</v>
      </c>
      <c r="N297" t="s">
        <v>123</v>
      </c>
      <c r="O297" t="s">
        <v>33</v>
      </c>
    </row>
    <row r="298" spans="1:15" x14ac:dyDescent="0.35">
      <c r="A298" t="s">
        <v>407</v>
      </c>
      <c r="B298" s="40">
        <v>45590</v>
      </c>
      <c r="C298" t="s">
        <v>61</v>
      </c>
      <c r="D298" t="s">
        <v>62</v>
      </c>
      <c r="E298" t="s">
        <v>27</v>
      </c>
      <c r="F298" t="s">
        <v>89</v>
      </c>
      <c r="G298" t="s">
        <v>51</v>
      </c>
      <c r="H298" t="s">
        <v>52</v>
      </c>
      <c r="I298" t="s">
        <v>53</v>
      </c>
      <c r="J298">
        <v>1299</v>
      </c>
      <c r="K298">
        <v>6</v>
      </c>
      <c r="L298">
        <v>0.04</v>
      </c>
      <c r="M298">
        <v>7482.24</v>
      </c>
      <c r="N298" t="s">
        <v>77</v>
      </c>
      <c r="O298" t="s">
        <v>33</v>
      </c>
    </row>
    <row r="299" spans="1:15" x14ac:dyDescent="0.35">
      <c r="A299" t="s">
        <v>408</v>
      </c>
      <c r="B299" s="40">
        <v>45654</v>
      </c>
      <c r="C299" t="s">
        <v>25</v>
      </c>
      <c r="D299" t="s">
        <v>26</v>
      </c>
      <c r="E299" t="s">
        <v>27</v>
      </c>
      <c r="F299" t="s">
        <v>103</v>
      </c>
      <c r="G299" t="s">
        <v>51</v>
      </c>
      <c r="H299" t="s">
        <v>52</v>
      </c>
      <c r="I299" t="s">
        <v>53</v>
      </c>
      <c r="J299">
        <v>1299</v>
      </c>
      <c r="K299">
        <v>7</v>
      </c>
      <c r="L299">
        <v>0</v>
      </c>
      <c r="M299">
        <v>9093</v>
      </c>
      <c r="N299" t="s">
        <v>77</v>
      </c>
      <c r="O299" t="s">
        <v>23</v>
      </c>
    </row>
    <row r="300" spans="1:15" x14ac:dyDescent="0.35">
      <c r="A300" t="s">
        <v>409</v>
      </c>
      <c r="B300" s="40">
        <v>45550</v>
      </c>
      <c r="C300" t="s">
        <v>25</v>
      </c>
      <c r="D300" t="s">
        <v>26</v>
      </c>
      <c r="E300" t="s">
        <v>27</v>
      </c>
      <c r="F300" t="s">
        <v>103</v>
      </c>
      <c r="G300" t="s">
        <v>51</v>
      </c>
      <c r="H300" t="s">
        <v>52</v>
      </c>
      <c r="I300" t="s">
        <v>53</v>
      </c>
      <c r="J300">
        <v>1299</v>
      </c>
      <c r="K300">
        <v>19</v>
      </c>
      <c r="L300">
        <v>7.0000000000000007E-2</v>
      </c>
      <c r="M300">
        <v>22953.33</v>
      </c>
      <c r="N300" t="s">
        <v>59</v>
      </c>
      <c r="O300" t="s">
        <v>23</v>
      </c>
    </row>
    <row r="301" spans="1:15" x14ac:dyDescent="0.35">
      <c r="A301" t="s">
        <v>410</v>
      </c>
      <c r="B301" s="40">
        <v>45574</v>
      </c>
      <c r="C301" t="s">
        <v>35</v>
      </c>
      <c r="D301" t="s">
        <v>36</v>
      </c>
      <c r="E301" t="s">
        <v>37</v>
      </c>
      <c r="F301" t="s">
        <v>71</v>
      </c>
      <c r="G301" t="s">
        <v>51</v>
      </c>
      <c r="H301" t="s">
        <v>52</v>
      </c>
      <c r="I301" t="s">
        <v>53</v>
      </c>
      <c r="J301">
        <v>1299</v>
      </c>
      <c r="K301">
        <v>6</v>
      </c>
      <c r="L301">
        <v>0.01</v>
      </c>
      <c r="M301">
        <v>7716.06</v>
      </c>
      <c r="N301" t="s">
        <v>42</v>
      </c>
      <c r="O301" t="s">
        <v>80</v>
      </c>
    </row>
    <row r="302" spans="1:15" x14ac:dyDescent="0.35">
      <c r="A302" t="s">
        <v>411</v>
      </c>
      <c r="B302" s="40">
        <v>45417</v>
      </c>
      <c r="C302" t="s">
        <v>131</v>
      </c>
      <c r="D302" t="s">
        <v>132</v>
      </c>
      <c r="E302" t="s">
        <v>98</v>
      </c>
      <c r="F302" t="s">
        <v>113</v>
      </c>
      <c r="G302" t="s">
        <v>51</v>
      </c>
      <c r="H302" t="s">
        <v>52</v>
      </c>
      <c r="I302" t="s">
        <v>53</v>
      </c>
      <c r="J302">
        <v>1299</v>
      </c>
      <c r="K302">
        <v>16</v>
      </c>
      <c r="L302">
        <v>0.02</v>
      </c>
      <c r="M302">
        <v>20368.32</v>
      </c>
      <c r="N302" t="s">
        <v>59</v>
      </c>
      <c r="O302" t="s">
        <v>23</v>
      </c>
    </row>
    <row r="303" spans="1:15" x14ac:dyDescent="0.35">
      <c r="A303" t="s">
        <v>412</v>
      </c>
      <c r="B303" s="40">
        <v>45418</v>
      </c>
      <c r="C303" t="s">
        <v>111</v>
      </c>
      <c r="D303" t="s">
        <v>112</v>
      </c>
      <c r="E303" t="s">
        <v>98</v>
      </c>
      <c r="F303" t="s">
        <v>99</v>
      </c>
      <c r="G303" t="s">
        <v>51</v>
      </c>
      <c r="H303" t="s">
        <v>52</v>
      </c>
      <c r="I303" t="s">
        <v>53</v>
      </c>
      <c r="J303">
        <v>1299</v>
      </c>
      <c r="K303">
        <v>8</v>
      </c>
      <c r="L303">
        <v>0.19</v>
      </c>
      <c r="M303">
        <v>8417.52</v>
      </c>
      <c r="N303" t="s">
        <v>42</v>
      </c>
      <c r="O303" t="s">
        <v>23</v>
      </c>
    </row>
    <row r="304" spans="1:15" x14ac:dyDescent="0.35">
      <c r="A304" t="s">
        <v>413</v>
      </c>
      <c r="B304" s="40">
        <v>45329</v>
      </c>
      <c r="C304" t="s">
        <v>96</v>
      </c>
      <c r="D304" t="s">
        <v>97</v>
      </c>
      <c r="E304" t="s">
        <v>98</v>
      </c>
      <c r="F304" t="s">
        <v>160</v>
      </c>
      <c r="G304" t="s">
        <v>51</v>
      </c>
      <c r="H304" t="s">
        <v>52</v>
      </c>
      <c r="I304" t="s">
        <v>53</v>
      </c>
      <c r="J304">
        <v>1299</v>
      </c>
      <c r="K304">
        <v>12</v>
      </c>
      <c r="L304">
        <v>0.23</v>
      </c>
      <c r="M304">
        <v>12002.76</v>
      </c>
      <c r="N304" t="s">
        <v>123</v>
      </c>
      <c r="O304" t="s">
        <v>23</v>
      </c>
    </row>
    <row r="305" spans="1:15" x14ac:dyDescent="0.35">
      <c r="A305" t="s">
        <v>414</v>
      </c>
      <c r="B305" s="40">
        <v>45560</v>
      </c>
      <c r="C305" t="s">
        <v>111</v>
      </c>
      <c r="D305" t="s">
        <v>112</v>
      </c>
      <c r="E305" t="s">
        <v>98</v>
      </c>
      <c r="F305" t="s">
        <v>160</v>
      </c>
      <c r="G305" t="s">
        <v>51</v>
      </c>
      <c r="H305" t="s">
        <v>52</v>
      </c>
      <c r="I305" t="s">
        <v>53</v>
      </c>
      <c r="J305">
        <v>1299</v>
      </c>
      <c r="K305">
        <v>12</v>
      </c>
      <c r="L305">
        <v>0.04</v>
      </c>
      <c r="M305">
        <v>14964.48</v>
      </c>
      <c r="N305" t="s">
        <v>22</v>
      </c>
      <c r="O305" t="s">
        <v>87</v>
      </c>
    </row>
    <row r="306" spans="1:15" x14ac:dyDescent="0.35">
      <c r="A306" t="s">
        <v>415</v>
      </c>
      <c r="B306" s="40">
        <v>45323</v>
      </c>
      <c r="C306" t="s">
        <v>64</v>
      </c>
      <c r="D306" t="s">
        <v>65</v>
      </c>
      <c r="E306" t="s">
        <v>27</v>
      </c>
      <c r="F306" t="s">
        <v>103</v>
      </c>
      <c r="G306" t="s">
        <v>51</v>
      </c>
      <c r="H306" t="s">
        <v>52</v>
      </c>
      <c r="I306" t="s">
        <v>53</v>
      </c>
      <c r="J306">
        <v>1299</v>
      </c>
      <c r="K306">
        <v>5</v>
      </c>
      <c r="L306">
        <v>0.06</v>
      </c>
      <c r="M306">
        <v>6105.3</v>
      </c>
      <c r="N306" t="s">
        <v>77</v>
      </c>
      <c r="O306" t="s">
        <v>23</v>
      </c>
    </row>
    <row r="307" spans="1:15" x14ac:dyDescent="0.35">
      <c r="A307" t="s">
        <v>416</v>
      </c>
      <c r="B307" s="40">
        <v>45529</v>
      </c>
      <c r="C307" t="s">
        <v>44</v>
      </c>
      <c r="D307" t="s">
        <v>45</v>
      </c>
      <c r="E307" t="s">
        <v>17</v>
      </c>
      <c r="F307" t="s">
        <v>176</v>
      </c>
      <c r="G307" t="s">
        <v>51</v>
      </c>
      <c r="H307" t="s">
        <v>52</v>
      </c>
      <c r="I307" t="s">
        <v>53</v>
      </c>
      <c r="J307">
        <v>1299</v>
      </c>
      <c r="K307">
        <v>6</v>
      </c>
      <c r="L307">
        <v>0.15</v>
      </c>
      <c r="M307">
        <v>6624.9</v>
      </c>
      <c r="N307" t="s">
        <v>179</v>
      </c>
      <c r="O307" t="s">
        <v>23</v>
      </c>
    </row>
    <row r="308" spans="1:15" x14ac:dyDescent="0.35">
      <c r="A308" t="s">
        <v>417</v>
      </c>
      <c r="B308" s="40">
        <v>45469</v>
      </c>
      <c r="C308" t="s">
        <v>111</v>
      </c>
      <c r="D308" t="s">
        <v>112</v>
      </c>
      <c r="E308" t="s">
        <v>98</v>
      </c>
      <c r="F308" t="s">
        <v>113</v>
      </c>
      <c r="G308" t="s">
        <v>51</v>
      </c>
      <c r="H308" t="s">
        <v>52</v>
      </c>
      <c r="I308" t="s">
        <v>53</v>
      </c>
      <c r="J308">
        <v>1299</v>
      </c>
      <c r="K308">
        <v>11</v>
      </c>
      <c r="L308">
        <v>0.02</v>
      </c>
      <c r="M308">
        <v>14003.22</v>
      </c>
      <c r="N308" t="s">
        <v>59</v>
      </c>
      <c r="O308" t="s">
        <v>23</v>
      </c>
    </row>
    <row r="309" spans="1:15" x14ac:dyDescent="0.35">
      <c r="A309" t="s">
        <v>418</v>
      </c>
      <c r="B309" s="40">
        <v>45396</v>
      </c>
      <c r="C309" t="s">
        <v>125</v>
      </c>
      <c r="D309" t="s">
        <v>126</v>
      </c>
      <c r="E309" t="s">
        <v>37</v>
      </c>
      <c r="F309" t="s">
        <v>157</v>
      </c>
      <c r="G309" t="s">
        <v>51</v>
      </c>
      <c r="H309" t="s">
        <v>52</v>
      </c>
      <c r="I309" t="s">
        <v>53</v>
      </c>
      <c r="J309">
        <v>1299</v>
      </c>
      <c r="K309">
        <v>17</v>
      </c>
      <c r="L309">
        <v>0.24</v>
      </c>
      <c r="M309">
        <v>16783.080000000002</v>
      </c>
      <c r="N309" t="s">
        <v>59</v>
      </c>
      <c r="O309" t="s">
        <v>23</v>
      </c>
    </row>
    <row r="310" spans="1:15" x14ac:dyDescent="0.35">
      <c r="A310" t="s">
        <v>419</v>
      </c>
      <c r="B310" s="40">
        <v>45469</v>
      </c>
      <c r="C310" t="s">
        <v>64</v>
      </c>
      <c r="D310" t="s">
        <v>65</v>
      </c>
      <c r="E310" t="s">
        <v>27</v>
      </c>
      <c r="F310" t="s">
        <v>89</v>
      </c>
      <c r="G310" t="s">
        <v>51</v>
      </c>
      <c r="H310" t="s">
        <v>52</v>
      </c>
      <c r="I310" t="s">
        <v>53</v>
      </c>
      <c r="J310">
        <v>1299</v>
      </c>
      <c r="K310">
        <v>7</v>
      </c>
      <c r="L310">
        <v>0.26</v>
      </c>
      <c r="M310">
        <v>6728.82</v>
      </c>
      <c r="N310" t="s">
        <v>42</v>
      </c>
      <c r="O310" t="s">
        <v>33</v>
      </c>
    </row>
    <row r="311" spans="1:15" x14ac:dyDescent="0.35">
      <c r="A311" t="s">
        <v>420</v>
      </c>
      <c r="B311" s="40">
        <v>45573</v>
      </c>
      <c r="C311" t="s">
        <v>111</v>
      </c>
      <c r="D311" t="s">
        <v>112</v>
      </c>
      <c r="E311" t="s">
        <v>98</v>
      </c>
      <c r="F311" t="s">
        <v>101</v>
      </c>
      <c r="G311" t="s">
        <v>51</v>
      </c>
      <c r="H311" t="s">
        <v>52</v>
      </c>
      <c r="I311" t="s">
        <v>53</v>
      </c>
      <c r="J311">
        <v>1299</v>
      </c>
      <c r="K311">
        <v>7</v>
      </c>
      <c r="L311">
        <v>0.03</v>
      </c>
      <c r="M311">
        <v>8820.2099999999991</v>
      </c>
      <c r="N311" t="s">
        <v>32</v>
      </c>
      <c r="O311" t="s">
        <v>23</v>
      </c>
    </row>
    <row r="312" spans="1:15" x14ac:dyDescent="0.35">
      <c r="A312" t="s">
        <v>421</v>
      </c>
      <c r="B312" s="40">
        <v>45483</v>
      </c>
      <c r="C312" t="s">
        <v>61</v>
      </c>
      <c r="D312" t="s">
        <v>62</v>
      </c>
      <c r="E312" t="s">
        <v>27</v>
      </c>
      <c r="F312" t="s">
        <v>28</v>
      </c>
      <c r="G312" t="s">
        <v>51</v>
      </c>
      <c r="H312" t="s">
        <v>52</v>
      </c>
      <c r="I312" t="s">
        <v>53</v>
      </c>
      <c r="J312">
        <v>1299</v>
      </c>
      <c r="K312">
        <v>5</v>
      </c>
      <c r="L312">
        <v>0.3</v>
      </c>
      <c r="M312">
        <v>4546.5</v>
      </c>
      <c r="N312" t="s">
        <v>22</v>
      </c>
      <c r="O312" t="s">
        <v>87</v>
      </c>
    </row>
    <row r="313" spans="1:15" x14ac:dyDescent="0.35">
      <c r="A313" t="s">
        <v>422</v>
      </c>
      <c r="B313" s="40">
        <v>45485</v>
      </c>
      <c r="C313" t="s">
        <v>55</v>
      </c>
      <c r="D313" t="s">
        <v>56</v>
      </c>
      <c r="E313" t="s">
        <v>17</v>
      </c>
      <c r="F313" t="s">
        <v>18</v>
      </c>
      <c r="G313" t="s">
        <v>51</v>
      </c>
      <c r="H313" t="s">
        <v>52</v>
      </c>
      <c r="I313" t="s">
        <v>53</v>
      </c>
      <c r="J313">
        <v>1299</v>
      </c>
      <c r="K313">
        <v>3</v>
      </c>
      <c r="L313">
        <v>0.04</v>
      </c>
      <c r="M313">
        <v>3741.12</v>
      </c>
      <c r="N313" t="s">
        <v>77</v>
      </c>
      <c r="O313" t="s">
        <v>23</v>
      </c>
    </row>
    <row r="314" spans="1:15" x14ac:dyDescent="0.35">
      <c r="A314" t="s">
        <v>423</v>
      </c>
      <c r="B314" s="40">
        <v>45375</v>
      </c>
      <c r="C314" t="s">
        <v>125</v>
      </c>
      <c r="D314" t="s">
        <v>126</v>
      </c>
      <c r="E314" t="s">
        <v>37</v>
      </c>
      <c r="F314" t="s">
        <v>157</v>
      </c>
      <c r="G314" t="s">
        <v>51</v>
      </c>
      <c r="H314" t="s">
        <v>52</v>
      </c>
      <c r="I314" t="s">
        <v>53</v>
      </c>
      <c r="J314">
        <v>1299</v>
      </c>
      <c r="K314">
        <v>15</v>
      </c>
      <c r="L314">
        <v>0.04</v>
      </c>
      <c r="M314">
        <v>18705.599999999999</v>
      </c>
      <c r="N314" t="s">
        <v>123</v>
      </c>
      <c r="O314" t="s">
        <v>23</v>
      </c>
    </row>
    <row r="315" spans="1:15" x14ac:dyDescent="0.35">
      <c r="A315" t="s">
        <v>424</v>
      </c>
      <c r="B315" s="40">
        <v>45653</v>
      </c>
      <c r="C315" t="s">
        <v>73</v>
      </c>
      <c r="D315" t="s">
        <v>74</v>
      </c>
      <c r="E315" t="s">
        <v>37</v>
      </c>
      <c r="F315" t="s">
        <v>38</v>
      </c>
      <c r="G315" t="s">
        <v>51</v>
      </c>
      <c r="H315" t="s">
        <v>52</v>
      </c>
      <c r="I315" t="s">
        <v>53</v>
      </c>
      <c r="J315">
        <v>1299</v>
      </c>
      <c r="K315">
        <v>19</v>
      </c>
      <c r="L315">
        <v>0.14000000000000001</v>
      </c>
      <c r="M315">
        <v>21225.66</v>
      </c>
      <c r="N315" t="s">
        <v>32</v>
      </c>
      <c r="O315" t="s">
        <v>80</v>
      </c>
    </row>
    <row r="316" spans="1:15" x14ac:dyDescent="0.35">
      <c r="A316" t="s">
        <v>425</v>
      </c>
      <c r="B316" s="40">
        <v>45554</v>
      </c>
      <c r="C316" t="s">
        <v>44</v>
      </c>
      <c r="D316" t="s">
        <v>45</v>
      </c>
      <c r="E316" t="s">
        <v>17</v>
      </c>
      <c r="F316" t="s">
        <v>50</v>
      </c>
      <c r="G316" t="s">
        <v>51</v>
      </c>
      <c r="H316" t="s">
        <v>52</v>
      </c>
      <c r="I316" t="s">
        <v>53</v>
      </c>
      <c r="J316">
        <v>1299</v>
      </c>
      <c r="K316">
        <v>18</v>
      </c>
      <c r="L316">
        <v>0.19</v>
      </c>
      <c r="M316">
        <v>18939.419999999998</v>
      </c>
      <c r="N316" t="s">
        <v>22</v>
      </c>
      <c r="O316" t="s">
        <v>23</v>
      </c>
    </row>
    <row r="317" spans="1:15" x14ac:dyDescent="0.35">
      <c r="A317" t="s">
        <v>426</v>
      </c>
      <c r="B317" s="40">
        <v>45408</v>
      </c>
      <c r="C317" t="s">
        <v>15</v>
      </c>
      <c r="D317" t="s">
        <v>16</v>
      </c>
      <c r="E317" t="s">
        <v>17</v>
      </c>
      <c r="F317" t="s">
        <v>18</v>
      </c>
      <c r="G317" t="s">
        <v>51</v>
      </c>
      <c r="H317" t="s">
        <v>52</v>
      </c>
      <c r="I317" t="s">
        <v>53</v>
      </c>
      <c r="J317">
        <v>1299</v>
      </c>
      <c r="K317">
        <v>19</v>
      </c>
      <c r="L317">
        <v>0.12</v>
      </c>
      <c r="M317">
        <v>21719.279999999999</v>
      </c>
      <c r="N317" t="s">
        <v>22</v>
      </c>
      <c r="O317" t="s">
        <v>87</v>
      </c>
    </row>
    <row r="318" spans="1:15" x14ac:dyDescent="0.35">
      <c r="A318" t="s">
        <v>427</v>
      </c>
      <c r="B318" s="40">
        <v>45335</v>
      </c>
      <c r="C318" t="s">
        <v>96</v>
      </c>
      <c r="D318" t="s">
        <v>97</v>
      </c>
      <c r="E318" t="s">
        <v>98</v>
      </c>
      <c r="F318" t="s">
        <v>113</v>
      </c>
      <c r="G318" t="s">
        <v>51</v>
      </c>
      <c r="H318" t="s">
        <v>52</v>
      </c>
      <c r="I318" t="s">
        <v>53</v>
      </c>
      <c r="J318">
        <v>1299</v>
      </c>
      <c r="K318">
        <v>2</v>
      </c>
      <c r="L318">
        <v>0.05</v>
      </c>
      <c r="M318">
        <v>2468.1</v>
      </c>
      <c r="N318" t="s">
        <v>59</v>
      </c>
      <c r="O318" t="s">
        <v>23</v>
      </c>
    </row>
    <row r="319" spans="1:15" x14ac:dyDescent="0.35">
      <c r="A319" t="s">
        <v>428</v>
      </c>
      <c r="B319" s="40">
        <v>45587</v>
      </c>
      <c r="C319" t="s">
        <v>61</v>
      </c>
      <c r="D319" t="s">
        <v>62</v>
      </c>
      <c r="E319" t="s">
        <v>27</v>
      </c>
      <c r="F319" t="s">
        <v>28</v>
      </c>
      <c r="G319" t="s">
        <v>51</v>
      </c>
      <c r="H319" t="s">
        <v>52</v>
      </c>
      <c r="I319" t="s">
        <v>53</v>
      </c>
      <c r="J319">
        <v>1299</v>
      </c>
      <c r="K319">
        <v>20</v>
      </c>
      <c r="L319">
        <v>0.1</v>
      </c>
      <c r="M319">
        <v>23382</v>
      </c>
      <c r="N319" t="s">
        <v>22</v>
      </c>
      <c r="O319" t="s">
        <v>33</v>
      </c>
    </row>
    <row r="320" spans="1:15" x14ac:dyDescent="0.35">
      <c r="A320" t="s">
        <v>429</v>
      </c>
      <c r="B320" s="40">
        <v>45431</v>
      </c>
      <c r="C320" t="s">
        <v>64</v>
      </c>
      <c r="D320" t="s">
        <v>65</v>
      </c>
      <c r="E320" t="s">
        <v>27</v>
      </c>
      <c r="F320" t="s">
        <v>122</v>
      </c>
      <c r="G320" t="s">
        <v>51</v>
      </c>
      <c r="H320" t="s">
        <v>52</v>
      </c>
      <c r="I320" t="s">
        <v>53</v>
      </c>
      <c r="J320">
        <v>1299</v>
      </c>
      <c r="K320">
        <v>14</v>
      </c>
      <c r="L320">
        <v>0.25</v>
      </c>
      <c r="M320">
        <v>13639.5</v>
      </c>
      <c r="N320" t="s">
        <v>22</v>
      </c>
      <c r="O320" t="s">
        <v>23</v>
      </c>
    </row>
    <row r="321" spans="1:15" x14ac:dyDescent="0.35">
      <c r="A321" t="s">
        <v>430</v>
      </c>
      <c r="B321" s="40">
        <v>45539</v>
      </c>
      <c r="C321" t="s">
        <v>96</v>
      </c>
      <c r="D321" t="s">
        <v>97</v>
      </c>
      <c r="E321" t="s">
        <v>98</v>
      </c>
      <c r="F321" t="s">
        <v>115</v>
      </c>
      <c r="G321" t="s">
        <v>51</v>
      </c>
      <c r="H321" t="s">
        <v>52</v>
      </c>
      <c r="I321" t="s">
        <v>53</v>
      </c>
      <c r="J321">
        <v>1299</v>
      </c>
      <c r="K321">
        <v>3</v>
      </c>
      <c r="L321">
        <v>0.21</v>
      </c>
      <c r="M321">
        <v>3078.63</v>
      </c>
      <c r="N321" t="s">
        <v>32</v>
      </c>
      <c r="O321" t="s">
        <v>33</v>
      </c>
    </row>
    <row r="322" spans="1:15" x14ac:dyDescent="0.35">
      <c r="A322" t="s">
        <v>431</v>
      </c>
      <c r="B322" s="40">
        <v>45392</v>
      </c>
      <c r="C322" t="s">
        <v>61</v>
      </c>
      <c r="D322" t="s">
        <v>62</v>
      </c>
      <c r="E322" t="s">
        <v>27</v>
      </c>
      <c r="F322" t="s">
        <v>89</v>
      </c>
      <c r="G322" t="s">
        <v>51</v>
      </c>
      <c r="H322" t="s">
        <v>52</v>
      </c>
      <c r="I322" t="s">
        <v>53</v>
      </c>
      <c r="J322">
        <v>1299</v>
      </c>
      <c r="K322">
        <v>6</v>
      </c>
      <c r="L322">
        <v>0.22</v>
      </c>
      <c r="M322">
        <v>6079.32</v>
      </c>
      <c r="N322" t="s">
        <v>22</v>
      </c>
      <c r="O322" t="s">
        <v>23</v>
      </c>
    </row>
    <row r="323" spans="1:15" x14ac:dyDescent="0.35">
      <c r="A323" t="s">
        <v>432</v>
      </c>
      <c r="B323" s="40">
        <v>45492</v>
      </c>
      <c r="C323" t="s">
        <v>61</v>
      </c>
      <c r="D323" t="s">
        <v>62</v>
      </c>
      <c r="E323" t="s">
        <v>27</v>
      </c>
      <c r="F323" t="s">
        <v>103</v>
      </c>
      <c r="G323" t="s">
        <v>51</v>
      </c>
      <c r="H323" t="s">
        <v>52</v>
      </c>
      <c r="I323" t="s">
        <v>53</v>
      </c>
      <c r="J323">
        <v>1299</v>
      </c>
      <c r="K323">
        <v>19</v>
      </c>
      <c r="L323">
        <v>0.02</v>
      </c>
      <c r="M323">
        <v>24187.38</v>
      </c>
      <c r="N323" t="s">
        <v>77</v>
      </c>
      <c r="O323" t="s">
        <v>33</v>
      </c>
    </row>
    <row r="324" spans="1:15" x14ac:dyDescent="0.35">
      <c r="A324" t="s">
        <v>433</v>
      </c>
      <c r="B324" s="40">
        <v>45643</v>
      </c>
      <c r="C324" t="s">
        <v>55</v>
      </c>
      <c r="D324" t="s">
        <v>56</v>
      </c>
      <c r="E324" t="s">
        <v>17</v>
      </c>
      <c r="F324" t="s">
        <v>176</v>
      </c>
      <c r="G324" t="s">
        <v>51</v>
      </c>
      <c r="H324" t="s">
        <v>52</v>
      </c>
      <c r="I324" t="s">
        <v>53</v>
      </c>
      <c r="J324">
        <v>1299</v>
      </c>
      <c r="K324">
        <v>20</v>
      </c>
      <c r="L324">
        <v>0.06</v>
      </c>
      <c r="M324">
        <v>24421.200000000001</v>
      </c>
      <c r="N324" t="s">
        <v>22</v>
      </c>
      <c r="O324" t="s">
        <v>87</v>
      </c>
    </row>
    <row r="325" spans="1:15" x14ac:dyDescent="0.35">
      <c r="A325" t="s">
        <v>434</v>
      </c>
      <c r="B325" s="40">
        <v>45514</v>
      </c>
      <c r="C325" t="s">
        <v>25</v>
      </c>
      <c r="D325" t="s">
        <v>26</v>
      </c>
      <c r="E325" t="s">
        <v>27</v>
      </c>
      <c r="F325" t="s">
        <v>66</v>
      </c>
      <c r="G325" t="s">
        <v>51</v>
      </c>
      <c r="H325" t="s">
        <v>52</v>
      </c>
      <c r="I325" t="s">
        <v>53</v>
      </c>
      <c r="J325">
        <v>1299</v>
      </c>
      <c r="K325">
        <v>15</v>
      </c>
      <c r="L325">
        <v>0.2</v>
      </c>
      <c r="M325">
        <v>15588</v>
      </c>
      <c r="N325" t="s">
        <v>42</v>
      </c>
      <c r="O325" t="s">
        <v>23</v>
      </c>
    </row>
    <row r="326" spans="1:15" x14ac:dyDescent="0.35">
      <c r="A326" t="s">
        <v>435</v>
      </c>
      <c r="B326" s="40">
        <v>45299</v>
      </c>
      <c r="C326" t="s">
        <v>96</v>
      </c>
      <c r="D326" t="s">
        <v>97</v>
      </c>
      <c r="E326" t="s">
        <v>98</v>
      </c>
      <c r="F326" t="s">
        <v>115</v>
      </c>
      <c r="G326" t="s">
        <v>51</v>
      </c>
      <c r="H326" t="s">
        <v>52</v>
      </c>
      <c r="I326" t="s">
        <v>53</v>
      </c>
      <c r="J326">
        <v>1299</v>
      </c>
      <c r="K326">
        <v>12</v>
      </c>
      <c r="L326">
        <v>0.28999999999999998</v>
      </c>
      <c r="M326">
        <v>11067.48</v>
      </c>
      <c r="N326" t="s">
        <v>42</v>
      </c>
      <c r="O326" t="s">
        <v>23</v>
      </c>
    </row>
    <row r="327" spans="1:15" x14ac:dyDescent="0.35">
      <c r="A327" t="s">
        <v>436</v>
      </c>
      <c r="B327" s="40">
        <v>45645</v>
      </c>
      <c r="C327" t="s">
        <v>96</v>
      </c>
      <c r="D327" t="s">
        <v>97</v>
      </c>
      <c r="E327" t="s">
        <v>98</v>
      </c>
      <c r="F327" t="s">
        <v>160</v>
      </c>
      <c r="G327" t="s">
        <v>51</v>
      </c>
      <c r="H327" t="s">
        <v>52</v>
      </c>
      <c r="I327" t="s">
        <v>53</v>
      </c>
      <c r="J327">
        <v>1299</v>
      </c>
      <c r="K327">
        <v>19</v>
      </c>
      <c r="L327">
        <v>0.25</v>
      </c>
      <c r="M327">
        <v>18510.75</v>
      </c>
      <c r="N327" t="s">
        <v>59</v>
      </c>
      <c r="O327" t="s">
        <v>23</v>
      </c>
    </row>
    <row r="328" spans="1:15" x14ac:dyDescent="0.35">
      <c r="A328" t="s">
        <v>437</v>
      </c>
      <c r="B328" s="40">
        <v>45373</v>
      </c>
      <c r="C328" t="s">
        <v>64</v>
      </c>
      <c r="D328" t="s">
        <v>65</v>
      </c>
      <c r="E328" t="s">
        <v>27</v>
      </c>
      <c r="F328" t="s">
        <v>122</v>
      </c>
      <c r="G328" t="s">
        <v>51</v>
      </c>
      <c r="H328" t="s">
        <v>52</v>
      </c>
      <c r="I328" t="s">
        <v>53</v>
      </c>
      <c r="J328">
        <v>1299</v>
      </c>
      <c r="K328">
        <v>2</v>
      </c>
      <c r="L328">
        <v>0.04</v>
      </c>
      <c r="M328">
        <v>2494.08</v>
      </c>
      <c r="N328" t="s">
        <v>77</v>
      </c>
      <c r="O328" t="s">
        <v>80</v>
      </c>
    </row>
    <row r="329" spans="1:15" x14ac:dyDescent="0.35">
      <c r="A329" t="s">
        <v>438</v>
      </c>
      <c r="B329" s="40">
        <v>45338</v>
      </c>
      <c r="C329" t="s">
        <v>44</v>
      </c>
      <c r="D329" t="s">
        <v>45</v>
      </c>
      <c r="E329" t="s">
        <v>17</v>
      </c>
      <c r="F329" t="s">
        <v>79</v>
      </c>
      <c r="G329" t="s">
        <v>51</v>
      </c>
      <c r="H329" t="s">
        <v>52</v>
      </c>
      <c r="I329" t="s">
        <v>53</v>
      </c>
      <c r="J329">
        <v>1299</v>
      </c>
      <c r="K329">
        <v>8</v>
      </c>
      <c r="L329">
        <v>0.28000000000000003</v>
      </c>
      <c r="M329">
        <v>7482.24</v>
      </c>
      <c r="N329" t="s">
        <v>42</v>
      </c>
      <c r="O329" t="s">
        <v>23</v>
      </c>
    </row>
    <row r="330" spans="1:15" x14ac:dyDescent="0.35">
      <c r="A330" t="s">
        <v>439</v>
      </c>
      <c r="B330" s="40">
        <v>45419</v>
      </c>
      <c r="C330" t="s">
        <v>64</v>
      </c>
      <c r="D330" t="s">
        <v>65</v>
      </c>
      <c r="E330" t="s">
        <v>27</v>
      </c>
      <c r="F330" t="s">
        <v>103</v>
      </c>
      <c r="G330" t="s">
        <v>51</v>
      </c>
      <c r="H330" t="s">
        <v>52</v>
      </c>
      <c r="I330" t="s">
        <v>53</v>
      </c>
      <c r="J330">
        <v>1299</v>
      </c>
      <c r="K330">
        <v>6</v>
      </c>
      <c r="L330">
        <v>0.16</v>
      </c>
      <c r="M330">
        <v>6546.96</v>
      </c>
      <c r="N330" t="s">
        <v>77</v>
      </c>
      <c r="O330" t="s">
        <v>23</v>
      </c>
    </row>
    <row r="331" spans="1:15" x14ac:dyDescent="0.35">
      <c r="A331" t="s">
        <v>440</v>
      </c>
      <c r="B331" s="40">
        <v>45345</v>
      </c>
      <c r="C331" t="s">
        <v>131</v>
      </c>
      <c r="D331" t="s">
        <v>132</v>
      </c>
      <c r="E331" t="s">
        <v>98</v>
      </c>
      <c r="F331" t="s">
        <v>160</v>
      </c>
      <c r="G331" t="s">
        <v>51</v>
      </c>
      <c r="H331" t="s">
        <v>52</v>
      </c>
      <c r="I331" t="s">
        <v>53</v>
      </c>
      <c r="J331">
        <v>1299</v>
      </c>
      <c r="K331">
        <v>6</v>
      </c>
      <c r="L331">
        <v>0.05</v>
      </c>
      <c r="M331">
        <v>7404.3</v>
      </c>
      <c r="N331" t="s">
        <v>42</v>
      </c>
      <c r="O331" t="s">
        <v>23</v>
      </c>
    </row>
    <row r="332" spans="1:15" x14ac:dyDescent="0.35">
      <c r="A332" t="s">
        <v>441</v>
      </c>
      <c r="B332" s="40">
        <v>45323</v>
      </c>
      <c r="C332" t="s">
        <v>55</v>
      </c>
      <c r="D332" t="s">
        <v>56</v>
      </c>
      <c r="E332" t="s">
        <v>17</v>
      </c>
      <c r="F332" t="s">
        <v>18</v>
      </c>
      <c r="G332" t="s">
        <v>51</v>
      </c>
      <c r="H332" t="s">
        <v>52</v>
      </c>
      <c r="I332" t="s">
        <v>53</v>
      </c>
      <c r="J332">
        <v>1299</v>
      </c>
      <c r="K332">
        <v>15</v>
      </c>
      <c r="L332">
        <v>0.15</v>
      </c>
      <c r="M332">
        <v>16562.25</v>
      </c>
      <c r="N332" t="s">
        <v>22</v>
      </c>
      <c r="O332" t="s">
        <v>87</v>
      </c>
    </row>
    <row r="333" spans="1:15" x14ac:dyDescent="0.35">
      <c r="A333" t="s">
        <v>442</v>
      </c>
      <c r="B333" s="40">
        <v>45630</v>
      </c>
      <c r="C333" t="s">
        <v>44</v>
      </c>
      <c r="D333" t="s">
        <v>45</v>
      </c>
      <c r="E333" t="s">
        <v>17</v>
      </c>
      <c r="F333" t="s">
        <v>176</v>
      </c>
      <c r="G333" t="s">
        <v>51</v>
      </c>
      <c r="H333" t="s">
        <v>52</v>
      </c>
      <c r="I333" t="s">
        <v>53</v>
      </c>
      <c r="J333">
        <v>1299</v>
      </c>
      <c r="K333">
        <v>19</v>
      </c>
      <c r="L333">
        <v>0.19</v>
      </c>
      <c r="M333">
        <v>19991.61</v>
      </c>
      <c r="N333" t="s">
        <v>77</v>
      </c>
      <c r="O333" t="s">
        <v>23</v>
      </c>
    </row>
    <row r="334" spans="1:15" x14ac:dyDescent="0.35">
      <c r="A334" t="s">
        <v>443</v>
      </c>
      <c r="B334" s="40">
        <v>45336</v>
      </c>
      <c r="C334" t="s">
        <v>35</v>
      </c>
      <c r="D334" t="s">
        <v>36</v>
      </c>
      <c r="E334" t="s">
        <v>37</v>
      </c>
      <c r="F334" t="s">
        <v>71</v>
      </c>
      <c r="G334" t="s">
        <v>51</v>
      </c>
      <c r="H334" t="s">
        <v>52</v>
      </c>
      <c r="I334" t="s">
        <v>53</v>
      </c>
      <c r="J334">
        <v>1299</v>
      </c>
      <c r="K334">
        <v>7</v>
      </c>
      <c r="L334">
        <v>0.01</v>
      </c>
      <c r="M334">
        <v>9002.07</v>
      </c>
      <c r="N334" t="s">
        <v>22</v>
      </c>
      <c r="O334" t="s">
        <v>80</v>
      </c>
    </row>
    <row r="335" spans="1:15" x14ac:dyDescent="0.35">
      <c r="A335" t="s">
        <v>444</v>
      </c>
      <c r="B335" s="40">
        <v>45453</v>
      </c>
      <c r="C335" t="s">
        <v>61</v>
      </c>
      <c r="D335" t="s">
        <v>62</v>
      </c>
      <c r="E335" t="s">
        <v>27</v>
      </c>
      <c r="F335" t="s">
        <v>103</v>
      </c>
      <c r="G335" t="s">
        <v>51</v>
      </c>
      <c r="H335" t="s">
        <v>52</v>
      </c>
      <c r="I335" t="s">
        <v>53</v>
      </c>
      <c r="J335">
        <v>1299</v>
      </c>
      <c r="K335">
        <v>1</v>
      </c>
      <c r="L335">
        <v>0</v>
      </c>
      <c r="M335">
        <v>1299</v>
      </c>
      <c r="N335" t="s">
        <v>123</v>
      </c>
      <c r="O335" t="s">
        <v>23</v>
      </c>
    </row>
    <row r="336" spans="1:15" x14ac:dyDescent="0.35">
      <c r="A336" t="s">
        <v>445</v>
      </c>
      <c r="B336" s="40">
        <v>45581</v>
      </c>
      <c r="C336" t="s">
        <v>96</v>
      </c>
      <c r="D336" t="s">
        <v>97</v>
      </c>
      <c r="E336" t="s">
        <v>98</v>
      </c>
      <c r="F336" t="s">
        <v>113</v>
      </c>
      <c r="G336" t="s">
        <v>51</v>
      </c>
      <c r="H336" t="s">
        <v>52</v>
      </c>
      <c r="I336" t="s">
        <v>53</v>
      </c>
      <c r="J336">
        <v>1299</v>
      </c>
      <c r="K336">
        <v>13</v>
      </c>
      <c r="L336">
        <v>0.19</v>
      </c>
      <c r="M336">
        <v>13678.47</v>
      </c>
      <c r="N336" t="s">
        <v>77</v>
      </c>
      <c r="O336" t="s">
        <v>23</v>
      </c>
    </row>
    <row r="337" spans="1:15" x14ac:dyDescent="0.35">
      <c r="A337" t="s">
        <v>446</v>
      </c>
      <c r="B337" s="40">
        <v>45555</v>
      </c>
      <c r="C337" t="s">
        <v>61</v>
      </c>
      <c r="D337" t="s">
        <v>62</v>
      </c>
      <c r="E337" t="s">
        <v>27</v>
      </c>
      <c r="F337" t="s">
        <v>103</v>
      </c>
      <c r="G337" t="s">
        <v>51</v>
      </c>
      <c r="H337" t="s">
        <v>52</v>
      </c>
      <c r="I337" t="s">
        <v>53</v>
      </c>
      <c r="J337">
        <v>1299</v>
      </c>
      <c r="K337">
        <v>8</v>
      </c>
      <c r="L337">
        <v>0.01</v>
      </c>
      <c r="M337">
        <v>10288.08</v>
      </c>
      <c r="N337" t="s">
        <v>123</v>
      </c>
      <c r="O337" t="s">
        <v>23</v>
      </c>
    </row>
    <row r="338" spans="1:15" x14ac:dyDescent="0.35">
      <c r="A338" t="s">
        <v>447</v>
      </c>
      <c r="B338" s="40">
        <v>45650</v>
      </c>
      <c r="C338" t="s">
        <v>55</v>
      </c>
      <c r="D338" t="s">
        <v>56</v>
      </c>
      <c r="E338" t="s">
        <v>17</v>
      </c>
      <c r="F338" t="s">
        <v>176</v>
      </c>
      <c r="G338" t="s">
        <v>51</v>
      </c>
      <c r="H338" t="s">
        <v>52</v>
      </c>
      <c r="I338" t="s">
        <v>53</v>
      </c>
      <c r="J338">
        <v>1299</v>
      </c>
      <c r="K338">
        <v>11</v>
      </c>
      <c r="L338">
        <v>0.12</v>
      </c>
      <c r="M338">
        <v>12574.32</v>
      </c>
      <c r="N338" t="s">
        <v>77</v>
      </c>
      <c r="O338" t="s">
        <v>179</v>
      </c>
    </row>
    <row r="339" spans="1:15" x14ac:dyDescent="0.35">
      <c r="A339" t="s">
        <v>448</v>
      </c>
      <c r="B339" s="40">
        <v>45432</v>
      </c>
      <c r="C339" t="s">
        <v>125</v>
      </c>
      <c r="D339" t="s">
        <v>126</v>
      </c>
      <c r="E339" t="s">
        <v>37</v>
      </c>
      <c r="F339" t="s">
        <v>83</v>
      </c>
      <c r="G339" t="s">
        <v>51</v>
      </c>
      <c r="H339" t="s">
        <v>52</v>
      </c>
      <c r="I339" t="s">
        <v>53</v>
      </c>
      <c r="J339">
        <v>1299</v>
      </c>
      <c r="K339">
        <v>9</v>
      </c>
      <c r="L339">
        <v>0.15</v>
      </c>
      <c r="M339">
        <v>9937.35</v>
      </c>
      <c r="N339" t="s">
        <v>59</v>
      </c>
      <c r="O339" t="s">
        <v>87</v>
      </c>
    </row>
    <row r="340" spans="1:15" x14ac:dyDescent="0.35">
      <c r="A340" t="s">
        <v>449</v>
      </c>
      <c r="B340" s="40">
        <v>45579</v>
      </c>
      <c r="C340" t="s">
        <v>55</v>
      </c>
      <c r="D340" t="s">
        <v>56</v>
      </c>
      <c r="E340" t="s">
        <v>17</v>
      </c>
      <c r="F340" t="s">
        <v>18</v>
      </c>
      <c r="G340" t="s">
        <v>51</v>
      </c>
      <c r="H340" t="s">
        <v>52</v>
      </c>
      <c r="I340" t="s">
        <v>53</v>
      </c>
      <c r="J340">
        <v>1299</v>
      </c>
      <c r="K340">
        <v>11</v>
      </c>
      <c r="L340">
        <v>0.25</v>
      </c>
      <c r="M340">
        <v>10716.75</v>
      </c>
      <c r="N340" t="s">
        <v>22</v>
      </c>
      <c r="O340" t="s">
        <v>23</v>
      </c>
    </row>
    <row r="341" spans="1:15" x14ac:dyDescent="0.35">
      <c r="A341" t="s">
        <v>450</v>
      </c>
      <c r="B341" s="40">
        <v>45306</v>
      </c>
      <c r="C341" t="s">
        <v>44</v>
      </c>
      <c r="D341" t="s">
        <v>45</v>
      </c>
      <c r="E341" t="s">
        <v>17</v>
      </c>
      <c r="F341" t="s">
        <v>176</v>
      </c>
      <c r="G341" t="s">
        <v>51</v>
      </c>
      <c r="H341" t="s">
        <v>52</v>
      </c>
      <c r="I341" t="s">
        <v>53</v>
      </c>
      <c r="J341">
        <v>1299</v>
      </c>
      <c r="K341">
        <v>1</v>
      </c>
      <c r="L341">
        <v>0.16</v>
      </c>
      <c r="M341">
        <v>1091.1600000000001</v>
      </c>
      <c r="N341" t="s">
        <v>32</v>
      </c>
      <c r="O341" t="s">
        <v>23</v>
      </c>
    </row>
    <row r="342" spans="1:15" x14ac:dyDescent="0.35">
      <c r="A342" t="s">
        <v>451</v>
      </c>
      <c r="B342" s="40">
        <v>45639</v>
      </c>
      <c r="C342" t="s">
        <v>111</v>
      </c>
      <c r="D342" t="s">
        <v>112</v>
      </c>
      <c r="E342" t="s">
        <v>98</v>
      </c>
      <c r="F342" t="s">
        <v>101</v>
      </c>
      <c r="G342" t="s">
        <v>51</v>
      </c>
      <c r="H342" t="s">
        <v>52</v>
      </c>
      <c r="I342" t="s">
        <v>53</v>
      </c>
      <c r="J342">
        <v>1299</v>
      </c>
      <c r="K342">
        <v>2</v>
      </c>
      <c r="L342">
        <v>0.18</v>
      </c>
      <c r="M342">
        <v>2130.36</v>
      </c>
      <c r="N342" t="s">
        <v>22</v>
      </c>
      <c r="O342" t="s">
        <v>80</v>
      </c>
    </row>
    <row r="343" spans="1:15" x14ac:dyDescent="0.35">
      <c r="A343" t="s">
        <v>452</v>
      </c>
      <c r="B343" s="40">
        <v>45575</v>
      </c>
      <c r="C343" t="s">
        <v>73</v>
      </c>
      <c r="D343" t="s">
        <v>74</v>
      </c>
      <c r="E343" t="s">
        <v>37</v>
      </c>
      <c r="F343" t="s">
        <v>83</v>
      </c>
      <c r="G343" t="s">
        <v>51</v>
      </c>
      <c r="H343" t="s">
        <v>52</v>
      </c>
      <c r="I343" t="s">
        <v>53</v>
      </c>
      <c r="J343">
        <v>1299</v>
      </c>
      <c r="K343">
        <v>13</v>
      </c>
      <c r="L343">
        <v>0.08</v>
      </c>
      <c r="M343">
        <v>15536.04</v>
      </c>
      <c r="N343" t="s">
        <v>123</v>
      </c>
      <c r="O343" t="s">
        <v>23</v>
      </c>
    </row>
    <row r="344" spans="1:15" x14ac:dyDescent="0.35">
      <c r="A344" t="s">
        <v>453</v>
      </c>
      <c r="B344" s="40">
        <v>45641</v>
      </c>
      <c r="C344" t="s">
        <v>61</v>
      </c>
      <c r="D344" t="s">
        <v>62</v>
      </c>
      <c r="E344" t="s">
        <v>27</v>
      </c>
      <c r="F344" t="s">
        <v>122</v>
      </c>
      <c r="G344" t="s">
        <v>51</v>
      </c>
      <c r="H344" t="s">
        <v>52</v>
      </c>
      <c r="I344" t="s">
        <v>53</v>
      </c>
      <c r="J344">
        <v>1299</v>
      </c>
      <c r="K344">
        <v>19</v>
      </c>
      <c r="L344">
        <v>0</v>
      </c>
      <c r="M344">
        <v>24681</v>
      </c>
      <c r="N344" t="s">
        <v>77</v>
      </c>
      <c r="O344" t="s">
        <v>87</v>
      </c>
    </row>
    <row r="345" spans="1:15" x14ac:dyDescent="0.35">
      <c r="A345" t="s">
        <v>454</v>
      </c>
      <c r="B345" s="40">
        <v>45552</v>
      </c>
      <c r="C345" t="s">
        <v>44</v>
      </c>
      <c r="D345" t="s">
        <v>45</v>
      </c>
      <c r="E345" t="s">
        <v>17</v>
      </c>
      <c r="F345" t="s">
        <v>176</v>
      </c>
      <c r="G345" t="s">
        <v>51</v>
      </c>
      <c r="H345" t="s">
        <v>52</v>
      </c>
      <c r="I345" t="s">
        <v>53</v>
      </c>
      <c r="J345">
        <v>1299</v>
      </c>
      <c r="K345">
        <v>9</v>
      </c>
      <c r="L345">
        <v>0.26</v>
      </c>
      <c r="M345">
        <v>8651.34</v>
      </c>
      <c r="N345" t="s">
        <v>42</v>
      </c>
      <c r="O345" t="s">
        <v>23</v>
      </c>
    </row>
    <row r="346" spans="1:15" x14ac:dyDescent="0.35">
      <c r="A346" t="s">
        <v>455</v>
      </c>
      <c r="B346" s="40">
        <v>45305</v>
      </c>
      <c r="C346" t="s">
        <v>61</v>
      </c>
      <c r="D346" t="s">
        <v>62</v>
      </c>
      <c r="E346" t="s">
        <v>27</v>
      </c>
      <c r="F346" t="s">
        <v>122</v>
      </c>
      <c r="G346" t="s">
        <v>51</v>
      </c>
      <c r="H346" t="s">
        <v>52</v>
      </c>
      <c r="I346" t="s">
        <v>53</v>
      </c>
      <c r="J346">
        <v>1299</v>
      </c>
      <c r="K346">
        <v>14</v>
      </c>
      <c r="L346">
        <v>0.17</v>
      </c>
      <c r="M346">
        <v>15094.38</v>
      </c>
      <c r="N346" t="s">
        <v>32</v>
      </c>
      <c r="O346" t="s">
        <v>23</v>
      </c>
    </row>
    <row r="347" spans="1:15" x14ac:dyDescent="0.35">
      <c r="A347" t="s">
        <v>456</v>
      </c>
      <c r="B347" s="40">
        <v>45505</v>
      </c>
      <c r="C347" t="s">
        <v>44</v>
      </c>
      <c r="D347" t="s">
        <v>45</v>
      </c>
      <c r="E347" t="s">
        <v>17</v>
      </c>
      <c r="F347" t="s">
        <v>18</v>
      </c>
      <c r="G347" t="s">
        <v>51</v>
      </c>
      <c r="H347" t="s">
        <v>52</v>
      </c>
      <c r="I347" t="s">
        <v>53</v>
      </c>
      <c r="J347">
        <v>1299</v>
      </c>
      <c r="K347">
        <v>8</v>
      </c>
      <c r="L347">
        <v>0.3</v>
      </c>
      <c r="M347">
        <v>7274.4</v>
      </c>
      <c r="N347" t="s">
        <v>32</v>
      </c>
      <c r="O347" t="s">
        <v>23</v>
      </c>
    </row>
    <row r="348" spans="1:15" x14ac:dyDescent="0.35">
      <c r="A348" t="s">
        <v>457</v>
      </c>
      <c r="B348" s="40">
        <v>45316</v>
      </c>
      <c r="C348" t="s">
        <v>44</v>
      </c>
      <c r="D348" t="s">
        <v>45</v>
      </c>
      <c r="E348" t="s">
        <v>17</v>
      </c>
      <c r="F348" t="s">
        <v>50</v>
      </c>
      <c r="G348" t="s">
        <v>51</v>
      </c>
      <c r="H348" t="s">
        <v>52</v>
      </c>
      <c r="I348" t="s">
        <v>53</v>
      </c>
      <c r="J348">
        <v>1299</v>
      </c>
      <c r="K348">
        <v>7</v>
      </c>
      <c r="L348">
        <v>0.28000000000000003</v>
      </c>
      <c r="M348">
        <v>6546.96</v>
      </c>
      <c r="N348" t="s">
        <v>77</v>
      </c>
      <c r="O348" t="s">
        <v>23</v>
      </c>
    </row>
    <row r="349" spans="1:15" x14ac:dyDescent="0.35">
      <c r="A349" t="s">
        <v>458</v>
      </c>
      <c r="B349" s="40">
        <v>45385</v>
      </c>
      <c r="C349" t="s">
        <v>96</v>
      </c>
      <c r="D349" t="s">
        <v>97</v>
      </c>
      <c r="E349" t="s">
        <v>98</v>
      </c>
      <c r="F349" t="s">
        <v>160</v>
      </c>
      <c r="G349" t="s">
        <v>51</v>
      </c>
      <c r="H349" t="s">
        <v>52</v>
      </c>
      <c r="I349" t="s">
        <v>53</v>
      </c>
      <c r="J349">
        <v>1299</v>
      </c>
      <c r="K349">
        <v>18</v>
      </c>
      <c r="L349">
        <v>0.16</v>
      </c>
      <c r="M349">
        <v>19640.88</v>
      </c>
      <c r="N349" t="s">
        <v>77</v>
      </c>
      <c r="O349" t="s">
        <v>23</v>
      </c>
    </row>
    <row r="350" spans="1:15" x14ac:dyDescent="0.35">
      <c r="A350" t="s">
        <v>459</v>
      </c>
      <c r="B350" s="40">
        <v>45508</v>
      </c>
      <c r="C350" t="s">
        <v>64</v>
      </c>
      <c r="D350" t="s">
        <v>65</v>
      </c>
      <c r="E350" t="s">
        <v>27</v>
      </c>
      <c r="F350" t="s">
        <v>122</v>
      </c>
      <c r="G350" t="s">
        <v>51</v>
      </c>
      <c r="H350" t="s">
        <v>52</v>
      </c>
      <c r="I350" t="s">
        <v>53</v>
      </c>
      <c r="J350">
        <v>1299</v>
      </c>
      <c r="K350">
        <v>14</v>
      </c>
      <c r="L350">
        <v>0.12</v>
      </c>
      <c r="M350">
        <v>16003.68</v>
      </c>
      <c r="N350" t="s">
        <v>77</v>
      </c>
      <c r="O350" t="s">
        <v>23</v>
      </c>
    </row>
    <row r="351" spans="1:15" x14ac:dyDescent="0.35">
      <c r="A351" t="s">
        <v>460</v>
      </c>
      <c r="B351" s="40">
        <v>45394</v>
      </c>
      <c r="C351" t="s">
        <v>125</v>
      </c>
      <c r="D351" t="s">
        <v>126</v>
      </c>
      <c r="E351" t="s">
        <v>37</v>
      </c>
      <c r="F351" t="s">
        <v>38</v>
      </c>
      <c r="G351" t="s">
        <v>51</v>
      </c>
      <c r="H351" t="s">
        <v>52</v>
      </c>
      <c r="I351" t="s">
        <v>53</v>
      </c>
      <c r="J351">
        <v>1299</v>
      </c>
      <c r="K351">
        <v>1</v>
      </c>
      <c r="L351">
        <v>0.27</v>
      </c>
      <c r="M351">
        <v>948.27</v>
      </c>
      <c r="N351" t="s">
        <v>32</v>
      </c>
      <c r="O351" t="s">
        <v>33</v>
      </c>
    </row>
    <row r="352" spans="1:15" x14ac:dyDescent="0.35">
      <c r="A352" t="s">
        <v>461</v>
      </c>
      <c r="B352" s="40">
        <v>45500</v>
      </c>
      <c r="C352" t="s">
        <v>73</v>
      </c>
      <c r="D352" t="s">
        <v>74</v>
      </c>
      <c r="E352" t="s">
        <v>37</v>
      </c>
      <c r="F352" t="s">
        <v>38</v>
      </c>
      <c r="G352" t="s">
        <v>51</v>
      </c>
      <c r="H352" t="s">
        <v>52</v>
      </c>
      <c r="I352" t="s">
        <v>53</v>
      </c>
      <c r="J352">
        <v>1299</v>
      </c>
      <c r="K352">
        <v>7</v>
      </c>
      <c r="L352">
        <v>0.28000000000000003</v>
      </c>
      <c r="M352">
        <v>6546.96</v>
      </c>
      <c r="N352" t="s">
        <v>77</v>
      </c>
      <c r="O352" t="s">
        <v>23</v>
      </c>
    </row>
    <row r="353" spans="1:15" x14ac:dyDescent="0.35">
      <c r="A353" t="s">
        <v>462</v>
      </c>
      <c r="B353" s="40">
        <v>45314</v>
      </c>
      <c r="C353" t="s">
        <v>61</v>
      </c>
      <c r="D353" t="s">
        <v>62</v>
      </c>
      <c r="E353" t="s">
        <v>27</v>
      </c>
      <c r="F353" t="s">
        <v>89</v>
      </c>
      <c r="G353" t="s">
        <v>51</v>
      </c>
      <c r="H353" t="s">
        <v>52</v>
      </c>
      <c r="I353" t="s">
        <v>53</v>
      </c>
      <c r="J353">
        <v>1299</v>
      </c>
      <c r="K353">
        <v>16</v>
      </c>
      <c r="L353">
        <v>0.09</v>
      </c>
      <c r="M353">
        <v>18913.439999999999</v>
      </c>
      <c r="N353" t="s">
        <v>123</v>
      </c>
      <c r="O353" t="s">
        <v>23</v>
      </c>
    </row>
    <row r="354" spans="1:15" x14ac:dyDescent="0.35">
      <c r="A354" t="s">
        <v>463</v>
      </c>
      <c r="B354" s="40">
        <v>45540</v>
      </c>
      <c r="C354" t="s">
        <v>96</v>
      </c>
      <c r="D354" t="s">
        <v>97</v>
      </c>
      <c r="E354" t="s">
        <v>98</v>
      </c>
      <c r="F354" t="s">
        <v>160</v>
      </c>
      <c r="G354" t="s">
        <v>51</v>
      </c>
      <c r="H354" t="s">
        <v>52</v>
      </c>
      <c r="I354" t="s">
        <v>53</v>
      </c>
      <c r="J354">
        <v>1299</v>
      </c>
      <c r="K354">
        <v>8</v>
      </c>
      <c r="L354">
        <v>0.24</v>
      </c>
      <c r="M354">
        <v>7897.92</v>
      </c>
      <c r="N354" t="s">
        <v>77</v>
      </c>
      <c r="O354" t="s">
        <v>80</v>
      </c>
    </row>
    <row r="355" spans="1:15" x14ac:dyDescent="0.35">
      <c r="A355" t="s">
        <v>464</v>
      </c>
      <c r="B355" s="40">
        <v>45528</v>
      </c>
      <c r="C355" t="s">
        <v>131</v>
      </c>
      <c r="D355" t="s">
        <v>132</v>
      </c>
      <c r="E355" t="s">
        <v>98</v>
      </c>
      <c r="F355" t="s">
        <v>115</v>
      </c>
      <c r="G355" t="s">
        <v>51</v>
      </c>
      <c r="H355" t="s">
        <v>52</v>
      </c>
      <c r="I355" t="s">
        <v>53</v>
      </c>
      <c r="J355">
        <v>1299</v>
      </c>
      <c r="K355">
        <v>1</v>
      </c>
      <c r="L355">
        <v>0.06</v>
      </c>
      <c r="M355">
        <v>1221.06</v>
      </c>
      <c r="N355" t="s">
        <v>123</v>
      </c>
      <c r="O355" t="s">
        <v>87</v>
      </c>
    </row>
    <row r="356" spans="1:15" x14ac:dyDescent="0.35">
      <c r="A356" t="s">
        <v>465</v>
      </c>
      <c r="B356" s="40">
        <v>45567</v>
      </c>
      <c r="C356" t="s">
        <v>73</v>
      </c>
      <c r="D356" t="s">
        <v>74</v>
      </c>
      <c r="E356" t="s">
        <v>37</v>
      </c>
      <c r="F356" t="s">
        <v>151</v>
      </c>
      <c r="G356" t="s">
        <v>51</v>
      </c>
      <c r="H356" t="s">
        <v>52</v>
      </c>
      <c r="I356" t="s">
        <v>53</v>
      </c>
      <c r="J356">
        <v>1299</v>
      </c>
      <c r="K356">
        <v>8</v>
      </c>
      <c r="L356">
        <v>0</v>
      </c>
      <c r="M356">
        <v>10392</v>
      </c>
      <c r="N356" t="s">
        <v>77</v>
      </c>
      <c r="O356" t="s">
        <v>87</v>
      </c>
    </row>
    <row r="357" spans="1:15" x14ac:dyDescent="0.35">
      <c r="A357" t="s">
        <v>466</v>
      </c>
      <c r="B357" s="40">
        <v>45516</v>
      </c>
      <c r="C357" t="s">
        <v>125</v>
      </c>
      <c r="D357" t="s">
        <v>126</v>
      </c>
      <c r="E357" t="s">
        <v>37</v>
      </c>
      <c r="F357" t="s">
        <v>38</v>
      </c>
      <c r="G357" t="s">
        <v>51</v>
      </c>
      <c r="H357" t="s">
        <v>52</v>
      </c>
      <c r="I357" t="s">
        <v>53</v>
      </c>
      <c r="J357">
        <v>1299</v>
      </c>
      <c r="K357">
        <v>8</v>
      </c>
      <c r="L357">
        <v>0.06</v>
      </c>
      <c r="M357">
        <v>9768.48</v>
      </c>
      <c r="N357" t="s">
        <v>42</v>
      </c>
      <c r="O357" t="s">
        <v>23</v>
      </c>
    </row>
    <row r="358" spans="1:15" x14ac:dyDescent="0.35">
      <c r="A358" t="s">
        <v>467</v>
      </c>
      <c r="B358" s="40">
        <v>45573</v>
      </c>
      <c r="C358" t="s">
        <v>64</v>
      </c>
      <c r="D358" t="s">
        <v>65</v>
      </c>
      <c r="E358" t="s">
        <v>27</v>
      </c>
      <c r="F358" t="s">
        <v>122</v>
      </c>
      <c r="G358" t="s">
        <v>51</v>
      </c>
      <c r="H358" t="s">
        <v>52</v>
      </c>
      <c r="I358" t="s">
        <v>53</v>
      </c>
      <c r="J358">
        <v>1299</v>
      </c>
      <c r="K358">
        <v>8</v>
      </c>
      <c r="L358">
        <v>0.11</v>
      </c>
      <c r="M358">
        <v>9248.8799999999992</v>
      </c>
      <c r="N358" t="s">
        <v>42</v>
      </c>
      <c r="O358" t="s">
        <v>33</v>
      </c>
    </row>
    <row r="359" spans="1:15" x14ac:dyDescent="0.35">
      <c r="A359" t="s">
        <v>468</v>
      </c>
      <c r="B359" s="40">
        <v>45396</v>
      </c>
      <c r="C359" t="s">
        <v>15</v>
      </c>
      <c r="D359" t="s">
        <v>16</v>
      </c>
      <c r="E359" t="s">
        <v>17</v>
      </c>
      <c r="F359" t="s">
        <v>154</v>
      </c>
      <c r="G359" t="s">
        <v>51</v>
      </c>
      <c r="H359" t="s">
        <v>52</v>
      </c>
      <c r="I359" t="s">
        <v>53</v>
      </c>
      <c r="J359">
        <v>1299</v>
      </c>
      <c r="K359">
        <v>5</v>
      </c>
      <c r="L359">
        <v>0.26</v>
      </c>
      <c r="M359">
        <v>4806.3</v>
      </c>
      <c r="N359" t="s">
        <v>123</v>
      </c>
      <c r="O359" t="s">
        <v>87</v>
      </c>
    </row>
    <row r="360" spans="1:15" x14ac:dyDescent="0.35">
      <c r="A360" t="s">
        <v>469</v>
      </c>
      <c r="B360" s="40">
        <v>45428</v>
      </c>
      <c r="C360" t="s">
        <v>44</v>
      </c>
      <c r="D360" t="s">
        <v>45</v>
      </c>
      <c r="E360" t="s">
        <v>17</v>
      </c>
      <c r="F360" t="s">
        <v>18</v>
      </c>
      <c r="G360" t="s">
        <v>51</v>
      </c>
      <c r="H360" t="s">
        <v>52</v>
      </c>
      <c r="I360" t="s">
        <v>53</v>
      </c>
      <c r="J360">
        <v>1299</v>
      </c>
      <c r="K360">
        <v>13</v>
      </c>
      <c r="L360">
        <v>7.0000000000000007E-2</v>
      </c>
      <c r="M360">
        <v>15704.91</v>
      </c>
      <c r="N360" t="s">
        <v>32</v>
      </c>
      <c r="O360" t="s">
        <v>33</v>
      </c>
    </row>
    <row r="361" spans="1:15" x14ac:dyDescent="0.35">
      <c r="A361" t="s">
        <v>470</v>
      </c>
      <c r="B361" s="40">
        <v>45397</v>
      </c>
      <c r="C361" t="s">
        <v>73</v>
      </c>
      <c r="D361" t="s">
        <v>74</v>
      </c>
      <c r="E361" t="s">
        <v>37</v>
      </c>
      <c r="F361" t="s">
        <v>83</v>
      </c>
      <c r="G361" t="s">
        <v>51</v>
      </c>
      <c r="H361" t="s">
        <v>52</v>
      </c>
      <c r="I361" t="s">
        <v>53</v>
      </c>
      <c r="J361">
        <v>1299</v>
      </c>
      <c r="K361">
        <v>9</v>
      </c>
      <c r="L361">
        <v>0.03</v>
      </c>
      <c r="M361">
        <v>11340.27</v>
      </c>
      <c r="N361" t="s">
        <v>123</v>
      </c>
      <c r="O361" t="s">
        <v>23</v>
      </c>
    </row>
    <row r="362" spans="1:15" x14ac:dyDescent="0.35">
      <c r="A362" t="s">
        <v>471</v>
      </c>
      <c r="B362" s="40">
        <v>45557</v>
      </c>
      <c r="C362" t="s">
        <v>96</v>
      </c>
      <c r="D362" t="s">
        <v>97</v>
      </c>
      <c r="E362" t="s">
        <v>98</v>
      </c>
      <c r="F362" t="s">
        <v>160</v>
      </c>
      <c r="G362" t="s">
        <v>51</v>
      </c>
      <c r="H362" t="s">
        <v>52</v>
      </c>
      <c r="I362" t="s">
        <v>53</v>
      </c>
      <c r="J362">
        <v>1299</v>
      </c>
      <c r="K362">
        <v>20</v>
      </c>
      <c r="L362">
        <v>0.2</v>
      </c>
      <c r="M362">
        <v>20784</v>
      </c>
      <c r="N362" t="s">
        <v>123</v>
      </c>
      <c r="O362" t="s">
        <v>33</v>
      </c>
    </row>
    <row r="363" spans="1:15" x14ac:dyDescent="0.35">
      <c r="A363" t="s">
        <v>472</v>
      </c>
      <c r="B363" s="40">
        <v>45369</v>
      </c>
      <c r="C363" t="s">
        <v>96</v>
      </c>
      <c r="D363" t="s">
        <v>97</v>
      </c>
      <c r="E363" t="s">
        <v>98</v>
      </c>
      <c r="F363" t="s">
        <v>160</v>
      </c>
      <c r="G363" t="s">
        <v>51</v>
      </c>
      <c r="H363" t="s">
        <v>52</v>
      </c>
      <c r="I363" t="s">
        <v>53</v>
      </c>
      <c r="J363">
        <v>1299</v>
      </c>
      <c r="K363">
        <v>4</v>
      </c>
      <c r="L363">
        <v>0.26</v>
      </c>
      <c r="M363">
        <v>3845.04</v>
      </c>
      <c r="N363" t="s">
        <v>59</v>
      </c>
      <c r="O363" t="s">
        <v>23</v>
      </c>
    </row>
    <row r="364" spans="1:15" x14ac:dyDescent="0.35">
      <c r="A364" t="s">
        <v>473</v>
      </c>
      <c r="B364" s="40">
        <v>45344</v>
      </c>
      <c r="C364" t="s">
        <v>96</v>
      </c>
      <c r="D364" t="s">
        <v>97</v>
      </c>
      <c r="E364" t="s">
        <v>98</v>
      </c>
      <c r="F364" t="s">
        <v>99</v>
      </c>
      <c r="G364" t="s">
        <v>51</v>
      </c>
      <c r="H364" t="s">
        <v>52</v>
      </c>
      <c r="I364" t="s">
        <v>53</v>
      </c>
      <c r="J364">
        <v>1299</v>
      </c>
      <c r="K364">
        <v>4</v>
      </c>
      <c r="L364">
        <v>0.27</v>
      </c>
      <c r="M364">
        <v>3793.08</v>
      </c>
      <c r="N364" t="s">
        <v>32</v>
      </c>
      <c r="O364" t="s">
        <v>23</v>
      </c>
    </row>
    <row r="365" spans="1:15" x14ac:dyDescent="0.35">
      <c r="A365" t="s">
        <v>474</v>
      </c>
      <c r="B365" s="40">
        <v>45365</v>
      </c>
      <c r="C365" t="s">
        <v>96</v>
      </c>
      <c r="D365" t="s">
        <v>97</v>
      </c>
      <c r="E365" t="s">
        <v>98</v>
      </c>
      <c r="F365" t="s">
        <v>101</v>
      </c>
      <c r="G365" t="s">
        <v>51</v>
      </c>
      <c r="H365" t="s">
        <v>52</v>
      </c>
      <c r="I365" t="s">
        <v>53</v>
      </c>
      <c r="J365">
        <v>1299</v>
      </c>
      <c r="K365">
        <v>7</v>
      </c>
      <c r="L365">
        <v>0.12</v>
      </c>
      <c r="M365">
        <v>8001.84</v>
      </c>
      <c r="N365" t="s">
        <v>59</v>
      </c>
      <c r="O365" t="s">
        <v>23</v>
      </c>
    </row>
    <row r="366" spans="1:15" x14ac:dyDescent="0.35">
      <c r="A366" t="s">
        <v>475</v>
      </c>
      <c r="B366" s="40">
        <v>45517</v>
      </c>
      <c r="C366" t="s">
        <v>111</v>
      </c>
      <c r="D366" t="s">
        <v>112</v>
      </c>
      <c r="E366" t="s">
        <v>98</v>
      </c>
      <c r="F366" t="s">
        <v>99</v>
      </c>
      <c r="G366" t="s">
        <v>51</v>
      </c>
      <c r="H366" t="s">
        <v>52</v>
      </c>
      <c r="I366" t="s">
        <v>53</v>
      </c>
      <c r="J366">
        <v>1299</v>
      </c>
      <c r="K366">
        <v>14</v>
      </c>
      <c r="L366">
        <v>0.05</v>
      </c>
      <c r="M366">
        <v>17276.7</v>
      </c>
      <c r="N366" t="s">
        <v>123</v>
      </c>
      <c r="O366" t="s">
        <v>87</v>
      </c>
    </row>
    <row r="367" spans="1:15" x14ac:dyDescent="0.35">
      <c r="A367" t="s">
        <v>476</v>
      </c>
      <c r="B367" s="40">
        <v>45348</v>
      </c>
      <c r="C367" t="s">
        <v>55</v>
      </c>
      <c r="D367" t="s">
        <v>56</v>
      </c>
      <c r="E367" t="s">
        <v>17</v>
      </c>
      <c r="F367" t="s">
        <v>79</v>
      </c>
      <c r="G367" t="s">
        <v>51</v>
      </c>
      <c r="H367" t="s">
        <v>52</v>
      </c>
      <c r="I367" t="s">
        <v>53</v>
      </c>
      <c r="J367">
        <v>1299</v>
      </c>
      <c r="K367">
        <v>13</v>
      </c>
      <c r="L367">
        <v>0.23</v>
      </c>
      <c r="M367">
        <v>13002.99</v>
      </c>
      <c r="N367" t="s">
        <v>22</v>
      </c>
      <c r="O367" t="s">
        <v>33</v>
      </c>
    </row>
    <row r="368" spans="1:15" x14ac:dyDescent="0.35">
      <c r="A368" t="s">
        <v>477</v>
      </c>
      <c r="B368" s="40">
        <v>45631</v>
      </c>
      <c r="C368" t="s">
        <v>25</v>
      </c>
      <c r="D368" t="s">
        <v>26</v>
      </c>
      <c r="E368" t="s">
        <v>27</v>
      </c>
      <c r="F368" t="s">
        <v>103</v>
      </c>
      <c r="G368" t="s">
        <v>51</v>
      </c>
      <c r="H368" t="s">
        <v>52</v>
      </c>
      <c r="I368" t="s">
        <v>53</v>
      </c>
      <c r="J368">
        <v>1299</v>
      </c>
      <c r="K368">
        <v>14</v>
      </c>
      <c r="L368">
        <v>0.09</v>
      </c>
      <c r="M368">
        <v>16549.259999999998</v>
      </c>
      <c r="N368" t="s">
        <v>32</v>
      </c>
      <c r="O368" t="s">
        <v>23</v>
      </c>
    </row>
    <row r="369" spans="1:15" x14ac:dyDescent="0.35">
      <c r="A369" t="s">
        <v>478</v>
      </c>
      <c r="B369" s="40">
        <v>45464</v>
      </c>
      <c r="C369" t="s">
        <v>25</v>
      </c>
      <c r="D369" t="s">
        <v>26</v>
      </c>
      <c r="E369" t="s">
        <v>27</v>
      </c>
      <c r="F369" t="s">
        <v>122</v>
      </c>
      <c r="G369" t="s">
        <v>51</v>
      </c>
      <c r="H369" t="s">
        <v>52</v>
      </c>
      <c r="I369" t="s">
        <v>53</v>
      </c>
      <c r="J369">
        <v>1299</v>
      </c>
      <c r="K369">
        <v>5</v>
      </c>
      <c r="L369">
        <v>0.16</v>
      </c>
      <c r="M369">
        <v>5455.8</v>
      </c>
      <c r="N369" t="s">
        <v>77</v>
      </c>
      <c r="O369" t="s">
        <v>33</v>
      </c>
    </row>
    <row r="370" spans="1:15" x14ac:dyDescent="0.35">
      <c r="A370" t="s">
        <v>479</v>
      </c>
      <c r="B370" s="40">
        <v>45431</v>
      </c>
      <c r="C370" t="s">
        <v>125</v>
      </c>
      <c r="D370" t="s">
        <v>126</v>
      </c>
      <c r="E370" t="s">
        <v>37</v>
      </c>
      <c r="F370" t="s">
        <v>151</v>
      </c>
      <c r="G370" t="s">
        <v>51</v>
      </c>
      <c r="H370" t="s">
        <v>52</v>
      </c>
      <c r="I370" t="s">
        <v>53</v>
      </c>
      <c r="J370">
        <v>1299</v>
      </c>
      <c r="K370">
        <v>10</v>
      </c>
      <c r="L370">
        <v>0.17</v>
      </c>
      <c r="M370">
        <v>10781.7</v>
      </c>
      <c r="N370" t="s">
        <v>32</v>
      </c>
      <c r="O370" t="s">
        <v>80</v>
      </c>
    </row>
    <row r="371" spans="1:15" x14ac:dyDescent="0.35">
      <c r="A371" t="s">
        <v>480</v>
      </c>
      <c r="B371" s="40">
        <v>45621</v>
      </c>
      <c r="C371" t="s">
        <v>55</v>
      </c>
      <c r="D371" t="s">
        <v>56</v>
      </c>
      <c r="E371" t="s">
        <v>17</v>
      </c>
      <c r="F371" t="s">
        <v>50</v>
      </c>
      <c r="G371" t="s">
        <v>51</v>
      </c>
      <c r="H371" t="s">
        <v>52</v>
      </c>
      <c r="I371" t="s">
        <v>53</v>
      </c>
      <c r="J371">
        <v>1299</v>
      </c>
      <c r="K371">
        <v>18</v>
      </c>
      <c r="L371">
        <v>0.19</v>
      </c>
      <c r="M371">
        <v>18939.419999999998</v>
      </c>
      <c r="N371" t="s">
        <v>42</v>
      </c>
      <c r="O371" t="s">
        <v>80</v>
      </c>
    </row>
    <row r="372" spans="1:15" x14ac:dyDescent="0.35">
      <c r="A372" t="s">
        <v>481</v>
      </c>
      <c r="B372" s="40">
        <v>45299</v>
      </c>
      <c r="C372" t="s">
        <v>55</v>
      </c>
      <c r="D372" t="s">
        <v>56</v>
      </c>
      <c r="E372" t="s">
        <v>17</v>
      </c>
      <c r="F372" t="s">
        <v>18</v>
      </c>
      <c r="G372" t="s">
        <v>51</v>
      </c>
      <c r="H372" t="s">
        <v>52</v>
      </c>
      <c r="I372" t="s">
        <v>53</v>
      </c>
      <c r="J372">
        <v>1299</v>
      </c>
      <c r="K372">
        <v>17</v>
      </c>
      <c r="L372">
        <v>0.01</v>
      </c>
      <c r="M372">
        <v>21862.17</v>
      </c>
      <c r="N372" t="s">
        <v>59</v>
      </c>
      <c r="O372" t="s">
        <v>23</v>
      </c>
    </row>
    <row r="373" spans="1:15" x14ac:dyDescent="0.35">
      <c r="A373" t="s">
        <v>482</v>
      </c>
      <c r="B373" s="40">
        <v>45647</v>
      </c>
      <c r="C373" t="s">
        <v>125</v>
      </c>
      <c r="D373" t="s">
        <v>126</v>
      </c>
      <c r="E373" t="s">
        <v>37</v>
      </c>
      <c r="F373" t="s">
        <v>71</v>
      </c>
      <c r="G373" t="s">
        <v>51</v>
      </c>
      <c r="H373" t="s">
        <v>52</v>
      </c>
      <c r="I373" t="s">
        <v>53</v>
      </c>
      <c r="J373">
        <v>1299</v>
      </c>
      <c r="K373">
        <v>12</v>
      </c>
      <c r="L373">
        <v>0.14000000000000001</v>
      </c>
      <c r="M373">
        <v>13405.68</v>
      </c>
      <c r="N373" t="s">
        <v>77</v>
      </c>
      <c r="O373" t="s">
        <v>23</v>
      </c>
    </row>
    <row r="374" spans="1:15" x14ac:dyDescent="0.35">
      <c r="A374" t="s">
        <v>483</v>
      </c>
      <c r="B374" s="40">
        <v>45605</v>
      </c>
      <c r="C374" t="s">
        <v>35</v>
      </c>
      <c r="D374" t="s">
        <v>36</v>
      </c>
      <c r="E374" t="s">
        <v>37</v>
      </c>
      <c r="F374" t="s">
        <v>38</v>
      </c>
      <c r="G374" t="s">
        <v>51</v>
      </c>
      <c r="H374" t="s">
        <v>52</v>
      </c>
      <c r="I374" t="s">
        <v>53</v>
      </c>
      <c r="J374">
        <v>1299</v>
      </c>
      <c r="K374">
        <v>6</v>
      </c>
      <c r="L374">
        <v>0.04</v>
      </c>
      <c r="M374">
        <v>7482.24</v>
      </c>
      <c r="N374" t="s">
        <v>42</v>
      </c>
      <c r="O374" t="s">
        <v>23</v>
      </c>
    </row>
    <row r="375" spans="1:15" x14ac:dyDescent="0.35">
      <c r="A375" t="s">
        <v>484</v>
      </c>
      <c r="B375" s="40">
        <v>45348</v>
      </c>
      <c r="C375" t="s">
        <v>73</v>
      </c>
      <c r="D375" t="s">
        <v>74</v>
      </c>
      <c r="E375" t="s">
        <v>37</v>
      </c>
      <c r="F375" t="s">
        <v>38</v>
      </c>
      <c r="G375" t="s">
        <v>51</v>
      </c>
      <c r="H375" t="s">
        <v>52</v>
      </c>
      <c r="I375" t="s">
        <v>53</v>
      </c>
      <c r="J375">
        <v>1299</v>
      </c>
      <c r="K375">
        <v>6</v>
      </c>
      <c r="L375">
        <v>0.15</v>
      </c>
      <c r="M375">
        <v>6624.9</v>
      </c>
      <c r="N375" t="s">
        <v>77</v>
      </c>
      <c r="O375" t="s">
        <v>33</v>
      </c>
    </row>
    <row r="376" spans="1:15" x14ac:dyDescent="0.35">
      <c r="A376" t="s">
        <v>485</v>
      </c>
      <c r="B376" s="40">
        <v>45543</v>
      </c>
      <c r="C376" t="s">
        <v>44</v>
      </c>
      <c r="D376" t="s">
        <v>45</v>
      </c>
      <c r="E376" t="s">
        <v>17</v>
      </c>
      <c r="F376" t="s">
        <v>79</v>
      </c>
      <c r="G376" t="s">
        <v>51</v>
      </c>
      <c r="H376" t="s">
        <v>52</v>
      </c>
      <c r="I376" t="s">
        <v>53</v>
      </c>
      <c r="J376">
        <v>1299</v>
      </c>
      <c r="K376">
        <v>20</v>
      </c>
      <c r="L376">
        <v>0.03</v>
      </c>
      <c r="M376">
        <v>25200.6</v>
      </c>
      <c r="N376" t="s">
        <v>77</v>
      </c>
      <c r="O376" t="s">
        <v>80</v>
      </c>
    </row>
    <row r="377" spans="1:15" x14ac:dyDescent="0.35">
      <c r="A377" t="s">
        <v>486</v>
      </c>
      <c r="B377" s="40">
        <v>45313</v>
      </c>
      <c r="C377" t="s">
        <v>131</v>
      </c>
      <c r="D377" t="s">
        <v>132</v>
      </c>
      <c r="E377" t="s">
        <v>98</v>
      </c>
      <c r="F377" t="s">
        <v>160</v>
      </c>
      <c r="G377" t="s">
        <v>51</v>
      </c>
      <c r="H377" t="s">
        <v>52</v>
      </c>
      <c r="I377" t="s">
        <v>53</v>
      </c>
      <c r="J377">
        <v>1299</v>
      </c>
      <c r="K377">
        <v>19</v>
      </c>
      <c r="L377">
        <v>0.06</v>
      </c>
      <c r="M377">
        <v>23200.14</v>
      </c>
      <c r="N377" t="s">
        <v>22</v>
      </c>
      <c r="O377" t="s">
        <v>23</v>
      </c>
    </row>
    <row r="378" spans="1:15" x14ac:dyDescent="0.35">
      <c r="A378" t="s">
        <v>487</v>
      </c>
      <c r="B378" s="40">
        <v>45471</v>
      </c>
      <c r="C378" t="s">
        <v>125</v>
      </c>
      <c r="D378" t="s">
        <v>126</v>
      </c>
      <c r="E378" t="s">
        <v>37</v>
      </c>
      <c r="F378" t="s">
        <v>157</v>
      </c>
      <c r="G378" t="s">
        <v>51</v>
      </c>
      <c r="H378" t="s">
        <v>52</v>
      </c>
      <c r="I378" t="s">
        <v>53</v>
      </c>
      <c r="J378">
        <v>1299</v>
      </c>
      <c r="K378">
        <v>1</v>
      </c>
      <c r="L378">
        <v>0.24</v>
      </c>
      <c r="M378">
        <v>987.24</v>
      </c>
      <c r="N378" t="s">
        <v>123</v>
      </c>
      <c r="O378" t="s">
        <v>23</v>
      </c>
    </row>
    <row r="379" spans="1:15" x14ac:dyDescent="0.35">
      <c r="A379" t="s">
        <v>488</v>
      </c>
      <c r="B379" s="40">
        <v>45453</v>
      </c>
      <c r="C379" t="s">
        <v>55</v>
      </c>
      <c r="D379" t="s">
        <v>56</v>
      </c>
      <c r="E379" t="s">
        <v>17</v>
      </c>
      <c r="F379" t="s">
        <v>79</v>
      </c>
      <c r="G379" t="s">
        <v>51</v>
      </c>
      <c r="H379" t="s">
        <v>52</v>
      </c>
      <c r="I379" t="s">
        <v>53</v>
      </c>
      <c r="J379">
        <v>1299</v>
      </c>
      <c r="K379">
        <v>20</v>
      </c>
      <c r="L379">
        <v>0.02</v>
      </c>
      <c r="M379">
        <v>25460.400000000001</v>
      </c>
      <c r="N379" t="s">
        <v>59</v>
      </c>
      <c r="O379" t="s">
        <v>23</v>
      </c>
    </row>
    <row r="380" spans="1:15" x14ac:dyDescent="0.35">
      <c r="A380" t="s">
        <v>489</v>
      </c>
      <c r="B380" s="40">
        <v>45398</v>
      </c>
      <c r="C380" t="s">
        <v>25</v>
      </c>
      <c r="D380" t="s">
        <v>26</v>
      </c>
      <c r="E380" t="s">
        <v>27</v>
      </c>
      <c r="F380" t="s">
        <v>122</v>
      </c>
      <c r="G380" t="s">
        <v>51</v>
      </c>
      <c r="H380" t="s">
        <v>52</v>
      </c>
      <c r="I380" t="s">
        <v>53</v>
      </c>
      <c r="J380">
        <v>1299</v>
      </c>
      <c r="K380">
        <v>4</v>
      </c>
      <c r="L380">
        <v>0.12</v>
      </c>
      <c r="M380">
        <v>4572.4799999999996</v>
      </c>
      <c r="N380" t="s">
        <v>123</v>
      </c>
      <c r="O380" t="s">
        <v>33</v>
      </c>
    </row>
    <row r="381" spans="1:15" x14ac:dyDescent="0.35">
      <c r="A381" t="s">
        <v>490</v>
      </c>
      <c r="B381" s="40">
        <v>45552</v>
      </c>
      <c r="C381" t="s">
        <v>35</v>
      </c>
      <c r="D381" t="s">
        <v>36</v>
      </c>
      <c r="E381" t="s">
        <v>37</v>
      </c>
      <c r="F381" t="s">
        <v>151</v>
      </c>
      <c r="G381" t="s">
        <v>51</v>
      </c>
      <c r="H381" t="s">
        <v>52</v>
      </c>
      <c r="I381" t="s">
        <v>53</v>
      </c>
      <c r="J381">
        <v>1299</v>
      </c>
      <c r="K381">
        <v>18</v>
      </c>
      <c r="L381">
        <v>0.04</v>
      </c>
      <c r="M381">
        <v>22446.720000000001</v>
      </c>
      <c r="N381" t="s">
        <v>59</v>
      </c>
      <c r="O381" t="s">
        <v>23</v>
      </c>
    </row>
    <row r="382" spans="1:15" x14ac:dyDescent="0.35">
      <c r="A382" t="s">
        <v>491</v>
      </c>
      <c r="B382" s="40">
        <v>45579</v>
      </c>
      <c r="C382" t="s">
        <v>55</v>
      </c>
      <c r="D382" t="s">
        <v>56</v>
      </c>
      <c r="E382" t="s">
        <v>17</v>
      </c>
      <c r="F382" t="s">
        <v>50</v>
      </c>
      <c r="G382" t="s">
        <v>51</v>
      </c>
      <c r="H382" t="s">
        <v>52</v>
      </c>
      <c r="I382" t="s">
        <v>53</v>
      </c>
      <c r="J382">
        <v>1299</v>
      </c>
      <c r="K382">
        <v>20</v>
      </c>
      <c r="L382">
        <v>0.11</v>
      </c>
      <c r="M382">
        <v>23122.2</v>
      </c>
      <c r="N382" t="s">
        <v>59</v>
      </c>
      <c r="O382" t="s">
        <v>179</v>
      </c>
    </row>
    <row r="383" spans="1:15" x14ac:dyDescent="0.35">
      <c r="A383" t="s">
        <v>492</v>
      </c>
      <c r="B383" s="40">
        <v>45529</v>
      </c>
      <c r="C383" t="s">
        <v>64</v>
      </c>
      <c r="D383" t="s">
        <v>65</v>
      </c>
      <c r="E383" t="s">
        <v>27</v>
      </c>
      <c r="F383" t="s">
        <v>66</v>
      </c>
      <c r="G383" t="s">
        <v>51</v>
      </c>
      <c r="H383" t="s">
        <v>52</v>
      </c>
      <c r="I383" t="s">
        <v>53</v>
      </c>
      <c r="J383">
        <v>1299</v>
      </c>
      <c r="K383">
        <v>9</v>
      </c>
      <c r="L383">
        <v>0.01</v>
      </c>
      <c r="M383">
        <v>11574.09</v>
      </c>
      <c r="N383" t="s">
        <v>77</v>
      </c>
      <c r="O383" t="s">
        <v>23</v>
      </c>
    </row>
    <row r="384" spans="1:15" x14ac:dyDescent="0.35">
      <c r="A384" t="s">
        <v>493</v>
      </c>
      <c r="B384" s="40">
        <v>45486</v>
      </c>
      <c r="C384" t="s">
        <v>15</v>
      </c>
      <c r="D384" t="s">
        <v>16</v>
      </c>
      <c r="E384" t="s">
        <v>17</v>
      </c>
      <c r="F384" t="s">
        <v>154</v>
      </c>
      <c r="G384" t="s">
        <v>51</v>
      </c>
      <c r="H384" t="s">
        <v>52</v>
      </c>
      <c r="I384" t="s">
        <v>53</v>
      </c>
      <c r="J384">
        <v>1299</v>
      </c>
      <c r="K384">
        <v>17</v>
      </c>
      <c r="L384">
        <v>0.28999999999999998</v>
      </c>
      <c r="M384">
        <v>15678.93</v>
      </c>
      <c r="N384" t="s">
        <v>59</v>
      </c>
      <c r="O384" t="s">
        <v>23</v>
      </c>
    </row>
    <row r="385" spans="1:15" x14ac:dyDescent="0.35">
      <c r="A385" t="s">
        <v>494</v>
      </c>
      <c r="B385" s="40">
        <v>45548</v>
      </c>
      <c r="C385" t="s">
        <v>44</v>
      </c>
      <c r="D385" t="s">
        <v>45</v>
      </c>
      <c r="E385" t="s">
        <v>17</v>
      </c>
      <c r="F385" t="s">
        <v>18</v>
      </c>
      <c r="G385" t="s">
        <v>51</v>
      </c>
      <c r="H385" t="s">
        <v>52</v>
      </c>
      <c r="I385" t="s">
        <v>53</v>
      </c>
      <c r="J385">
        <v>1299</v>
      </c>
      <c r="K385">
        <v>6</v>
      </c>
      <c r="L385">
        <v>0.15</v>
      </c>
      <c r="M385">
        <v>6624.9</v>
      </c>
      <c r="N385" t="s">
        <v>22</v>
      </c>
      <c r="O385" t="s">
        <v>23</v>
      </c>
    </row>
    <row r="386" spans="1:15" x14ac:dyDescent="0.35">
      <c r="A386" t="s">
        <v>495</v>
      </c>
      <c r="B386" s="40">
        <v>45400</v>
      </c>
      <c r="C386" t="s">
        <v>125</v>
      </c>
      <c r="D386" t="s">
        <v>126</v>
      </c>
      <c r="E386" t="s">
        <v>37</v>
      </c>
      <c r="F386" t="s">
        <v>151</v>
      </c>
      <c r="G386" t="s">
        <v>51</v>
      </c>
      <c r="H386" t="s">
        <v>52</v>
      </c>
      <c r="I386" t="s">
        <v>53</v>
      </c>
      <c r="J386">
        <v>1299</v>
      </c>
      <c r="K386">
        <v>7</v>
      </c>
      <c r="L386">
        <v>0.11</v>
      </c>
      <c r="M386">
        <v>8092.77</v>
      </c>
      <c r="N386" t="s">
        <v>42</v>
      </c>
      <c r="O386" t="s">
        <v>23</v>
      </c>
    </row>
    <row r="387" spans="1:15" x14ac:dyDescent="0.35">
      <c r="A387" t="s">
        <v>496</v>
      </c>
      <c r="B387" s="40">
        <v>45571</v>
      </c>
      <c r="C387" t="s">
        <v>61</v>
      </c>
      <c r="D387" t="s">
        <v>62</v>
      </c>
      <c r="E387" t="s">
        <v>27</v>
      </c>
      <c r="F387" t="s">
        <v>89</v>
      </c>
      <c r="G387" t="s">
        <v>51</v>
      </c>
      <c r="H387" t="s">
        <v>52</v>
      </c>
      <c r="I387" t="s">
        <v>53</v>
      </c>
      <c r="J387">
        <v>1299</v>
      </c>
      <c r="K387">
        <v>3</v>
      </c>
      <c r="L387">
        <v>0.2</v>
      </c>
      <c r="M387">
        <v>3117.6</v>
      </c>
      <c r="N387" t="s">
        <v>32</v>
      </c>
      <c r="O387" t="s">
        <v>23</v>
      </c>
    </row>
    <row r="388" spans="1:15" x14ac:dyDescent="0.35">
      <c r="A388" t="s">
        <v>497</v>
      </c>
      <c r="B388" s="40">
        <v>45335</v>
      </c>
      <c r="C388" t="s">
        <v>64</v>
      </c>
      <c r="D388" t="s">
        <v>65</v>
      </c>
      <c r="E388" t="s">
        <v>27</v>
      </c>
      <c r="F388" t="s">
        <v>28</v>
      </c>
      <c r="G388" t="s">
        <v>498</v>
      </c>
      <c r="H388" t="s">
        <v>499</v>
      </c>
      <c r="I388" t="s">
        <v>106</v>
      </c>
      <c r="J388">
        <v>1799</v>
      </c>
      <c r="K388">
        <v>2</v>
      </c>
      <c r="L388">
        <v>0.2</v>
      </c>
      <c r="M388">
        <v>2878.4</v>
      </c>
      <c r="N388" t="s">
        <v>123</v>
      </c>
      <c r="O388" t="s">
        <v>33</v>
      </c>
    </row>
    <row r="389" spans="1:15" x14ac:dyDescent="0.35">
      <c r="A389" t="s">
        <v>500</v>
      </c>
      <c r="B389" s="40">
        <v>45517</v>
      </c>
      <c r="C389" t="s">
        <v>44</v>
      </c>
      <c r="D389" t="s">
        <v>45</v>
      </c>
      <c r="E389" t="s">
        <v>17</v>
      </c>
      <c r="F389" t="s">
        <v>50</v>
      </c>
      <c r="G389" t="s">
        <v>498</v>
      </c>
      <c r="H389" t="s">
        <v>499</v>
      </c>
      <c r="I389" t="s">
        <v>106</v>
      </c>
      <c r="J389">
        <v>1799</v>
      </c>
      <c r="K389">
        <v>20</v>
      </c>
      <c r="L389">
        <v>0.19</v>
      </c>
      <c r="M389">
        <v>29143.8</v>
      </c>
      <c r="N389" t="s">
        <v>123</v>
      </c>
      <c r="O389" t="s">
        <v>80</v>
      </c>
    </row>
    <row r="390" spans="1:15" x14ac:dyDescent="0.35">
      <c r="A390" t="s">
        <v>501</v>
      </c>
      <c r="B390" s="40">
        <v>45403</v>
      </c>
      <c r="C390" t="s">
        <v>35</v>
      </c>
      <c r="D390" t="s">
        <v>36</v>
      </c>
      <c r="E390" t="s">
        <v>37</v>
      </c>
      <c r="F390" t="s">
        <v>71</v>
      </c>
      <c r="G390" t="s">
        <v>498</v>
      </c>
      <c r="H390" t="s">
        <v>499</v>
      </c>
      <c r="I390" t="s">
        <v>106</v>
      </c>
      <c r="J390">
        <v>1799</v>
      </c>
      <c r="K390">
        <v>7</v>
      </c>
      <c r="L390">
        <v>0.27</v>
      </c>
      <c r="M390">
        <v>9192.89</v>
      </c>
      <c r="N390" t="s">
        <v>59</v>
      </c>
      <c r="O390" t="s">
        <v>87</v>
      </c>
    </row>
    <row r="391" spans="1:15" x14ac:dyDescent="0.35">
      <c r="A391" t="s">
        <v>502</v>
      </c>
      <c r="B391" s="40">
        <v>45401</v>
      </c>
      <c r="C391" t="s">
        <v>15</v>
      </c>
      <c r="D391" t="s">
        <v>16</v>
      </c>
      <c r="E391" t="s">
        <v>17</v>
      </c>
      <c r="F391" t="s">
        <v>176</v>
      </c>
      <c r="G391" t="s">
        <v>498</v>
      </c>
      <c r="H391" t="s">
        <v>499</v>
      </c>
      <c r="I391" t="s">
        <v>106</v>
      </c>
      <c r="J391">
        <v>1799</v>
      </c>
      <c r="K391">
        <v>20</v>
      </c>
      <c r="L391">
        <v>0.02</v>
      </c>
      <c r="M391">
        <v>35260.400000000001</v>
      </c>
      <c r="N391" t="s">
        <v>22</v>
      </c>
      <c r="O391" t="s">
        <v>23</v>
      </c>
    </row>
    <row r="392" spans="1:15" x14ac:dyDescent="0.35">
      <c r="A392" t="s">
        <v>503</v>
      </c>
      <c r="B392" s="40">
        <v>45616</v>
      </c>
      <c r="C392" t="s">
        <v>64</v>
      </c>
      <c r="D392" t="s">
        <v>65</v>
      </c>
      <c r="E392" t="s">
        <v>27</v>
      </c>
      <c r="F392" t="s">
        <v>89</v>
      </c>
      <c r="G392" t="s">
        <v>498</v>
      </c>
      <c r="H392" t="s">
        <v>499</v>
      </c>
      <c r="I392" t="s">
        <v>106</v>
      </c>
      <c r="J392">
        <v>1799</v>
      </c>
      <c r="K392">
        <v>19</v>
      </c>
      <c r="L392">
        <v>0.21</v>
      </c>
      <c r="M392">
        <v>27002.99</v>
      </c>
      <c r="N392" t="s">
        <v>59</v>
      </c>
      <c r="O392" t="s">
        <v>23</v>
      </c>
    </row>
    <row r="393" spans="1:15" x14ac:dyDescent="0.35">
      <c r="A393" t="s">
        <v>504</v>
      </c>
      <c r="B393" s="40">
        <v>45439</v>
      </c>
      <c r="C393" t="s">
        <v>15</v>
      </c>
      <c r="D393" t="s">
        <v>16</v>
      </c>
      <c r="E393" t="s">
        <v>17</v>
      </c>
      <c r="F393" t="s">
        <v>79</v>
      </c>
      <c r="G393" t="s">
        <v>498</v>
      </c>
      <c r="H393" t="s">
        <v>499</v>
      </c>
      <c r="I393" t="s">
        <v>106</v>
      </c>
      <c r="J393">
        <v>1799</v>
      </c>
      <c r="K393">
        <v>9</v>
      </c>
      <c r="L393">
        <v>0.23</v>
      </c>
      <c r="M393">
        <v>12467.07</v>
      </c>
      <c r="N393" t="s">
        <v>22</v>
      </c>
      <c r="O393" t="s">
        <v>23</v>
      </c>
    </row>
    <row r="394" spans="1:15" x14ac:dyDescent="0.35">
      <c r="A394" t="s">
        <v>505</v>
      </c>
      <c r="B394" s="40">
        <v>45336</v>
      </c>
      <c r="C394" t="s">
        <v>73</v>
      </c>
      <c r="D394" t="s">
        <v>74</v>
      </c>
      <c r="E394" t="s">
        <v>37</v>
      </c>
      <c r="F394" t="s">
        <v>38</v>
      </c>
      <c r="G394" t="s">
        <v>498</v>
      </c>
      <c r="H394" t="s">
        <v>499</v>
      </c>
      <c r="I394" t="s">
        <v>106</v>
      </c>
      <c r="J394">
        <v>1799</v>
      </c>
      <c r="K394">
        <v>8</v>
      </c>
      <c r="L394">
        <v>0.19</v>
      </c>
      <c r="M394">
        <v>11657.52</v>
      </c>
      <c r="N394" t="s">
        <v>42</v>
      </c>
      <c r="O394" t="s">
        <v>33</v>
      </c>
    </row>
    <row r="395" spans="1:15" x14ac:dyDescent="0.35">
      <c r="A395" t="s">
        <v>506</v>
      </c>
      <c r="B395" s="40">
        <v>45616</v>
      </c>
      <c r="C395" t="s">
        <v>111</v>
      </c>
      <c r="D395" t="s">
        <v>112</v>
      </c>
      <c r="E395" t="s">
        <v>98</v>
      </c>
      <c r="F395" t="s">
        <v>160</v>
      </c>
      <c r="G395" t="s">
        <v>498</v>
      </c>
      <c r="H395" t="s">
        <v>499</v>
      </c>
      <c r="I395" t="s">
        <v>106</v>
      </c>
      <c r="J395">
        <v>1799</v>
      </c>
      <c r="K395">
        <v>11</v>
      </c>
      <c r="L395">
        <v>0.03</v>
      </c>
      <c r="M395">
        <v>19195.330000000002</v>
      </c>
      <c r="N395" t="s">
        <v>42</v>
      </c>
      <c r="O395" t="s">
        <v>179</v>
      </c>
    </row>
    <row r="396" spans="1:15" x14ac:dyDescent="0.35">
      <c r="A396" t="s">
        <v>507</v>
      </c>
      <c r="B396" s="40">
        <v>45304</v>
      </c>
      <c r="C396" t="s">
        <v>55</v>
      </c>
      <c r="D396" t="s">
        <v>56</v>
      </c>
      <c r="E396" t="s">
        <v>17</v>
      </c>
      <c r="F396" t="s">
        <v>154</v>
      </c>
      <c r="G396" t="s">
        <v>498</v>
      </c>
      <c r="H396" t="s">
        <v>499</v>
      </c>
      <c r="I396" t="s">
        <v>106</v>
      </c>
      <c r="J396">
        <v>1799</v>
      </c>
      <c r="K396">
        <v>8</v>
      </c>
      <c r="L396">
        <v>0.25</v>
      </c>
      <c r="M396">
        <v>10794</v>
      </c>
      <c r="N396" t="s">
        <v>32</v>
      </c>
      <c r="O396" t="s">
        <v>33</v>
      </c>
    </row>
    <row r="397" spans="1:15" x14ac:dyDescent="0.35">
      <c r="A397" t="s">
        <v>508</v>
      </c>
      <c r="B397" s="40">
        <v>45561</v>
      </c>
      <c r="C397" t="s">
        <v>15</v>
      </c>
      <c r="D397" t="s">
        <v>16</v>
      </c>
      <c r="E397" t="s">
        <v>17</v>
      </c>
      <c r="F397" t="s">
        <v>18</v>
      </c>
      <c r="G397" t="s">
        <v>498</v>
      </c>
      <c r="H397" t="s">
        <v>499</v>
      </c>
      <c r="I397" t="s">
        <v>106</v>
      </c>
      <c r="J397">
        <v>1799</v>
      </c>
      <c r="K397">
        <v>17</v>
      </c>
      <c r="L397">
        <v>0.28999999999999998</v>
      </c>
      <c r="M397">
        <v>21713.93</v>
      </c>
      <c r="N397" t="s">
        <v>22</v>
      </c>
      <c r="O397" t="s">
        <v>33</v>
      </c>
    </row>
    <row r="398" spans="1:15" x14ac:dyDescent="0.35">
      <c r="A398" t="s">
        <v>509</v>
      </c>
      <c r="B398" s="40">
        <v>45568</v>
      </c>
      <c r="C398" t="s">
        <v>125</v>
      </c>
      <c r="D398" t="s">
        <v>126</v>
      </c>
      <c r="E398" t="s">
        <v>37</v>
      </c>
      <c r="F398" t="s">
        <v>157</v>
      </c>
      <c r="G398" t="s">
        <v>498</v>
      </c>
      <c r="H398" t="s">
        <v>499</v>
      </c>
      <c r="I398" t="s">
        <v>106</v>
      </c>
      <c r="J398">
        <v>1799</v>
      </c>
      <c r="K398">
        <v>10</v>
      </c>
      <c r="L398">
        <v>0.12</v>
      </c>
      <c r="M398">
        <v>15831.2</v>
      </c>
      <c r="N398" t="s">
        <v>32</v>
      </c>
      <c r="O398" t="s">
        <v>23</v>
      </c>
    </row>
    <row r="399" spans="1:15" x14ac:dyDescent="0.35">
      <c r="A399" t="s">
        <v>510</v>
      </c>
      <c r="B399" s="40">
        <v>45373</v>
      </c>
      <c r="C399" t="s">
        <v>96</v>
      </c>
      <c r="D399" t="s">
        <v>97</v>
      </c>
      <c r="E399" t="s">
        <v>98</v>
      </c>
      <c r="F399" t="s">
        <v>113</v>
      </c>
      <c r="G399" t="s">
        <v>498</v>
      </c>
      <c r="H399" t="s">
        <v>499</v>
      </c>
      <c r="I399" t="s">
        <v>106</v>
      </c>
      <c r="J399">
        <v>1799</v>
      </c>
      <c r="K399">
        <v>17</v>
      </c>
      <c r="L399">
        <v>0.19</v>
      </c>
      <c r="M399">
        <v>24772.23</v>
      </c>
      <c r="N399" t="s">
        <v>123</v>
      </c>
      <c r="O399" t="s">
        <v>33</v>
      </c>
    </row>
    <row r="400" spans="1:15" x14ac:dyDescent="0.35">
      <c r="A400" t="s">
        <v>511</v>
      </c>
      <c r="B400" s="40">
        <v>45463</v>
      </c>
      <c r="C400" t="s">
        <v>61</v>
      </c>
      <c r="D400" t="s">
        <v>62</v>
      </c>
      <c r="E400" t="s">
        <v>27</v>
      </c>
      <c r="F400" t="s">
        <v>122</v>
      </c>
      <c r="G400" t="s">
        <v>498</v>
      </c>
      <c r="H400" t="s">
        <v>499</v>
      </c>
      <c r="I400" t="s">
        <v>106</v>
      </c>
      <c r="J400">
        <v>1799</v>
      </c>
      <c r="K400">
        <v>2</v>
      </c>
      <c r="L400">
        <v>0.05</v>
      </c>
      <c r="M400">
        <v>3418.1</v>
      </c>
      <c r="N400" t="s">
        <v>123</v>
      </c>
      <c r="O400" t="s">
        <v>23</v>
      </c>
    </row>
    <row r="401" spans="1:15" x14ac:dyDescent="0.35">
      <c r="A401" t="s">
        <v>512</v>
      </c>
      <c r="B401" s="40">
        <v>45409</v>
      </c>
      <c r="C401" t="s">
        <v>35</v>
      </c>
      <c r="D401" t="s">
        <v>36</v>
      </c>
      <c r="E401" t="s">
        <v>37</v>
      </c>
      <c r="F401" t="s">
        <v>38</v>
      </c>
      <c r="G401" t="s">
        <v>498</v>
      </c>
      <c r="H401" t="s">
        <v>499</v>
      </c>
      <c r="I401" t="s">
        <v>106</v>
      </c>
      <c r="J401">
        <v>1799</v>
      </c>
      <c r="K401">
        <v>12</v>
      </c>
      <c r="L401">
        <v>0.28000000000000003</v>
      </c>
      <c r="M401">
        <v>15543.36</v>
      </c>
      <c r="N401" t="s">
        <v>123</v>
      </c>
      <c r="O401" t="s">
        <v>80</v>
      </c>
    </row>
    <row r="402" spans="1:15" x14ac:dyDescent="0.35">
      <c r="A402" t="s">
        <v>513</v>
      </c>
      <c r="B402" s="40">
        <v>45312</v>
      </c>
      <c r="C402" t="s">
        <v>35</v>
      </c>
      <c r="D402" t="s">
        <v>36</v>
      </c>
      <c r="E402" t="s">
        <v>37</v>
      </c>
      <c r="F402" t="s">
        <v>157</v>
      </c>
      <c r="G402" t="s">
        <v>498</v>
      </c>
      <c r="H402" t="s">
        <v>499</v>
      </c>
      <c r="I402" t="s">
        <v>106</v>
      </c>
      <c r="J402">
        <v>1799</v>
      </c>
      <c r="K402">
        <v>2</v>
      </c>
      <c r="L402">
        <v>0.03</v>
      </c>
      <c r="M402">
        <v>3490.06</v>
      </c>
      <c r="N402" t="s">
        <v>32</v>
      </c>
      <c r="O402" t="s">
        <v>23</v>
      </c>
    </row>
    <row r="403" spans="1:15" x14ac:dyDescent="0.35">
      <c r="A403" t="s">
        <v>514</v>
      </c>
      <c r="B403" s="40">
        <v>45353</v>
      </c>
      <c r="C403" t="s">
        <v>35</v>
      </c>
      <c r="D403" t="s">
        <v>36</v>
      </c>
      <c r="E403" t="s">
        <v>37</v>
      </c>
      <c r="F403" t="s">
        <v>38</v>
      </c>
      <c r="G403" t="s">
        <v>498</v>
      </c>
      <c r="H403" t="s">
        <v>499</v>
      </c>
      <c r="I403" t="s">
        <v>106</v>
      </c>
      <c r="J403">
        <v>1799</v>
      </c>
      <c r="K403">
        <v>12</v>
      </c>
      <c r="L403">
        <v>0.08</v>
      </c>
      <c r="M403">
        <v>19860.96</v>
      </c>
      <c r="N403" t="s">
        <v>42</v>
      </c>
      <c r="O403" t="s">
        <v>23</v>
      </c>
    </row>
    <row r="404" spans="1:15" x14ac:dyDescent="0.35">
      <c r="A404" t="s">
        <v>515</v>
      </c>
      <c r="B404" s="40">
        <v>45627</v>
      </c>
      <c r="C404" t="s">
        <v>44</v>
      </c>
      <c r="D404" t="s">
        <v>45</v>
      </c>
      <c r="E404" t="s">
        <v>17</v>
      </c>
      <c r="F404" t="s">
        <v>50</v>
      </c>
      <c r="G404" t="s">
        <v>498</v>
      </c>
      <c r="H404" t="s">
        <v>499</v>
      </c>
      <c r="I404" t="s">
        <v>106</v>
      </c>
      <c r="J404">
        <v>1799</v>
      </c>
      <c r="K404">
        <v>8</v>
      </c>
      <c r="L404">
        <v>0.17</v>
      </c>
      <c r="M404">
        <v>11945.36</v>
      </c>
      <c r="N404" t="s">
        <v>59</v>
      </c>
      <c r="O404" t="s">
        <v>80</v>
      </c>
    </row>
    <row r="405" spans="1:15" x14ac:dyDescent="0.35">
      <c r="A405" t="s">
        <v>516</v>
      </c>
      <c r="B405" s="40">
        <v>45317</v>
      </c>
      <c r="C405" t="s">
        <v>61</v>
      </c>
      <c r="D405" t="s">
        <v>62</v>
      </c>
      <c r="E405" t="s">
        <v>27</v>
      </c>
      <c r="F405" t="s">
        <v>103</v>
      </c>
      <c r="G405" t="s">
        <v>498</v>
      </c>
      <c r="H405" t="s">
        <v>499</v>
      </c>
      <c r="I405" t="s">
        <v>106</v>
      </c>
      <c r="J405">
        <v>1799</v>
      </c>
      <c r="K405">
        <v>1</v>
      </c>
      <c r="L405">
        <v>0.18</v>
      </c>
      <c r="M405">
        <v>1475.18</v>
      </c>
      <c r="N405" t="s">
        <v>77</v>
      </c>
      <c r="O405" t="s">
        <v>23</v>
      </c>
    </row>
    <row r="406" spans="1:15" x14ac:dyDescent="0.35">
      <c r="A406" t="s">
        <v>517</v>
      </c>
      <c r="B406" s="40">
        <v>45528</v>
      </c>
      <c r="C406" t="s">
        <v>35</v>
      </c>
      <c r="D406" t="s">
        <v>36</v>
      </c>
      <c r="E406" t="s">
        <v>37</v>
      </c>
      <c r="F406" t="s">
        <v>71</v>
      </c>
      <c r="G406" t="s">
        <v>498</v>
      </c>
      <c r="H406" t="s">
        <v>499</v>
      </c>
      <c r="I406" t="s">
        <v>106</v>
      </c>
      <c r="J406">
        <v>1799</v>
      </c>
      <c r="K406">
        <v>2</v>
      </c>
      <c r="L406">
        <v>0.28000000000000003</v>
      </c>
      <c r="M406">
        <v>2590.56</v>
      </c>
      <c r="N406" t="s">
        <v>59</v>
      </c>
      <c r="O406" t="s">
        <v>23</v>
      </c>
    </row>
    <row r="407" spans="1:15" x14ac:dyDescent="0.35">
      <c r="A407" t="s">
        <v>518</v>
      </c>
      <c r="B407" s="40">
        <v>45452</v>
      </c>
      <c r="C407" t="s">
        <v>111</v>
      </c>
      <c r="D407" t="s">
        <v>112</v>
      </c>
      <c r="E407" t="s">
        <v>98</v>
      </c>
      <c r="F407" t="s">
        <v>101</v>
      </c>
      <c r="G407" t="s">
        <v>498</v>
      </c>
      <c r="H407" t="s">
        <v>499</v>
      </c>
      <c r="I407" t="s">
        <v>106</v>
      </c>
      <c r="J407">
        <v>1799</v>
      </c>
      <c r="K407">
        <v>8</v>
      </c>
      <c r="L407">
        <v>0.11</v>
      </c>
      <c r="M407">
        <v>12808.88</v>
      </c>
      <c r="N407" t="s">
        <v>59</v>
      </c>
      <c r="O407" t="s">
        <v>23</v>
      </c>
    </row>
    <row r="408" spans="1:15" x14ac:dyDescent="0.35">
      <c r="A408" t="s">
        <v>519</v>
      </c>
      <c r="B408" s="40">
        <v>45490</v>
      </c>
      <c r="C408" t="s">
        <v>73</v>
      </c>
      <c r="D408" t="s">
        <v>74</v>
      </c>
      <c r="E408" t="s">
        <v>37</v>
      </c>
      <c r="F408" t="s">
        <v>71</v>
      </c>
      <c r="G408" t="s">
        <v>498</v>
      </c>
      <c r="H408" t="s">
        <v>499</v>
      </c>
      <c r="I408" t="s">
        <v>106</v>
      </c>
      <c r="J408">
        <v>1799</v>
      </c>
      <c r="K408">
        <v>16</v>
      </c>
      <c r="L408">
        <v>0.27</v>
      </c>
      <c r="M408">
        <v>21012.32</v>
      </c>
      <c r="N408" t="s">
        <v>42</v>
      </c>
      <c r="O408" t="s">
        <v>23</v>
      </c>
    </row>
    <row r="409" spans="1:15" x14ac:dyDescent="0.35">
      <c r="A409" t="s">
        <v>520</v>
      </c>
      <c r="B409" s="40">
        <v>45397</v>
      </c>
      <c r="C409" t="s">
        <v>15</v>
      </c>
      <c r="D409" t="s">
        <v>16</v>
      </c>
      <c r="E409" t="s">
        <v>17</v>
      </c>
      <c r="F409" t="s">
        <v>18</v>
      </c>
      <c r="G409" t="s">
        <v>498</v>
      </c>
      <c r="H409" t="s">
        <v>499</v>
      </c>
      <c r="I409" t="s">
        <v>106</v>
      </c>
      <c r="J409">
        <v>1799</v>
      </c>
      <c r="K409">
        <v>17</v>
      </c>
      <c r="L409">
        <v>0.02</v>
      </c>
      <c r="M409">
        <v>29971.34</v>
      </c>
      <c r="N409" t="s">
        <v>42</v>
      </c>
      <c r="O409" t="s">
        <v>33</v>
      </c>
    </row>
    <row r="410" spans="1:15" x14ac:dyDescent="0.35">
      <c r="A410" t="s">
        <v>521</v>
      </c>
      <c r="B410" s="40">
        <v>45604</v>
      </c>
      <c r="C410" t="s">
        <v>64</v>
      </c>
      <c r="D410" t="s">
        <v>65</v>
      </c>
      <c r="E410" t="s">
        <v>27</v>
      </c>
      <c r="F410" t="s">
        <v>66</v>
      </c>
      <c r="G410" t="s">
        <v>498</v>
      </c>
      <c r="H410" t="s">
        <v>499</v>
      </c>
      <c r="I410" t="s">
        <v>106</v>
      </c>
      <c r="J410">
        <v>1799</v>
      </c>
      <c r="K410">
        <v>15</v>
      </c>
      <c r="L410">
        <v>0.13</v>
      </c>
      <c r="M410">
        <v>23476.95</v>
      </c>
      <c r="N410" t="s">
        <v>32</v>
      </c>
      <c r="O410" t="s">
        <v>23</v>
      </c>
    </row>
    <row r="411" spans="1:15" x14ac:dyDescent="0.35">
      <c r="A411" t="s">
        <v>522</v>
      </c>
      <c r="B411" s="40">
        <v>45581</v>
      </c>
      <c r="C411" t="s">
        <v>96</v>
      </c>
      <c r="D411" t="s">
        <v>97</v>
      </c>
      <c r="E411" t="s">
        <v>98</v>
      </c>
      <c r="F411" t="s">
        <v>101</v>
      </c>
      <c r="G411" t="s">
        <v>498</v>
      </c>
      <c r="H411" t="s">
        <v>499</v>
      </c>
      <c r="I411" t="s">
        <v>106</v>
      </c>
      <c r="J411">
        <v>1799</v>
      </c>
      <c r="K411">
        <v>10</v>
      </c>
      <c r="L411">
        <v>0.2</v>
      </c>
      <c r="M411">
        <v>14392</v>
      </c>
      <c r="N411" t="s">
        <v>42</v>
      </c>
      <c r="O411" t="s">
        <v>23</v>
      </c>
    </row>
    <row r="412" spans="1:15" x14ac:dyDescent="0.35">
      <c r="A412" t="s">
        <v>523</v>
      </c>
      <c r="B412" s="40">
        <v>45459</v>
      </c>
      <c r="C412" t="s">
        <v>44</v>
      </c>
      <c r="D412" t="s">
        <v>45</v>
      </c>
      <c r="E412" t="s">
        <v>17</v>
      </c>
      <c r="F412" t="s">
        <v>176</v>
      </c>
      <c r="G412" t="s">
        <v>498</v>
      </c>
      <c r="H412" t="s">
        <v>499</v>
      </c>
      <c r="I412" t="s">
        <v>106</v>
      </c>
      <c r="J412">
        <v>1799</v>
      </c>
      <c r="K412">
        <v>17</v>
      </c>
      <c r="L412">
        <v>0.08</v>
      </c>
      <c r="M412">
        <v>28136.36</v>
      </c>
      <c r="N412" t="s">
        <v>59</v>
      </c>
      <c r="O412" t="s">
        <v>23</v>
      </c>
    </row>
    <row r="413" spans="1:15" x14ac:dyDescent="0.35">
      <c r="A413" t="s">
        <v>524</v>
      </c>
      <c r="B413" s="40">
        <v>45617</v>
      </c>
      <c r="C413" t="s">
        <v>125</v>
      </c>
      <c r="D413" t="s">
        <v>126</v>
      </c>
      <c r="E413" t="s">
        <v>37</v>
      </c>
      <c r="F413" t="s">
        <v>71</v>
      </c>
      <c r="G413" t="s">
        <v>498</v>
      </c>
      <c r="H413" t="s">
        <v>499</v>
      </c>
      <c r="I413" t="s">
        <v>106</v>
      </c>
      <c r="J413">
        <v>1799</v>
      </c>
      <c r="K413">
        <v>16</v>
      </c>
      <c r="L413">
        <v>0.2</v>
      </c>
      <c r="M413">
        <v>23027.200000000001</v>
      </c>
      <c r="N413" t="s">
        <v>77</v>
      </c>
      <c r="O413" t="s">
        <v>23</v>
      </c>
    </row>
    <row r="414" spans="1:15" x14ac:dyDescent="0.35">
      <c r="A414" t="s">
        <v>525</v>
      </c>
      <c r="B414" s="40">
        <v>45314</v>
      </c>
      <c r="C414" t="s">
        <v>64</v>
      </c>
      <c r="D414" t="s">
        <v>65</v>
      </c>
      <c r="E414" t="s">
        <v>27</v>
      </c>
      <c r="F414" t="s">
        <v>66</v>
      </c>
      <c r="G414" t="s">
        <v>498</v>
      </c>
      <c r="H414" t="s">
        <v>499</v>
      </c>
      <c r="I414" t="s">
        <v>106</v>
      </c>
      <c r="J414">
        <v>1799</v>
      </c>
      <c r="K414">
        <v>10</v>
      </c>
      <c r="L414">
        <v>0.18</v>
      </c>
      <c r="M414">
        <v>14751.8</v>
      </c>
      <c r="N414" t="s">
        <v>123</v>
      </c>
      <c r="O414" t="s">
        <v>23</v>
      </c>
    </row>
    <row r="415" spans="1:15" x14ac:dyDescent="0.35">
      <c r="A415" t="s">
        <v>526</v>
      </c>
      <c r="B415" s="40">
        <v>45639</v>
      </c>
      <c r="C415" t="s">
        <v>55</v>
      </c>
      <c r="D415" t="s">
        <v>56</v>
      </c>
      <c r="E415" t="s">
        <v>17</v>
      </c>
      <c r="F415" t="s">
        <v>154</v>
      </c>
      <c r="G415" t="s">
        <v>498</v>
      </c>
      <c r="H415" t="s">
        <v>499</v>
      </c>
      <c r="I415" t="s">
        <v>106</v>
      </c>
      <c r="J415">
        <v>1799</v>
      </c>
      <c r="K415">
        <v>3</v>
      </c>
      <c r="L415">
        <v>0.08</v>
      </c>
      <c r="M415">
        <v>4965.24</v>
      </c>
      <c r="N415" t="s">
        <v>77</v>
      </c>
      <c r="O415" t="s">
        <v>23</v>
      </c>
    </row>
    <row r="416" spans="1:15" x14ac:dyDescent="0.35">
      <c r="A416" t="s">
        <v>527</v>
      </c>
      <c r="B416" s="40">
        <v>45470</v>
      </c>
      <c r="C416" t="s">
        <v>25</v>
      </c>
      <c r="D416" t="s">
        <v>26</v>
      </c>
      <c r="E416" t="s">
        <v>27</v>
      </c>
      <c r="F416" t="s">
        <v>66</v>
      </c>
      <c r="G416" t="s">
        <v>498</v>
      </c>
      <c r="H416" t="s">
        <v>499</v>
      </c>
      <c r="I416" t="s">
        <v>106</v>
      </c>
      <c r="J416">
        <v>1799</v>
      </c>
      <c r="K416">
        <v>3</v>
      </c>
      <c r="L416">
        <v>0.16</v>
      </c>
      <c r="M416">
        <v>4533.4799999999996</v>
      </c>
      <c r="N416" t="s">
        <v>59</v>
      </c>
      <c r="O416" t="s">
        <v>33</v>
      </c>
    </row>
    <row r="417" spans="1:15" x14ac:dyDescent="0.35">
      <c r="A417" t="s">
        <v>528</v>
      </c>
      <c r="B417" s="40">
        <v>45292</v>
      </c>
      <c r="C417" t="s">
        <v>64</v>
      </c>
      <c r="D417" t="s">
        <v>65</v>
      </c>
      <c r="E417" t="s">
        <v>27</v>
      </c>
      <c r="F417" t="s">
        <v>122</v>
      </c>
      <c r="G417" t="s">
        <v>498</v>
      </c>
      <c r="H417" t="s">
        <v>499</v>
      </c>
      <c r="I417" t="s">
        <v>106</v>
      </c>
      <c r="J417">
        <v>1799</v>
      </c>
      <c r="K417">
        <v>15</v>
      </c>
      <c r="L417">
        <v>0.09</v>
      </c>
      <c r="M417">
        <v>24556.35</v>
      </c>
      <c r="N417" t="s">
        <v>59</v>
      </c>
      <c r="O417" t="s">
        <v>23</v>
      </c>
    </row>
    <row r="418" spans="1:15" x14ac:dyDescent="0.35">
      <c r="A418" t="s">
        <v>529</v>
      </c>
      <c r="B418" s="40">
        <v>45500</v>
      </c>
      <c r="C418" t="s">
        <v>55</v>
      </c>
      <c r="D418" t="s">
        <v>56</v>
      </c>
      <c r="E418" t="s">
        <v>17</v>
      </c>
      <c r="F418" t="s">
        <v>176</v>
      </c>
      <c r="G418" t="s">
        <v>498</v>
      </c>
      <c r="H418" t="s">
        <v>499</v>
      </c>
      <c r="I418" t="s">
        <v>106</v>
      </c>
      <c r="J418">
        <v>1799</v>
      </c>
      <c r="K418">
        <v>18</v>
      </c>
      <c r="L418">
        <v>0.14000000000000001</v>
      </c>
      <c r="M418">
        <v>27848.52</v>
      </c>
      <c r="N418" t="s">
        <v>59</v>
      </c>
      <c r="O418" t="s">
        <v>87</v>
      </c>
    </row>
    <row r="419" spans="1:15" x14ac:dyDescent="0.35">
      <c r="A419" t="s">
        <v>530</v>
      </c>
      <c r="B419" s="40">
        <v>45540</v>
      </c>
      <c r="C419" t="s">
        <v>111</v>
      </c>
      <c r="D419" t="s">
        <v>112</v>
      </c>
      <c r="E419" t="s">
        <v>98</v>
      </c>
      <c r="F419" t="s">
        <v>115</v>
      </c>
      <c r="G419" t="s">
        <v>498</v>
      </c>
      <c r="H419" t="s">
        <v>499</v>
      </c>
      <c r="I419" t="s">
        <v>106</v>
      </c>
      <c r="J419">
        <v>1799</v>
      </c>
      <c r="K419">
        <v>18</v>
      </c>
      <c r="L419">
        <v>0.25</v>
      </c>
      <c r="M419">
        <v>24286.5</v>
      </c>
      <c r="N419" t="s">
        <v>32</v>
      </c>
      <c r="O419" t="s">
        <v>23</v>
      </c>
    </row>
    <row r="420" spans="1:15" x14ac:dyDescent="0.35">
      <c r="A420" t="s">
        <v>531</v>
      </c>
      <c r="B420" s="40">
        <v>45530</v>
      </c>
      <c r="C420" t="s">
        <v>25</v>
      </c>
      <c r="D420" t="s">
        <v>26</v>
      </c>
      <c r="E420" t="s">
        <v>27</v>
      </c>
      <c r="F420" t="s">
        <v>89</v>
      </c>
      <c r="G420" t="s">
        <v>498</v>
      </c>
      <c r="H420" t="s">
        <v>499</v>
      </c>
      <c r="I420" t="s">
        <v>106</v>
      </c>
      <c r="J420">
        <v>1799</v>
      </c>
      <c r="K420">
        <v>1</v>
      </c>
      <c r="L420">
        <v>0</v>
      </c>
      <c r="M420">
        <v>1799</v>
      </c>
      <c r="N420" t="s">
        <v>77</v>
      </c>
      <c r="O420" t="s">
        <v>23</v>
      </c>
    </row>
    <row r="421" spans="1:15" x14ac:dyDescent="0.35">
      <c r="A421" t="s">
        <v>532</v>
      </c>
      <c r="B421" s="40">
        <v>45637</v>
      </c>
      <c r="C421" t="s">
        <v>64</v>
      </c>
      <c r="D421" t="s">
        <v>65</v>
      </c>
      <c r="E421" t="s">
        <v>27</v>
      </c>
      <c r="F421" t="s">
        <v>122</v>
      </c>
      <c r="G421" t="s">
        <v>498</v>
      </c>
      <c r="H421" t="s">
        <v>499</v>
      </c>
      <c r="I421" t="s">
        <v>106</v>
      </c>
      <c r="J421">
        <v>1799</v>
      </c>
      <c r="K421">
        <v>6</v>
      </c>
      <c r="L421">
        <v>0.28000000000000003</v>
      </c>
      <c r="M421">
        <v>7771.68</v>
      </c>
      <c r="N421" t="s">
        <v>32</v>
      </c>
      <c r="O421" t="s">
        <v>87</v>
      </c>
    </row>
    <row r="422" spans="1:15" x14ac:dyDescent="0.35">
      <c r="A422" t="s">
        <v>533</v>
      </c>
      <c r="B422" s="40">
        <v>45326</v>
      </c>
      <c r="C422" t="s">
        <v>61</v>
      </c>
      <c r="D422" t="s">
        <v>62</v>
      </c>
      <c r="E422" t="s">
        <v>27</v>
      </c>
      <c r="F422" t="s">
        <v>89</v>
      </c>
      <c r="G422" t="s">
        <v>498</v>
      </c>
      <c r="H422" t="s">
        <v>499</v>
      </c>
      <c r="I422" t="s">
        <v>106</v>
      </c>
      <c r="J422">
        <v>1799</v>
      </c>
      <c r="K422">
        <v>9</v>
      </c>
      <c r="L422">
        <v>0.1</v>
      </c>
      <c r="M422">
        <v>14571.9</v>
      </c>
      <c r="N422" t="s">
        <v>77</v>
      </c>
      <c r="O422" t="s">
        <v>80</v>
      </c>
    </row>
    <row r="423" spans="1:15" x14ac:dyDescent="0.35">
      <c r="A423" t="s">
        <v>534</v>
      </c>
      <c r="B423" s="40">
        <v>45538</v>
      </c>
      <c r="C423" t="s">
        <v>131</v>
      </c>
      <c r="D423" t="s">
        <v>132</v>
      </c>
      <c r="E423" t="s">
        <v>98</v>
      </c>
      <c r="F423" t="s">
        <v>160</v>
      </c>
      <c r="G423" t="s">
        <v>498</v>
      </c>
      <c r="H423" t="s">
        <v>499</v>
      </c>
      <c r="I423" t="s">
        <v>106</v>
      </c>
      <c r="J423">
        <v>1799</v>
      </c>
      <c r="K423">
        <v>10</v>
      </c>
      <c r="L423">
        <v>0.1</v>
      </c>
      <c r="M423">
        <v>16191</v>
      </c>
      <c r="N423" t="s">
        <v>32</v>
      </c>
      <c r="O423" t="s">
        <v>87</v>
      </c>
    </row>
    <row r="424" spans="1:15" x14ac:dyDescent="0.35">
      <c r="A424" t="s">
        <v>535</v>
      </c>
      <c r="B424" s="40">
        <v>45636</v>
      </c>
      <c r="C424" t="s">
        <v>73</v>
      </c>
      <c r="D424" t="s">
        <v>74</v>
      </c>
      <c r="E424" t="s">
        <v>37</v>
      </c>
      <c r="F424" t="s">
        <v>151</v>
      </c>
      <c r="G424" t="s">
        <v>498</v>
      </c>
      <c r="H424" t="s">
        <v>499</v>
      </c>
      <c r="I424" t="s">
        <v>106</v>
      </c>
      <c r="J424">
        <v>1799</v>
      </c>
      <c r="K424">
        <v>11</v>
      </c>
      <c r="L424">
        <v>0.14000000000000001</v>
      </c>
      <c r="M424">
        <v>17018.54</v>
      </c>
      <c r="N424" t="s">
        <v>42</v>
      </c>
      <c r="O424" t="s">
        <v>23</v>
      </c>
    </row>
    <row r="425" spans="1:15" x14ac:dyDescent="0.35">
      <c r="A425" t="s">
        <v>536</v>
      </c>
      <c r="B425" s="40">
        <v>45437</v>
      </c>
      <c r="C425" t="s">
        <v>131</v>
      </c>
      <c r="D425" t="s">
        <v>132</v>
      </c>
      <c r="E425" t="s">
        <v>98</v>
      </c>
      <c r="F425" t="s">
        <v>160</v>
      </c>
      <c r="G425" t="s">
        <v>498</v>
      </c>
      <c r="H425" t="s">
        <v>499</v>
      </c>
      <c r="I425" t="s">
        <v>106</v>
      </c>
      <c r="J425">
        <v>1799</v>
      </c>
      <c r="K425">
        <v>16</v>
      </c>
      <c r="L425">
        <v>0.03</v>
      </c>
      <c r="M425">
        <v>27920.48</v>
      </c>
      <c r="N425" t="s">
        <v>123</v>
      </c>
      <c r="O425" t="s">
        <v>23</v>
      </c>
    </row>
    <row r="426" spans="1:15" x14ac:dyDescent="0.35">
      <c r="A426" t="s">
        <v>537</v>
      </c>
      <c r="B426" s="40">
        <v>45573</v>
      </c>
      <c r="C426" t="s">
        <v>96</v>
      </c>
      <c r="D426" t="s">
        <v>97</v>
      </c>
      <c r="E426" t="s">
        <v>98</v>
      </c>
      <c r="F426" t="s">
        <v>160</v>
      </c>
      <c r="G426" t="s">
        <v>498</v>
      </c>
      <c r="H426" t="s">
        <v>499</v>
      </c>
      <c r="I426" t="s">
        <v>106</v>
      </c>
      <c r="J426">
        <v>1799</v>
      </c>
      <c r="K426">
        <v>10</v>
      </c>
      <c r="L426">
        <v>0.16</v>
      </c>
      <c r="M426">
        <v>15111.6</v>
      </c>
      <c r="N426" t="s">
        <v>123</v>
      </c>
      <c r="O426" t="s">
        <v>23</v>
      </c>
    </row>
    <row r="427" spans="1:15" x14ac:dyDescent="0.35">
      <c r="A427" t="s">
        <v>538</v>
      </c>
      <c r="B427" s="40">
        <v>45560</v>
      </c>
      <c r="C427" t="s">
        <v>44</v>
      </c>
      <c r="D427" t="s">
        <v>45</v>
      </c>
      <c r="E427" t="s">
        <v>17</v>
      </c>
      <c r="F427" t="s">
        <v>154</v>
      </c>
      <c r="G427" t="s">
        <v>498</v>
      </c>
      <c r="H427" t="s">
        <v>499</v>
      </c>
      <c r="I427" t="s">
        <v>106</v>
      </c>
      <c r="J427">
        <v>1799</v>
      </c>
      <c r="K427">
        <v>18</v>
      </c>
      <c r="L427">
        <v>0.24</v>
      </c>
      <c r="M427">
        <v>24610.32</v>
      </c>
      <c r="N427" t="s">
        <v>59</v>
      </c>
      <c r="O427" t="s">
        <v>23</v>
      </c>
    </row>
    <row r="428" spans="1:15" x14ac:dyDescent="0.35">
      <c r="A428" t="s">
        <v>539</v>
      </c>
      <c r="B428" s="40">
        <v>45433</v>
      </c>
      <c r="C428" t="s">
        <v>44</v>
      </c>
      <c r="D428" t="s">
        <v>45</v>
      </c>
      <c r="E428" t="s">
        <v>17</v>
      </c>
      <c r="F428" t="s">
        <v>154</v>
      </c>
      <c r="G428" t="s">
        <v>498</v>
      </c>
      <c r="H428" t="s">
        <v>499</v>
      </c>
      <c r="I428" t="s">
        <v>106</v>
      </c>
      <c r="J428">
        <v>1799</v>
      </c>
      <c r="K428">
        <v>12</v>
      </c>
      <c r="L428">
        <v>0.16</v>
      </c>
      <c r="M428">
        <v>18133.919999999998</v>
      </c>
      <c r="N428" t="s">
        <v>32</v>
      </c>
      <c r="O428" t="s">
        <v>23</v>
      </c>
    </row>
    <row r="429" spans="1:15" x14ac:dyDescent="0.35">
      <c r="A429" t="s">
        <v>540</v>
      </c>
      <c r="B429" s="40">
        <v>45581</v>
      </c>
      <c r="C429" t="s">
        <v>64</v>
      </c>
      <c r="D429" t="s">
        <v>65</v>
      </c>
      <c r="E429" t="s">
        <v>27</v>
      </c>
      <c r="F429" t="s">
        <v>122</v>
      </c>
      <c r="G429" t="s">
        <v>498</v>
      </c>
      <c r="H429" t="s">
        <v>499</v>
      </c>
      <c r="I429" t="s">
        <v>106</v>
      </c>
      <c r="J429">
        <v>1799</v>
      </c>
      <c r="K429">
        <v>14</v>
      </c>
      <c r="L429">
        <v>0.26</v>
      </c>
      <c r="M429">
        <v>18637.64</v>
      </c>
      <c r="N429" t="s">
        <v>123</v>
      </c>
      <c r="O429" t="s">
        <v>87</v>
      </c>
    </row>
    <row r="430" spans="1:15" x14ac:dyDescent="0.35">
      <c r="A430" t="s">
        <v>541</v>
      </c>
      <c r="B430" s="40">
        <v>45498</v>
      </c>
      <c r="C430" t="s">
        <v>44</v>
      </c>
      <c r="D430" t="s">
        <v>45</v>
      </c>
      <c r="E430" t="s">
        <v>17</v>
      </c>
      <c r="F430" t="s">
        <v>154</v>
      </c>
      <c r="G430" t="s">
        <v>498</v>
      </c>
      <c r="H430" t="s">
        <v>499</v>
      </c>
      <c r="I430" t="s">
        <v>106</v>
      </c>
      <c r="J430">
        <v>1799</v>
      </c>
      <c r="K430">
        <v>13</v>
      </c>
      <c r="L430">
        <v>0</v>
      </c>
      <c r="M430">
        <v>23387</v>
      </c>
      <c r="N430" t="s">
        <v>59</v>
      </c>
      <c r="O430" t="s">
        <v>23</v>
      </c>
    </row>
    <row r="431" spans="1:15" x14ac:dyDescent="0.35">
      <c r="A431" t="s">
        <v>542</v>
      </c>
      <c r="B431" s="40">
        <v>45328</v>
      </c>
      <c r="C431" t="s">
        <v>61</v>
      </c>
      <c r="D431" t="s">
        <v>62</v>
      </c>
      <c r="E431" t="s">
        <v>27</v>
      </c>
      <c r="F431" t="s">
        <v>89</v>
      </c>
      <c r="G431" t="s">
        <v>498</v>
      </c>
      <c r="H431" t="s">
        <v>499</v>
      </c>
      <c r="I431" t="s">
        <v>106</v>
      </c>
      <c r="J431">
        <v>1799</v>
      </c>
      <c r="K431">
        <v>3</v>
      </c>
      <c r="L431">
        <v>0.12</v>
      </c>
      <c r="M431">
        <v>4749.3599999999997</v>
      </c>
      <c r="N431" t="s">
        <v>77</v>
      </c>
      <c r="O431" t="s">
        <v>23</v>
      </c>
    </row>
    <row r="432" spans="1:15" x14ac:dyDescent="0.35">
      <c r="A432" t="s">
        <v>543</v>
      </c>
      <c r="B432" s="40">
        <v>45607</v>
      </c>
      <c r="C432" t="s">
        <v>64</v>
      </c>
      <c r="D432" t="s">
        <v>65</v>
      </c>
      <c r="E432" t="s">
        <v>27</v>
      </c>
      <c r="F432" t="s">
        <v>89</v>
      </c>
      <c r="G432" t="s">
        <v>498</v>
      </c>
      <c r="H432" t="s">
        <v>499</v>
      </c>
      <c r="I432" t="s">
        <v>106</v>
      </c>
      <c r="J432">
        <v>1799</v>
      </c>
      <c r="K432">
        <v>1</v>
      </c>
      <c r="L432">
        <v>0.26</v>
      </c>
      <c r="M432">
        <v>1331.26</v>
      </c>
      <c r="N432" t="s">
        <v>22</v>
      </c>
      <c r="O432" t="s">
        <v>87</v>
      </c>
    </row>
    <row r="433" spans="1:15" x14ac:dyDescent="0.35">
      <c r="A433" t="s">
        <v>544</v>
      </c>
      <c r="B433" s="40">
        <v>45331</v>
      </c>
      <c r="C433" t="s">
        <v>61</v>
      </c>
      <c r="D433" t="s">
        <v>62</v>
      </c>
      <c r="E433" t="s">
        <v>27</v>
      </c>
      <c r="F433" t="s">
        <v>122</v>
      </c>
      <c r="G433" t="s">
        <v>498</v>
      </c>
      <c r="H433" t="s">
        <v>499</v>
      </c>
      <c r="I433" t="s">
        <v>106</v>
      </c>
      <c r="J433">
        <v>1799</v>
      </c>
      <c r="K433">
        <v>17</v>
      </c>
      <c r="L433">
        <v>0.12</v>
      </c>
      <c r="M433">
        <v>26913.040000000001</v>
      </c>
      <c r="N433" t="s">
        <v>22</v>
      </c>
      <c r="O433" t="s">
        <v>23</v>
      </c>
    </row>
    <row r="434" spans="1:15" x14ac:dyDescent="0.35">
      <c r="A434" t="s">
        <v>545</v>
      </c>
      <c r="B434" s="40">
        <v>45392</v>
      </c>
      <c r="C434" t="s">
        <v>73</v>
      </c>
      <c r="D434" t="s">
        <v>74</v>
      </c>
      <c r="E434" t="s">
        <v>37</v>
      </c>
      <c r="F434" t="s">
        <v>151</v>
      </c>
      <c r="G434" t="s">
        <v>498</v>
      </c>
      <c r="H434" t="s">
        <v>499</v>
      </c>
      <c r="I434" t="s">
        <v>106</v>
      </c>
      <c r="J434">
        <v>1799</v>
      </c>
      <c r="K434">
        <v>4</v>
      </c>
      <c r="L434">
        <v>0.25</v>
      </c>
      <c r="M434">
        <v>5397</v>
      </c>
      <c r="N434" t="s">
        <v>42</v>
      </c>
      <c r="O434" t="s">
        <v>23</v>
      </c>
    </row>
    <row r="435" spans="1:15" x14ac:dyDescent="0.35">
      <c r="A435" t="s">
        <v>546</v>
      </c>
      <c r="B435" s="40">
        <v>45306</v>
      </c>
      <c r="C435" t="s">
        <v>25</v>
      </c>
      <c r="D435" t="s">
        <v>26</v>
      </c>
      <c r="E435" t="s">
        <v>27</v>
      </c>
      <c r="F435" t="s">
        <v>89</v>
      </c>
      <c r="G435" t="s">
        <v>498</v>
      </c>
      <c r="H435" t="s">
        <v>499</v>
      </c>
      <c r="I435" t="s">
        <v>106</v>
      </c>
      <c r="J435">
        <v>1799</v>
      </c>
      <c r="K435">
        <v>10</v>
      </c>
      <c r="L435">
        <v>0.03</v>
      </c>
      <c r="M435">
        <v>17450.3</v>
      </c>
      <c r="N435" t="s">
        <v>59</v>
      </c>
      <c r="O435" t="s">
        <v>23</v>
      </c>
    </row>
    <row r="436" spans="1:15" x14ac:dyDescent="0.35">
      <c r="A436" t="s">
        <v>547</v>
      </c>
      <c r="B436" s="40">
        <v>45359</v>
      </c>
      <c r="C436" t="s">
        <v>35</v>
      </c>
      <c r="D436" t="s">
        <v>36</v>
      </c>
      <c r="E436" t="s">
        <v>37</v>
      </c>
      <c r="F436" t="s">
        <v>151</v>
      </c>
      <c r="G436" t="s">
        <v>498</v>
      </c>
      <c r="H436" t="s">
        <v>499</v>
      </c>
      <c r="I436" t="s">
        <v>106</v>
      </c>
      <c r="J436">
        <v>1799</v>
      </c>
      <c r="K436">
        <v>14</v>
      </c>
      <c r="L436">
        <v>0.27</v>
      </c>
      <c r="M436">
        <v>18385.78</v>
      </c>
      <c r="N436" t="s">
        <v>42</v>
      </c>
      <c r="O436" t="s">
        <v>23</v>
      </c>
    </row>
    <row r="437" spans="1:15" x14ac:dyDescent="0.35">
      <c r="A437" t="s">
        <v>548</v>
      </c>
      <c r="B437" s="40">
        <v>45639</v>
      </c>
      <c r="C437" t="s">
        <v>61</v>
      </c>
      <c r="D437" t="s">
        <v>62</v>
      </c>
      <c r="E437" t="s">
        <v>27</v>
      </c>
      <c r="F437" t="s">
        <v>28</v>
      </c>
      <c r="G437" t="s">
        <v>498</v>
      </c>
      <c r="H437" t="s">
        <v>499</v>
      </c>
      <c r="I437" t="s">
        <v>106</v>
      </c>
      <c r="J437">
        <v>1799</v>
      </c>
      <c r="K437">
        <v>8</v>
      </c>
      <c r="L437">
        <v>0.18</v>
      </c>
      <c r="M437">
        <v>11801.44</v>
      </c>
      <c r="N437" t="s">
        <v>22</v>
      </c>
      <c r="O437" t="s">
        <v>23</v>
      </c>
    </row>
    <row r="438" spans="1:15" x14ac:dyDescent="0.35">
      <c r="A438" t="s">
        <v>549</v>
      </c>
      <c r="B438" s="40">
        <v>45445</v>
      </c>
      <c r="C438" t="s">
        <v>15</v>
      </c>
      <c r="D438" t="s">
        <v>16</v>
      </c>
      <c r="E438" t="s">
        <v>17</v>
      </c>
      <c r="F438" t="s">
        <v>79</v>
      </c>
      <c r="G438" t="s">
        <v>498</v>
      </c>
      <c r="H438" t="s">
        <v>499</v>
      </c>
      <c r="I438" t="s">
        <v>106</v>
      </c>
      <c r="J438">
        <v>1799</v>
      </c>
      <c r="K438">
        <v>11</v>
      </c>
      <c r="L438">
        <v>0.21</v>
      </c>
      <c r="M438">
        <v>15633.31</v>
      </c>
      <c r="N438" t="s">
        <v>77</v>
      </c>
      <c r="O438" t="s">
        <v>23</v>
      </c>
    </row>
    <row r="439" spans="1:15" x14ac:dyDescent="0.35">
      <c r="A439" t="s">
        <v>550</v>
      </c>
      <c r="B439" s="40">
        <v>45500</v>
      </c>
      <c r="C439" t="s">
        <v>44</v>
      </c>
      <c r="D439" t="s">
        <v>45</v>
      </c>
      <c r="E439" t="s">
        <v>17</v>
      </c>
      <c r="F439" t="s">
        <v>79</v>
      </c>
      <c r="G439" t="s">
        <v>498</v>
      </c>
      <c r="H439" t="s">
        <v>499</v>
      </c>
      <c r="I439" t="s">
        <v>106</v>
      </c>
      <c r="J439">
        <v>1799</v>
      </c>
      <c r="K439">
        <v>18</v>
      </c>
      <c r="L439">
        <v>0.01</v>
      </c>
      <c r="M439">
        <v>32058.18</v>
      </c>
      <c r="N439" t="s">
        <v>59</v>
      </c>
      <c r="O439" t="s">
        <v>23</v>
      </c>
    </row>
    <row r="440" spans="1:15" x14ac:dyDescent="0.35">
      <c r="A440" t="s">
        <v>551</v>
      </c>
      <c r="B440" s="40">
        <v>45325</v>
      </c>
      <c r="C440" t="s">
        <v>64</v>
      </c>
      <c r="D440" t="s">
        <v>65</v>
      </c>
      <c r="E440" t="s">
        <v>27</v>
      </c>
      <c r="F440" t="s">
        <v>103</v>
      </c>
      <c r="G440" t="s">
        <v>498</v>
      </c>
      <c r="H440" t="s">
        <v>499</v>
      </c>
      <c r="I440" t="s">
        <v>106</v>
      </c>
      <c r="J440">
        <v>1799</v>
      </c>
      <c r="K440">
        <v>20</v>
      </c>
      <c r="L440">
        <v>0.19</v>
      </c>
      <c r="M440">
        <v>29143.8</v>
      </c>
      <c r="N440" t="s">
        <v>22</v>
      </c>
      <c r="O440" t="s">
        <v>23</v>
      </c>
    </row>
    <row r="441" spans="1:15" x14ac:dyDescent="0.35">
      <c r="A441" t="s">
        <v>552</v>
      </c>
      <c r="B441" s="40">
        <v>45486</v>
      </c>
      <c r="C441" t="s">
        <v>96</v>
      </c>
      <c r="D441" t="s">
        <v>97</v>
      </c>
      <c r="E441" t="s">
        <v>98</v>
      </c>
      <c r="F441" t="s">
        <v>113</v>
      </c>
      <c r="G441" t="s">
        <v>498</v>
      </c>
      <c r="H441" t="s">
        <v>499</v>
      </c>
      <c r="I441" t="s">
        <v>106</v>
      </c>
      <c r="J441">
        <v>1799</v>
      </c>
      <c r="K441">
        <v>15</v>
      </c>
      <c r="L441">
        <v>0.02</v>
      </c>
      <c r="M441">
        <v>26445.3</v>
      </c>
      <c r="N441" t="s">
        <v>59</v>
      </c>
      <c r="O441" t="s">
        <v>23</v>
      </c>
    </row>
    <row r="442" spans="1:15" x14ac:dyDescent="0.35">
      <c r="A442" t="s">
        <v>553</v>
      </c>
      <c r="B442" s="40">
        <v>45425</v>
      </c>
      <c r="C442" t="s">
        <v>131</v>
      </c>
      <c r="D442" t="s">
        <v>132</v>
      </c>
      <c r="E442" t="s">
        <v>98</v>
      </c>
      <c r="F442" t="s">
        <v>160</v>
      </c>
      <c r="G442" t="s">
        <v>498</v>
      </c>
      <c r="H442" t="s">
        <v>499</v>
      </c>
      <c r="I442" t="s">
        <v>106</v>
      </c>
      <c r="J442">
        <v>1799</v>
      </c>
      <c r="K442">
        <v>10</v>
      </c>
      <c r="L442">
        <v>0.19</v>
      </c>
      <c r="M442">
        <v>14571.9</v>
      </c>
      <c r="N442" t="s">
        <v>42</v>
      </c>
      <c r="O442" t="s">
        <v>23</v>
      </c>
    </row>
    <row r="443" spans="1:15" x14ac:dyDescent="0.35">
      <c r="A443" t="s">
        <v>554</v>
      </c>
      <c r="B443" s="40">
        <v>45419</v>
      </c>
      <c r="C443" t="s">
        <v>111</v>
      </c>
      <c r="D443" t="s">
        <v>112</v>
      </c>
      <c r="E443" t="s">
        <v>98</v>
      </c>
      <c r="F443" t="s">
        <v>101</v>
      </c>
      <c r="G443" t="s">
        <v>498</v>
      </c>
      <c r="H443" t="s">
        <v>499</v>
      </c>
      <c r="I443" t="s">
        <v>106</v>
      </c>
      <c r="J443">
        <v>1799</v>
      </c>
      <c r="K443">
        <v>4</v>
      </c>
      <c r="L443">
        <v>0.15</v>
      </c>
      <c r="M443">
        <v>6116.6</v>
      </c>
      <c r="N443" t="s">
        <v>123</v>
      </c>
      <c r="O443" t="s">
        <v>23</v>
      </c>
    </row>
    <row r="444" spans="1:15" x14ac:dyDescent="0.35">
      <c r="A444" t="s">
        <v>555</v>
      </c>
      <c r="B444" s="40">
        <v>45387</v>
      </c>
      <c r="C444" t="s">
        <v>131</v>
      </c>
      <c r="D444" t="s">
        <v>132</v>
      </c>
      <c r="E444" t="s">
        <v>98</v>
      </c>
      <c r="F444" t="s">
        <v>115</v>
      </c>
      <c r="G444" t="s">
        <v>498</v>
      </c>
      <c r="H444" t="s">
        <v>499</v>
      </c>
      <c r="I444" t="s">
        <v>106</v>
      </c>
      <c r="J444">
        <v>1799</v>
      </c>
      <c r="K444">
        <v>16</v>
      </c>
      <c r="L444">
        <v>0</v>
      </c>
      <c r="M444">
        <v>28784</v>
      </c>
      <c r="N444" t="s">
        <v>123</v>
      </c>
      <c r="O444" t="s">
        <v>23</v>
      </c>
    </row>
    <row r="445" spans="1:15" x14ac:dyDescent="0.35">
      <c r="A445" t="s">
        <v>556</v>
      </c>
      <c r="B445" s="40">
        <v>45435</v>
      </c>
      <c r="C445" t="s">
        <v>73</v>
      </c>
      <c r="D445" t="s">
        <v>74</v>
      </c>
      <c r="E445" t="s">
        <v>37</v>
      </c>
      <c r="F445" t="s">
        <v>157</v>
      </c>
      <c r="G445" t="s">
        <v>498</v>
      </c>
      <c r="H445" t="s">
        <v>499</v>
      </c>
      <c r="I445" t="s">
        <v>106</v>
      </c>
      <c r="J445">
        <v>1799</v>
      </c>
      <c r="K445">
        <v>17</v>
      </c>
      <c r="L445">
        <v>0.27</v>
      </c>
      <c r="M445">
        <v>22325.59</v>
      </c>
      <c r="N445" t="s">
        <v>32</v>
      </c>
      <c r="O445" t="s">
        <v>23</v>
      </c>
    </row>
    <row r="446" spans="1:15" x14ac:dyDescent="0.35">
      <c r="A446" t="s">
        <v>557</v>
      </c>
      <c r="B446" s="40">
        <v>45633</v>
      </c>
      <c r="C446" t="s">
        <v>25</v>
      </c>
      <c r="D446" t="s">
        <v>26</v>
      </c>
      <c r="E446" t="s">
        <v>27</v>
      </c>
      <c r="F446" t="s">
        <v>28</v>
      </c>
      <c r="G446" t="s">
        <v>498</v>
      </c>
      <c r="H446" t="s">
        <v>499</v>
      </c>
      <c r="I446" t="s">
        <v>106</v>
      </c>
      <c r="J446">
        <v>1799</v>
      </c>
      <c r="K446">
        <v>4</v>
      </c>
      <c r="L446">
        <v>0.19</v>
      </c>
      <c r="M446">
        <v>5828.76</v>
      </c>
      <c r="N446" t="s">
        <v>59</v>
      </c>
      <c r="O446" t="s">
        <v>87</v>
      </c>
    </row>
    <row r="447" spans="1:15" x14ac:dyDescent="0.35">
      <c r="A447" t="s">
        <v>558</v>
      </c>
      <c r="B447" s="40">
        <v>45323</v>
      </c>
      <c r="C447" t="s">
        <v>35</v>
      </c>
      <c r="D447" t="s">
        <v>36</v>
      </c>
      <c r="E447" t="s">
        <v>37</v>
      </c>
      <c r="F447" t="s">
        <v>83</v>
      </c>
      <c r="G447" t="s">
        <v>498</v>
      </c>
      <c r="H447" t="s">
        <v>499</v>
      </c>
      <c r="I447" t="s">
        <v>106</v>
      </c>
      <c r="J447">
        <v>1799</v>
      </c>
      <c r="K447">
        <v>11</v>
      </c>
      <c r="L447">
        <v>0.01</v>
      </c>
      <c r="M447">
        <v>19591.11</v>
      </c>
      <c r="N447" t="s">
        <v>42</v>
      </c>
      <c r="O447" t="s">
        <v>23</v>
      </c>
    </row>
    <row r="448" spans="1:15" x14ac:dyDescent="0.35">
      <c r="A448" t="s">
        <v>559</v>
      </c>
      <c r="B448" s="40">
        <v>45343</v>
      </c>
      <c r="C448" t="s">
        <v>61</v>
      </c>
      <c r="D448" t="s">
        <v>62</v>
      </c>
      <c r="E448" t="s">
        <v>27</v>
      </c>
      <c r="F448" t="s">
        <v>66</v>
      </c>
      <c r="G448" t="s">
        <v>498</v>
      </c>
      <c r="H448" t="s">
        <v>499</v>
      </c>
      <c r="I448" t="s">
        <v>106</v>
      </c>
      <c r="J448">
        <v>1799</v>
      </c>
      <c r="K448">
        <v>11</v>
      </c>
      <c r="L448">
        <v>0.26</v>
      </c>
      <c r="M448">
        <v>14643.86</v>
      </c>
      <c r="N448" t="s">
        <v>22</v>
      </c>
      <c r="O448" t="s">
        <v>80</v>
      </c>
    </row>
    <row r="449" spans="1:15" x14ac:dyDescent="0.35">
      <c r="A449" t="s">
        <v>560</v>
      </c>
      <c r="B449" s="40">
        <v>45325</v>
      </c>
      <c r="C449" t="s">
        <v>44</v>
      </c>
      <c r="D449" t="s">
        <v>45</v>
      </c>
      <c r="E449" t="s">
        <v>17</v>
      </c>
      <c r="F449" t="s">
        <v>154</v>
      </c>
      <c r="G449" t="s">
        <v>498</v>
      </c>
      <c r="H449" t="s">
        <v>499</v>
      </c>
      <c r="I449" t="s">
        <v>106</v>
      </c>
      <c r="J449">
        <v>1799</v>
      </c>
      <c r="K449">
        <v>10</v>
      </c>
      <c r="L449">
        <v>0.12</v>
      </c>
      <c r="M449">
        <v>15831.2</v>
      </c>
      <c r="N449" t="s">
        <v>42</v>
      </c>
      <c r="O449" t="s">
        <v>87</v>
      </c>
    </row>
    <row r="450" spans="1:15" x14ac:dyDescent="0.35">
      <c r="A450" t="s">
        <v>561</v>
      </c>
      <c r="B450" s="40">
        <v>45571</v>
      </c>
      <c r="C450" t="s">
        <v>111</v>
      </c>
      <c r="D450" t="s">
        <v>112</v>
      </c>
      <c r="E450" t="s">
        <v>98</v>
      </c>
      <c r="F450" t="s">
        <v>115</v>
      </c>
      <c r="G450" t="s">
        <v>498</v>
      </c>
      <c r="H450" t="s">
        <v>499</v>
      </c>
      <c r="I450" t="s">
        <v>106</v>
      </c>
      <c r="J450">
        <v>1799</v>
      </c>
      <c r="K450">
        <v>2</v>
      </c>
      <c r="L450">
        <v>0.18</v>
      </c>
      <c r="M450">
        <v>2950.36</v>
      </c>
      <c r="N450" t="s">
        <v>59</v>
      </c>
      <c r="O450" t="s">
        <v>23</v>
      </c>
    </row>
    <row r="451" spans="1:15" x14ac:dyDescent="0.35">
      <c r="A451" t="s">
        <v>562</v>
      </c>
      <c r="B451" s="40">
        <v>45461</v>
      </c>
      <c r="C451" t="s">
        <v>25</v>
      </c>
      <c r="D451" t="s">
        <v>26</v>
      </c>
      <c r="E451" t="s">
        <v>27</v>
      </c>
      <c r="F451" t="s">
        <v>89</v>
      </c>
      <c r="G451" t="s">
        <v>498</v>
      </c>
      <c r="H451" t="s">
        <v>499</v>
      </c>
      <c r="I451" t="s">
        <v>106</v>
      </c>
      <c r="J451">
        <v>1799</v>
      </c>
      <c r="K451">
        <v>8</v>
      </c>
      <c r="L451">
        <v>0.11</v>
      </c>
      <c r="M451">
        <v>12808.88</v>
      </c>
      <c r="N451" t="s">
        <v>77</v>
      </c>
      <c r="O451" t="s">
        <v>33</v>
      </c>
    </row>
    <row r="452" spans="1:15" x14ac:dyDescent="0.35">
      <c r="A452" t="s">
        <v>563</v>
      </c>
      <c r="B452" s="40">
        <v>45354</v>
      </c>
      <c r="C452" t="s">
        <v>73</v>
      </c>
      <c r="D452" t="s">
        <v>74</v>
      </c>
      <c r="E452" t="s">
        <v>37</v>
      </c>
      <c r="F452" t="s">
        <v>83</v>
      </c>
      <c r="G452" t="s">
        <v>498</v>
      </c>
      <c r="H452" t="s">
        <v>499</v>
      </c>
      <c r="I452" t="s">
        <v>106</v>
      </c>
      <c r="J452">
        <v>1799</v>
      </c>
      <c r="K452">
        <v>16</v>
      </c>
      <c r="L452">
        <v>0.25</v>
      </c>
      <c r="M452">
        <v>21588</v>
      </c>
      <c r="N452" t="s">
        <v>59</v>
      </c>
      <c r="O452" t="s">
        <v>23</v>
      </c>
    </row>
    <row r="453" spans="1:15" x14ac:dyDescent="0.35">
      <c r="A453" t="s">
        <v>564</v>
      </c>
      <c r="B453" s="40">
        <v>45528</v>
      </c>
      <c r="C453" t="s">
        <v>64</v>
      </c>
      <c r="D453" t="s">
        <v>65</v>
      </c>
      <c r="E453" t="s">
        <v>27</v>
      </c>
      <c r="F453" t="s">
        <v>122</v>
      </c>
      <c r="G453" t="s">
        <v>498</v>
      </c>
      <c r="H453" t="s">
        <v>499</v>
      </c>
      <c r="I453" t="s">
        <v>106</v>
      </c>
      <c r="J453">
        <v>1799</v>
      </c>
      <c r="K453">
        <v>1</v>
      </c>
      <c r="L453">
        <v>0.17</v>
      </c>
      <c r="M453">
        <v>1493.17</v>
      </c>
      <c r="N453" t="s">
        <v>123</v>
      </c>
      <c r="O453" t="s">
        <v>23</v>
      </c>
    </row>
    <row r="454" spans="1:15" x14ac:dyDescent="0.35">
      <c r="A454" t="s">
        <v>565</v>
      </c>
      <c r="B454" s="40">
        <v>45437</v>
      </c>
      <c r="C454" t="s">
        <v>125</v>
      </c>
      <c r="D454" t="s">
        <v>126</v>
      </c>
      <c r="E454" t="s">
        <v>37</v>
      </c>
      <c r="F454" t="s">
        <v>157</v>
      </c>
      <c r="G454" t="s">
        <v>498</v>
      </c>
      <c r="H454" t="s">
        <v>499</v>
      </c>
      <c r="I454" t="s">
        <v>106</v>
      </c>
      <c r="J454">
        <v>1799</v>
      </c>
      <c r="K454">
        <v>6</v>
      </c>
      <c r="L454">
        <v>0.21</v>
      </c>
      <c r="M454">
        <v>8527.26</v>
      </c>
      <c r="N454" t="s">
        <v>32</v>
      </c>
      <c r="O454" t="s">
        <v>23</v>
      </c>
    </row>
    <row r="455" spans="1:15" x14ac:dyDescent="0.35">
      <c r="A455" t="s">
        <v>566</v>
      </c>
      <c r="B455" s="40">
        <v>45490</v>
      </c>
      <c r="C455" t="s">
        <v>15</v>
      </c>
      <c r="D455" t="s">
        <v>16</v>
      </c>
      <c r="E455" t="s">
        <v>17</v>
      </c>
      <c r="F455" t="s">
        <v>154</v>
      </c>
      <c r="G455" t="s">
        <v>498</v>
      </c>
      <c r="H455" t="s">
        <v>499</v>
      </c>
      <c r="I455" t="s">
        <v>106</v>
      </c>
      <c r="J455">
        <v>1799</v>
      </c>
      <c r="K455">
        <v>9</v>
      </c>
      <c r="L455">
        <v>0.12</v>
      </c>
      <c r="M455">
        <v>14248.08</v>
      </c>
      <c r="N455" t="s">
        <v>32</v>
      </c>
      <c r="O455" t="s">
        <v>87</v>
      </c>
    </row>
    <row r="456" spans="1:15" x14ac:dyDescent="0.35">
      <c r="A456" t="s">
        <v>567</v>
      </c>
      <c r="B456" s="40">
        <v>45338</v>
      </c>
      <c r="C456" t="s">
        <v>125</v>
      </c>
      <c r="D456" t="s">
        <v>126</v>
      </c>
      <c r="E456" t="s">
        <v>37</v>
      </c>
      <c r="F456" t="s">
        <v>151</v>
      </c>
      <c r="G456" t="s">
        <v>498</v>
      </c>
      <c r="H456" t="s">
        <v>499</v>
      </c>
      <c r="I456" t="s">
        <v>106</v>
      </c>
      <c r="J456">
        <v>1799</v>
      </c>
      <c r="K456">
        <v>4</v>
      </c>
      <c r="L456">
        <v>0.03</v>
      </c>
      <c r="M456">
        <v>6980.12</v>
      </c>
      <c r="N456" t="s">
        <v>32</v>
      </c>
      <c r="O456" t="s">
        <v>23</v>
      </c>
    </row>
    <row r="457" spans="1:15" x14ac:dyDescent="0.35">
      <c r="A457" t="s">
        <v>568</v>
      </c>
      <c r="B457" s="40">
        <v>45470</v>
      </c>
      <c r="C457" t="s">
        <v>44</v>
      </c>
      <c r="D457" t="s">
        <v>45</v>
      </c>
      <c r="E457" t="s">
        <v>17</v>
      </c>
      <c r="F457" t="s">
        <v>79</v>
      </c>
      <c r="G457" t="s">
        <v>498</v>
      </c>
      <c r="H457" t="s">
        <v>499</v>
      </c>
      <c r="I457" t="s">
        <v>106</v>
      </c>
      <c r="J457">
        <v>1799</v>
      </c>
      <c r="K457">
        <v>19</v>
      </c>
      <c r="L457">
        <v>0.27</v>
      </c>
      <c r="M457">
        <v>24952.13</v>
      </c>
      <c r="N457" t="s">
        <v>32</v>
      </c>
      <c r="O457" t="s">
        <v>23</v>
      </c>
    </row>
    <row r="458" spans="1:15" x14ac:dyDescent="0.35">
      <c r="A458" t="s">
        <v>569</v>
      </c>
      <c r="B458" s="40">
        <v>45314</v>
      </c>
      <c r="C458" t="s">
        <v>15</v>
      </c>
      <c r="D458" t="s">
        <v>16</v>
      </c>
      <c r="E458" t="s">
        <v>17</v>
      </c>
      <c r="F458" t="s">
        <v>154</v>
      </c>
      <c r="G458" t="s">
        <v>498</v>
      </c>
      <c r="H458" t="s">
        <v>499</v>
      </c>
      <c r="I458" t="s">
        <v>106</v>
      </c>
      <c r="J458">
        <v>1799</v>
      </c>
      <c r="K458">
        <v>7</v>
      </c>
      <c r="L458">
        <v>0.22</v>
      </c>
      <c r="M458">
        <v>9822.5400000000009</v>
      </c>
      <c r="N458" t="s">
        <v>22</v>
      </c>
      <c r="O458" t="s">
        <v>87</v>
      </c>
    </row>
    <row r="459" spans="1:15" x14ac:dyDescent="0.35">
      <c r="A459" t="s">
        <v>570</v>
      </c>
      <c r="B459" s="40">
        <v>45480</v>
      </c>
      <c r="C459" t="s">
        <v>125</v>
      </c>
      <c r="D459" t="s">
        <v>126</v>
      </c>
      <c r="E459" t="s">
        <v>37</v>
      </c>
      <c r="F459" t="s">
        <v>151</v>
      </c>
      <c r="G459" t="s">
        <v>498</v>
      </c>
      <c r="H459" t="s">
        <v>499</v>
      </c>
      <c r="I459" t="s">
        <v>106</v>
      </c>
      <c r="J459">
        <v>1799</v>
      </c>
      <c r="K459">
        <v>16</v>
      </c>
      <c r="L459">
        <v>0.02</v>
      </c>
      <c r="M459">
        <v>28208.32</v>
      </c>
      <c r="N459" t="s">
        <v>32</v>
      </c>
      <c r="O459" t="s">
        <v>23</v>
      </c>
    </row>
    <row r="460" spans="1:15" x14ac:dyDescent="0.35">
      <c r="A460" t="s">
        <v>571</v>
      </c>
      <c r="B460" s="40">
        <v>45618</v>
      </c>
      <c r="C460" t="s">
        <v>64</v>
      </c>
      <c r="D460" t="s">
        <v>65</v>
      </c>
      <c r="E460" t="s">
        <v>27</v>
      </c>
      <c r="F460" t="s">
        <v>122</v>
      </c>
      <c r="G460" t="s">
        <v>498</v>
      </c>
      <c r="H460" t="s">
        <v>499</v>
      </c>
      <c r="I460" t="s">
        <v>106</v>
      </c>
      <c r="J460">
        <v>1799</v>
      </c>
      <c r="K460">
        <v>7</v>
      </c>
      <c r="L460">
        <v>0.28000000000000003</v>
      </c>
      <c r="M460">
        <v>9066.9599999999991</v>
      </c>
      <c r="N460" t="s">
        <v>59</v>
      </c>
      <c r="O460" t="s">
        <v>23</v>
      </c>
    </row>
    <row r="461" spans="1:15" x14ac:dyDescent="0.35">
      <c r="A461" t="s">
        <v>572</v>
      </c>
      <c r="B461" s="40">
        <v>45324</v>
      </c>
      <c r="C461" t="s">
        <v>35</v>
      </c>
      <c r="D461" t="s">
        <v>36</v>
      </c>
      <c r="E461" t="s">
        <v>37</v>
      </c>
      <c r="F461" t="s">
        <v>151</v>
      </c>
      <c r="G461" t="s">
        <v>498</v>
      </c>
      <c r="H461" t="s">
        <v>499</v>
      </c>
      <c r="I461" t="s">
        <v>106</v>
      </c>
      <c r="J461">
        <v>1799</v>
      </c>
      <c r="K461">
        <v>10</v>
      </c>
      <c r="L461">
        <v>0</v>
      </c>
      <c r="M461">
        <v>17990</v>
      </c>
      <c r="N461" t="s">
        <v>22</v>
      </c>
      <c r="O461" t="s">
        <v>23</v>
      </c>
    </row>
    <row r="462" spans="1:15" x14ac:dyDescent="0.35">
      <c r="A462" t="s">
        <v>573</v>
      </c>
      <c r="B462" s="40">
        <v>45617</v>
      </c>
      <c r="C462" t="s">
        <v>73</v>
      </c>
      <c r="D462" t="s">
        <v>74</v>
      </c>
      <c r="E462" t="s">
        <v>37</v>
      </c>
      <c r="F462" t="s">
        <v>157</v>
      </c>
      <c r="G462" t="s">
        <v>498</v>
      </c>
      <c r="H462" t="s">
        <v>499</v>
      </c>
      <c r="I462" t="s">
        <v>106</v>
      </c>
      <c r="J462">
        <v>1799</v>
      </c>
      <c r="K462">
        <v>10</v>
      </c>
      <c r="L462">
        <v>7.0000000000000007E-2</v>
      </c>
      <c r="M462">
        <v>16730.7</v>
      </c>
      <c r="N462" t="s">
        <v>123</v>
      </c>
      <c r="O462" t="s">
        <v>33</v>
      </c>
    </row>
    <row r="463" spans="1:15" x14ac:dyDescent="0.35">
      <c r="A463" t="s">
        <v>574</v>
      </c>
      <c r="B463" s="40">
        <v>45458</v>
      </c>
      <c r="C463" t="s">
        <v>96</v>
      </c>
      <c r="D463" t="s">
        <v>97</v>
      </c>
      <c r="E463" t="s">
        <v>98</v>
      </c>
      <c r="F463" t="s">
        <v>101</v>
      </c>
      <c r="G463" t="s">
        <v>498</v>
      </c>
      <c r="H463" t="s">
        <v>499</v>
      </c>
      <c r="I463" t="s">
        <v>106</v>
      </c>
      <c r="J463">
        <v>1799</v>
      </c>
      <c r="K463">
        <v>6</v>
      </c>
      <c r="L463">
        <v>0.2</v>
      </c>
      <c r="M463">
        <v>8635.2000000000007</v>
      </c>
      <c r="N463" t="s">
        <v>22</v>
      </c>
      <c r="O463" t="s">
        <v>23</v>
      </c>
    </row>
    <row r="464" spans="1:15" x14ac:dyDescent="0.35">
      <c r="A464" t="s">
        <v>575</v>
      </c>
      <c r="B464" s="40">
        <v>45555</v>
      </c>
      <c r="C464" t="s">
        <v>111</v>
      </c>
      <c r="D464" t="s">
        <v>112</v>
      </c>
      <c r="E464" t="s">
        <v>98</v>
      </c>
      <c r="F464" t="s">
        <v>99</v>
      </c>
      <c r="G464" t="s">
        <v>498</v>
      </c>
      <c r="H464" t="s">
        <v>499</v>
      </c>
      <c r="I464" t="s">
        <v>106</v>
      </c>
      <c r="J464">
        <v>1799</v>
      </c>
      <c r="K464">
        <v>6</v>
      </c>
      <c r="L464">
        <v>0.28999999999999998</v>
      </c>
      <c r="M464">
        <v>7663.74</v>
      </c>
      <c r="N464" t="s">
        <v>123</v>
      </c>
      <c r="O464" t="s">
        <v>23</v>
      </c>
    </row>
    <row r="465" spans="1:15" x14ac:dyDescent="0.35">
      <c r="A465" t="s">
        <v>576</v>
      </c>
      <c r="B465" s="40">
        <v>45614</v>
      </c>
      <c r="C465" t="s">
        <v>44</v>
      </c>
      <c r="D465" t="s">
        <v>45</v>
      </c>
      <c r="E465" t="s">
        <v>17</v>
      </c>
      <c r="F465" t="s">
        <v>176</v>
      </c>
      <c r="G465" t="s">
        <v>498</v>
      </c>
      <c r="H465" t="s">
        <v>499</v>
      </c>
      <c r="I465" t="s">
        <v>106</v>
      </c>
      <c r="J465">
        <v>1799</v>
      </c>
      <c r="K465">
        <v>3</v>
      </c>
      <c r="L465">
        <v>0.28999999999999998</v>
      </c>
      <c r="M465">
        <v>3831.87</v>
      </c>
      <c r="N465" t="s">
        <v>22</v>
      </c>
      <c r="O465" t="s">
        <v>23</v>
      </c>
    </row>
    <row r="466" spans="1:15" x14ac:dyDescent="0.35">
      <c r="A466" t="s">
        <v>577</v>
      </c>
      <c r="B466" s="40">
        <v>45524</v>
      </c>
      <c r="C466" t="s">
        <v>111</v>
      </c>
      <c r="D466" t="s">
        <v>112</v>
      </c>
      <c r="E466" t="s">
        <v>98</v>
      </c>
      <c r="F466" t="s">
        <v>99</v>
      </c>
      <c r="G466" t="s">
        <v>498</v>
      </c>
      <c r="H466" t="s">
        <v>499</v>
      </c>
      <c r="I466" t="s">
        <v>106</v>
      </c>
      <c r="J466">
        <v>1799</v>
      </c>
      <c r="K466">
        <v>12</v>
      </c>
      <c r="L466">
        <v>0.17</v>
      </c>
      <c r="M466">
        <v>17918.04</v>
      </c>
      <c r="N466" t="s">
        <v>42</v>
      </c>
      <c r="O466" t="s">
        <v>33</v>
      </c>
    </row>
    <row r="467" spans="1:15" x14ac:dyDescent="0.35">
      <c r="A467" t="s">
        <v>578</v>
      </c>
      <c r="B467" s="40">
        <v>45522</v>
      </c>
      <c r="C467" t="s">
        <v>44</v>
      </c>
      <c r="D467" t="s">
        <v>45</v>
      </c>
      <c r="E467" t="s">
        <v>17</v>
      </c>
      <c r="F467" t="s">
        <v>176</v>
      </c>
      <c r="G467" t="s">
        <v>498</v>
      </c>
      <c r="H467" t="s">
        <v>499</v>
      </c>
      <c r="I467" t="s">
        <v>106</v>
      </c>
      <c r="J467">
        <v>1799</v>
      </c>
      <c r="K467">
        <v>17</v>
      </c>
      <c r="L467">
        <v>0.26</v>
      </c>
      <c r="M467">
        <v>22631.42</v>
      </c>
      <c r="N467" t="s">
        <v>77</v>
      </c>
      <c r="O467" t="s">
        <v>23</v>
      </c>
    </row>
    <row r="468" spans="1:15" x14ac:dyDescent="0.35">
      <c r="A468" t="s">
        <v>579</v>
      </c>
      <c r="B468" s="40">
        <v>45555</v>
      </c>
      <c r="C468" t="s">
        <v>125</v>
      </c>
      <c r="D468" t="s">
        <v>126</v>
      </c>
      <c r="E468" t="s">
        <v>37</v>
      </c>
      <c r="F468" t="s">
        <v>157</v>
      </c>
      <c r="G468" t="s">
        <v>498</v>
      </c>
      <c r="H468" t="s">
        <v>499</v>
      </c>
      <c r="I468" t="s">
        <v>106</v>
      </c>
      <c r="J468">
        <v>1799</v>
      </c>
      <c r="K468">
        <v>3</v>
      </c>
      <c r="L468">
        <v>0.15</v>
      </c>
      <c r="M468">
        <v>4587.45</v>
      </c>
      <c r="N468" t="s">
        <v>42</v>
      </c>
      <c r="O468" t="s">
        <v>23</v>
      </c>
    </row>
    <row r="469" spans="1:15" x14ac:dyDescent="0.35">
      <c r="A469" t="s">
        <v>580</v>
      </c>
      <c r="B469" s="40">
        <v>45550</v>
      </c>
      <c r="C469" t="s">
        <v>61</v>
      </c>
      <c r="D469" t="s">
        <v>62</v>
      </c>
      <c r="E469" t="s">
        <v>27</v>
      </c>
      <c r="F469" t="s">
        <v>89</v>
      </c>
      <c r="G469" t="s">
        <v>498</v>
      </c>
      <c r="H469" t="s">
        <v>499</v>
      </c>
      <c r="I469" t="s">
        <v>106</v>
      </c>
      <c r="J469">
        <v>1799</v>
      </c>
      <c r="K469">
        <v>1</v>
      </c>
      <c r="L469">
        <v>0.09</v>
      </c>
      <c r="M469">
        <v>1637.09</v>
      </c>
      <c r="N469" t="s">
        <v>77</v>
      </c>
      <c r="O469" t="s">
        <v>23</v>
      </c>
    </row>
    <row r="470" spans="1:15" x14ac:dyDescent="0.35">
      <c r="A470" t="s">
        <v>581</v>
      </c>
      <c r="B470" s="40">
        <v>45549</v>
      </c>
      <c r="C470" t="s">
        <v>35</v>
      </c>
      <c r="D470" t="s">
        <v>36</v>
      </c>
      <c r="E470" t="s">
        <v>37</v>
      </c>
      <c r="F470" t="s">
        <v>38</v>
      </c>
      <c r="G470" t="s">
        <v>498</v>
      </c>
      <c r="H470" t="s">
        <v>499</v>
      </c>
      <c r="I470" t="s">
        <v>106</v>
      </c>
      <c r="J470">
        <v>1799</v>
      </c>
      <c r="K470">
        <v>6</v>
      </c>
      <c r="L470">
        <v>0.13</v>
      </c>
      <c r="M470">
        <v>9390.7800000000007</v>
      </c>
      <c r="N470" t="s">
        <v>42</v>
      </c>
      <c r="O470" t="s">
        <v>23</v>
      </c>
    </row>
    <row r="471" spans="1:15" x14ac:dyDescent="0.35">
      <c r="A471" t="s">
        <v>582</v>
      </c>
      <c r="B471" s="40">
        <v>45375</v>
      </c>
      <c r="C471" t="s">
        <v>25</v>
      </c>
      <c r="D471" t="s">
        <v>26</v>
      </c>
      <c r="E471" t="s">
        <v>27</v>
      </c>
      <c r="F471" t="s">
        <v>103</v>
      </c>
      <c r="G471" t="s">
        <v>498</v>
      </c>
      <c r="H471" t="s">
        <v>499</v>
      </c>
      <c r="I471" t="s">
        <v>106</v>
      </c>
      <c r="J471">
        <v>1799</v>
      </c>
      <c r="K471">
        <v>19</v>
      </c>
      <c r="L471">
        <v>0.28000000000000003</v>
      </c>
      <c r="M471">
        <v>24610.32</v>
      </c>
      <c r="N471" t="s">
        <v>77</v>
      </c>
      <c r="O471" t="s">
        <v>23</v>
      </c>
    </row>
    <row r="472" spans="1:15" x14ac:dyDescent="0.35">
      <c r="A472" t="s">
        <v>583</v>
      </c>
      <c r="B472" s="40">
        <v>45479</v>
      </c>
      <c r="C472" t="s">
        <v>131</v>
      </c>
      <c r="D472" t="s">
        <v>132</v>
      </c>
      <c r="E472" t="s">
        <v>98</v>
      </c>
      <c r="F472" t="s">
        <v>115</v>
      </c>
      <c r="G472" t="s">
        <v>498</v>
      </c>
      <c r="H472" t="s">
        <v>499</v>
      </c>
      <c r="I472" t="s">
        <v>106</v>
      </c>
      <c r="J472">
        <v>1799</v>
      </c>
      <c r="K472">
        <v>10</v>
      </c>
      <c r="L472">
        <v>0.24</v>
      </c>
      <c r="M472">
        <v>13672.4</v>
      </c>
      <c r="N472" t="s">
        <v>32</v>
      </c>
      <c r="O472" t="s">
        <v>87</v>
      </c>
    </row>
    <row r="473" spans="1:15" x14ac:dyDescent="0.35">
      <c r="A473" t="s">
        <v>584</v>
      </c>
      <c r="B473" s="40">
        <v>45573</v>
      </c>
      <c r="C473" t="s">
        <v>96</v>
      </c>
      <c r="D473" t="s">
        <v>97</v>
      </c>
      <c r="E473" t="s">
        <v>98</v>
      </c>
      <c r="F473" t="s">
        <v>160</v>
      </c>
      <c r="G473" t="s">
        <v>498</v>
      </c>
      <c r="H473" t="s">
        <v>499</v>
      </c>
      <c r="I473" t="s">
        <v>106</v>
      </c>
      <c r="J473">
        <v>1799</v>
      </c>
      <c r="K473">
        <v>20</v>
      </c>
      <c r="L473">
        <v>0.17</v>
      </c>
      <c r="M473">
        <v>29863.4</v>
      </c>
      <c r="N473" t="s">
        <v>59</v>
      </c>
      <c r="O473" t="s">
        <v>33</v>
      </c>
    </row>
    <row r="474" spans="1:15" x14ac:dyDescent="0.35">
      <c r="A474" t="s">
        <v>585</v>
      </c>
      <c r="B474" s="40">
        <v>45590</v>
      </c>
      <c r="C474" t="s">
        <v>64</v>
      </c>
      <c r="D474" t="s">
        <v>65</v>
      </c>
      <c r="E474" t="s">
        <v>27</v>
      </c>
      <c r="F474" t="s">
        <v>103</v>
      </c>
      <c r="G474" t="s">
        <v>498</v>
      </c>
      <c r="H474" t="s">
        <v>499</v>
      </c>
      <c r="I474" t="s">
        <v>106</v>
      </c>
      <c r="J474">
        <v>1799</v>
      </c>
      <c r="K474">
        <v>5</v>
      </c>
      <c r="L474">
        <v>0.16</v>
      </c>
      <c r="M474">
        <v>7555.8</v>
      </c>
      <c r="N474" t="s">
        <v>123</v>
      </c>
      <c r="O474" t="s">
        <v>23</v>
      </c>
    </row>
    <row r="475" spans="1:15" x14ac:dyDescent="0.35">
      <c r="A475" t="s">
        <v>586</v>
      </c>
      <c r="B475" s="40">
        <v>45575</v>
      </c>
      <c r="C475" t="s">
        <v>25</v>
      </c>
      <c r="D475" t="s">
        <v>26</v>
      </c>
      <c r="E475" t="s">
        <v>27</v>
      </c>
      <c r="F475" t="s">
        <v>122</v>
      </c>
      <c r="G475" t="s">
        <v>498</v>
      </c>
      <c r="H475" t="s">
        <v>499</v>
      </c>
      <c r="I475" t="s">
        <v>106</v>
      </c>
      <c r="J475">
        <v>1799</v>
      </c>
      <c r="K475">
        <v>11</v>
      </c>
      <c r="L475">
        <v>0.28999999999999998</v>
      </c>
      <c r="M475">
        <v>14050.19</v>
      </c>
      <c r="N475" t="s">
        <v>123</v>
      </c>
      <c r="O475" t="s">
        <v>87</v>
      </c>
    </row>
    <row r="476" spans="1:15" x14ac:dyDescent="0.35">
      <c r="A476" t="s">
        <v>587</v>
      </c>
      <c r="B476" s="40">
        <v>45376</v>
      </c>
      <c r="C476" t="s">
        <v>125</v>
      </c>
      <c r="D476" t="s">
        <v>126</v>
      </c>
      <c r="E476" t="s">
        <v>37</v>
      </c>
      <c r="F476" t="s">
        <v>71</v>
      </c>
      <c r="G476" t="s">
        <v>498</v>
      </c>
      <c r="H476" t="s">
        <v>499</v>
      </c>
      <c r="I476" t="s">
        <v>106</v>
      </c>
      <c r="J476">
        <v>1799</v>
      </c>
      <c r="K476">
        <v>6</v>
      </c>
      <c r="L476">
        <v>0.15</v>
      </c>
      <c r="M476">
        <v>9174.9</v>
      </c>
      <c r="N476" t="s">
        <v>77</v>
      </c>
      <c r="O476" t="s">
        <v>80</v>
      </c>
    </row>
    <row r="477" spans="1:15" x14ac:dyDescent="0.35">
      <c r="A477" t="s">
        <v>588</v>
      </c>
      <c r="B477" s="40">
        <v>45292</v>
      </c>
      <c r="C477" t="s">
        <v>64</v>
      </c>
      <c r="D477" t="s">
        <v>65</v>
      </c>
      <c r="E477" t="s">
        <v>27</v>
      </c>
      <c r="F477" t="s">
        <v>28</v>
      </c>
      <c r="G477" t="s">
        <v>498</v>
      </c>
      <c r="H477" t="s">
        <v>499</v>
      </c>
      <c r="I477" t="s">
        <v>106</v>
      </c>
      <c r="J477">
        <v>1799</v>
      </c>
      <c r="K477">
        <v>17</v>
      </c>
      <c r="L477">
        <v>0.11</v>
      </c>
      <c r="M477">
        <v>27218.87</v>
      </c>
      <c r="N477" t="s">
        <v>32</v>
      </c>
      <c r="O477" t="s">
        <v>23</v>
      </c>
    </row>
    <row r="478" spans="1:15" x14ac:dyDescent="0.35">
      <c r="A478" t="s">
        <v>589</v>
      </c>
      <c r="B478" s="40">
        <v>45408</v>
      </c>
      <c r="C478" t="s">
        <v>96</v>
      </c>
      <c r="D478" t="s">
        <v>97</v>
      </c>
      <c r="E478" t="s">
        <v>98</v>
      </c>
      <c r="F478" t="s">
        <v>115</v>
      </c>
      <c r="G478" t="s">
        <v>498</v>
      </c>
      <c r="H478" t="s">
        <v>499</v>
      </c>
      <c r="I478" t="s">
        <v>106</v>
      </c>
      <c r="J478">
        <v>1799</v>
      </c>
      <c r="K478">
        <v>11</v>
      </c>
      <c r="L478">
        <v>7.0000000000000007E-2</v>
      </c>
      <c r="M478">
        <v>18403.77</v>
      </c>
      <c r="N478" t="s">
        <v>32</v>
      </c>
      <c r="O478" t="s">
        <v>23</v>
      </c>
    </row>
    <row r="479" spans="1:15" x14ac:dyDescent="0.35">
      <c r="A479" t="s">
        <v>590</v>
      </c>
      <c r="B479" s="40">
        <v>45524</v>
      </c>
      <c r="C479" t="s">
        <v>25</v>
      </c>
      <c r="D479" t="s">
        <v>26</v>
      </c>
      <c r="E479" t="s">
        <v>27</v>
      </c>
      <c r="F479" t="s">
        <v>28</v>
      </c>
      <c r="G479" t="s">
        <v>498</v>
      </c>
      <c r="H479" t="s">
        <v>499</v>
      </c>
      <c r="I479" t="s">
        <v>106</v>
      </c>
      <c r="J479">
        <v>1799</v>
      </c>
      <c r="K479">
        <v>8</v>
      </c>
      <c r="L479">
        <v>0.13</v>
      </c>
      <c r="M479">
        <v>12521.04</v>
      </c>
      <c r="N479" t="s">
        <v>123</v>
      </c>
      <c r="O479" t="s">
        <v>23</v>
      </c>
    </row>
    <row r="480" spans="1:15" x14ac:dyDescent="0.35">
      <c r="A480" t="s">
        <v>591</v>
      </c>
      <c r="B480" s="40">
        <v>45546</v>
      </c>
      <c r="C480" t="s">
        <v>61</v>
      </c>
      <c r="D480" t="s">
        <v>62</v>
      </c>
      <c r="E480" t="s">
        <v>27</v>
      </c>
      <c r="F480" t="s">
        <v>28</v>
      </c>
      <c r="G480" t="s">
        <v>498</v>
      </c>
      <c r="H480" t="s">
        <v>499</v>
      </c>
      <c r="I480" t="s">
        <v>106</v>
      </c>
      <c r="J480">
        <v>1799</v>
      </c>
      <c r="K480">
        <v>8</v>
      </c>
      <c r="L480">
        <v>0.18</v>
      </c>
      <c r="M480">
        <v>11801.44</v>
      </c>
      <c r="N480" t="s">
        <v>123</v>
      </c>
      <c r="O480" t="s">
        <v>23</v>
      </c>
    </row>
    <row r="481" spans="1:15" x14ac:dyDescent="0.35">
      <c r="A481" t="s">
        <v>592</v>
      </c>
      <c r="B481" s="40">
        <v>45483</v>
      </c>
      <c r="C481" t="s">
        <v>96</v>
      </c>
      <c r="D481" t="s">
        <v>97</v>
      </c>
      <c r="E481" t="s">
        <v>98</v>
      </c>
      <c r="F481" t="s">
        <v>160</v>
      </c>
      <c r="G481" t="s">
        <v>498</v>
      </c>
      <c r="H481" t="s">
        <v>499</v>
      </c>
      <c r="I481" t="s">
        <v>106</v>
      </c>
      <c r="J481">
        <v>1799</v>
      </c>
      <c r="K481">
        <v>1</v>
      </c>
      <c r="L481">
        <v>0.19</v>
      </c>
      <c r="M481">
        <v>1457.19</v>
      </c>
      <c r="N481" t="s">
        <v>42</v>
      </c>
      <c r="O481" t="s">
        <v>33</v>
      </c>
    </row>
    <row r="482" spans="1:15" x14ac:dyDescent="0.35">
      <c r="A482" t="s">
        <v>593</v>
      </c>
      <c r="B482" s="40">
        <v>45455</v>
      </c>
      <c r="C482" t="s">
        <v>125</v>
      </c>
      <c r="D482" t="s">
        <v>126</v>
      </c>
      <c r="E482" t="s">
        <v>37</v>
      </c>
      <c r="F482" t="s">
        <v>151</v>
      </c>
      <c r="G482" t="s">
        <v>498</v>
      </c>
      <c r="H482" t="s">
        <v>499</v>
      </c>
      <c r="I482" t="s">
        <v>106</v>
      </c>
      <c r="J482">
        <v>1799</v>
      </c>
      <c r="K482">
        <v>3</v>
      </c>
      <c r="L482">
        <v>0.01</v>
      </c>
      <c r="M482">
        <v>5343.03</v>
      </c>
      <c r="N482" t="s">
        <v>77</v>
      </c>
      <c r="O482" t="s">
        <v>23</v>
      </c>
    </row>
    <row r="483" spans="1:15" x14ac:dyDescent="0.35">
      <c r="A483" t="s">
        <v>594</v>
      </c>
      <c r="B483" s="40">
        <v>45327</v>
      </c>
      <c r="C483" t="s">
        <v>125</v>
      </c>
      <c r="D483" t="s">
        <v>126</v>
      </c>
      <c r="E483" t="s">
        <v>37</v>
      </c>
      <c r="F483" t="s">
        <v>38</v>
      </c>
      <c r="G483" t="s">
        <v>498</v>
      </c>
      <c r="H483" t="s">
        <v>499</v>
      </c>
      <c r="I483" t="s">
        <v>106</v>
      </c>
      <c r="J483">
        <v>1799</v>
      </c>
      <c r="K483">
        <v>1</v>
      </c>
      <c r="L483">
        <v>0.22</v>
      </c>
      <c r="M483">
        <v>1403.22</v>
      </c>
      <c r="N483" t="s">
        <v>22</v>
      </c>
      <c r="O483" t="s">
        <v>87</v>
      </c>
    </row>
    <row r="484" spans="1:15" x14ac:dyDescent="0.35">
      <c r="A484" t="s">
        <v>595</v>
      </c>
      <c r="B484" s="40">
        <v>45389</v>
      </c>
      <c r="C484" t="s">
        <v>64</v>
      </c>
      <c r="D484" t="s">
        <v>65</v>
      </c>
      <c r="E484" t="s">
        <v>27</v>
      </c>
      <c r="F484" t="s">
        <v>103</v>
      </c>
      <c r="G484" t="s">
        <v>498</v>
      </c>
      <c r="H484" t="s">
        <v>499</v>
      </c>
      <c r="I484" t="s">
        <v>106</v>
      </c>
      <c r="J484">
        <v>1799</v>
      </c>
      <c r="K484">
        <v>6</v>
      </c>
      <c r="L484">
        <v>0.03</v>
      </c>
      <c r="M484">
        <v>10470.18</v>
      </c>
      <c r="N484" t="s">
        <v>42</v>
      </c>
      <c r="O484" t="s">
        <v>23</v>
      </c>
    </row>
    <row r="485" spans="1:15" x14ac:dyDescent="0.35">
      <c r="A485" t="s">
        <v>596</v>
      </c>
      <c r="B485" s="40">
        <v>45642</v>
      </c>
      <c r="C485" t="s">
        <v>131</v>
      </c>
      <c r="D485" t="s">
        <v>132</v>
      </c>
      <c r="E485" t="s">
        <v>98</v>
      </c>
      <c r="F485" t="s">
        <v>113</v>
      </c>
      <c r="G485" t="s">
        <v>498</v>
      </c>
      <c r="H485" t="s">
        <v>499</v>
      </c>
      <c r="I485" t="s">
        <v>106</v>
      </c>
      <c r="J485">
        <v>1799</v>
      </c>
      <c r="K485">
        <v>13</v>
      </c>
      <c r="L485">
        <v>0.1</v>
      </c>
      <c r="M485">
        <v>21048.3</v>
      </c>
      <c r="N485" t="s">
        <v>123</v>
      </c>
      <c r="O485" t="s">
        <v>23</v>
      </c>
    </row>
    <row r="486" spans="1:15" x14ac:dyDescent="0.35">
      <c r="A486" t="s">
        <v>597</v>
      </c>
      <c r="B486" s="40">
        <v>45516</v>
      </c>
      <c r="C486" t="s">
        <v>73</v>
      </c>
      <c r="D486" t="s">
        <v>74</v>
      </c>
      <c r="E486" t="s">
        <v>37</v>
      </c>
      <c r="F486" t="s">
        <v>38</v>
      </c>
      <c r="G486" t="s">
        <v>498</v>
      </c>
      <c r="H486" t="s">
        <v>499</v>
      </c>
      <c r="I486" t="s">
        <v>106</v>
      </c>
      <c r="J486">
        <v>1799</v>
      </c>
      <c r="K486">
        <v>19</v>
      </c>
      <c r="L486">
        <v>0.08</v>
      </c>
      <c r="M486">
        <v>31446.52</v>
      </c>
      <c r="N486" t="s">
        <v>42</v>
      </c>
      <c r="O486" t="s">
        <v>23</v>
      </c>
    </row>
    <row r="487" spans="1:15" x14ac:dyDescent="0.35">
      <c r="A487" t="s">
        <v>598</v>
      </c>
      <c r="B487" s="40">
        <v>45551</v>
      </c>
      <c r="C487" t="s">
        <v>125</v>
      </c>
      <c r="D487" t="s">
        <v>126</v>
      </c>
      <c r="E487" t="s">
        <v>37</v>
      </c>
      <c r="F487" t="s">
        <v>71</v>
      </c>
      <c r="G487" t="s">
        <v>498</v>
      </c>
      <c r="H487" t="s">
        <v>499</v>
      </c>
      <c r="I487" t="s">
        <v>106</v>
      </c>
      <c r="J487">
        <v>1799</v>
      </c>
      <c r="K487">
        <v>11</v>
      </c>
      <c r="L487">
        <v>0.21</v>
      </c>
      <c r="M487">
        <v>15633.31</v>
      </c>
      <c r="N487" t="s">
        <v>123</v>
      </c>
      <c r="O487" t="s">
        <v>23</v>
      </c>
    </row>
    <row r="488" spans="1:15" x14ac:dyDescent="0.35">
      <c r="A488" t="s">
        <v>599</v>
      </c>
      <c r="B488" s="40">
        <v>45385</v>
      </c>
      <c r="C488" t="s">
        <v>61</v>
      </c>
      <c r="D488" t="s">
        <v>62</v>
      </c>
      <c r="E488" t="s">
        <v>27</v>
      </c>
      <c r="F488" t="s">
        <v>103</v>
      </c>
      <c r="G488" t="s">
        <v>498</v>
      </c>
      <c r="H488" t="s">
        <v>499</v>
      </c>
      <c r="I488" t="s">
        <v>106</v>
      </c>
      <c r="J488">
        <v>1799</v>
      </c>
      <c r="K488">
        <v>3</v>
      </c>
      <c r="L488">
        <v>0.04</v>
      </c>
      <c r="M488">
        <v>5181.12</v>
      </c>
      <c r="N488" t="s">
        <v>42</v>
      </c>
      <c r="O488" t="s">
        <v>23</v>
      </c>
    </row>
    <row r="489" spans="1:15" x14ac:dyDescent="0.35">
      <c r="A489" t="s">
        <v>600</v>
      </c>
      <c r="B489" s="40">
        <v>45518</v>
      </c>
      <c r="C489" t="s">
        <v>64</v>
      </c>
      <c r="D489" t="s">
        <v>65</v>
      </c>
      <c r="E489" t="s">
        <v>27</v>
      </c>
      <c r="F489" t="s">
        <v>103</v>
      </c>
      <c r="G489" t="s">
        <v>498</v>
      </c>
      <c r="H489" t="s">
        <v>499</v>
      </c>
      <c r="I489" t="s">
        <v>106</v>
      </c>
      <c r="J489">
        <v>1799</v>
      </c>
      <c r="K489">
        <v>13</v>
      </c>
      <c r="L489">
        <v>0.2</v>
      </c>
      <c r="M489">
        <v>18709.599999999999</v>
      </c>
      <c r="N489" t="s">
        <v>32</v>
      </c>
      <c r="O489" t="s">
        <v>23</v>
      </c>
    </row>
    <row r="490" spans="1:15" x14ac:dyDescent="0.35">
      <c r="A490" t="s">
        <v>601</v>
      </c>
      <c r="B490" s="40">
        <v>45556</v>
      </c>
      <c r="C490" t="s">
        <v>15</v>
      </c>
      <c r="D490" t="s">
        <v>16</v>
      </c>
      <c r="E490" t="s">
        <v>17</v>
      </c>
      <c r="F490" t="s">
        <v>79</v>
      </c>
      <c r="G490" t="s">
        <v>498</v>
      </c>
      <c r="H490" t="s">
        <v>499</v>
      </c>
      <c r="I490" t="s">
        <v>106</v>
      </c>
      <c r="J490">
        <v>1799</v>
      </c>
      <c r="K490">
        <v>10</v>
      </c>
      <c r="L490">
        <v>7.0000000000000007E-2</v>
      </c>
      <c r="M490">
        <v>16730.7</v>
      </c>
      <c r="N490" t="s">
        <v>123</v>
      </c>
      <c r="O490" t="s">
        <v>23</v>
      </c>
    </row>
    <row r="491" spans="1:15" x14ac:dyDescent="0.35">
      <c r="A491" t="s">
        <v>602</v>
      </c>
      <c r="B491" s="40">
        <v>45387</v>
      </c>
      <c r="C491" t="s">
        <v>125</v>
      </c>
      <c r="D491" t="s">
        <v>126</v>
      </c>
      <c r="E491" t="s">
        <v>37</v>
      </c>
      <c r="F491" t="s">
        <v>38</v>
      </c>
      <c r="G491" t="s">
        <v>498</v>
      </c>
      <c r="H491" t="s">
        <v>499</v>
      </c>
      <c r="I491" t="s">
        <v>106</v>
      </c>
      <c r="J491">
        <v>1799</v>
      </c>
      <c r="K491">
        <v>3</v>
      </c>
      <c r="L491">
        <v>0.08</v>
      </c>
      <c r="M491">
        <v>4965.24</v>
      </c>
      <c r="N491" t="s">
        <v>22</v>
      </c>
      <c r="O491" t="s">
        <v>23</v>
      </c>
    </row>
    <row r="492" spans="1:15" x14ac:dyDescent="0.35">
      <c r="A492" t="s">
        <v>603</v>
      </c>
      <c r="B492" s="40">
        <v>45427</v>
      </c>
      <c r="C492" t="s">
        <v>96</v>
      </c>
      <c r="D492" t="s">
        <v>97</v>
      </c>
      <c r="E492" t="s">
        <v>98</v>
      </c>
      <c r="F492" t="s">
        <v>99</v>
      </c>
      <c r="G492" t="s">
        <v>498</v>
      </c>
      <c r="H492" t="s">
        <v>499</v>
      </c>
      <c r="I492" t="s">
        <v>106</v>
      </c>
      <c r="J492">
        <v>1799</v>
      </c>
      <c r="K492">
        <v>5</v>
      </c>
      <c r="L492">
        <v>0.23</v>
      </c>
      <c r="M492">
        <v>6926.15</v>
      </c>
      <c r="N492" t="s">
        <v>32</v>
      </c>
      <c r="O492" t="s">
        <v>23</v>
      </c>
    </row>
    <row r="493" spans="1:15" x14ac:dyDescent="0.35">
      <c r="A493" t="s">
        <v>604</v>
      </c>
      <c r="B493" s="40">
        <v>45331</v>
      </c>
      <c r="C493" t="s">
        <v>111</v>
      </c>
      <c r="D493" t="s">
        <v>112</v>
      </c>
      <c r="E493" t="s">
        <v>98</v>
      </c>
      <c r="F493" t="s">
        <v>113</v>
      </c>
      <c r="G493" t="s">
        <v>498</v>
      </c>
      <c r="H493" t="s">
        <v>499</v>
      </c>
      <c r="I493" t="s">
        <v>106</v>
      </c>
      <c r="J493">
        <v>1799</v>
      </c>
      <c r="K493">
        <v>16</v>
      </c>
      <c r="L493">
        <v>0.28000000000000003</v>
      </c>
      <c r="M493">
        <v>20724.48</v>
      </c>
      <c r="N493" t="s">
        <v>42</v>
      </c>
      <c r="O493" t="s">
        <v>23</v>
      </c>
    </row>
    <row r="494" spans="1:15" x14ac:dyDescent="0.35">
      <c r="A494" t="s">
        <v>605</v>
      </c>
      <c r="B494" s="40">
        <v>45294</v>
      </c>
      <c r="C494" t="s">
        <v>73</v>
      </c>
      <c r="D494" t="s">
        <v>74</v>
      </c>
      <c r="E494" t="s">
        <v>37</v>
      </c>
      <c r="F494" t="s">
        <v>157</v>
      </c>
      <c r="G494" t="s">
        <v>498</v>
      </c>
      <c r="H494" t="s">
        <v>499</v>
      </c>
      <c r="I494" t="s">
        <v>106</v>
      </c>
      <c r="J494">
        <v>1799</v>
      </c>
      <c r="K494">
        <v>9</v>
      </c>
      <c r="L494">
        <v>0.04</v>
      </c>
      <c r="M494">
        <v>15543.36</v>
      </c>
      <c r="N494" t="s">
        <v>32</v>
      </c>
      <c r="O494" t="s">
        <v>87</v>
      </c>
    </row>
    <row r="495" spans="1:15" x14ac:dyDescent="0.35">
      <c r="A495" t="s">
        <v>606</v>
      </c>
      <c r="B495" s="40">
        <v>45456</v>
      </c>
      <c r="C495" t="s">
        <v>44</v>
      </c>
      <c r="D495" t="s">
        <v>45</v>
      </c>
      <c r="E495" t="s">
        <v>17</v>
      </c>
      <c r="F495" t="s">
        <v>18</v>
      </c>
      <c r="G495" t="s">
        <v>498</v>
      </c>
      <c r="H495" t="s">
        <v>499</v>
      </c>
      <c r="I495" t="s">
        <v>106</v>
      </c>
      <c r="J495">
        <v>1799</v>
      </c>
      <c r="K495">
        <v>15</v>
      </c>
      <c r="L495">
        <v>0.21</v>
      </c>
      <c r="M495">
        <v>21318.15</v>
      </c>
      <c r="N495" t="s">
        <v>59</v>
      </c>
      <c r="O495" t="s">
        <v>23</v>
      </c>
    </row>
    <row r="496" spans="1:15" x14ac:dyDescent="0.35">
      <c r="A496" t="s">
        <v>607</v>
      </c>
      <c r="B496" s="40">
        <v>45427</v>
      </c>
      <c r="C496" t="s">
        <v>15</v>
      </c>
      <c r="D496" t="s">
        <v>16</v>
      </c>
      <c r="E496" t="s">
        <v>17</v>
      </c>
      <c r="F496" t="s">
        <v>18</v>
      </c>
      <c r="G496" t="s">
        <v>498</v>
      </c>
      <c r="H496" t="s">
        <v>499</v>
      </c>
      <c r="I496" t="s">
        <v>106</v>
      </c>
      <c r="J496">
        <v>1799</v>
      </c>
      <c r="K496">
        <v>20</v>
      </c>
      <c r="L496">
        <v>0.21</v>
      </c>
      <c r="M496">
        <v>28424.2</v>
      </c>
      <c r="N496" t="s">
        <v>22</v>
      </c>
      <c r="O496" t="s">
        <v>23</v>
      </c>
    </row>
    <row r="497" spans="1:15" x14ac:dyDescent="0.35">
      <c r="A497" t="s">
        <v>608</v>
      </c>
      <c r="B497" s="40">
        <v>45507</v>
      </c>
      <c r="C497" t="s">
        <v>55</v>
      </c>
      <c r="D497" t="s">
        <v>56</v>
      </c>
      <c r="E497" t="s">
        <v>17</v>
      </c>
      <c r="F497" t="s">
        <v>50</v>
      </c>
      <c r="G497" t="s">
        <v>498</v>
      </c>
      <c r="H497" t="s">
        <v>499</v>
      </c>
      <c r="I497" t="s">
        <v>106</v>
      </c>
      <c r="J497">
        <v>1799</v>
      </c>
      <c r="K497">
        <v>20</v>
      </c>
      <c r="L497">
        <v>0.09</v>
      </c>
      <c r="M497">
        <v>32741.8</v>
      </c>
      <c r="N497" t="s">
        <v>77</v>
      </c>
      <c r="O497" t="s">
        <v>23</v>
      </c>
    </row>
    <row r="498" spans="1:15" x14ac:dyDescent="0.35">
      <c r="A498" t="s">
        <v>609</v>
      </c>
      <c r="B498" s="40">
        <v>45513</v>
      </c>
      <c r="C498" t="s">
        <v>125</v>
      </c>
      <c r="D498" t="s">
        <v>126</v>
      </c>
      <c r="E498" t="s">
        <v>37</v>
      </c>
      <c r="F498" t="s">
        <v>38</v>
      </c>
      <c r="G498" t="s">
        <v>498</v>
      </c>
      <c r="H498" t="s">
        <v>499</v>
      </c>
      <c r="I498" t="s">
        <v>106</v>
      </c>
      <c r="J498">
        <v>1799</v>
      </c>
      <c r="K498">
        <v>15</v>
      </c>
      <c r="L498">
        <v>0.24</v>
      </c>
      <c r="M498">
        <v>20508.599999999999</v>
      </c>
      <c r="N498" t="s">
        <v>59</v>
      </c>
      <c r="O498" t="s">
        <v>23</v>
      </c>
    </row>
    <row r="499" spans="1:15" x14ac:dyDescent="0.35">
      <c r="A499" t="s">
        <v>610</v>
      </c>
      <c r="B499" s="40">
        <v>45347</v>
      </c>
      <c r="C499" t="s">
        <v>35</v>
      </c>
      <c r="D499" t="s">
        <v>36</v>
      </c>
      <c r="E499" t="s">
        <v>37</v>
      </c>
      <c r="F499" t="s">
        <v>157</v>
      </c>
      <c r="G499" t="s">
        <v>498</v>
      </c>
      <c r="H499" t="s">
        <v>499</v>
      </c>
      <c r="I499" t="s">
        <v>106</v>
      </c>
      <c r="J499">
        <v>1799</v>
      </c>
      <c r="K499">
        <v>8</v>
      </c>
      <c r="L499">
        <v>0.05</v>
      </c>
      <c r="M499">
        <v>13672.4</v>
      </c>
      <c r="N499" t="s">
        <v>42</v>
      </c>
      <c r="O499" t="s">
        <v>33</v>
      </c>
    </row>
    <row r="500" spans="1:15" x14ac:dyDescent="0.35">
      <c r="A500" t="s">
        <v>611</v>
      </c>
      <c r="B500" s="40">
        <v>45568</v>
      </c>
      <c r="C500" t="s">
        <v>73</v>
      </c>
      <c r="D500" t="s">
        <v>74</v>
      </c>
      <c r="E500" t="s">
        <v>37</v>
      </c>
      <c r="F500" t="s">
        <v>38</v>
      </c>
      <c r="G500" t="s">
        <v>498</v>
      </c>
      <c r="H500" t="s">
        <v>499</v>
      </c>
      <c r="I500" t="s">
        <v>106</v>
      </c>
      <c r="J500">
        <v>1799</v>
      </c>
      <c r="K500">
        <v>2</v>
      </c>
      <c r="L500">
        <v>0.05</v>
      </c>
      <c r="M500">
        <v>3418.1</v>
      </c>
      <c r="N500" t="s">
        <v>77</v>
      </c>
      <c r="O500" t="s">
        <v>23</v>
      </c>
    </row>
    <row r="501" spans="1:15" x14ac:dyDescent="0.35">
      <c r="A501" t="s">
        <v>612</v>
      </c>
      <c r="B501" s="40">
        <v>45385</v>
      </c>
      <c r="C501" t="s">
        <v>44</v>
      </c>
      <c r="D501" t="s">
        <v>45</v>
      </c>
      <c r="E501" t="s">
        <v>17</v>
      </c>
      <c r="F501" t="s">
        <v>18</v>
      </c>
      <c r="G501" t="s">
        <v>498</v>
      </c>
      <c r="H501" t="s">
        <v>499</v>
      </c>
      <c r="I501" t="s">
        <v>106</v>
      </c>
      <c r="J501">
        <v>1799</v>
      </c>
      <c r="K501">
        <v>3</v>
      </c>
      <c r="L501">
        <v>0.28999999999999998</v>
      </c>
      <c r="M501">
        <v>3831.87</v>
      </c>
      <c r="N501" t="s">
        <v>77</v>
      </c>
      <c r="O501" t="s">
        <v>87</v>
      </c>
    </row>
    <row r="502" spans="1:15" x14ac:dyDescent="0.35">
      <c r="A502" t="s">
        <v>613</v>
      </c>
      <c r="B502" s="40">
        <v>45456</v>
      </c>
      <c r="C502" t="s">
        <v>131</v>
      </c>
      <c r="D502" t="s">
        <v>132</v>
      </c>
      <c r="E502" t="s">
        <v>98</v>
      </c>
      <c r="F502" t="s">
        <v>113</v>
      </c>
      <c r="G502" t="s">
        <v>498</v>
      </c>
      <c r="H502" t="s">
        <v>499</v>
      </c>
      <c r="I502" t="s">
        <v>106</v>
      </c>
      <c r="J502">
        <v>1799</v>
      </c>
      <c r="K502">
        <v>3</v>
      </c>
      <c r="L502">
        <v>0.28000000000000003</v>
      </c>
      <c r="M502">
        <v>3885.84</v>
      </c>
      <c r="N502" t="s">
        <v>32</v>
      </c>
      <c r="O502" t="s">
        <v>80</v>
      </c>
    </row>
    <row r="503" spans="1:15" x14ac:dyDescent="0.35">
      <c r="A503" t="s">
        <v>614</v>
      </c>
      <c r="B503" s="40">
        <v>45420</v>
      </c>
      <c r="C503" t="s">
        <v>73</v>
      </c>
      <c r="D503" t="s">
        <v>74</v>
      </c>
      <c r="E503" t="s">
        <v>37</v>
      </c>
      <c r="F503" t="s">
        <v>71</v>
      </c>
      <c r="G503" t="s">
        <v>498</v>
      </c>
      <c r="H503" t="s">
        <v>499</v>
      </c>
      <c r="I503" t="s">
        <v>106</v>
      </c>
      <c r="J503">
        <v>1799</v>
      </c>
      <c r="K503">
        <v>4</v>
      </c>
      <c r="L503">
        <v>0.26</v>
      </c>
      <c r="M503">
        <v>5325.04</v>
      </c>
      <c r="N503" t="s">
        <v>22</v>
      </c>
      <c r="O503" t="s">
        <v>23</v>
      </c>
    </row>
    <row r="504" spans="1:15" x14ac:dyDescent="0.35">
      <c r="A504" t="s">
        <v>615</v>
      </c>
      <c r="B504" s="40">
        <v>45494</v>
      </c>
      <c r="C504" t="s">
        <v>61</v>
      </c>
      <c r="D504" t="s">
        <v>62</v>
      </c>
      <c r="E504" t="s">
        <v>27</v>
      </c>
      <c r="F504" t="s">
        <v>66</v>
      </c>
      <c r="G504" t="s">
        <v>498</v>
      </c>
      <c r="H504" t="s">
        <v>499</v>
      </c>
      <c r="I504" t="s">
        <v>106</v>
      </c>
      <c r="J504">
        <v>1799</v>
      </c>
      <c r="K504">
        <v>17</v>
      </c>
      <c r="L504">
        <v>0.09</v>
      </c>
      <c r="M504">
        <v>27830.53</v>
      </c>
      <c r="N504" t="s">
        <v>22</v>
      </c>
      <c r="O504" t="s">
        <v>80</v>
      </c>
    </row>
    <row r="505" spans="1:15" x14ac:dyDescent="0.35">
      <c r="A505" t="s">
        <v>616</v>
      </c>
      <c r="B505" s="40">
        <v>45623</v>
      </c>
      <c r="C505" t="s">
        <v>44</v>
      </c>
      <c r="D505" t="s">
        <v>45</v>
      </c>
      <c r="E505" t="s">
        <v>17</v>
      </c>
      <c r="F505" t="s">
        <v>79</v>
      </c>
      <c r="G505" t="s">
        <v>498</v>
      </c>
      <c r="H505" t="s">
        <v>499</v>
      </c>
      <c r="I505" t="s">
        <v>106</v>
      </c>
      <c r="J505">
        <v>1799</v>
      </c>
      <c r="K505">
        <v>7</v>
      </c>
      <c r="L505">
        <v>0</v>
      </c>
      <c r="M505">
        <v>12593</v>
      </c>
      <c r="N505" t="s">
        <v>77</v>
      </c>
      <c r="O505" t="s">
        <v>87</v>
      </c>
    </row>
    <row r="506" spans="1:15" x14ac:dyDescent="0.35">
      <c r="A506" t="s">
        <v>617</v>
      </c>
      <c r="B506" s="40">
        <v>45455</v>
      </c>
      <c r="C506" t="s">
        <v>35</v>
      </c>
      <c r="D506" t="s">
        <v>36</v>
      </c>
      <c r="E506" t="s">
        <v>37</v>
      </c>
      <c r="F506" t="s">
        <v>157</v>
      </c>
      <c r="G506" t="s">
        <v>498</v>
      </c>
      <c r="H506" t="s">
        <v>499</v>
      </c>
      <c r="I506" t="s">
        <v>106</v>
      </c>
      <c r="J506">
        <v>1799</v>
      </c>
      <c r="K506">
        <v>7</v>
      </c>
      <c r="L506">
        <v>0.06</v>
      </c>
      <c r="M506">
        <v>11837.42</v>
      </c>
      <c r="N506" t="s">
        <v>123</v>
      </c>
      <c r="O506" t="s">
        <v>23</v>
      </c>
    </row>
    <row r="507" spans="1:15" x14ac:dyDescent="0.35">
      <c r="A507" t="s">
        <v>618</v>
      </c>
      <c r="B507" s="40">
        <v>45517</v>
      </c>
      <c r="C507" t="s">
        <v>61</v>
      </c>
      <c r="D507" t="s">
        <v>62</v>
      </c>
      <c r="E507" t="s">
        <v>27</v>
      </c>
      <c r="F507" t="s">
        <v>89</v>
      </c>
      <c r="G507" t="s">
        <v>498</v>
      </c>
      <c r="H507" t="s">
        <v>499</v>
      </c>
      <c r="I507" t="s">
        <v>106</v>
      </c>
      <c r="J507">
        <v>1799</v>
      </c>
      <c r="K507">
        <v>12</v>
      </c>
      <c r="L507">
        <v>0.28000000000000003</v>
      </c>
      <c r="M507">
        <v>15543.36</v>
      </c>
      <c r="N507" t="s">
        <v>32</v>
      </c>
      <c r="O507" t="s">
        <v>87</v>
      </c>
    </row>
    <row r="508" spans="1:15" x14ac:dyDescent="0.35">
      <c r="A508" t="s">
        <v>619</v>
      </c>
      <c r="B508" s="40">
        <v>45517</v>
      </c>
      <c r="C508" t="s">
        <v>55</v>
      </c>
      <c r="D508" t="s">
        <v>56</v>
      </c>
      <c r="E508" t="s">
        <v>17</v>
      </c>
      <c r="F508" t="s">
        <v>79</v>
      </c>
      <c r="G508" t="s">
        <v>498</v>
      </c>
      <c r="H508" t="s">
        <v>499</v>
      </c>
      <c r="I508" t="s">
        <v>106</v>
      </c>
      <c r="J508">
        <v>1799</v>
      </c>
      <c r="K508">
        <v>20</v>
      </c>
      <c r="L508">
        <v>0.02</v>
      </c>
      <c r="M508">
        <v>35260.400000000001</v>
      </c>
      <c r="N508" t="s">
        <v>22</v>
      </c>
      <c r="O508" t="s">
        <v>23</v>
      </c>
    </row>
    <row r="509" spans="1:15" x14ac:dyDescent="0.35">
      <c r="A509" t="s">
        <v>620</v>
      </c>
      <c r="B509" s="40">
        <v>45399</v>
      </c>
      <c r="C509" t="s">
        <v>73</v>
      </c>
      <c r="D509" t="s">
        <v>74</v>
      </c>
      <c r="E509" t="s">
        <v>37</v>
      </c>
      <c r="F509" t="s">
        <v>71</v>
      </c>
      <c r="G509" t="s">
        <v>498</v>
      </c>
      <c r="H509" t="s">
        <v>499</v>
      </c>
      <c r="I509" t="s">
        <v>106</v>
      </c>
      <c r="J509">
        <v>1799</v>
      </c>
      <c r="K509">
        <v>4</v>
      </c>
      <c r="L509">
        <v>0.27</v>
      </c>
      <c r="M509">
        <v>5253.08</v>
      </c>
      <c r="N509" t="s">
        <v>77</v>
      </c>
      <c r="O509" t="s">
        <v>23</v>
      </c>
    </row>
    <row r="510" spans="1:15" x14ac:dyDescent="0.35">
      <c r="A510" t="s">
        <v>621</v>
      </c>
      <c r="B510" s="40">
        <v>45386</v>
      </c>
      <c r="C510" t="s">
        <v>35</v>
      </c>
      <c r="D510" t="s">
        <v>36</v>
      </c>
      <c r="E510" t="s">
        <v>37</v>
      </c>
      <c r="F510" t="s">
        <v>151</v>
      </c>
      <c r="G510" t="s">
        <v>498</v>
      </c>
      <c r="H510" t="s">
        <v>499</v>
      </c>
      <c r="I510" t="s">
        <v>106</v>
      </c>
      <c r="J510">
        <v>1799</v>
      </c>
      <c r="K510">
        <v>11</v>
      </c>
      <c r="L510">
        <v>0.09</v>
      </c>
      <c r="M510">
        <v>18007.990000000002</v>
      </c>
      <c r="N510" t="s">
        <v>59</v>
      </c>
      <c r="O510" t="s">
        <v>23</v>
      </c>
    </row>
    <row r="511" spans="1:15" x14ac:dyDescent="0.35">
      <c r="A511" t="s">
        <v>622</v>
      </c>
      <c r="B511" s="40">
        <v>45331</v>
      </c>
      <c r="C511" t="s">
        <v>131</v>
      </c>
      <c r="D511" t="s">
        <v>132</v>
      </c>
      <c r="E511" t="s">
        <v>98</v>
      </c>
      <c r="F511" t="s">
        <v>113</v>
      </c>
      <c r="G511" t="s">
        <v>498</v>
      </c>
      <c r="H511" t="s">
        <v>499</v>
      </c>
      <c r="I511" t="s">
        <v>106</v>
      </c>
      <c r="J511">
        <v>1799</v>
      </c>
      <c r="K511">
        <v>4</v>
      </c>
      <c r="L511">
        <v>0.02</v>
      </c>
      <c r="M511">
        <v>7052.08</v>
      </c>
      <c r="N511" t="s">
        <v>32</v>
      </c>
      <c r="O511" t="s">
        <v>23</v>
      </c>
    </row>
    <row r="512" spans="1:15" x14ac:dyDescent="0.35">
      <c r="A512" t="s">
        <v>623</v>
      </c>
      <c r="B512" s="40">
        <v>45394</v>
      </c>
      <c r="C512" t="s">
        <v>125</v>
      </c>
      <c r="D512" t="s">
        <v>126</v>
      </c>
      <c r="E512" t="s">
        <v>37</v>
      </c>
      <c r="F512" t="s">
        <v>151</v>
      </c>
      <c r="G512" t="s">
        <v>498</v>
      </c>
      <c r="H512" t="s">
        <v>499</v>
      </c>
      <c r="I512" t="s">
        <v>106</v>
      </c>
      <c r="J512">
        <v>1799</v>
      </c>
      <c r="K512">
        <v>10</v>
      </c>
      <c r="L512">
        <v>0.02</v>
      </c>
      <c r="M512">
        <v>17630.2</v>
      </c>
      <c r="N512" t="s">
        <v>42</v>
      </c>
      <c r="O512" t="s">
        <v>23</v>
      </c>
    </row>
    <row r="513" spans="1:15" x14ac:dyDescent="0.35">
      <c r="A513" t="s">
        <v>624</v>
      </c>
      <c r="B513" s="40">
        <v>45427</v>
      </c>
      <c r="C513" t="s">
        <v>64</v>
      </c>
      <c r="D513" t="s">
        <v>65</v>
      </c>
      <c r="E513" t="s">
        <v>27</v>
      </c>
      <c r="F513" t="s">
        <v>28</v>
      </c>
      <c r="G513" t="s">
        <v>498</v>
      </c>
      <c r="H513" t="s">
        <v>499</v>
      </c>
      <c r="I513" t="s">
        <v>106</v>
      </c>
      <c r="J513">
        <v>1799</v>
      </c>
      <c r="K513">
        <v>6</v>
      </c>
      <c r="L513">
        <v>0.17</v>
      </c>
      <c r="M513">
        <v>8959.02</v>
      </c>
      <c r="N513" t="s">
        <v>77</v>
      </c>
      <c r="O513" t="s">
        <v>23</v>
      </c>
    </row>
    <row r="514" spans="1:15" x14ac:dyDescent="0.35">
      <c r="A514" t="s">
        <v>625</v>
      </c>
      <c r="B514" s="40">
        <v>45554</v>
      </c>
      <c r="C514" t="s">
        <v>131</v>
      </c>
      <c r="D514" t="s">
        <v>132</v>
      </c>
      <c r="E514" t="s">
        <v>98</v>
      </c>
      <c r="F514" t="s">
        <v>101</v>
      </c>
      <c r="G514" t="s">
        <v>498</v>
      </c>
      <c r="H514" t="s">
        <v>499</v>
      </c>
      <c r="I514" t="s">
        <v>106</v>
      </c>
      <c r="J514">
        <v>1799</v>
      </c>
      <c r="K514">
        <v>5</v>
      </c>
      <c r="L514">
        <v>0.13</v>
      </c>
      <c r="M514">
        <v>7825.65</v>
      </c>
      <c r="N514" t="s">
        <v>42</v>
      </c>
      <c r="O514" t="s">
        <v>23</v>
      </c>
    </row>
    <row r="515" spans="1:15" x14ac:dyDescent="0.35">
      <c r="A515" t="s">
        <v>626</v>
      </c>
      <c r="B515" s="40">
        <v>45520</v>
      </c>
      <c r="C515" t="s">
        <v>15</v>
      </c>
      <c r="D515" t="s">
        <v>16</v>
      </c>
      <c r="E515" t="s">
        <v>17</v>
      </c>
      <c r="F515" t="s">
        <v>50</v>
      </c>
      <c r="G515" t="s">
        <v>498</v>
      </c>
      <c r="H515" t="s">
        <v>499</v>
      </c>
      <c r="I515" t="s">
        <v>106</v>
      </c>
      <c r="J515">
        <v>1799</v>
      </c>
      <c r="K515">
        <v>15</v>
      </c>
      <c r="L515">
        <v>0.11</v>
      </c>
      <c r="M515">
        <v>24016.65</v>
      </c>
      <c r="N515" t="s">
        <v>77</v>
      </c>
      <c r="O515" t="s">
        <v>23</v>
      </c>
    </row>
    <row r="516" spans="1:15" x14ac:dyDescent="0.35">
      <c r="A516" t="s">
        <v>627</v>
      </c>
      <c r="B516" s="40">
        <v>45400</v>
      </c>
      <c r="C516" t="s">
        <v>44</v>
      </c>
      <c r="D516" t="s">
        <v>45</v>
      </c>
      <c r="E516" t="s">
        <v>17</v>
      </c>
      <c r="F516" t="s">
        <v>50</v>
      </c>
      <c r="G516" t="s">
        <v>628</v>
      </c>
      <c r="H516" t="s">
        <v>629</v>
      </c>
      <c r="I516" t="s">
        <v>69</v>
      </c>
      <c r="J516">
        <v>95</v>
      </c>
      <c r="K516">
        <v>18</v>
      </c>
      <c r="L516">
        <v>0.05</v>
      </c>
      <c r="M516">
        <v>1624.5</v>
      </c>
      <c r="N516" t="s">
        <v>32</v>
      </c>
      <c r="O516" t="s">
        <v>87</v>
      </c>
    </row>
    <row r="517" spans="1:15" x14ac:dyDescent="0.35">
      <c r="A517" t="s">
        <v>630</v>
      </c>
      <c r="B517" s="40">
        <v>45530</v>
      </c>
      <c r="C517" t="s">
        <v>35</v>
      </c>
      <c r="D517" t="s">
        <v>36</v>
      </c>
      <c r="E517" t="s">
        <v>37</v>
      </c>
      <c r="F517" t="s">
        <v>71</v>
      </c>
      <c r="G517" t="s">
        <v>628</v>
      </c>
      <c r="H517" t="s">
        <v>629</v>
      </c>
      <c r="I517" t="s">
        <v>69</v>
      </c>
      <c r="J517">
        <v>95</v>
      </c>
      <c r="K517">
        <v>7</v>
      </c>
      <c r="L517">
        <v>0.16</v>
      </c>
      <c r="M517">
        <v>558.6</v>
      </c>
      <c r="N517" t="s">
        <v>123</v>
      </c>
      <c r="O517" t="s">
        <v>23</v>
      </c>
    </row>
    <row r="518" spans="1:15" x14ac:dyDescent="0.35">
      <c r="A518" t="s">
        <v>631</v>
      </c>
      <c r="B518" s="40">
        <v>45474</v>
      </c>
      <c r="C518" t="s">
        <v>55</v>
      </c>
      <c r="D518" t="s">
        <v>56</v>
      </c>
      <c r="E518" t="s">
        <v>17</v>
      </c>
      <c r="F518" t="s">
        <v>79</v>
      </c>
      <c r="G518" t="s">
        <v>628</v>
      </c>
      <c r="H518" t="s">
        <v>629</v>
      </c>
      <c r="I518" t="s">
        <v>69</v>
      </c>
      <c r="J518">
        <v>95</v>
      </c>
      <c r="K518">
        <v>16</v>
      </c>
      <c r="L518">
        <v>0.06</v>
      </c>
      <c r="M518">
        <v>1428.8</v>
      </c>
      <c r="N518" t="s">
        <v>123</v>
      </c>
      <c r="O518" t="s">
        <v>33</v>
      </c>
    </row>
    <row r="519" spans="1:15" x14ac:dyDescent="0.35">
      <c r="A519" t="s">
        <v>632</v>
      </c>
      <c r="B519" s="40">
        <v>45350</v>
      </c>
      <c r="C519" t="s">
        <v>73</v>
      </c>
      <c r="D519" t="s">
        <v>74</v>
      </c>
      <c r="E519" t="s">
        <v>37</v>
      </c>
      <c r="F519" t="s">
        <v>71</v>
      </c>
      <c r="G519" t="s">
        <v>628</v>
      </c>
      <c r="H519" t="s">
        <v>629</v>
      </c>
      <c r="I519" t="s">
        <v>69</v>
      </c>
      <c r="J519">
        <v>95</v>
      </c>
      <c r="K519">
        <v>17</v>
      </c>
      <c r="L519">
        <v>0.28000000000000003</v>
      </c>
      <c r="M519">
        <v>1162.8</v>
      </c>
      <c r="N519" t="s">
        <v>22</v>
      </c>
      <c r="O519" t="s">
        <v>23</v>
      </c>
    </row>
    <row r="520" spans="1:15" x14ac:dyDescent="0.35">
      <c r="A520" t="s">
        <v>633</v>
      </c>
      <c r="B520" s="40">
        <v>45423</v>
      </c>
      <c r="C520" t="s">
        <v>96</v>
      </c>
      <c r="D520" t="s">
        <v>97</v>
      </c>
      <c r="E520" t="s">
        <v>98</v>
      </c>
      <c r="F520" t="s">
        <v>99</v>
      </c>
      <c r="G520" t="s">
        <v>628</v>
      </c>
      <c r="H520" t="s">
        <v>629</v>
      </c>
      <c r="I520" t="s">
        <v>69</v>
      </c>
      <c r="J520">
        <v>95</v>
      </c>
      <c r="K520">
        <v>8</v>
      </c>
      <c r="L520">
        <v>0.08</v>
      </c>
      <c r="M520">
        <v>699.2</v>
      </c>
      <c r="N520" t="s">
        <v>123</v>
      </c>
      <c r="O520" t="s">
        <v>80</v>
      </c>
    </row>
    <row r="521" spans="1:15" x14ac:dyDescent="0.35">
      <c r="A521" t="s">
        <v>634</v>
      </c>
      <c r="B521" s="40">
        <v>45331</v>
      </c>
      <c r="C521" t="s">
        <v>96</v>
      </c>
      <c r="D521" t="s">
        <v>97</v>
      </c>
      <c r="E521" t="s">
        <v>98</v>
      </c>
      <c r="F521" t="s">
        <v>113</v>
      </c>
      <c r="G521" t="s">
        <v>628</v>
      </c>
      <c r="H521" t="s">
        <v>629</v>
      </c>
      <c r="I521" t="s">
        <v>69</v>
      </c>
      <c r="J521">
        <v>95</v>
      </c>
      <c r="K521">
        <v>15</v>
      </c>
      <c r="L521">
        <v>0.13</v>
      </c>
      <c r="M521">
        <v>1239.75</v>
      </c>
      <c r="N521" t="s">
        <v>123</v>
      </c>
      <c r="O521" t="s">
        <v>23</v>
      </c>
    </row>
    <row r="522" spans="1:15" x14ac:dyDescent="0.35">
      <c r="A522" t="s">
        <v>635</v>
      </c>
      <c r="B522" s="40">
        <v>45496</v>
      </c>
      <c r="C522" t="s">
        <v>64</v>
      </c>
      <c r="D522" t="s">
        <v>65</v>
      </c>
      <c r="E522" t="s">
        <v>27</v>
      </c>
      <c r="F522" t="s">
        <v>103</v>
      </c>
      <c r="G522" t="s">
        <v>628</v>
      </c>
      <c r="H522" t="s">
        <v>629</v>
      </c>
      <c r="I522" t="s">
        <v>69</v>
      </c>
      <c r="J522">
        <v>95</v>
      </c>
      <c r="K522">
        <v>16</v>
      </c>
      <c r="L522">
        <v>0.13</v>
      </c>
      <c r="M522">
        <v>1322.4</v>
      </c>
      <c r="N522" t="s">
        <v>123</v>
      </c>
      <c r="O522" t="s">
        <v>23</v>
      </c>
    </row>
    <row r="523" spans="1:15" x14ac:dyDescent="0.35">
      <c r="A523" t="s">
        <v>636</v>
      </c>
      <c r="B523" s="40">
        <v>45618</v>
      </c>
      <c r="C523" t="s">
        <v>35</v>
      </c>
      <c r="D523" t="s">
        <v>36</v>
      </c>
      <c r="E523" t="s">
        <v>37</v>
      </c>
      <c r="F523" t="s">
        <v>157</v>
      </c>
      <c r="G523" t="s">
        <v>628</v>
      </c>
      <c r="H523" t="s">
        <v>629</v>
      </c>
      <c r="I523" t="s">
        <v>69</v>
      </c>
      <c r="J523">
        <v>95</v>
      </c>
      <c r="K523">
        <v>4</v>
      </c>
      <c r="L523">
        <v>0.25</v>
      </c>
      <c r="M523">
        <v>285</v>
      </c>
      <c r="N523" t="s">
        <v>22</v>
      </c>
      <c r="O523" t="s">
        <v>23</v>
      </c>
    </row>
    <row r="524" spans="1:15" x14ac:dyDescent="0.35">
      <c r="A524" t="s">
        <v>637</v>
      </c>
      <c r="B524" s="40">
        <v>45559</v>
      </c>
      <c r="C524" t="s">
        <v>61</v>
      </c>
      <c r="D524" t="s">
        <v>62</v>
      </c>
      <c r="E524" t="s">
        <v>27</v>
      </c>
      <c r="F524" t="s">
        <v>89</v>
      </c>
      <c r="G524" t="s">
        <v>628</v>
      </c>
      <c r="H524" t="s">
        <v>629</v>
      </c>
      <c r="I524" t="s">
        <v>69</v>
      </c>
      <c r="J524">
        <v>95</v>
      </c>
      <c r="K524">
        <v>8</v>
      </c>
      <c r="L524">
        <v>0.14000000000000001</v>
      </c>
      <c r="M524">
        <v>653.6</v>
      </c>
      <c r="N524" t="s">
        <v>22</v>
      </c>
      <c r="O524" t="s">
        <v>23</v>
      </c>
    </row>
    <row r="525" spans="1:15" x14ac:dyDescent="0.35">
      <c r="A525" t="s">
        <v>638</v>
      </c>
      <c r="B525" s="40">
        <v>45405</v>
      </c>
      <c r="C525" t="s">
        <v>96</v>
      </c>
      <c r="D525" t="s">
        <v>97</v>
      </c>
      <c r="E525" t="s">
        <v>98</v>
      </c>
      <c r="F525" t="s">
        <v>113</v>
      </c>
      <c r="G525" t="s">
        <v>628</v>
      </c>
      <c r="H525" t="s">
        <v>629</v>
      </c>
      <c r="I525" t="s">
        <v>69</v>
      </c>
      <c r="J525">
        <v>95</v>
      </c>
      <c r="K525">
        <v>12</v>
      </c>
      <c r="L525">
        <v>0.1</v>
      </c>
      <c r="M525">
        <v>1026</v>
      </c>
      <c r="N525" t="s">
        <v>59</v>
      </c>
      <c r="O525" t="s">
        <v>23</v>
      </c>
    </row>
    <row r="526" spans="1:15" x14ac:dyDescent="0.35">
      <c r="A526" t="s">
        <v>639</v>
      </c>
      <c r="B526" s="40">
        <v>45650</v>
      </c>
      <c r="C526" t="s">
        <v>15</v>
      </c>
      <c r="D526" t="s">
        <v>16</v>
      </c>
      <c r="E526" t="s">
        <v>17</v>
      </c>
      <c r="F526" t="s">
        <v>18</v>
      </c>
      <c r="G526" t="s">
        <v>628</v>
      </c>
      <c r="H526" t="s">
        <v>629</v>
      </c>
      <c r="I526" t="s">
        <v>69</v>
      </c>
      <c r="J526">
        <v>95</v>
      </c>
      <c r="K526">
        <v>3</v>
      </c>
      <c r="L526">
        <v>0.03</v>
      </c>
      <c r="M526">
        <v>276.45</v>
      </c>
      <c r="N526" t="s">
        <v>77</v>
      </c>
      <c r="O526" t="s">
        <v>23</v>
      </c>
    </row>
    <row r="527" spans="1:15" x14ac:dyDescent="0.35">
      <c r="A527" t="s">
        <v>640</v>
      </c>
      <c r="B527" s="40">
        <v>45617</v>
      </c>
      <c r="C527" t="s">
        <v>44</v>
      </c>
      <c r="D527" t="s">
        <v>45</v>
      </c>
      <c r="E527" t="s">
        <v>17</v>
      </c>
      <c r="F527" t="s">
        <v>50</v>
      </c>
      <c r="G527" t="s">
        <v>628</v>
      </c>
      <c r="H527" t="s">
        <v>629</v>
      </c>
      <c r="I527" t="s">
        <v>69</v>
      </c>
      <c r="J527">
        <v>95</v>
      </c>
      <c r="K527">
        <v>15</v>
      </c>
      <c r="L527">
        <v>0.23</v>
      </c>
      <c r="M527">
        <v>1097.25</v>
      </c>
      <c r="N527" t="s">
        <v>22</v>
      </c>
      <c r="O527" t="s">
        <v>23</v>
      </c>
    </row>
    <row r="528" spans="1:15" x14ac:dyDescent="0.35">
      <c r="A528" t="s">
        <v>641</v>
      </c>
      <c r="B528" s="40">
        <v>45369</v>
      </c>
      <c r="C528" t="s">
        <v>15</v>
      </c>
      <c r="D528" t="s">
        <v>16</v>
      </c>
      <c r="E528" t="s">
        <v>17</v>
      </c>
      <c r="F528" t="s">
        <v>18</v>
      </c>
      <c r="G528" t="s">
        <v>628</v>
      </c>
      <c r="H528" t="s">
        <v>629</v>
      </c>
      <c r="I528" t="s">
        <v>69</v>
      </c>
      <c r="J528">
        <v>95</v>
      </c>
      <c r="K528">
        <v>15</v>
      </c>
      <c r="L528">
        <v>0.18</v>
      </c>
      <c r="M528">
        <v>1168.5</v>
      </c>
      <c r="N528" t="s">
        <v>123</v>
      </c>
      <c r="O528" t="s">
        <v>23</v>
      </c>
    </row>
    <row r="529" spans="1:15" x14ac:dyDescent="0.35">
      <c r="A529" t="s">
        <v>642</v>
      </c>
      <c r="B529" s="40">
        <v>45607</v>
      </c>
      <c r="C529" t="s">
        <v>96</v>
      </c>
      <c r="D529" t="s">
        <v>97</v>
      </c>
      <c r="E529" t="s">
        <v>98</v>
      </c>
      <c r="F529" t="s">
        <v>115</v>
      </c>
      <c r="G529" t="s">
        <v>628</v>
      </c>
      <c r="H529" t="s">
        <v>629</v>
      </c>
      <c r="I529" t="s">
        <v>69</v>
      </c>
      <c r="J529">
        <v>95</v>
      </c>
      <c r="K529">
        <v>9</v>
      </c>
      <c r="L529">
        <v>0.01</v>
      </c>
      <c r="M529">
        <v>846.45</v>
      </c>
      <c r="N529" t="s">
        <v>77</v>
      </c>
      <c r="O529" t="s">
        <v>23</v>
      </c>
    </row>
    <row r="530" spans="1:15" x14ac:dyDescent="0.35">
      <c r="A530" t="s">
        <v>643</v>
      </c>
      <c r="B530" s="40">
        <v>45640</v>
      </c>
      <c r="C530" t="s">
        <v>61</v>
      </c>
      <c r="D530" t="s">
        <v>62</v>
      </c>
      <c r="E530" t="s">
        <v>27</v>
      </c>
      <c r="F530" t="s">
        <v>66</v>
      </c>
      <c r="G530" t="s">
        <v>628</v>
      </c>
      <c r="H530" t="s">
        <v>629</v>
      </c>
      <c r="I530" t="s">
        <v>69</v>
      </c>
      <c r="J530">
        <v>95</v>
      </c>
      <c r="K530">
        <v>12</v>
      </c>
      <c r="L530">
        <v>0.28000000000000003</v>
      </c>
      <c r="M530">
        <v>820.8</v>
      </c>
      <c r="N530" t="s">
        <v>77</v>
      </c>
      <c r="O530" t="s">
        <v>23</v>
      </c>
    </row>
    <row r="531" spans="1:15" x14ac:dyDescent="0.35">
      <c r="A531" t="s">
        <v>644</v>
      </c>
      <c r="B531" s="40">
        <v>45316</v>
      </c>
      <c r="C531" t="s">
        <v>61</v>
      </c>
      <c r="D531" t="s">
        <v>62</v>
      </c>
      <c r="E531" t="s">
        <v>27</v>
      </c>
      <c r="F531" t="s">
        <v>28</v>
      </c>
      <c r="G531" t="s">
        <v>628</v>
      </c>
      <c r="H531" t="s">
        <v>629</v>
      </c>
      <c r="I531" t="s">
        <v>69</v>
      </c>
      <c r="J531">
        <v>95</v>
      </c>
      <c r="K531">
        <v>7</v>
      </c>
      <c r="L531">
        <v>0.23</v>
      </c>
      <c r="M531">
        <v>512.04999999999995</v>
      </c>
      <c r="N531" t="s">
        <v>42</v>
      </c>
      <c r="O531" t="s">
        <v>23</v>
      </c>
    </row>
    <row r="532" spans="1:15" x14ac:dyDescent="0.35">
      <c r="A532" t="s">
        <v>645</v>
      </c>
      <c r="B532" s="40">
        <v>45368</v>
      </c>
      <c r="C532" t="s">
        <v>73</v>
      </c>
      <c r="D532" t="s">
        <v>74</v>
      </c>
      <c r="E532" t="s">
        <v>37</v>
      </c>
      <c r="F532" t="s">
        <v>157</v>
      </c>
      <c r="G532" t="s">
        <v>628</v>
      </c>
      <c r="H532" t="s">
        <v>629</v>
      </c>
      <c r="I532" t="s">
        <v>69</v>
      </c>
      <c r="J532">
        <v>95</v>
      </c>
      <c r="K532">
        <v>3</v>
      </c>
      <c r="L532">
        <v>0.27</v>
      </c>
      <c r="M532">
        <v>208.05</v>
      </c>
      <c r="N532" t="s">
        <v>32</v>
      </c>
      <c r="O532" t="s">
        <v>87</v>
      </c>
    </row>
    <row r="533" spans="1:15" x14ac:dyDescent="0.35">
      <c r="A533" t="s">
        <v>646</v>
      </c>
      <c r="B533" s="40">
        <v>45447</v>
      </c>
      <c r="C533" t="s">
        <v>35</v>
      </c>
      <c r="D533" t="s">
        <v>36</v>
      </c>
      <c r="E533" t="s">
        <v>37</v>
      </c>
      <c r="F533" t="s">
        <v>38</v>
      </c>
      <c r="G533" t="s">
        <v>628</v>
      </c>
      <c r="H533" t="s">
        <v>629</v>
      </c>
      <c r="I533" t="s">
        <v>69</v>
      </c>
      <c r="J533">
        <v>95</v>
      </c>
      <c r="K533">
        <v>19</v>
      </c>
      <c r="L533">
        <v>0.23</v>
      </c>
      <c r="M533">
        <v>1389.85</v>
      </c>
      <c r="N533" t="s">
        <v>32</v>
      </c>
      <c r="O533" t="s">
        <v>23</v>
      </c>
    </row>
    <row r="534" spans="1:15" x14ac:dyDescent="0.35">
      <c r="A534" t="s">
        <v>647</v>
      </c>
      <c r="B534" s="40">
        <v>45491</v>
      </c>
      <c r="C534" t="s">
        <v>73</v>
      </c>
      <c r="D534" t="s">
        <v>74</v>
      </c>
      <c r="E534" t="s">
        <v>37</v>
      </c>
      <c r="F534" t="s">
        <v>71</v>
      </c>
      <c r="G534" t="s">
        <v>628</v>
      </c>
      <c r="H534" t="s">
        <v>629</v>
      </c>
      <c r="I534" t="s">
        <v>69</v>
      </c>
      <c r="J534">
        <v>95</v>
      </c>
      <c r="K534">
        <v>19</v>
      </c>
      <c r="L534">
        <v>0.12</v>
      </c>
      <c r="M534">
        <v>1588.4</v>
      </c>
      <c r="N534" t="s">
        <v>42</v>
      </c>
      <c r="O534" t="s">
        <v>33</v>
      </c>
    </row>
    <row r="535" spans="1:15" x14ac:dyDescent="0.35">
      <c r="A535" t="s">
        <v>648</v>
      </c>
      <c r="B535" s="40">
        <v>45417</v>
      </c>
      <c r="C535" t="s">
        <v>15</v>
      </c>
      <c r="D535" t="s">
        <v>16</v>
      </c>
      <c r="E535" t="s">
        <v>17</v>
      </c>
      <c r="F535" t="s">
        <v>176</v>
      </c>
      <c r="G535" t="s">
        <v>628</v>
      </c>
      <c r="H535" t="s">
        <v>629</v>
      </c>
      <c r="I535" t="s">
        <v>69</v>
      </c>
      <c r="J535">
        <v>95</v>
      </c>
      <c r="K535">
        <v>18</v>
      </c>
      <c r="L535">
        <v>0.21</v>
      </c>
      <c r="M535">
        <v>1350.9</v>
      </c>
      <c r="N535" t="s">
        <v>32</v>
      </c>
      <c r="O535" t="s">
        <v>179</v>
      </c>
    </row>
    <row r="536" spans="1:15" x14ac:dyDescent="0.35">
      <c r="A536" t="s">
        <v>649</v>
      </c>
      <c r="B536" s="40">
        <v>45414</v>
      </c>
      <c r="C536" t="s">
        <v>61</v>
      </c>
      <c r="D536" t="s">
        <v>62</v>
      </c>
      <c r="E536" t="s">
        <v>27</v>
      </c>
      <c r="F536" t="s">
        <v>103</v>
      </c>
      <c r="G536" t="s">
        <v>628</v>
      </c>
      <c r="H536" t="s">
        <v>629</v>
      </c>
      <c r="I536" t="s">
        <v>69</v>
      </c>
      <c r="J536">
        <v>95</v>
      </c>
      <c r="K536">
        <v>6</v>
      </c>
      <c r="L536">
        <v>0.02</v>
      </c>
      <c r="M536">
        <v>558.6</v>
      </c>
      <c r="N536" t="s">
        <v>123</v>
      </c>
      <c r="O536" t="s">
        <v>80</v>
      </c>
    </row>
    <row r="537" spans="1:15" x14ac:dyDescent="0.35">
      <c r="A537" t="s">
        <v>650</v>
      </c>
      <c r="B537" s="40">
        <v>45352</v>
      </c>
      <c r="C537" t="s">
        <v>73</v>
      </c>
      <c r="D537" t="s">
        <v>74</v>
      </c>
      <c r="E537" t="s">
        <v>37</v>
      </c>
      <c r="F537" t="s">
        <v>71</v>
      </c>
      <c r="G537" t="s">
        <v>628</v>
      </c>
      <c r="H537" t="s">
        <v>629</v>
      </c>
      <c r="I537" t="s">
        <v>69</v>
      </c>
      <c r="J537">
        <v>95</v>
      </c>
      <c r="K537">
        <v>7</v>
      </c>
      <c r="L537">
        <v>0.22</v>
      </c>
      <c r="M537">
        <v>518.70000000000005</v>
      </c>
      <c r="N537" t="s">
        <v>123</v>
      </c>
      <c r="O537" t="s">
        <v>80</v>
      </c>
    </row>
    <row r="538" spans="1:15" x14ac:dyDescent="0.35">
      <c r="A538" t="s">
        <v>651</v>
      </c>
      <c r="B538" s="40">
        <v>45451</v>
      </c>
      <c r="C538" t="s">
        <v>44</v>
      </c>
      <c r="D538" t="s">
        <v>45</v>
      </c>
      <c r="E538" t="s">
        <v>17</v>
      </c>
      <c r="F538" t="s">
        <v>50</v>
      </c>
      <c r="G538" t="s">
        <v>628</v>
      </c>
      <c r="H538" t="s">
        <v>629</v>
      </c>
      <c r="I538" t="s">
        <v>69</v>
      </c>
      <c r="J538">
        <v>95</v>
      </c>
      <c r="K538">
        <v>11</v>
      </c>
      <c r="L538">
        <v>0.05</v>
      </c>
      <c r="M538">
        <v>992.75</v>
      </c>
      <c r="N538" t="s">
        <v>22</v>
      </c>
      <c r="O538" t="s">
        <v>23</v>
      </c>
    </row>
    <row r="539" spans="1:15" x14ac:dyDescent="0.35">
      <c r="A539" t="s">
        <v>652</v>
      </c>
      <c r="B539" s="40">
        <v>45619</v>
      </c>
      <c r="C539" t="s">
        <v>73</v>
      </c>
      <c r="D539" t="s">
        <v>74</v>
      </c>
      <c r="E539" t="s">
        <v>37</v>
      </c>
      <c r="F539" t="s">
        <v>157</v>
      </c>
      <c r="G539" t="s">
        <v>628</v>
      </c>
      <c r="H539" t="s">
        <v>629</v>
      </c>
      <c r="I539" t="s">
        <v>69</v>
      </c>
      <c r="J539">
        <v>95</v>
      </c>
      <c r="K539">
        <v>2</v>
      </c>
      <c r="L539">
        <v>0.05</v>
      </c>
      <c r="M539">
        <v>180.5</v>
      </c>
      <c r="N539" t="s">
        <v>22</v>
      </c>
      <c r="O539" t="s">
        <v>23</v>
      </c>
    </row>
    <row r="540" spans="1:15" x14ac:dyDescent="0.35">
      <c r="A540" t="s">
        <v>653</v>
      </c>
      <c r="B540" s="40">
        <v>45489</v>
      </c>
      <c r="C540" t="s">
        <v>15</v>
      </c>
      <c r="D540" t="s">
        <v>16</v>
      </c>
      <c r="E540" t="s">
        <v>17</v>
      </c>
      <c r="F540" t="s">
        <v>79</v>
      </c>
      <c r="G540" t="s">
        <v>628</v>
      </c>
      <c r="H540" t="s">
        <v>629</v>
      </c>
      <c r="I540" t="s">
        <v>69</v>
      </c>
      <c r="J540">
        <v>95</v>
      </c>
      <c r="K540">
        <v>3</v>
      </c>
      <c r="L540">
        <v>0.04</v>
      </c>
      <c r="M540">
        <v>273.60000000000002</v>
      </c>
      <c r="N540" t="s">
        <v>32</v>
      </c>
      <c r="O540" t="s">
        <v>23</v>
      </c>
    </row>
    <row r="541" spans="1:15" x14ac:dyDescent="0.35">
      <c r="A541" t="s">
        <v>654</v>
      </c>
      <c r="B541" s="40">
        <v>45566</v>
      </c>
      <c r="C541" t="s">
        <v>73</v>
      </c>
      <c r="D541" t="s">
        <v>74</v>
      </c>
      <c r="E541" t="s">
        <v>37</v>
      </c>
      <c r="F541" t="s">
        <v>179</v>
      </c>
      <c r="G541" t="s">
        <v>628</v>
      </c>
      <c r="H541" t="s">
        <v>629</v>
      </c>
      <c r="I541" t="s">
        <v>69</v>
      </c>
      <c r="J541">
        <v>95</v>
      </c>
      <c r="K541">
        <v>19</v>
      </c>
      <c r="L541">
        <v>0.2</v>
      </c>
      <c r="M541">
        <v>1444</v>
      </c>
      <c r="N541" t="s">
        <v>59</v>
      </c>
      <c r="O541" t="s">
        <v>23</v>
      </c>
    </row>
    <row r="542" spans="1:15" x14ac:dyDescent="0.35">
      <c r="A542" t="s">
        <v>655</v>
      </c>
      <c r="B542" s="40">
        <v>45318</v>
      </c>
      <c r="C542" t="s">
        <v>125</v>
      </c>
      <c r="D542" t="s">
        <v>126</v>
      </c>
      <c r="E542" t="s">
        <v>37</v>
      </c>
      <c r="F542" t="s">
        <v>157</v>
      </c>
      <c r="G542" t="s">
        <v>628</v>
      </c>
      <c r="H542" t="s">
        <v>629</v>
      </c>
      <c r="I542" t="s">
        <v>69</v>
      </c>
      <c r="J542">
        <v>95</v>
      </c>
      <c r="K542">
        <v>1</v>
      </c>
      <c r="L542">
        <v>0.03</v>
      </c>
      <c r="M542">
        <v>92.15</v>
      </c>
      <c r="N542" t="s">
        <v>22</v>
      </c>
      <c r="O542" t="s">
        <v>23</v>
      </c>
    </row>
    <row r="543" spans="1:15" x14ac:dyDescent="0.35">
      <c r="A543" t="s">
        <v>656</v>
      </c>
      <c r="B543" s="40">
        <v>45584</v>
      </c>
      <c r="C543" t="s">
        <v>111</v>
      </c>
      <c r="D543" t="s">
        <v>112</v>
      </c>
      <c r="E543" t="s">
        <v>98</v>
      </c>
      <c r="F543" t="s">
        <v>101</v>
      </c>
      <c r="G543" t="s">
        <v>628</v>
      </c>
      <c r="H543" t="s">
        <v>629</v>
      </c>
      <c r="I543" t="s">
        <v>69</v>
      </c>
      <c r="J543">
        <v>95</v>
      </c>
      <c r="K543">
        <v>15</v>
      </c>
      <c r="L543">
        <v>0.1</v>
      </c>
      <c r="M543">
        <v>1282.5</v>
      </c>
      <c r="N543" t="s">
        <v>179</v>
      </c>
      <c r="O543" t="s">
        <v>23</v>
      </c>
    </row>
    <row r="544" spans="1:15" x14ac:dyDescent="0.35">
      <c r="A544" t="s">
        <v>657</v>
      </c>
      <c r="B544" s="40">
        <v>45371</v>
      </c>
      <c r="C544" t="s">
        <v>61</v>
      </c>
      <c r="D544" t="s">
        <v>62</v>
      </c>
      <c r="E544" t="s">
        <v>27</v>
      </c>
      <c r="F544" t="s">
        <v>122</v>
      </c>
      <c r="G544" t="s">
        <v>628</v>
      </c>
      <c r="H544" t="s">
        <v>629</v>
      </c>
      <c r="I544" t="s">
        <v>69</v>
      </c>
      <c r="J544">
        <v>95</v>
      </c>
      <c r="K544">
        <v>6</v>
      </c>
      <c r="L544">
        <v>7.0000000000000007E-2</v>
      </c>
      <c r="M544">
        <v>530.1</v>
      </c>
      <c r="N544" t="s">
        <v>22</v>
      </c>
      <c r="O544" t="s">
        <v>23</v>
      </c>
    </row>
    <row r="545" spans="1:15" x14ac:dyDescent="0.35">
      <c r="A545" t="s">
        <v>658</v>
      </c>
      <c r="B545" s="40">
        <v>45463</v>
      </c>
      <c r="C545" t="s">
        <v>44</v>
      </c>
      <c r="D545" t="s">
        <v>45</v>
      </c>
      <c r="E545" t="s">
        <v>17</v>
      </c>
      <c r="F545" t="s">
        <v>50</v>
      </c>
      <c r="G545" t="s">
        <v>628</v>
      </c>
      <c r="H545" t="s">
        <v>629</v>
      </c>
      <c r="I545" t="s">
        <v>69</v>
      </c>
      <c r="J545">
        <v>95</v>
      </c>
      <c r="K545">
        <v>20</v>
      </c>
      <c r="L545">
        <v>0</v>
      </c>
      <c r="M545">
        <v>1900</v>
      </c>
      <c r="N545" t="s">
        <v>32</v>
      </c>
      <c r="O545" t="s">
        <v>33</v>
      </c>
    </row>
    <row r="546" spans="1:15" x14ac:dyDescent="0.35">
      <c r="A546" t="s">
        <v>659</v>
      </c>
      <c r="B546" s="40">
        <v>45425</v>
      </c>
      <c r="C546" t="s">
        <v>111</v>
      </c>
      <c r="D546" t="s">
        <v>112</v>
      </c>
      <c r="E546" t="s">
        <v>98</v>
      </c>
      <c r="F546" t="s">
        <v>160</v>
      </c>
      <c r="G546" t="s">
        <v>628</v>
      </c>
      <c r="H546" t="s">
        <v>629</v>
      </c>
      <c r="I546" t="s">
        <v>69</v>
      </c>
      <c r="J546">
        <v>95</v>
      </c>
      <c r="K546">
        <v>19</v>
      </c>
      <c r="L546">
        <v>0.26</v>
      </c>
      <c r="M546">
        <v>1335.7</v>
      </c>
      <c r="N546" t="s">
        <v>22</v>
      </c>
      <c r="O546" t="s">
        <v>23</v>
      </c>
    </row>
    <row r="547" spans="1:15" x14ac:dyDescent="0.35">
      <c r="A547" t="s">
        <v>660</v>
      </c>
      <c r="B547" s="40">
        <v>45555</v>
      </c>
      <c r="C547" t="s">
        <v>15</v>
      </c>
      <c r="D547" t="s">
        <v>16</v>
      </c>
      <c r="E547" t="s">
        <v>17</v>
      </c>
      <c r="F547" t="s">
        <v>79</v>
      </c>
      <c r="G547" t="s">
        <v>628</v>
      </c>
      <c r="H547" t="s">
        <v>629</v>
      </c>
      <c r="I547" t="s">
        <v>69</v>
      </c>
      <c r="J547">
        <v>95</v>
      </c>
      <c r="K547">
        <v>18</v>
      </c>
      <c r="L547">
        <v>0.06</v>
      </c>
      <c r="M547">
        <v>1607.4</v>
      </c>
      <c r="N547" t="s">
        <v>123</v>
      </c>
      <c r="O547" t="s">
        <v>23</v>
      </c>
    </row>
    <row r="548" spans="1:15" x14ac:dyDescent="0.35">
      <c r="A548" t="s">
        <v>661</v>
      </c>
      <c r="B548" s="40">
        <v>45542</v>
      </c>
      <c r="C548" t="s">
        <v>35</v>
      </c>
      <c r="D548" t="s">
        <v>36</v>
      </c>
      <c r="E548" t="s">
        <v>37</v>
      </c>
      <c r="F548" t="s">
        <v>38</v>
      </c>
      <c r="G548" t="s">
        <v>628</v>
      </c>
      <c r="H548" t="s">
        <v>629</v>
      </c>
      <c r="I548" t="s">
        <v>69</v>
      </c>
      <c r="J548">
        <v>95</v>
      </c>
      <c r="K548">
        <v>5</v>
      </c>
      <c r="L548">
        <v>0.04</v>
      </c>
      <c r="M548">
        <v>456</v>
      </c>
      <c r="N548" t="s">
        <v>32</v>
      </c>
      <c r="O548" t="s">
        <v>23</v>
      </c>
    </row>
    <row r="549" spans="1:15" x14ac:dyDescent="0.35">
      <c r="A549" t="s">
        <v>662</v>
      </c>
      <c r="B549" s="40">
        <v>45545</v>
      </c>
      <c r="C549" t="s">
        <v>131</v>
      </c>
      <c r="D549" t="s">
        <v>132</v>
      </c>
      <c r="E549" t="s">
        <v>98</v>
      </c>
      <c r="F549" t="s">
        <v>101</v>
      </c>
      <c r="G549" t="s">
        <v>628</v>
      </c>
      <c r="H549" t="s">
        <v>629</v>
      </c>
      <c r="I549" t="s">
        <v>69</v>
      </c>
      <c r="J549">
        <v>95</v>
      </c>
      <c r="K549">
        <v>17</v>
      </c>
      <c r="L549">
        <v>0.05</v>
      </c>
      <c r="M549">
        <v>1534.25</v>
      </c>
      <c r="N549" t="s">
        <v>42</v>
      </c>
      <c r="O549" t="s">
        <v>33</v>
      </c>
    </row>
    <row r="550" spans="1:15" x14ac:dyDescent="0.35">
      <c r="A550" t="s">
        <v>663</v>
      </c>
      <c r="B550" s="40">
        <v>45501</v>
      </c>
      <c r="C550" t="s">
        <v>15</v>
      </c>
      <c r="D550" t="s">
        <v>16</v>
      </c>
      <c r="E550" t="s">
        <v>17</v>
      </c>
      <c r="F550" t="s">
        <v>176</v>
      </c>
      <c r="G550" t="s">
        <v>628</v>
      </c>
      <c r="H550" t="s">
        <v>629</v>
      </c>
      <c r="I550" t="s">
        <v>69</v>
      </c>
      <c r="J550">
        <v>95</v>
      </c>
      <c r="K550">
        <v>14</v>
      </c>
      <c r="L550">
        <v>0.28999999999999998</v>
      </c>
      <c r="M550">
        <v>944.3</v>
      </c>
      <c r="N550" t="s">
        <v>42</v>
      </c>
      <c r="O550" t="s">
        <v>23</v>
      </c>
    </row>
    <row r="551" spans="1:15" x14ac:dyDescent="0.35">
      <c r="A551" t="s">
        <v>664</v>
      </c>
      <c r="B551" s="40">
        <v>45485</v>
      </c>
      <c r="C551" t="s">
        <v>131</v>
      </c>
      <c r="D551" t="s">
        <v>132</v>
      </c>
      <c r="E551" t="s">
        <v>98</v>
      </c>
      <c r="F551" t="s">
        <v>160</v>
      </c>
      <c r="G551" t="s">
        <v>628</v>
      </c>
      <c r="H551" t="s">
        <v>629</v>
      </c>
      <c r="I551" t="s">
        <v>69</v>
      </c>
      <c r="J551">
        <v>95</v>
      </c>
      <c r="K551">
        <v>15</v>
      </c>
      <c r="L551">
        <v>0.15</v>
      </c>
      <c r="M551">
        <v>1211.25</v>
      </c>
      <c r="N551" t="s">
        <v>59</v>
      </c>
      <c r="O551" t="s">
        <v>23</v>
      </c>
    </row>
    <row r="552" spans="1:15" x14ac:dyDescent="0.35">
      <c r="A552" t="s">
        <v>665</v>
      </c>
      <c r="B552" s="40">
        <v>45646</v>
      </c>
      <c r="C552" t="s">
        <v>131</v>
      </c>
      <c r="D552" t="s">
        <v>132</v>
      </c>
      <c r="E552" t="s">
        <v>98</v>
      </c>
      <c r="F552" t="s">
        <v>99</v>
      </c>
      <c r="G552" t="s">
        <v>628</v>
      </c>
      <c r="H552" t="s">
        <v>629</v>
      </c>
      <c r="I552" t="s">
        <v>69</v>
      </c>
      <c r="J552">
        <v>95</v>
      </c>
      <c r="K552">
        <v>19</v>
      </c>
      <c r="L552">
        <v>0.05</v>
      </c>
      <c r="M552">
        <v>1714.75</v>
      </c>
      <c r="N552" t="s">
        <v>59</v>
      </c>
      <c r="O552" t="s">
        <v>23</v>
      </c>
    </row>
    <row r="553" spans="1:15" x14ac:dyDescent="0.35">
      <c r="A553" t="s">
        <v>666</v>
      </c>
      <c r="B553" s="40">
        <v>45563</v>
      </c>
      <c r="C553" t="s">
        <v>35</v>
      </c>
      <c r="D553" t="s">
        <v>36</v>
      </c>
      <c r="E553" t="s">
        <v>37</v>
      </c>
      <c r="F553" t="s">
        <v>157</v>
      </c>
      <c r="G553" t="s">
        <v>628</v>
      </c>
      <c r="H553" t="s">
        <v>629</v>
      </c>
      <c r="I553" t="s">
        <v>69</v>
      </c>
      <c r="J553">
        <v>95</v>
      </c>
      <c r="K553">
        <v>18</v>
      </c>
      <c r="L553">
        <v>7.0000000000000007E-2</v>
      </c>
      <c r="M553">
        <v>1590.3</v>
      </c>
      <c r="N553" t="s">
        <v>123</v>
      </c>
      <c r="O553" t="s">
        <v>23</v>
      </c>
    </row>
    <row r="554" spans="1:15" x14ac:dyDescent="0.35">
      <c r="A554" t="s">
        <v>667</v>
      </c>
      <c r="B554" s="40">
        <v>45369</v>
      </c>
      <c r="C554" t="s">
        <v>125</v>
      </c>
      <c r="D554" t="s">
        <v>126</v>
      </c>
      <c r="E554" t="s">
        <v>37</v>
      </c>
      <c r="F554" t="s">
        <v>83</v>
      </c>
      <c r="G554" t="s">
        <v>628</v>
      </c>
      <c r="H554" t="s">
        <v>629</v>
      </c>
      <c r="I554" t="s">
        <v>69</v>
      </c>
      <c r="J554">
        <v>95</v>
      </c>
      <c r="K554">
        <v>7</v>
      </c>
      <c r="L554">
        <v>0</v>
      </c>
      <c r="M554">
        <v>665</v>
      </c>
      <c r="N554" t="s">
        <v>77</v>
      </c>
      <c r="O554" t="s">
        <v>23</v>
      </c>
    </row>
    <row r="555" spans="1:15" x14ac:dyDescent="0.35">
      <c r="A555" t="s">
        <v>668</v>
      </c>
      <c r="B555" s="40">
        <v>45496</v>
      </c>
      <c r="C555" t="s">
        <v>25</v>
      </c>
      <c r="D555" t="s">
        <v>26</v>
      </c>
      <c r="E555" t="s">
        <v>27</v>
      </c>
      <c r="F555" t="s">
        <v>103</v>
      </c>
      <c r="G555" t="s">
        <v>628</v>
      </c>
      <c r="H555" t="s">
        <v>629</v>
      </c>
      <c r="I555" t="s">
        <v>69</v>
      </c>
      <c r="J555">
        <v>95</v>
      </c>
      <c r="K555">
        <v>16</v>
      </c>
      <c r="L555">
        <v>0.13</v>
      </c>
      <c r="M555">
        <v>1322.4</v>
      </c>
      <c r="N555" t="s">
        <v>77</v>
      </c>
      <c r="O555" t="s">
        <v>23</v>
      </c>
    </row>
    <row r="556" spans="1:15" x14ac:dyDescent="0.35">
      <c r="A556" t="s">
        <v>669</v>
      </c>
      <c r="B556" s="40">
        <v>45419</v>
      </c>
      <c r="C556" t="s">
        <v>15</v>
      </c>
      <c r="D556" t="s">
        <v>16</v>
      </c>
      <c r="E556" t="s">
        <v>17</v>
      </c>
      <c r="F556" t="s">
        <v>18</v>
      </c>
      <c r="G556" t="s">
        <v>628</v>
      </c>
      <c r="H556" t="s">
        <v>629</v>
      </c>
      <c r="I556" t="s">
        <v>69</v>
      </c>
      <c r="J556">
        <v>95</v>
      </c>
      <c r="K556">
        <v>16</v>
      </c>
      <c r="L556">
        <v>0.05</v>
      </c>
      <c r="M556">
        <v>1444</v>
      </c>
      <c r="N556" t="s">
        <v>59</v>
      </c>
      <c r="O556" t="s">
        <v>23</v>
      </c>
    </row>
    <row r="557" spans="1:15" x14ac:dyDescent="0.35">
      <c r="A557" t="s">
        <v>670</v>
      </c>
      <c r="B557" s="40">
        <v>45641</v>
      </c>
      <c r="C557" t="s">
        <v>35</v>
      </c>
      <c r="D557" t="s">
        <v>36</v>
      </c>
      <c r="E557" t="s">
        <v>37</v>
      </c>
      <c r="F557" t="s">
        <v>71</v>
      </c>
      <c r="G557" t="s">
        <v>628</v>
      </c>
      <c r="H557" t="s">
        <v>629</v>
      </c>
      <c r="I557" t="s">
        <v>69</v>
      </c>
      <c r="J557">
        <v>95</v>
      </c>
      <c r="K557">
        <v>10</v>
      </c>
      <c r="L557">
        <v>0.28999999999999998</v>
      </c>
      <c r="M557">
        <v>674.5</v>
      </c>
      <c r="N557" t="s">
        <v>22</v>
      </c>
      <c r="O557" t="s">
        <v>23</v>
      </c>
    </row>
    <row r="558" spans="1:15" x14ac:dyDescent="0.35">
      <c r="A558" t="s">
        <v>671</v>
      </c>
      <c r="B558" s="40">
        <v>45647</v>
      </c>
      <c r="C558" t="s">
        <v>35</v>
      </c>
      <c r="D558" t="s">
        <v>36</v>
      </c>
      <c r="E558" t="s">
        <v>37</v>
      </c>
      <c r="F558" t="s">
        <v>38</v>
      </c>
      <c r="G558" t="s">
        <v>628</v>
      </c>
      <c r="H558" t="s">
        <v>629</v>
      </c>
      <c r="I558" t="s">
        <v>69</v>
      </c>
      <c r="J558">
        <v>95</v>
      </c>
      <c r="K558">
        <v>4</v>
      </c>
      <c r="L558">
        <v>0.2</v>
      </c>
      <c r="M558">
        <v>304</v>
      </c>
      <c r="N558" t="s">
        <v>32</v>
      </c>
      <c r="O558" t="s">
        <v>23</v>
      </c>
    </row>
    <row r="559" spans="1:15" x14ac:dyDescent="0.35">
      <c r="A559" t="s">
        <v>672</v>
      </c>
      <c r="B559" s="40">
        <v>45327</v>
      </c>
      <c r="C559" t="s">
        <v>44</v>
      </c>
      <c r="D559" t="s">
        <v>45</v>
      </c>
      <c r="E559" t="s">
        <v>17</v>
      </c>
      <c r="F559" t="s">
        <v>50</v>
      </c>
      <c r="G559" t="s">
        <v>628</v>
      </c>
      <c r="H559" t="s">
        <v>629</v>
      </c>
      <c r="I559" t="s">
        <v>69</v>
      </c>
      <c r="J559">
        <v>95</v>
      </c>
      <c r="K559">
        <v>4</v>
      </c>
      <c r="L559">
        <v>0.12</v>
      </c>
      <c r="M559">
        <v>334.4</v>
      </c>
      <c r="N559" t="s">
        <v>77</v>
      </c>
      <c r="O559" t="s">
        <v>23</v>
      </c>
    </row>
    <row r="560" spans="1:15" x14ac:dyDescent="0.35">
      <c r="A560" t="s">
        <v>673</v>
      </c>
      <c r="B560" s="40">
        <v>45301</v>
      </c>
      <c r="C560" t="s">
        <v>64</v>
      </c>
      <c r="D560" t="s">
        <v>65</v>
      </c>
      <c r="E560" t="s">
        <v>27</v>
      </c>
      <c r="F560" t="s">
        <v>66</v>
      </c>
      <c r="G560" t="s">
        <v>628</v>
      </c>
      <c r="H560" t="s">
        <v>629</v>
      </c>
      <c r="I560" t="s">
        <v>69</v>
      </c>
      <c r="J560">
        <v>95</v>
      </c>
      <c r="K560">
        <v>3</v>
      </c>
      <c r="L560">
        <v>0.25</v>
      </c>
      <c r="M560">
        <v>213.75</v>
      </c>
      <c r="N560" t="s">
        <v>59</v>
      </c>
      <c r="O560" t="s">
        <v>23</v>
      </c>
    </row>
    <row r="561" spans="1:15" x14ac:dyDescent="0.35">
      <c r="A561" t="s">
        <v>674</v>
      </c>
      <c r="B561" s="40">
        <v>45470</v>
      </c>
      <c r="C561" t="s">
        <v>55</v>
      </c>
      <c r="D561" t="s">
        <v>56</v>
      </c>
      <c r="E561" t="s">
        <v>17</v>
      </c>
      <c r="F561" t="s">
        <v>176</v>
      </c>
      <c r="G561" t="s">
        <v>628</v>
      </c>
      <c r="H561" t="s">
        <v>629</v>
      </c>
      <c r="I561" t="s">
        <v>69</v>
      </c>
      <c r="J561">
        <v>95</v>
      </c>
      <c r="K561">
        <v>8</v>
      </c>
      <c r="L561">
        <v>0.28999999999999998</v>
      </c>
      <c r="M561">
        <v>539.6</v>
      </c>
      <c r="N561" t="s">
        <v>42</v>
      </c>
      <c r="O561" t="s">
        <v>23</v>
      </c>
    </row>
    <row r="562" spans="1:15" x14ac:dyDescent="0.35">
      <c r="A562" t="s">
        <v>675</v>
      </c>
      <c r="B562" s="40">
        <v>45592</v>
      </c>
      <c r="C562" t="s">
        <v>15</v>
      </c>
      <c r="D562" t="s">
        <v>16</v>
      </c>
      <c r="E562" t="s">
        <v>17</v>
      </c>
      <c r="F562" t="s">
        <v>79</v>
      </c>
      <c r="G562" t="s">
        <v>628</v>
      </c>
      <c r="H562" t="s">
        <v>629</v>
      </c>
      <c r="I562" t="s">
        <v>69</v>
      </c>
      <c r="J562">
        <v>95</v>
      </c>
      <c r="K562">
        <v>9</v>
      </c>
      <c r="L562">
        <v>0.22</v>
      </c>
      <c r="M562">
        <v>666.9</v>
      </c>
      <c r="N562" t="s">
        <v>59</v>
      </c>
      <c r="O562" t="s">
        <v>23</v>
      </c>
    </row>
    <row r="563" spans="1:15" x14ac:dyDescent="0.35">
      <c r="A563" t="s">
        <v>676</v>
      </c>
      <c r="B563" s="40">
        <v>45363</v>
      </c>
      <c r="C563" t="s">
        <v>35</v>
      </c>
      <c r="D563" t="s">
        <v>36</v>
      </c>
      <c r="E563" t="s">
        <v>37</v>
      </c>
      <c r="F563" t="s">
        <v>38</v>
      </c>
      <c r="G563" t="s">
        <v>628</v>
      </c>
      <c r="H563" t="s">
        <v>629</v>
      </c>
      <c r="I563" t="s">
        <v>69</v>
      </c>
      <c r="J563">
        <v>95</v>
      </c>
      <c r="K563">
        <v>14</v>
      </c>
      <c r="L563">
        <v>0.22</v>
      </c>
      <c r="M563">
        <v>1037.4000000000001</v>
      </c>
      <c r="N563" t="s">
        <v>22</v>
      </c>
      <c r="O563" t="s">
        <v>33</v>
      </c>
    </row>
    <row r="564" spans="1:15" x14ac:dyDescent="0.35">
      <c r="A564" t="s">
        <v>677</v>
      </c>
      <c r="B564" s="40">
        <v>45461</v>
      </c>
      <c r="C564" t="s">
        <v>44</v>
      </c>
      <c r="D564" t="s">
        <v>45</v>
      </c>
      <c r="E564" t="s">
        <v>17</v>
      </c>
      <c r="F564" t="s">
        <v>50</v>
      </c>
      <c r="G564" t="s">
        <v>628</v>
      </c>
      <c r="H564" t="s">
        <v>629</v>
      </c>
      <c r="I564" t="s">
        <v>69</v>
      </c>
      <c r="J564">
        <v>95</v>
      </c>
      <c r="K564">
        <v>8</v>
      </c>
      <c r="L564">
        <v>0.21</v>
      </c>
      <c r="M564">
        <v>600.4</v>
      </c>
      <c r="N564" t="s">
        <v>22</v>
      </c>
      <c r="O564" t="s">
        <v>23</v>
      </c>
    </row>
    <row r="565" spans="1:15" x14ac:dyDescent="0.35">
      <c r="A565" t="s">
        <v>678</v>
      </c>
      <c r="B565" s="40">
        <v>45489</v>
      </c>
      <c r="C565" t="s">
        <v>125</v>
      </c>
      <c r="D565" t="s">
        <v>126</v>
      </c>
      <c r="E565" t="s">
        <v>37</v>
      </c>
      <c r="F565" t="s">
        <v>83</v>
      </c>
      <c r="G565" t="s">
        <v>628</v>
      </c>
      <c r="H565" t="s">
        <v>629</v>
      </c>
      <c r="I565" t="s">
        <v>69</v>
      </c>
      <c r="J565">
        <v>95</v>
      </c>
      <c r="K565">
        <v>5</v>
      </c>
      <c r="L565">
        <v>0.05</v>
      </c>
      <c r="M565">
        <v>451.25</v>
      </c>
      <c r="N565" t="s">
        <v>77</v>
      </c>
      <c r="O565" t="s">
        <v>23</v>
      </c>
    </row>
    <row r="566" spans="1:15" x14ac:dyDescent="0.35">
      <c r="A566" t="s">
        <v>679</v>
      </c>
      <c r="B566" s="40">
        <v>45350</v>
      </c>
      <c r="C566" t="s">
        <v>96</v>
      </c>
      <c r="D566" t="s">
        <v>97</v>
      </c>
      <c r="E566" t="s">
        <v>98</v>
      </c>
      <c r="F566" t="s">
        <v>101</v>
      </c>
      <c r="G566" t="s">
        <v>628</v>
      </c>
      <c r="H566" t="s">
        <v>629</v>
      </c>
      <c r="I566" t="s">
        <v>69</v>
      </c>
      <c r="J566">
        <v>95</v>
      </c>
      <c r="K566">
        <v>4</v>
      </c>
      <c r="L566">
        <v>0.05</v>
      </c>
      <c r="M566">
        <v>361</v>
      </c>
      <c r="N566" t="s">
        <v>123</v>
      </c>
      <c r="O566" t="s">
        <v>23</v>
      </c>
    </row>
    <row r="567" spans="1:15" x14ac:dyDescent="0.35">
      <c r="A567" t="s">
        <v>680</v>
      </c>
      <c r="B567" s="40">
        <v>45489</v>
      </c>
      <c r="C567" t="s">
        <v>25</v>
      </c>
      <c r="D567" t="s">
        <v>26</v>
      </c>
      <c r="E567" t="s">
        <v>27</v>
      </c>
      <c r="F567" t="s">
        <v>28</v>
      </c>
      <c r="G567" t="s">
        <v>628</v>
      </c>
      <c r="H567" t="s">
        <v>629</v>
      </c>
      <c r="I567" t="s">
        <v>69</v>
      </c>
      <c r="J567">
        <v>95</v>
      </c>
      <c r="K567">
        <v>1</v>
      </c>
      <c r="L567">
        <v>0.04</v>
      </c>
      <c r="M567">
        <v>91.2</v>
      </c>
      <c r="N567" t="s">
        <v>77</v>
      </c>
      <c r="O567" t="s">
        <v>23</v>
      </c>
    </row>
    <row r="568" spans="1:15" x14ac:dyDescent="0.35">
      <c r="A568" t="s">
        <v>681</v>
      </c>
      <c r="B568" s="40">
        <v>45433</v>
      </c>
      <c r="C568" t="s">
        <v>111</v>
      </c>
      <c r="D568" t="s">
        <v>112</v>
      </c>
      <c r="E568" t="s">
        <v>98</v>
      </c>
      <c r="F568" t="s">
        <v>99</v>
      </c>
      <c r="G568" t="s">
        <v>628</v>
      </c>
      <c r="H568" t="s">
        <v>629</v>
      </c>
      <c r="I568" t="s">
        <v>69</v>
      </c>
      <c r="J568">
        <v>95</v>
      </c>
      <c r="K568">
        <v>11</v>
      </c>
      <c r="L568">
        <v>0.08</v>
      </c>
      <c r="M568">
        <v>961.4</v>
      </c>
      <c r="N568" t="s">
        <v>123</v>
      </c>
      <c r="O568" t="s">
        <v>23</v>
      </c>
    </row>
    <row r="569" spans="1:15" x14ac:dyDescent="0.35">
      <c r="A569" t="s">
        <v>682</v>
      </c>
      <c r="B569" s="40">
        <v>45644</v>
      </c>
      <c r="C569" t="s">
        <v>131</v>
      </c>
      <c r="D569" t="s">
        <v>132</v>
      </c>
      <c r="E569" t="s">
        <v>98</v>
      </c>
      <c r="F569" t="s">
        <v>160</v>
      </c>
      <c r="G569" t="s">
        <v>628</v>
      </c>
      <c r="H569" t="s">
        <v>629</v>
      </c>
      <c r="I569" t="s">
        <v>69</v>
      </c>
      <c r="J569">
        <v>95</v>
      </c>
      <c r="K569">
        <v>12</v>
      </c>
      <c r="L569">
        <v>0.1</v>
      </c>
      <c r="M569">
        <v>1026</v>
      </c>
      <c r="N569" t="s">
        <v>32</v>
      </c>
      <c r="O569" t="s">
        <v>23</v>
      </c>
    </row>
    <row r="570" spans="1:15" x14ac:dyDescent="0.35">
      <c r="A570" t="s">
        <v>683</v>
      </c>
      <c r="B570" s="40">
        <v>45328</v>
      </c>
      <c r="C570" t="s">
        <v>15</v>
      </c>
      <c r="D570" t="s">
        <v>16</v>
      </c>
      <c r="E570" t="s">
        <v>17</v>
      </c>
      <c r="F570" t="s">
        <v>176</v>
      </c>
      <c r="G570" t="s">
        <v>628</v>
      </c>
      <c r="H570" t="s">
        <v>629</v>
      </c>
      <c r="I570" t="s">
        <v>69</v>
      </c>
      <c r="J570">
        <v>95</v>
      </c>
      <c r="K570">
        <v>9</v>
      </c>
      <c r="L570">
        <v>0.25</v>
      </c>
      <c r="M570">
        <v>641.25</v>
      </c>
      <c r="N570" t="s">
        <v>22</v>
      </c>
      <c r="O570" t="s">
        <v>179</v>
      </c>
    </row>
    <row r="571" spans="1:15" x14ac:dyDescent="0.35">
      <c r="A571" t="s">
        <v>684</v>
      </c>
      <c r="B571" s="40">
        <v>45583</v>
      </c>
      <c r="C571" t="s">
        <v>15</v>
      </c>
      <c r="D571" t="s">
        <v>16</v>
      </c>
      <c r="E571" t="s">
        <v>17</v>
      </c>
      <c r="F571" t="s">
        <v>79</v>
      </c>
      <c r="G571" t="s">
        <v>628</v>
      </c>
      <c r="H571" t="s">
        <v>629</v>
      </c>
      <c r="I571" t="s">
        <v>69</v>
      </c>
      <c r="J571">
        <v>95</v>
      </c>
      <c r="K571">
        <v>1</v>
      </c>
      <c r="L571">
        <v>0.23</v>
      </c>
      <c r="M571">
        <v>73.150000000000006</v>
      </c>
      <c r="N571" t="s">
        <v>59</v>
      </c>
      <c r="O571" t="s">
        <v>87</v>
      </c>
    </row>
    <row r="572" spans="1:15" x14ac:dyDescent="0.35">
      <c r="A572" t="s">
        <v>685</v>
      </c>
      <c r="B572" s="40">
        <v>45292</v>
      </c>
      <c r="C572" t="s">
        <v>73</v>
      </c>
      <c r="D572" t="s">
        <v>74</v>
      </c>
      <c r="E572" t="s">
        <v>37</v>
      </c>
      <c r="F572" t="s">
        <v>157</v>
      </c>
      <c r="G572" t="s">
        <v>628</v>
      </c>
      <c r="H572" t="s">
        <v>629</v>
      </c>
      <c r="I572" t="s">
        <v>69</v>
      </c>
      <c r="J572">
        <v>95</v>
      </c>
      <c r="K572">
        <v>3</v>
      </c>
      <c r="L572">
        <v>0.1</v>
      </c>
      <c r="M572">
        <v>256.5</v>
      </c>
      <c r="N572" t="s">
        <v>123</v>
      </c>
      <c r="O572" t="s">
        <v>23</v>
      </c>
    </row>
    <row r="573" spans="1:15" x14ac:dyDescent="0.35">
      <c r="A573" t="s">
        <v>687</v>
      </c>
      <c r="B573" s="40">
        <v>45422</v>
      </c>
      <c r="C573" t="s">
        <v>55</v>
      </c>
      <c r="D573" t="s">
        <v>56</v>
      </c>
      <c r="E573" t="s">
        <v>17</v>
      </c>
      <c r="F573" t="s">
        <v>79</v>
      </c>
      <c r="G573" t="s">
        <v>628</v>
      </c>
      <c r="H573" t="s">
        <v>629</v>
      </c>
      <c r="I573" t="s">
        <v>69</v>
      </c>
      <c r="J573">
        <v>95</v>
      </c>
      <c r="K573">
        <v>12</v>
      </c>
      <c r="L573">
        <v>0.23</v>
      </c>
      <c r="M573">
        <v>877.8</v>
      </c>
      <c r="N573" t="s">
        <v>42</v>
      </c>
      <c r="O573" t="s">
        <v>23</v>
      </c>
    </row>
    <row r="574" spans="1:15" x14ac:dyDescent="0.35">
      <c r="A574" t="s">
        <v>688</v>
      </c>
      <c r="B574" s="40">
        <v>45462</v>
      </c>
      <c r="C574" t="s">
        <v>111</v>
      </c>
      <c r="D574" t="s">
        <v>112</v>
      </c>
      <c r="E574" t="s">
        <v>98</v>
      </c>
      <c r="F574" t="s">
        <v>99</v>
      </c>
      <c r="G574" t="s">
        <v>628</v>
      </c>
      <c r="H574" t="s">
        <v>629</v>
      </c>
      <c r="I574" t="s">
        <v>69</v>
      </c>
      <c r="J574">
        <v>95</v>
      </c>
      <c r="K574">
        <v>6</v>
      </c>
      <c r="L574">
        <v>0.28000000000000003</v>
      </c>
      <c r="M574">
        <v>410.4</v>
      </c>
      <c r="N574" t="s">
        <v>42</v>
      </c>
      <c r="O574" t="s">
        <v>33</v>
      </c>
    </row>
    <row r="575" spans="1:15" x14ac:dyDescent="0.35">
      <c r="A575" t="s">
        <v>689</v>
      </c>
      <c r="B575" s="40">
        <v>45409</v>
      </c>
      <c r="C575" t="s">
        <v>55</v>
      </c>
      <c r="D575" t="s">
        <v>56</v>
      </c>
      <c r="E575" t="s">
        <v>17</v>
      </c>
      <c r="F575" t="s">
        <v>18</v>
      </c>
      <c r="G575" t="s">
        <v>628</v>
      </c>
      <c r="H575" t="s">
        <v>629</v>
      </c>
      <c r="I575" t="s">
        <v>69</v>
      </c>
      <c r="J575">
        <v>95</v>
      </c>
      <c r="K575">
        <v>13</v>
      </c>
      <c r="L575">
        <v>0.05</v>
      </c>
      <c r="M575">
        <v>1173.25</v>
      </c>
      <c r="N575" t="s">
        <v>42</v>
      </c>
      <c r="O575" t="s">
        <v>23</v>
      </c>
    </row>
    <row r="576" spans="1:15" x14ac:dyDescent="0.35">
      <c r="A576" t="s">
        <v>690</v>
      </c>
      <c r="B576" s="40">
        <v>45631</v>
      </c>
      <c r="C576" t="s">
        <v>64</v>
      </c>
      <c r="D576" t="s">
        <v>65</v>
      </c>
      <c r="E576" t="s">
        <v>27</v>
      </c>
      <c r="F576" t="s">
        <v>122</v>
      </c>
      <c r="G576" t="s">
        <v>628</v>
      </c>
      <c r="H576" t="s">
        <v>629</v>
      </c>
      <c r="I576" t="s">
        <v>69</v>
      </c>
      <c r="J576">
        <v>95</v>
      </c>
      <c r="K576">
        <v>9</v>
      </c>
      <c r="L576">
        <v>0.04</v>
      </c>
      <c r="M576">
        <v>820.8</v>
      </c>
      <c r="N576" t="s">
        <v>42</v>
      </c>
      <c r="O576" t="s">
        <v>23</v>
      </c>
    </row>
    <row r="577" spans="1:15" x14ac:dyDescent="0.35">
      <c r="A577" t="s">
        <v>691</v>
      </c>
      <c r="B577" s="40">
        <v>45491</v>
      </c>
      <c r="C577" t="s">
        <v>55</v>
      </c>
      <c r="D577" t="s">
        <v>56</v>
      </c>
      <c r="E577" t="s">
        <v>17</v>
      </c>
      <c r="F577" t="s">
        <v>18</v>
      </c>
      <c r="G577" t="s">
        <v>628</v>
      </c>
      <c r="H577" t="s">
        <v>629</v>
      </c>
      <c r="I577" t="s">
        <v>69</v>
      </c>
      <c r="J577">
        <v>95</v>
      </c>
      <c r="K577">
        <v>18</v>
      </c>
      <c r="L577">
        <v>0.26</v>
      </c>
      <c r="M577">
        <v>1265.4000000000001</v>
      </c>
      <c r="N577" t="s">
        <v>22</v>
      </c>
      <c r="O577" t="s">
        <v>23</v>
      </c>
    </row>
    <row r="578" spans="1:15" x14ac:dyDescent="0.35">
      <c r="A578" t="s">
        <v>692</v>
      </c>
      <c r="B578" s="40">
        <v>45601</v>
      </c>
      <c r="C578" t="s">
        <v>35</v>
      </c>
      <c r="D578" t="s">
        <v>36</v>
      </c>
      <c r="E578" t="s">
        <v>37</v>
      </c>
      <c r="F578" t="s">
        <v>151</v>
      </c>
      <c r="G578" t="s">
        <v>628</v>
      </c>
      <c r="H578" t="s">
        <v>629</v>
      </c>
      <c r="I578" t="s">
        <v>69</v>
      </c>
      <c r="J578">
        <v>95</v>
      </c>
      <c r="K578">
        <v>12</v>
      </c>
      <c r="L578">
        <v>0.28000000000000003</v>
      </c>
      <c r="M578">
        <v>820.8</v>
      </c>
      <c r="N578" t="s">
        <v>123</v>
      </c>
      <c r="O578" t="s">
        <v>80</v>
      </c>
    </row>
    <row r="579" spans="1:15" x14ac:dyDescent="0.35">
      <c r="A579" t="s">
        <v>693</v>
      </c>
      <c r="B579" s="40">
        <v>45463</v>
      </c>
      <c r="C579" t="s">
        <v>64</v>
      </c>
      <c r="D579" t="s">
        <v>65</v>
      </c>
      <c r="E579" t="s">
        <v>27</v>
      </c>
      <c r="F579" t="s">
        <v>122</v>
      </c>
      <c r="G579" t="s">
        <v>628</v>
      </c>
      <c r="H579" t="s">
        <v>629</v>
      </c>
      <c r="I579" t="s">
        <v>69</v>
      </c>
      <c r="J579">
        <v>95</v>
      </c>
      <c r="K579">
        <v>14</v>
      </c>
      <c r="L579">
        <v>0.26</v>
      </c>
      <c r="M579">
        <v>984.2</v>
      </c>
      <c r="N579" t="s">
        <v>59</v>
      </c>
      <c r="O579" t="s">
        <v>23</v>
      </c>
    </row>
    <row r="580" spans="1:15" x14ac:dyDescent="0.35">
      <c r="A580" t="s">
        <v>694</v>
      </c>
      <c r="B580" s="40">
        <v>45435</v>
      </c>
      <c r="C580" t="s">
        <v>44</v>
      </c>
      <c r="D580" t="s">
        <v>45</v>
      </c>
      <c r="E580" t="s">
        <v>17</v>
      </c>
      <c r="F580" t="s">
        <v>79</v>
      </c>
      <c r="G580" t="s">
        <v>628</v>
      </c>
      <c r="H580" t="s">
        <v>629</v>
      </c>
      <c r="I580" t="s">
        <v>69</v>
      </c>
      <c r="J580">
        <v>95</v>
      </c>
      <c r="K580">
        <v>9</v>
      </c>
      <c r="L580">
        <v>0.1</v>
      </c>
      <c r="M580">
        <v>769.5</v>
      </c>
      <c r="N580" t="s">
        <v>59</v>
      </c>
      <c r="O580" t="s">
        <v>23</v>
      </c>
    </row>
    <row r="581" spans="1:15" x14ac:dyDescent="0.35">
      <c r="A581" t="s">
        <v>695</v>
      </c>
      <c r="B581" s="40">
        <v>45637</v>
      </c>
      <c r="C581" t="s">
        <v>35</v>
      </c>
      <c r="D581" t="s">
        <v>36</v>
      </c>
      <c r="E581" t="s">
        <v>37</v>
      </c>
      <c r="F581" t="s">
        <v>151</v>
      </c>
      <c r="G581" t="s">
        <v>628</v>
      </c>
      <c r="H581" t="s">
        <v>629</v>
      </c>
      <c r="I581" t="s">
        <v>69</v>
      </c>
      <c r="J581">
        <v>95</v>
      </c>
      <c r="K581">
        <v>9</v>
      </c>
      <c r="L581">
        <v>0.11</v>
      </c>
      <c r="M581">
        <v>760.95</v>
      </c>
      <c r="N581" t="s">
        <v>59</v>
      </c>
      <c r="O581" t="s">
        <v>87</v>
      </c>
    </row>
    <row r="582" spans="1:15" x14ac:dyDescent="0.35">
      <c r="A582" t="s">
        <v>696</v>
      </c>
      <c r="B582" s="40">
        <v>45627</v>
      </c>
      <c r="C582" t="s">
        <v>25</v>
      </c>
      <c r="D582" t="s">
        <v>26</v>
      </c>
      <c r="E582" t="s">
        <v>27</v>
      </c>
      <c r="F582" t="s">
        <v>89</v>
      </c>
      <c r="G582" t="s">
        <v>628</v>
      </c>
      <c r="H582" t="s">
        <v>629</v>
      </c>
      <c r="I582" t="s">
        <v>69</v>
      </c>
      <c r="J582">
        <v>95</v>
      </c>
      <c r="K582">
        <v>5</v>
      </c>
      <c r="L582">
        <v>7.0000000000000007E-2</v>
      </c>
      <c r="M582">
        <v>441.75</v>
      </c>
      <c r="N582" t="s">
        <v>59</v>
      </c>
      <c r="O582" t="s">
        <v>23</v>
      </c>
    </row>
    <row r="583" spans="1:15" x14ac:dyDescent="0.35">
      <c r="A583" t="s">
        <v>697</v>
      </c>
      <c r="B583" s="40">
        <v>45611</v>
      </c>
      <c r="C583" t="s">
        <v>55</v>
      </c>
      <c r="D583" t="s">
        <v>56</v>
      </c>
      <c r="E583" t="s">
        <v>17</v>
      </c>
      <c r="F583" t="s">
        <v>50</v>
      </c>
      <c r="G583" t="s">
        <v>628</v>
      </c>
      <c r="H583" t="s">
        <v>629</v>
      </c>
      <c r="I583" t="s">
        <v>69</v>
      </c>
      <c r="J583">
        <v>95</v>
      </c>
      <c r="K583">
        <v>6</v>
      </c>
      <c r="L583">
        <v>0.25</v>
      </c>
      <c r="M583">
        <v>427.5</v>
      </c>
      <c r="N583" t="s">
        <v>22</v>
      </c>
      <c r="O583" t="s">
        <v>23</v>
      </c>
    </row>
    <row r="584" spans="1:15" x14ac:dyDescent="0.35">
      <c r="A584" t="s">
        <v>698</v>
      </c>
      <c r="B584" s="40">
        <v>45613</v>
      </c>
      <c r="C584" t="s">
        <v>55</v>
      </c>
      <c r="D584" t="s">
        <v>56</v>
      </c>
      <c r="E584" t="s">
        <v>17</v>
      </c>
      <c r="F584" t="s">
        <v>50</v>
      </c>
      <c r="G584" t="s">
        <v>628</v>
      </c>
      <c r="H584" t="s">
        <v>629</v>
      </c>
      <c r="I584" t="s">
        <v>69</v>
      </c>
      <c r="J584">
        <v>95</v>
      </c>
      <c r="K584">
        <v>20</v>
      </c>
      <c r="L584">
        <v>0.2</v>
      </c>
      <c r="M584">
        <v>1520</v>
      </c>
      <c r="N584" t="s">
        <v>22</v>
      </c>
      <c r="O584" t="s">
        <v>80</v>
      </c>
    </row>
    <row r="585" spans="1:15" x14ac:dyDescent="0.35">
      <c r="A585" t="s">
        <v>699</v>
      </c>
      <c r="B585" s="40">
        <v>45455</v>
      </c>
      <c r="C585" t="s">
        <v>96</v>
      </c>
      <c r="D585" t="s">
        <v>97</v>
      </c>
      <c r="E585" t="s">
        <v>98</v>
      </c>
      <c r="F585" t="s">
        <v>113</v>
      </c>
      <c r="G585" t="s">
        <v>628</v>
      </c>
      <c r="H585" t="s">
        <v>629</v>
      </c>
      <c r="I585" t="s">
        <v>69</v>
      </c>
      <c r="J585">
        <v>95</v>
      </c>
      <c r="K585">
        <v>7</v>
      </c>
      <c r="L585">
        <v>0.25</v>
      </c>
      <c r="M585">
        <v>498.75</v>
      </c>
      <c r="N585" t="s">
        <v>22</v>
      </c>
      <c r="O585" t="s">
        <v>87</v>
      </c>
    </row>
    <row r="586" spans="1:15" x14ac:dyDescent="0.35">
      <c r="A586" t="s">
        <v>700</v>
      </c>
      <c r="B586" s="40">
        <v>45468</v>
      </c>
      <c r="C586" t="s">
        <v>64</v>
      </c>
      <c r="D586" t="s">
        <v>65</v>
      </c>
      <c r="E586" t="s">
        <v>27</v>
      </c>
      <c r="F586" t="s">
        <v>89</v>
      </c>
      <c r="G586" t="s">
        <v>628</v>
      </c>
      <c r="H586" t="s">
        <v>629</v>
      </c>
      <c r="I586" t="s">
        <v>69</v>
      </c>
      <c r="J586">
        <v>95</v>
      </c>
      <c r="K586">
        <v>12</v>
      </c>
      <c r="L586">
        <v>0.27</v>
      </c>
      <c r="M586">
        <v>832.2</v>
      </c>
      <c r="N586" t="s">
        <v>59</v>
      </c>
      <c r="O586" t="s">
        <v>23</v>
      </c>
    </row>
    <row r="587" spans="1:15" x14ac:dyDescent="0.35">
      <c r="A587" t="s">
        <v>701</v>
      </c>
      <c r="B587" s="40">
        <v>45563</v>
      </c>
      <c r="C587" t="s">
        <v>35</v>
      </c>
      <c r="D587" t="s">
        <v>36</v>
      </c>
      <c r="E587" t="s">
        <v>37</v>
      </c>
      <c r="F587" t="s">
        <v>71</v>
      </c>
      <c r="G587" t="s">
        <v>628</v>
      </c>
      <c r="H587" t="s">
        <v>629</v>
      </c>
      <c r="I587" t="s">
        <v>69</v>
      </c>
      <c r="J587">
        <v>95</v>
      </c>
      <c r="K587">
        <v>11</v>
      </c>
      <c r="L587">
        <v>0.01</v>
      </c>
      <c r="M587">
        <v>1034.55</v>
      </c>
      <c r="N587" t="s">
        <v>22</v>
      </c>
      <c r="O587" t="s">
        <v>87</v>
      </c>
    </row>
    <row r="588" spans="1:15" x14ac:dyDescent="0.35">
      <c r="A588" t="s">
        <v>702</v>
      </c>
      <c r="B588" s="40">
        <v>45358</v>
      </c>
      <c r="C588" t="s">
        <v>35</v>
      </c>
      <c r="D588" t="s">
        <v>36</v>
      </c>
      <c r="E588" t="s">
        <v>37</v>
      </c>
      <c r="F588" t="s">
        <v>83</v>
      </c>
      <c r="G588" t="s">
        <v>628</v>
      </c>
      <c r="H588" t="s">
        <v>629</v>
      </c>
      <c r="I588" t="s">
        <v>69</v>
      </c>
      <c r="J588">
        <v>95</v>
      </c>
      <c r="K588">
        <v>5</v>
      </c>
      <c r="L588">
        <v>0.15</v>
      </c>
      <c r="M588">
        <v>403.75</v>
      </c>
      <c r="N588" t="s">
        <v>59</v>
      </c>
      <c r="O588" t="s">
        <v>80</v>
      </c>
    </row>
    <row r="589" spans="1:15" x14ac:dyDescent="0.35">
      <c r="A589" t="s">
        <v>703</v>
      </c>
      <c r="B589" s="40">
        <v>45386</v>
      </c>
      <c r="C589" t="s">
        <v>61</v>
      </c>
      <c r="D589" t="s">
        <v>62</v>
      </c>
      <c r="E589" t="s">
        <v>27</v>
      </c>
      <c r="F589" t="s">
        <v>66</v>
      </c>
      <c r="G589" t="s">
        <v>628</v>
      </c>
      <c r="H589" t="s">
        <v>629</v>
      </c>
      <c r="I589" t="s">
        <v>69</v>
      </c>
      <c r="J589">
        <v>95</v>
      </c>
      <c r="K589">
        <v>13</v>
      </c>
      <c r="L589">
        <v>0.18</v>
      </c>
      <c r="M589">
        <v>1012.7</v>
      </c>
      <c r="N589" t="s">
        <v>77</v>
      </c>
      <c r="O589" t="s">
        <v>23</v>
      </c>
    </row>
    <row r="590" spans="1:15" x14ac:dyDescent="0.35">
      <c r="A590" t="s">
        <v>704</v>
      </c>
      <c r="B590" s="40">
        <v>45634</v>
      </c>
      <c r="C590" t="s">
        <v>55</v>
      </c>
      <c r="D590" t="s">
        <v>56</v>
      </c>
      <c r="E590" t="s">
        <v>17</v>
      </c>
      <c r="F590" t="s">
        <v>154</v>
      </c>
      <c r="G590" t="s">
        <v>628</v>
      </c>
      <c r="H590" t="s">
        <v>629</v>
      </c>
      <c r="I590" t="s">
        <v>69</v>
      </c>
      <c r="J590">
        <v>95</v>
      </c>
      <c r="K590">
        <v>2</v>
      </c>
      <c r="L590">
        <v>0.05</v>
      </c>
      <c r="M590">
        <v>180.5</v>
      </c>
      <c r="N590" t="s">
        <v>42</v>
      </c>
      <c r="O590" t="s">
        <v>23</v>
      </c>
    </row>
    <row r="591" spans="1:15" x14ac:dyDescent="0.35">
      <c r="A591" t="s">
        <v>705</v>
      </c>
      <c r="B591" s="40">
        <v>45513</v>
      </c>
      <c r="C591" t="s">
        <v>73</v>
      </c>
      <c r="D591" t="s">
        <v>74</v>
      </c>
      <c r="E591" t="s">
        <v>37</v>
      </c>
      <c r="F591" t="s">
        <v>71</v>
      </c>
      <c r="G591" t="s">
        <v>628</v>
      </c>
      <c r="H591" t="s">
        <v>629</v>
      </c>
      <c r="I591" t="s">
        <v>69</v>
      </c>
      <c r="J591">
        <v>95</v>
      </c>
      <c r="K591">
        <v>17</v>
      </c>
      <c r="L591">
        <v>0.22</v>
      </c>
      <c r="M591">
        <v>1259.7</v>
      </c>
      <c r="N591" t="s">
        <v>77</v>
      </c>
      <c r="O591" t="s">
        <v>80</v>
      </c>
    </row>
    <row r="592" spans="1:15" x14ac:dyDescent="0.35">
      <c r="A592" t="s">
        <v>706</v>
      </c>
      <c r="B592" s="40">
        <v>45549</v>
      </c>
      <c r="C592" t="s">
        <v>55</v>
      </c>
      <c r="D592" t="s">
        <v>56</v>
      </c>
      <c r="E592" t="s">
        <v>17</v>
      </c>
      <c r="F592" t="s">
        <v>50</v>
      </c>
      <c r="G592" t="s">
        <v>628</v>
      </c>
      <c r="H592" t="s">
        <v>629</v>
      </c>
      <c r="I592" t="s">
        <v>69</v>
      </c>
      <c r="J592">
        <v>95</v>
      </c>
      <c r="K592">
        <v>6</v>
      </c>
      <c r="L592">
        <v>0.19</v>
      </c>
      <c r="M592">
        <v>461.7</v>
      </c>
      <c r="N592" t="s">
        <v>42</v>
      </c>
      <c r="O592" t="s">
        <v>23</v>
      </c>
    </row>
    <row r="593" spans="1:15" x14ac:dyDescent="0.35">
      <c r="A593" t="s">
        <v>707</v>
      </c>
      <c r="B593" s="40">
        <v>45592</v>
      </c>
      <c r="C593" t="s">
        <v>44</v>
      </c>
      <c r="D593" t="s">
        <v>45</v>
      </c>
      <c r="E593" t="s">
        <v>17</v>
      </c>
      <c r="F593" t="s">
        <v>154</v>
      </c>
      <c r="G593" t="s">
        <v>628</v>
      </c>
      <c r="H593" t="s">
        <v>629</v>
      </c>
      <c r="I593" t="s">
        <v>69</v>
      </c>
      <c r="J593">
        <v>95</v>
      </c>
      <c r="K593">
        <v>13</v>
      </c>
      <c r="L593">
        <v>0.01</v>
      </c>
      <c r="M593">
        <v>1222.6500000000001</v>
      </c>
      <c r="N593" t="s">
        <v>77</v>
      </c>
      <c r="O593" t="s">
        <v>23</v>
      </c>
    </row>
    <row r="594" spans="1:15" x14ac:dyDescent="0.35">
      <c r="A594" t="s">
        <v>708</v>
      </c>
      <c r="B594" s="40">
        <v>45621</v>
      </c>
      <c r="C594" t="s">
        <v>131</v>
      </c>
      <c r="D594" t="s">
        <v>132</v>
      </c>
      <c r="E594" t="s">
        <v>98</v>
      </c>
      <c r="F594" t="s">
        <v>160</v>
      </c>
      <c r="G594" t="s">
        <v>628</v>
      </c>
      <c r="H594" t="s">
        <v>629</v>
      </c>
      <c r="I594" t="s">
        <v>69</v>
      </c>
      <c r="J594">
        <v>95</v>
      </c>
      <c r="K594">
        <v>20</v>
      </c>
      <c r="L594">
        <v>0.19</v>
      </c>
      <c r="M594">
        <v>1539</v>
      </c>
      <c r="N594" t="s">
        <v>42</v>
      </c>
      <c r="O594" t="s">
        <v>23</v>
      </c>
    </row>
    <row r="595" spans="1:15" x14ac:dyDescent="0.35">
      <c r="A595" t="s">
        <v>709</v>
      </c>
      <c r="B595" s="40">
        <v>45484</v>
      </c>
      <c r="C595" t="s">
        <v>125</v>
      </c>
      <c r="D595" t="s">
        <v>126</v>
      </c>
      <c r="E595" t="s">
        <v>37</v>
      </c>
      <c r="F595" t="s">
        <v>71</v>
      </c>
      <c r="G595" t="s">
        <v>628</v>
      </c>
      <c r="H595" t="s">
        <v>629</v>
      </c>
      <c r="I595" t="s">
        <v>69</v>
      </c>
      <c r="J595">
        <v>95</v>
      </c>
      <c r="K595">
        <v>15</v>
      </c>
      <c r="L595">
        <v>0.11</v>
      </c>
      <c r="M595">
        <v>1268.25</v>
      </c>
      <c r="N595" t="s">
        <v>59</v>
      </c>
      <c r="O595" t="s">
        <v>23</v>
      </c>
    </row>
    <row r="596" spans="1:15" x14ac:dyDescent="0.35">
      <c r="A596" t="s">
        <v>710</v>
      </c>
      <c r="B596" s="40">
        <v>45483</v>
      </c>
      <c r="C596" t="s">
        <v>55</v>
      </c>
      <c r="D596" t="s">
        <v>56</v>
      </c>
      <c r="E596" t="s">
        <v>17</v>
      </c>
      <c r="F596" t="s">
        <v>79</v>
      </c>
      <c r="G596" t="s">
        <v>628</v>
      </c>
      <c r="H596" t="s">
        <v>629</v>
      </c>
      <c r="I596" t="s">
        <v>69</v>
      </c>
      <c r="J596">
        <v>95</v>
      </c>
      <c r="K596">
        <v>15</v>
      </c>
      <c r="L596">
        <v>0.09</v>
      </c>
      <c r="M596">
        <v>1296.75</v>
      </c>
      <c r="N596" t="s">
        <v>123</v>
      </c>
      <c r="O596" t="s">
        <v>23</v>
      </c>
    </row>
    <row r="597" spans="1:15" x14ac:dyDescent="0.35">
      <c r="A597" t="s">
        <v>711</v>
      </c>
      <c r="B597" s="40">
        <v>45356</v>
      </c>
      <c r="C597" t="s">
        <v>35</v>
      </c>
      <c r="D597" t="s">
        <v>36</v>
      </c>
      <c r="E597" t="s">
        <v>37</v>
      </c>
      <c r="F597" t="s">
        <v>83</v>
      </c>
      <c r="G597" t="s">
        <v>628</v>
      </c>
      <c r="H597" t="s">
        <v>629</v>
      </c>
      <c r="I597" t="s">
        <v>69</v>
      </c>
      <c r="J597">
        <v>95</v>
      </c>
      <c r="K597">
        <v>15</v>
      </c>
      <c r="L597">
        <v>0.2</v>
      </c>
      <c r="M597">
        <v>1140</v>
      </c>
      <c r="N597" t="s">
        <v>42</v>
      </c>
      <c r="O597" t="s">
        <v>80</v>
      </c>
    </row>
    <row r="598" spans="1:15" x14ac:dyDescent="0.35">
      <c r="A598" t="s">
        <v>712</v>
      </c>
      <c r="B598" s="40">
        <v>45313</v>
      </c>
      <c r="C598" t="s">
        <v>55</v>
      </c>
      <c r="D598" t="s">
        <v>56</v>
      </c>
      <c r="E598" t="s">
        <v>17</v>
      </c>
      <c r="F598" t="s">
        <v>79</v>
      </c>
      <c r="G598" t="s">
        <v>628</v>
      </c>
      <c r="H598" t="s">
        <v>629</v>
      </c>
      <c r="I598" t="s">
        <v>69</v>
      </c>
      <c r="J598">
        <v>95</v>
      </c>
      <c r="K598">
        <v>6</v>
      </c>
      <c r="L598">
        <v>0.26</v>
      </c>
      <c r="M598">
        <v>421.8</v>
      </c>
      <c r="N598" t="s">
        <v>32</v>
      </c>
      <c r="O598" t="s">
        <v>23</v>
      </c>
    </row>
    <row r="599" spans="1:15" x14ac:dyDescent="0.35">
      <c r="A599" t="s">
        <v>713</v>
      </c>
      <c r="B599" s="40">
        <v>45329</v>
      </c>
      <c r="C599" t="s">
        <v>73</v>
      </c>
      <c r="D599" t="s">
        <v>74</v>
      </c>
      <c r="E599" t="s">
        <v>37</v>
      </c>
      <c r="F599" t="s">
        <v>151</v>
      </c>
      <c r="G599" t="s">
        <v>628</v>
      </c>
      <c r="H599" t="s">
        <v>629</v>
      </c>
      <c r="I599" t="s">
        <v>69</v>
      </c>
      <c r="J599">
        <v>95</v>
      </c>
      <c r="K599">
        <v>15</v>
      </c>
      <c r="L599">
        <v>0.03</v>
      </c>
      <c r="M599">
        <v>1382.25</v>
      </c>
      <c r="N599" t="s">
        <v>42</v>
      </c>
      <c r="O599" t="s">
        <v>23</v>
      </c>
    </row>
    <row r="600" spans="1:15" x14ac:dyDescent="0.35">
      <c r="A600" t="s">
        <v>714</v>
      </c>
      <c r="B600" s="40">
        <v>45637</v>
      </c>
      <c r="C600" t="s">
        <v>35</v>
      </c>
      <c r="D600" t="s">
        <v>36</v>
      </c>
      <c r="E600" t="s">
        <v>37</v>
      </c>
      <c r="F600" t="s">
        <v>38</v>
      </c>
      <c r="G600" t="s">
        <v>628</v>
      </c>
      <c r="H600" t="s">
        <v>629</v>
      </c>
      <c r="I600" t="s">
        <v>69</v>
      </c>
      <c r="J600">
        <v>95</v>
      </c>
      <c r="K600">
        <v>10</v>
      </c>
      <c r="L600">
        <v>0.11</v>
      </c>
      <c r="M600">
        <v>845.5</v>
      </c>
      <c r="N600" t="s">
        <v>59</v>
      </c>
      <c r="O600" t="s">
        <v>23</v>
      </c>
    </row>
    <row r="601" spans="1:15" x14ac:dyDescent="0.35">
      <c r="A601" t="s">
        <v>715</v>
      </c>
      <c r="B601" s="40">
        <v>45324</v>
      </c>
      <c r="C601" t="s">
        <v>25</v>
      </c>
      <c r="D601" t="s">
        <v>26</v>
      </c>
      <c r="E601" t="s">
        <v>27</v>
      </c>
      <c r="F601" t="s">
        <v>66</v>
      </c>
      <c r="G601" t="s">
        <v>628</v>
      </c>
      <c r="H601" t="s">
        <v>629</v>
      </c>
      <c r="I601" t="s">
        <v>69</v>
      </c>
      <c r="J601">
        <v>95</v>
      </c>
      <c r="K601">
        <v>8</v>
      </c>
      <c r="L601">
        <v>0.08</v>
      </c>
      <c r="M601">
        <v>699.2</v>
      </c>
      <c r="N601" t="s">
        <v>77</v>
      </c>
      <c r="O601" t="s">
        <v>23</v>
      </c>
    </row>
    <row r="602" spans="1:15" x14ac:dyDescent="0.35">
      <c r="A602" t="s">
        <v>716</v>
      </c>
      <c r="B602" s="40">
        <v>45548</v>
      </c>
      <c r="C602" t="s">
        <v>131</v>
      </c>
      <c r="D602" t="s">
        <v>132</v>
      </c>
      <c r="E602" t="s">
        <v>98</v>
      </c>
      <c r="F602" t="s">
        <v>115</v>
      </c>
      <c r="G602" t="s">
        <v>628</v>
      </c>
      <c r="H602" t="s">
        <v>629</v>
      </c>
      <c r="I602" t="s">
        <v>69</v>
      </c>
      <c r="J602">
        <v>95</v>
      </c>
      <c r="K602">
        <v>2</v>
      </c>
      <c r="L602">
        <v>0.22</v>
      </c>
      <c r="M602">
        <v>148.19999999999999</v>
      </c>
      <c r="N602" t="s">
        <v>77</v>
      </c>
      <c r="O602" t="s">
        <v>33</v>
      </c>
    </row>
    <row r="603" spans="1:15" x14ac:dyDescent="0.35">
      <c r="A603" t="s">
        <v>717</v>
      </c>
      <c r="B603" s="40">
        <v>45650</v>
      </c>
      <c r="C603" t="s">
        <v>44</v>
      </c>
      <c r="D603" t="s">
        <v>45</v>
      </c>
      <c r="E603" t="s">
        <v>17</v>
      </c>
      <c r="F603" t="s">
        <v>18</v>
      </c>
      <c r="G603" t="s">
        <v>628</v>
      </c>
      <c r="H603" t="s">
        <v>629</v>
      </c>
      <c r="I603" t="s">
        <v>69</v>
      </c>
      <c r="J603">
        <v>95</v>
      </c>
      <c r="K603">
        <v>14</v>
      </c>
      <c r="L603">
        <v>0.13</v>
      </c>
      <c r="M603">
        <v>1157.0999999999999</v>
      </c>
      <c r="N603" t="s">
        <v>59</v>
      </c>
      <c r="O603" t="s">
        <v>87</v>
      </c>
    </row>
    <row r="604" spans="1:15" x14ac:dyDescent="0.35">
      <c r="A604" t="s">
        <v>718</v>
      </c>
      <c r="B604" s="40">
        <v>45416</v>
      </c>
      <c r="C604" t="s">
        <v>25</v>
      </c>
      <c r="D604" t="s">
        <v>26</v>
      </c>
      <c r="E604" t="s">
        <v>27</v>
      </c>
      <c r="F604" t="s">
        <v>89</v>
      </c>
      <c r="G604" t="s">
        <v>628</v>
      </c>
      <c r="H604" t="s">
        <v>629</v>
      </c>
      <c r="I604" t="s">
        <v>69</v>
      </c>
      <c r="J604">
        <v>95</v>
      </c>
      <c r="K604">
        <v>8</v>
      </c>
      <c r="L604">
        <v>0.18</v>
      </c>
      <c r="M604">
        <v>623.20000000000005</v>
      </c>
      <c r="N604" t="s">
        <v>42</v>
      </c>
      <c r="O604" t="s">
        <v>23</v>
      </c>
    </row>
    <row r="605" spans="1:15" x14ac:dyDescent="0.35">
      <c r="A605" t="s">
        <v>719</v>
      </c>
      <c r="B605" s="40">
        <v>45609</v>
      </c>
      <c r="C605" t="s">
        <v>25</v>
      </c>
      <c r="D605" t="s">
        <v>26</v>
      </c>
      <c r="E605" t="s">
        <v>27</v>
      </c>
      <c r="F605" t="s">
        <v>66</v>
      </c>
      <c r="G605" t="s">
        <v>628</v>
      </c>
      <c r="H605" t="s">
        <v>629</v>
      </c>
      <c r="I605" t="s">
        <v>69</v>
      </c>
      <c r="J605">
        <v>95</v>
      </c>
      <c r="K605">
        <v>18</v>
      </c>
      <c r="L605">
        <v>0.18</v>
      </c>
      <c r="M605">
        <v>1402.2</v>
      </c>
      <c r="N605" t="s">
        <v>22</v>
      </c>
      <c r="O605" t="s">
        <v>23</v>
      </c>
    </row>
    <row r="606" spans="1:15" x14ac:dyDescent="0.35">
      <c r="A606" t="s">
        <v>720</v>
      </c>
      <c r="B606" s="40">
        <v>45479</v>
      </c>
      <c r="C606" t="s">
        <v>73</v>
      </c>
      <c r="D606" t="s">
        <v>74</v>
      </c>
      <c r="E606" t="s">
        <v>37</v>
      </c>
      <c r="F606" t="s">
        <v>71</v>
      </c>
      <c r="G606" t="s">
        <v>628</v>
      </c>
      <c r="H606" t="s">
        <v>629</v>
      </c>
      <c r="I606" t="s">
        <v>69</v>
      </c>
      <c r="J606">
        <v>95</v>
      </c>
      <c r="K606">
        <v>15</v>
      </c>
      <c r="L606">
        <v>0.12</v>
      </c>
      <c r="M606">
        <v>1254</v>
      </c>
      <c r="N606" t="s">
        <v>123</v>
      </c>
      <c r="O606" t="s">
        <v>33</v>
      </c>
    </row>
    <row r="607" spans="1:15" x14ac:dyDescent="0.35">
      <c r="A607" t="s">
        <v>721</v>
      </c>
      <c r="B607" s="40">
        <v>45648</v>
      </c>
      <c r="C607" t="s">
        <v>44</v>
      </c>
      <c r="D607" t="s">
        <v>45</v>
      </c>
      <c r="E607" t="s">
        <v>17</v>
      </c>
      <c r="F607" t="s">
        <v>18</v>
      </c>
      <c r="G607" t="s">
        <v>628</v>
      </c>
      <c r="H607" t="s">
        <v>629</v>
      </c>
      <c r="I607" t="s">
        <v>69</v>
      </c>
      <c r="J607">
        <v>95</v>
      </c>
      <c r="K607">
        <v>4</v>
      </c>
      <c r="L607">
        <v>0.1</v>
      </c>
      <c r="M607">
        <v>342</v>
      </c>
      <c r="N607" t="s">
        <v>22</v>
      </c>
      <c r="O607" t="s">
        <v>33</v>
      </c>
    </row>
    <row r="608" spans="1:15" x14ac:dyDescent="0.35">
      <c r="A608" t="s">
        <v>722</v>
      </c>
      <c r="B608" s="40">
        <v>45354</v>
      </c>
      <c r="C608" t="s">
        <v>131</v>
      </c>
      <c r="D608" t="s">
        <v>132</v>
      </c>
      <c r="E608" t="s">
        <v>98</v>
      </c>
      <c r="F608" t="s">
        <v>115</v>
      </c>
      <c r="G608" t="s">
        <v>628</v>
      </c>
      <c r="H608" t="s">
        <v>629</v>
      </c>
      <c r="I608" t="s">
        <v>69</v>
      </c>
      <c r="J608">
        <v>95</v>
      </c>
      <c r="K608">
        <v>16</v>
      </c>
      <c r="L608">
        <v>0.03</v>
      </c>
      <c r="M608">
        <v>1474.4</v>
      </c>
      <c r="N608" t="s">
        <v>32</v>
      </c>
      <c r="O608" t="s">
        <v>23</v>
      </c>
    </row>
    <row r="609" spans="1:15" x14ac:dyDescent="0.35">
      <c r="A609" t="s">
        <v>723</v>
      </c>
      <c r="B609" s="40">
        <v>45329</v>
      </c>
      <c r="C609" t="s">
        <v>15</v>
      </c>
      <c r="D609" t="s">
        <v>16</v>
      </c>
      <c r="E609" t="s">
        <v>17</v>
      </c>
      <c r="F609" t="s">
        <v>79</v>
      </c>
      <c r="G609" t="s">
        <v>628</v>
      </c>
      <c r="H609" t="s">
        <v>629</v>
      </c>
      <c r="I609" t="s">
        <v>69</v>
      </c>
      <c r="J609">
        <v>95</v>
      </c>
      <c r="K609">
        <v>4</v>
      </c>
      <c r="L609">
        <v>0.16</v>
      </c>
      <c r="M609">
        <v>319.2</v>
      </c>
      <c r="N609" t="s">
        <v>22</v>
      </c>
      <c r="O609" t="s">
        <v>23</v>
      </c>
    </row>
    <row r="610" spans="1:15" x14ac:dyDescent="0.35">
      <c r="A610" t="s">
        <v>724</v>
      </c>
      <c r="B610" s="40">
        <v>45356</v>
      </c>
      <c r="C610" t="s">
        <v>61</v>
      </c>
      <c r="D610" t="s">
        <v>62</v>
      </c>
      <c r="E610" t="s">
        <v>27</v>
      </c>
      <c r="F610" t="s">
        <v>28</v>
      </c>
      <c r="G610" t="s">
        <v>628</v>
      </c>
      <c r="H610" t="s">
        <v>629</v>
      </c>
      <c r="I610" t="s">
        <v>69</v>
      </c>
      <c r="J610">
        <v>95</v>
      </c>
      <c r="K610">
        <v>11</v>
      </c>
      <c r="L610">
        <v>0.21</v>
      </c>
      <c r="M610">
        <v>825.55</v>
      </c>
      <c r="N610" t="s">
        <v>22</v>
      </c>
      <c r="O610" t="s">
        <v>23</v>
      </c>
    </row>
    <row r="611" spans="1:15" x14ac:dyDescent="0.35">
      <c r="A611" t="s">
        <v>725</v>
      </c>
      <c r="B611" s="40">
        <v>45523</v>
      </c>
      <c r="C611" t="s">
        <v>55</v>
      </c>
      <c r="D611" t="s">
        <v>56</v>
      </c>
      <c r="E611" t="s">
        <v>17</v>
      </c>
      <c r="F611" t="s">
        <v>18</v>
      </c>
      <c r="G611" t="s">
        <v>628</v>
      </c>
      <c r="H611" t="s">
        <v>629</v>
      </c>
      <c r="I611" t="s">
        <v>69</v>
      </c>
      <c r="J611">
        <v>95</v>
      </c>
      <c r="K611">
        <v>13</v>
      </c>
      <c r="L611">
        <v>0.14000000000000001</v>
      </c>
      <c r="M611">
        <v>1062.0999999999999</v>
      </c>
      <c r="N611" t="s">
        <v>59</v>
      </c>
      <c r="O611" t="s">
        <v>23</v>
      </c>
    </row>
    <row r="612" spans="1:15" x14ac:dyDescent="0.35">
      <c r="A612" t="s">
        <v>726</v>
      </c>
      <c r="B612" s="40">
        <v>45344</v>
      </c>
      <c r="C612" t="s">
        <v>125</v>
      </c>
      <c r="D612" t="s">
        <v>126</v>
      </c>
      <c r="E612" t="s">
        <v>37</v>
      </c>
      <c r="F612" t="s">
        <v>151</v>
      </c>
      <c r="G612" t="s">
        <v>628</v>
      </c>
      <c r="H612" t="s">
        <v>629</v>
      </c>
      <c r="I612" t="s">
        <v>69</v>
      </c>
      <c r="J612">
        <v>95</v>
      </c>
      <c r="K612">
        <v>12</v>
      </c>
      <c r="L612">
        <v>0.27</v>
      </c>
      <c r="M612">
        <v>832.2</v>
      </c>
      <c r="N612" t="s">
        <v>32</v>
      </c>
      <c r="O612" t="s">
        <v>23</v>
      </c>
    </row>
    <row r="613" spans="1:15" x14ac:dyDescent="0.35">
      <c r="A613" t="s">
        <v>727</v>
      </c>
      <c r="B613" s="40">
        <v>45524</v>
      </c>
      <c r="C613" t="s">
        <v>131</v>
      </c>
      <c r="D613" t="s">
        <v>132</v>
      </c>
      <c r="E613" t="s">
        <v>98</v>
      </c>
      <c r="F613" t="s">
        <v>113</v>
      </c>
      <c r="G613" t="s">
        <v>628</v>
      </c>
      <c r="H613" t="s">
        <v>629</v>
      </c>
      <c r="I613" t="s">
        <v>69</v>
      </c>
      <c r="J613">
        <v>95</v>
      </c>
      <c r="K613">
        <v>13</v>
      </c>
      <c r="L613">
        <v>0.05</v>
      </c>
      <c r="M613">
        <v>1173.25</v>
      </c>
      <c r="N613" t="s">
        <v>123</v>
      </c>
      <c r="O613" t="s">
        <v>23</v>
      </c>
    </row>
    <row r="614" spans="1:15" x14ac:dyDescent="0.35">
      <c r="A614" t="s">
        <v>728</v>
      </c>
      <c r="B614" s="40">
        <v>45303</v>
      </c>
      <c r="C614" t="s">
        <v>25</v>
      </c>
      <c r="D614" t="s">
        <v>26</v>
      </c>
      <c r="E614" t="s">
        <v>27</v>
      </c>
      <c r="F614" t="s">
        <v>89</v>
      </c>
      <c r="G614" t="s">
        <v>628</v>
      </c>
      <c r="H614" t="s">
        <v>629</v>
      </c>
      <c r="I614" t="s">
        <v>69</v>
      </c>
      <c r="J614">
        <v>95</v>
      </c>
      <c r="K614">
        <v>14</v>
      </c>
      <c r="L614">
        <v>0.13</v>
      </c>
      <c r="M614">
        <v>1157.0999999999999</v>
      </c>
      <c r="N614" t="s">
        <v>42</v>
      </c>
      <c r="O614" t="s">
        <v>23</v>
      </c>
    </row>
    <row r="615" spans="1:15" x14ac:dyDescent="0.35">
      <c r="A615" t="s">
        <v>729</v>
      </c>
      <c r="B615" s="40">
        <v>45600</v>
      </c>
      <c r="C615" t="s">
        <v>125</v>
      </c>
      <c r="D615" t="s">
        <v>126</v>
      </c>
      <c r="E615" t="s">
        <v>37</v>
      </c>
      <c r="F615" t="s">
        <v>151</v>
      </c>
      <c r="G615" t="s">
        <v>628</v>
      </c>
      <c r="H615" t="s">
        <v>629</v>
      </c>
      <c r="I615" t="s">
        <v>69</v>
      </c>
      <c r="J615">
        <v>95</v>
      </c>
      <c r="K615">
        <v>9</v>
      </c>
      <c r="L615">
        <v>0.16</v>
      </c>
      <c r="M615">
        <v>718.2</v>
      </c>
      <c r="N615" t="s">
        <v>42</v>
      </c>
      <c r="O615" t="s">
        <v>23</v>
      </c>
    </row>
    <row r="616" spans="1:15" x14ac:dyDescent="0.35">
      <c r="A616" t="s">
        <v>730</v>
      </c>
      <c r="B616" s="40">
        <v>45638</v>
      </c>
      <c r="C616" t="s">
        <v>61</v>
      </c>
      <c r="D616" t="s">
        <v>62</v>
      </c>
      <c r="E616" t="s">
        <v>27</v>
      </c>
      <c r="F616" t="s">
        <v>122</v>
      </c>
      <c r="G616" t="s">
        <v>628</v>
      </c>
      <c r="H616" t="s">
        <v>629</v>
      </c>
      <c r="I616" t="s">
        <v>69</v>
      </c>
      <c r="J616">
        <v>95</v>
      </c>
      <c r="K616">
        <v>12</v>
      </c>
      <c r="L616">
        <v>0.24</v>
      </c>
      <c r="M616">
        <v>866.4</v>
      </c>
      <c r="N616" t="s">
        <v>22</v>
      </c>
      <c r="O616" t="s">
        <v>23</v>
      </c>
    </row>
    <row r="617" spans="1:15" x14ac:dyDescent="0.35">
      <c r="A617" t="s">
        <v>731</v>
      </c>
      <c r="B617" s="40">
        <v>45328</v>
      </c>
      <c r="C617" t="s">
        <v>64</v>
      </c>
      <c r="D617" t="s">
        <v>65</v>
      </c>
      <c r="E617" t="s">
        <v>27</v>
      </c>
      <c r="F617" t="s">
        <v>122</v>
      </c>
      <c r="G617" t="s">
        <v>628</v>
      </c>
      <c r="H617" t="s">
        <v>629</v>
      </c>
      <c r="I617" t="s">
        <v>69</v>
      </c>
      <c r="J617">
        <v>95</v>
      </c>
      <c r="K617">
        <v>7</v>
      </c>
      <c r="L617">
        <v>0.06</v>
      </c>
      <c r="M617">
        <v>625.1</v>
      </c>
      <c r="N617" t="s">
        <v>123</v>
      </c>
      <c r="O617" t="s">
        <v>23</v>
      </c>
    </row>
    <row r="618" spans="1:15" x14ac:dyDescent="0.35">
      <c r="A618" t="s">
        <v>732</v>
      </c>
      <c r="B618" s="40">
        <v>45621</v>
      </c>
      <c r="C618" t="s">
        <v>125</v>
      </c>
      <c r="D618" t="s">
        <v>126</v>
      </c>
      <c r="E618" t="s">
        <v>37</v>
      </c>
      <c r="F618" t="s">
        <v>151</v>
      </c>
      <c r="G618" t="s">
        <v>628</v>
      </c>
      <c r="H618" t="s">
        <v>629</v>
      </c>
      <c r="I618" t="s">
        <v>69</v>
      </c>
      <c r="J618">
        <v>95</v>
      </c>
      <c r="K618">
        <v>17</v>
      </c>
      <c r="L618">
        <v>0.3</v>
      </c>
      <c r="M618">
        <v>1130.5</v>
      </c>
      <c r="N618" t="s">
        <v>123</v>
      </c>
      <c r="O618" t="s">
        <v>23</v>
      </c>
    </row>
    <row r="619" spans="1:15" x14ac:dyDescent="0.35">
      <c r="A619" t="s">
        <v>733</v>
      </c>
      <c r="B619" s="40">
        <v>45602</v>
      </c>
      <c r="C619" t="s">
        <v>15</v>
      </c>
      <c r="D619" t="s">
        <v>16</v>
      </c>
      <c r="E619" t="s">
        <v>17</v>
      </c>
      <c r="F619" t="s">
        <v>50</v>
      </c>
      <c r="G619" t="s">
        <v>628</v>
      </c>
      <c r="H619" t="s">
        <v>629</v>
      </c>
      <c r="I619" t="s">
        <v>69</v>
      </c>
      <c r="J619">
        <v>95</v>
      </c>
      <c r="K619">
        <v>20</v>
      </c>
      <c r="L619">
        <v>0.28000000000000003</v>
      </c>
      <c r="M619">
        <v>1368</v>
      </c>
      <c r="N619" t="s">
        <v>42</v>
      </c>
      <c r="O619" t="s">
        <v>87</v>
      </c>
    </row>
    <row r="620" spans="1:15" x14ac:dyDescent="0.35">
      <c r="A620" t="s">
        <v>734</v>
      </c>
      <c r="B620" s="40">
        <v>45451</v>
      </c>
      <c r="C620" t="s">
        <v>131</v>
      </c>
      <c r="D620" t="s">
        <v>132</v>
      </c>
      <c r="E620" t="s">
        <v>98</v>
      </c>
      <c r="F620" t="s">
        <v>160</v>
      </c>
      <c r="G620" t="s">
        <v>628</v>
      </c>
      <c r="H620" t="s">
        <v>629</v>
      </c>
      <c r="I620" t="s">
        <v>69</v>
      </c>
      <c r="J620">
        <v>95</v>
      </c>
      <c r="K620">
        <v>14</v>
      </c>
      <c r="L620">
        <v>0.22</v>
      </c>
      <c r="M620">
        <v>1037.4000000000001</v>
      </c>
      <c r="N620" t="s">
        <v>59</v>
      </c>
      <c r="O620" t="s">
        <v>23</v>
      </c>
    </row>
    <row r="621" spans="1:15" x14ac:dyDescent="0.35">
      <c r="A621" t="s">
        <v>735</v>
      </c>
      <c r="B621" s="40">
        <v>45416</v>
      </c>
      <c r="C621" t="s">
        <v>96</v>
      </c>
      <c r="D621" t="s">
        <v>97</v>
      </c>
      <c r="E621" t="s">
        <v>98</v>
      </c>
      <c r="F621" t="s">
        <v>115</v>
      </c>
      <c r="G621" t="s">
        <v>628</v>
      </c>
      <c r="H621" t="s">
        <v>629</v>
      </c>
      <c r="I621" t="s">
        <v>69</v>
      </c>
      <c r="J621">
        <v>95</v>
      </c>
      <c r="K621">
        <v>5</v>
      </c>
      <c r="L621">
        <v>0.24</v>
      </c>
      <c r="M621">
        <v>361</v>
      </c>
      <c r="N621" t="s">
        <v>59</v>
      </c>
      <c r="O621" t="s">
        <v>23</v>
      </c>
    </row>
    <row r="622" spans="1:15" x14ac:dyDescent="0.35">
      <c r="A622" t="s">
        <v>736</v>
      </c>
      <c r="B622" s="40">
        <v>45653</v>
      </c>
      <c r="C622" t="s">
        <v>25</v>
      </c>
      <c r="D622" t="s">
        <v>26</v>
      </c>
      <c r="E622" t="s">
        <v>27</v>
      </c>
      <c r="F622" t="s">
        <v>66</v>
      </c>
      <c r="G622" t="s">
        <v>628</v>
      </c>
      <c r="H622" t="s">
        <v>629</v>
      </c>
      <c r="I622" t="s">
        <v>69</v>
      </c>
      <c r="J622">
        <v>95</v>
      </c>
      <c r="K622">
        <v>15</v>
      </c>
      <c r="L622">
        <v>0.11</v>
      </c>
      <c r="M622">
        <v>1268.25</v>
      </c>
      <c r="N622" t="s">
        <v>42</v>
      </c>
      <c r="O622" t="s">
        <v>23</v>
      </c>
    </row>
    <row r="623" spans="1:15" x14ac:dyDescent="0.35">
      <c r="A623" t="s">
        <v>737</v>
      </c>
      <c r="B623" s="40">
        <v>45573</v>
      </c>
      <c r="C623" t="s">
        <v>125</v>
      </c>
      <c r="D623" t="s">
        <v>126</v>
      </c>
      <c r="E623" t="s">
        <v>37</v>
      </c>
      <c r="F623" t="s">
        <v>71</v>
      </c>
      <c r="G623" t="s">
        <v>628</v>
      </c>
      <c r="H623" t="s">
        <v>629</v>
      </c>
      <c r="I623" t="s">
        <v>69</v>
      </c>
      <c r="J623">
        <v>95</v>
      </c>
      <c r="K623">
        <v>14</v>
      </c>
      <c r="L623">
        <v>0.28000000000000003</v>
      </c>
      <c r="M623">
        <v>957.6</v>
      </c>
      <c r="N623" t="s">
        <v>59</v>
      </c>
      <c r="O623" t="s">
        <v>23</v>
      </c>
    </row>
    <row r="624" spans="1:15" x14ac:dyDescent="0.35">
      <c r="A624" t="s">
        <v>738</v>
      </c>
      <c r="B624" s="40">
        <v>45449</v>
      </c>
      <c r="C624" t="s">
        <v>125</v>
      </c>
      <c r="D624" t="s">
        <v>126</v>
      </c>
      <c r="E624" t="s">
        <v>37</v>
      </c>
      <c r="F624" t="s">
        <v>151</v>
      </c>
      <c r="G624" t="s">
        <v>628</v>
      </c>
      <c r="H624" t="s">
        <v>629</v>
      </c>
      <c r="I624" t="s">
        <v>69</v>
      </c>
      <c r="J624">
        <v>95</v>
      </c>
      <c r="K624">
        <v>20</v>
      </c>
      <c r="L624">
        <v>0.08</v>
      </c>
      <c r="M624">
        <v>1748</v>
      </c>
      <c r="N624" t="s">
        <v>77</v>
      </c>
      <c r="O624" t="s">
        <v>23</v>
      </c>
    </row>
    <row r="625" spans="1:15" x14ac:dyDescent="0.35">
      <c r="A625" t="s">
        <v>739</v>
      </c>
      <c r="B625" s="40">
        <v>45384</v>
      </c>
      <c r="C625" t="s">
        <v>44</v>
      </c>
      <c r="D625" t="s">
        <v>45</v>
      </c>
      <c r="E625" t="s">
        <v>17</v>
      </c>
      <c r="F625" t="s">
        <v>79</v>
      </c>
      <c r="G625" t="s">
        <v>628</v>
      </c>
      <c r="H625" t="s">
        <v>629</v>
      </c>
      <c r="I625" t="s">
        <v>69</v>
      </c>
      <c r="J625">
        <v>95</v>
      </c>
      <c r="K625">
        <v>18</v>
      </c>
      <c r="L625">
        <v>0.23</v>
      </c>
      <c r="M625">
        <v>1316.7</v>
      </c>
      <c r="N625" t="s">
        <v>59</v>
      </c>
      <c r="O625" t="s">
        <v>23</v>
      </c>
    </row>
    <row r="626" spans="1:15" x14ac:dyDescent="0.35">
      <c r="A626" t="s">
        <v>740</v>
      </c>
      <c r="B626" s="40">
        <v>45397</v>
      </c>
      <c r="C626" t="s">
        <v>131</v>
      </c>
      <c r="D626" t="s">
        <v>132</v>
      </c>
      <c r="E626" t="s">
        <v>98</v>
      </c>
      <c r="F626" t="s">
        <v>160</v>
      </c>
      <c r="G626" t="s">
        <v>628</v>
      </c>
      <c r="H626" t="s">
        <v>629</v>
      </c>
      <c r="I626" t="s">
        <v>69</v>
      </c>
      <c r="J626">
        <v>95</v>
      </c>
      <c r="K626">
        <v>17</v>
      </c>
      <c r="L626">
        <v>0.02</v>
      </c>
      <c r="M626">
        <v>1582.7</v>
      </c>
      <c r="N626" t="s">
        <v>42</v>
      </c>
      <c r="O626" t="s">
        <v>23</v>
      </c>
    </row>
    <row r="627" spans="1:15" x14ac:dyDescent="0.35">
      <c r="A627" t="s">
        <v>741</v>
      </c>
      <c r="B627" s="40">
        <v>45573</v>
      </c>
      <c r="C627" t="s">
        <v>131</v>
      </c>
      <c r="D627" t="s">
        <v>132</v>
      </c>
      <c r="E627" t="s">
        <v>98</v>
      </c>
      <c r="F627" t="s">
        <v>101</v>
      </c>
      <c r="G627" t="s">
        <v>628</v>
      </c>
      <c r="H627" t="s">
        <v>629</v>
      </c>
      <c r="I627" t="s">
        <v>69</v>
      </c>
      <c r="J627">
        <v>95</v>
      </c>
      <c r="K627">
        <v>7</v>
      </c>
      <c r="L627">
        <v>0.24</v>
      </c>
      <c r="M627">
        <v>505.4</v>
      </c>
      <c r="N627" t="s">
        <v>22</v>
      </c>
      <c r="O627" t="s">
        <v>23</v>
      </c>
    </row>
    <row r="628" spans="1:15" x14ac:dyDescent="0.35">
      <c r="A628" t="s">
        <v>743</v>
      </c>
      <c r="B628" s="40">
        <v>45555</v>
      </c>
      <c r="C628" t="s">
        <v>35</v>
      </c>
      <c r="D628" t="s">
        <v>36</v>
      </c>
      <c r="E628" t="s">
        <v>37</v>
      </c>
      <c r="F628" t="s">
        <v>151</v>
      </c>
      <c r="G628" t="s">
        <v>628</v>
      </c>
      <c r="H628" t="s">
        <v>629</v>
      </c>
      <c r="I628" t="s">
        <v>69</v>
      </c>
      <c r="J628">
        <v>95</v>
      </c>
      <c r="K628">
        <v>17</v>
      </c>
      <c r="L628">
        <v>0.27</v>
      </c>
      <c r="M628">
        <v>1178.95</v>
      </c>
      <c r="N628" t="s">
        <v>59</v>
      </c>
      <c r="O628" t="s">
        <v>23</v>
      </c>
    </row>
    <row r="629" spans="1:15" x14ac:dyDescent="0.35">
      <c r="A629" t="s">
        <v>744</v>
      </c>
      <c r="B629" s="40">
        <v>45501</v>
      </c>
      <c r="C629" t="s">
        <v>64</v>
      </c>
      <c r="D629" t="s">
        <v>65</v>
      </c>
      <c r="E629" t="s">
        <v>27</v>
      </c>
      <c r="F629" t="s">
        <v>28</v>
      </c>
      <c r="G629" t="s">
        <v>628</v>
      </c>
      <c r="H629" t="s">
        <v>629</v>
      </c>
      <c r="I629" t="s">
        <v>69</v>
      </c>
      <c r="J629">
        <v>95</v>
      </c>
      <c r="K629">
        <v>7</v>
      </c>
      <c r="L629">
        <v>0.04</v>
      </c>
      <c r="M629">
        <v>638.4</v>
      </c>
      <c r="N629" t="s">
        <v>77</v>
      </c>
      <c r="O629" t="s">
        <v>33</v>
      </c>
    </row>
    <row r="630" spans="1:15" x14ac:dyDescent="0.35">
      <c r="A630" t="s">
        <v>745</v>
      </c>
      <c r="B630" s="40">
        <v>45474</v>
      </c>
      <c r="C630" t="s">
        <v>44</v>
      </c>
      <c r="D630" t="s">
        <v>45</v>
      </c>
      <c r="E630" t="s">
        <v>17</v>
      </c>
      <c r="F630" t="s">
        <v>50</v>
      </c>
      <c r="G630" t="s">
        <v>628</v>
      </c>
      <c r="H630" t="s">
        <v>629</v>
      </c>
      <c r="I630" t="s">
        <v>69</v>
      </c>
      <c r="J630">
        <v>95</v>
      </c>
      <c r="K630">
        <v>9</v>
      </c>
      <c r="L630">
        <v>0.22</v>
      </c>
      <c r="M630">
        <v>666.9</v>
      </c>
      <c r="N630" t="s">
        <v>42</v>
      </c>
      <c r="O630" t="s">
        <v>23</v>
      </c>
    </row>
    <row r="631" spans="1:15" x14ac:dyDescent="0.35">
      <c r="A631" t="s">
        <v>746</v>
      </c>
      <c r="B631" s="40">
        <v>45422</v>
      </c>
      <c r="C631" t="s">
        <v>61</v>
      </c>
      <c r="D631" t="s">
        <v>62</v>
      </c>
      <c r="E631" t="s">
        <v>27</v>
      </c>
      <c r="F631" t="s">
        <v>89</v>
      </c>
      <c r="G631" t="s">
        <v>628</v>
      </c>
      <c r="H631" t="s">
        <v>629</v>
      </c>
      <c r="I631" t="s">
        <v>69</v>
      </c>
      <c r="J631">
        <v>95</v>
      </c>
      <c r="K631">
        <v>14</v>
      </c>
      <c r="L631">
        <v>0.23</v>
      </c>
      <c r="M631">
        <v>1024.0999999999999</v>
      </c>
      <c r="N631" t="s">
        <v>22</v>
      </c>
      <c r="O631" t="s">
        <v>23</v>
      </c>
    </row>
    <row r="632" spans="1:15" x14ac:dyDescent="0.35">
      <c r="A632" t="s">
        <v>747</v>
      </c>
      <c r="B632" s="40">
        <v>45362</v>
      </c>
      <c r="C632" t="s">
        <v>25</v>
      </c>
      <c r="D632" t="s">
        <v>26</v>
      </c>
      <c r="E632" t="s">
        <v>27</v>
      </c>
      <c r="F632" t="s">
        <v>89</v>
      </c>
      <c r="G632" t="s">
        <v>628</v>
      </c>
      <c r="H632" t="s">
        <v>629</v>
      </c>
      <c r="I632" t="s">
        <v>69</v>
      </c>
      <c r="J632">
        <v>95</v>
      </c>
      <c r="K632">
        <v>17</v>
      </c>
      <c r="L632">
        <v>0.05</v>
      </c>
      <c r="M632">
        <v>1534.25</v>
      </c>
      <c r="N632" t="s">
        <v>123</v>
      </c>
      <c r="O632" t="s">
        <v>23</v>
      </c>
    </row>
    <row r="633" spans="1:15" x14ac:dyDescent="0.35">
      <c r="A633" t="s">
        <v>748</v>
      </c>
      <c r="B633" s="40">
        <v>45403</v>
      </c>
      <c r="C633" t="s">
        <v>73</v>
      </c>
      <c r="D633" t="s">
        <v>74</v>
      </c>
      <c r="E633" t="s">
        <v>37</v>
      </c>
      <c r="F633" t="s">
        <v>71</v>
      </c>
      <c r="G633" t="s">
        <v>628</v>
      </c>
      <c r="H633" t="s">
        <v>629</v>
      </c>
      <c r="I633" t="s">
        <v>69</v>
      </c>
      <c r="J633">
        <v>95</v>
      </c>
      <c r="K633">
        <v>13</v>
      </c>
      <c r="L633">
        <v>0.23</v>
      </c>
      <c r="M633">
        <v>950.95</v>
      </c>
      <c r="N633" t="s">
        <v>42</v>
      </c>
      <c r="O633" t="s">
        <v>33</v>
      </c>
    </row>
    <row r="634" spans="1:15" x14ac:dyDescent="0.35">
      <c r="A634" t="s">
        <v>749</v>
      </c>
      <c r="B634" s="40">
        <v>45639</v>
      </c>
      <c r="C634" t="s">
        <v>15</v>
      </c>
      <c r="D634" t="s">
        <v>16</v>
      </c>
      <c r="E634" t="s">
        <v>17</v>
      </c>
      <c r="F634" t="s">
        <v>50</v>
      </c>
      <c r="G634" t="s">
        <v>628</v>
      </c>
      <c r="H634" t="s">
        <v>629</v>
      </c>
      <c r="I634" t="s">
        <v>69</v>
      </c>
      <c r="J634">
        <v>95</v>
      </c>
      <c r="K634">
        <v>10</v>
      </c>
      <c r="L634">
        <v>0.2</v>
      </c>
      <c r="M634">
        <v>760</v>
      </c>
      <c r="N634" t="s">
        <v>59</v>
      </c>
      <c r="O634" t="s">
        <v>23</v>
      </c>
    </row>
    <row r="635" spans="1:15" x14ac:dyDescent="0.35">
      <c r="A635" t="s">
        <v>750</v>
      </c>
      <c r="B635" s="40">
        <v>45598</v>
      </c>
      <c r="C635" t="s">
        <v>35</v>
      </c>
      <c r="D635" t="s">
        <v>36</v>
      </c>
      <c r="E635" t="s">
        <v>37</v>
      </c>
      <c r="F635" t="s">
        <v>71</v>
      </c>
      <c r="G635" t="s">
        <v>628</v>
      </c>
      <c r="H635" t="s">
        <v>629</v>
      </c>
      <c r="I635" t="s">
        <v>69</v>
      </c>
      <c r="J635">
        <v>95</v>
      </c>
      <c r="K635">
        <v>5</v>
      </c>
      <c r="L635">
        <v>0.08</v>
      </c>
      <c r="M635">
        <v>437</v>
      </c>
      <c r="N635" t="s">
        <v>59</v>
      </c>
      <c r="O635" t="s">
        <v>23</v>
      </c>
    </row>
    <row r="636" spans="1:15" x14ac:dyDescent="0.35">
      <c r="A636" t="s">
        <v>751</v>
      </c>
      <c r="B636" s="40">
        <v>45554</v>
      </c>
      <c r="C636" t="s">
        <v>25</v>
      </c>
      <c r="D636" t="s">
        <v>26</v>
      </c>
      <c r="E636" t="s">
        <v>27</v>
      </c>
      <c r="F636" t="s">
        <v>89</v>
      </c>
      <c r="G636" t="s">
        <v>628</v>
      </c>
      <c r="H636" t="s">
        <v>629</v>
      </c>
      <c r="I636" t="s">
        <v>69</v>
      </c>
      <c r="J636">
        <v>95</v>
      </c>
      <c r="K636">
        <v>3</v>
      </c>
      <c r="L636">
        <v>0.23</v>
      </c>
      <c r="M636">
        <v>219.45</v>
      </c>
      <c r="N636" t="s">
        <v>22</v>
      </c>
      <c r="O636" t="s">
        <v>80</v>
      </c>
    </row>
    <row r="637" spans="1:15" x14ac:dyDescent="0.35">
      <c r="A637" t="s">
        <v>752</v>
      </c>
      <c r="B637" s="40">
        <v>45438</v>
      </c>
      <c r="C637" t="s">
        <v>55</v>
      </c>
      <c r="D637" t="s">
        <v>56</v>
      </c>
      <c r="E637" t="s">
        <v>17</v>
      </c>
      <c r="F637" t="s">
        <v>50</v>
      </c>
      <c r="G637" t="s">
        <v>628</v>
      </c>
      <c r="H637" t="s">
        <v>629</v>
      </c>
      <c r="I637" t="s">
        <v>69</v>
      </c>
      <c r="J637">
        <v>95</v>
      </c>
      <c r="K637">
        <v>1</v>
      </c>
      <c r="L637">
        <v>0.01</v>
      </c>
      <c r="M637">
        <v>94.05</v>
      </c>
      <c r="N637" t="s">
        <v>22</v>
      </c>
      <c r="O637" t="s">
        <v>23</v>
      </c>
    </row>
    <row r="638" spans="1:15" x14ac:dyDescent="0.35">
      <c r="A638" t="s">
        <v>753</v>
      </c>
      <c r="B638" s="40">
        <v>45421</v>
      </c>
      <c r="C638" t="s">
        <v>125</v>
      </c>
      <c r="D638" t="s">
        <v>126</v>
      </c>
      <c r="E638" t="s">
        <v>37</v>
      </c>
      <c r="F638" t="s">
        <v>157</v>
      </c>
      <c r="G638" t="s">
        <v>628</v>
      </c>
      <c r="H638" t="s">
        <v>629</v>
      </c>
      <c r="I638" t="s">
        <v>69</v>
      </c>
      <c r="J638">
        <v>95</v>
      </c>
      <c r="K638">
        <v>19</v>
      </c>
      <c r="L638">
        <v>0.15</v>
      </c>
      <c r="M638">
        <v>1534.25</v>
      </c>
      <c r="N638" t="s">
        <v>32</v>
      </c>
      <c r="O638" t="s">
        <v>23</v>
      </c>
    </row>
    <row r="639" spans="1:15" x14ac:dyDescent="0.35">
      <c r="A639" t="s">
        <v>754</v>
      </c>
      <c r="B639" s="40">
        <v>45390</v>
      </c>
      <c r="C639" t="s">
        <v>25</v>
      </c>
      <c r="D639" t="s">
        <v>26</v>
      </c>
      <c r="E639" t="s">
        <v>27</v>
      </c>
      <c r="F639" t="s">
        <v>103</v>
      </c>
      <c r="G639" t="s">
        <v>628</v>
      </c>
      <c r="H639" t="s">
        <v>629</v>
      </c>
      <c r="I639" t="s">
        <v>69</v>
      </c>
      <c r="J639">
        <v>95</v>
      </c>
      <c r="K639">
        <v>20</v>
      </c>
      <c r="L639">
        <v>0.22</v>
      </c>
      <c r="M639">
        <v>1482</v>
      </c>
      <c r="N639" t="s">
        <v>32</v>
      </c>
      <c r="O639" t="s">
        <v>23</v>
      </c>
    </row>
    <row r="640" spans="1:15" x14ac:dyDescent="0.35">
      <c r="A640" t="s">
        <v>755</v>
      </c>
      <c r="B640" s="40">
        <v>45396</v>
      </c>
      <c r="C640" t="s">
        <v>73</v>
      </c>
      <c r="D640" t="s">
        <v>74</v>
      </c>
      <c r="E640" t="s">
        <v>37</v>
      </c>
      <c r="F640" t="s">
        <v>151</v>
      </c>
      <c r="G640" t="s">
        <v>628</v>
      </c>
      <c r="H640" t="s">
        <v>629</v>
      </c>
      <c r="I640" t="s">
        <v>69</v>
      </c>
      <c r="J640">
        <v>95</v>
      </c>
      <c r="K640">
        <v>2</v>
      </c>
      <c r="L640">
        <v>0.16</v>
      </c>
      <c r="M640">
        <v>159.6</v>
      </c>
      <c r="N640" t="s">
        <v>22</v>
      </c>
      <c r="O640" t="s">
        <v>179</v>
      </c>
    </row>
    <row r="641" spans="1:15" x14ac:dyDescent="0.35">
      <c r="A641" t="s">
        <v>756</v>
      </c>
      <c r="B641" s="40">
        <v>45479</v>
      </c>
      <c r="C641" t="s">
        <v>44</v>
      </c>
      <c r="D641" t="s">
        <v>45</v>
      </c>
      <c r="E641" t="s">
        <v>17</v>
      </c>
      <c r="F641" t="s">
        <v>18</v>
      </c>
      <c r="G641" t="s">
        <v>628</v>
      </c>
      <c r="H641" t="s">
        <v>629</v>
      </c>
      <c r="I641" t="s">
        <v>69</v>
      </c>
      <c r="J641">
        <v>95</v>
      </c>
      <c r="K641">
        <v>20</v>
      </c>
      <c r="L641">
        <v>0.02</v>
      </c>
      <c r="M641">
        <v>1862</v>
      </c>
      <c r="N641" t="s">
        <v>22</v>
      </c>
      <c r="O641" t="s">
        <v>23</v>
      </c>
    </row>
    <row r="642" spans="1:15" x14ac:dyDescent="0.35">
      <c r="A642" t="s">
        <v>757</v>
      </c>
      <c r="B642" s="40">
        <v>45416</v>
      </c>
      <c r="C642" t="s">
        <v>44</v>
      </c>
      <c r="D642" t="s">
        <v>45</v>
      </c>
      <c r="E642" t="s">
        <v>17</v>
      </c>
      <c r="F642" t="s">
        <v>176</v>
      </c>
      <c r="G642" t="s">
        <v>85</v>
      </c>
      <c r="H642" t="s">
        <v>86</v>
      </c>
      <c r="I642" t="s">
        <v>41</v>
      </c>
      <c r="J642">
        <v>75</v>
      </c>
      <c r="K642">
        <v>11</v>
      </c>
      <c r="L642">
        <v>0.03</v>
      </c>
      <c r="M642">
        <v>800.25</v>
      </c>
      <c r="N642" t="s">
        <v>123</v>
      </c>
      <c r="O642" t="s">
        <v>23</v>
      </c>
    </row>
    <row r="643" spans="1:15" x14ac:dyDescent="0.35">
      <c r="A643" t="s">
        <v>758</v>
      </c>
      <c r="B643" s="40">
        <v>45549</v>
      </c>
      <c r="C643" t="s">
        <v>96</v>
      </c>
      <c r="D643" t="s">
        <v>97</v>
      </c>
      <c r="E643" t="s">
        <v>98</v>
      </c>
      <c r="F643" t="s">
        <v>160</v>
      </c>
      <c r="G643" t="s">
        <v>85</v>
      </c>
      <c r="H643" t="s">
        <v>86</v>
      </c>
      <c r="I643" t="s">
        <v>41</v>
      </c>
      <c r="J643">
        <v>75</v>
      </c>
      <c r="K643">
        <v>11</v>
      </c>
      <c r="L643">
        <v>0.28999999999999998</v>
      </c>
      <c r="M643">
        <v>585.75</v>
      </c>
      <c r="N643" t="s">
        <v>42</v>
      </c>
      <c r="O643" t="s">
        <v>23</v>
      </c>
    </row>
    <row r="644" spans="1:15" x14ac:dyDescent="0.35">
      <c r="A644" t="s">
        <v>759</v>
      </c>
      <c r="B644" s="40">
        <v>45397</v>
      </c>
      <c r="C644" t="s">
        <v>131</v>
      </c>
      <c r="D644" t="s">
        <v>132</v>
      </c>
      <c r="E644" t="s">
        <v>98</v>
      </c>
      <c r="F644" t="s">
        <v>160</v>
      </c>
      <c r="G644" t="s">
        <v>85</v>
      </c>
      <c r="H644" t="s">
        <v>86</v>
      </c>
      <c r="I644" t="s">
        <v>41</v>
      </c>
      <c r="J644">
        <v>75</v>
      </c>
      <c r="K644">
        <v>5</v>
      </c>
      <c r="L644">
        <v>7.0000000000000007E-2</v>
      </c>
      <c r="M644">
        <v>348.75</v>
      </c>
      <c r="N644" t="s">
        <v>22</v>
      </c>
      <c r="O644" t="s">
        <v>23</v>
      </c>
    </row>
    <row r="645" spans="1:15" x14ac:dyDescent="0.35">
      <c r="A645" t="s">
        <v>760</v>
      </c>
      <c r="B645" s="40">
        <v>45519</v>
      </c>
      <c r="C645" t="s">
        <v>55</v>
      </c>
      <c r="D645" t="s">
        <v>56</v>
      </c>
      <c r="E645" t="s">
        <v>17</v>
      </c>
      <c r="F645" t="s">
        <v>176</v>
      </c>
      <c r="G645" t="s">
        <v>85</v>
      </c>
      <c r="H645" t="s">
        <v>86</v>
      </c>
      <c r="I645" t="s">
        <v>41</v>
      </c>
      <c r="J645">
        <v>75</v>
      </c>
      <c r="K645">
        <v>20</v>
      </c>
      <c r="L645">
        <v>0.24</v>
      </c>
      <c r="M645">
        <v>1140</v>
      </c>
      <c r="N645" t="s">
        <v>32</v>
      </c>
      <c r="O645" t="s">
        <v>80</v>
      </c>
    </row>
    <row r="646" spans="1:15" x14ac:dyDescent="0.35">
      <c r="A646" t="s">
        <v>761</v>
      </c>
      <c r="B646" s="40">
        <v>45572</v>
      </c>
      <c r="C646" t="s">
        <v>64</v>
      </c>
      <c r="D646" t="s">
        <v>65</v>
      </c>
      <c r="E646" t="s">
        <v>27</v>
      </c>
      <c r="F646" t="s">
        <v>28</v>
      </c>
      <c r="G646" t="s">
        <v>85</v>
      </c>
      <c r="H646" t="s">
        <v>86</v>
      </c>
      <c r="I646" t="s">
        <v>41</v>
      </c>
      <c r="J646">
        <v>75</v>
      </c>
      <c r="K646">
        <v>1</v>
      </c>
      <c r="L646">
        <v>0.02</v>
      </c>
      <c r="M646">
        <v>73.5</v>
      </c>
      <c r="N646" t="s">
        <v>123</v>
      </c>
      <c r="O646" t="s">
        <v>23</v>
      </c>
    </row>
    <row r="647" spans="1:15" x14ac:dyDescent="0.35">
      <c r="A647" t="s">
        <v>762</v>
      </c>
      <c r="B647" s="40">
        <v>45293</v>
      </c>
      <c r="C647" t="s">
        <v>64</v>
      </c>
      <c r="D647" t="s">
        <v>65</v>
      </c>
      <c r="E647" t="s">
        <v>27</v>
      </c>
      <c r="F647" t="s">
        <v>66</v>
      </c>
      <c r="G647" t="s">
        <v>85</v>
      </c>
      <c r="H647" t="s">
        <v>86</v>
      </c>
      <c r="I647" t="s">
        <v>41</v>
      </c>
      <c r="J647">
        <v>75</v>
      </c>
      <c r="K647">
        <v>2</v>
      </c>
      <c r="L647">
        <v>0.22</v>
      </c>
      <c r="M647">
        <v>117</v>
      </c>
      <c r="N647" t="s">
        <v>42</v>
      </c>
      <c r="O647" t="s">
        <v>23</v>
      </c>
    </row>
    <row r="648" spans="1:15" x14ac:dyDescent="0.35">
      <c r="A648" t="s">
        <v>763</v>
      </c>
      <c r="B648" s="40">
        <v>45558</v>
      </c>
      <c r="C648" t="s">
        <v>111</v>
      </c>
      <c r="D648" t="s">
        <v>112</v>
      </c>
      <c r="E648" t="s">
        <v>98</v>
      </c>
      <c r="F648" t="s">
        <v>101</v>
      </c>
      <c r="G648" t="s">
        <v>85</v>
      </c>
      <c r="H648" t="s">
        <v>86</v>
      </c>
      <c r="I648" t="s">
        <v>41</v>
      </c>
      <c r="J648">
        <v>75</v>
      </c>
      <c r="K648">
        <v>5</v>
      </c>
      <c r="L648">
        <v>0.02</v>
      </c>
      <c r="M648">
        <v>367.5</v>
      </c>
      <c r="N648" t="s">
        <v>22</v>
      </c>
      <c r="O648" t="s">
        <v>23</v>
      </c>
    </row>
    <row r="649" spans="1:15" x14ac:dyDescent="0.35">
      <c r="A649" t="s">
        <v>764</v>
      </c>
      <c r="B649" s="40">
        <v>45505</v>
      </c>
      <c r="C649" t="s">
        <v>25</v>
      </c>
      <c r="D649" t="s">
        <v>26</v>
      </c>
      <c r="E649" t="s">
        <v>27</v>
      </c>
      <c r="F649" t="s">
        <v>28</v>
      </c>
      <c r="G649" t="s">
        <v>85</v>
      </c>
      <c r="H649" t="s">
        <v>86</v>
      </c>
      <c r="I649" t="s">
        <v>41</v>
      </c>
      <c r="J649">
        <v>75</v>
      </c>
      <c r="K649">
        <v>17</v>
      </c>
      <c r="L649">
        <v>0.13</v>
      </c>
      <c r="M649">
        <v>1109.25</v>
      </c>
      <c r="N649" t="s">
        <v>77</v>
      </c>
      <c r="O649" t="s">
        <v>23</v>
      </c>
    </row>
    <row r="650" spans="1:15" x14ac:dyDescent="0.35">
      <c r="A650" t="s">
        <v>765</v>
      </c>
      <c r="B650" s="40">
        <v>45613</v>
      </c>
      <c r="C650" t="s">
        <v>55</v>
      </c>
      <c r="D650" t="s">
        <v>56</v>
      </c>
      <c r="E650" t="s">
        <v>17</v>
      </c>
      <c r="F650" t="s">
        <v>79</v>
      </c>
      <c r="G650" t="s">
        <v>85</v>
      </c>
      <c r="H650" t="s">
        <v>86</v>
      </c>
      <c r="I650" t="s">
        <v>41</v>
      </c>
      <c r="J650">
        <v>75</v>
      </c>
      <c r="K650">
        <v>15</v>
      </c>
      <c r="L650">
        <v>0.02</v>
      </c>
      <c r="M650">
        <v>1102.5</v>
      </c>
      <c r="N650" t="s">
        <v>77</v>
      </c>
      <c r="O650" t="s">
        <v>23</v>
      </c>
    </row>
    <row r="651" spans="1:15" x14ac:dyDescent="0.35">
      <c r="A651" t="s">
        <v>766</v>
      </c>
      <c r="B651" s="40">
        <v>45324</v>
      </c>
      <c r="C651" t="s">
        <v>73</v>
      </c>
      <c r="D651" t="s">
        <v>74</v>
      </c>
      <c r="E651" t="s">
        <v>37</v>
      </c>
      <c r="F651" t="s">
        <v>71</v>
      </c>
      <c r="G651" t="s">
        <v>85</v>
      </c>
      <c r="H651" t="s">
        <v>86</v>
      </c>
      <c r="I651" t="s">
        <v>41</v>
      </c>
      <c r="J651">
        <v>75</v>
      </c>
      <c r="K651">
        <v>11</v>
      </c>
      <c r="L651">
        <v>0.25</v>
      </c>
      <c r="M651">
        <v>618.75</v>
      </c>
      <c r="N651" t="s">
        <v>77</v>
      </c>
      <c r="O651" t="s">
        <v>23</v>
      </c>
    </row>
    <row r="652" spans="1:15" x14ac:dyDescent="0.35">
      <c r="A652" t="s">
        <v>767</v>
      </c>
      <c r="B652" s="40">
        <v>45527</v>
      </c>
      <c r="C652" t="s">
        <v>55</v>
      </c>
      <c r="D652" t="s">
        <v>56</v>
      </c>
      <c r="E652" t="s">
        <v>17</v>
      </c>
      <c r="F652" t="s">
        <v>50</v>
      </c>
      <c r="G652" t="s">
        <v>85</v>
      </c>
      <c r="H652" t="s">
        <v>86</v>
      </c>
      <c r="I652" t="s">
        <v>41</v>
      </c>
      <c r="J652">
        <v>75</v>
      </c>
      <c r="K652">
        <v>10</v>
      </c>
      <c r="L652">
        <v>0.18</v>
      </c>
      <c r="M652">
        <v>615</v>
      </c>
      <c r="N652" t="s">
        <v>22</v>
      </c>
      <c r="O652" t="s">
        <v>87</v>
      </c>
    </row>
    <row r="653" spans="1:15" x14ac:dyDescent="0.35">
      <c r="A653" t="s">
        <v>768</v>
      </c>
      <c r="B653" s="40">
        <v>45474</v>
      </c>
      <c r="C653" t="s">
        <v>73</v>
      </c>
      <c r="D653" t="s">
        <v>74</v>
      </c>
      <c r="E653" t="s">
        <v>37</v>
      </c>
      <c r="F653" t="s">
        <v>151</v>
      </c>
      <c r="G653" t="s">
        <v>85</v>
      </c>
      <c r="H653" t="s">
        <v>86</v>
      </c>
      <c r="I653" t="s">
        <v>41</v>
      </c>
      <c r="J653">
        <v>75</v>
      </c>
      <c r="K653">
        <v>16</v>
      </c>
      <c r="L653">
        <v>0.2</v>
      </c>
      <c r="M653">
        <v>960</v>
      </c>
      <c r="N653" t="s">
        <v>22</v>
      </c>
      <c r="O653" t="s">
        <v>23</v>
      </c>
    </row>
    <row r="654" spans="1:15" x14ac:dyDescent="0.35">
      <c r="A654" t="s">
        <v>769</v>
      </c>
      <c r="B654" s="40">
        <v>45520</v>
      </c>
      <c r="C654" t="s">
        <v>73</v>
      </c>
      <c r="D654" t="s">
        <v>74</v>
      </c>
      <c r="E654" t="s">
        <v>37</v>
      </c>
      <c r="F654" t="s">
        <v>38</v>
      </c>
      <c r="G654" t="s">
        <v>85</v>
      </c>
      <c r="H654" t="s">
        <v>86</v>
      </c>
      <c r="I654" t="s">
        <v>41</v>
      </c>
      <c r="J654">
        <v>75</v>
      </c>
      <c r="K654">
        <v>13</v>
      </c>
      <c r="L654">
        <v>0.28999999999999998</v>
      </c>
      <c r="M654">
        <v>692.25</v>
      </c>
      <c r="N654" t="s">
        <v>59</v>
      </c>
      <c r="O654" t="s">
        <v>23</v>
      </c>
    </row>
    <row r="655" spans="1:15" x14ac:dyDescent="0.35">
      <c r="A655" t="s">
        <v>770</v>
      </c>
      <c r="B655" s="40">
        <v>45496</v>
      </c>
      <c r="C655" t="s">
        <v>125</v>
      </c>
      <c r="D655" t="s">
        <v>126</v>
      </c>
      <c r="E655" t="s">
        <v>37</v>
      </c>
      <c r="F655" t="s">
        <v>151</v>
      </c>
      <c r="G655" t="s">
        <v>85</v>
      </c>
      <c r="H655" t="s">
        <v>86</v>
      </c>
      <c r="I655" t="s">
        <v>41</v>
      </c>
      <c r="J655">
        <v>75</v>
      </c>
      <c r="K655">
        <v>10</v>
      </c>
      <c r="L655">
        <v>0.24</v>
      </c>
      <c r="M655">
        <v>570</v>
      </c>
      <c r="N655" t="s">
        <v>123</v>
      </c>
      <c r="O655" t="s">
        <v>23</v>
      </c>
    </row>
    <row r="656" spans="1:15" x14ac:dyDescent="0.35">
      <c r="A656" t="s">
        <v>771</v>
      </c>
      <c r="B656" s="40">
        <v>45484</v>
      </c>
      <c r="C656" t="s">
        <v>61</v>
      </c>
      <c r="D656" t="s">
        <v>62</v>
      </c>
      <c r="E656" t="s">
        <v>27</v>
      </c>
      <c r="F656" t="s">
        <v>103</v>
      </c>
      <c r="G656" t="s">
        <v>85</v>
      </c>
      <c r="H656" t="s">
        <v>86</v>
      </c>
      <c r="I656" t="s">
        <v>41</v>
      </c>
      <c r="J656">
        <v>75</v>
      </c>
      <c r="K656">
        <v>20</v>
      </c>
      <c r="L656">
        <v>0.06</v>
      </c>
      <c r="M656">
        <v>1410</v>
      </c>
      <c r="N656" t="s">
        <v>77</v>
      </c>
      <c r="O656" t="s">
        <v>23</v>
      </c>
    </row>
    <row r="657" spans="1:15" x14ac:dyDescent="0.35">
      <c r="A657" t="s">
        <v>772</v>
      </c>
      <c r="B657" s="40">
        <v>45571</v>
      </c>
      <c r="C657" t="s">
        <v>55</v>
      </c>
      <c r="D657" t="s">
        <v>56</v>
      </c>
      <c r="E657" t="s">
        <v>17</v>
      </c>
      <c r="F657" t="s">
        <v>154</v>
      </c>
      <c r="G657" t="s">
        <v>85</v>
      </c>
      <c r="H657" t="s">
        <v>86</v>
      </c>
      <c r="I657" t="s">
        <v>41</v>
      </c>
      <c r="J657">
        <v>75</v>
      </c>
      <c r="K657">
        <v>13</v>
      </c>
      <c r="L657">
        <v>0.18</v>
      </c>
      <c r="M657">
        <v>799.5</v>
      </c>
      <c r="N657" t="s">
        <v>32</v>
      </c>
      <c r="O657" t="s">
        <v>23</v>
      </c>
    </row>
    <row r="658" spans="1:15" x14ac:dyDescent="0.35">
      <c r="A658" t="s">
        <v>773</v>
      </c>
      <c r="B658" s="40">
        <v>45579</v>
      </c>
      <c r="C658" t="s">
        <v>73</v>
      </c>
      <c r="D658" t="s">
        <v>74</v>
      </c>
      <c r="E658" t="s">
        <v>37</v>
      </c>
      <c r="F658" t="s">
        <v>157</v>
      </c>
      <c r="G658" t="s">
        <v>85</v>
      </c>
      <c r="H658" t="s">
        <v>86</v>
      </c>
      <c r="I658" t="s">
        <v>41</v>
      </c>
      <c r="J658">
        <v>75</v>
      </c>
      <c r="K658">
        <v>16</v>
      </c>
      <c r="L658">
        <v>0.21</v>
      </c>
      <c r="M658">
        <v>948</v>
      </c>
      <c r="N658" t="s">
        <v>123</v>
      </c>
      <c r="O658" t="s">
        <v>33</v>
      </c>
    </row>
    <row r="659" spans="1:15" x14ac:dyDescent="0.35">
      <c r="A659" t="s">
        <v>774</v>
      </c>
      <c r="B659" s="40">
        <v>45642</v>
      </c>
      <c r="C659" t="s">
        <v>55</v>
      </c>
      <c r="D659" t="s">
        <v>56</v>
      </c>
      <c r="E659" t="s">
        <v>17</v>
      </c>
      <c r="F659" t="s">
        <v>176</v>
      </c>
      <c r="G659" t="s">
        <v>85</v>
      </c>
      <c r="H659" t="s">
        <v>86</v>
      </c>
      <c r="I659" t="s">
        <v>41</v>
      </c>
      <c r="J659">
        <v>75</v>
      </c>
      <c r="K659">
        <v>3</v>
      </c>
      <c r="L659">
        <v>0.06</v>
      </c>
      <c r="M659">
        <v>211.5</v>
      </c>
      <c r="N659" t="s">
        <v>32</v>
      </c>
      <c r="O659" t="s">
        <v>33</v>
      </c>
    </row>
    <row r="660" spans="1:15" x14ac:dyDescent="0.35">
      <c r="A660" t="s">
        <v>775</v>
      </c>
      <c r="B660" s="40">
        <v>45433</v>
      </c>
      <c r="C660" t="s">
        <v>44</v>
      </c>
      <c r="D660" t="s">
        <v>45</v>
      </c>
      <c r="E660" t="s">
        <v>17</v>
      </c>
      <c r="F660" t="s">
        <v>18</v>
      </c>
      <c r="G660" t="s">
        <v>85</v>
      </c>
      <c r="H660" t="s">
        <v>86</v>
      </c>
      <c r="I660" t="s">
        <v>41</v>
      </c>
      <c r="J660">
        <v>75</v>
      </c>
      <c r="K660">
        <v>20</v>
      </c>
      <c r="L660">
        <v>0.08</v>
      </c>
      <c r="M660">
        <v>1380</v>
      </c>
      <c r="N660" t="s">
        <v>59</v>
      </c>
      <c r="O660" t="s">
        <v>23</v>
      </c>
    </row>
    <row r="661" spans="1:15" x14ac:dyDescent="0.35">
      <c r="A661" t="s">
        <v>776</v>
      </c>
      <c r="B661" s="40">
        <v>45468</v>
      </c>
      <c r="C661" t="s">
        <v>96</v>
      </c>
      <c r="D661" t="s">
        <v>97</v>
      </c>
      <c r="E661" t="s">
        <v>98</v>
      </c>
      <c r="F661" t="s">
        <v>115</v>
      </c>
      <c r="G661" t="s">
        <v>85</v>
      </c>
      <c r="H661" t="s">
        <v>86</v>
      </c>
      <c r="I661" t="s">
        <v>41</v>
      </c>
      <c r="J661">
        <v>75</v>
      </c>
      <c r="K661">
        <v>17</v>
      </c>
      <c r="L661">
        <v>0.1</v>
      </c>
      <c r="M661">
        <v>1147.5</v>
      </c>
      <c r="N661" t="s">
        <v>32</v>
      </c>
      <c r="O661" t="s">
        <v>23</v>
      </c>
    </row>
    <row r="662" spans="1:15" x14ac:dyDescent="0.35">
      <c r="A662" t="s">
        <v>777</v>
      </c>
      <c r="B662" s="40">
        <v>45611</v>
      </c>
      <c r="C662" t="s">
        <v>125</v>
      </c>
      <c r="D662" t="s">
        <v>126</v>
      </c>
      <c r="E662" t="s">
        <v>37</v>
      </c>
      <c r="F662" t="s">
        <v>71</v>
      </c>
      <c r="G662" t="s">
        <v>85</v>
      </c>
      <c r="H662" t="s">
        <v>86</v>
      </c>
      <c r="I662" t="s">
        <v>41</v>
      </c>
      <c r="J662">
        <v>75</v>
      </c>
      <c r="K662">
        <v>20</v>
      </c>
      <c r="L662">
        <v>0.19</v>
      </c>
      <c r="M662">
        <v>1215</v>
      </c>
      <c r="N662" t="s">
        <v>42</v>
      </c>
      <c r="O662" t="s">
        <v>23</v>
      </c>
    </row>
    <row r="663" spans="1:15" x14ac:dyDescent="0.35">
      <c r="A663" t="s">
        <v>778</v>
      </c>
      <c r="B663" s="40">
        <v>45356</v>
      </c>
      <c r="C663" t="s">
        <v>55</v>
      </c>
      <c r="D663" t="s">
        <v>56</v>
      </c>
      <c r="E663" t="s">
        <v>17</v>
      </c>
      <c r="F663" t="s">
        <v>154</v>
      </c>
      <c r="G663" t="s">
        <v>85</v>
      </c>
      <c r="H663" t="s">
        <v>86</v>
      </c>
      <c r="I663" t="s">
        <v>41</v>
      </c>
      <c r="J663">
        <v>75</v>
      </c>
      <c r="K663">
        <v>8</v>
      </c>
      <c r="L663">
        <v>0.08</v>
      </c>
      <c r="M663">
        <v>552</v>
      </c>
      <c r="N663" t="s">
        <v>32</v>
      </c>
      <c r="O663" t="s">
        <v>33</v>
      </c>
    </row>
    <row r="664" spans="1:15" x14ac:dyDescent="0.35">
      <c r="A664" t="s">
        <v>779</v>
      </c>
      <c r="B664" s="40">
        <v>45644</v>
      </c>
      <c r="C664" t="s">
        <v>55</v>
      </c>
      <c r="D664" t="s">
        <v>56</v>
      </c>
      <c r="E664" t="s">
        <v>17</v>
      </c>
      <c r="F664" t="s">
        <v>50</v>
      </c>
      <c r="G664" t="s">
        <v>85</v>
      </c>
      <c r="H664" t="s">
        <v>86</v>
      </c>
      <c r="I664" t="s">
        <v>41</v>
      </c>
      <c r="J664">
        <v>75</v>
      </c>
      <c r="K664">
        <v>17</v>
      </c>
      <c r="L664">
        <v>0.09</v>
      </c>
      <c r="M664">
        <v>1160.25</v>
      </c>
      <c r="N664" t="s">
        <v>42</v>
      </c>
      <c r="O664" t="s">
        <v>87</v>
      </c>
    </row>
    <row r="665" spans="1:15" x14ac:dyDescent="0.35">
      <c r="A665" t="s">
        <v>780</v>
      </c>
      <c r="B665" s="40">
        <v>45499</v>
      </c>
      <c r="C665" t="s">
        <v>44</v>
      </c>
      <c r="D665" t="s">
        <v>45</v>
      </c>
      <c r="E665" t="s">
        <v>17</v>
      </c>
      <c r="F665" t="s">
        <v>18</v>
      </c>
      <c r="G665" t="s">
        <v>85</v>
      </c>
      <c r="H665" t="s">
        <v>86</v>
      </c>
      <c r="I665" t="s">
        <v>41</v>
      </c>
      <c r="J665">
        <v>75</v>
      </c>
      <c r="K665">
        <v>20</v>
      </c>
      <c r="L665">
        <v>7.0000000000000007E-2</v>
      </c>
      <c r="M665">
        <v>1395</v>
      </c>
      <c r="N665" t="s">
        <v>59</v>
      </c>
      <c r="O665" t="s">
        <v>23</v>
      </c>
    </row>
    <row r="666" spans="1:15" x14ac:dyDescent="0.35">
      <c r="A666" t="s">
        <v>781</v>
      </c>
      <c r="B666" s="40">
        <v>45460</v>
      </c>
      <c r="C666" t="s">
        <v>25</v>
      </c>
      <c r="D666" t="s">
        <v>26</v>
      </c>
      <c r="E666" t="s">
        <v>27</v>
      </c>
      <c r="F666" t="s">
        <v>66</v>
      </c>
      <c r="G666" t="s">
        <v>85</v>
      </c>
      <c r="H666" t="s">
        <v>86</v>
      </c>
      <c r="I666" t="s">
        <v>41</v>
      </c>
      <c r="J666">
        <v>75</v>
      </c>
      <c r="K666">
        <v>3</v>
      </c>
      <c r="L666">
        <v>0.23</v>
      </c>
      <c r="M666">
        <v>173.25</v>
      </c>
      <c r="N666" t="s">
        <v>77</v>
      </c>
      <c r="O666" t="s">
        <v>23</v>
      </c>
    </row>
    <row r="667" spans="1:15" x14ac:dyDescent="0.35">
      <c r="A667" t="s">
        <v>782</v>
      </c>
      <c r="B667" s="40">
        <v>45584</v>
      </c>
      <c r="C667" t="s">
        <v>64</v>
      </c>
      <c r="D667" t="s">
        <v>65</v>
      </c>
      <c r="E667" t="s">
        <v>27</v>
      </c>
      <c r="F667" t="s">
        <v>89</v>
      </c>
      <c r="G667" t="s">
        <v>85</v>
      </c>
      <c r="H667" t="s">
        <v>86</v>
      </c>
      <c r="I667" t="s">
        <v>41</v>
      </c>
      <c r="J667">
        <v>75</v>
      </c>
      <c r="K667">
        <v>6</v>
      </c>
      <c r="L667">
        <v>0.23</v>
      </c>
      <c r="M667">
        <v>346.5</v>
      </c>
      <c r="N667" t="s">
        <v>123</v>
      </c>
      <c r="O667" t="s">
        <v>23</v>
      </c>
    </row>
    <row r="668" spans="1:15" x14ac:dyDescent="0.35">
      <c r="A668" t="s">
        <v>783</v>
      </c>
      <c r="B668" s="40">
        <v>45339</v>
      </c>
      <c r="C668" t="s">
        <v>61</v>
      </c>
      <c r="D668" t="s">
        <v>62</v>
      </c>
      <c r="E668" t="s">
        <v>27</v>
      </c>
      <c r="F668" t="s">
        <v>89</v>
      </c>
      <c r="G668" t="s">
        <v>85</v>
      </c>
      <c r="H668" t="s">
        <v>86</v>
      </c>
      <c r="I668" t="s">
        <v>41</v>
      </c>
      <c r="J668">
        <v>75</v>
      </c>
      <c r="K668">
        <v>1</v>
      </c>
      <c r="L668">
        <v>0.15</v>
      </c>
      <c r="M668">
        <v>63.75</v>
      </c>
      <c r="N668" t="s">
        <v>123</v>
      </c>
      <c r="O668" t="s">
        <v>23</v>
      </c>
    </row>
    <row r="669" spans="1:15" x14ac:dyDescent="0.35">
      <c r="A669" t="s">
        <v>784</v>
      </c>
      <c r="B669" s="40">
        <v>45560</v>
      </c>
      <c r="C669" t="s">
        <v>15</v>
      </c>
      <c r="D669" t="s">
        <v>16</v>
      </c>
      <c r="E669" t="s">
        <v>17</v>
      </c>
      <c r="F669" t="s">
        <v>50</v>
      </c>
      <c r="G669" t="s">
        <v>85</v>
      </c>
      <c r="H669" t="s">
        <v>86</v>
      </c>
      <c r="I669" t="s">
        <v>41</v>
      </c>
      <c r="J669">
        <v>75</v>
      </c>
      <c r="K669">
        <v>4</v>
      </c>
      <c r="L669">
        <v>0.05</v>
      </c>
      <c r="M669">
        <v>285</v>
      </c>
      <c r="N669" t="s">
        <v>22</v>
      </c>
      <c r="O669" t="s">
        <v>23</v>
      </c>
    </row>
    <row r="670" spans="1:15" x14ac:dyDescent="0.35">
      <c r="A670" t="s">
        <v>785</v>
      </c>
      <c r="B670" s="40">
        <v>45612</v>
      </c>
      <c r="C670" t="s">
        <v>55</v>
      </c>
      <c r="D670" t="s">
        <v>56</v>
      </c>
      <c r="E670" t="s">
        <v>17</v>
      </c>
      <c r="F670" t="s">
        <v>50</v>
      </c>
      <c r="G670" t="s">
        <v>85</v>
      </c>
      <c r="H670" t="s">
        <v>86</v>
      </c>
      <c r="I670" t="s">
        <v>41</v>
      </c>
      <c r="J670">
        <v>75</v>
      </c>
      <c r="K670">
        <v>17</v>
      </c>
      <c r="L670">
        <v>0.09</v>
      </c>
      <c r="M670">
        <v>1160.25</v>
      </c>
      <c r="N670" t="s">
        <v>123</v>
      </c>
      <c r="O670" t="s">
        <v>23</v>
      </c>
    </row>
    <row r="671" spans="1:15" x14ac:dyDescent="0.35">
      <c r="A671" t="s">
        <v>786</v>
      </c>
      <c r="B671" s="40">
        <v>45457</v>
      </c>
      <c r="C671" t="s">
        <v>55</v>
      </c>
      <c r="D671" t="s">
        <v>56</v>
      </c>
      <c r="E671" t="s">
        <v>17</v>
      </c>
      <c r="F671" t="s">
        <v>176</v>
      </c>
      <c r="G671" t="s">
        <v>85</v>
      </c>
      <c r="H671" t="s">
        <v>86</v>
      </c>
      <c r="I671" t="s">
        <v>41</v>
      </c>
      <c r="J671">
        <v>75</v>
      </c>
      <c r="K671">
        <v>10</v>
      </c>
      <c r="L671">
        <v>0.14000000000000001</v>
      </c>
      <c r="M671">
        <v>645</v>
      </c>
      <c r="N671" t="s">
        <v>42</v>
      </c>
      <c r="O671" t="s">
        <v>87</v>
      </c>
    </row>
    <row r="672" spans="1:15" x14ac:dyDescent="0.35">
      <c r="A672" t="s">
        <v>787</v>
      </c>
      <c r="B672" s="40">
        <v>45393</v>
      </c>
      <c r="C672" t="s">
        <v>44</v>
      </c>
      <c r="D672" t="s">
        <v>45</v>
      </c>
      <c r="E672" t="s">
        <v>17</v>
      </c>
      <c r="F672" t="s">
        <v>18</v>
      </c>
      <c r="G672" t="s">
        <v>85</v>
      </c>
      <c r="H672" t="s">
        <v>86</v>
      </c>
      <c r="I672" t="s">
        <v>41</v>
      </c>
      <c r="J672">
        <v>75</v>
      </c>
      <c r="K672">
        <v>19</v>
      </c>
      <c r="L672">
        <v>0.12</v>
      </c>
      <c r="M672">
        <v>1254</v>
      </c>
      <c r="N672" t="s">
        <v>59</v>
      </c>
      <c r="O672" t="s">
        <v>23</v>
      </c>
    </row>
    <row r="673" spans="1:15" x14ac:dyDescent="0.35">
      <c r="A673" t="s">
        <v>788</v>
      </c>
      <c r="B673" s="40">
        <v>45296</v>
      </c>
      <c r="C673" t="s">
        <v>61</v>
      </c>
      <c r="D673" t="s">
        <v>62</v>
      </c>
      <c r="E673" t="s">
        <v>27</v>
      </c>
      <c r="F673" t="s">
        <v>66</v>
      </c>
      <c r="G673" t="s">
        <v>85</v>
      </c>
      <c r="H673" t="s">
        <v>86</v>
      </c>
      <c r="I673" t="s">
        <v>41</v>
      </c>
      <c r="J673">
        <v>75</v>
      </c>
      <c r="K673">
        <v>15</v>
      </c>
      <c r="L673">
        <v>0.08</v>
      </c>
      <c r="M673">
        <v>1035</v>
      </c>
      <c r="N673" t="s">
        <v>59</v>
      </c>
      <c r="O673" t="s">
        <v>23</v>
      </c>
    </row>
    <row r="674" spans="1:15" x14ac:dyDescent="0.35">
      <c r="A674" t="s">
        <v>789</v>
      </c>
      <c r="B674" s="40">
        <v>45434</v>
      </c>
      <c r="C674" t="s">
        <v>64</v>
      </c>
      <c r="D674" t="s">
        <v>65</v>
      </c>
      <c r="E674" t="s">
        <v>27</v>
      </c>
      <c r="F674" t="s">
        <v>103</v>
      </c>
      <c r="G674" t="s">
        <v>85</v>
      </c>
      <c r="H674" t="s">
        <v>86</v>
      </c>
      <c r="I674" t="s">
        <v>41</v>
      </c>
      <c r="J674">
        <v>75</v>
      </c>
      <c r="K674">
        <v>9</v>
      </c>
      <c r="L674">
        <v>0.02</v>
      </c>
      <c r="M674">
        <v>661.5</v>
      </c>
      <c r="N674" t="s">
        <v>42</v>
      </c>
      <c r="O674" t="s">
        <v>23</v>
      </c>
    </row>
    <row r="675" spans="1:15" x14ac:dyDescent="0.35">
      <c r="A675" t="s">
        <v>790</v>
      </c>
      <c r="B675" s="40">
        <v>45308</v>
      </c>
      <c r="C675" t="s">
        <v>55</v>
      </c>
      <c r="D675" t="s">
        <v>56</v>
      </c>
      <c r="E675" t="s">
        <v>17</v>
      </c>
      <c r="F675" t="s">
        <v>50</v>
      </c>
      <c r="G675" t="s">
        <v>85</v>
      </c>
      <c r="H675" t="s">
        <v>86</v>
      </c>
      <c r="I675" t="s">
        <v>41</v>
      </c>
      <c r="J675">
        <v>75</v>
      </c>
      <c r="K675">
        <v>19</v>
      </c>
      <c r="L675">
        <v>0.18</v>
      </c>
      <c r="M675">
        <v>1168.5</v>
      </c>
      <c r="N675" t="s">
        <v>42</v>
      </c>
      <c r="O675" t="s">
        <v>23</v>
      </c>
    </row>
    <row r="676" spans="1:15" x14ac:dyDescent="0.35">
      <c r="A676" t="s">
        <v>791</v>
      </c>
      <c r="B676" s="40">
        <v>45577</v>
      </c>
      <c r="C676" t="s">
        <v>25</v>
      </c>
      <c r="D676" t="s">
        <v>26</v>
      </c>
      <c r="E676" t="s">
        <v>27</v>
      </c>
      <c r="F676" t="s">
        <v>89</v>
      </c>
      <c r="G676" t="s">
        <v>85</v>
      </c>
      <c r="H676" t="s">
        <v>86</v>
      </c>
      <c r="I676" t="s">
        <v>41</v>
      </c>
      <c r="J676">
        <v>75</v>
      </c>
      <c r="K676">
        <v>19</v>
      </c>
      <c r="L676">
        <v>0.24</v>
      </c>
      <c r="M676">
        <v>1083</v>
      </c>
      <c r="N676" t="s">
        <v>42</v>
      </c>
      <c r="O676" t="s">
        <v>33</v>
      </c>
    </row>
    <row r="677" spans="1:15" x14ac:dyDescent="0.35">
      <c r="A677" t="s">
        <v>792</v>
      </c>
      <c r="B677" s="40">
        <v>45577</v>
      </c>
      <c r="C677" t="s">
        <v>61</v>
      </c>
      <c r="D677" t="s">
        <v>62</v>
      </c>
      <c r="E677" t="s">
        <v>27</v>
      </c>
      <c r="F677" t="s">
        <v>28</v>
      </c>
      <c r="G677" t="s">
        <v>85</v>
      </c>
      <c r="H677" t="s">
        <v>86</v>
      </c>
      <c r="I677" t="s">
        <v>41</v>
      </c>
      <c r="J677">
        <v>75</v>
      </c>
      <c r="K677">
        <v>10</v>
      </c>
      <c r="L677">
        <v>0.13</v>
      </c>
      <c r="M677">
        <v>652.5</v>
      </c>
      <c r="N677" t="s">
        <v>22</v>
      </c>
      <c r="O677" t="s">
        <v>23</v>
      </c>
    </row>
    <row r="678" spans="1:15" x14ac:dyDescent="0.35">
      <c r="A678" t="s">
        <v>793</v>
      </c>
      <c r="B678" s="40">
        <v>45573</v>
      </c>
      <c r="C678" t="s">
        <v>15</v>
      </c>
      <c r="D678" t="s">
        <v>16</v>
      </c>
      <c r="E678" t="s">
        <v>17</v>
      </c>
      <c r="F678" t="s">
        <v>79</v>
      </c>
      <c r="G678" t="s">
        <v>85</v>
      </c>
      <c r="H678" t="s">
        <v>86</v>
      </c>
      <c r="I678" t="s">
        <v>41</v>
      </c>
      <c r="J678">
        <v>75</v>
      </c>
      <c r="K678">
        <v>19</v>
      </c>
      <c r="L678">
        <v>0.15</v>
      </c>
      <c r="M678">
        <v>1211.25</v>
      </c>
      <c r="N678" t="s">
        <v>123</v>
      </c>
      <c r="O678" t="s">
        <v>23</v>
      </c>
    </row>
    <row r="679" spans="1:15" x14ac:dyDescent="0.35">
      <c r="A679" t="s">
        <v>794</v>
      </c>
      <c r="B679" s="40">
        <v>45383</v>
      </c>
      <c r="C679" t="s">
        <v>64</v>
      </c>
      <c r="D679" t="s">
        <v>65</v>
      </c>
      <c r="E679" t="s">
        <v>27</v>
      </c>
      <c r="F679" t="s">
        <v>28</v>
      </c>
      <c r="G679" t="s">
        <v>85</v>
      </c>
      <c r="H679" t="s">
        <v>86</v>
      </c>
      <c r="I679" t="s">
        <v>41</v>
      </c>
      <c r="J679">
        <v>75</v>
      </c>
      <c r="K679">
        <v>14</v>
      </c>
      <c r="L679">
        <v>0.12</v>
      </c>
      <c r="M679">
        <v>924</v>
      </c>
      <c r="N679" t="s">
        <v>42</v>
      </c>
      <c r="O679" t="s">
        <v>23</v>
      </c>
    </row>
    <row r="680" spans="1:15" x14ac:dyDescent="0.35">
      <c r="A680" t="s">
        <v>795</v>
      </c>
      <c r="B680" s="40">
        <v>45333</v>
      </c>
      <c r="C680" t="s">
        <v>111</v>
      </c>
      <c r="D680" t="s">
        <v>112</v>
      </c>
      <c r="E680" t="s">
        <v>98</v>
      </c>
      <c r="F680" t="s">
        <v>99</v>
      </c>
      <c r="G680" t="s">
        <v>85</v>
      </c>
      <c r="H680" t="s">
        <v>86</v>
      </c>
      <c r="I680" t="s">
        <v>41</v>
      </c>
      <c r="J680">
        <v>75</v>
      </c>
      <c r="K680">
        <v>19</v>
      </c>
      <c r="L680">
        <v>0.04</v>
      </c>
      <c r="M680">
        <v>1368</v>
      </c>
      <c r="N680" t="s">
        <v>42</v>
      </c>
      <c r="O680" t="s">
        <v>23</v>
      </c>
    </row>
    <row r="681" spans="1:15" x14ac:dyDescent="0.35">
      <c r="A681" t="s">
        <v>796</v>
      </c>
      <c r="B681" s="40">
        <v>45517</v>
      </c>
      <c r="C681" t="s">
        <v>61</v>
      </c>
      <c r="D681" t="s">
        <v>62</v>
      </c>
      <c r="E681" t="s">
        <v>27</v>
      </c>
      <c r="F681" t="s">
        <v>122</v>
      </c>
      <c r="G681" t="s">
        <v>85</v>
      </c>
      <c r="H681" t="s">
        <v>86</v>
      </c>
      <c r="I681" t="s">
        <v>41</v>
      </c>
      <c r="J681">
        <v>75</v>
      </c>
      <c r="K681">
        <v>14</v>
      </c>
      <c r="L681">
        <v>0.19</v>
      </c>
      <c r="M681">
        <v>850.5</v>
      </c>
      <c r="N681" t="s">
        <v>22</v>
      </c>
      <c r="O681" t="s">
        <v>23</v>
      </c>
    </row>
    <row r="682" spans="1:15" x14ac:dyDescent="0.35">
      <c r="A682" t="s">
        <v>797</v>
      </c>
      <c r="B682" s="40">
        <v>45364</v>
      </c>
      <c r="C682" t="s">
        <v>64</v>
      </c>
      <c r="D682" t="s">
        <v>65</v>
      </c>
      <c r="E682" t="s">
        <v>27</v>
      </c>
      <c r="F682" t="s">
        <v>103</v>
      </c>
      <c r="G682" t="s">
        <v>85</v>
      </c>
      <c r="H682" t="s">
        <v>86</v>
      </c>
      <c r="I682" t="s">
        <v>41</v>
      </c>
      <c r="J682">
        <v>75</v>
      </c>
      <c r="K682">
        <v>4</v>
      </c>
      <c r="L682">
        <v>0.21</v>
      </c>
      <c r="M682">
        <v>237</v>
      </c>
      <c r="N682" t="s">
        <v>22</v>
      </c>
      <c r="O682" t="s">
        <v>23</v>
      </c>
    </row>
    <row r="683" spans="1:15" x14ac:dyDescent="0.35">
      <c r="A683" t="s">
        <v>798</v>
      </c>
      <c r="B683" s="40">
        <v>45563</v>
      </c>
      <c r="C683" t="s">
        <v>35</v>
      </c>
      <c r="D683" t="s">
        <v>36</v>
      </c>
      <c r="E683" t="s">
        <v>37</v>
      </c>
      <c r="F683" t="s">
        <v>71</v>
      </c>
      <c r="G683" t="s">
        <v>85</v>
      </c>
      <c r="H683" t="s">
        <v>86</v>
      </c>
      <c r="I683" t="s">
        <v>41</v>
      </c>
      <c r="J683">
        <v>75</v>
      </c>
      <c r="K683">
        <v>6</v>
      </c>
      <c r="L683">
        <v>0.24</v>
      </c>
      <c r="M683">
        <v>342</v>
      </c>
      <c r="N683" t="s">
        <v>22</v>
      </c>
      <c r="O683" t="s">
        <v>33</v>
      </c>
    </row>
    <row r="684" spans="1:15" x14ac:dyDescent="0.35">
      <c r="A684" t="s">
        <v>799</v>
      </c>
      <c r="B684" s="40">
        <v>45576</v>
      </c>
      <c r="C684" t="s">
        <v>35</v>
      </c>
      <c r="D684" t="s">
        <v>36</v>
      </c>
      <c r="E684" t="s">
        <v>37</v>
      </c>
      <c r="F684" t="s">
        <v>83</v>
      </c>
      <c r="G684" t="s">
        <v>85</v>
      </c>
      <c r="H684" t="s">
        <v>86</v>
      </c>
      <c r="I684" t="s">
        <v>41</v>
      </c>
      <c r="J684">
        <v>75</v>
      </c>
      <c r="K684">
        <v>18</v>
      </c>
      <c r="L684">
        <v>0.17</v>
      </c>
      <c r="M684">
        <v>1120.5</v>
      </c>
      <c r="N684" t="s">
        <v>77</v>
      </c>
      <c r="O684" t="s">
        <v>80</v>
      </c>
    </row>
    <row r="685" spans="1:15" x14ac:dyDescent="0.35">
      <c r="A685" t="s">
        <v>800</v>
      </c>
      <c r="B685" s="40">
        <v>45340</v>
      </c>
      <c r="C685" t="s">
        <v>61</v>
      </c>
      <c r="D685" t="s">
        <v>62</v>
      </c>
      <c r="E685" t="s">
        <v>27</v>
      </c>
      <c r="F685" t="s">
        <v>89</v>
      </c>
      <c r="G685" t="s">
        <v>85</v>
      </c>
      <c r="H685" t="s">
        <v>86</v>
      </c>
      <c r="I685" t="s">
        <v>41</v>
      </c>
      <c r="J685">
        <v>75</v>
      </c>
      <c r="K685">
        <v>2</v>
      </c>
      <c r="L685">
        <v>0.11</v>
      </c>
      <c r="M685">
        <v>133.5</v>
      </c>
      <c r="N685" t="s">
        <v>42</v>
      </c>
      <c r="O685" t="s">
        <v>23</v>
      </c>
    </row>
    <row r="686" spans="1:15" x14ac:dyDescent="0.35">
      <c r="A686" t="s">
        <v>801</v>
      </c>
      <c r="B686" s="40">
        <v>45603</v>
      </c>
      <c r="C686" t="s">
        <v>55</v>
      </c>
      <c r="D686" t="s">
        <v>56</v>
      </c>
      <c r="E686" t="s">
        <v>17</v>
      </c>
      <c r="F686" t="s">
        <v>18</v>
      </c>
      <c r="G686" t="s">
        <v>85</v>
      </c>
      <c r="H686" t="s">
        <v>86</v>
      </c>
      <c r="I686" t="s">
        <v>41</v>
      </c>
      <c r="J686">
        <v>75</v>
      </c>
      <c r="K686">
        <v>8</v>
      </c>
      <c r="L686">
        <v>0.13</v>
      </c>
      <c r="M686">
        <v>522</v>
      </c>
      <c r="N686" t="s">
        <v>22</v>
      </c>
      <c r="O686" t="s">
        <v>23</v>
      </c>
    </row>
    <row r="687" spans="1:15" x14ac:dyDescent="0.35">
      <c r="A687" t="s">
        <v>802</v>
      </c>
      <c r="B687" s="40">
        <v>45446</v>
      </c>
      <c r="C687" t="s">
        <v>73</v>
      </c>
      <c r="D687" t="s">
        <v>74</v>
      </c>
      <c r="E687" t="s">
        <v>37</v>
      </c>
      <c r="F687" t="s">
        <v>38</v>
      </c>
      <c r="G687" t="s">
        <v>85</v>
      </c>
      <c r="H687" t="s">
        <v>86</v>
      </c>
      <c r="I687" t="s">
        <v>41</v>
      </c>
      <c r="J687">
        <v>75</v>
      </c>
      <c r="K687">
        <v>3</v>
      </c>
      <c r="L687">
        <v>0.04</v>
      </c>
      <c r="M687">
        <v>216</v>
      </c>
      <c r="N687" t="s">
        <v>22</v>
      </c>
      <c r="O687" t="s">
        <v>23</v>
      </c>
    </row>
    <row r="688" spans="1:15" x14ac:dyDescent="0.35">
      <c r="A688" t="s">
        <v>803</v>
      </c>
      <c r="B688" s="40">
        <v>45323</v>
      </c>
      <c r="C688" t="s">
        <v>96</v>
      </c>
      <c r="D688" t="s">
        <v>97</v>
      </c>
      <c r="E688" t="s">
        <v>98</v>
      </c>
      <c r="F688" t="s">
        <v>101</v>
      </c>
      <c r="G688" t="s">
        <v>85</v>
      </c>
      <c r="H688" t="s">
        <v>86</v>
      </c>
      <c r="I688" t="s">
        <v>41</v>
      </c>
      <c r="J688">
        <v>75</v>
      </c>
      <c r="K688">
        <v>13</v>
      </c>
      <c r="L688">
        <v>0.03</v>
      </c>
      <c r="M688">
        <v>945.75</v>
      </c>
      <c r="N688" t="s">
        <v>32</v>
      </c>
      <c r="O688" t="s">
        <v>23</v>
      </c>
    </row>
    <row r="689" spans="1:15" x14ac:dyDescent="0.35">
      <c r="A689" t="s">
        <v>804</v>
      </c>
      <c r="B689" s="40">
        <v>45365</v>
      </c>
      <c r="C689" t="s">
        <v>73</v>
      </c>
      <c r="D689" t="s">
        <v>74</v>
      </c>
      <c r="E689" t="s">
        <v>37</v>
      </c>
      <c r="F689" t="s">
        <v>157</v>
      </c>
      <c r="G689" t="s">
        <v>85</v>
      </c>
      <c r="H689" t="s">
        <v>86</v>
      </c>
      <c r="I689" t="s">
        <v>41</v>
      </c>
      <c r="J689">
        <v>75</v>
      </c>
      <c r="K689">
        <v>14</v>
      </c>
      <c r="L689">
        <v>0.03</v>
      </c>
      <c r="M689">
        <v>1018.5</v>
      </c>
      <c r="N689" t="s">
        <v>22</v>
      </c>
      <c r="O689" t="s">
        <v>87</v>
      </c>
    </row>
    <row r="690" spans="1:15" x14ac:dyDescent="0.35">
      <c r="A690" t="s">
        <v>805</v>
      </c>
      <c r="B690" s="40">
        <v>45648</v>
      </c>
      <c r="C690" t="s">
        <v>55</v>
      </c>
      <c r="D690" t="s">
        <v>56</v>
      </c>
      <c r="E690" t="s">
        <v>17</v>
      </c>
      <c r="F690" t="s">
        <v>50</v>
      </c>
      <c r="G690" t="s">
        <v>85</v>
      </c>
      <c r="H690" t="s">
        <v>86</v>
      </c>
      <c r="I690" t="s">
        <v>41</v>
      </c>
      <c r="J690">
        <v>75</v>
      </c>
      <c r="K690">
        <v>16</v>
      </c>
      <c r="L690">
        <v>0.09</v>
      </c>
      <c r="M690">
        <v>1092</v>
      </c>
      <c r="N690" t="s">
        <v>42</v>
      </c>
      <c r="O690" t="s">
        <v>23</v>
      </c>
    </row>
    <row r="691" spans="1:15" x14ac:dyDescent="0.35">
      <c r="A691" t="s">
        <v>806</v>
      </c>
      <c r="B691" s="40">
        <v>45331</v>
      </c>
      <c r="C691" t="s">
        <v>64</v>
      </c>
      <c r="D691" t="s">
        <v>65</v>
      </c>
      <c r="E691" t="s">
        <v>27</v>
      </c>
      <c r="F691" t="s">
        <v>66</v>
      </c>
      <c r="G691" t="s">
        <v>85</v>
      </c>
      <c r="H691" t="s">
        <v>86</v>
      </c>
      <c r="I691" t="s">
        <v>41</v>
      </c>
      <c r="J691">
        <v>75</v>
      </c>
      <c r="K691">
        <v>19</v>
      </c>
      <c r="L691">
        <v>7.0000000000000007E-2</v>
      </c>
      <c r="M691">
        <v>1325.25</v>
      </c>
      <c r="N691" t="s">
        <v>32</v>
      </c>
      <c r="O691" t="s">
        <v>80</v>
      </c>
    </row>
    <row r="692" spans="1:15" x14ac:dyDescent="0.35">
      <c r="A692" t="s">
        <v>807</v>
      </c>
      <c r="B692" s="40">
        <v>45486</v>
      </c>
      <c r="C692" t="s">
        <v>35</v>
      </c>
      <c r="D692" t="s">
        <v>36</v>
      </c>
      <c r="E692" t="s">
        <v>37</v>
      </c>
      <c r="F692" t="s">
        <v>151</v>
      </c>
      <c r="G692" t="s">
        <v>85</v>
      </c>
      <c r="H692" t="s">
        <v>86</v>
      </c>
      <c r="I692" t="s">
        <v>41</v>
      </c>
      <c r="J692">
        <v>75</v>
      </c>
      <c r="K692">
        <v>14</v>
      </c>
      <c r="L692">
        <v>0.02</v>
      </c>
      <c r="M692">
        <v>1029</v>
      </c>
      <c r="N692" t="s">
        <v>59</v>
      </c>
      <c r="O692" t="s">
        <v>23</v>
      </c>
    </row>
    <row r="693" spans="1:15" x14ac:dyDescent="0.35">
      <c r="A693" t="s">
        <v>808</v>
      </c>
      <c r="B693" s="40">
        <v>45306</v>
      </c>
      <c r="C693" t="s">
        <v>125</v>
      </c>
      <c r="D693" t="s">
        <v>126</v>
      </c>
      <c r="E693" t="s">
        <v>37</v>
      </c>
      <c r="F693" t="s">
        <v>71</v>
      </c>
      <c r="G693" t="s">
        <v>85</v>
      </c>
      <c r="H693" t="s">
        <v>86</v>
      </c>
      <c r="I693" t="s">
        <v>41</v>
      </c>
      <c r="J693">
        <v>75</v>
      </c>
      <c r="K693">
        <v>14</v>
      </c>
      <c r="L693">
        <v>7.0000000000000007E-2</v>
      </c>
      <c r="M693">
        <v>976.5</v>
      </c>
      <c r="N693" t="s">
        <v>22</v>
      </c>
      <c r="O693" t="s">
        <v>80</v>
      </c>
    </row>
    <row r="694" spans="1:15" x14ac:dyDescent="0.35">
      <c r="A694" t="s">
        <v>809</v>
      </c>
      <c r="B694" s="40">
        <v>45361</v>
      </c>
      <c r="C694" t="s">
        <v>61</v>
      </c>
      <c r="D694" t="s">
        <v>62</v>
      </c>
      <c r="E694" t="s">
        <v>27</v>
      </c>
      <c r="F694" t="s">
        <v>89</v>
      </c>
      <c r="G694" t="s">
        <v>85</v>
      </c>
      <c r="H694" t="s">
        <v>86</v>
      </c>
      <c r="I694" t="s">
        <v>41</v>
      </c>
      <c r="J694">
        <v>75</v>
      </c>
      <c r="K694">
        <v>15</v>
      </c>
      <c r="L694">
        <v>0.06</v>
      </c>
      <c r="M694">
        <v>1057.5</v>
      </c>
      <c r="N694" t="s">
        <v>77</v>
      </c>
      <c r="O694" t="s">
        <v>80</v>
      </c>
    </row>
    <row r="695" spans="1:15" x14ac:dyDescent="0.35">
      <c r="A695" t="s">
        <v>810</v>
      </c>
      <c r="B695" s="40">
        <v>45547</v>
      </c>
      <c r="C695" t="s">
        <v>61</v>
      </c>
      <c r="D695" t="s">
        <v>62</v>
      </c>
      <c r="E695" t="s">
        <v>27</v>
      </c>
      <c r="F695" t="s">
        <v>122</v>
      </c>
      <c r="G695" t="s">
        <v>85</v>
      </c>
      <c r="H695" t="s">
        <v>86</v>
      </c>
      <c r="I695" t="s">
        <v>41</v>
      </c>
      <c r="J695">
        <v>75</v>
      </c>
      <c r="K695">
        <v>3</v>
      </c>
      <c r="L695">
        <v>0.05</v>
      </c>
      <c r="M695">
        <v>213.75</v>
      </c>
      <c r="N695" t="s">
        <v>42</v>
      </c>
      <c r="O695" t="s">
        <v>80</v>
      </c>
    </row>
    <row r="696" spans="1:15" x14ac:dyDescent="0.35">
      <c r="A696" t="s">
        <v>811</v>
      </c>
      <c r="B696" s="40">
        <v>45476</v>
      </c>
      <c r="C696" t="s">
        <v>44</v>
      </c>
      <c r="D696" t="s">
        <v>45</v>
      </c>
      <c r="E696" t="s">
        <v>17</v>
      </c>
      <c r="F696" t="s">
        <v>79</v>
      </c>
      <c r="G696" t="s">
        <v>85</v>
      </c>
      <c r="H696" t="s">
        <v>86</v>
      </c>
      <c r="I696" t="s">
        <v>41</v>
      </c>
      <c r="J696">
        <v>75</v>
      </c>
      <c r="K696">
        <v>20</v>
      </c>
      <c r="L696">
        <v>0.17</v>
      </c>
      <c r="M696">
        <v>1245</v>
      </c>
      <c r="N696" t="s">
        <v>123</v>
      </c>
      <c r="O696" t="s">
        <v>33</v>
      </c>
    </row>
    <row r="697" spans="1:15" x14ac:dyDescent="0.35">
      <c r="A697" t="s">
        <v>812</v>
      </c>
      <c r="B697" s="40">
        <v>45523</v>
      </c>
      <c r="C697" t="s">
        <v>55</v>
      </c>
      <c r="D697" t="s">
        <v>56</v>
      </c>
      <c r="E697" t="s">
        <v>17</v>
      </c>
      <c r="F697" t="s">
        <v>50</v>
      </c>
      <c r="G697" t="s">
        <v>85</v>
      </c>
      <c r="H697" t="s">
        <v>86</v>
      </c>
      <c r="I697" t="s">
        <v>41</v>
      </c>
      <c r="J697">
        <v>75</v>
      </c>
      <c r="K697">
        <v>8</v>
      </c>
      <c r="L697">
        <v>0.16</v>
      </c>
      <c r="M697">
        <v>504</v>
      </c>
      <c r="N697" t="s">
        <v>32</v>
      </c>
      <c r="O697" t="s">
        <v>87</v>
      </c>
    </row>
    <row r="698" spans="1:15" x14ac:dyDescent="0.35">
      <c r="A698" t="s">
        <v>813</v>
      </c>
      <c r="B698" s="40">
        <v>45558</v>
      </c>
      <c r="C698" t="s">
        <v>15</v>
      </c>
      <c r="D698" t="s">
        <v>16</v>
      </c>
      <c r="E698" t="s">
        <v>17</v>
      </c>
      <c r="F698" t="s">
        <v>18</v>
      </c>
      <c r="G698" t="s">
        <v>85</v>
      </c>
      <c r="H698" t="s">
        <v>86</v>
      </c>
      <c r="I698" t="s">
        <v>41</v>
      </c>
      <c r="J698">
        <v>75</v>
      </c>
      <c r="K698">
        <v>10</v>
      </c>
      <c r="L698">
        <v>0.04</v>
      </c>
      <c r="M698">
        <v>720</v>
      </c>
      <c r="N698" t="s">
        <v>59</v>
      </c>
      <c r="O698" t="s">
        <v>23</v>
      </c>
    </row>
    <row r="699" spans="1:15" x14ac:dyDescent="0.35">
      <c r="A699" t="s">
        <v>814</v>
      </c>
      <c r="B699" s="40">
        <v>45325</v>
      </c>
      <c r="C699" t="s">
        <v>15</v>
      </c>
      <c r="D699" t="s">
        <v>16</v>
      </c>
      <c r="E699" t="s">
        <v>17</v>
      </c>
      <c r="F699" t="s">
        <v>176</v>
      </c>
      <c r="G699" t="s">
        <v>85</v>
      </c>
      <c r="H699" t="s">
        <v>86</v>
      </c>
      <c r="I699" t="s">
        <v>41</v>
      </c>
      <c r="J699">
        <v>75</v>
      </c>
      <c r="K699">
        <v>4</v>
      </c>
      <c r="L699">
        <v>0.01</v>
      </c>
      <c r="M699">
        <v>297</v>
      </c>
      <c r="N699" t="s">
        <v>32</v>
      </c>
      <c r="O699" t="s">
        <v>23</v>
      </c>
    </row>
    <row r="700" spans="1:15" x14ac:dyDescent="0.35">
      <c r="A700" t="s">
        <v>815</v>
      </c>
      <c r="B700" s="40">
        <v>45559</v>
      </c>
      <c r="C700" t="s">
        <v>96</v>
      </c>
      <c r="D700" t="s">
        <v>97</v>
      </c>
      <c r="E700" t="s">
        <v>98</v>
      </c>
      <c r="F700" t="s">
        <v>160</v>
      </c>
      <c r="G700" t="s">
        <v>85</v>
      </c>
      <c r="H700" t="s">
        <v>86</v>
      </c>
      <c r="I700" t="s">
        <v>41</v>
      </c>
      <c r="J700">
        <v>75</v>
      </c>
      <c r="K700">
        <v>11</v>
      </c>
      <c r="L700">
        <v>0.09</v>
      </c>
      <c r="M700">
        <v>750.75</v>
      </c>
      <c r="N700" t="s">
        <v>123</v>
      </c>
      <c r="O700" t="s">
        <v>33</v>
      </c>
    </row>
    <row r="701" spans="1:15" x14ac:dyDescent="0.35">
      <c r="A701" t="s">
        <v>816</v>
      </c>
      <c r="B701" s="40">
        <v>45606</v>
      </c>
      <c r="C701" t="s">
        <v>25</v>
      </c>
      <c r="D701" t="s">
        <v>26</v>
      </c>
      <c r="E701" t="s">
        <v>27</v>
      </c>
      <c r="F701" t="s">
        <v>122</v>
      </c>
      <c r="G701" t="s">
        <v>85</v>
      </c>
      <c r="H701" t="s">
        <v>86</v>
      </c>
      <c r="I701" t="s">
        <v>41</v>
      </c>
      <c r="J701">
        <v>75</v>
      </c>
      <c r="K701">
        <v>18</v>
      </c>
      <c r="L701">
        <v>0.03</v>
      </c>
      <c r="M701">
        <v>1309.5</v>
      </c>
      <c r="N701" t="s">
        <v>77</v>
      </c>
      <c r="O701" t="s">
        <v>23</v>
      </c>
    </row>
    <row r="702" spans="1:15" x14ac:dyDescent="0.35">
      <c r="A702" t="s">
        <v>817</v>
      </c>
      <c r="B702" s="40">
        <v>45337</v>
      </c>
      <c r="C702" t="s">
        <v>125</v>
      </c>
      <c r="D702" t="s">
        <v>126</v>
      </c>
      <c r="E702" t="s">
        <v>37</v>
      </c>
      <c r="F702" t="s">
        <v>71</v>
      </c>
      <c r="G702" t="s">
        <v>85</v>
      </c>
      <c r="H702" t="s">
        <v>86</v>
      </c>
      <c r="I702" t="s">
        <v>41</v>
      </c>
      <c r="J702">
        <v>75</v>
      </c>
      <c r="K702">
        <v>13</v>
      </c>
      <c r="L702">
        <v>0.13</v>
      </c>
      <c r="M702">
        <v>848.25</v>
      </c>
      <c r="N702" t="s">
        <v>42</v>
      </c>
      <c r="O702" t="s">
        <v>23</v>
      </c>
    </row>
    <row r="703" spans="1:15" x14ac:dyDescent="0.35">
      <c r="A703" t="s">
        <v>818</v>
      </c>
      <c r="B703" s="40">
        <v>45591</v>
      </c>
      <c r="C703" t="s">
        <v>35</v>
      </c>
      <c r="D703" t="s">
        <v>36</v>
      </c>
      <c r="E703" t="s">
        <v>37</v>
      </c>
      <c r="F703" t="s">
        <v>151</v>
      </c>
      <c r="G703" t="s">
        <v>85</v>
      </c>
      <c r="H703" t="s">
        <v>86</v>
      </c>
      <c r="I703" t="s">
        <v>41</v>
      </c>
      <c r="J703">
        <v>75</v>
      </c>
      <c r="K703">
        <v>7</v>
      </c>
      <c r="L703">
        <v>0.16</v>
      </c>
      <c r="M703">
        <v>441</v>
      </c>
      <c r="N703" t="s">
        <v>42</v>
      </c>
      <c r="O703" t="s">
        <v>23</v>
      </c>
    </row>
    <row r="704" spans="1:15" x14ac:dyDescent="0.35">
      <c r="A704" t="s">
        <v>819</v>
      </c>
      <c r="B704" s="40">
        <v>45479</v>
      </c>
      <c r="C704" t="s">
        <v>61</v>
      </c>
      <c r="D704" t="s">
        <v>62</v>
      </c>
      <c r="E704" t="s">
        <v>27</v>
      </c>
      <c r="F704" t="s">
        <v>122</v>
      </c>
      <c r="G704" t="s">
        <v>85</v>
      </c>
      <c r="H704" t="s">
        <v>86</v>
      </c>
      <c r="I704" t="s">
        <v>41</v>
      </c>
      <c r="J704">
        <v>75</v>
      </c>
      <c r="K704">
        <v>17</v>
      </c>
      <c r="L704">
        <v>0.06</v>
      </c>
      <c r="M704">
        <v>1198.5</v>
      </c>
      <c r="N704" t="s">
        <v>59</v>
      </c>
      <c r="O704" t="s">
        <v>23</v>
      </c>
    </row>
    <row r="705" spans="1:15" x14ac:dyDescent="0.35">
      <c r="A705" t="s">
        <v>820</v>
      </c>
      <c r="B705" s="40">
        <v>45508</v>
      </c>
      <c r="C705" t="s">
        <v>131</v>
      </c>
      <c r="D705" t="s">
        <v>132</v>
      </c>
      <c r="E705" t="s">
        <v>98</v>
      </c>
      <c r="F705" t="s">
        <v>113</v>
      </c>
      <c r="G705" t="s">
        <v>85</v>
      </c>
      <c r="H705" t="s">
        <v>86</v>
      </c>
      <c r="I705" t="s">
        <v>41</v>
      </c>
      <c r="J705">
        <v>75</v>
      </c>
      <c r="K705">
        <v>12</v>
      </c>
      <c r="L705">
        <v>0.28999999999999998</v>
      </c>
      <c r="M705">
        <v>639</v>
      </c>
      <c r="N705" t="s">
        <v>123</v>
      </c>
      <c r="O705" t="s">
        <v>23</v>
      </c>
    </row>
    <row r="706" spans="1:15" x14ac:dyDescent="0.35">
      <c r="A706" t="s">
        <v>821</v>
      </c>
      <c r="B706" s="40">
        <v>45365</v>
      </c>
      <c r="C706" t="s">
        <v>96</v>
      </c>
      <c r="D706" t="s">
        <v>97</v>
      </c>
      <c r="E706" t="s">
        <v>98</v>
      </c>
      <c r="F706" t="s">
        <v>113</v>
      </c>
      <c r="G706" t="s">
        <v>85</v>
      </c>
      <c r="H706" t="s">
        <v>86</v>
      </c>
      <c r="I706" t="s">
        <v>41</v>
      </c>
      <c r="J706">
        <v>75</v>
      </c>
      <c r="K706">
        <v>16</v>
      </c>
      <c r="L706">
        <v>0.03</v>
      </c>
      <c r="M706">
        <v>1164</v>
      </c>
      <c r="N706" t="s">
        <v>77</v>
      </c>
      <c r="O706" t="s">
        <v>80</v>
      </c>
    </row>
    <row r="707" spans="1:15" x14ac:dyDescent="0.35">
      <c r="A707" t="s">
        <v>822</v>
      </c>
      <c r="B707" s="40">
        <v>45539</v>
      </c>
      <c r="C707" t="s">
        <v>61</v>
      </c>
      <c r="D707" t="s">
        <v>62</v>
      </c>
      <c r="E707" t="s">
        <v>27</v>
      </c>
      <c r="F707" t="s">
        <v>103</v>
      </c>
      <c r="G707" t="s">
        <v>85</v>
      </c>
      <c r="H707" t="s">
        <v>86</v>
      </c>
      <c r="I707" t="s">
        <v>41</v>
      </c>
      <c r="J707">
        <v>75</v>
      </c>
      <c r="K707">
        <v>7</v>
      </c>
      <c r="L707">
        <v>0.03</v>
      </c>
      <c r="M707">
        <v>509.25</v>
      </c>
      <c r="N707" t="s">
        <v>77</v>
      </c>
      <c r="O707" t="s">
        <v>23</v>
      </c>
    </row>
    <row r="708" spans="1:15" x14ac:dyDescent="0.35">
      <c r="A708" t="s">
        <v>823</v>
      </c>
      <c r="B708" s="40">
        <v>45604</v>
      </c>
      <c r="C708" t="s">
        <v>44</v>
      </c>
      <c r="D708" t="s">
        <v>45</v>
      </c>
      <c r="E708" t="s">
        <v>17</v>
      </c>
      <c r="F708" t="s">
        <v>18</v>
      </c>
      <c r="G708" t="s">
        <v>85</v>
      </c>
      <c r="H708" t="s">
        <v>86</v>
      </c>
      <c r="I708" t="s">
        <v>41</v>
      </c>
      <c r="J708">
        <v>75</v>
      </c>
      <c r="K708">
        <v>4</v>
      </c>
      <c r="L708">
        <v>0.13</v>
      </c>
      <c r="M708">
        <v>261</v>
      </c>
      <c r="N708" t="s">
        <v>42</v>
      </c>
      <c r="O708" t="s">
        <v>23</v>
      </c>
    </row>
    <row r="709" spans="1:15" x14ac:dyDescent="0.35">
      <c r="A709" t="s">
        <v>824</v>
      </c>
      <c r="B709" s="40">
        <v>45641</v>
      </c>
      <c r="C709" t="s">
        <v>44</v>
      </c>
      <c r="D709" t="s">
        <v>45</v>
      </c>
      <c r="E709" t="s">
        <v>17</v>
      </c>
      <c r="F709" t="s">
        <v>154</v>
      </c>
      <c r="G709" t="s">
        <v>85</v>
      </c>
      <c r="H709" t="s">
        <v>86</v>
      </c>
      <c r="I709" t="s">
        <v>41</v>
      </c>
      <c r="J709">
        <v>75</v>
      </c>
      <c r="K709">
        <v>15</v>
      </c>
      <c r="L709">
        <v>0.01</v>
      </c>
      <c r="M709">
        <v>1113.75</v>
      </c>
      <c r="N709" t="s">
        <v>32</v>
      </c>
      <c r="O709" t="s">
        <v>33</v>
      </c>
    </row>
    <row r="710" spans="1:15" x14ac:dyDescent="0.35">
      <c r="A710" t="s">
        <v>825</v>
      </c>
      <c r="B710" s="40">
        <v>45586</v>
      </c>
      <c r="C710" t="s">
        <v>131</v>
      </c>
      <c r="D710" t="s">
        <v>132</v>
      </c>
      <c r="E710" t="s">
        <v>98</v>
      </c>
      <c r="F710" t="s">
        <v>99</v>
      </c>
      <c r="G710" t="s">
        <v>85</v>
      </c>
      <c r="H710" t="s">
        <v>86</v>
      </c>
      <c r="I710" t="s">
        <v>41</v>
      </c>
      <c r="J710">
        <v>75</v>
      </c>
      <c r="K710">
        <v>9</v>
      </c>
      <c r="L710">
        <v>0.03</v>
      </c>
      <c r="M710">
        <v>654.75</v>
      </c>
      <c r="N710" t="s">
        <v>59</v>
      </c>
      <c r="O710" t="s">
        <v>23</v>
      </c>
    </row>
    <row r="711" spans="1:15" x14ac:dyDescent="0.35">
      <c r="A711" t="s">
        <v>826</v>
      </c>
      <c r="B711" s="40">
        <v>45421</v>
      </c>
      <c r="C711" t="s">
        <v>35</v>
      </c>
      <c r="D711" t="s">
        <v>36</v>
      </c>
      <c r="E711" t="s">
        <v>37</v>
      </c>
      <c r="F711" t="s">
        <v>151</v>
      </c>
      <c r="G711" t="s">
        <v>85</v>
      </c>
      <c r="H711" t="s">
        <v>86</v>
      </c>
      <c r="I711" t="s">
        <v>41</v>
      </c>
      <c r="J711">
        <v>75</v>
      </c>
      <c r="K711">
        <v>18</v>
      </c>
      <c r="L711">
        <v>0.09</v>
      </c>
      <c r="M711">
        <v>1228.5</v>
      </c>
      <c r="N711" t="s">
        <v>59</v>
      </c>
      <c r="O711" t="s">
        <v>23</v>
      </c>
    </row>
    <row r="712" spans="1:15" x14ac:dyDescent="0.35">
      <c r="A712" t="s">
        <v>827</v>
      </c>
      <c r="B712" s="40">
        <v>45538</v>
      </c>
      <c r="C712" t="s">
        <v>131</v>
      </c>
      <c r="D712" t="s">
        <v>132</v>
      </c>
      <c r="E712" t="s">
        <v>98</v>
      </c>
      <c r="F712" t="s">
        <v>99</v>
      </c>
      <c r="G712" t="s">
        <v>85</v>
      </c>
      <c r="H712" t="s">
        <v>86</v>
      </c>
      <c r="I712" t="s">
        <v>41</v>
      </c>
      <c r="J712">
        <v>75</v>
      </c>
      <c r="K712">
        <v>8</v>
      </c>
      <c r="L712">
        <v>0.1</v>
      </c>
      <c r="M712">
        <v>540</v>
      </c>
      <c r="N712" t="s">
        <v>77</v>
      </c>
      <c r="O712" t="s">
        <v>23</v>
      </c>
    </row>
    <row r="713" spans="1:15" x14ac:dyDescent="0.35">
      <c r="A713" t="s">
        <v>828</v>
      </c>
      <c r="B713" s="40">
        <v>45566</v>
      </c>
      <c r="C713" t="s">
        <v>35</v>
      </c>
      <c r="D713" t="s">
        <v>36</v>
      </c>
      <c r="E713" t="s">
        <v>37</v>
      </c>
      <c r="F713" t="s">
        <v>151</v>
      </c>
      <c r="G713" t="s">
        <v>85</v>
      </c>
      <c r="H713" t="s">
        <v>86</v>
      </c>
      <c r="I713" t="s">
        <v>41</v>
      </c>
      <c r="J713">
        <v>75</v>
      </c>
      <c r="K713">
        <v>1</v>
      </c>
      <c r="L713">
        <v>0.05</v>
      </c>
      <c r="M713">
        <v>71.25</v>
      </c>
      <c r="N713" t="s">
        <v>123</v>
      </c>
      <c r="O713" t="s">
        <v>23</v>
      </c>
    </row>
    <row r="714" spans="1:15" x14ac:dyDescent="0.35">
      <c r="A714" t="s">
        <v>829</v>
      </c>
      <c r="B714" s="40">
        <v>45561</v>
      </c>
      <c r="C714" t="s">
        <v>125</v>
      </c>
      <c r="D714" t="s">
        <v>126</v>
      </c>
      <c r="E714" t="s">
        <v>37</v>
      </c>
      <c r="F714" t="s">
        <v>71</v>
      </c>
      <c r="G714" t="s">
        <v>85</v>
      </c>
      <c r="H714" t="s">
        <v>86</v>
      </c>
      <c r="I714" t="s">
        <v>41</v>
      </c>
      <c r="J714">
        <v>75</v>
      </c>
      <c r="K714">
        <v>7</v>
      </c>
      <c r="L714">
        <v>0.24</v>
      </c>
      <c r="M714">
        <v>399</v>
      </c>
      <c r="N714" t="s">
        <v>42</v>
      </c>
      <c r="O714" t="s">
        <v>80</v>
      </c>
    </row>
    <row r="715" spans="1:15" x14ac:dyDescent="0.35">
      <c r="A715" t="s">
        <v>830</v>
      </c>
      <c r="B715" s="40">
        <v>45637</v>
      </c>
      <c r="C715" t="s">
        <v>15</v>
      </c>
      <c r="D715" t="s">
        <v>16</v>
      </c>
      <c r="E715" t="s">
        <v>17</v>
      </c>
      <c r="F715" t="s">
        <v>18</v>
      </c>
      <c r="G715" t="s">
        <v>85</v>
      </c>
      <c r="H715" t="s">
        <v>86</v>
      </c>
      <c r="I715" t="s">
        <v>41</v>
      </c>
      <c r="J715">
        <v>75</v>
      </c>
      <c r="K715">
        <v>18</v>
      </c>
      <c r="L715">
        <v>0.01</v>
      </c>
      <c r="M715">
        <v>1336.5</v>
      </c>
      <c r="N715" t="s">
        <v>77</v>
      </c>
      <c r="O715" t="s">
        <v>87</v>
      </c>
    </row>
    <row r="716" spans="1:15" x14ac:dyDescent="0.35">
      <c r="A716" t="s">
        <v>831</v>
      </c>
      <c r="B716" s="40">
        <v>45603</v>
      </c>
      <c r="C716" t="s">
        <v>111</v>
      </c>
      <c r="D716" t="s">
        <v>112</v>
      </c>
      <c r="E716" t="s">
        <v>98</v>
      </c>
      <c r="F716" t="s">
        <v>115</v>
      </c>
      <c r="G716" t="s">
        <v>85</v>
      </c>
      <c r="H716" t="s">
        <v>86</v>
      </c>
      <c r="I716" t="s">
        <v>41</v>
      </c>
      <c r="J716">
        <v>75</v>
      </c>
      <c r="K716">
        <v>12</v>
      </c>
      <c r="L716">
        <v>0.17</v>
      </c>
      <c r="M716">
        <v>747</v>
      </c>
      <c r="N716" t="s">
        <v>22</v>
      </c>
      <c r="O716" t="s">
        <v>23</v>
      </c>
    </row>
    <row r="717" spans="1:15" x14ac:dyDescent="0.35">
      <c r="A717" t="s">
        <v>832</v>
      </c>
      <c r="B717" s="40">
        <v>45348</v>
      </c>
      <c r="C717" t="s">
        <v>25</v>
      </c>
      <c r="D717" t="s">
        <v>26</v>
      </c>
      <c r="E717" t="s">
        <v>27</v>
      </c>
      <c r="F717" t="s">
        <v>103</v>
      </c>
      <c r="G717" t="s">
        <v>85</v>
      </c>
      <c r="H717" t="s">
        <v>86</v>
      </c>
      <c r="I717" t="s">
        <v>41</v>
      </c>
      <c r="J717">
        <v>75</v>
      </c>
      <c r="K717">
        <v>16</v>
      </c>
      <c r="L717">
        <v>0.06</v>
      </c>
      <c r="M717">
        <v>1128</v>
      </c>
      <c r="N717" t="s">
        <v>123</v>
      </c>
      <c r="O717" t="s">
        <v>80</v>
      </c>
    </row>
    <row r="718" spans="1:15" x14ac:dyDescent="0.35">
      <c r="A718" t="s">
        <v>833</v>
      </c>
      <c r="B718" s="40">
        <v>45522</v>
      </c>
      <c r="C718" t="s">
        <v>25</v>
      </c>
      <c r="D718" t="s">
        <v>26</v>
      </c>
      <c r="E718" t="s">
        <v>27</v>
      </c>
      <c r="F718" t="s">
        <v>66</v>
      </c>
      <c r="G718" t="s">
        <v>85</v>
      </c>
      <c r="H718" t="s">
        <v>86</v>
      </c>
      <c r="I718" t="s">
        <v>41</v>
      </c>
      <c r="J718">
        <v>75</v>
      </c>
      <c r="K718">
        <v>15</v>
      </c>
      <c r="L718">
        <v>0.18</v>
      </c>
      <c r="M718">
        <v>922.5</v>
      </c>
      <c r="N718" t="s">
        <v>32</v>
      </c>
      <c r="O718" t="s">
        <v>23</v>
      </c>
    </row>
    <row r="719" spans="1:15" x14ac:dyDescent="0.35">
      <c r="A719" t="s">
        <v>834</v>
      </c>
      <c r="B719" s="40">
        <v>45575</v>
      </c>
      <c r="C719" t="s">
        <v>55</v>
      </c>
      <c r="D719" t="s">
        <v>56</v>
      </c>
      <c r="E719" t="s">
        <v>17</v>
      </c>
      <c r="F719" t="s">
        <v>176</v>
      </c>
      <c r="G719" t="s">
        <v>85</v>
      </c>
      <c r="H719" t="s">
        <v>86</v>
      </c>
      <c r="I719" t="s">
        <v>41</v>
      </c>
      <c r="J719">
        <v>75</v>
      </c>
      <c r="K719">
        <v>4</v>
      </c>
      <c r="L719">
        <v>0.03</v>
      </c>
      <c r="M719">
        <v>291</v>
      </c>
      <c r="N719" t="s">
        <v>77</v>
      </c>
      <c r="O719" t="s">
        <v>23</v>
      </c>
    </row>
    <row r="720" spans="1:15" x14ac:dyDescent="0.35">
      <c r="A720" t="s">
        <v>835</v>
      </c>
      <c r="B720" s="40">
        <v>45323</v>
      </c>
      <c r="C720" t="s">
        <v>125</v>
      </c>
      <c r="D720" t="s">
        <v>126</v>
      </c>
      <c r="E720" t="s">
        <v>37</v>
      </c>
      <c r="F720" t="s">
        <v>83</v>
      </c>
      <c r="G720" t="s">
        <v>85</v>
      </c>
      <c r="H720" t="s">
        <v>86</v>
      </c>
      <c r="I720" t="s">
        <v>41</v>
      </c>
      <c r="J720">
        <v>75</v>
      </c>
      <c r="K720">
        <v>11</v>
      </c>
      <c r="L720">
        <v>0.26</v>
      </c>
      <c r="M720">
        <v>610.5</v>
      </c>
      <c r="N720" t="s">
        <v>42</v>
      </c>
      <c r="O720" t="s">
        <v>23</v>
      </c>
    </row>
    <row r="721" spans="1:15" x14ac:dyDescent="0.35">
      <c r="A721" t="s">
        <v>836</v>
      </c>
      <c r="B721" s="40">
        <v>45545</v>
      </c>
      <c r="C721" t="s">
        <v>55</v>
      </c>
      <c r="D721" t="s">
        <v>56</v>
      </c>
      <c r="E721" t="s">
        <v>17</v>
      </c>
      <c r="F721" t="s">
        <v>176</v>
      </c>
      <c r="G721" t="s">
        <v>85</v>
      </c>
      <c r="H721" t="s">
        <v>86</v>
      </c>
      <c r="I721" t="s">
        <v>41</v>
      </c>
      <c r="J721">
        <v>75</v>
      </c>
      <c r="K721">
        <v>9</v>
      </c>
      <c r="L721">
        <v>0.15</v>
      </c>
      <c r="M721">
        <v>573.75</v>
      </c>
      <c r="N721" t="s">
        <v>32</v>
      </c>
      <c r="O721" t="s">
        <v>23</v>
      </c>
    </row>
    <row r="722" spans="1:15" x14ac:dyDescent="0.35">
      <c r="A722" t="s">
        <v>837</v>
      </c>
      <c r="B722" s="40">
        <v>45501</v>
      </c>
      <c r="C722" t="s">
        <v>15</v>
      </c>
      <c r="D722" t="s">
        <v>16</v>
      </c>
      <c r="E722" t="s">
        <v>17</v>
      </c>
      <c r="F722" t="s">
        <v>176</v>
      </c>
      <c r="G722" t="s">
        <v>85</v>
      </c>
      <c r="H722" t="s">
        <v>86</v>
      </c>
      <c r="I722" t="s">
        <v>41</v>
      </c>
      <c r="J722">
        <v>75</v>
      </c>
      <c r="K722">
        <v>8</v>
      </c>
      <c r="L722">
        <v>0.25</v>
      </c>
      <c r="M722">
        <v>450</v>
      </c>
      <c r="N722" t="s">
        <v>22</v>
      </c>
      <c r="O722" t="s">
        <v>23</v>
      </c>
    </row>
    <row r="723" spans="1:15" x14ac:dyDescent="0.35">
      <c r="A723" t="s">
        <v>838</v>
      </c>
      <c r="B723" s="40">
        <v>45394</v>
      </c>
      <c r="C723" t="s">
        <v>131</v>
      </c>
      <c r="D723" t="s">
        <v>132</v>
      </c>
      <c r="E723" t="s">
        <v>98</v>
      </c>
      <c r="F723" t="s">
        <v>99</v>
      </c>
      <c r="G723" t="s">
        <v>85</v>
      </c>
      <c r="H723" t="s">
        <v>86</v>
      </c>
      <c r="I723" t="s">
        <v>41</v>
      </c>
      <c r="J723">
        <v>75</v>
      </c>
      <c r="K723">
        <v>4</v>
      </c>
      <c r="L723">
        <v>0.18</v>
      </c>
      <c r="M723">
        <v>246</v>
      </c>
      <c r="N723" t="s">
        <v>77</v>
      </c>
      <c r="O723" t="s">
        <v>23</v>
      </c>
    </row>
    <row r="724" spans="1:15" x14ac:dyDescent="0.35">
      <c r="A724" t="s">
        <v>839</v>
      </c>
      <c r="B724" s="40">
        <v>45523</v>
      </c>
      <c r="C724" t="s">
        <v>73</v>
      </c>
      <c r="D724" t="s">
        <v>74</v>
      </c>
      <c r="E724" t="s">
        <v>37</v>
      </c>
      <c r="F724" t="s">
        <v>151</v>
      </c>
      <c r="G724" t="s">
        <v>85</v>
      </c>
      <c r="H724" t="s">
        <v>86</v>
      </c>
      <c r="I724" t="s">
        <v>41</v>
      </c>
      <c r="J724">
        <v>75</v>
      </c>
      <c r="K724">
        <v>14</v>
      </c>
      <c r="L724">
        <v>0.24</v>
      </c>
      <c r="M724">
        <v>798</v>
      </c>
      <c r="N724" t="s">
        <v>32</v>
      </c>
      <c r="O724" t="s">
        <v>23</v>
      </c>
    </row>
    <row r="725" spans="1:15" x14ac:dyDescent="0.35">
      <c r="A725" t="s">
        <v>840</v>
      </c>
      <c r="B725" s="40">
        <v>45456</v>
      </c>
      <c r="C725" t="s">
        <v>125</v>
      </c>
      <c r="D725" t="s">
        <v>126</v>
      </c>
      <c r="E725" t="s">
        <v>37</v>
      </c>
      <c r="F725" t="s">
        <v>83</v>
      </c>
      <c r="G725" t="s">
        <v>85</v>
      </c>
      <c r="H725" t="s">
        <v>86</v>
      </c>
      <c r="I725" t="s">
        <v>41</v>
      </c>
      <c r="J725">
        <v>75</v>
      </c>
      <c r="K725">
        <v>13</v>
      </c>
      <c r="L725">
        <v>0.26</v>
      </c>
      <c r="M725">
        <v>721.5</v>
      </c>
      <c r="N725" t="s">
        <v>22</v>
      </c>
      <c r="O725" t="s">
        <v>80</v>
      </c>
    </row>
    <row r="726" spans="1:15" x14ac:dyDescent="0.35">
      <c r="A726" t="s">
        <v>841</v>
      </c>
      <c r="B726" s="40">
        <v>45568</v>
      </c>
      <c r="C726" t="s">
        <v>131</v>
      </c>
      <c r="D726" t="s">
        <v>132</v>
      </c>
      <c r="E726" t="s">
        <v>98</v>
      </c>
      <c r="F726" t="s">
        <v>101</v>
      </c>
      <c r="G726" t="s">
        <v>85</v>
      </c>
      <c r="H726" t="s">
        <v>86</v>
      </c>
      <c r="I726" t="s">
        <v>41</v>
      </c>
      <c r="J726">
        <v>75</v>
      </c>
      <c r="K726">
        <v>2</v>
      </c>
      <c r="L726">
        <v>0.21</v>
      </c>
      <c r="M726">
        <v>118.5</v>
      </c>
      <c r="N726" t="s">
        <v>77</v>
      </c>
      <c r="O726" t="s">
        <v>23</v>
      </c>
    </row>
    <row r="727" spans="1:15" x14ac:dyDescent="0.35">
      <c r="A727" t="s">
        <v>842</v>
      </c>
      <c r="B727" s="40">
        <v>45601</v>
      </c>
      <c r="C727" t="s">
        <v>44</v>
      </c>
      <c r="D727" t="s">
        <v>45</v>
      </c>
      <c r="E727" t="s">
        <v>17</v>
      </c>
      <c r="F727" t="s">
        <v>176</v>
      </c>
      <c r="G727" t="s">
        <v>85</v>
      </c>
      <c r="H727" t="s">
        <v>86</v>
      </c>
      <c r="I727" t="s">
        <v>41</v>
      </c>
      <c r="J727">
        <v>75</v>
      </c>
      <c r="K727">
        <v>16</v>
      </c>
      <c r="L727">
        <v>0.05</v>
      </c>
      <c r="M727">
        <v>1140</v>
      </c>
      <c r="N727" t="s">
        <v>77</v>
      </c>
      <c r="O727" t="s">
        <v>33</v>
      </c>
    </row>
    <row r="728" spans="1:15" x14ac:dyDescent="0.35">
      <c r="A728" t="s">
        <v>843</v>
      </c>
      <c r="B728" s="40">
        <v>45344</v>
      </c>
      <c r="C728" t="s">
        <v>15</v>
      </c>
      <c r="D728" t="s">
        <v>16</v>
      </c>
      <c r="E728" t="s">
        <v>17</v>
      </c>
      <c r="F728" t="s">
        <v>50</v>
      </c>
      <c r="G728" t="s">
        <v>85</v>
      </c>
      <c r="H728" t="s">
        <v>86</v>
      </c>
      <c r="I728" t="s">
        <v>41</v>
      </c>
      <c r="J728">
        <v>75</v>
      </c>
      <c r="K728">
        <v>11</v>
      </c>
      <c r="L728">
        <v>0.28000000000000003</v>
      </c>
      <c r="M728">
        <v>594</v>
      </c>
      <c r="N728" t="s">
        <v>32</v>
      </c>
      <c r="O728" t="s">
        <v>87</v>
      </c>
    </row>
    <row r="729" spans="1:15" x14ac:dyDescent="0.35">
      <c r="A729" t="s">
        <v>844</v>
      </c>
      <c r="B729" s="40">
        <v>45631</v>
      </c>
      <c r="C729" t="s">
        <v>44</v>
      </c>
      <c r="D729" t="s">
        <v>45</v>
      </c>
      <c r="E729" t="s">
        <v>17</v>
      </c>
      <c r="F729" t="s">
        <v>176</v>
      </c>
      <c r="G729" t="s">
        <v>85</v>
      </c>
      <c r="H729" t="s">
        <v>86</v>
      </c>
      <c r="I729" t="s">
        <v>41</v>
      </c>
      <c r="J729">
        <v>75</v>
      </c>
      <c r="K729">
        <v>13</v>
      </c>
      <c r="L729">
        <v>0.13</v>
      </c>
      <c r="M729">
        <v>848.25</v>
      </c>
      <c r="N729" t="s">
        <v>22</v>
      </c>
      <c r="O729" t="s">
        <v>23</v>
      </c>
    </row>
    <row r="730" spans="1:15" x14ac:dyDescent="0.35">
      <c r="A730" t="s">
        <v>845</v>
      </c>
      <c r="B730" s="40">
        <v>45517</v>
      </c>
      <c r="C730" t="s">
        <v>15</v>
      </c>
      <c r="D730" t="s">
        <v>16</v>
      </c>
      <c r="E730" t="s">
        <v>17</v>
      </c>
      <c r="F730" t="s">
        <v>18</v>
      </c>
      <c r="G730" t="s">
        <v>85</v>
      </c>
      <c r="H730" t="s">
        <v>86</v>
      </c>
      <c r="I730" t="s">
        <v>41</v>
      </c>
      <c r="J730">
        <v>75</v>
      </c>
      <c r="K730">
        <v>1</v>
      </c>
      <c r="L730">
        <v>0.22</v>
      </c>
      <c r="M730">
        <v>58.5</v>
      </c>
      <c r="N730" t="s">
        <v>123</v>
      </c>
      <c r="O730" t="s">
        <v>179</v>
      </c>
    </row>
    <row r="731" spans="1:15" x14ac:dyDescent="0.35">
      <c r="A731" t="s">
        <v>846</v>
      </c>
      <c r="B731" s="40">
        <v>45467</v>
      </c>
      <c r="C731" t="s">
        <v>44</v>
      </c>
      <c r="D731" t="s">
        <v>45</v>
      </c>
      <c r="E731" t="s">
        <v>17</v>
      </c>
      <c r="F731" t="s">
        <v>50</v>
      </c>
      <c r="G731" t="s">
        <v>85</v>
      </c>
      <c r="H731" t="s">
        <v>86</v>
      </c>
      <c r="I731" t="s">
        <v>41</v>
      </c>
      <c r="J731">
        <v>75</v>
      </c>
      <c r="K731">
        <v>14</v>
      </c>
      <c r="L731">
        <v>0.18</v>
      </c>
      <c r="M731">
        <v>861</v>
      </c>
      <c r="N731" t="s">
        <v>59</v>
      </c>
      <c r="O731" t="s">
        <v>23</v>
      </c>
    </row>
    <row r="732" spans="1:15" x14ac:dyDescent="0.35">
      <c r="A732" t="s">
        <v>847</v>
      </c>
      <c r="B732" s="40">
        <v>45499</v>
      </c>
      <c r="C732" t="s">
        <v>61</v>
      </c>
      <c r="D732" t="s">
        <v>62</v>
      </c>
      <c r="E732" t="s">
        <v>27</v>
      </c>
      <c r="F732" t="s">
        <v>89</v>
      </c>
      <c r="G732" t="s">
        <v>85</v>
      </c>
      <c r="H732" t="s">
        <v>86</v>
      </c>
      <c r="I732" t="s">
        <v>41</v>
      </c>
      <c r="J732">
        <v>75</v>
      </c>
      <c r="K732">
        <v>17</v>
      </c>
      <c r="L732">
        <v>0.23</v>
      </c>
      <c r="M732">
        <v>981.75</v>
      </c>
      <c r="N732" t="s">
        <v>77</v>
      </c>
      <c r="O732" t="s">
        <v>23</v>
      </c>
    </row>
    <row r="733" spans="1:15" x14ac:dyDescent="0.35">
      <c r="A733" t="s">
        <v>848</v>
      </c>
      <c r="B733" s="40">
        <v>45584</v>
      </c>
      <c r="C733" t="s">
        <v>25</v>
      </c>
      <c r="D733" t="s">
        <v>26</v>
      </c>
      <c r="E733" t="s">
        <v>27</v>
      </c>
      <c r="F733" t="s">
        <v>28</v>
      </c>
      <c r="G733" t="s">
        <v>85</v>
      </c>
      <c r="H733" t="s">
        <v>86</v>
      </c>
      <c r="I733" t="s">
        <v>41</v>
      </c>
      <c r="J733">
        <v>75</v>
      </c>
      <c r="K733">
        <v>10</v>
      </c>
      <c r="L733">
        <v>0.1</v>
      </c>
      <c r="M733">
        <v>675</v>
      </c>
      <c r="N733" t="s">
        <v>32</v>
      </c>
      <c r="O733" t="s">
        <v>23</v>
      </c>
    </row>
    <row r="734" spans="1:15" x14ac:dyDescent="0.35">
      <c r="A734" t="s">
        <v>849</v>
      </c>
      <c r="B734" s="40">
        <v>45455</v>
      </c>
      <c r="C734" t="s">
        <v>61</v>
      </c>
      <c r="D734" t="s">
        <v>62</v>
      </c>
      <c r="E734" t="s">
        <v>27</v>
      </c>
      <c r="F734" t="s">
        <v>122</v>
      </c>
      <c r="G734" t="s">
        <v>85</v>
      </c>
      <c r="H734" t="s">
        <v>86</v>
      </c>
      <c r="I734" t="s">
        <v>41</v>
      </c>
      <c r="J734">
        <v>75</v>
      </c>
      <c r="K734">
        <v>19</v>
      </c>
      <c r="L734">
        <v>0.01</v>
      </c>
      <c r="M734">
        <v>1410.75</v>
      </c>
      <c r="N734" t="s">
        <v>32</v>
      </c>
      <c r="O734" t="s">
        <v>33</v>
      </c>
    </row>
    <row r="735" spans="1:15" x14ac:dyDescent="0.35">
      <c r="A735" t="s">
        <v>850</v>
      </c>
      <c r="B735" s="40">
        <v>45307</v>
      </c>
      <c r="C735" t="s">
        <v>73</v>
      </c>
      <c r="D735" t="s">
        <v>74</v>
      </c>
      <c r="E735" t="s">
        <v>37</v>
      </c>
      <c r="F735" t="s">
        <v>157</v>
      </c>
      <c r="G735" t="s">
        <v>85</v>
      </c>
      <c r="H735" t="s">
        <v>86</v>
      </c>
      <c r="I735" t="s">
        <v>41</v>
      </c>
      <c r="J735">
        <v>75</v>
      </c>
      <c r="K735">
        <v>12</v>
      </c>
      <c r="L735">
        <v>0.28000000000000003</v>
      </c>
      <c r="M735">
        <v>648</v>
      </c>
      <c r="N735" t="s">
        <v>32</v>
      </c>
      <c r="O735" t="s">
        <v>33</v>
      </c>
    </row>
    <row r="736" spans="1:15" x14ac:dyDescent="0.35">
      <c r="A736" t="s">
        <v>851</v>
      </c>
      <c r="B736" s="40">
        <v>45476</v>
      </c>
      <c r="C736" t="s">
        <v>64</v>
      </c>
      <c r="D736" t="s">
        <v>65</v>
      </c>
      <c r="E736" t="s">
        <v>27</v>
      </c>
      <c r="F736" t="s">
        <v>103</v>
      </c>
      <c r="G736" t="s">
        <v>85</v>
      </c>
      <c r="H736" t="s">
        <v>86</v>
      </c>
      <c r="I736" t="s">
        <v>41</v>
      </c>
      <c r="J736">
        <v>75</v>
      </c>
      <c r="K736">
        <v>17</v>
      </c>
      <c r="L736">
        <v>0.09</v>
      </c>
      <c r="M736">
        <v>1160.25</v>
      </c>
      <c r="N736" t="s">
        <v>77</v>
      </c>
      <c r="O736" t="s">
        <v>23</v>
      </c>
    </row>
    <row r="737" spans="1:15" x14ac:dyDescent="0.35">
      <c r="A737" t="s">
        <v>852</v>
      </c>
      <c r="B737" s="40">
        <v>45390</v>
      </c>
      <c r="C737" t="s">
        <v>25</v>
      </c>
      <c r="D737" t="s">
        <v>26</v>
      </c>
      <c r="E737" t="s">
        <v>27</v>
      </c>
      <c r="F737" t="s">
        <v>103</v>
      </c>
      <c r="G737" t="s">
        <v>85</v>
      </c>
      <c r="H737" t="s">
        <v>86</v>
      </c>
      <c r="I737" t="s">
        <v>41</v>
      </c>
      <c r="J737">
        <v>75</v>
      </c>
      <c r="K737">
        <v>9</v>
      </c>
      <c r="L737">
        <v>0.24</v>
      </c>
      <c r="M737">
        <v>513</v>
      </c>
      <c r="N737" t="s">
        <v>32</v>
      </c>
      <c r="O737" t="s">
        <v>23</v>
      </c>
    </row>
    <row r="738" spans="1:15" x14ac:dyDescent="0.35">
      <c r="A738" t="s">
        <v>853</v>
      </c>
      <c r="B738" s="40">
        <v>45404</v>
      </c>
      <c r="C738" t="s">
        <v>61</v>
      </c>
      <c r="D738" t="s">
        <v>62</v>
      </c>
      <c r="E738" t="s">
        <v>27</v>
      </c>
      <c r="F738" t="s">
        <v>89</v>
      </c>
      <c r="G738" t="s">
        <v>85</v>
      </c>
      <c r="H738" t="s">
        <v>86</v>
      </c>
      <c r="I738" t="s">
        <v>41</v>
      </c>
      <c r="J738">
        <v>75</v>
      </c>
      <c r="K738">
        <v>6</v>
      </c>
      <c r="L738">
        <v>0.27</v>
      </c>
      <c r="M738">
        <v>328.5</v>
      </c>
      <c r="N738" t="s">
        <v>77</v>
      </c>
      <c r="O738" t="s">
        <v>23</v>
      </c>
    </row>
    <row r="739" spans="1:15" x14ac:dyDescent="0.35">
      <c r="A739" t="s">
        <v>854</v>
      </c>
      <c r="B739" s="40">
        <v>45539</v>
      </c>
      <c r="C739" t="s">
        <v>64</v>
      </c>
      <c r="D739" t="s">
        <v>65</v>
      </c>
      <c r="E739" t="s">
        <v>27</v>
      </c>
      <c r="F739" t="s">
        <v>103</v>
      </c>
      <c r="G739" t="s">
        <v>85</v>
      </c>
      <c r="H739" t="s">
        <v>86</v>
      </c>
      <c r="I739" t="s">
        <v>41</v>
      </c>
      <c r="J739">
        <v>75</v>
      </c>
      <c r="K739">
        <v>3</v>
      </c>
      <c r="L739">
        <v>0.02</v>
      </c>
      <c r="M739">
        <v>220.5</v>
      </c>
      <c r="N739" t="s">
        <v>123</v>
      </c>
      <c r="O739" t="s">
        <v>23</v>
      </c>
    </row>
    <row r="740" spans="1:15" x14ac:dyDescent="0.35">
      <c r="A740" t="s">
        <v>855</v>
      </c>
      <c r="B740" s="40">
        <v>45521</v>
      </c>
      <c r="C740" t="s">
        <v>15</v>
      </c>
      <c r="D740" t="s">
        <v>16</v>
      </c>
      <c r="E740" t="s">
        <v>17</v>
      </c>
      <c r="F740" t="s">
        <v>79</v>
      </c>
      <c r="G740" t="s">
        <v>85</v>
      </c>
      <c r="H740" t="s">
        <v>86</v>
      </c>
      <c r="I740" t="s">
        <v>41</v>
      </c>
      <c r="J740">
        <v>75</v>
      </c>
      <c r="K740">
        <v>2</v>
      </c>
      <c r="L740">
        <v>0.02</v>
      </c>
      <c r="M740">
        <v>147</v>
      </c>
      <c r="N740" t="s">
        <v>59</v>
      </c>
      <c r="O740" t="s">
        <v>23</v>
      </c>
    </row>
    <row r="741" spans="1:15" x14ac:dyDescent="0.35">
      <c r="A741" t="s">
        <v>856</v>
      </c>
      <c r="B741" s="40">
        <v>45479</v>
      </c>
      <c r="C741" t="s">
        <v>111</v>
      </c>
      <c r="D741" t="s">
        <v>112</v>
      </c>
      <c r="E741" t="s">
        <v>98</v>
      </c>
      <c r="F741" t="s">
        <v>160</v>
      </c>
      <c r="G741" t="s">
        <v>85</v>
      </c>
      <c r="H741" t="s">
        <v>86</v>
      </c>
      <c r="I741" t="s">
        <v>41</v>
      </c>
      <c r="J741">
        <v>75</v>
      </c>
      <c r="K741">
        <v>19</v>
      </c>
      <c r="L741">
        <v>0.22</v>
      </c>
      <c r="M741">
        <v>1111.5</v>
      </c>
      <c r="N741" t="s">
        <v>22</v>
      </c>
      <c r="O741" t="s">
        <v>80</v>
      </c>
    </row>
    <row r="742" spans="1:15" x14ac:dyDescent="0.35">
      <c r="A742" t="s">
        <v>857</v>
      </c>
      <c r="B742" s="40">
        <v>45508</v>
      </c>
      <c r="C742" t="s">
        <v>131</v>
      </c>
      <c r="D742" t="s">
        <v>132</v>
      </c>
      <c r="E742" t="s">
        <v>98</v>
      </c>
      <c r="F742" t="s">
        <v>115</v>
      </c>
      <c r="G742" t="s">
        <v>85</v>
      </c>
      <c r="H742" t="s">
        <v>86</v>
      </c>
      <c r="I742" t="s">
        <v>41</v>
      </c>
      <c r="J742">
        <v>75</v>
      </c>
      <c r="K742">
        <v>1</v>
      </c>
      <c r="L742">
        <v>0.25</v>
      </c>
      <c r="M742">
        <v>56.25</v>
      </c>
      <c r="N742" t="s">
        <v>32</v>
      </c>
      <c r="O742" t="s">
        <v>80</v>
      </c>
    </row>
    <row r="743" spans="1:15" x14ac:dyDescent="0.35">
      <c r="A743" t="s">
        <v>858</v>
      </c>
      <c r="B743" s="40">
        <v>45602</v>
      </c>
      <c r="C743" t="s">
        <v>61</v>
      </c>
      <c r="D743" t="s">
        <v>62</v>
      </c>
      <c r="E743" t="s">
        <v>27</v>
      </c>
      <c r="F743" t="s">
        <v>103</v>
      </c>
      <c r="G743" t="s">
        <v>85</v>
      </c>
      <c r="H743" t="s">
        <v>86</v>
      </c>
      <c r="I743" t="s">
        <v>41</v>
      </c>
      <c r="J743">
        <v>75</v>
      </c>
      <c r="K743">
        <v>8</v>
      </c>
      <c r="L743">
        <v>0.21</v>
      </c>
      <c r="M743">
        <v>474</v>
      </c>
      <c r="N743" t="s">
        <v>59</v>
      </c>
      <c r="O743" t="s">
        <v>23</v>
      </c>
    </row>
    <row r="744" spans="1:15" x14ac:dyDescent="0.35">
      <c r="A744" t="s">
        <v>859</v>
      </c>
      <c r="B744" s="40">
        <v>45583</v>
      </c>
      <c r="C744" t="s">
        <v>73</v>
      </c>
      <c r="D744" t="s">
        <v>74</v>
      </c>
      <c r="E744" t="s">
        <v>37</v>
      </c>
      <c r="F744" t="s">
        <v>151</v>
      </c>
      <c r="G744" t="s">
        <v>85</v>
      </c>
      <c r="H744" t="s">
        <v>86</v>
      </c>
      <c r="I744" t="s">
        <v>41</v>
      </c>
      <c r="J744">
        <v>75</v>
      </c>
      <c r="K744">
        <v>7</v>
      </c>
      <c r="L744">
        <v>0.13</v>
      </c>
      <c r="M744">
        <v>456.75</v>
      </c>
      <c r="N744" t="s">
        <v>42</v>
      </c>
      <c r="O744" t="s">
        <v>23</v>
      </c>
    </row>
    <row r="745" spans="1:15" x14ac:dyDescent="0.35">
      <c r="A745" t="s">
        <v>860</v>
      </c>
      <c r="B745" s="40">
        <v>45409</v>
      </c>
      <c r="C745" t="s">
        <v>64</v>
      </c>
      <c r="D745" t="s">
        <v>65</v>
      </c>
      <c r="E745" t="s">
        <v>27</v>
      </c>
      <c r="F745" t="s">
        <v>103</v>
      </c>
      <c r="G745" t="s">
        <v>85</v>
      </c>
      <c r="H745" t="s">
        <v>86</v>
      </c>
      <c r="I745" t="s">
        <v>41</v>
      </c>
      <c r="J745">
        <v>75</v>
      </c>
      <c r="K745">
        <v>16</v>
      </c>
      <c r="L745">
        <v>0.23</v>
      </c>
      <c r="M745">
        <v>924</v>
      </c>
      <c r="N745" t="s">
        <v>42</v>
      </c>
      <c r="O745" t="s">
        <v>33</v>
      </c>
    </row>
    <row r="746" spans="1:15" x14ac:dyDescent="0.35">
      <c r="A746" t="s">
        <v>861</v>
      </c>
      <c r="B746" s="40">
        <v>45447</v>
      </c>
      <c r="C746" t="s">
        <v>73</v>
      </c>
      <c r="D746" t="s">
        <v>74</v>
      </c>
      <c r="E746" t="s">
        <v>37</v>
      </c>
      <c r="F746" t="s">
        <v>151</v>
      </c>
      <c r="G746" t="s">
        <v>85</v>
      </c>
      <c r="H746" t="s">
        <v>86</v>
      </c>
      <c r="I746" t="s">
        <v>41</v>
      </c>
      <c r="J746">
        <v>75</v>
      </c>
      <c r="K746">
        <v>4</v>
      </c>
      <c r="L746">
        <v>0.11</v>
      </c>
      <c r="M746">
        <v>267</v>
      </c>
      <c r="N746" t="s">
        <v>59</v>
      </c>
      <c r="O746" t="s">
        <v>33</v>
      </c>
    </row>
    <row r="747" spans="1:15" x14ac:dyDescent="0.35">
      <c r="A747" t="s">
        <v>862</v>
      </c>
      <c r="B747" s="40">
        <v>45350</v>
      </c>
      <c r="C747" t="s">
        <v>131</v>
      </c>
      <c r="D747" t="s">
        <v>132</v>
      </c>
      <c r="E747" t="s">
        <v>98</v>
      </c>
      <c r="F747" t="s">
        <v>99</v>
      </c>
      <c r="G747" t="s">
        <v>85</v>
      </c>
      <c r="H747" t="s">
        <v>86</v>
      </c>
      <c r="I747" t="s">
        <v>41</v>
      </c>
      <c r="J747">
        <v>75</v>
      </c>
      <c r="K747">
        <v>17</v>
      </c>
      <c r="L747">
        <v>0.06</v>
      </c>
      <c r="M747">
        <v>1198.5</v>
      </c>
      <c r="N747" t="s">
        <v>77</v>
      </c>
      <c r="O747" t="s">
        <v>23</v>
      </c>
    </row>
    <row r="748" spans="1:15" x14ac:dyDescent="0.35">
      <c r="A748" t="s">
        <v>863</v>
      </c>
      <c r="B748" s="40">
        <v>45343</v>
      </c>
      <c r="C748" t="s">
        <v>35</v>
      </c>
      <c r="D748" t="s">
        <v>36</v>
      </c>
      <c r="E748" t="s">
        <v>37</v>
      </c>
      <c r="F748" t="s">
        <v>71</v>
      </c>
      <c r="G748" t="s">
        <v>85</v>
      </c>
      <c r="H748" t="s">
        <v>86</v>
      </c>
      <c r="I748" t="s">
        <v>41</v>
      </c>
      <c r="J748">
        <v>75</v>
      </c>
      <c r="K748">
        <v>11</v>
      </c>
      <c r="L748">
        <v>0.25</v>
      </c>
      <c r="M748">
        <v>618.75</v>
      </c>
      <c r="N748" t="s">
        <v>42</v>
      </c>
      <c r="O748" t="s">
        <v>23</v>
      </c>
    </row>
    <row r="749" spans="1:15" x14ac:dyDescent="0.35">
      <c r="A749" t="s">
        <v>864</v>
      </c>
      <c r="B749" s="40">
        <v>45522</v>
      </c>
      <c r="C749" t="s">
        <v>55</v>
      </c>
      <c r="D749" t="s">
        <v>56</v>
      </c>
      <c r="E749" t="s">
        <v>17</v>
      </c>
      <c r="F749" t="s">
        <v>18</v>
      </c>
      <c r="G749" t="s">
        <v>85</v>
      </c>
      <c r="H749" t="s">
        <v>86</v>
      </c>
      <c r="I749" t="s">
        <v>41</v>
      </c>
      <c r="J749">
        <v>75</v>
      </c>
      <c r="K749">
        <v>17</v>
      </c>
      <c r="L749">
        <v>0.28000000000000003</v>
      </c>
      <c r="M749">
        <v>918</v>
      </c>
      <c r="N749" t="s">
        <v>22</v>
      </c>
      <c r="O749" t="s">
        <v>23</v>
      </c>
    </row>
    <row r="750" spans="1:15" x14ac:dyDescent="0.35">
      <c r="A750" t="s">
        <v>865</v>
      </c>
      <c r="B750" s="40">
        <v>45410</v>
      </c>
      <c r="C750" t="s">
        <v>131</v>
      </c>
      <c r="D750" t="s">
        <v>132</v>
      </c>
      <c r="E750" t="s">
        <v>98</v>
      </c>
      <c r="F750" t="s">
        <v>99</v>
      </c>
      <c r="G750" t="s">
        <v>85</v>
      </c>
      <c r="H750" t="s">
        <v>86</v>
      </c>
      <c r="I750" t="s">
        <v>41</v>
      </c>
      <c r="J750">
        <v>75</v>
      </c>
      <c r="K750">
        <v>5</v>
      </c>
      <c r="L750">
        <v>0.23</v>
      </c>
      <c r="M750">
        <v>288.75</v>
      </c>
      <c r="N750" t="s">
        <v>123</v>
      </c>
      <c r="O750" t="s">
        <v>23</v>
      </c>
    </row>
    <row r="751" spans="1:15" x14ac:dyDescent="0.35">
      <c r="A751" t="s">
        <v>866</v>
      </c>
      <c r="B751" s="40">
        <v>45328</v>
      </c>
      <c r="C751" t="s">
        <v>61</v>
      </c>
      <c r="D751" t="s">
        <v>62</v>
      </c>
      <c r="E751" t="s">
        <v>27</v>
      </c>
      <c r="F751" t="s">
        <v>89</v>
      </c>
      <c r="G751" t="s">
        <v>85</v>
      </c>
      <c r="H751" t="s">
        <v>86</v>
      </c>
      <c r="I751" t="s">
        <v>41</v>
      </c>
      <c r="J751">
        <v>75</v>
      </c>
      <c r="K751">
        <v>19</v>
      </c>
      <c r="L751">
        <v>0.13</v>
      </c>
      <c r="M751">
        <v>1239.75</v>
      </c>
      <c r="N751" t="s">
        <v>32</v>
      </c>
      <c r="O751" t="s">
        <v>23</v>
      </c>
    </row>
    <row r="752" spans="1:15" x14ac:dyDescent="0.35">
      <c r="A752" t="s">
        <v>867</v>
      </c>
      <c r="B752" s="40">
        <v>45305</v>
      </c>
      <c r="C752" t="s">
        <v>73</v>
      </c>
      <c r="D752" t="s">
        <v>74</v>
      </c>
      <c r="E752" t="s">
        <v>37</v>
      </c>
      <c r="F752" t="s">
        <v>151</v>
      </c>
      <c r="G752" t="s">
        <v>85</v>
      </c>
      <c r="H752" t="s">
        <v>86</v>
      </c>
      <c r="I752" t="s">
        <v>41</v>
      </c>
      <c r="J752">
        <v>75</v>
      </c>
      <c r="K752">
        <v>2</v>
      </c>
      <c r="L752">
        <v>0.13</v>
      </c>
      <c r="M752">
        <v>130.5</v>
      </c>
      <c r="N752" t="s">
        <v>22</v>
      </c>
      <c r="O752" t="s">
        <v>23</v>
      </c>
    </row>
    <row r="753" spans="1:15" x14ac:dyDescent="0.35">
      <c r="A753" t="s">
        <v>868</v>
      </c>
      <c r="B753" s="40">
        <v>45389</v>
      </c>
      <c r="C753" t="s">
        <v>44</v>
      </c>
      <c r="D753" t="s">
        <v>45</v>
      </c>
      <c r="E753" t="s">
        <v>17</v>
      </c>
      <c r="F753" t="s">
        <v>176</v>
      </c>
      <c r="G753" t="s">
        <v>85</v>
      </c>
      <c r="H753" t="s">
        <v>86</v>
      </c>
      <c r="I753" t="s">
        <v>41</v>
      </c>
      <c r="J753">
        <v>75</v>
      </c>
      <c r="K753">
        <v>6</v>
      </c>
      <c r="L753">
        <v>0.3</v>
      </c>
      <c r="M753">
        <v>315</v>
      </c>
      <c r="N753" t="s">
        <v>77</v>
      </c>
      <c r="O753" t="s">
        <v>80</v>
      </c>
    </row>
    <row r="754" spans="1:15" x14ac:dyDescent="0.35">
      <c r="A754" t="s">
        <v>869</v>
      </c>
      <c r="B754" s="40">
        <v>45493</v>
      </c>
      <c r="C754" t="s">
        <v>111</v>
      </c>
      <c r="D754" t="s">
        <v>112</v>
      </c>
      <c r="E754" t="s">
        <v>98</v>
      </c>
      <c r="F754" t="s">
        <v>160</v>
      </c>
      <c r="G754" t="s">
        <v>85</v>
      </c>
      <c r="H754" t="s">
        <v>86</v>
      </c>
      <c r="I754" t="s">
        <v>41</v>
      </c>
      <c r="J754">
        <v>75</v>
      </c>
      <c r="K754">
        <v>6</v>
      </c>
      <c r="L754">
        <v>0.28000000000000003</v>
      </c>
      <c r="M754">
        <v>324</v>
      </c>
      <c r="N754" t="s">
        <v>22</v>
      </c>
      <c r="O754" t="s">
        <v>33</v>
      </c>
    </row>
    <row r="755" spans="1:15" x14ac:dyDescent="0.35">
      <c r="A755" t="s">
        <v>870</v>
      </c>
      <c r="B755" s="40">
        <v>45603</v>
      </c>
      <c r="C755" t="s">
        <v>125</v>
      </c>
      <c r="D755" t="s">
        <v>126</v>
      </c>
      <c r="E755" t="s">
        <v>37</v>
      </c>
      <c r="F755" t="s">
        <v>151</v>
      </c>
      <c r="G755" t="s">
        <v>85</v>
      </c>
      <c r="H755" t="s">
        <v>86</v>
      </c>
      <c r="I755" t="s">
        <v>41</v>
      </c>
      <c r="J755">
        <v>75</v>
      </c>
      <c r="K755">
        <v>13</v>
      </c>
      <c r="L755">
        <v>0.28999999999999998</v>
      </c>
      <c r="M755">
        <v>692.25</v>
      </c>
      <c r="N755" t="s">
        <v>42</v>
      </c>
      <c r="O755" t="s">
        <v>23</v>
      </c>
    </row>
    <row r="756" spans="1:15" x14ac:dyDescent="0.35">
      <c r="A756" t="s">
        <v>871</v>
      </c>
      <c r="B756" s="40">
        <v>45617</v>
      </c>
      <c r="C756" t="s">
        <v>61</v>
      </c>
      <c r="D756" t="s">
        <v>62</v>
      </c>
      <c r="E756" t="s">
        <v>27</v>
      </c>
      <c r="F756" t="s">
        <v>66</v>
      </c>
      <c r="G756" t="s">
        <v>85</v>
      </c>
      <c r="H756" t="s">
        <v>86</v>
      </c>
      <c r="I756" t="s">
        <v>41</v>
      </c>
      <c r="J756">
        <v>75</v>
      </c>
      <c r="K756">
        <v>20</v>
      </c>
      <c r="L756">
        <v>7.0000000000000007E-2</v>
      </c>
      <c r="M756">
        <v>1395</v>
      </c>
      <c r="N756" t="s">
        <v>42</v>
      </c>
      <c r="O756" t="s">
        <v>23</v>
      </c>
    </row>
    <row r="757" spans="1:15" x14ac:dyDescent="0.35">
      <c r="A757" t="s">
        <v>872</v>
      </c>
      <c r="B757" s="40">
        <v>45417</v>
      </c>
      <c r="C757" t="s">
        <v>125</v>
      </c>
      <c r="D757" t="s">
        <v>126</v>
      </c>
      <c r="E757" t="s">
        <v>37</v>
      </c>
      <c r="F757" t="s">
        <v>157</v>
      </c>
      <c r="G757" t="s">
        <v>85</v>
      </c>
      <c r="H757" t="s">
        <v>86</v>
      </c>
      <c r="I757" t="s">
        <v>41</v>
      </c>
      <c r="J757">
        <v>75</v>
      </c>
      <c r="K757">
        <v>18</v>
      </c>
      <c r="L757">
        <v>0.22</v>
      </c>
      <c r="M757">
        <v>1053</v>
      </c>
      <c r="N757" t="s">
        <v>123</v>
      </c>
      <c r="O757" t="s">
        <v>80</v>
      </c>
    </row>
    <row r="758" spans="1:15" x14ac:dyDescent="0.35">
      <c r="A758" t="s">
        <v>873</v>
      </c>
      <c r="B758" s="40">
        <v>45309</v>
      </c>
      <c r="C758" t="s">
        <v>44</v>
      </c>
      <c r="D758" t="s">
        <v>45</v>
      </c>
      <c r="E758" t="s">
        <v>17</v>
      </c>
      <c r="F758" t="s">
        <v>79</v>
      </c>
      <c r="G758" t="s">
        <v>85</v>
      </c>
      <c r="H758" t="s">
        <v>86</v>
      </c>
      <c r="I758" t="s">
        <v>41</v>
      </c>
      <c r="J758">
        <v>75</v>
      </c>
      <c r="K758">
        <v>18</v>
      </c>
      <c r="L758">
        <v>0.28000000000000003</v>
      </c>
      <c r="M758">
        <v>972</v>
      </c>
      <c r="N758" t="s">
        <v>77</v>
      </c>
      <c r="O758" t="s">
        <v>80</v>
      </c>
    </row>
    <row r="759" spans="1:15" x14ac:dyDescent="0.35">
      <c r="A759" t="s">
        <v>874</v>
      </c>
      <c r="B759" s="40">
        <v>45551</v>
      </c>
      <c r="C759" t="s">
        <v>25</v>
      </c>
      <c r="D759" t="s">
        <v>26</v>
      </c>
      <c r="E759" t="s">
        <v>27</v>
      </c>
      <c r="F759" t="s">
        <v>122</v>
      </c>
      <c r="G759" t="s">
        <v>39</v>
      </c>
      <c r="H759" t="s">
        <v>40</v>
      </c>
      <c r="I759" t="s">
        <v>41</v>
      </c>
      <c r="J759">
        <v>85</v>
      </c>
      <c r="K759">
        <v>14</v>
      </c>
      <c r="L759">
        <v>0.27</v>
      </c>
      <c r="M759">
        <v>868.7</v>
      </c>
      <c r="N759" t="s">
        <v>123</v>
      </c>
      <c r="O759" t="s">
        <v>23</v>
      </c>
    </row>
    <row r="760" spans="1:15" x14ac:dyDescent="0.35">
      <c r="A760" t="s">
        <v>875</v>
      </c>
      <c r="B760" s="40">
        <v>45356</v>
      </c>
      <c r="C760" t="s">
        <v>64</v>
      </c>
      <c r="D760" t="s">
        <v>65</v>
      </c>
      <c r="E760" t="s">
        <v>27</v>
      </c>
      <c r="F760" t="s">
        <v>179</v>
      </c>
      <c r="G760" t="s">
        <v>39</v>
      </c>
      <c r="H760" t="s">
        <v>40</v>
      </c>
      <c r="I760" t="s">
        <v>41</v>
      </c>
      <c r="J760">
        <v>85</v>
      </c>
      <c r="K760">
        <v>3</v>
      </c>
      <c r="L760">
        <v>0.03</v>
      </c>
      <c r="M760">
        <v>247.35</v>
      </c>
      <c r="N760" t="s">
        <v>22</v>
      </c>
      <c r="O760" t="s">
        <v>87</v>
      </c>
    </row>
    <row r="761" spans="1:15" x14ac:dyDescent="0.35">
      <c r="A761" t="s">
        <v>876</v>
      </c>
      <c r="B761" s="40">
        <v>45372</v>
      </c>
      <c r="C761" t="s">
        <v>44</v>
      </c>
      <c r="D761" t="s">
        <v>45</v>
      </c>
      <c r="E761" t="s">
        <v>17</v>
      </c>
      <c r="F761" t="s">
        <v>79</v>
      </c>
      <c r="G761" t="s">
        <v>39</v>
      </c>
      <c r="H761" t="s">
        <v>40</v>
      </c>
      <c r="I761" t="s">
        <v>41</v>
      </c>
      <c r="J761">
        <v>85</v>
      </c>
      <c r="K761">
        <v>7</v>
      </c>
      <c r="L761">
        <v>0.22</v>
      </c>
      <c r="M761">
        <v>464.1</v>
      </c>
      <c r="N761" t="s">
        <v>123</v>
      </c>
      <c r="O761" t="s">
        <v>23</v>
      </c>
    </row>
    <row r="762" spans="1:15" x14ac:dyDescent="0.35">
      <c r="A762" t="s">
        <v>877</v>
      </c>
      <c r="B762" s="40">
        <v>45556</v>
      </c>
      <c r="C762" t="s">
        <v>125</v>
      </c>
      <c r="D762" t="s">
        <v>126</v>
      </c>
      <c r="E762" t="s">
        <v>37</v>
      </c>
      <c r="F762" t="s">
        <v>157</v>
      </c>
      <c r="G762" t="s">
        <v>39</v>
      </c>
      <c r="H762" t="s">
        <v>40</v>
      </c>
      <c r="I762" t="s">
        <v>41</v>
      </c>
      <c r="J762">
        <v>85</v>
      </c>
      <c r="K762">
        <v>2</v>
      </c>
      <c r="L762">
        <v>0.1</v>
      </c>
      <c r="M762">
        <v>153</v>
      </c>
      <c r="N762" t="s">
        <v>77</v>
      </c>
      <c r="O762" t="s">
        <v>23</v>
      </c>
    </row>
    <row r="763" spans="1:15" x14ac:dyDescent="0.35">
      <c r="A763" t="s">
        <v>878</v>
      </c>
      <c r="B763" s="40">
        <v>45347</v>
      </c>
      <c r="C763" t="s">
        <v>35</v>
      </c>
      <c r="D763" t="s">
        <v>36</v>
      </c>
      <c r="E763" t="s">
        <v>37</v>
      </c>
      <c r="F763" t="s">
        <v>71</v>
      </c>
      <c r="G763" t="s">
        <v>39</v>
      </c>
      <c r="H763" t="s">
        <v>40</v>
      </c>
      <c r="I763" t="s">
        <v>41</v>
      </c>
      <c r="J763">
        <v>85</v>
      </c>
      <c r="K763">
        <v>14</v>
      </c>
      <c r="L763">
        <v>0.09</v>
      </c>
      <c r="M763">
        <v>1082.9000000000001</v>
      </c>
      <c r="N763" t="s">
        <v>42</v>
      </c>
      <c r="O763" t="s">
        <v>23</v>
      </c>
    </row>
    <row r="764" spans="1:15" x14ac:dyDescent="0.35">
      <c r="A764" t="s">
        <v>879</v>
      </c>
      <c r="B764" s="40">
        <v>45457</v>
      </c>
      <c r="C764" t="s">
        <v>15</v>
      </c>
      <c r="D764" t="s">
        <v>16</v>
      </c>
      <c r="E764" t="s">
        <v>17</v>
      </c>
      <c r="F764" t="s">
        <v>79</v>
      </c>
      <c r="G764" t="s">
        <v>39</v>
      </c>
      <c r="H764" t="s">
        <v>40</v>
      </c>
      <c r="I764" t="s">
        <v>41</v>
      </c>
      <c r="J764">
        <v>85</v>
      </c>
      <c r="K764">
        <v>14</v>
      </c>
      <c r="L764">
        <v>0.19</v>
      </c>
      <c r="M764">
        <v>963.9</v>
      </c>
      <c r="N764" t="s">
        <v>32</v>
      </c>
      <c r="O764" t="s">
        <v>33</v>
      </c>
    </row>
    <row r="765" spans="1:15" x14ac:dyDescent="0.35">
      <c r="A765" t="s">
        <v>880</v>
      </c>
      <c r="B765" s="40">
        <v>45527</v>
      </c>
      <c r="C765" t="s">
        <v>64</v>
      </c>
      <c r="D765" t="s">
        <v>65</v>
      </c>
      <c r="E765" t="s">
        <v>27</v>
      </c>
      <c r="F765" t="s">
        <v>122</v>
      </c>
      <c r="G765" t="s">
        <v>39</v>
      </c>
      <c r="H765" t="s">
        <v>40</v>
      </c>
      <c r="I765" t="s">
        <v>41</v>
      </c>
      <c r="J765">
        <v>85</v>
      </c>
      <c r="K765">
        <v>13</v>
      </c>
      <c r="L765">
        <v>7.0000000000000007E-2</v>
      </c>
      <c r="M765">
        <v>1027.6500000000001</v>
      </c>
      <c r="N765" t="s">
        <v>42</v>
      </c>
      <c r="O765" t="s">
        <v>23</v>
      </c>
    </row>
    <row r="766" spans="1:15" x14ac:dyDescent="0.35">
      <c r="A766" t="s">
        <v>881</v>
      </c>
      <c r="B766" s="40">
        <v>45482</v>
      </c>
      <c r="C766" t="s">
        <v>55</v>
      </c>
      <c r="D766" t="s">
        <v>56</v>
      </c>
      <c r="E766" t="s">
        <v>17</v>
      </c>
      <c r="F766" t="s">
        <v>154</v>
      </c>
      <c r="G766" t="s">
        <v>39</v>
      </c>
      <c r="H766" t="s">
        <v>40</v>
      </c>
      <c r="I766" t="s">
        <v>41</v>
      </c>
      <c r="J766">
        <v>85</v>
      </c>
      <c r="K766">
        <v>12</v>
      </c>
      <c r="L766">
        <v>0.17</v>
      </c>
      <c r="M766">
        <v>846.6</v>
      </c>
      <c r="N766" t="s">
        <v>42</v>
      </c>
      <c r="O766" t="s">
        <v>23</v>
      </c>
    </row>
    <row r="767" spans="1:15" x14ac:dyDescent="0.35">
      <c r="A767" t="s">
        <v>882</v>
      </c>
      <c r="B767" s="40">
        <v>45402</v>
      </c>
      <c r="C767" t="s">
        <v>131</v>
      </c>
      <c r="D767" t="s">
        <v>132</v>
      </c>
      <c r="E767" t="s">
        <v>98</v>
      </c>
      <c r="F767" t="s">
        <v>160</v>
      </c>
      <c r="G767" t="s">
        <v>39</v>
      </c>
      <c r="H767" t="s">
        <v>40</v>
      </c>
      <c r="I767" t="s">
        <v>41</v>
      </c>
      <c r="J767">
        <v>85</v>
      </c>
      <c r="K767">
        <v>2</v>
      </c>
      <c r="L767">
        <v>0.27</v>
      </c>
      <c r="M767">
        <v>124.1</v>
      </c>
      <c r="N767" t="s">
        <v>59</v>
      </c>
      <c r="O767" t="s">
        <v>87</v>
      </c>
    </row>
    <row r="768" spans="1:15" x14ac:dyDescent="0.35">
      <c r="A768" t="s">
        <v>883</v>
      </c>
      <c r="B768" s="40">
        <v>45482</v>
      </c>
      <c r="C768" t="s">
        <v>55</v>
      </c>
      <c r="D768" t="s">
        <v>56</v>
      </c>
      <c r="E768" t="s">
        <v>17</v>
      </c>
      <c r="F768" t="s">
        <v>18</v>
      </c>
      <c r="G768" t="s">
        <v>39</v>
      </c>
      <c r="H768" t="s">
        <v>40</v>
      </c>
      <c r="I768" t="s">
        <v>41</v>
      </c>
      <c r="J768">
        <v>85</v>
      </c>
      <c r="K768">
        <v>5</v>
      </c>
      <c r="L768">
        <v>0.27</v>
      </c>
      <c r="M768">
        <v>310.25</v>
      </c>
      <c r="N768" t="s">
        <v>22</v>
      </c>
      <c r="O768" t="s">
        <v>87</v>
      </c>
    </row>
    <row r="769" spans="1:15" x14ac:dyDescent="0.35">
      <c r="A769" t="s">
        <v>884</v>
      </c>
      <c r="B769" s="40">
        <v>45587</v>
      </c>
      <c r="C769" t="s">
        <v>35</v>
      </c>
      <c r="D769" t="s">
        <v>36</v>
      </c>
      <c r="E769" t="s">
        <v>37</v>
      </c>
      <c r="F769" t="s">
        <v>71</v>
      </c>
      <c r="G769" t="s">
        <v>39</v>
      </c>
      <c r="H769" t="s">
        <v>40</v>
      </c>
      <c r="I769" t="s">
        <v>41</v>
      </c>
      <c r="J769">
        <v>85</v>
      </c>
      <c r="K769">
        <v>8</v>
      </c>
      <c r="L769">
        <v>0.24</v>
      </c>
      <c r="M769">
        <v>516.79999999999995</v>
      </c>
      <c r="N769" t="s">
        <v>22</v>
      </c>
      <c r="O769" t="s">
        <v>33</v>
      </c>
    </row>
    <row r="770" spans="1:15" x14ac:dyDescent="0.35">
      <c r="A770" t="s">
        <v>885</v>
      </c>
      <c r="B770" s="40">
        <v>45293</v>
      </c>
      <c r="C770" t="s">
        <v>35</v>
      </c>
      <c r="D770" t="s">
        <v>36</v>
      </c>
      <c r="E770" t="s">
        <v>37</v>
      </c>
      <c r="F770" t="s">
        <v>151</v>
      </c>
      <c r="G770" t="s">
        <v>39</v>
      </c>
      <c r="H770" t="s">
        <v>40</v>
      </c>
      <c r="I770" t="s">
        <v>41</v>
      </c>
      <c r="J770">
        <v>85</v>
      </c>
      <c r="K770">
        <v>2</v>
      </c>
      <c r="L770">
        <v>0.11</v>
      </c>
      <c r="M770">
        <v>151.30000000000001</v>
      </c>
      <c r="N770" t="s">
        <v>32</v>
      </c>
      <c r="O770" t="s">
        <v>179</v>
      </c>
    </row>
    <row r="771" spans="1:15" x14ac:dyDescent="0.35">
      <c r="A771" t="s">
        <v>886</v>
      </c>
      <c r="B771" s="40">
        <v>45549</v>
      </c>
      <c r="C771" t="s">
        <v>44</v>
      </c>
      <c r="D771" t="s">
        <v>45</v>
      </c>
      <c r="E771" t="s">
        <v>17</v>
      </c>
      <c r="F771" t="s">
        <v>154</v>
      </c>
      <c r="G771" t="s">
        <v>39</v>
      </c>
      <c r="H771" t="s">
        <v>40</v>
      </c>
      <c r="I771" t="s">
        <v>41</v>
      </c>
      <c r="J771">
        <v>85</v>
      </c>
      <c r="K771">
        <v>15</v>
      </c>
      <c r="L771">
        <v>0.14000000000000001</v>
      </c>
      <c r="M771">
        <v>1096.5</v>
      </c>
      <c r="N771" t="s">
        <v>22</v>
      </c>
      <c r="O771" t="s">
        <v>80</v>
      </c>
    </row>
    <row r="772" spans="1:15" x14ac:dyDescent="0.35">
      <c r="A772" t="s">
        <v>887</v>
      </c>
      <c r="B772" s="40">
        <v>45307</v>
      </c>
      <c r="C772" t="s">
        <v>44</v>
      </c>
      <c r="D772" t="s">
        <v>45</v>
      </c>
      <c r="E772" t="s">
        <v>17</v>
      </c>
      <c r="F772" t="s">
        <v>50</v>
      </c>
      <c r="G772" t="s">
        <v>39</v>
      </c>
      <c r="H772" t="s">
        <v>40</v>
      </c>
      <c r="I772" t="s">
        <v>41</v>
      </c>
      <c r="J772">
        <v>85</v>
      </c>
      <c r="K772">
        <v>9</v>
      </c>
      <c r="L772">
        <v>0.2</v>
      </c>
      <c r="M772">
        <v>612</v>
      </c>
      <c r="N772" t="s">
        <v>42</v>
      </c>
      <c r="O772" t="s">
        <v>23</v>
      </c>
    </row>
    <row r="773" spans="1:15" x14ac:dyDescent="0.35">
      <c r="A773" t="s">
        <v>888</v>
      </c>
      <c r="B773" s="40">
        <v>45414</v>
      </c>
      <c r="C773" t="s">
        <v>125</v>
      </c>
      <c r="D773" t="s">
        <v>126</v>
      </c>
      <c r="E773" t="s">
        <v>37</v>
      </c>
      <c r="F773" t="s">
        <v>157</v>
      </c>
      <c r="G773" t="s">
        <v>39</v>
      </c>
      <c r="H773" t="s">
        <v>40</v>
      </c>
      <c r="I773" t="s">
        <v>41</v>
      </c>
      <c r="J773">
        <v>85</v>
      </c>
      <c r="K773">
        <v>18</v>
      </c>
      <c r="L773">
        <v>0.11</v>
      </c>
      <c r="M773">
        <v>1361.7</v>
      </c>
      <c r="N773" t="s">
        <v>123</v>
      </c>
      <c r="O773" t="s">
        <v>179</v>
      </c>
    </row>
    <row r="774" spans="1:15" x14ac:dyDescent="0.35">
      <c r="A774" t="s">
        <v>889</v>
      </c>
      <c r="B774" s="40">
        <v>45500</v>
      </c>
      <c r="C774" t="s">
        <v>125</v>
      </c>
      <c r="D774" t="s">
        <v>126</v>
      </c>
      <c r="E774" t="s">
        <v>37</v>
      </c>
      <c r="F774" t="s">
        <v>151</v>
      </c>
      <c r="G774" t="s">
        <v>39</v>
      </c>
      <c r="H774" t="s">
        <v>40</v>
      </c>
      <c r="I774" t="s">
        <v>41</v>
      </c>
      <c r="J774">
        <v>85</v>
      </c>
      <c r="K774">
        <v>8</v>
      </c>
      <c r="L774">
        <v>0.16</v>
      </c>
      <c r="M774">
        <v>571.20000000000005</v>
      </c>
      <c r="N774" t="s">
        <v>123</v>
      </c>
      <c r="O774" t="s">
        <v>33</v>
      </c>
    </row>
    <row r="775" spans="1:15" x14ac:dyDescent="0.35">
      <c r="A775" t="s">
        <v>890</v>
      </c>
      <c r="B775" s="40">
        <v>45589</v>
      </c>
      <c r="C775" t="s">
        <v>131</v>
      </c>
      <c r="D775" t="s">
        <v>132</v>
      </c>
      <c r="E775" t="s">
        <v>98</v>
      </c>
      <c r="F775" t="s">
        <v>99</v>
      </c>
      <c r="G775" t="s">
        <v>39</v>
      </c>
      <c r="H775" t="s">
        <v>40</v>
      </c>
      <c r="I775" t="s">
        <v>41</v>
      </c>
      <c r="J775">
        <v>85</v>
      </c>
      <c r="K775">
        <v>8</v>
      </c>
      <c r="L775">
        <v>0.22</v>
      </c>
      <c r="M775">
        <v>530.4</v>
      </c>
      <c r="N775" t="s">
        <v>22</v>
      </c>
      <c r="O775" t="s">
        <v>23</v>
      </c>
    </row>
    <row r="776" spans="1:15" x14ac:dyDescent="0.35">
      <c r="A776" t="s">
        <v>891</v>
      </c>
      <c r="B776" s="40">
        <v>45562</v>
      </c>
      <c r="C776" t="s">
        <v>125</v>
      </c>
      <c r="D776" t="s">
        <v>126</v>
      </c>
      <c r="E776" t="s">
        <v>37</v>
      </c>
      <c r="F776" t="s">
        <v>71</v>
      </c>
      <c r="G776" t="s">
        <v>39</v>
      </c>
      <c r="H776" t="s">
        <v>40</v>
      </c>
      <c r="I776" t="s">
        <v>41</v>
      </c>
      <c r="J776">
        <v>85</v>
      </c>
      <c r="K776">
        <v>4</v>
      </c>
      <c r="L776">
        <v>0.08</v>
      </c>
      <c r="M776">
        <v>312.8</v>
      </c>
      <c r="N776" t="s">
        <v>59</v>
      </c>
      <c r="O776" t="s">
        <v>87</v>
      </c>
    </row>
    <row r="777" spans="1:15" x14ac:dyDescent="0.35">
      <c r="A777" t="s">
        <v>892</v>
      </c>
      <c r="B777" s="40">
        <v>45570</v>
      </c>
      <c r="C777" t="s">
        <v>25</v>
      </c>
      <c r="D777" t="s">
        <v>26</v>
      </c>
      <c r="E777" t="s">
        <v>27</v>
      </c>
      <c r="F777" t="s">
        <v>66</v>
      </c>
      <c r="G777" t="s">
        <v>39</v>
      </c>
      <c r="H777" t="s">
        <v>40</v>
      </c>
      <c r="I777" t="s">
        <v>41</v>
      </c>
      <c r="J777">
        <v>85</v>
      </c>
      <c r="K777">
        <v>12</v>
      </c>
      <c r="L777">
        <v>0.26</v>
      </c>
      <c r="M777">
        <v>754.8</v>
      </c>
      <c r="N777" t="s">
        <v>123</v>
      </c>
      <c r="O777" t="s">
        <v>23</v>
      </c>
    </row>
    <row r="778" spans="1:15" x14ac:dyDescent="0.35">
      <c r="A778" t="s">
        <v>893</v>
      </c>
      <c r="B778" s="40">
        <v>45403</v>
      </c>
      <c r="C778" t="s">
        <v>96</v>
      </c>
      <c r="D778" t="s">
        <v>97</v>
      </c>
      <c r="E778" t="s">
        <v>98</v>
      </c>
      <c r="F778" t="s">
        <v>115</v>
      </c>
      <c r="G778" t="s">
        <v>39</v>
      </c>
      <c r="H778" t="s">
        <v>40</v>
      </c>
      <c r="I778" t="s">
        <v>41</v>
      </c>
      <c r="J778">
        <v>85</v>
      </c>
      <c r="K778">
        <v>1</v>
      </c>
      <c r="L778">
        <v>0.18</v>
      </c>
      <c r="M778">
        <v>69.7</v>
      </c>
      <c r="N778" t="s">
        <v>42</v>
      </c>
      <c r="O778" t="s">
        <v>23</v>
      </c>
    </row>
    <row r="779" spans="1:15" x14ac:dyDescent="0.35">
      <c r="A779" t="s">
        <v>894</v>
      </c>
      <c r="B779" s="40">
        <v>45391</v>
      </c>
      <c r="C779" t="s">
        <v>125</v>
      </c>
      <c r="D779" t="s">
        <v>126</v>
      </c>
      <c r="E779" t="s">
        <v>37</v>
      </c>
      <c r="F779" t="s">
        <v>157</v>
      </c>
      <c r="G779" t="s">
        <v>39</v>
      </c>
      <c r="H779" t="s">
        <v>40</v>
      </c>
      <c r="I779" t="s">
        <v>41</v>
      </c>
      <c r="J779">
        <v>85</v>
      </c>
      <c r="K779">
        <v>13</v>
      </c>
      <c r="L779">
        <v>0.11</v>
      </c>
      <c r="M779">
        <v>983.45</v>
      </c>
      <c r="N779" t="s">
        <v>123</v>
      </c>
      <c r="O779" t="s">
        <v>23</v>
      </c>
    </row>
    <row r="780" spans="1:15" x14ac:dyDescent="0.35">
      <c r="A780" t="s">
        <v>895</v>
      </c>
      <c r="B780" s="40">
        <v>45304</v>
      </c>
      <c r="C780" t="s">
        <v>125</v>
      </c>
      <c r="D780" t="s">
        <v>126</v>
      </c>
      <c r="E780" t="s">
        <v>37</v>
      </c>
      <c r="F780" t="s">
        <v>151</v>
      </c>
      <c r="G780" t="s">
        <v>39</v>
      </c>
      <c r="H780" t="s">
        <v>40</v>
      </c>
      <c r="I780" t="s">
        <v>41</v>
      </c>
      <c r="J780">
        <v>85</v>
      </c>
      <c r="K780">
        <v>12</v>
      </c>
      <c r="L780">
        <v>0.04</v>
      </c>
      <c r="M780">
        <v>979.2</v>
      </c>
      <c r="N780" t="s">
        <v>22</v>
      </c>
      <c r="O780" t="s">
        <v>23</v>
      </c>
    </row>
    <row r="781" spans="1:15" x14ac:dyDescent="0.35">
      <c r="A781" t="s">
        <v>896</v>
      </c>
      <c r="B781" s="40">
        <v>45305</v>
      </c>
      <c r="C781" t="s">
        <v>125</v>
      </c>
      <c r="D781" t="s">
        <v>126</v>
      </c>
      <c r="E781" t="s">
        <v>37</v>
      </c>
      <c r="F781" t="s">
        <v>157</v>
      </c>
      <c r="G781" t="s">
        <v>39</v>
      </c>
      <c r="H781" t="s">
        <v>40</v>
      </c>
      <c r="I781" t="s">
        <v>41</v>
      </c>
      <c r="J781">
        <v>85</v>
      </c>
      <c r="K781">
        <v>4</v>
      </c>
      <c r="L781">
        <v>0.15</v>
      </c>
      <c r="M781">
        <v>289</v>
      </c>
      <c r="N781" t="s">
        <v>22</v>
      </c>
      <c r="O781" t="s">
        <v>23</v>
      </c>
    </row>
    <row r="782" spans="1:15" x14ac:dyDescent="0.35">
      <c r="A782" t="s">
        <v>897</v>
      </c>
      <c r="B782" s="40">
        <v>45403</v>
      </c>
      <c r="C782" t="s">
        <v>73</v>
      </c>
      <c r="D782" t="s">
        <v>74</v>
      </c>
      <c r="E782" t="s">
        <v>37</v>
      </c>
      <c r="F782" t="s">
        <v>151</v>
      </c>
      <c r="G782" t="s">
        <v>39</v>
      </c>
      <c r="H782" t="s">
        <v>40</v>
      </c>
      <c r="I782" t="s">
        <v>41</v>
      </c>
      <c r="J782">
        <v>85</v>
      </c>
      <c r="K782">
        <v>9</v>
      </c>
      <c r="L782">
        <v>0.28000000000000003</v>
      </c>
      <c r="M782">
        <v>550.79999999999995</v>
      </c>
      <c r="N782" t="s">
        <v>77</v>
      </c>
      <c r="O782" t="s">
        <v>23</v>
      </c>
    </row>
    <row r="783" spans="1:15" x14ac:dyDescent="0.35">
      <c r="A783" t="s">
        <v>898</v>
      </c>
      <c r="B783" s="40">
        <v>45314</v>
      </c>
      <c r="C783" t="s">
        <v>44</v>
      </c>
      <c r="D783" t="s">
        <v>45</v>
      </c>
      <c r="E783" t="s">
        <v>17</v>
      </c>
      <c r="F783" t="s">
        <v>154</v>
      </c>
      <c r="G783" t="s">
        <v>39</v>
      </c>
      <c r="H783" t="s">
        <v>40</v>
      </c>
      <c r="I783" t="s">
        <v>41</v>
      </c>
      <c r="J783">
        <v>85</v>
      </c>
      <c r="K783">
        <v>6</v>
      </c>
      <c r="L783">
        <v>0.11</v>
      </c>
      <c r="M783">
        <v>453.9</v>
      </c>
      <c r="N783" t="s">
        <v>42</v>
      </c>
      <c r="O783" t="s">
        <v>23</v>
      </c>
    </row>
    <row r="784" spans="1:15" x14ac:dyDescent="0.35">
      <c r="A784" t="s">
        <v>899</v>
      </c>
      <c r="B784" s="40">
        <v>45549</v>
      </c>
      <c r="C784" t="s">
        <v>35</v>
      </c>
      <c r="D784" t="s">
        <v>36</v>
      </c>
      <c r="E784" t="s">
        <v>37</v>
      </c>
      <c r="F784" t="s">
        <v>151</v>
      </c>
      <c r="G784" t="s">
        <v>39</v>
      </c>
      <c r="H784" t="s">
        <v>40</v>
      </c>
      <c r="I784" t="s">
        <v>41</v>
      </c>
      <c r="J784">
        <v>85</v>
      </c>
      <c r="K784">
        <v>2</v>
      </c>
      <c r="L784">
        <v>0.05</v>
      </c>
      <c r="M784">
        <v>161.5</v>
      </c>
      <c r="N784" t="s">
        <v>59</v>
      </c>
      <c r="O784" t="s">
        <v>23</v>
      </c>
    </row>
    <row r="785" spans="1:15" x14ac:dyDescent="0.35">
      <c r="A785" t="s">
        <v>900</v>
      </c>
      <c r="B785" s="40">
        <v>45308</v>
      </c>
      <c r="C785" t="s">
        <v>61</v>
      </c>
      <c r="D785" t="s">
        <v>62</v>
      </c>
      <c r="E785" t="s">
        <v>27</v>
      </c>
      <c r="F785" t="s">
        <v>103</v>
      </c>
      <c r="G785" t="s">
        <v>39</v>
      </c>
      <c r="H785" t="s">
        <v>40</v>
      </c>
      <c r="I785" t="s">
        <v>41</v>
      </c>
      <c r="J785">
        <v>85</v>
      </c>
      <c r="K785">
        <v>8</v>
      </c>
      <c r="L785">
        <v>0.14000000000000001</v>
      </c>
      <c r="M785">
        <v>584.79999999999995</v>
      </c>
      <c r="N785" t="s">
        <v>42</v>
      </c>
      <c r="O785" t="s">
        <v>23</v>
      </c>
    </row>
    <row r="786" spans="1:15" x14ac:dyDescent="0.35">
      <c r="A786" t="s">
        <v>901</v>
      </c>
      <c r="B786" s="40">
        <v>45494</v>
      </c>
      <c r="C786" t="s">
        <v>131</v>
      </c>
      <c r="D786" t="s">
        <v>132</v>
      </c>
      <c r="E786" t="s">
        <v>98</v>
      </c>
      <c r="F786" t="s">
        <v>101</v>
      </c>
      <c r="G786" t="s">
        <v>39</v>
      </c>
      <c r="H786" t="s">
        <v>40</v>
      </c>
      <c r="I786" t="s">
        <v>41</v>
      </c>
      <c r="J786">
        <v>85</v>
      </c>
      <c r="K786">
        <v>17</v>
      </c>
      <c r="L786">
        <v>0.05</v>
      </c>
      <c r="M786">
        <v>1372.75</v>
      </c>
      <c r="N786" t="s">
        <v>77</v>
      </c>
      <c r="O786" t="s">
        <v>80</v>
      </c>
    </row>
    <row r="787" spans="1:15" x14ac:dyDescent="0.35">
      <c r="A787" t="s">
        <v>902</v>
      </c>
      <c r="B787" s="40">
        <v>45308</v>
      </c>
      <c r="C787" t="s">
        <v>73</v>
      </c>
      <c r="D787" t="s">
        <v>74</v>
      </c>
      <c r="E787" t="s">
        <v>37</v>
      </c>
      <c r="F787" t="s">
        <v>71</v>
      </c>
      <c r="G787" t="s">
        <v>39</v>
      </c>
      <c r="H787" t="s">
        <v>40</v>
      </c>
      <c r="I787" t="s">
        <v>41</v>
      </c>
      <c r="J787">
        <v>85</v>
      </c>
      <c r="K787">
        <v>14</v>
      </c>
      <c r="L787">
        <v>0.2</v>
      </c>
      <c r="M787">
        <v>952</v>
      </c>
      <c r="N787" t="s">
        <v>32</v>
      </c>
      <c r="O787" t="s">
        <v>23</v>
      </c>
    </row>
    <row r="788" spans="1:15" x14ac:dyDescent="0.35">
      <c r="A788" t="s">
        <v>903</v>
      </c>
      <c r="B788" s="40">
        <v>45544</v>
      </c>
      <c r="C788" t="s">
        <v>131</v>
      </c>
      <c r="D788" t="s">
        <v>132</v>
      </c>
      <c r="E788" t="s">
        <v>98</v>
      </c>
      <c r="F788" t="s">
        <v>113</v>
      </c>
      <c r="G788" t="s">
        <v>39</v>
      </c>
      <c r="H788" t="s">
        <v>40</v>
      </c>
      <c r="I788" t="s">
        <v>41</v>
      </c>
      <c r="J788">
        <v>85</v>
      </c>
      <c r="K788">
        <v>19</v>
      </c>
      <c r="L788">
        <v>0.12</v>
      </c>
      <c r="M788">
        <v>1421.2</v>
      </c>
      <c r="N788" t="s">
        <v>77</v>
      </c>
      <c r="O788" t="s">
        <v>23</v>
      </c>
    </row>
    <row r="789" spans="1:15" x14ac:dyDescent="0.35">
      <c r="A789" t="s">
        <v>904</v>
      </c>
      <c r="B789" s="40">
        <v>45524</v>
      </c>
      <c r="C789" t="s">
        <v>73</v>
      </c>
      <c r="D789" t="s">
        <v>74</v>
      </c>
      <c r="E789" t="s">
        <v>37</v>
      </c>
      <c r="F789" t="s">
        <v>38</v>
      </c>
      <c r="G789" t="s">
        <v>39</v>
      </c>
      <c r="H789" t="s">
        <v>40</v>
      </c>
      <c r="I789" t="s">
        <v>41</v>
      </c>
      <c r="J789">
        <v>85</v>
      </c>
      <c r="K789">
        <v>1</v>
      </c>
      <c r="L789">
        <v>0.26</v>
      </c>
      <c r="M789">
        <v>62.9</v>
      </c>
      <c r="N789" t="s">
        <v>123</v>
      </c>
      <c r="O789" t="s">
        <v>33</v>
      </c>
    </row>
    <row r="790" spans="1:15" x14ac:dyDescent="0.35">
      <c r="A790" t="s">
        <v>905</v>
      </c>
      <c r="B790" s="40">
        <v>45308</v>
      </c>
      <c r="C790" t="s">
        <v>64</v>
      </c>
      <c r="D790" t="s">
        <v>65</v>
      </c>
      <c r="E790" t="s">
        <v>27</v>
      </c>
      <c r="F790" t="s">
        <v>122</v>
      </c>
      <c r="G790" t="s">
        <v>39</v>
      </c>
      <c r="H790" t="s">
        <v>40</v>
      </c>
      <c r="I790" t="s">
        <v>41</v>
      </c>
      <c r="J790">
        <v>85</v>
      </c>
      <c r="K790">
        <v>5</v>
      </c>
      <c r="L790">
        <v>0.02</v>
      </c>
      <c r="M790">
        <v>416.5</v>
      </c>
      <c r="N790" t="s">
        <v>22</v>
      </c>
      <c r="O790" t="s">
        <v>23</v>
      </c>
    </row>
    <row r="791" spans="1:15" x14ac:dyDescent="0.35">
      <c r="A791" t="s">
        <v>906</v>
      </c>
      <c r="B791" s="40">
        <v>45522</v>
      </c>
      <c r="C791" t="s">
        <v>25</v>
      </c>
      <c r="D791" t="s">
        <v>26</v>
      </c>
      <c r="E791" t="s">
        <v>27</v>
      </c>
      <c r="F791" t="s">
        <v>66</v>
      </c>
      <c r="G791" t="s">
        <v>39</v>
      </c>
      <c r="H791" t="s">
        <v>40</v>
      </c>
      <c r="I791" t="s">
        <v>41</v>
      </c>
      <c r="J791">
        <v>85</v>
      </c>
      <c r="K791">
        <v>14</v>
      </c>
      <c r="L791">
        <v>0.16</v>
      </c>
      <c r="M791">
        <v>999.6</v>
      </c>
      <c r="N791" t="s">
        <v>59</v>
      </c>
      <c r="O791" t="s">
        <v>23</v>
      </c>
    </row>
    <row r="792" spans="1:15" x14ac:dyDescent="0.35">
      <c r="A792" t="s">
        <v>907</v>
      </c>
      <c r="B792" s="40">
        <v>45421</v>
      </c>
      <c r="C792" t="s">
        <v>131</v>
      </c>
      <c r="D792" t="s">
        <v>132</v>
      </c>
      <c r="E792" t="s">
        <v>98</v>
      </c>
      <c r="F792" t="s">
        <v>115</v>
      </c>
      <c r="G792" t="s">
        <v>39</v>
      </c>
      <c r="H792" t="s">
        <v>40</v>
      </c>
      <c r="I792" t="s">
        <v>41</v>
      </c>
      <c r="J792">
        <v>85</v>
      </c>
      <c r="K792">
        <v>10</v>
      </c>
      <c r="L792">
        <v>0.19</v>
      </c>
      <c r="M792">
        <v>688.5</v>
      </c>
      <c r="N792" t="s">
        <v>123</v>
      </c>
      <c r="O792" t="s">
        <v>23</v>
      </c>
    </row>
    <row r="793" spans="1:15" x14ac:dyDescent="0.35">
      <c r="A793" t="s">
        <v>908</v>
      </c>
      <c r="B793" s="40">
        <v>45346</v>
      </c>
      <c r="C793" t="s">
        <v>55</v>
      </c>
      <c r="D793" t="s">
        <v>56</v>
      </c>
      <c r="E793" t="s">
        <v>17</v>
      </c>
      <c r="F793" t="s">
        <v>176</v>
      </c>
      <c r="G793" t="s">
        <v>39</v>
      </c>
      <c r="H793" t="s">
        <v>40</v>
      </c>
      <c r="I793" t="s">
        <v>41</v>
      </c>
      <c r="J793">
        <v>85</v>
      </c>
      <c r="K793">
        <v>11</v>
      </c>
      <c r="L793">
        <v>0.16</v>
      </c>
      <c r="M793">
        <v>785.4</v>
      </c>
      <c r="N793" t="s">
        <v>42</v>
      </c>
      <c r="O793" t="s">
        <v>23</v>
      </c>
    </row>
    <row r="794" spans="1:15" x14ac:dyDescent="0.35">
      <c r="A794" t="s">
        <v>909</v>
      </c>
      <c r="B794" s="40">
        <v>45349</v>
      </c>
      <c r="C794" t="s">
        <v>25</v>
      </c>
      <c r="D794" t="s">
        <v>26</v>
      </c>
      <c r="E794" t="s">
        <v>27</v>
      </c>
      <c r="F794" t="s">
        <v>66</v>
      </c>
      <c r="G794" t="s">
        <v>39</v>
      </c>
      <c r="H794" t="s">
        <v>40</v>
      </c>
      <c r="I794" t="s">
        <v>41</v>
      </c>
      <c r="J794">
        <v>85</v>
      </c>
      <c r="K794">
        <v>16</v>
      </c>
      <c r="L794">
        <v>0.03</v>
      </c>
      <c r="M794">
        <v>1319.2</v>
      </c>
      <c r="N794" t="s">
        <v>22</v>
      </c>
      <c r="O794" t="s">
        <v>23</v>
      </c>
    </row>
    <row r="795" spans="1:15" x14ac:dyDescent="0.35">
      <c r="A795" t="s">
        <v>910</v>
      </c>
      <c r="B795" s="40">
        <v>45597</v>
      </c>
      <c r="C795" t="s">
        <v>25</v>
      </c>
      <c r="D795" t="s">
        <v>26</v>
      </c>
      <c r="E795" t="s">
        <v>27</v>
      </c>
      <c r="F795" t="s">
        <v>89</v>
      </c>
      <c r="G795" t="s">
        <v>39</v>
      </c>
      <c r="H795" t="s">
        <v>40</v>
      </c>
      <c r="I795" t="s">
        <v>41</v>
      </c>
      <c r="J795">
        <v>85</v>
      </c>
      <c r="K795">
        <v>7</v>
      </c>
      <c r="L795">
        <v>0.16</v>
      </c>
      <c r="M795">
        <v>499.8</v>
      </c>
      <c r="N795" t="s">
        <v>77</v>
      </c>
      <c r="O795" t="s">
        <v>23</v>
      </c>
    </row>
    <row r="796" spans="1:15" x14ac:dyDescent="0.35">
      <c r="A796" t="s">
        <v>911</v>
      </c>
      <c r="B796" s="40">
        <v>45362</v>
      </c>
      <c r="C796" t="s">
        <v>44</v>
      </c>
      <c r="D796" t="s">
        <v>45</v>
      </c>
      <c r="E796" t="s">
        <v>17</v>
      </c>
      <c r="F796" t="s">
        <v>176</v>
      </c>
      <c r="G796" t="s">
        <v>39</v>
      </c>
      <c r="H796" t="s">
        <v>40</v>
      </c>
      <c r="I796" t="s">
        <v>41</v>
      </c>
      <c r="J796">
        <v>85</v>
      </c>
      <c r="K796">
        <v>6</v>
      </c>
      <c r="L796">
        <v>0.27</v>
      </c>
      <c r="M796">
        <v>372.3</v>
      </c>
      <c r="N796" t="s">
        <v>32</v>
      </c>
      <c r="O796" t="s">
        <v>23</v>
      </c>
    </row>
    <row r="797" spans="1:15" x14ac:dyDescent="0.35">
      <c r="A797" t="s">
        <v>912</v>
      </c>
      <c r="B797" s="40">
        <v>45617</v>
      </c>
      <c r="C797" t="s">
        <v>125</v>
      </c>
      <c r="D797" t="s">
        <v>126</v>
      </c>
      <c r="E797" t="s">
        <v>37</v>
      </c>
      <c r="F797" t="s">
        <v>151</v>
      </c>
      <c r="G797" t="s">
        <v>39</v>
      </c>
      <c r="H797" t="s">
        <v>40</v>
      </c>
      <c r="I797" t="s">
        <v>41</v>
      </c>
      <c r="J797">
        <v>85</v>
      </c>
      <c r="K797">
        <v>9</v>
      </c>
      <c r="L797">
        <v>0.23</v>
      </c>
      <c r="M797">
        <v>589.04999999999995</v>
      </c>
      <c r="N797" t="s">
        <v>123</v>
      </c>
      <c r="O797" t="s">
        <v>87</v>
      </c>
    </row>
    <row r="798" spans="1:15" x14ac:dyDescent="0.35">
      <c r="A798" t="s">
        <v>913</v>
      </c>
      <c r="B798" s="40">
        <v>45428</v>
      </c>
      <c r="C798" t="s">
        <v>131</v>
      </c>
      <c r="D798" t="s">
        <v>132</v>
      </c>
      <c r="E798" t="s">
        <v>98</v>
      </c>
      <c r="F798" t="s">
        <v>99</v>
      </c>
      <c r="G798" t="s">
        <v>39</v>
      </c>
      <c r="H798" t="s">
        <v>40</v>
      </c>
      <c r="I798" t="s">
        <v>41</v>
      </c>
      <c r="J798">
        <v>85</v>
      </c>
      <c r="K798">
        <v>8</v>
      </c>
      <c r="L798">
        <v>0.15</v>
      </c>
      <c r="M798">
        <v>578</v>
      </c>
      <c r="N798" t="s">
        <v>42</v>
      </c>
      <c r="O798" t="s">
        <v>80</v>
      </c>
    </row>
    <row r="799" spans="1:15" x14ac:dyDescent="0.35">
      <c r="A799" t="s">
        <v>914</v>
      </c>
      <c r="B799" s="40">
        <v>45573</v>
      </c>
      <c r="C799" t="s">
        <v>15</v>
      </c>
      <c r="D799" t="s">
        <v>16</v>
      </c>
      <c r="E799" t="s">
        <v>17</v>
      </c>
      <c r="F799" t="s">
        <v>18</v>
      </c>
      <c r="G799" t="s">
        <v>39</v>
      </c>
      <c r="H799" t="s">
        <v>40</v>
      </c>
      <c r="I799" t="s">
        <v>41</v>
      </c>
      <c r="J799">
        <v>85</v>
      </c>
      <c r="K799">
        <v>3</v>
      </c>
      <c r="L799">
        <v>0.25</v>
      </c>
      <c r="M799">
        <v>191.25</v>
      </c>
      <c r="N799" t="s">
        <v>22</v>
      </c>
      <c r="O799" t="s">
        <v>23</v>
      </c>
    </row>
    <row r="800" spans="1:15" x14ac:dyDescent="0.35">
      <c r="A800" t="s">
        <v>915</v>
      </c>
      <c r="B800" s="40">
        <v>45451</v>
      </c>
      <c r="C800" t="s">
        <v>73</v>
      </c>
      <c r="D800" t="s">
        <v>74</v>
      </c>
      <c r="E800" t="s">
        <v>37</v>
      </c>
      <c r="F800" t="s">
        <v>38</v>
      </c>
      <c r="G800" t="s">
        <v>39</v>
      </c>
      <c r="H800" t="s">
        <v>40</v>
      </c>
      <c r="I800" t="s">
        <v>41</v>
      </c>
      <c r="J800">
        <v>85</v>
      </c>
      <c r="K800">
        <v>11</v>
      </c>
      <c r="L800">
        <v>0.13</v>
      </c>
      <c r="M800">
        <v>813.45</v>
      </c>
      <c r="N800" t="s">
        <v>77</v>
      </c>
      <c r="O800" t="s">
        <v>23</v>
      </c>
    </row>
    <row r="801" spans="1:15" x14ac:dyDescent="0.35">
      <c r="A801" t="s">
        <v>916</v>
      </c>
      <c r="B801" s="40">
        <v>45643</v>
      </c>
      <c r="C801" t="s">
        <v>55</v>
      </c>
      <c r="D801" t="s">
        <v>56</v>
      </c>
      <c r="E801" t="s">
        <v>17</v>
      </c>
      <c r="F801" t="s">
        <v>154</v>
      </c>
      <c r="G801" t="s">
        <v>39</v>
      </c>
      <c r="H801" t="s">
        <v>40</v>
      </c>
      <c r="I801" t="s">
        <v>41</v>
      </c>
      <c r="J801">
        <v>85</v>
      </c>
      <c r="K801">
        <v>11</v>
      </c>
      <c r="L801">
        <v>0.2</v>
      </c>
      <c r="M801">
        <v>748</v>
      </c>
      <c r="N801" t="s">
        <v>42</v>
      </c>
      <c r="O801" t="s">
        <v>23</v>
      </c>
    </row>
    <row r="802" spans="1:15" x14ac:dyDescent="0.35">
      <c r="A802" t="s">
        <v>917</v>
      </c>
      <c r="B802" s="40">
        <v>45360</v>
      </c>
      <c r="C802" t="s">
        <v>35</v>
      </c>
      <c r="D802" t="s">
        <v>36</v>
      </c>
      <c r="E802" t="s">
        <v>37</v>
      </c>
      <c r="F802" t="s">
        <v>157</v>
      </c>
      <c r="G802" t="s">
        <v>39</v>
      </c>
      <c r="H802" t="s">
        <v>40</v>
      </c>
      <c r="I802" t="s">
        <v>41</v>
      </c>
      <c r="J802">
        <v>85</v>
      </c>
      <c r="K802">
        <v>10</v>
      </c>
      <c r="L802">
        <v>0.15</v>
      </c>
      <c r="M802">
        <v>722.5</v>
      </c>
      <c r="N802" t="s">
        <v>77</v>
      </c>
      <c r="O802" t="s">
        <v>23</v>
      </c>
    </row>
    <row r="803" spans="1:15" x14ac:dyDescent="0.35">
      <c r="A803" t="s">
        <v>918</v>
      </c>
      <c r="B803" s="40">
        <v>45653</v>
      </c>
      <c r="C803" t="s">
        <v>111</v>
      </c>
      <c r="D803" t="s">
        <v>112</v>
      </c>
      <c r="E803" t="s">
        <v>98</v>
      </c>
      <c r="F803" t="s">
        <v>101</v>
      </c>
      <c r="G803" t="s">
        <v>39</v>
      </c>
      <c r="H803" t="s">
        <v>40</v>
      </c>
      <c r="I803" t="s">
        <v>41</v>
      </c>
      <c r="J803">
        <v>85</v>
      </c>
      <c r="K803">
        <v>16</v>
      </c>
      <c r="L803">
        <v>0.17</v>
      </c>
      <c r="M803">
        <v>1128.8</v>
      </c>
      <c r="N803" t="s">
        <v>32</v>
      </c>
      <c r="O803" t="s">
        <v>23</v>
      </c>
    </row>
    <row r="804" spans="1:15" x14ac:dyDescent="0.35">
      <c r="A804" t="s">
        <v>919</v>
      </c>
      <c r="B804" s="40">
        <v>45635</v>
      </c>
      <c r="C804" t="s">
        <v>64</v>
      </c>
      <c r="D804" t="s">
        <v>65</v>
      </c>
      <c r="E804" t="s">
        <v>27</v>
      </c>
      <c r="F804" t="s">
        <v>28</v>
      </c>
      <c r="G804" t="s">
        <v>39</v>
      </c>
      <c r="H804" t="s">
        <v>40</v>
      </c>
      <c r="I804" t="s">
        <v>41</v>
      </c>
      <c r="J804">
        <v>85</v>
      </c>
      <c r="K804">
        <v>7</v>
      </c>
      <c r="L804">
        <v>0.06</v>
      </c>
      <c r="M804">
        <v>559.29999999999995</v>
      </c>
      <c r="N804" t="s">
        <v>123</v>
      </c>
      <c r="O804" t="s">
        <v>23</v>
      </c>
    </row>
    <row r="805" spans="1:15" x14ac:dyDescent="0.35">
      <c r="A805" t="s">
        <v>920</v>
      </c>
      <c r="B805" s="40">
        <v>45487</v>
      </c>
      <c r="C805" t="s">
        <v>111</v>
      </c>
      <c r="D805" t="s">
        <v>112</v>
      </c>
      <c r="E805" t="s">
        <v>98</v>
      </c>
      <c r="F805" t="s">
        <v>99</v>
      </c>
      <c r="G805" t="s">
        <v>39</v>
      </c>
      <c r="H805" t="s">
        <v>40</v>
      </c>
      <c r="I805" t="s">
        <v>41</v>
      </c>
      <c r="J805">
        <v>85</v>
      </c>
      <c r="K805">
        <v>6</v>
      </c>
      <c r="L805">
        <v>0.13</v>
      </c>
      <c r="M805">
        <v>443.7</v>
      </c>
      <c r="N805" t="s">
        <v>59</v>
      </c>
      <c r="O805" t="s">
        <v>23</v>
      </c>
    </row>
    <row r="806" spans="1:15" x14ac:dyDescent="0.35">
      <c r="A806" t="s">
        <v>921</v>
      </c>
      <c r="B806" s="40">
        <v>45578</v>
      </c>
      <c r="C806" t="s">
        <v>73</v>
      </c>
      <c r="D806" t="s">
        <v>74</v>
      </c>
      <c r="E806" t="s">
        <v>37</v>
      </c>
      <c r="F806" t="s">
        <v>157</v>
      </c>
      <c r="G806" t="s">
        <v>39</v>
      </c>
      <c r="H806" t="s">
        <v>40</v>
      </c>
      <c r="I806" t="s">
        <v>41</v>
      </c>
      <c r="J806">
        <v>85</v>
      </c>
      <c r="K806">
        <v>9</v>
      </c>
      <c r="L806">
        <v>0.23</v>
      </c>
      <c r="M806">
        <v>589.04999999999995</v>
      </c>
      <c r="N806" t="s">
        <v>42</v>
      </c>
      <c r="O806" t="s">
        <v>23</v>
      </c>
    </row>
    <row r="807" spans="1:15" x14ac:dyDescent="0.35">
      <c r="A807" t="s">
        <v>922</v>
      </c>
      <c r="B807" s="40">
        <v>45563</v>
      </c>
      <c r="C807" t="s">
        <v>125</v>
      </c>
      <c r="D807" t="s">
        <v>126</v>
      </c>
      <c r="E807" t="s">
        <v>37</v>
      </c>
      <c r="F807" t="s">
        <v>71</v>
      </c>
      <c r="G807" t="s">
        <v>39</v>
      </c>
      <c r="H807" t="s">
        <v>40</v>
      </c>
      <c r="I807" t="s">
        <v>41</v>
      </c>
      <c r="J807">
        <v>85</v>
      </c>
      <c r="K807">
        <v>16</v>
      </c>
      <c r="L807">
        <v>0.2</v>
      </c>
      <c r="M807">
        <v>1088</v>
      </c>
      <c r="N807" t="s">
        <v>32</v>
      </c>
      <c r="O807" t="s">
        <v>23</v>
      </c>
    </row>
    <row r="808" spans="1:15" x14ac:dyDescent="0.35">
      <c r="A808" t="s">
        <v>923</v>
      </c>
      <c r="B808" s="40">
        <v>45455</v>
      </c>
      <c r="C808" t="s">
        <v>25</v>
      </c>
      <c r="D808" t="s">
        <v>26</v>
      </c>
      <c r="E808" t="s">
        <v>27</v>
      </c>
      <c r="F808" t="s">
        <v>28</v>
      </c>
      <c r="G808" t="s">
        <v>39</v>
      </c>
      <c r="H808" t="s">
        <v>40</v>
      </c>
      <c r="I808" t="s">
        <v>41</v>
      </c>
      <c r="J808">
        <v>85</v>
      </c>
      <c r="K808">
        <v>1</v>
      </c>
      <c r="L808">
        <v>0.23</v>
      </c>
      <c r="M808">
        <v>65.45</v>
      </c>
      <c r="N808" t="s">
        <v>32</v>
      </c>
      <c r="O808" t="s">
        <v>23</v>
      </c>
    </row>
    <row r="809" spans="1:15" x14ac:dyDescent="0.35">
      <c r="A809" t="s">
        <v>924</v>
      </c>
      <c r="B809" s="40">
        <v>45544</v>
      </c>
      <c r="C809" t="s">
        <v>125</v>
      </c>
      <c r="D809" t="s">
        <v>126</v>
      </c>
      <c r="E809" t="s">
        <v>37</v>
      </c>
      <c r="F809" t="s">
        <v>71</v>
      </c>
      <c r="G809" t="s">
        <v>39</v>
      </c>
      <c r="H809" t="s">
        <v>40</v>
      </c>
      <c r="I809" t="s">
        <v>41</v>
      </c>
      <c r="J809">
        <v>85</v>
      </c>
      <c r="K809">
        <v>17</v>
      </c>
      <c r="L809">
        <v>0.28000000000000003</v>
      </c>
      <c r="M809">
        <v>1040.4000000000001</v>
      </c>
      <c r="N809" t="s">
        <v>22</v>
      </c>
      <c r="O809" t="s">
        <v>23</v>
      </c>
    </row>
    <row r="810" spans="1:15" x14ac:dyDescent="0.35">
      <c r="A810" t="s">
        <v>925</v>
      </c>
      <c r="B810" s="40">
        <v>45461</v>
      </c>
      <c r="C810" t="s">
        <v>35</v>
      </c>
      <c r="D810" t="s">
        <v>36</v>
      </c>
      <c r="E810" t="s">
        <v>37</v>
      </c>
      <c r="F810" t="s">
        <v>38</v>
      </c>
      <c r="G810" t="s">
        <v>39</v>
      </c>
      <c r="H810" t="s">
        <v>40</v>
      </c>
      <c r="I810" t="s">
        <v>41</v>
      </c>
      <c r="J810">
        <v>85</v>
      </c>
      <c r="K810">
        <v>2</v>
      </c>
      <c r="L810">
        <v>0.15</v>
      </c>
      <c r="M810">
        <v>144.5</v>
      </c>
      <c r="N810" t="s">
        <v>77</v>
      </c>
      <c r="O810" t="s">
        <v>23</v>
      </c>
    </row>
    <row r="811" spans="1:15" x14ac:dyDescent="0.35">
      <c r="A811" t="s">
        <v>926</v>
      </c>
      <c r="B811" s="40">
        <v>45379</v>
      </c>
      <c r="C811" t="s">
        <v>111</v>
      </c>
      <c r="D811" t="s">
        <v>112</v>
      </c>
      <c r="E811" t="s">
        <v>98</v>
      </c>
      <c r="F811" t="s">
        <v>115</v>
      </c>
      <c r="G811" t="s">
        <v>39</v>
      </c>
      <c r="H811" t="s">
        <v>40</v>
      </c>
      <c r="I811" t="s">
        <v>41</v>
      </c>
      <c r="J811">
        <v>85</v>
      </c>
      <c r="K811">
        <v>3</v>
      </c>
      <c r="L811">
        <v>0.03</v>
      </c>
      <c r="M811">
        <v>247.35</v>
      </c>
      <c r="N811" t="s">
        <v>42</v>
      </c>
      <c r="O811" t="s">
        <v>23</v>
      </c>
    </row>
    <row r="812" spans="1:15" x14ac:dyDescent="0.35">
      <c r="A812" t="s">
        <v>927</v>
      </c>
      <c r="B812" s="40">
        <v>45612</v>
      </c>
      <c r="C812" t="s">
        <v>15</v>
      </c>
      <c r="D812" t="s">
        <v>16</v>
      </c>
      <c r="E812" t="s">
        <v>17</v>
      </c>
      <c r="F812" t="s">
        <v>50</v>
      </c>
      <c r="G812" t="s">
        <v>39</v>
      </c>
      <c r="H812" t="s">
        <v>40</v>
      </c>
      <c r="I812" t="s">
        <v>41</v>
      </c>
      <c r="J812">
        <v>85</v>
      </c>
      <c r="K812">
        <v>4</v>
      </c>
      <c r="L812">
        <v>0</v>
      </c>
      <c r="M812">
        <v>340</v>
      </c>
      <c r="N812" t="s">
        <v>32</v>
      </c>
      <c r="O812" t="s">
        <v>23</v>
      </c>
    </row>
    <row r="813" spans="1:15" x14ac:dyDescent="0.35">
      <c r="A813" t="s">
        <v>928</v>
      </c>
      <c r="B813" s="40">
        <v>45471</v>
      </c>
      <c r="C813" t="s">
        <v>111</v>
      </c>
      <c r="D813" t="s">
        <v>112</v>
      </c>
      <c r="E813" t="s">
        <v>98</v>
      </c>
      <c r="F813" t="s">
        <v>160</v>
      </c>
      <c r="G813" t="s">
        <v>39</v>
      </c>
      <c r="H813" t="s">
        <v>40</v>
      </c>
      <c r="I813" t="s">
        <v>41</v>
      </c>
      <c r="J813">
        <v>85</v>
      </c>
      <c r="K813">
        <v>15</v>
      </c>
      <c r="L813">
        <v>0.23</v>
      </c>
      <c r="M813">
        <v>981.75</v>
      </c>
      <c r="N813" t="s">
        <v>59</v>
      </c>
      <c r="O813" t="s">
        <v>23</v>
      </c>
    </row>
    <row r="814" spans="1:15" x14ac:dyDescent="0.35">
      <c r="A814" t="s">
        <v>929</v>
      </c>
      <c r="B814" s="40">
        <v>45649</v>
      </c>
      <c r="C814" t="s">
        <v>64</v>
      </c>
      <c r="D814" t="s">
        <v>65</v>
      </c>
      <c r="E814" t="s">
        <v>27</v>
      </c>
      <c r="F814" t="s">
        <v>122</v>
      </c>
      <c r="G814" t="s">
        <v>39</v>
      </c>
      <c r="H814" t="s">
        <v>40</v>
      </c>
      <c r="I814" t="s">
        <v>41</v>
      </c>
      <c r="J814">
        <v>85</v>
      </c>
      <c r="K814">
        <v>11</v>
      </c>
      <c r="L814">
        <v>0.28000000000000003</v>
      </c>
      <c r="M814">
        <v>673.2</v>
      </c>
      <c r="N814" t="s">
        <v>59</v>
      </c>
      <c r="O814" t="s">
        <v>23</v>
      </c>
    </row>
    <row r="815" spans="1:15" x14ac:dyDescent="0.35">
      <c r="A815" t="s">
        <v>930</v>
      </c>
      <c r="B815" s="40">
        <v>45344</v>
      </c>
      <c r="C815" t="s">
        <v>131</v>
      </c>
      <c r="D815" t="s">
        <v>132</v>
      </c>
      <c r="E815" t="s">
        <v>98</v>
      </c>
      <c r="F815" t="s">
        <v>160</v>
      </c>
      <c r="G815" t="s">
        <v>39</v>
      </c>
      <c r="H815" t="s">
        <v>40</v>
      </c>
      <c r="I815" t="s">
        <v>41</v>
      </c>
      <c r="J815">
        <v>85</v>
      </c>
      <c r="K815">
        <v>17</v>
      </c>
      <c r="L815">
        <v>0.06</v>
      </c>
      <c r="M815">
        <v>1358.3</v>
      </c>
      <c r="N815" t="s">
        <v>77</v>
      </c>
      <c r="O815" t="s">
        <v>23</v>
      </c>
    </row>
    <row r="816" spans="1:15" x14ac:dyDescent="0.35">
      <c r="A816" t="s">
        <v>931</v>
      </c>
      <c r="B816" s="40">
        <v>45399</v>
      </c>
      <c r="C816" t="s">
        <v>125</v>
      </c>
      <c r="D816" t="s">
        <v>126</v>
      </c>
      <c r="E816" t="s">
        <v>37</v>
      </c>
      <c r="F816" t="s">
        <v>83</v>
      </c>
      <c r="G816" t="s">
        <v>39</v>
      </c>
      <c r="H816" t="s">
        <v>40</v>
      </c>
      <c r="I816" t="s">
        <v>41</v>
      </c>
      <c r="J816">
        <v>85</v>
      </c>
      <c r="K816">
        <v>5</v>
      </c>
      <c r="L816">
        <v>0.22</v>
      </c>
      <c r="M816">
        <v>331.5</v>
      </c>
      <c r="N816" t="s">
        <v>22</v>
      </c>
      <c r="O816" t="s">
        <v>23</v>
      </c>
    </row>
    <row r="817" spans="1:15" x14ac:dyDescent="0.35">
      <c r="A817" t="s">
        <v>932</v>
      </c>
      <c r="B817" s="40">
        <v>45457</v>
      </c>
      <c r="C817" t="s">
        <v>125</v>
      </c>
      <c r="D817" t="s">
        <v>126</v>
      </c>
      <c r="E817" t="s">
        <v>37</v>
      </c>
      <c r="F817" t="s">
        <v>83</v>
      </c>
      <c r="G817" t="s">
        <v>39</v>
      </c>
      <c r="H817" t="s">
        <v>40</v>
      </c>
      <c r="I817" t="s">
        <v>41</v>
      </c>
      <c r="J817">
        <v>85</v>
      </c>
      <c r="K817">
        <v>7</v>
      </c>
      <c r="L817">
        <v>0.27</v>
      </c>
      <c r="M817">
        <v>434.35</v>
      </c>
      <c r="N817" t="s">
        <v>59</v>
      </c>
      <c r="O817" t="s">
        <v>23</v>
      </c>
    </row>
    <row r="818" spans="1:15" x14ac:dyDescent="0.35">
      <c r="A818" t="s">
        <v>933</v>
      </c>
      <c r="B818" s="40">
        <v>45355</v>
      </c>
      <c r="C818" t="s">
        <v>111</v>
      </c>
      <c r="D818" t="s">
        <v>112</v>
      </c>
      <c r="E818" t="s">
        <v>98</v>
      </c>
      <c r="F818" t="s">
        <v>113</v>
      </c>
      <c r="G818" t="s">
        <v>39</v>
      </c>
      <c r="H818" t="s">
        <v>40</v>
      </c>
      <c r="I818" t="s">
        <v>41</v>
      </c>
      <c r="J818">
        <v>85</v>
      </c>
      <c r="K818">
        <v>19</v>
      </c>
      <c r="L818">
        <v>0.28999999999999998</v>
      </c>
      <c r="M818">
        <v>1146.6500000000001</v>
      </c>
      <c r="N818" t="s">
        <v>59</v>
      </c>
      <c r="O818" t="s">
        <v>23</v>
      </c>
    </row>
    <row r="819" spans="1:15" x14ac:dyDescent="0.35">
      <c r="A819" t="s">
        <v>934</v>
      </c>
      <c r="B819" s="40">
        <v>45384</v>
      </c>
      <c r="C819" t="s">
        <v>73</v>
      </c>
      <c r="D819" t="s">
        <v>74</v>
      </c>
      <c r="E819" t="s">
        <v>37</v>
      </c>
      <c r="F819" t="s">
        <v>38</v>
      </c>
      <c r="G819" t="s">
        <v>39</v>
      </c>
      <c r="H819" t="s">
        <v>40</v>
      </c>
      <c r="I819" t="s">
        <v>41</v>
      </c>
      <c r="J819">
        <v>85</v>
      </c>
      <c r="K819">
        <v>7</v>
      </c>
      <c r="L819">
        <v>0.26</v>
      </c>
      <c r="M819">
        <v>440.3</v>
      </c>
      <c r="N819" t="s">
        <v>59</v>
      </c>
      <c r="O819" t="s">
        <v>80</v>
      </c>
    </row>
    <row r="820" spans="1:15" x14ac:dyDescent="0.35">
      <c r="A820" t="s">
        <v>935</v>
      </c>
      <c r="B820" s="40">
        <v>45433</v>
      </c>
      <c r="C820" t="s">
        <v>15</v>
      </c>
      <c r="D820" t="s">
        <v>16</v>
      </c>
      <c r="E820" t="s">
        <v>17</v>
      </c>
      <c r="F820" t="s">
        <v>18</v>
      </c>
      <c r="G820" t="s">
        <v>39</v>
      </c>
      <c r="H820" t="s">
        <v>40</v>
      </c>
      <c r="I820" t="s">
        <v>41</v>
      </c>
      <c r="J820">
        <v>85</v>
      </c>
      <c r="K820">
        <v>4</v>
      </c>
      <c r="L820">
        <v>0.12</v>
      </c>
      <c r="M820">
        <v>299.2</v>
      </c>
      <c r="N820" t="s">
        <v>123</v>
      </c>
      <c r="O820" t="s">
        <v>23</v>
      </c>
    </row>
    <row r="821" spans="1:15" x14ac:dyDescent="0.35">
      <c r="A821" t="s">
        <v>936</v>
      </c>
      <c r="B821" s="40">
        <v>45420</v>
      </c>
      <c r="C821" t="s">
        <v>96</v>
      </c>
      <c r="D821" t="s">
        <v>97</v>
      </c>
      <c r="E821" t="s">
        <v>98</v>
      </c>
      <c r="F821" t="s">
        <v>113</v>
      </c>
      <c r="G821" t="s">
        <v>39</v>
      </c>
      <c r="H821" t="s">
        <v>40</v>
      </c>
      <c r="I821" t="s">
        <v>41</v>
      </c>
      <c r="J821">
        <v>85</v>
      </c>
      <c r="K821">
        <v>1</v>
      </c>
      <c r="L821">
        <v>7.0000000000000007E-2</v>
      </c>
      <c r="M821">
        <v>79.05</v>
      </c>
      <c r="N821" t="s">
        <v>77</v>
      </c>
      <c r="O821" t="s">
        <v>80</v>
      </c>
    </row>
    <row r="822" spans="1:15" x14ac:dyDescent="0.35">
      <c r="A822" t="s">
        <v>937</v>
      </c>
      <c r="B822" s="40">
        <v>45496</v>
      </c>
      <c r="C822" t="s">
        <v>73</v>
      </c>
      <c r="D822" t="s">
        <v>74</v>
      </c>
      <c r="E822" t="s">
        <v>37</v>
      </c>
      <c r="F822" t="s">
        <v>151</v>
      </c>
      <c r="G822" t="s">
        <v>39</v>
      </c>
      <c r="H822" t="s">
        <v>40</v>
      </c>
      <c r="I822" t="s">
        <v>41</v>
      </c>
      <c r="J822">
        <v>85</v>
      </c>
      <c r="K822">
        <v>6</v>
      </c>
      <c r="L822">
        <v>0</v>
      </c>
      <c r="M822">
        <v>510</v>
      </c>
      <c r="N822" t="s">
        <v>32</v>
      </c>
      <c r="O822" t="s">
        <v>23</v>
      </c>
    </row>
    <row r="823" spans="1:15" x14ac:dyDescent="0.35">
      <c r="A823" t="s">
        <v>938</v>
      </c>
      <c r="B823" s="40">
        <v>45627</v>
      </c>
      <c r="C823" t="s">
        <v>125</v>
      </c>
      <c r="D823" t="s">
        <v>126</v>
      </c>
      <c r="E823" t="s">
        <v>37</v>
      </c>
      <c r="F823" t="s">
        <v>38</v>
      </c>
      <c r="G823" t="s">
        <v>39</v>
      </c>
      <c r="H823" t="s">
        <v>40</v>
      </c>
      <c r="I823" t="s">
        <v>41</v>
      </c>
      <c r="J823">
        <v>85</v>
      </c>
      <c r="K823">
        <v>12</v>
      </c>
      <c r="L823">
        <v>0.04</v>
      </c>
      <c r="M823">
        <v>979.2</v>
      </c>
      <c r="N823" t="s">
        <v>22</v>
      </c>
      <c r="O823" t="s">
        <v>33</v>
      </c>
    </row>
    <row r="824" spans="1:15" x14ac:dyDescent="0.35">
      <c r="A824" t="s">
        <v>939</v>
      </c>
      <c r="B824" s="40">
        <v>45387</v>
      </c>
      <c r="C824" t="s">
        <v>64</v>
      </c>
      <c r="D824" t="s">
        <v>65</v>
      </c>
      <c r="E824" t="s">
        <v>27</v>
      </c>
      <c r="F824" t="s">
        <v>89</v>
      </c>
      <c r="G824" t="s">
        <v>39</v>
      </c>
      <c r="H824" t="s">
        <v>40</v>
      </c>
      <c r="I824" t="s">
        <v>41</v>
      </c>
      <c r="J824">
        <v>85</v>
      </c>
      <c r="K824">
        <v>5</v>
      </c>
      <c r="L824">
        <v>7.0000000000000007E-2</v>
      </c>
      <c r="M824">
        <v>395.25</v>
      </c>
      <c r="N824" t="s">
        <v>59</v>
      </c>
      <c r="O824" t="s">
        <v>23</v>
      </c>
    </row>
    <row r="825" spans="1:15" x14ac:dyDescent="0.35">
      <c r="A825" t="s">
        <v>940</v>
      </c>
      <c r="B825" s="40">
        <v>45384</v>
      </c>
      <c r="C825" t="s">
        <v>61</v>
      </c>
      <c r="D825" t="s">
        <v>62</v>
      </c>
      <c r="E825" t="s">
        <v>27</v>
      </c>
      <c r="F825" t="s">
        <v>28</v>
      </c>
      <c r="G825" t="s">
        <v>39</v>
      </c>
      <c r="H825" t="s">
        <v>40</v>
      </c>
      <c r="I825" t="s">
        <v>41</v>
      </c>
      <c r="J825">
        <v>85</v>
      </c>
      <c r="K825">
        <v>15</v>
      </c>
      <c r="L825">
        <v>0.24</v>
      </c>
      <c r="M825">
        <v>969</v>
      </c>
      <c r="N825" t="s">
        <v>123</v>
      </c>
      <c r="O825" t="s">
        <v>23</v>
      </c>
    </row>
    <row r="826" spans="1:15" x14ac:dyDescent="0.35">
      <c r="A826" t="s">
        <v>941</v>
      </c>
      <c r="B826" s="40">
        <v>45489</v>
      </c>
      <c r="C826" t="s">
        <v>111</v>
      </c>
      <c r="D826" t="s">
        <v>112</v>
      </c>
      <c r="E826" t="s">
        <v>98</v>
      </c>
      <c r="F826" t="s">
        <v>160</v>
      </c>
      <c r="G826" t="s">
        <v>39</v>
      </c>
      <c r="H826" t="s">
        <v>40</v>
      </c>
      <c r="I826" t="s">
        <v>41</v>
      </c>
      <c r="J826">
        <v>85</v>
      </c>
      <c r="K826">
        <v>2</v>
      </c>
      <c r="L826">
        <v>0.3</v>
      </c>
      <c r="M826">
        <v>119</v>
      </c>
      <c r="N826" t="s">
        <v>59</v>
      </c>
      <c r="O826" t="s">
        <v>23</v>
      </c>
    </row>
    <row r="827" spans="1:15" x14ac:dyDescent="0.35">
      <c r="A827" t="s">
        <v>942</v>
      </c>
      <c r="B827" s="40">
        <v>45371</v>
      </c>
      <c r="C827" t="s">
        <v>44</v>
      </c>
      <c r="D827" t="s">
        <v>45</v>
      </c>
      <c r="E827" t="s">
        <v>17</v>
      </c>
      <c r="F827" t="s">
        <v>176</v>
      </c>
      <c r="G827" t="s">
        <v>39</v>
      </c>
      <c r="H827" t="s">
        <v>40</v>
      </c>
      <c r="I827" t="s">
        <v>41</v>
      </c>
      <c r="J827">
        <v>85</v>
      </c>
      <c r="K827">
        <v>4</v>
      </c>
      <c r="L827">
        <v>0.01</v>
      </c>
      <c r="M827">
        <v>336.6</v>
      </c>
      <c r="N827" t="s">
        <v>22</v>
      </c>
      <c r="O827" t="s">
        <v>23</v>
      </c>
    </row>
    <row r="828" spans="1:15" x14ac:dyDescent="0.35">
      <c r="A828" t="s">
        <v>943</v>
      </c>
      <c r="B828" s="40">
        <v>45500</v>
      </c>
      <c r="C828" t="s">
        <v>15</v>
      </c>
      <c r="D828" t="s">
        <v>16</v>
      </c>
      <c r="E828" t="s">
        <v>17</v>
      </c>
      <c r="F828" t="s">
        <v>79</v>
      </c>
      <c r="G828" t="s">
        <v>39</v>
      </c>
      <c r="H828" t="s">
        <v>40</v>
      </c>
      <c r="I828" t="s">
        <v>41</v>
      </c>
      <c r="J828">
        <v>85</v>
      </c>
      <c r="K828">
        <v>14</v>
      </c>
      <c r="L828">
        <v>7.0000000000000007E-2</v>
      </c>
      <c r="M828">
        <v>1106.7</v>
      </c>
      <c r="N828" t="s">
        <v>42</v>
      </c>
      <c r="O828" t="s">
        <v>23</v>
      </c>
    </row>
    <row r="829" spans="1:15" x14ac:dyDescent="0.35">
      <c r="A829" t="s">
        <v>944</v>
      </c>
      <c r="B829" s="40">
        <v>45484</v>
      </c>
      <c r="C829" t="s">
        <v>131</v>
      </c>
      <c r="D829" t="s">
        <v>132</v>
      </c>
      <c r="E829" t="s">
        <v>98</v>
      </c>
      <c r="F829" t="s">
        <v>160</v>
      </c>
      <c r="G829" t="s">
        <v>39</v>
      </c>
      <c r="H829" t="s">
        <v>40</v>
      </c>
      <c r="I829" t="s">
        <v>41</v>
      </c>
      <c r="J829">
        <v>85</v>
      </c>
      <c r="K829">
        <v>14</v>
      </c>
      <c r="L829">
        <v>0.04</v>
      </c>
      <c r="M829">
        <v>1142.4000000000001</v>
      </c>
      <c r="N829" t="s">
        <v>123</v>
      </c>
      <c r="O829" t="s">
        <v>33</v>
      </c>
    </row>
    <row r="830" spans="1:15" x14ac:dyDescent="0.35">
      <c r="A830" t="s">
        <v>945</v>
      </c>
      <c r="B830" s="40">
        <v>45578</v>
      </c>
      <c r="C830" t="s">
        <v>131</v>
      </c>
      <c r="D830" t="s">
        <v>132</v>
      </c>
      <c r="E830" t="s">
        <v>98</v>
      </c>
      <c r="F830" t="s">
        <v>113</v>
      </c>
      <c r="G830" t="s">
        <v>39</v>
      </c>
      <c r="H830" t="s">
        <v>40</v>
      </c>
      <c r="I830" t="s">
        <v>41</v>
      </c>
      <c r="J830">
        <v>85</v>
      </c>
      <c r="K830">
        <v>5</v>
      </c>
      <c r="L830">
        <v>0.01</v>
      </c>
      <c r="M830">
        <v>420.75</v>
      </c>
      <c r="N830" t="s">
        <v>77</v>
      </c>
      <c r="O830" t="s">
        <v>33</v>
      </c>
    </row>
    <row r="831" spans="1:15" x14ac:dyDescent="0.35">
      <c r="A831" t="s">
        <v>946</v>
      </c>
      <c r="B831" s="40">
        <v>45524</v>
      </c>
      <c r="C831" t="s">
        <v>15</v>
      </c>
      <c r="D831" t="s">
        <v>16</v>
      </c>
      <c r="E831" t="s">
        <v>17</v>
      </c>
      <c r="F831" t="s">
        <v>18</v>
      </c>
      <c r="G831" t="s">
        <v>39</v>
      </c>
      <c r="H831" t="s">
        <v>40</v>
      </c>
      <c r="I831" t="s">
        <v>41</v>
      </c>
      <c r="J831">
        <v>85</v>
      </c>
      <c r="K831">
        <v>20</v>
      </c>
      <c r="L831">
        <v>0.26</v>
      </c>
      <c r="M831">
        <v>1258</v>
      </c>
      <c r="N831" t="s">
        <v>59</v>
      </c>
      <c r="O831" t="s">
        <v>33</v>
      </c>
    </row>
    <row r="832" spans="1:15" x14ac:dyDescent="0.35">
      <c r="A832" t="s">
        <v>947</v>
      </c>
      <c r="B832" s="40">
        <v>45309</v>
      </c>
      <c r="C832" t="s">
        <v>131</v>
      </c>
      <c r="D832" t="s">
        <v>132</v>
      </c>
      <c r="E832" t="s">
        <v>98</v>
      </c>
      <c r="F832" t="s">
        <v>101</v>
      </c>
      <c r="G832" t="s">
        <v>39</v>
      </c>
      <c r="H832" t="s">
        <v>40</v>
      </c>
      <c r="I832" t="s">
        <v>41</v>
      </c>
      <c r="J832">
        <v>85</v>
      </c>
      <c r="K832">
        <v>1</v>
      </c>
      <c r="L832">
        <v>0.27</v>
      </c>
      <c r="M832">
        <v>62.05</v>
      </c>
      <c r="N832" t="s">
        <v>32</v>
      </c>
      <c r="O832" t="s">
        <v>23</v>
      </c>
    </row>
    <row r="833" spans="1:15" x14ac:dyDescent="0.35">
      <c r="A833" t="s">
        <v>948</v>
      </c>
      <c r="B833" s="40">
        <v>45581</v>
      </c>
      <c r="C833" t="s">
        <v>15</v>
      </c>
      <c r="D833" t="s">
        <v>16</v>
      </c>
      <c r="E833" t="s">
        <v>17</v>
      </c>
      <c r="F833" t="s">
        <v>18</v>
      </c>
      <c r="G833" t="s">
        <v>39</v>
      </c>
      <c r="H833" t="s">
        <v>40</v>
      </c>
      <c r="I833" t="s">
        <v>41</v>
      </c>
      <c r="J833">
        <v>85</v>
      </c>
      <c r="K833">
        <v>14</v>
      </c>
      <c r="L833">
        <v>0.19</v>
      </c>
      <c r="M833">
        <v>963.9</v>
      </c>
      <c r="N833" t="s">
        <v>123</v>
      </c>
      <c r="O833" t="s">
        <v>23</v>
      </c>
    </row>
    <row r="834" spans="1:15" x14ac:dyDescent="0.35">
      <c r="A834" t="s">
        <v>949</v>
      </c>
      <c r="B834" s="40">
        <v>45588</v>
      </c>
      <c r="C834" t="s">
        <v>131</v>
      </c>
      <c r="D834" t="s">
        <v>132</v>
      </c>
      <c r="E834" t="s">
        <v>98</v>
      </c>
      <c r="F834" t="s">
        <v>113</v>
      </c>
      <c r="G834" t="s">
        <v>39</v>
      </c>
      <c r="H834" t="s">
        <v>40</v>
      </c>
      <c r="I834" t="s">
        <v>41</v>
      </c>
      <c r="J834">
        <v>85</v>
      </c>
      <c r="K834">
        <v>9</v>
      </c>
      <c r="L834">
        <v>7.0000000000000007E-2</v>
      </c>
      <c r="M834">
        <v>711.45</v>
      </c>
      <c r="N834" t="s">
        <v>123</v>
      </c>
      <c r="O834" t="s">
        <v>23</v>
      </c>
    </row>
    <row r="835" spans="1:15" x14ac:dyDescent="0.35">
      <c r="A835" t="s">
        <v>950</v>
      </c>
      <c r="B835" s="40">
        <v>45366</v>
      </c>
      <c r="C835" t="s">
        <v>61</v>
      </c>
      <c r="D835" t="s">
        <v>62</v>
      </c>
      <c r="E835" t="s">
        <v>27</v>
      </c>
      <c r="F835" t="s">
        <v>103</v>
      </c>
      <c r="G835" t="s">
        <v>39</v>
      </c>
      <c r="H835" t="s">
        <v>40</v>
      </c>
      <c r="I835" t="s">
        <v>41</v>
      </c>
      <c r="J835">
        <v>85</v>
      </c>
      <c r="K835">
        <v>12</v>
      </c>
      <c r="L835">
        <v>0.09</v>
      </c>
      <c r="M835">
        <v>928.2</v>
      </c>
      <c r="N835" t="s">
        <v>42</v>
      </c>
      <c r="O835" t="s">
        <v>23</v>
      </c>
    </row>
    <row r="836" spans="1:15" x14ac:dyDescent="0.35">
      <c r="A836" t="s">
        <v>951</v>
      </c>
      <c r="B836" s="40">
        <v>45621</v>
      </c>
      <c r="C836" t="s">
        <v>15</v>
      </c>
      <c r="D836" t="s">
        <v>16</v>
      </c>
      <c r="E836" t="s">
        <v>17</v>
      </c>
      <c r="F836" t="s">
        <v>154</v>
      </c>
      <c r="G836" t="s">
        <v>39</v>
      </c>
      <c r="H836" t="s">
        <v>40</v>
      </c>
      <c r="I836" t="s">
        <v>41</v>
      </c>
      <c r="J836">
        <v>85</v>
      </c>
      <c r="K836">
        <v>14</v>
      </c>
      <c r="L836">
        <v>0.2</v>
      </c>
      <c r="M836">
        <v>952</v>
      </c>
      <c r="N836" t="s">
        <v>123</v>
      </c>
      <c r="O836" t="s">
        <v>87</v>
      </c>
    </row>
    <row r="837" spans="1:15" x14ac:dyDescent="0.35">
      <c r="A837" t="s">
        <v>952</v>
      </c>
      <c r="B837" s="40">
        <v>45647</v>
      </c>
      <c r="C837" t="s">
        <v>55</v>
      </c>
      <c r="D837" t="s">
        <v>56</v>
      </c>
      <c r="E837" t="s">
        <v>17</v>
      </c>
      <c r="F837" t="s">
        <v>154</v>
      </c>
      <c r="G837" t="s">
        <v>39</v>
      </c>
      <c r="H837" t="s">
        <v>40</v>
      </c>
      <c r="I837" t="s">
        <v>41</v>
      </c>
      <c r="J837">
        <v>85</v>
      </c>
      <c r="K837">
        <v>18</v>
      </c>
      <c r="L837">
        <v>0.26</v>
      </c>
      <c r="M837">
        <v>1132.2</v>
      </c>
      <c r="N837" t="s">
        <v>42</v>
      </c>
      <c r="O837" t="s">
        <v>23</v>
      </c>
    </row>
    <row r="838" spans="1:15" x14ac:dyDescent="0.35">
      <c r="A838" t="s">
        <v>953</v>
      </c>
      <c r="B838" s="40">
        <v>45501</v>
      </c>
      <c r="C838" t="s">
        <v>35</v>
      </c>
      <c r="D838" t="s">
        <v>36</v>
      </c>
      <c r="E838" t="s">
        <v>37</v>
      </c>
      <c r="F838" t="s">
        <v>38</v>
      </c>
      <c r="G838" t="s">
        <v>39</v>
      </c>
      <c r="H838" t="s">
        <v>40</v>
      </c>
      <c r="I838" t="s">
        <v>41</v>
      </c>
      <c r="J838">
        <v>85</v>
      </c>
      <c r="K838">
        <v>7</v>
      </c>
      <c r="L838">
        <v>0.23</v>
      </c>
      <c r="M838">
        <v>458.15</v>
      </c>
      <c r="N838" t="s">
        <v>22</v>
      </c>
      <c r="O838" t="s">
        <v>80</v>
      </c>
    </row>
    <row r="839" spans="1:15" x14ac:dyDescent="0.35">
      <c r="A839" t="s">
        <v>954</v>
      </c>
      <c r="B839" s="40">
        <v>45352</v>
      </c>
      <c r="C839" t="s">
        <v>73</v>
      </c>
      <c r="D839" t="s">
        <v>74</v>
      </c>
      <c r="E839" t="s">
        <v>37</v>
      </c>
      <c r="F839" t="s">
        <v>157</v>
      </c>
      <c r="G839" t="s">
        <v>39</v>
      </c>
      <c r="H839" t="s">
        <v>40</v>
      </c>
      <c r="I839" t="s">
        <v>41</v>
      </c>
      <c r="J839">
        <v>85</v>
      </c>
      <c r="K839">
        <v>17</v>
      </c>
      <c r="L839">
        <v>0.08</v>
      </c>
      <c r="M839">
        <v>1329.4</v>
      </c>
      <c r="N839" t="s">
        <v>123</v>
      </c>
      <c r="O839" t="s">
        <v>23</v>
      </c>
    </row>
    <row r="840" spans="1:15" x14ac:dyDescent="0.35">
      <c r="A840" t="s">
        <v>955</v>
      </c>
      <c r="B840" s="40">
        <v>45505</v>
      </c>
      <c r="C840" t="s">
        <v>35</v>
      </c>
      <c r="D840" t="s">
        <v>36</v>
      </c>
      <c r="E840" t="s">
        <v>37</v>
      </c>
      <c r="F840" t="s">
        <v>83</v>
      </c>
      <c r="G840" t="s">
        <v>39</v>
      </c>
      <c r="H840" t="s">
        <v>40</v>
      </c>
      <c r="I840" t="s">
        <v>41</v>
      </c>
      <c r="J840">
        <v>85</v>
      </c>
      <c r="K840">
        <v>11</v>
      </c>
      <c r="L840">
        <v>0.25</v>
      </c>
      <c r="M840">
        <v>701.25</v>
      </c>
      <c r="N840" t="s">
        <v>77</v>
      </c>
      <c r="O840" t="s">
        <v>23</v>
      </c>
    </row>
    <row r="841" spans="1:15" x14ac:dyDescent="0.35">
      <c r="A841" t="s">
        <v>956</v>
      </c>
      <c r="B841" s="40">
        <v>45518</v>
      </c>
      <c r="C841" t="s">
        <v>111</v>
      </c>
      <c r="D841" t="s">
        <v>112</v>
      </c>
      <c r="E841" t="s">
        <v>98</v>
      </c>
      <c r="F841" t="s">
        <v>99</v>
      </c>
      <c r="G841" t="s">
        <v>39</v>
      </c>
      <c r="H841" t="s">
        <v>40</v>
      </c>
      <c r="I841" t="s">
        <v>41</v>
      </c>
      <c r="J841">
        <v>85</v>
      </c>
      <c r="K841">
        <v>20</v>
      </c>
      <c r="L841">
        <v>0.18</v>
      </c>
      <c r="M841">
        <v>1394</v>
      </c>
      <c r="N841" t="s">
        <v>59</v>
      </c>
      <c r="O841" t="s">
        <v>23</v>
      </c>
    </row>
    <row r="842" spans="1:15" x14ac:dyDescent="0.35">
      <c r="A842" t="s">
        <v>957</v>
      </c>
      <c r="B842" s="40">
        <v>45416</v>
      </c>
      <c r="C842" t="s">
        <v>35</v>
      </c>
      <c r="D842" t="s">
        <v>36</v>
      </c>
      <c r="E842" t="s">
        <v>37</v>
      </c>
      <c r="F842" t="s">
        <v>71</v>
      </c>
      <c r="G842" t="s">
        <v>39</v>
      </c>
      <c r="H842" t="s">
        <v>40</v>
      </c>
      <c r="I842" t="s">
        <v>41</v>
      </c>
      <c r="J842">
        <v>85</v>
      </c>
      <c r="K842">
        <v>14</v>
      </c>
      <c r="L842">
        <v>0.22</v>
      </c>
      <c r="M842">
        <v>928.2</v>
      </c>
      <c r="N842" t="s">
        <v>32</v>
      </c>
      <c r="O842" t="s">
        <v>23</v>
      </c>
    </row>
    <row r="843" spans="1:15" x14ac:dyDescent="0.35">
      <c r="A843" t="s">
        <v>958</v>
      </c>
      <c r="B843" s="40">
        <v>45384</v>
      </c>
      <c r="C843" t="s">
        <v>61</v>
      </c>
      <c r="D843" t="s">
        <v>62</v>
      </c>
      <c r="E843" t="s">
        <v>27</v>
      </c>
      <c r="F843" t="s">
        <v>28</v>
      </c>
      <c r="G843" t="s">
        <v>39</v>
      </c>
      <c r="H843" t="s">
        <v>40</v>
      </c>
      <c r="I843" t="s">
        <v>41</v>
      </c>
      <c r="J843">
        <v>85</v>
      </c>
      <c r="K843">
        <v>4</v>
      </c>
      <c r="L843">
        <v>0.19</v>
      </c>
      <c r="M843">
        <v>275.39999999999998</v>
      </c>
      <c r="N843" t="s">
        <v>42</v>
      </c>
      <c r="O843" t="s">
        <v>23</v>
      </c>
    </row>
    <row r="844" spans="1:15" x14ac:dyDescent="0.35">
      <c r="A844" t="s">
        <v>959</v>
      </c>
      <c r="B844" s="40">
        <v>45569</v>
      </c>
      <c r="C844" t="s">
        <v>125</v>
      </c>
      <c r="D844" t="s">
        <v>126</v>
      </c>
      <c r="E844" t="s">
        <v>37</v>
      </c>
      <c r="F844" t="s">
        <v>83</v>
      </c>
      <c r="G844" t="s">
        <v>39</v>
      </c>
      <c r="H844" t="s">
        <v>40</v>
      </c>
      <c r="I844" t="s">
        <v>41</v>
      </c>
      <c r="J844">
        <v>85</v>
      </c>
      <c r="K844">
        <v>5</v>
      </c>
      <c r="L844">
        <v>0.03</v>
      </c>
      <c r="M844">
        <v>412.25</v>
      </c>
      <c r="N844" t="s">
        <v>59</v>
      </c>
      <c r="O844" t="s">
        <v>23</v>
      </c>
    </row>
    <row r="845" spans="1:15" x14ac:dyDescent="0.35">
      <c r="A845" t="s">
        <v>960</v>
      </c>
      <c r="B845" s="40">
        <v>45365</v>
      </c>
      <c r="C845" t="s">
        <v>44</v>
      </c>
      <c r="D845" t="s">
        <v>45</v>
      </c>
      <c r="E845" t="s">
        <v>17</v>
      </c>
      <c r="F845" t="s">
        <v>18</v>
      </c>
      <c r="G845" t="s">
        <v>39</v>
      </c>
      <c r="H845" t="s">
        <v>40</v>
      </c>
      <c r="I845" t="s">
        <v>41</v>
      </c>
      <c r="J845">
        <v>85</v>
      </c>
      <c r="K845">
        <v>2</v>
      </c>
      <c r="L845">
        <v>0.1</v>
      </c>
      <c r="M845">
        <v>153</v>
      </c>
      <c r="N845" t="s">
        <v>77</v>
      </c>
      <c r="O845" t="s">
        <v>23</v>
      </c>
    </row>
    <row r="846" spans="1:15" x14ac:dyDescent="0.35">
      <c r="A846" t="s">
        <v>961</v>
      </c>
      <c r="B846" s="40">
        <v>45609</v>
      </c>
      <c r="C846" t="s">
        <v>15</v>
      </c>
      <c r="D846" t="s">
        <v>16</v>
      </c>
      <c r="E846" t="s">
        <v>17</v>
      </c>
      <c r="F846" t="s">
        <v>154</v>
      </c>
      <c r="G846" t="s">
        <v>39</v>
      </c>
      <c r="H846" t="s">
        <v>40</v>
      </c>
      <c r="I846" t="s">
        <v>41</v>
      </c>
      <c r="J846">
        <v>85</v>
      </c>
      <c r="K846">
        <v>16</v>
      </c>
      <c r="L846">
        <v>0.21</v>
      </c>
      <c r="M846">
        <v>1074.4000000000001</v>
      </c>
      <c r="N846" t="s">
        <v>22</v>
      </c>
      <c r="O846" t="s">
        <v>23</v>
      </c>
    </row>
    <row r="847" spans="1:15" x14ac:dyDescent="0.35">
      <c r="A847" t="s">
        <v>962</v>
      </c>
      <c r="B847" s="40">
        <v>45586</v>
      </c>
      <c r="C847" t="s">
        <v>111</v>
      </c>
      <c r="D847" t="s">
        <v>112</v>
      </c>
      <c r="E847" t="s">
        <v>98</v>
      </c>
      <c r="F847" t="s">
        <v>101</v>
      </c>
      <c r="G847" t="s">
        <v>39</v>
      </c>
      <c r="H847" t="s">
        <v>40</v>
      </c>
      <c r="I847" t="s">
        <v>41</v>
      </c>
      <c r="J847">
        <v>85</v>
      </c>
      <c r="K847">
        <v>12</v>
      </c>
      <c r="L847">
        <v>0.21</v>
      </c>
      <c r="M847">
        <v>805.8</v>
      </c>
      <c r="N847" t="s">
        <v>123</v>
      </c>
      <c r="O847" t="s">
        <v>33</v>
      </c>
    </row>
    <row r="848" spans="1:15" x14ac:dyDescent="0.35">
      <c r="A848" t="s">
        <v>963</v>
      </c>
      <c r="B848" s="40">
        <v>45489</v>
      </c>
      <c r="C848" t="s">
        <v>15</v>
      </c>
      <c r="D848" t="s">
        <v>16</v>
      </c>
      <c r="E848" t="s">
        <v>17</v>
      </c>
      <c r="F848" t="s">
        <v>50</v>
      </c>
      <c r="G848" t="s">
        <v>39</v>
      </c>
      <c r="H848" t="s">
        <v>40</v>
      </c>
      <c r="I848" t="s">
        <v>41</v>
      </c>
      <c r="J848">
        <v>85</v>
      </c>
      <c r="K848">
        <v>1</v>
      </c>
      <c r="L848">
        <v>0.08</v>
      </c>
      <c r="M848">
        <v>78.2</v>
      </c>
      <c r="N848" t="s">
        <v>22</v>
      </c>
      <c r="O848" t="s">
        <v>80</v>
      </c>
    </row>
    <row r="849" spans="1:15" x14ac:dyDescent="0.35">
      <c r="A849" t="s">
        <v>964</v>
      </c>
      <c r="B849" s="40">
        <v>45469</v>
      </c>
      <c r="C849" t="s">
        <v>96</v>
      </c>
      <c r="D849" t="s">
        <v>97</v>
      </c>
      <c r="E849" t="s">
        <v>98</v>
      </c>
      <c r="F849" t="s">
        <v>160</v>
      </c>
      <c r="G849" t="s">
        <v>39</v>
      </c>
      <c r="H849" t="s">
        <v>40</v>
      </c>
      <c r="I849" t="s">
        <v>41</v>
      </c>
      <c r="J849">
        <v>85</v>
      </c>
      <c r="K849">
        <v>13</v>
      </c>
      <c r="L849">
        <v>0.19</v>
      </c>
      <c r="M849">
        <v>895.05</v>
      </c>
      <c r="N849" t="s">
        <v>42</v>
      </c>
      <c r="O849" t="s">
        <v>80</v>
      </c>
    </row>
    <row r="850" spans="1:15" x14ac:dyDescent="0.35">
      <c r="A850" t="s">
        <v>965</v>
      </c>
      <c r="B850" s="40">
        <v>45556</v>
      </c>
      <c r="C850" t="s">
        <v>61</v>
      </c>
      <c r="D850" t="s">
        <v>62</v>
      </c>
      <c r="E850" t="s">
        <v>27</v>
      </c>
      <c r="F850" t="s">
        <v>89</v>
      </c>
      <c r="G850" t="s">
        <v>39</v>
      </c>
      <c r="H850" t="s">
        <v>40</v>
      </c>
      <c r="I850" t="s">
        <v>41</v>
      </c>
      <c r="J850">
        <v>85</v>
      </c>
      <c r="K850">
        <v>14</v>
      </c>
      <c r="L850">
        <v>0.02</v>
      </c>
      <c r="M850">
        <v>1166.2</v>
      </c>
      <c r="N850" t="s">
        <v>32</v>
      </c>
      <c r="O850" t="s">
        <v>23</v>
      </c>
    </row>
    <row r="851" spans="1:15" x14ac:dyDescent="0.35">
      <c r="A851" t="s">
        <v>966</v>
      </c>
      <c r="B851" s="40">
        <v>45496</v>
      </c>
      <c r="C851" t="s">
        <v>35</v>
      </c>
      <c r="D851" t="s">
        <v>36</v>
      </c>
      <c r="E851" t="s">
        <v>37</v>
      </c>
      <c r="F851" t="s">
        <v>151</v>
      </c>
      <c r="G851" t="s">
        <v>39</v>
      </c>
      <c r="H851" t="s">
        <v>40</v>
      </c>
      <c r="I851" t="s">
        <v>41</v>
      </c>
      <c r="J851">
        <v>85</v>
      </c>
      <c r="K851">
        <v>9</v>
      </c>
      <c r="L851">
        <v>0.28000000000000003</v>
      </c>
      <c r="M851">
        <v>550.79999999999995</v>
      </c>
      <c r="N851" t="s">
        <v>32</v>
      </c>
      <c r="O851" t="s">
        <v>80</v>
      </c>
    </row>
    <row r="852" spans="1:15" x14ac:dyDescent="0.35">
      <c r="A852" t="s">
        <v>967</v>
      </c>
      <c r="B852" s="40">
        <v>45576</v>
      </c>
      <c r="C852" t="s">
        <v>64</v>
      </c>
      <c r="D852" t="s">
        <v>65</v>
      </c>
      <c r="E852" t="s">
        <v>27</v>
      </c>
      <c r="F852" t="s">
        <v>89</v>
      </c>
      <c r="G852" t="s">
        <v>39</v>
      </c>
      <c r="H852" t="s">
        <v>40</v>
      </c>
      <c r="I852" t="s">
        <v>41</v>
      </c>
      <c r="J852">
        <v>85</v>
      </c>
      <c r="K852">
        <v>17</v>
      </c>
      <c r="L852">
        <v>0.28000000000000003</v>
      </c>
      <c r="M852">
        <v>1040.4000000000001</v>
      </c>
      <c r="N852" t="s">
        <v>42</v>
      </c>
      <c r="O852" t="s">
        <v>179</v>
      </c>
    </row>
    <row r="853" spans="1:15" x14ac:dyDescent="0.35">
      <c r="A853" t="s">
        <v>968</v>
      </c>
      <c r="B853" s="40">
        <v>45482</v>
      </c>
      <c r="C853" t="s">
        <v>44</v>
      </c>
      <c r="D853" t="s">
        <v>45</v>
      </c>
      <c r="E853" t="s">
        <v>17</v>
      </c>
      <c r="F853" t="s">
        <v>50</v>
      </c>
      <c r="G853" t="s">
        <v>39</v>
      </c>
      <c r="H853" t="s">
        <v>40</v>
      </c>
      <c r="I853" t="s">
        <v>41</v>
      </c>
      <c r="J853">
        <v>85</v>
      </c>
      <c r="K853">
        <v>10</v>
      </c>
      <c r="L853">
        <v>0.18</v>
      </c>
      <c r="M853">
        <v>697</v>
      </c>
      <c r="N853" t="s">
        <v>123</v>
      </c>
      <c r="O853" t="s">
        <v>23</v>
      </c>
    </row>
    <row r="854" spans="1:15" x14ac:dyDescent="0.35">
      <c r="A854" t="s">
        <v>969</v>
      </c>
      <c r="B854" s="40">
        <v>45573</v>
      </c>
      <c r="C854" t="s">
        <v>111</v>
      </c>
      <c r="D854" t="s">
        <v>112</v>
      </c>
      <c r="E854" t="s">
        <v>98</v>
      </c>
      <c r="F854" t="s">
        <v>115</v>
      </c>
      <c r="G854" t="s">
        <v>39</v>
      </c>
      <c r="H854" t="s">
        <v>40</v>
      </c>
      <c r="I854" t="s">
        <v>41</v>
      </c>
      <c r="J854">
        <v>85</v>
      </c>
      <c r="K854">
        <v>11</v>
      </c>
      <c r="L854">
        <v>0.21</v>
      </c>
      <c r="M854">
        <v>738.65</v>
      </c>
      <c r="N854" t="s">
        <v>42</v>
      </c>
      <c r="O854" t="s">
        <v>33</v>
      </c>
    </row>
    <row r="855" spans="1:15" x14ac:dyDescent="0.35">
      <c r="A855" t="s">
        <v>970</v>
      </c>
      <c r="B855" s="40">
        <v>45302</v>
      </c>
      <c r="C855" t="s">
        <v>25</v>
      </c>
      <c r="D855" t="s">
        <v>26</v>
      </c>
      <c r="E855" t="s">
        <v>27</v>
      </c>
      <c r="F855" t="s">
        <v>89</v>
      </c>
      <c r="G855" t="s">
        <v>39</v>
      </c>
      <c r="H855" t="s">
        <v>40</v>
      </c>
      <c r="I855" t="s">
        <v>41</v>
      </c>
      <c r="J855">
        <v>85</v>
      </c>
      <c r="K855">
        <v>20</v>
      </c>
      <c r="L855">
        <v>7.0000000000000007E-2</v>
      </c>
      <c r="M855">
        <v>1581</v>
      </c>
      <c r="N855" t="s">
        <v>32</v>
      </c>
      <c r="O855" t="s">
        <v>23</v>
      </c>
    </row>
    <row r="856" spans="1:15" x14ac:dyDescent="0.35">
      <c r="A856" t="s">
        <v>971</v>
      </c>
      <c r="B856" s="40">
        <v>45424</v>
      </c>
      <c r="C856" t="s">
        <v>111</v>
      </c>
      <c r="D856" t="s">
        <v>112</v>
      </c>
      <c r="E856" t="s">
        <v>98</v>
      </c>
      <c r="F856" t="s">
        <v>113</v>
      </c>
      <c r="G856" t="s">
        <v>39</v>
      </c>
      <c r="H856" t="s">
        <v>40</v>
      </c>
      <c r="I856" t="s">
        <v>41</v>
      </c>
      <c r="J856">
        <v>85</v>
      </c>
      <c r="K856">
        <v>19</v>
      </c>
      <c r="L856">
        <v>0.01</v>
      </c>
      <c r="M856">
        <v>1598.85</v>
      </c>
      <c r="N856" t="s">
        <v>42</v>
      </c>
      <c r="O856" t="s">
        <v>23</v>
      </c>
    </row>
    <row r="857" spans="1:15" x14ac:dyDescent="0.35">
      <c r="A857" t="s">
        <v>972</v>
      </c>
      <c r="B857" s="40">
        <v>45634</v>
      </c>
      <c r="C857" t="s">
        <v>125</v>
      </c>
      <c r="D857" t="s">
        <v>126</v>
      </c>
      <c r="E857" t="s">
        <v>37</v>
      </c>
      <c r="F857" t="s">
        <v>71</v>
      </c>
      <c r="G857" t="s">
        <v>39</v>
      </c>
      <c r="H857" t="s">
        <v>40</v>
      </c>
      <c r="I857" t="s">
        <v>41</v>
      </c>
      <c r="J857">
        <v>85</v>
      </c>
      <c r="K857">
        <v>1</v>
      </c>
      <c r="L857">
        <v>0.08</v>
      </c>
      <c r="M857">
        <v>78.2</v>
      </c>
      <c r="N857" t="s">
        <v>123</v>
      </c>
      <c r="O857" t="s">
        <v>23</v>
      </c>
    </row>
    <row r="858" spans="1:15" x14ac:dyDescent="0.35">
      <c r="A858" t="s">
        <v>973</v>
      </c>
      <c r="B858" s="40">
        <v>45634</v>
      </c>
      <c r="C858" t="s">
        <v>111</v>
      </c>
      <c r="D858" t="s">
        <v>112</v>
      </c>
      <c r="E858" t="s">
        <v>98</v>
      </c>
      <c r="F858" t="s">
        <v>160</v>
      </c>
      <c r="G858" t="s">
        <v>39</v>
      </c>
      <c r="H858" t="s">
        <v>40</v>
      </c>
      <c r="I858" t="s">
        <v>41</v>
      </c>
      <c r="J858">
        <v>85</v>
      </c>
      <c r="K858">
        <v>9</v>
      </c>
      <c r="L858">
        <v>0.14000000000000001</v>
      </c>
      <c r="M858">
        <v>657.9</v>
      </c>
      <c r="N858" t="s">
        <v>77</v>
      </c>
      <c r="O858" t="s">
        <v>179</v>
      </c>
    </row>
    <row r="859" spans="1:15" x14ac:dyDescent="0.35">
      <c r="A859" t="s">
        <v>974</v>
      </c>
      <c r="B859" s="40">
        <v>45409</v>
      </c>
      <c r="C859" t="s">
        <v>44</v>
      </c>
      <c r="D859" t="s">
        <v>45</v>
      </c>
      <c r="E859" t="s">
        <v>17</v>
      </c>
      <c r="F859" t="s">
        <v>50</v>
      </c>
      <c r="G859" t="s">
        <v>39</v>
      </c>
      <c r="H859" t="s">
        <v>40</v>
      </c>
      <c r="I859" t="s">
        <v>41</v>
      </c>
      <c r="J859">
        <v>85</v>
      </c>
      <c r="K859">
        <v>17</v>
      </c>
      <c r="L859">
        <v>0.2</v>
      </c>
      <c r="M859">
        <v>1156</v>
      </c>
      <c r="N859" t="s">
        <v>123</v>
      </c>
      <c r="O859" t="s">
        <v>80</v>
      </c>
    </row>
    <row r="860" spans="1:15" x14ac:dyDescent="0.35">
      <c r="A860" t="s">
        <v>975</v>
      </c>
      <c r="B860" s="40">
        <v>45296</v>
      </c>
      <c r="C860" t="s">
        <v>111</v>
      </c>
      <c r="D860" t="s">
        <v>112</v>
      </c>
      <c r="E860" t="s">
        <v>98</v>
      </c>
      <c r="F860" t="s">
        <v>99</v>
      </c>
      <c r="G860" t="s">
        <v>39</v>
      </c>
      <c r="H860" t="s">
        <v>40</v>
      </c>
      <c r="I860" t="s">
        <v>41</v>
      </c>
      <c r="J860">
        <v>85</v>
      </c>
      <c r="K860">
        <v>13</v>
      </c>
      <c r="L860">
        <v>0.26</v>
      </c>
      <c r="M860">
        <v>817.7</v>
      </c>
      <c r="N860" t="s">
        <v>42</v>
      </c>
      <c r="O860" t="s">
        <v>23</v>
      </c>
    </row>
    <row r="861" spans="1:15" x14ac:dyDescent="0.35">
      <c r="A861" t="s">
        <v>976</v>
      </c>
      <c r="B861" s="40">
        <v>45417</v>
      </c>
      <c r="C861" t="s">
        <v>35</v>
      </c>
      <c r="D861" t="s">
        <v>36</v>
      </c>
      <c r="E861" t="s">
        <v>37</v>
      </c>
      <c r="F861" t="s">
        <v>71</v>
      </c>
      <c r="G861" t="s">
        <v>39</v>
      </c>
      <c r="H861" t="s">
        <v>40</v>
      </c>
      <c r="I861" t="s">
        <v>41</v>
      </c>
      <c r="J861">
        <v>85</v>
      </c>
      <c r="K861">
        <v>10</v>
      </c>
      <c r="L861">
        <v>0.18</v>
      </c>
      <c r="M861">
        <v>697</v>
      </c>
      <c r="N861" t="s">
        <v>22</v>
      </c>
      <c r="O861" t="s">
        <v>23</v>
      </c>
    </row>
    <row r="862" spans="1:15" x14ac:dyDescent="0.35">
      <c r="A862" t="s">
        <v>977</v>
      </c>
      <c r="B862" s="40">
        <v>45439</v>
      </c>
      <c r="C862" t="s">
        <v>15</v>
      </c>
      <c r="D862" t="s">
        <v>16</v>
      </c>
      <c r="E862" t="s">
        <v>17</v>
      </c>
      <c r="F862" t="s">
        <v>18</v>
      </c>
      <c r="G862" t="s">
        <v>39</v>
      </c>
      <c r="H862" t="s">
        <v>40</v>
      </c>
      <c r="I862" t="s">
        <v>41</v>
      </c>
      <c r="J862">
        <v>85</v>
      </c>
      <c r="K862">
        <v>7</v>
      </c>
      <c r="L862">
        <v>0.17</v>
      </c>
      <c r="M862">
        <v>493.85</v>
      </c>
      <c r="N862" t="s">
        <v>179</v>
      </c>
      <c r="O862" t="s">
        <v>23</v>
      </c>
    </row>
    <row r="863" spans="1:15" x14ac:dyDescent="0.35">
      <c r="A863" t="s">
        <v>978</v>
      </c>
      <c r="B863" s="40">
        <v>45359</v>
      </c>
      <c r="C863" t="s">
        <v>55</v>
      </c>
      <c r="D863" t="s">
        <v>56</v>
      </c>
      <c r="E863" t="s">
        <v>17</v>
      </c>
      <c r="F863" t="s">
        <v>176</v>
      </c>
      <c r="G863" t="s">
        <v>39</v>
      </c>
      <c r="H863" t="s">
        <v>40</v>
      </c>
      <c r="I863" t="s">
        <v>41</v>
      </c>
      <c r="J863">
        <v>85</v>
      </c>
      <c r="K863">
        <v>5</v>
      </c>
      <c r="L863">
        <v>0.02</v>
      </c>
      <c r="M863">
        <v>416.5</v>
      </c>
      <c r="N863" t="s">
        <v>123</v>
      </c>
      <c r="O863" t="s">
        <v>23</v>
      </c>
    </row>
    <row r="864" spans="1:15" x14ac:dyDescent="0.35">
      <c r="A864" t="s">
        <v>979</v>
      </c>
      <c r="B864" s="40">
        <v>45506</v>
      </c>
      <c r="C864" t="s">
        <v>15</v>
      </c>
      <c r="D864" t="s">
        <v>16</v>
      </c>
      <c r="E864" t="s">
        <v>17</v>
      </c>
      <c r="F864" t="s">
        <v>50</v>
      </c>
      <c r="G864" t="s">
        <v>39</v>
      </c>
      <c r="H864" t="s">
        <v>40</v>
      </c>
      <c r="I864" t="s">
        <v>41</v>
      </c>
      <c r="J864">
        <v>85</v>
      </c>
      <c r="K864">
        <v>13</v>
      </c>
      <c r="L864">
        <v>0.22</v>
      </c>
      <c r="M864">
        <v>861.9</v>
      </c>
      <c r="N864" t="s">
        <v>42</v>
      </c>
      <c r="O864" t="s">
        <v>80</v>
      </c>
    </row>
    <row r="865" spans="1:15" x14ac:dyDescent="0.35">
      <c r="A865" t="s">
        <v>980</v>
      </c>
      <c r="B865" s="40">
        <v>45614</v>
      </c>
      <c r="C865" t="s">
        <v>15</v>
      </c>
      <c r="D865" t="s">
        <v>16</v>
      </c>
      <c r="E865" t="s">
        <v>17</v>
      </c>
      <c r="F865" t="s">
        <v>154</v>
      </c>
      <c r="G865" t="s">
        <v>39</v>
      </c>
      <c r="H865" t="s">
        <v>40</v>
      </c>
      <c r="I865" t="s">
        <v>41</v>
      </c>
      <c r="J865">
        <v>85</v>
      </c>
      <c r="K865">
        <v>20</v>
      </c>
      <c r="L865">
        <v>0.02</v>
      </c>
      <c r="M865">
        <v>1666</v>
      </c>
      <c r="N865" t="s">
        <v>22</v>
      </c>
      <c r="O865" t="s">
        <v>23</v>
      </c>
    </row>
    <row r="866" spans="1:15" x14ac:dyDescent="0.35">
      <c r="A866" t="s">
        <v>981</v>
      </c>
      <c r="B866" s="40">
        <v>45549</v>
      </c>
      <c r="C866" t="s">
        <v>61</v>
      </c>
      <c r="D866" t="s">
        <v>62</v>
      </c>
      <c r="E866" t="s">
        <v>27</v>
      </c>
      <c r="F866" t="s">
        <v>103</v>
      </c>
      <c r="G866" t="s">
        <v>39</v>
      </c>
      <c r="H866" t="s">
        <v>40</v>
      </c>
      <c r="I866" t="s">
        <v>41</v>
      </c>
      <c r="J866">
        <v>85</v>
      </c>
      <c r="K866">
        <v>18</v>
      </c>
      <c r="L866">
        <v>0.25</v>
      </c>
      <c r="M866">
        <v>1147.5</v>
      </c>
      <c r="N866" t="s">
        <v>59</v>
      </c>
      <c r="O866" t="s">
        <v>23</v>
      </c>
    </row>
    <row r="867" spans="1:15" x14ac:dyDescent="0.35">
      <c r="A867" t="s">
        <v>982</v>
      </c>
      <c r="B867" s="40">
        <v>45580</v>
      </c>
      <c r="C867" t="s">
        <v>15</v>
      </c>
      <c r="D867" t="s">
        <v>16</v>
      </c>
      <c r="E867" t="s">
        <v>17</v>
      </c>
      <c r="F867" t="s">
        <v>79</v>
      </c>
      <c r="G867" t="s">
        <v>39</v>
      </c>
      <c r="H867" t="s">
        <v>40</v>
      </c>
      <c r="I867" t="s">
        <v>41</v>
      </c>
      <c r="J867">
        <v>85</v>
      </c>
      <c r="K867">
        <v>18</v>
      </c>
      <c r="L867">
        <v>0.1</v>
      </c>
      <c r="M867">
        <v>1377</v>
      </c>
      <c r="N867" t="s">
        <v>42</v>
      </c>
      <c r="O867" t="s">
        <v>80</v>
      </c>
    </row>
    <row r="868" spans="1:15" x14ac:dyDescent="0.35">
      <c r="A868" t="s">
        <v>983</v>
      </c>
      <c r="B868" s="40">
        <v>45520</v>
      </c>
      <c r="C868" t="s">
        <v>61</v>
      </c>
      <c r="D868" t="s">
        <v>62</v>
      </c>
      <c r="E868" t="s">
        <v>27</v>
      </c>
      <c r="F868" t="s">
        <v>122</v>
      </c>
      <c r="G868" t="s">
        <v>39</v>
      </c>
      <c r="H868" t="s">
        <v>40</v>
      </c>
      <c r="I868" t="s">
        <v>41</v>
      </c>
      <c r="J868">
        <v>85</v>
      </c>
      <c r="K868">
        <v>18</v>
      </c>
      <c r="L868">
        <v>0.22</v>
      </c>
      <c r="M868">
        <v>1193.4000000000001</v>
      </c>
      <c r="N868" t="s">
        <v>77</v>
      </c>
      <c r="O868" t="s">
        <v>23</v>
      </c>
    </row>
    <row r="869" spans="1:15" x14ac:dyDescent="0.35">
      <c r="A869" t="s">
        <v>984</v>
      </c>
      <c r="B869" s="40">
        <v>45341</v>
      </c>
      <c r="C869" t="s">
        <v>55</v>
      </c>
      <c r="D869" t="s">
        <v>56</v>
      </c>
      <c r="E869" t="s">
        <v>17</v>
      </c>
      <c r="F869" t="s">
        <v>50</v>
      </c>
      <c r="G869" t="s">
        <v>39</v>
      </c>
      <c r="H869" t="s">
        <v>40</v>
      </c>
      <c r="I869" t="s">
        <v>41</v>
      </c>
      <c r="J869">
        <v>85</v>
      </c>
      <c r="K869">
        <v>5</v>
      </c>
      <c r="L869">
        <v>0.22</v>
      </c>
      <c r="M869">
        <v>331.5</v>
      </c>
      <c r="N869" t="s">
        <v>123</v>
      </c>
      <c r="O869" t="s">
        <v>23</v>
      </c>
    </row>
    <row r="870" spans="1:15" x14ac:dyDescent="0.35">
      <c r="A870" t="s">
        <v>985</v>
      </c>
      <c r="B870" s="40">
        <v>45410</v>
      </c>
      <c r="C870" t="s">
        <v>73</v>
      </c>
      <c r="D870" t="s">
        <v>74</v>
      </c>
      <c r="E870" t="s">
        <v>37</v>
      </c>
      <c r="F870" t="s">
        <v>151</v>
      </c>
      <c r="G870" t="s">
        <v>39</v>
      </c>
      <c r="H870" t="s">
        <v>40</v>
      </c>
      <c r="I870" t="s">
        <v>41</v>
      </c>
      <c r="J870">
        <v>85</v>
      </c>
      <c r="K870">
        <v>11</v>
      </c>
      <c r="L870">
        <v>0.03</v>
      </c>
      <c r="M870">
        <v>906.95</v>
      </c>
      <c r="N870" t="s">
        <v>123</v>
      </c>
      <c r="O870" t="s">
        <v>23</v>
      </c>
    </row>
    <row r="871" spans="1:15" x14ac:dyDescent="0.35">
      <c r="A871" t="s">
        <v>986</v>
      </c>
      <c r="B871" s="40">
        <v>45645</v>
      </c>
      <c r="C871" t="s">
        <v>25</v>
      </c>
      <c r="D871" t="s">
        <v>26</v>
      </c>
      <c r="E871" t="s">
        <v>27</v>
      </c>
      <c r="F871" t="s">
        <v>89</v>
      </c>
      <c r="G871" t="s">
        <v>39</v>
      </c>
      <c r="H871" t="s">
        <v>40</v>
      </c>
      <c r="I871" t="s">
        <v>41</v>
      </c>
      <c r="J871">
        <v>85</v>
      </c>
      <c r="K871">
        <v>3</v>
      </c>
      <c r="L871">
        <v>0.01</v>
      </c>
      <c r="M871">
        <v>252.45</v>
      </c>
      <c r="N871" t="s">
        <v>123</v>
      </c>
      <c r="O871" t="s">
        <v>23</v>
      </c>
    </row>
    <row r="872" spans="1:15" x14ac:dyDescent="0.35">
      <c r="A872" t="s">
        <v>987</v>
      </c>
      <c r="B872" s="40">
        <v>45601</v>
      </c>
      <c r="C872" t="s">
        <v>44</v>
      </c>
      <c r="D872" t="s">
        <v>45</v>
      </c>
      <c r="E872" t="s">
        <v>17</v>
      </c>
      <c r="F872" t="s">
        <v>18</v>
      </c>
      <c r="G872" t="s">
        <v>39</v>
      </c>
      <c r="H872" t="s">
        <v>40</v>
      </c>
      <c r="I872" t="s">
        <v>41</v>
      </c>
      <c r="J872">
        <v>85</v>
      </c>
      <c r="K872">
        <v>16</v>
      </c>
      <c r="L872">
        <v>0.03</v>
      </c>
      <c r="M872">
        <v>1319.2</v>
      </c>
      <c r="N872" t="s">
        <v>77</v>
      </c>
      <c r="O872" t="s">
        <v>23</v>
      </c>
    </row>
    <row r="873" spans="1:15" x14ac:dyDescent="0.35">
      <c r="A873" t="s">
        <v>988</v>
      </c>
      <c r="B873" s="40">
        <v>45352</v>
      </c>
      <c r="C873" t="s">
        <v>131</v>
      </c>
      <c r="D873" t="s">
        <v>132</v>
      </c>
      <c r="E873" t="s">
        <v>98</v>
      </c>
      <c r="F873" t="s">
        <v>115</v>
      </c>
      <c r="G873" t="s">
        <v>39</v>
      </c>
      <c r="H873" t="s">
        <v>40</v>
      </c>
      <c r="I873" t="s">
        <v>41</v>
      </c>
      <c r="J873">
        <v>85</v>
      </c>
      <c r="K873">
        <v>11</v>
      </c>
      <c r="L873">
        <v>0.28999999999999998</v>
      </c>
      <c r="M873">
        <v>663.85</v>
      </c>
      <c r="N873" t="s">
        <v>32</v>
      </c>
      <c r="O873" t="s">
        <v>23</v>
      </c>
    </row>
    <row r="874" spans="1:15" x14ac:dyDescent="0.35">
      <c r="A874" t="s">
        <v>989</v>
      </c>
      <c r="B874" s="40">
        <v>45293</v>
      </c>
      <c r="C874" t="s">
        <v>111</v>
      </c>
      <c r="D874" t="s">
        <v>112</v>
      </c>
      <c r="E874" t="s">
        <v>98</v>
      </c>
      <c r="F874" t="s">
        <v>115</v>
      </c>
      <c r="G874" t="s">
        <v>39</v>
      </c>
      <c r="H874" t="s">
        <v>40</v>
      </c>
      <c r="I874" t="s">
        <v>41</v>
      </c>
      <c r="J874">
        <v>85</v>
      </c>
      <c r="K874">
        <v>3</v>
      </c>
      <c r="L874">
        <v>0.16</v>
      </c>
      <c r="M874">
        <v>214.2</v>
      </c>
      <c r="N874" t="s">
        <v>32</v>
      </c>
      <c r="O874" t="s">
        <v>23</v>
      </c>
    </row>
    <row r="875" spans="1:15" x14ac:dyDescent="0.35">
      <c r="A875" t="s">
        <v>990</v>
      </c>
      <c r="B875" s="40">
        <v>45333</v>
      </c>
      <c r="C875" t="s">
        <v>25</v>
      </c>
      <c r="D875" t="s">
        <v>26</v>
      </c>
      <c r="E875" t="s">
        <v>27</v>
      </c>
      <c r="F875" t="s">
        <v>28</v>
      </c>
      <c r="G875" t="s">
        <v>39</v>
      </c>
      <c r="H875" t="s">
        <v>40</v>
      </c>
      <c r="I875" t="s">
        <v>41</v>
      </c>
      <c r="J875">
        <v>85</v>
      </c>
      <c r="K875">
        <v>9</v>
      </c>
      <c r="L875">
        <v>0.17</v>
      </c>
      <c r="M875">
        <v>634.95000000000005</v>
      </c>
      <c r="N875" t="s">
        <v>42</v>
      </c>
      <c r="O875" t="s">
        <v>23</v>
      </c>
    </row>
    <row r="876" spans="1:15" x14ac:dyDescent="0.35">
      <c r="A876" t="s">
        <v>991</v>
      </c>
      <c r="B876" s="40">
        <v>45604</v>
      </c>
      <c r="C876" t="s">
        <v>125</v>
      </c>
      <c r="D876" t="s">
        <v>126</v>
      </c>
      <c r="E876" t="s">
        <v>37</v>
      </c>
      <c r="F876" t="s">
        <v>157</v>
      </c>
      <c r="G876" t="s">
        <v>39</v>
      </c>
      <c r="H876" t="s">
        <v>40</v>
      </c>
      <c r="I876" t="s">
        <v>41</v>
      </c>
      <c r="J876">
        <v>85</v>
      </c>
      <c r="K876">
        <v>14</v>
      </c>
      <c r="L876">
        <v>0.03</v>
      </c>
      <c r="M876">
        <v>1154.3</v>
      </c>
      <c r="N876" t="s">
        <v>22</v>
      </c>
      <c r="O876" t="s">
        <v>23</v>
      </c>
    </row>
    <row r="877" spans="1:15" x14ac:dyDescent="0.35">
      <c r="A877" t="s">
        <v>992</v>
      </c>
      <c r="B877" s="40">
        <v>45417</v>
      </c>
      <c r="C877" t="s">
        <v>96</v>
      </c>
      <c r="D877" t="s">
        <v>97</v>
      </c>
      <c r="E877" t="s">
        <v>98</v>
      </c>
      <c r="F877" t="s">
        <v>101</v>
      </c>
      <c r="G877" t="s">
        <v>39</v>
      </c>
      <c r="H877" t="s">
        <v>40</v>
      </c>
      <c r="I877" t="s">
        <v>41</v>
      </c>
      <c r="J877">
        <v>85</v>
      </c>
      <c r="K877">
        <v>3</v>
      </c>
      <c r="L877">
        <v>0.13</v>
      </c>
      <c r="M877">
        <v>221.85</v>
      </c>
      <c r="N877" t="s">
        <v>59</v>
      </c>
      <c r="O877" t="s">
        <v>80</v>
      </c>
    </row>
    <row r="878" spans="1:15" x14ac:dyDescent="0.35">
      <c r="A878" t="s">
        <v>993</v>
      </c>
      <c r="B878" s="40">
        <v>45418</v>
      </c>
      <c r="C878" t="s">
        <v>44</v>
      </c>
      <c r="D878" t="s">
        <v>45</v>
      </c>
      <c r="E878" t="s">
        <v>17</v>
      </c>
      <c r="F878" t="s">
        <v>154</v>
      </c>
      <c r="G878" t="s">
        <v>994</v>
      </c>
      <c r="H878" t="s">
        <v>995</v>
      </c>
      <c r="I878" t="s">
        <v>21</v>
      </c>
      <c r="J878">
        <v>95</v>
      </c>
      <c r="K878">
        <v>9</v>
      </c>
      <c r="L878">
        <v>0.01</v>
      </c>
      <c r="M878">
        <v>846.45</v>
      </c>
      <c r="N878" t="s">
        <v>42</v>
      </c>
      <c r="O878" t="s">
        <v>80</v>
      </c>
    </row>
    <row r="879" spans="1:15" x14ac:dyDescent="0.35">
      <c r="A879" t="s">
        <v>996</v>
      </c>
      <c r="B879" s="40">
        <v>45512</v>
      </c>
      <c r="C879" t="s">
        <v>111</v>
      </c>
      <c r="D879" t="s">
        <v>112</v>
      </c>
      <c r="E879" t="s">
        <v>98</v>
      </c>
      <c r="F879" t="s">
        <v>99</v>
      </c>
      <c r="G879" t="s">
        <v>994</v>
      </c>
      <c r="H879" t="s">
        <v>995</v>
      </c>
      <c r="I879" t="s">
        <v>21</v>
      </c>
      <c r="J879">
        <v>95</v>
      </c>
      <c r="K879">
        <v>8</v>
      </c>
      <c r="L879">
        <v>0.08</v>
      </c>
      <c r="M879">
        <v>699.2</v>
      </c>
      <c r="N879" t="s">
        <v>77</v>
      </c>
      <c r="O879" t="s">
        <v>23</v>
      </c>
    </row>
    <row r="880" spans="1:15" x14ac:dyDescent="0.35">
      <c r="A880" t="s">
        <v>997</v>
      </c>
      <c r="B880" s="40">
        <v>45335</v>
      </c>
      <c r="C880" t="s">
        <v>73</v>
      </c>
      <c r="D880" t="s">
        <v>74</v>
      </c>
      <c r="E880" t="s">
        <v>37</v>
      </c>
      <c r="F880" t="s">
        <v>38</v>
      </c>
      <c r="G880" t="s">
        <v>994</v>
      </c>
      <c r="H880" t="s">
        <v>995</v>
      </c>
      <c r="I880" t="s">
        <v>21</v>
      </c>
      <c r="J880">
        <v>95</v>
      </c>
      <c r="K880">
        <v>12</v>
      </c>
      <c r="L880">
        <v>0.22</v>
      </c>
      <c r="M880">
        <v>889.2</v>
      </c>
      <c r="N880" t="s">
        <v>22</v>
      </c>
      <c r="O880" t="s">
        <v>23</v>
      </c>
    </row>
    <row r="881" spans="1:15" x14ac:dyDescent="0.35">
      <c r="A881" t="s">
        <v>998</v>
      </c>
      <c r="B881" s="40">
        <v>45491</v>
      </c>
      <c r="C881" t="s">
        <v>64</v>
      </c>
      <c r="D881" t="s">
        <v>65</v>
      </c>
      <c r="E881" t="s">
        <v>27</v>
      </c>
      <c r="F881" t="s">
        <v>89</v>
      </c>
      <c r="G881" t="s">
        <v>994</v>
      </c>
      <c r="H881" t="s">
        <v>995</v>
      </c>
      <c r="I881" t="s">
        <v>21</v>
      </c>
      <c r="J881">
        <v>95</v>
      </c>
      <c r="K881">
        <v>13</v>
      </c>
      <c r="L881">
        <v>0.2</v>
      </c>
      <c r="M881">
        <v>988</v>
      </c>
      <c r="N881" t="s">
        <v>59</v>
      </c>
      <c r="O881" t="s">
        <v>23</v>
      </c>
    </row>
    <row r="882" spans="1:15" x14ac:dyDescent="0.35">
      <c r="A882" t="s">
        <v>999</v>
      </c>
      <c r="B882" s="40">
        <v>45486</v>
      </c>
      <c r="C882" t="s">
        <v>125</v>
      </c>
      <c r="D882" t="s">
        <v>126</v>
      </c>
      <c r="E882" t="s">
        <v>37</v>
      </c>
      <c r="F882" t="s">
        <v>157</v>
      </c>
      <c r="G882" t="s">
        <v>994</v>
      </c>
      <c r="H882" t="s">
        <v>995</v>
      </c>
      <c r="I882" t="s">
        <v>21</v>
      </c>
      <c r="J882">
        <v>95</v>
      </c>
      <c r="K882">
        <v>14</v>
      </c>
      <c r="L882">
        <v>0.1</v>
      </c>
      <c r="M882">
        <v>1197</v>
      </c>
      <c r="N882" t="s">
        <v>123</v>
      </c>
      <c r="O882" t="s">
        <v>23</v>
      </c>
    </row>
    <row r="883" spans="1:15" x14ac:dyDescent="0.35">
      <c r="A883" t="s">
        <v>1000</v>
      </c>
      <c r="B883" s="40">
        <v>45435</v>
      </c>
      <c r="C883" t="s">
        <v>131</v>
      </c>
      <c r="D883" t="s">
        <v>132</v>
      </c>
      <c r="E883" t="s">
        <v>98</v>
      </c>
      <c r="F883" t="s">
        <v>160</v>
      </c>
      <c r="G883" t="s">
        <v>994</v>
      </c>
      <c r="H883" t="s">
        <v>995</v>
      </c>
      <c r="I883" t="s">
        <v>21</v>
      </c>
      <c r="J883">
        <v>95</v>
      </c>
      <c r="K883">
        <v>15</v>
      </c>
      <c r="L883">
        <v>0.21</v>
      </c>
      <c r="M883">
        <v>1125.75</v>
      </c>
      <c r="N883" t="s">
        <v>123</v>
      </c>
      <c r="O883" t="s">
        <v>23</v>
      </c>
    </row>
    <row r="884" spans="1:15" x14ac:dyDescent="0.35">
      <c r="A884" t="s">
        <v>1001</v>
      </c>
      <c r="B884" s="40">
        <v>45324</v>
      </c>
      <c r="C884" t="s">
        <v>64</v>
      </c>
      <c r="D884" t="s">
        <v>65</v>
      </c>
      <c r="E884" t="s">
        <v>27</v>
      </c>
      <c r="F884" t="s">
        <v>89</v>
      </c>
      <c r="G884" t="s">
        <v>994</v>
      </c>
      <c r="H884" t="s">
        <v>995</v>
      </c>
      <c r="I884" t="s">
        <v>21</v>
      </c>
      <c r="J884">
        <v>95</v>
      </c>
      <c r="K884">
        <v>4</v>
      </c>
      <c r="L884">
        <v>0.16</v>
      </c>
      <c r="M884">
        <v>319.2</v>
      </c>
      <c r="N884" t="s">
        <v>123</v>
      </c>
      <c r="O884" t="s">
        <v>33</v>
      </c>
    </row>
    <row r="885" spans="1:15" x14ac:dyDescent="0.35">
      <c r="A885" t="s">
        <v>1002</v>
      </c>
      <c r="B885" s="40">
        <v>45584</v>
      </c>
      <c r="C885" t="s">
        <v>131</v>
      </c>
      <c r="D885" t="s">
        <v>132</v>
      </c>
      <c r="E885" t="s">
        <v>98</v>
      </c>
      <c r="F885" t="s">
        <v>99</v>
      </c>
      <c r="G885" t="s">
        <v>994</v>
      </c>
      <c r="H885" t="s">
        <v>995</v>
      </c>
      <c r="I885" t="s">
        <v>21</v>
      </c>
      <c r="J885">
        <v>95</v>
      </c>
      <c r="K885">
        <v>11</v>
      </c>
      <c r="L885">
        <v>0.18</v>
      </c>
      <c r="M885">
        <v>856.9</v>
      </c>
      <c r="N885" t="s">
        <v>42</v>
      </c>
      <c r="O885" t="s">
        <v>23</v>
      </c>
    </row>
    <row r="886" spans="1:15" x14ac:dyDescent="0.35">
      <c r="A886" t="s">
        <v>1003</v>
      </c>
      <c r="B886" s="40">
        <v>45326</v>
      </c>
      <c r="C886" t="s">
        <v>35</v>
      </c>
      <c r="D886" t="s">
        <v>36</v>
      </c>
      <c r="E886" t="s">
        <v>37</v>
      </c>
      <c r="F886" t="s">
        <v>151</v>
      </c>
      <c r="G886" t="s">
        <v>994</v>
      </c>
      <c r="H886" t="s">
        <v>995</v>
      </c>
      <c r="I886" t="s">
        <v>21</v>
      </c>
      <c r="J886">
        <v>95</v>
      </c>
      <c r="K886">
        <v>4</v>
      </c>
      <c r="L886">
        <v>0.04</v>
      </c>
      <c r="M886">
        <v>364.8</v>
      </c>
      <c r="N886" t="s">
        <v>32</v>
      </c>
      <c r="O886" t="s">
        <v>23</v>
      </c>
    </row>
    <row r="887" spans="1:15" x14ac:dyDescent="0.35">
      <c r="A887" t="s">
        <v>1004</v>
      </c>
      <c r="B887" s="40">
        <v>45582</v>
      </c>
      <c r="C887" t="s">
        <v>111</v>
      </c>
      <c r="D887" t="s">
        <v>112</v>
      </c>
      <c r="E887" t="s">
        <v>98</v>
      </c>
      <c r="F887" t="s">
        <v>113</v>
      </c>
      <c r="G887" t="s">
        <v>994</v>
      </c>
      <c r="H887" t="s">
        <v>995</v>
      </c>
      <c r="I887" t="s">
        <v>21</v>
      </c>
      <c r="J887">
        <v>95</v>
      </c>
      <c r="K887">
        <v>2</v>
      </c>
      <c r="L887">
        <v>0.28999999999999998</v>
      </c>
      <c r="M887">
        <v>134.9</v>
      </c>
      <c r="N887" t="s">
        <v>77</v>
      </c>
      <c r="O887" t="s">
        <v>23</v>
      </c>
    </row>
    <row r="888" spans="1:15" x14ac:dyDescent="0.35">
      <c r="A888" t="s">
        <v>1005</v>
      </c>
      <c r="B888" s="40">
        <v>45437</v>
      </c>
      <c r="C888" t="s">
        <v>131</v>
      </c>
      <c r="D888" t="s">
        <v>132</v>
      </c>
      <c r="E888" t="s">
        <v>98</v>
      </c>
      <c r="F888" t="s">
        <v>115</v>
      </c>
      <c r="G888" t="s">
        <v>994</v>
      </c>
      <c r="H888" t="s">
        <v>995</v>
      </c>
      <c r="I888" t="s">
        <v>21</v>
      </c>
      <c r="J888">
        <v>95</v>
      </c>
      <c r="K888">
        <v>12</v>
      </c>
      <c r="L888">
        <v>0.2</v>
      </c>
      <c r="M888">
        <v>912</v>
      </c>
      <c r="N888" t="s">
        <v>22</v>
      </c>
      <c r="O888" t="s">
        <v>33</v>
      </c>
    </row>
    <row r="889" spans="1:15" x14ac:dyDescent="0.35">
      <c r="A889" t="s">
        <v>1006</v>
      </c>
      <c r="B889" s="40">
        <v>45325</v>
      </c>
      <c r="C889" t="s">
        <v>125</v>
      </c>
      <c r="D889" t="s">
        <v>126</v>
      </c>
      <c r="E889" t="s">
        <v>37</v>
      </c>
      <c r="F889" t="s">
        <v>83</v>
      </c>
      <c r="G889" t="s">
        <v>994</v>
      </c>
      <c r="H889" t="s">
        <v>995</v>
      </c>
      <c r="I889" t="s">
        <v>21</v>
      </c>
      <c r="J889">
        <v>95</v>
      </c>
      <c r="K889">
        <v>20</v>
      </c>
      <c r="L889">
        <v>0.3</v>
      </c>
      <c r="M889">
        <v>1330</v>
      </c>
      <c r="N889" t="s">
        <v>59</v>
      </c>
      <c r="O889" t="s">
        <v>23</v>
      </c>
    </row>
    <row r="890" spans="1:15" x14ac:dyDescent="0.35">
      <c r="A890" t="s">
        <v>1007</v>
      </c>
      <c r="B890" s="40">
        <v>45628</v>
      </c>
      <c r="C890" t="s">
        <v>15</v>
      </c>
      <c r="D890" t="s">
        <v>16</v>
      </c>
      <c r="E890" t="s">
        <v>17</v>
      </c>
      <c r="F890" t="s">
        <v>50</v>
      </c>
      <c r="G890" t="s">
        <v>994</v>
      </c>
      <c r="H890" t="s">
        <v>995</v>
      </c>
      <c r="I890" t="s">
        <v>21</v>
      </c>
      <c r="J890">
        <v>95</v>
      </c>
      <c r="K890">
        <v>7</v>
      </c>
      <c r="L890">
        <v>0.12</v>
      </c>
      <c r="M890">
        <v>585.20000000000005</v>
      </c>
      <c r="N890" t="s">
        <v>42</v>
      </c>
      <c r="O890" t="s">
        <v>33</v>
      </c>
    </row>
    <row r="891" spans="1:15" x14ac:dyDescent="0.35">
      <c r="A891" t="s">
        <v>1008</v>
      </c>
      <c r="B891" s="40">
        <v>45499</v>
      </c>
      <c r="C891" t="s">
        <v>44</v>
      </c>
      <c r="D891" t="s">
        <v>45</v>
      </c>
      <c r="E891" t="s">
        <v>17</v>
      </c>
      <c r="F891" t="s">
        <v>154</v>
      </c>
      <c r="G891" t="s">
        <v>994</v>
      </c>
      <c r="H891" t="s">
        <v>995</v>
      </c>
      <c r="I891" t="s">
        <v>21</v>
      </c>
      <c r="J891">
        <v>95</v>
      </c>
      <c r="K891">
        <v>18</v>
      </c>
      <c r="L891">
        <v>0.15</v>
      </c>
      <c r="M891">
        <v>1453.5</v>
      </c>
      <c r="N891" t="s">
        <v>42</v>
      </c>
      <c r="O891" t="s">
        <v>33</v>
      </c>
    </row>
    <row r="892" spans="1:15" x14ac:dyDescent="0.35">
      <c r="A892" t="s">
        <v>1009</v>
      </c>
      <c r="B892" s="40">
        <v>45582</v>
      </c>
      <c r="C892" t="s">
        <v>35</v>
      </c>
      <c r="D892" t="s">
        <v>36</v>
      </c>
      <c r="E892" t="s">
        <v>37</v>
      </c>
      <c r="F892" t="s">
        <v>71</v>
      </c>
      <c r="G892" t="s">
        <v>994</v>
      </c>
      <c r="H892" t="s">
        <v>995</v>
      </c>
      <c r="I892" t="s">
        <v>21</v>
      </c>
      <c r="J892">
        <v>95</v>
      </c>
      <c r="K892">
        <v>13</v>
      </c>
      <c r="L892">
        <v>0.23</v>
      </c>
      <c r="M892">
        <v>950.95</v>
      </c>
      <c r="N892" t="s">
        <v>123</v>
      </c>
      <c r="O892" t="s">
        <v>33</v>
      </c>
    </row>
    <row r="893" spans="1:15" x14ac:dyDescent="0.35">
      <c r="A893" t="s">
        <v>1010</v>
      </c>
      <c r="B893" s="40">
        <v>45618</v>
      </c>
      <c r="C893" t="s">
        <v>96</v>
      </c>
      <c r="D893" t="s">
        <v>97</v>
      </c>
      <c r="E893" t="s">
        <v>98</v>
      </c>
      <c r="F893" t="s">
        <v>160</v>
      </c>
      <c r="G893" t="s">
        <v>994</v>
      </c>
      <c r="H893" t="s">
        <v>995</v>
      </c>
      <c r="I893" t="s">
        <v>21</v>
      </c>
      <c r="J893">
        <v>95</v>
      </c>
      <c r="K893">
        <v>15</v>
      </c>
      <c r="L893">
        <v>7.0000000000000007E-2</v>
      </c>
      <c r="M893">
        <v>1325.25</v>
      </c>
      <c r="N893" t="s">
        <v>123</v>
      </c>
      <c r="O893" t="s">
        <v>23</v>
      </c>
    </row>
    <row r="894" spans="1:15" x14ac:dyDescent="0.35">
      <c r="A894" t="s">
        <v>1011</v>
      </c>
      <c r="B894" s="40">
        <v>45435</v>
      </c>
      <c r="C894" t="s">
        <v>44</v>
      </c>
      <c r="D894" t="s">
        <v>45</v>
      </c>
      <c r="E894" t="s">
        <v>17</v>
      </c>
      <c r="F894" t="s">
        <v>18</v>
      </c>
      <c r="G894" t="s">
        <v>994</v>
      </c>
      <c r="H894" t="s">
        <v>995</v>
      </c>
      <c r="I894" t="s">
        <v>21</v>
      </c>
      <c r="J894">
        <v>95</v>
      </c>
      <c r="K894">
        <v>13</v>
      </c>
      <c r="L894">
        <v>0.14000000000000001</v>
      </c>
      <c r="M894">
        <v>1062.0999999999999</v>
      </c>
      <c r="N894" t="s">
        <v>42</v>
      </c>
      <c r="O894" t="s">
        <v>23</v>
      </c>
    </row>
    <row r="895" spans="1:15" x14ac:dyDescent="0.35">
      <c r="A895" t="s">
        <v>1012</v>
      </c>
      <c r="B895" s="40">
        <v>45379</v>
      </c>
      <c r="C895" t="s">
        <v>131</v>
      </c>
      <c r="D895" t="s">
        <v>132</v>
      </c>
      <c r="E895" t="s">
        <v>98</v>
      </c>
      <c r="F895" t="s">
        <v>115</v>
      </c>
      <c r="G895" t="s">
        <v>994</v>
      </c>
      <c r="H895" t="s">
        <v>995</v>
      </c>
      <c r="I895" t="s">
        <v>21</v>
      </c>
      <c r="J895">
        <v>95</v>
      </c>
      <c r="K895">
        <v>7</v>
      </c>
      <c r="L895">
        <v>0.3</v>
      </c>
      <c r="M895">
        <v>465.5</v>
      </c>
      <c r="N895" t="s">
        <v>59</v>
      </c>
      <c r="O895" t="s">
        <v>87</v>
      </c>
    </row>
    <row r="896" spans="1:15" x14ac:dyDescent="0.35">
      <c r="A896" t="s">
        <v>1013</v>
      </c>
      <c r="B896" s="40">
        <v>45326</v>
      </c>
      <c r="C896" t="s">
        <v>125</v>
      </c>
      <c r="D896" t="s">
        <v>126</v>
      </c>
      <c r="E896" t="s">
        <v>37</v>
      </c>
      <c r="F896" t="s">
        <v>83</v>
      </c>
      <c r="G896" t="s">
        <v>994</v>
      </c>
      <c r="H896" t="s">
        <v>995</v>
      </c>
      <c r="I896" t="s">
        <v>21</v>
      </c>
      <c r="J896">
        <v>95</v>
      </c>
      <c r="K896">
        <v>5</v>
      </c>
      <c r="L896">
        <v>0.14000000000000001</v>
      </c>
      <c r="M896">
        <v>408.5</v>
      </c>
      <c r="N896" t="s">
        <v>42</v>
      </c>
      <c r="O896" t="s">
        <v>23</v>
      </c>
    </row>
    <row r="897" spans="1:15" x14ac:dyDescent="0.35">
      <c r="A897" t="s">
        <v>1014</v>
      </c>
      <c r="B897" s="40">
        <v>45439</v>
      </c>
      <c r="C897" t="s">
        <v>25</v>
      </c>
      <c r="D897" t="s">
        <v>26</v>
      </c>
      <c r="E897" t="s">
        <v>27</v>
      </c>
      <c r="F897" t="s">
        <v>122</v>
      </c>
      <c r="G897" t="s">
        <v>994</v>
      </c>
      <c r="H897" t="s">
        <v>995</v>
      </c>
      <c r="I897" t="s">
        <v>21</v>
      </c>
      <c r="J897">
        <v>95</v>
      </c>
      <c r="K897">
        <v>8</v>
      </c>
      <c r="L897">
        <v>0.1</v>
      </c>
      <c r="M897">
        <v>684</v>
      </c>
      <c r="N897" t="s">
        <v>59</v>
      </c>
      <c r="O897" t="s">
        <v>33</v>
      </c>
    </row>
    <row r="898" spans="1:15" x14ac:dyDescent="0.35">
      <c r="A898" t="s">
        <v>1015</v>
      </c>
      <c r="B898" s="40">
        <v>45450</v>
      </c>
      <c r="C898" t="s">
        <v>73</v>
      </c>
      <c r="D898" t="s">
        <v>74</v>
      </c>
      <c r="E898" t="s">
        <v>37</v>
      </c>
      <c r="F898" t="s">
        <v>157</v>
      </c>
      <c r="G898" t="s">
        <v>994</v>
      </c>
      <c r="H898" t="s">
        <v>995</v>
      </c>
      <c r="I898" t="s">
        <v>21</v>
      </c>
      <c r="J898">
        <v>95</v>
      </c>
      <c r="K898">
        <v>13</v>
      </c>
      <c r="L898">
        <v>0.15</v>
      </c>
      <c r="M898">
        <v>1049.75</v>
      </c>
      <c r="N898" t="s">
        <v>123</v>
      </c>
      <c r="O898" t="s">
        <v>23</v>
      </c>
    </row>
    <row r="899" spans="1:15" x14ac:dyDescent="0.35">
      <c r="A899" t="s">
        <v>1016</v>
      </c>
      <c r="B899" s="40">
        <v>45304</v>
      </c>
      <c r="C899" t="s">
        <v>15</v>
      </c>
      <c r="D899" t="s">
        <v>16</v>
      </c>
      <c r="E899" t="s">
        <v>17</v>
      </c>
      <c r="F899" t="s">
        <v>50</v>
      </c>
      <c r="G899" t="s">
        <v>994</v>
      </c>
      <c r="H899" t="s">
        <v>995</v>
      </c>
      <c r="I899" t="s">
        <v>21</v>
      </c>
      <c r="J899">
        <v>95</v>
      </c>
      <c r="K899">
        <v>7</v>
      </c>
      <c r="L899">
        <v>0.19</v>
      </c>
      <c r="M899">
        <v>538.65</v>
      </c>
      <c r="N899" t="s">
        <v>22</v>
      </c>
      <c r="O899" t="s">
        <v>23</v>
      </c>
    </row>
    <row r="900" spans="1:15" x14ac:dyDescent="0.35">
      <c r="A900" t="s">
        <v>1017</v>
      </c>
      <c r="B900" s="40">
        <v>45642</v>
      </c>
      <c r="C900" t="s">
        <v>25</v>
      </c>
      <c r="D900" t="s">
        <v>26</v>
      </c>
      <c r="E900" t="s">
        <v>27</v>
      </c>
      <c r="F900" t="s">
        <v>66</v>
      </c>
      <c r="G900" t="s">
        <v>994</v>
      </c>
      <c r="H900" t="s">
        <v>995</v>
      </c>
      <c r="I900" t="s">
        <v>21</v>
      </c>
      <c r="J900">
        <v>95</v>
      </c>
      <c r="K900">
        <v>10</v>
      </c>
      <c r="L900">
        <v>0.05</v>
      </c>
      <c r="M900">
        <v>902.5</v>
      </c>
      <c r="N900" t="s">
        <v>123</v>
      </c>
      <c r="O900" t="s">
        <v>23</v>
      </c>
    </row>
    <row r="901" spans="1:15" x14ac:dyDescent="0.35">
      <c r="A901" t="s">
        <v>1018</v>
      </c>
      <c r="B901" s="40">
        <v>45336</v>
      </c>
      <c r="C901" t="s">
        <v>61</v>
      </c>
      <c r="D901" t="s">
        <v>62</v>
      </c>
      <c r="E901" t="s">
        <v>27</v>
      </c>
      <c r="F901" t="s">
        <v>103</v>
      </c>
      <c r="G901" t="s">
        <v>994</v>
      </c>
      <c r="H901" t="s">
        <v>995</v>
      </c>
      <c r="I901" t="s">
        <v>21</v>
      </c>
      <c r="J901">
        <v>95</v>
      </c>
      <c r="K901">
        <v>6</v>
      </c>
      <c r="L901">
        <v>0.03</v>
      </c>
      <c r="M901">
        <v>552.9</v>
      </c>
      <c r="N901" t="s">
        <v>123</v>
      </c>
      <c r="O901" t="s">
        <v>33</v>
      </c>
    </row>
    <row r="902" spans="1:15" x14ac:dyDescent="0.35">
      <c r="A902" t="s">
        <v>1019</v>
      </c>
      <c r="B902" s="40">
        <v>45397</v>
      </c>
      <c r="C902" t="s">
        <v>25</v>
      </c>
      <c r="D902" t="s">
        <v>26</v>
      </c>
      <c r="E902" t="s">
        <v>27</v>
      </c>
      <c r="F902" t="s">
        <v>89</v>
      </c>
      <c r="G902" t="s">
        <v>994</v>
      </c>
      <c r="H902" t="s">
        <v>995</v>
      </c>
      <c r="I902" t="s">
        <v>21</v>
      </c>
      <c r="J902">
        <v>95</v>
      </c>
      <c r="K902">
        <v>4</v>
      </c>
      <c r="L902">
        <v>0.08</v>
      </c>
      <c r="M902">
        <v>349.6</v>
      </c>
      <c r="N902" t="s">
        <v>32</v>
      </c>
      <c r="O902" t="s">
        <v>23</v>
      </c>
    </row>
    <row r="903" spans="1:15" x14ac:dyDescent="0.35">
      <c r="A903" t="s">
        <v>1020</v>
      </c>
      <c r="B903" s="40">
        <v>45519</v>
      </c>
      <c r="C903" t="s">
        <v>44</v>
      </c>
      <c r="D903" t="s">
        <v>45</v>
      </c>
      <c r="E903" t="s">
        <v>17</v>
      </c>
      <c r="F903" t="s">
        <v>176</v>
      </c>
      <c r="G903" t="s">
        <v>994</v>
      </c>
      <c r="H903" t="s">
        <v>995</v>
      </c>
      <c r="I903" t="s">
        <v>21</v>
      </c>
      <c r="J903">
        <v>95</v>
      </c>
      <c r="K903">
        <v>9</v>
      </c>
      <c r="L903">
        <v>0.25</v>
      </c>
      <c r="M903">
        <v>641.25</v>
      </c>
      <c r="N903" t="s">
        <v>59</v>
      </c>
      <c r="O903" t="s">
        <v>23</v>
      </c>
    </row>
    <row r="904" spans="1:15" x14ac:dyDescent="0.35">
      <c r="A904" t="s">
        <v>1021</v>
      </c>
      <c r="B904" s="40">
        <v>45401</v>
      </c>
      <c r="C904" t="s">
        <v>64</v>
      </c>
      <c r="D904" t="s">
        <v>65</v>
      </c>
      <c r="E904" t="s">
        <v>27</v>
      </c>
      <c r="F904" t="s">
        <v>122</v>
      </c>
      <c r="G904" t="s">
        <v>994</v>
      </c>
      <c r="H904" t="s">
        <v>995</v>
      </c>
      <c r="I904" t="s">
        <v>21</v>
      </c>
      <c r="J904">
        <v>95</v>
      </c>
      <c r="K904">
        <v>11</v>
      </c>
      <c r="L904">
        <v>0.22</v>
      </c>
      <c r="M904">
        <v>815.1</v>
      </c>
      <c r="N904" t="s">
        <v>32</v>
      </c>
      <c r="O904" t="s">
        <v>179</v>
      </c>
    </row>
    <row r="905" spans="1:15" x14ac:dyDescent="0.35">
      <c r="A905" t="s">
        <v>1022</v>
      </c>
      <c r="B905" s="40">
        <v>45372</v>
      </c>
      <c r="C905" t="s">
        <v>15</v>
      </c>
      <c r="D905" t="s">
        <v>16</v>
      </c>
      <c r="E905" t="s">
        <v>17</v>
      </c>
      <c r="F905" t="s">
        <v>176</v>
      </c>
      <c r="G905" t="s">
        <v>994</v>
      </c>
      <c r="H905" t="s">
        <v>995</v>
      </c>
      <c r="I905" t="s">
        <v>21</v>
      </c>
      <c r="J905">
        <v>95</v>
      </c>
      <c r="K905">
        <v>1</v>
      </c>
      <c r="L905">
        <v>7.0000000000000007E-2</v>
      </c>
      <c r="M905">
        <v>88.35</v>
      </c>
      <c r="N905" t="s">
        <v>123</v>
      </c>
      <c r="O905" t="s">
        <v>23</v>
      </c>
    </row>
    <row r="906" spans="1:15" x14ac:dyDescent="0.35">
      <c r="A906" t="s">
        <v>1023</v>
      </c>
      <c r="B906" s="40">
        <v>45440</v>
      </c>
      <c r="C906" t="s">
        <v>111</v>
      </c>
      <c r="D906" t="s">
        <v>112</v>
      </c>
      <c r="E906" t="s">
        <v>98</v>
      </c>
      <c r="F906" t="s">
        <v>160</v>
      </c>
      <c r="G906" t="s">
        <v>994</v>
      </c>
      <c r="H906" t="s">
        <v>995</v>
      </c>
      <c r="I906" t="s">
        <v>21</v>
      </c>
      <c r="J906">
        <v>95</v>
      </c>
      <c r="K906">
        <v>12</v>
      </c>
      <c r="L906">
        <v>0.03</v>
      </c>
      <c r="M906">
        <v>1105.8</v>
      </c>
      <c r="N906" t="s">
        <v>59</v>
      </c>
      <c r="O906" t="s">
        <v>23</v>
      </c>
    </row>
    <row r="907" spans="1:15" x14ac:dyDescent="0.35">
      <c r="A907" t="s">
        <v>1024</v>
      </c>
      <c r="B907" s="40">
        <v>45396</v>
      </c>
      <c r="C907" t="s">
        <v>96</v>
      </c>
      <c r="D907" t="s">
        <v>97</v>
      </c>
      <c r="E907" t="s">
        <v>98</v>
      </c>
      <c r="F907" t="s">
        <v>101</v>
      </c>
      <c r="G907" t="s">
        <v>994</v>
      </c>
      <c r="H907" t="s">
        <v>995</v>
      </c>
      <c r="I907" t="s">
        <v>21</v>
      </c>
      <c r="J907">
        <v>95</v>
      </c>
      <c r="K907">
        <v>19</v>
      </c>
      <c r="L907">
        <v>0.11</v>
      </c>
      <c r="M907">
        <v>1606.45</v>
      </c>
      <c r="N907" t="s">
        <v>32</v>
      </c>
      <c r="O907" t="s">
        <v>33</v>
      </c>
    </row>
    <row r="908" spans="1:15" x14ac:dyDescent="0.35">
      <c r="A908" t="s">
        <v>1025</v>
      </c>
      <c r="B908" s="40">
        <v>45348</v>
      </c>
      <c r="C908" t="s">
        <v>15</v>
      </c>
      <c r="D908" t="s">
        <v>16</v>
      </c>
      <c r="E908" t="s">
        <v>17</v>
      </c>
      <c r="F908" t="s">
        <v>18</v>
      </c>
      <c r="G908" t="s">
        <v>994</v>
      </c>
      <c r="H908" t="s">
        <v>995</v>
      </c>
      <c r="I908" t="s">
        <v>21</v>
      </c>
      <c r="J908">
        <v>95</v>
      </c>
      <c r="K908">
        <v>17</v>
      </c>
      <c r="L908">
        <v>0.03</v>
      </c>
      <c r="M908">
        <v>1566.55</v>
      </c>
      <c r="N908" t="s">
        <v>59</v>
      </c>
      <c r="O908" t="s">
        <v>23</v>
      </c>
    </row>
    <row r="909" spans="1:15" x14ac:dyDescent="0.35">
      <c r="A909" t="s">
        <v>1026</v>
      </c>
      <c r="B909" s="40">
        <v>45570</v>
      </c>
      <c r="C909" t="s">
        <v>64</v>
      </c>
      <c r="D909" t="s">
        <v>65</v>
      </c>
      <c r="E909" t="s">
        <v>27</v>
      </c>
      <c r="F909" t="s">
        <v>122</v>
      </c>
      <c r="G909" t="s">
        <v>994</v>
      </c>
      <c r="H909" t="s">
        <v>995</v>
      </c>
      <c r="I909" t="s">
        <v>21</v>
      </c>
      <c r="J909">
        <v>95</v>
      </c>
      <c r="K909">
        <v>12</v>
      </c>
      <c r="L909">
        <v>0.11</v>
      </c>
      <c r="M909">
        <v>1014.6</v>
      </c>
      <c r="N909" t="s">
        <v>123</v>
      </c>
      <c r="O909" t="s">
        <v>23</v>
      </c>
    </row>
    <row r="910" spans="1:15" x14ac:dyDescent="0.35">
      <c r="A910" t="s">
        <v>1027</v>
      </c>
      <c r="B910" s="40">
        <v>45491</v>
      </c>
      <c r="C910" t="s">
        <v>131</v>
      </c>
      <c r="D910" t="s">
        <v>132</v>
      </c>
      <c r="E910" t="s">
        <v>98</v>
      </c>
      <c r="F910" t="s">
        <v>99</v>
      </c>
      <c r="G910" t="s">
        <v>994</v>
      </c>
      <c r="H910" t="s">
        <v>995</v>
      </c>
      <c r="I910" t="s">
        <v>21</v>
      </c>
      <c r="J910">
        <v>95</v>
      </c>
      <c r="K910">
        <v>10</v>
      </c>
      <c r="L910">
        <v>0.18</v>
      </c>
      <c r="M910">
        <v>779</v>
      </c>
      <c r="N910" t="s">
        <v>123</v>
      </c>
      <c r="O910" t="s">
        <v>23</v>
      </c>
    </row>
    <row r="911" spans="1:15" x14ac:dyDescent="0.35">
      <c r="A911" t="s">
        <v>1028</v>
      </c>
      <c r="B911" s="40">
        <v>45542</v>
      </c>
      <c r="C911" t="s">
        <v>111</v>
      </c>
      <c r="D911" t="s">
        <v>112</v>
      </c>
      <c r="E911" t="s">
        <v>98</v>
      </c>
      <c r="F911" t="s">
        <v>101</v>
      </c>
      <c r="G911" t="s">
        <v>994</v>
      </c>
      <c r="H911" t="s">
        <v>995</v>
      </c>
      <c r="I911" t="s">
        <v>21</v>
      </c>
      <c r="J911">
        <v>95</v>
      </c>
      <c r="K911">
        <v>14</v>
      </c>
      <c r="L911">
        <v>0.25</v>
      </c>
      <c r="M911">
        <v>997.5</v>
      </c>
      <c r="N911" t="s">
        <v>22</v>
      </c>
      <c r="O911" t="s">
        <v>23</v>
      </c>
    </row>
    <row r="912" spans="1:15" x14ac:dyDescent="0.35">
      <c r="A912" t="s">
        <v>1029</v>
      </c>
      <c r="B912" s="40">
        <v>45312</v>
      </c>
      <c r="C912" t="s">
        <v>55</v>
      </c>
      <c r="D912" t="s">
        <v>56</v>
      </c>
      <c r="E912" t="s">
        <v>17</v>
      </c>
      <c r="F912" t="s">
        <v>176</v>
      </c>
      <c r="G912" t="s">
        <v>994</v>
      </c>
      <c r="H912" t="s">
        <v>995</v>
      </c>
      <c r="I912" t="s">
        <v>21</v>
      </c>
      <c r="J912">
        <v>95</v>
      </c>
      <c r="K912">
        <v>4</v>
      </c>
      <c r="L912">
        <v>0.26</v>
      </c>
      <c r="M912">
        <v>281.2</v>
      </c>
      <c r="N912" t="s">
        <v>22</v>
      </c>
      <c r="O912" t="s">
        <v>80</v>
      </c>
    </row>
    <row r="913" spans="1:15" x14ac:dyDescent="0.35">
      <c r="A913" t="s">
        <v>1030</v>
      </c>
      <c r="B913" s="40">
        <v>45327</v>
      </c>
      <c r="C913" t="s">
        <v>111</v>
      </c>
      <c r="D913" t="s">
        <v>112</v>
      </c>
      <c r="E913" t="s">
        <v>98</v>
      </c>
      <c r="F913" t="s">
        <v>101</v>
      </c>
      <c r="G913" t="s">
        <v>994</v>
      </c>
      <c r="H913" t="s">
        <v>995</v>
      </c>
      <c r="I913" t="s">
        <v>21</v>
      </c>
      <c r="J913">
        <v>95</v>
      </c>
      <c r="K913">
        <v>14</v>
      </c>
      <c r="L913">
        <v>0.09</v>
      </c>
      <c r="M913">
        <v>1210.3</v>
      </c>
      <c r="N913" t="s">
        <v>123</v>
      </c>
      <c r="O913" t="s">
        <v>23</v>
      </c>
    </row>
    <row r="914" spans="1:15" x14ac:dyDescent="0.35">
      <c r="A914" t="s">
        <v>1031</v>
      </c>
      <c r="B914" s="40">
        <v>45407</v>
      </c>
      <c r="C914" t="s">
        <v>131</v>
      </c>
      <c r="D914" t="s">
        <v>132</v>
      </c>
      <c r="E914" t="s">
        <v>98</v>
      </c>
      <c r="F914" t="s">
        <v>160</v>
      </c>
      <c r="G914" t="s">
        <v>994</v>
      </c>
      <c r="H914" t="s">
        <v>995</v>
      </c>
      <c r="I914" t="s">
        <v>21</v>
      </c>
      <c r="J914">
        <v>95</v>
      </c>
      <c r="K914">
        <v>1</v>
      </c>
      <c r="L914">
        <v>0.28000000000000003</v>
      </c>
      <c r="M914">
        <v>68.400000000000006</v>
      </c>
      <c r="N914" t="s">
        <v>42</v>
      </c>
      <c r="O914" t="s">
        <v>23</v>
      </c>
    </row>
    <row r="915" spans="1:15" x14ac:dyDescent="0.35">
      <c r="A915" t="s">
        <v>1032</v>
      </c>
      <c r="B915" s="40">
        <v>45399</v>
      </c>
      <c r="C915" t="s">
        <v>35</v>
      </c>
      <c r="D915" t="s">
        <v>36</v>
      </c>
      <c r="E915" t="s">
        <v>37</v>
      </c>
      <c r="F915" t="s">
        <v>83</v>
      </c>
      <c r="G915" t="s">
        <v>994</v>
      </c>
      <c r="H915" t="s">
        <v>995</v>
      </c>
      <c r="I915" t="s">
        <v>21</v>
      </c>
      <c r="J915">
        <v>95</v>
      </c>
      <c r="K915">
        <v>3</v>
      </c>
      <c r="L915">
        <v>0.15</v>
      </c>
      <c r="M915">
        <v>242.25</v>
      </c>
      <c r="N915" t="s">
        <v>59</v>
      </c>
      <c r="O915" t="s">
        <v>23</v>
      </c>
    </row>
    <row r="916" spans="1:15" x14ac:dyDescent="0.35">
      <c r="A916" t="s">
        <v>1033</v>
      </c>
      <c r="B916" s="40">
        <v>45597</v>
      </c>
      <c r="C916" t="s">
        <v>111</v>
      </c>
      <c r="D916" t="s">
        <v>112</v>
      </c>
      <c r="E916" t="s">
        <v>98</v>
      </c>
      <c r="F916" t="s">
        <v>115</v>
      </c>
      <c r="G916" t="s">
        <v>994</v>
      </c>
      <c r="H916" t="s">
        <v>995</v>
      </c>
      <c r="I916" t="s">
        <v>21</v>
      </c>
      <c r="J916">
        <v>95</v>
      </c>
      <c r="K916">
        <v>5</v>
      </c>
      <c r="L916">
        <v>0.09</v>
      </c>
      <c r="M916">
        <v>432.25</v>
      </c>
      <c r="N916" t="s">
        <v>77</v>
      </c>
      <c r="O916" t="s">
        <v>23</v>
      </c>
    </row>
    <row r="917" spans="1:15" x14ac:dyDescent="0.35">
      <c r="A917" t="s">
        <v>1034</v>
      </c>
      <c r="B917" s="40">
        <v>45401</v>
      </c>
      <c r="C917" t="s">
        <v>61</v>
      </c>
      <c r="D917" t="s">
        <v>62</v>
      </c>
      <c r="E917" t="s">
        <v>27</v>
      </c>
      <c r="F917" t="s">
        <v>122</v>
      </c>
      <c r="G917" t="s">
        <v>994</v>
      </c>
      <c r="H917" t="s">
        <v>995</v>
      </c>
      <c r="I917" t="s">
        <v>21</v>
      </c>
      <c r="J917">
        <v>95</v>
      </c>
      <c r="K917">
        <v>13</v>
      </c>
      <c r="L917">
        <v>7.0000000000000007E-2</v>
      </c>
      <c r="M917">
        <v>1148.55</v>
      </c>
      <c r="N917" t="s">
        <v>123</v>
      </c>
      <c r="O917" t="s">
        <v>80</v>
      </c>
    </row>
    <row r="918" spans="1:15" x14ac:dyDescent="0.35">
      <c r="A918" t="s">
        <v>1035</v>
      </c>
      <c r="B918" s="40">
        <v>45567</v>
      </c>
      <c r="C918" t="s">
        <v>15</v>
      </c>
      <c r="D918" t="s">
        <v>16</v>
      </c>
      <c r="E918" t="s">
        <v>17</v>
      </c>
      <c r="F918" t="s">
        <v>50</v>
      </c>
      <c r="G918" t="s">
        <v>994</v>
      </c>
      <c r="H918" t="s">
        <v>995</v>
      </c>
      <c r="I918" t="s">
        <v>21</v>
      </c>
      <c r="J918">
        <v>95</v>
      </c>
      <c r="K918">
        <v>6</v>
      </c>
      <c r="L918">
        <v>0.21</v>
      </c>
      <c r="M918">
        <v>450.3</v>
      </c>
      <c r="N918" t="s">
        <v>123</v>
      </c>
      <c r="O918" t="s">
        <v>23</v>
      </c>
    </row>
    <row r="919" spans="1:15" x14ac:dyDescent="0.35">
      <c r="A919" t="s">
        <v>1036</v>
      </c>
      <c r="B919" s="40">
        <v>45567</v>
      </c>
      <c r="C919" t="s">
        <v>61</v>
      </c>
      <c r="D919" t="s">
        <v>62</v>
      </c>
      <c r="E919" t="s">
        <v>27</v>
      </c>
      <c r="F919" t="s">
        <v>103</v>
      </c>
      <c r="G919" t="s">
        <v>994</v>
      </c>
      <c r="H919" t="s">
        <v>995</v>
      </c>
      <c r="I919" t="s">
        <v>21</v>
      </c>
      <c r="J919">
        <v>95</v>
      </c>
      <c r="K919">
        <v>2</v>
      </c>
      <c r="L919">
        <v>0.06</v>
      </c>
      <c r="M919">
        <v>178.6</v>
      </c>
      <c r="N919" t="s">
        <v>22</v>
      </c>
      <c r="O919" t="s">
        <v>80</v>
      </c>
    </row>
    <row r="920" spans="1:15" x14ac:dyDescent="0.35">
      <c r="A920" t="s">
        <v>1037</v>
      </c>
      <c r="B920" s="40">
        <v>45523</v>
      </c>
      <c r="C920" t="s">
        <v>44</v>
      </c>
      <c r="D920" t="s">
        <v>45</v>
      </c>
      <c r="E920" t="s">
        <v>17</v>
      </c>
      <c r="F920" t="s">
        <v>79</v>
      </c>
      <c r="G920" t="s">
        <v>994</v>
      </c>
      <c r="H920" t="s">
        <v>995</v>
      </c>
      <c r="I920" t="s">
        <v>21</v>
      </c>
      <c r="J920">
        <v>95</v>
      </c>
      <c r="K920">
        <v>19</v>
      </c>
      <c r="L920">
        <v>0.15</v>
      </c>
      <c r="M920">
        <v>1534.25</v>
      </c>
      <c r="N920" t="s">
        <v>42</v>
      </c>
      <c r="O920" t="s">
        <v>23</v>
      </c>
    </row>
    <row r="921" spans="1:15" x14ac:dyDescent="0.35">
      <c r="A921" t="s">
        <v>1038</v>
      </c>
      <c r="B921" s="40">
        <v>45509</v>
      </c>
      <c r="C921" t="s">
        <v>73</v>
      </c>
      <c r="D921" t="s">
        <v>74</v>
      </c>
      <c r="E921" t="s">
        <v>37</v>
      </c>
      <c r="F921" t="s">
        <v>151</v>
      </c>
      <c r="G921" t="s">
        <v>994</v>
      </c>
      <c r="H921" t="s">
        <v>995</v>
      </c>
      <c r="I921" t="s">
        <v>21</v>
      </c>
      <c r="J921">
        <v>95</v>
      </c>
      <c r="K921">
        <v>19</v>
      </c>
      <c r="L921">
        <v>0.22</v>
      </c>
      <c r="M921">
        <v>1407.9</v>
      </c>
      <c r="N921" t="s">
        <v>59</v>
      </c>
      <c r="O921" t="s">
        <v>23</v>
      </c>
    </row>
    <row r="922" spans="1:15" x14ac:dyDescent="0.35">
      <c r="A922" t="s">
        <v>1039</v>
      </c>
      <c r="B922" s="40">
        <v>45528</v>
      </c>
      <c r="C922" t="s">
        <v>44</v>
      </c>
      <c r="D922" t="s">
        <v>45</v>
      </c>
      <c r="E922" t="s">
        <v>17</v>
      </c>
      <c r="F922" t="s">
        <v>18</v>
      </c>
      <c r="G922" t="s">
        <v>994</v>
      </c>
      <c r="H922" t="s">
        <v>995</v>
      </c>
      <c r="I922" t="s">
        <v>21</v>
      </c>
      <c r="J922">
        <v>95</v>
      </c>
      <c r="K922">
        <v>2</v>
      </c>
      <c r="L922">
        <v>0.08</v>
      </c>
      <c r="M922">
        <v>174.8</v>
      </c>
      <c r="N922" t="s">
        <v>32</v>
      </c>
      <c r="O922" t="s">
        <v>87</v>
      </c>
    </row>
    <row r="923" spans="1:15" x14ac:dyDescent="0.35">
      <c r="A923" t="s">
        <v>1040</v>
      </c>
      <c r="B923" s="40">
        <v>45592</v>
      </c>
      <c r="C923" t="s">
        <v>73</v>
      </c>
      <c r="D923" t="s">
        <v>74</v>
      </c>
      <c r="E923" t="s">
        <v>37</v>
      </c>
      <c r="F923" t="s">
        <v>83</v>
      </c>
      <c r="G923" t="s">
        <v>994</v>
      </c>
      <c r="H923" t="s">
        <v>995</v>
      </c>
      <c r="I923" t="s">
        <v>21</v>
      </c>
      <c r="J923">
        <v>95</v>
      </c>
      <c r="K923">
        <v>11</v>
      </c>
      <c r="L923">
        <v>0.14000000000000001</v>
      </c>
      <c r="M923">
        <v>898.7</v>
      </c>
      <c r="N923" t="s">
        <v>42</v>
      </c>
      <c r="O923" t="s">
        <v>23</v>
      </c>
    </row>
    <row r="924" spans="1:15" x14ac:dyDescent="0.35">
      <c r="A924" t="s">
        <v>1041</v>
      </c>
      <c r="B924" s="40">
        <v>45403</v>
      </c>
      <c r="C924" t="s">
        <v>44</v>
      </c>
      <c r="D924" t="s">
        <v>45</v>
      </c>
      <c r="E924" t="s">
        <v>17</v>
      </c>
      <c r="F924" t="s">
        <v>154</v>
      </c>
      <c r="G924" t="s">
        <v>994</v>
      </c>
      <c r="H924" t="s">
        <v>995</v>
      </c>
      <c r="I924" t="s">
        <v>21</v>
      </c>
      <c r="J924">
        <v>95</v>
      </c>
      <c r="K924">
        <v>3</v>
      </c>
      <c r="L924">
        <v>0.01</v>
      </c>
      <c r="M924">
        <v>282.14999999999998</v>
      </c>
      <c r="N924" t="s">
        <v>42</v>
      </c>
      <c r="O924" t="s">
        <v>33</v>
      </c>
    </row>
    <row r="925" spans="1:15" x14ac:dyDescent="0.35">
      <c r="A925" t="s">
        <v>1042</v>
      </c>
      <c r="B925" s="40">
        <v>45399</v>
      </c>
      <c r="C925" t="s">
        <v>25</v>
      </c>
      <c r="D925" t="s">
        <v>26</v>
      </c>
      <c r="E925" t="s">
        <v>27</v>
      </c>
      <c r="F925" t="s">
        <v>89</v>
      </c>
      <c r="G925" t="s">
        <v>994</v>
      </c>
      <c r="H925" t="s">
        <v>995</v>
      </c>
      <c r="I925" t="s">
        <v>21</v>
      </c>
      <c r="J925">
        <v>95</v>
      </c>
      <c r="K925">
        <v>1</v>
      </c>
      <c r="L925">
        <v>0.05</v>
      </c>
      <c r="M925">
        <v>90.25</v>
      </c>
      <c r="N925" t="s">
        <v>32</v>
      </c>
      <c r="O925" t="s">
        <v>23</v>
      </c>
    </row>
    <row r="926" spans="1:15" x14ac:dyDescent="0.35">
      <c r="A926" t="s">
        <v>1043</v>
      </c>
      <c r="B926" s="40">
        <v>45650</v>
      </c>
      <c r="C926" t="s">
        <v>55</v>
      </c>
      <c r="D926" t="s">
        <v>56</v>
      </c>
      <c r="E926" t="s">
        <v>17</v>
      </c>
      <c r="F926" t="s">
        <v>176</v>
      </c>
      <c r="G926" t="s">
        <v>994</v>
      </c>
      <c r="H926" t="s">
        <v>995</v>
      </c>
      <c r="I926" t="s">
        <v>21</v>
      </c>
      <c r="J926">
        <v>95</v>
      </c>
      <c r="K926">
        <v>12</v>
      </c>
      <c r="L926">
        <v>0.24</v>
      </c>
      <c r="M926">
        <v>866.4</v>
      </c>
      <c r="N926" t="s">
        <v>59</v>
      </c>
      <c r="O926" t="s">
        <v>23</v>
      </c>
    </row>
    <row r="927" spans="1:15" x14ac:dyDescent="0.35">
      <c r="A927" t="s">
        <v>1044</v>
      </c>
      <c r="B927" s="40">
        <v>45532</v>
      </c>
      <c r="C927" t="s">
        <v>96</v>
      </c>
      <c r="D927" t="s">
        <v>97</v>
      </c>
      <c r="E927" t="s">
        <v>98</v>
      </c>
      <c r="F927" t="s">
        <v>160</v>
      </c>
      <c r="G927" t="s">
        <v>994</v>
      </c>
      <c r="H927" t="s">
        <v>995</v>
      </c>
      <c r="I927" t="s">
        <v>21</v>
      </c>
      <c r="J927">
        <v>95</v>
      </c>
      <c r="K927">
        <v>8</v>
      </c>
      <c r="L927">
        <v>0.04</v>
      </c>
      <c r="M927">
        <v>729.6</v>
      </c>
      <c r="N927" t="s">
        <v>32</v>
      </c>
      <c r="O927" t="s">
        <v>23</v>
      </c>
    </row>
    <row r="928" spans="1:15" x14ac:dyDescent="0.35">
      <c r="A928" t="s">
        <v>1045</v>
      </c>
      <c r="B928" s="40">
        <v>45374</v>
      </c>
      <c r="C928" t="s">
        <v>61</v>
      </c>
      <c r="D928" t="s">
        <v>62</v>
      </c>
      <c r="E928" t="s">
        <v>27</v>
      </c>
      <c r="F928" t="s">
        <v>89</v>
      </c>
      <c r="G928" t="s">
        <v>994</v>
      </c>
      <c r="H928" t="s">
        <v>995</v>
      </c>
      <c r="I928" t="s">
        <v>21</v>
      </c>
      <c r="J928">
        <v>95</v>
      </c>
      <c r="K928">
        <v>6</v>
      </c>
      <c r="L928">
        <v>0.04</v>
      </c>
      <c r="M928">
        <v>547.20000000000005</v>
      </c>
      <c r="N928" t="s">
        <v>32</v>
      </c>
      <c r="O928" t="s">
        <v>23</v>
      </c>
    </row>
    <row r="929" spans="1:15" x14ac:dyDescent="0.35">
      <c r="A929" t="s">
        <v>1046</v>
      </c>
      <c r="B929" s="40">
        <v>45326</v>
      </c>
      <c r="C929" t="s">
        <v>15</v>
      </c>
      <c r="D929" t="s">
        <v>16</v>
      </c>
      <c r="E929" t="s">
        <v>17</v>
      </c>
      <c r="F929" t="s">
        <v>154</v>
      </c>
      <c r="G929" t="s">
        <v>994</v>
      </c>
      <c r="H929" t="s">
        <v>995</v>
      </c>
      <c r="I929" t="s">
        <v>21</v>
      </c>
      <c r="J929">
        <v>95</v>
      </c>
      <c r="K929">
        <v>1</v>
      </c>
      <c r="L929">
        <v>0.26</v>
      </c>
      <c r="M929">
        <v>70.3</v>
      </c>
      <c r="N929" t="s">
        <v>77</v>
      </c>
      <c r="O929" t="s">
        <v>23</v>
      </c>
    </row>
    <row r="930" spans="1:15" x14ac:dyDescent="0.35">
      <c r="A930" t="s">
        <v>1047</v>
      </c>
      <c r="B930" s="40">
        <v>45343</v>
      </c>
      <c r="C930" t="s">
        <v>25</v>
      </c>
      <c r="D930" t="s">
        <v>26</v>
      </c>
      <c r="E930" t="s">
        <v>27</v>
      </c>
      <c r="F930" t="s">
        <v>89</v>
      </c>
      <c r="G930" t="s">
        <v>994</v>
      </c>
      <c r="H930" t="s">
        <v>995</v>
      </c>
      <c r="I930" t="s">
        <v>21</v>
      </c>
      <c r="J930">
        <v>95</v>
      </c>
      <c r="K930">
        <v>3</v>
      </c>
      <c r="L930">
        <v>0.28000000000000003</v>
      </c>
      <c r="M930">
        <v>205.2</v>
      </c>
      <c r="N930" t="s">
        <v>59</v>
      </c>
      <c r="O930" t="s">
        <v>23</v>
      </c>
    </row>
    <row r="931" spans="1:15" x14ac:dyDescent="0.35">
      <c r="A931" t="s">
        <v>1048</v>
      </c>
      <c r="B931" s="40">
        <v>45356</v>
      </c>
      <c r="C931" t="s">
        <v>73</v>
      </c>
      <c r="D931" t="s">
        <v>74</v>
      </c>
      <c r="E931" t="s">
        <v>37</v>
      </c>
      <c r="F931" t="s">
        <v>38</v>
      </c>
      <c r="G931" t="s">
        <v>994</v>
      </c>
      <c r="H931" t="s">
        <v>995</v>
      </c>
      <c r="I931" t="s">
        <v>21</v>
      </c>
      <c r="J931">
        <v>95</v>
      </c>
      <c r="K931">
        <v>17</v>
      </c>
      <c r="L931">
        <v>0.28999999999999998</v>
      </c>
      <c r="M931">
        <v>1146.6500000000001</v>
      </c>
      <c r="N931" t="s">
        <v>22</v>
      </c>
      <c r="O931" t="s">
        <v>23</v>
      </c>
    </row>
    <row r="932" spans="1:15" x14ac:dyDescent="0.35">
      <c r="A932" t="s">
        <v>1049</v>
      </c>
      <c r="B932" s="40">
        <v>45419</v>
      </c>
      <c r="C932" t="s">
        <v>25</v>
      </c>
      <c r="D932" t="s">
        <v>26</v>
      </c>
      <c r="E932" t="s">
        <v>27</v>
      </c>
      <c r="F932" t="s">
        <v>103</v>
      </c>
      <c r="G932" t="s">
        <v>994</v>
      </c>
      <c r="H932" t="s">
        <v>995</v>
      </c>
      <c r="I932" t="s">
        <v>21</v>
      </c>
      <c r="J932">
        <v>95</v>
      </c>
      <c r="K932">
        <v>8</v>
      </c>
      <c r="L932">
        <v>0.19</v>
      </c>
      <c r="M932">
        <v>615.6</v>
      </c>
      <c r="N932" t="s">
        <v>32</v>
      </c>
      <c r="O932" t="s">
        <v>23</v>
      </c>
    </row>
    <row r="933" spans="1:15" x14ac:dyDescent="0.35">
      <c r="A933" t="s">
        <v>1050</v>
      </c>
      <c r="B933" s="40">
        <v>45363</v>
      </c>
      <c r="C933" t="s">
        <v>25</v>
      </c>
      <c r="D933" t="s">
        <v>26</v>
      </c>
      <c r="E933" t="s">
        <v>27</v>
      </c>
      <c r="F933" t="s">
        <v>28</v>
      </c>
      <c r="G933" t="s">
        <v>994</v>
      </c>
      <c r="H933" t="s">
        <v>995</v>
      </c>
      <c r="I933" t="s">
        <v>21</v>
      </c>
      <c r="J933">
        <v>95</v>
      </c>
      <c r="K933">
        <v>17</v>
      </c>
      <c r="L933">
        <v>0.13</v>
      </c>
      <c r="M933">
        <v>1405.05</v>
      </c>
      <c r="N933" t="s">
        <v>123</v>
      </c>
      <c r="O933" t="s">
        <v>80</v>
      </c>
    </row>
    <row r="934" spans="1:15" x14ac:dyDescent="0.35">
      <c r="A934" t="s">
        <v>1051</v>
      </c>
      <c r="B934" s="40">
        <v>45618</v>
      </c>
      <c r="C934" t="s">
        <v>131</v>
      </c>
      <c r="D934" t="s">
        <v>132</v>
      </c>
      <c r="E934" t="s">
        <v>98</v>
      </c>
      <c r="F934" t="s">
        <v>115</v>
      </c>
      <c r="G934" t="s">
        <v>994</v>
      </c>
      <c r="H934" t="s">
        <v>995</v>
      </c>
      <c r="I934" t="s">
        <v>21</v>
      </c>
      <c r="J934">
        <v>95</v>
      </c>
      <c r="K934">
        <v>17</v>
      </c>
      <c r="L934">
        <v>0.28000000000000003</v>
      </c>
      <c r="M934">
        <v>1162.8</v>
      </c>
      <c r="N934" t="s">
        <v>22</v>
      </c>
      <c r="O934" t="s">
        <v>23</v>
      </c>
    </row>
    <row r="935" spans="1:15" x14ac:dyDescent="0.35">
      <c r="A935" t="s">
        <v>1052</v>
      </c>
      <c r="B935" s="40">
        <v>45326</v>
      </c>
      <c r="C935" t="s">
        <v>125</v>
      </c>
      <c r="D935" t="s">
        <v>126</v>
      </c>
      <c r="E935" t="s">
        <v>37</v>
      </c>
      <c r="F935" t="s">
        <v>157</v>
      </c>
      <c r="G935" t="s">
        <v>994</v>
      </c>
      <c r="H935" t="s">
        <v>995</v>
      </c>
      <c r="I935" t="s">
        <v>21</v>
      </c>
      <c r="J935">
        <v>95</v>
      </c>
      <c r="K935">
        <v>6</v>
      </c>
      <c r="L935">
        <v>0.08</v>
      </c>
      <c r="M935">
        <v>524.4</v>
      </c>
      <c r="N935" t="s">
        <v>59</v>
      </c>
      <c r="O935" t="s">
        <v>23</v>
      </c>
    </row>
    <row r="936" spans="1:15" x14ac:dyDescent="0.35">
      <c r="A936" t="s">
        <v>1053</v>
      </c>
      <c r="B936" s="40">
        <v>45510</v>
      </c>
      <c r="C936" t="s">
        <v>64</v>
      </c>
      <c r="D936" t="s">
        <v>65</v>
      </c>
      <c r="E936" t="s">
        <v>27</v>
      </c>
      <c r="F936" t="s">
        <v>122</v>
      </c>
      <c r="G936" t="s">
        <v>994</v>
      </c>
      <c r="H936" t="s">
        <v>995</v>
      </c>
      <c r="I936" t="s">
        <v>21</v>
      </c>
      <c r="J936">
        <v>95</v>
      </c>
      <c r="K936">
        <v>12</v>
      </c>
      <c r="L936">
        <v>0.04</v>
      </c>
      <c r="M936">
        <v>1094.4000000000001</v>
      </c>
      <c r="N936" t="s">
        <v>123</v>
      </c>
      <c r="O936" t="s">
        <v>23</v>
      </c>
    </row>
    <row r="937" spans="1:15" x14ac:dyDescent="0.35">
      <c r="A937" t="s">
        <v>1054</v>
      </c>
      <c r="B937" s="40">
        <v>45447</v>
      </c>
      <c r="C937" t="s">
        <v>44</v>
      </c>
      <c r="D937" t="s">
        <v>45</v>
      </c>
      <c r="E937" t="s">
        <v>17</v>
      </c>
      <c r="F937" t="s">
        <v>154</v>
      </c>
      <c r="G937" t="s">
        <v>994</v>
      </c>
      <c r="H937" t="s">
        <v>995</v>
      </c>
      <c r="I937" t="s">
        <v>21</v>
      </c>
      <c r="J937">
        <v>95</v>
      </c>
      <c r="K937">
        <v>5</v>
      </c>
      <c r="L937">
        <v>0.27</v>
      </c>
      <c r="M937">
        <v>346.75</v>
      </c>
      <c r="N937" t="s">
        <v>59</v>
      </c>
      <c r="O937" t="s">
        <v>23</v>
      </c>
    </row>
    <row r="938" spans="1:15" x14ac:dyDescent="0.35">
      <c r="A938" t="s">
        <v>1055</v>
      </c>
      <c r="B938" s="40">
        <v>45448</v>
      </c>
      <c r="C938" t="s">
        <v>61</v>
      </c>
      <c r="D938" t="s">
        <v>62</v>
      </c>
      <c r="E938" t="s">
        <v>27</v>
      </c>
      <c r="F938" t="s">
        <v>122</v>
      </c>
      <c r="G938" t="s">
        <v>994</v>
      </c>
      <c r="H938" t="s">
        <v>995</v>
      </c>
      <c r="I938" t="s">
        <v>21</v>
      </c>
      <c r="J938">
        <v>95</v>
      </c>
      <c r="K938">
        <v>16</v>
      </c>
      <c r="L938">
        <v>0.21</v>
      </c>
      <c r="M938">
        <v>1200.8</v>
      </c>
      <c r="N938" t="s">
        <v>42</v>
      </c>
      <c r="O938" t="s">
        <v>23</v>
      </c>
    </row>
    <row r="939" spans="1:15" x14ac:dyDescent="0.35">
      <c r="A939" t="s">
        <v>1056</v>
      </c>
      <c r="B939" s="40">
        <v>45444</v>
      </c>
      <c r="C939" t="s">
        <v>111</v>
      </c>
      <c r="D939" t="s">
        <v>112</v>
      </c>
      <c r="E939" t="s">
        <v>98</v>
      </c>
      <c r="F939" t="s">
        <v>99</v>
      </c>
      <c r="G939" t="s">
        <v>994</v>
      </c>
      <c r="H939" t="s">
        <v>995</v>
      </c>
      <c r="I939" t="s">
        <v>21</v>
      </c>
      <c r="J939">
        <v>95</v>
      </c>
      <c r="K939">
        <v>7</v>
      </c>
      <c r="L939">
        <v>0.08</v>
      </c>
      <c r="M939">
        <v>611.79999999999995</v>
      </c>
      <c r="N939" t="s">
        <v>22</v>
      </c>
      <c r="O939" t="s">
        <v>23</v>
      </c>
    </row>
    <row r="940" spans="1:15" x14ac:dyDescent="0.35">
      <c r="A940" t="s">
        <v>1057</v>
      </c>
      <c r="B940" s="40">
        <v>45523</v>
      </c>
      <c r="C940" t="s">
        <v>111</v>
      </c>
      <c r="D940" t="s">
        <v>112</v>
      </c>
      <c r="E940" t="s">
        <v>98</v>
      </c>
      <c r="F940" t="s">
        <v>115</v>
      </c>
      <c r="G940" t="s">
        <v>994</v>
      </c>
      <c r="H940" t="s">
        <v>995</v>
      </c>
      <c r="I940" t="s">
        <v>21</v>
      </c>
      <c r="J940">
        <v>95</v>
      </c>
      <c r="K940">
        <v>17</v>
      </c>
      <c r="L940">
        <v>0.03</v>
      </c>
      <c r="M940">
        <v>1566.55</v>
      </c>
      <c r="N940" t="s">
        <v>32</v>
      </c>
      <c r="O940" t="s">
        <v>23</v>
      </c>
    </row>
    <row r="941" spans="1:15" x14ac:dyDescent="0.35">
      <c r="A941" t="s">
        <v>1058</v>
      </c>
      <c r="B941" s="40">
        <v>45561</v>
      </c>
      <c r="C941" t="s">
        <v>15</v>
      </c>
      <c r="D941" t="s">
        <v>16</v>
      </c>
      <c r="E941" t="s">
        <v>17</v>
      </c>
      <c r="F941" t="s">
        <v>50</v>
      </c>
      <c r="G941" t="s">
        <v>994</v>
      </c>
      <c r="H941" t="s">
        <v>995</v>
      </c>
      <c r="I941" t="s">
        <v>21</v>
      </c>
      <c r="J941">
        <v>95</v>
      </c>
      <c r="K941">
        <v>12</v>
      </c>
      <c r="L941">
        <v>0.27</v>
      </c>
      <c r="M941">
        <v>832.2</v>
      </c>
      <c r="N941" t="s">
        <v>77</v>
      </c>
      <c r="O941" t="s">
        <v>23</v>
      </c>
    </row>
    <row r="942" spans="1:15" x14ac:dyDescent="0.35">
      <c r="A942" t="s">
        <v>1059</v>
      </c>
      <c r="B942" s="40">
        <v>45611</v>
      </c>
      <c r="C942" t="s">
        <v>44</v>
      </c>
      <c r="D942" t="s">
        <v>45</v>
      </c>
      <c r="E942" t="s">
        <v>17</v>
      </c>
      <c r="F942" t="s">
        <v>18</v>
      </c>
      <c r="G942" t="s">
        <v>994</v>
      </c>
      <c r="H942" t="s">
        <v>995</v>
      </c>
      <c r="I942" t="s">
        <v>21</v>
      </c>
      <c r="J942">
        <v>95</v>
      </c>
      <c r="K942">
        <v>9</v>
      </c>
      <c r="L942">
        <v>0.16</v>
      </c>
      <c r="M942">
        <v>718.2</v>
      </c>
      <c r="N942" t="s">
        <v>123</v>
      </c>
      <c r="O942" t="s">
        <v>33</v>
      </c>
    </row>
    <row r="943" spans="1:15" x14ac:dyDescent="0.35">
      <c r="A943" t="s">
        <v>1060</v>
      </c>
      <c r="B943" s="40">
        <v>45413</v>
      </c>
      <c r="C943" t="s">
        <v>64</v>
      </c>
      <c r="D943" t="s">
        <v>65</v>
      </c>
      <c r="E943" t="s">
        <v>27</v>
      </c>
      <c r="F943" t="s">
        <v>122</v>
      </c>
      <c r="G943" t="s">
        <v>994</v>
      </c>
      <c r="H943" t="s">
        <v>995</v>
      </c>
      <c r="I943" t="s">
        <v>21</v>
      </c>
      <c r="J943">
        <v>95</v>
      </c>
      <c r="K943">
        <v>13</v>
      </c>
      <c r="L943">
        <v>0.27</v>
      </c>
      <c r="M943">
        <v>901.55</v>
      </c>
      <c r="N943" t="s">
        <v>123</v>
      </c>
      <c r="O943" t="s">
        <v>87</v>
      </c>
    </row>
    <row r="944" spans="1:15" x14ac:dyDescent="0.35">
      <c r="A944" t="s">
        <v>1061</v>
      </c>
      <c r="B944" s="40">
        <v>45324</v>
      </c>
      <c r="C944" t="s">
        <v>96</v>
      </c>
      <c r="D944" t="s">
        <v>97</v>
      </c>
      <c r="E944" t="s">
        <v>98</v>
      </c>
      <c r="F944" t="s">
        <v>115</v>
      </c>
      <c r="G944" t="s">
        <v>994</v>
      </c>
      <c r="H944" t="s">
        <v>995</v>
      </c>
      <c r="I944" t="s">
        <v>21</v>
      </c>
      <c r="J944">
        <v>95</v>
      </c>
      <c r="K944">
        <v>4</v>
      </c>
      <c r="L944">
        <v>0.2</v>
      </c>
      <c r="M944">
        <v>304</v>
      </c>
      <c r="N944" t="s">
        <v>123</v>
      </c>
      <c r="O944" t="s">
        <v>33</v>
      </c>
    </row>
    <row r="945" spans="1:15" x14ac:dyDescent="0.35">
      <c r="A945" t="s">
        <v>1062</v>
      </c>
      <c r="B945" s="40">
        <v>45621</v>
      </c>
      <c r="C945" t="s">
        <v>61</v>
      </c>
      <c r="D945" t="s">
        <v>62</v>
      </c>
      <c r="E945" t="s">
        <v>27</v>
      </c>
      <c r="F945" t="s">
        <v>28</v>
      </c>
      <c r="G945" t="s">
        <v>994</v>
      </c>
      <c r="H945" t="s">
        <v>995</v>
      </c>
      <c r="I945" t="s">
        <v>21</v>
      </c>
      <c r="J945">
        <v>95</v>
      </c>
      <c r="K945">
        <v>11</v>
      </c>
      <c r="L945">
        <v>0.01</v>
      </c>
      <c r="M945">
        <v>1034.55</v>
      </c>
      <c r="N945" t="s">
        <v>123</v>
      </c>
      <c r="O945" t="s">
        <v>87</v>
      </c>
    </row>
    <row r="946" spans="1:15" x14ac:dyDescent="0.35">
      <c r="A946" t="s">
        <v>1063</v>
      </c>
      <c r="B946" s="40">
        <v>45575</v>
      </c>
      <c r="C946" t="s">
        <v>55</v>
      </c>
      <c r="D946" t="s">
        <v>56</v>
      </c>
      <c r="E946" t="s">
        <v>17</v>
      </c>
      <c r="F946" t="s">
        <v>18</v>
      </c>
      <c r="G946" t="s">
        <v>994</v>
      </c>
      <c r="H946" t="s">
        <v>995</v>
      </c>
      <c r="I946" t="s">
        <v>21</v>
      </c>
      <c r="J946">
        <v>95</v>
      </c>
      <c r="K946">
        <v>13</v>
      </c>
      <c r="L946">
        <v>0.28999999999999998</v>
      </c>
      <c r="M946">
        <v>876.85</v>
      </c>
      <c r="N946" t="s">
        <v>59</v>
      </c>
      <c r="O946" t="s">
        <v>87</v>
      </c>
    </row>
    <row r="947" spans="1:15" x14ac:dyDescent="0.35">
      <c r="A947" t="s">
        <v>1064</v>
      </c>
      <c r="B947" s="40">
        <v>45526</v>
      </c>
      <c r="C947" t="s">
        <v>25</v>
      </c>
      <c r="D947" t="s">
        <v>26</v>
      </c>
      <c r="E947" t="s">
        <v>27</v>
      </c>
      <c r="F947" t="s">
        <v>66</v>
      </c>
      <c r="G947" t="s">
        <v>994</v>
      </c>
      <c r="H947" t="s">
        <v>995</v>
      </c>
      <c r="I947" t="s">
        <v>21</v>
      </c>
      <c r="J947">
        <v>95</v>
      </c>
      <c r="K947">
        <v>18</v>
      </c>
      <c r="L947">
        <v>0.22</v>
      </c>
      <c r="M947">
        <v>1333.8</v>
      </c>
      <c r="N947" t="s">
        <v>22</v>
      </c>
      <c r="O947" t="s">
        <v>80</v>
      </c>
    </row>
    <row r="948" spans="1:15" x14ac:dyDescent="0.35">
      <c r="A948" t="s">
        <v>1065</v>
      </c>
      <c r="B948" s="40">
        <v>45318</v>
      </c>
      <c r="C948" t="s">
        <v>125</v>
      </c>
      <c r="D948" t="s">
        <v>126</v>
      </c>
      <c r="E948" t="s">
        <v>37</v>
      </c>
      <c r="F948" t="s">
        <v>157</v>
      </c>
      <c r="G948" t="s">
        <v>994</v>
      </c>
      <c r="H948" t="s">
        <v>995</v>
      </c>
      <c r="I948" t="s">
        <v>21</v>
      </c>
      <c r="J948">
        <v>95</v>
      </c>
      <c r="K948">
        <v>9</v>
      </c>
      <c r="L948">
        <v>0.23</v>
      </c>
      <c r="M948">
        <v>658.35</v>
      </c>
      <c r="N948" t="s">
        <v>123</v>
      </c>
      <c r="O948" t="s">
        <v>80</v>
      </c>
    </row>
    <row r="949" spans="1:15" x14ac:dyDescent="0.35">
      <c r="A949" t="s">
        <v>1066</v>
      </c>
      <c r="B949" s="40">
        <v>45418</v>
      </c>
      <c r="C949" t="s">
        <v>64</v>
      </c>
      <c r="D949" t="s">
        <v>65</v>
      </c>
      <c r="E949" t="s">
        <v>27</v>
      </c>
      <c r="F949" t="s">
        <v>66</v>
      </c>
      <c r="G949" t="s">
        <v>994</v>
      </c>
      <c r="H949" t="s">
        <v>995</v>
      </c>
      <c r="I949" t="s">
        <v>21</v>
      </c>
      <c r="J949">
        <v>95</v>
      </c>
      <c r="K949">
        <v>17</v>
      </c>
      <c r="L949">
        <v>0.08</v>
      </c>
      <c r="M949">
        <v>1485.8</v>
      </c>
      <c r="N949" t="s">
        <v>59</v>
      </c>
      <c r="O949" t="s">
        <v>23</v>
      </c>
    </row>
    <row r="950" spans="1:15" x14ac:dyDescent="0.35">
      <c r="A950" t="s">
        <v>1067</v>
      </c>
      <c r="B950" s="40">
        <v>45465</v>
      </c>
      <c r="C950" t="s">
        <v>35</v>
      </c>
      <c r="D950" t="s">
        <v>36</v>
      </c>
      <c r="E950" t="s">
        <v>37</v>
      </c>
      <c r="F950" t="s">
        <v>157</v>
      </c>
      <c r="G950" t="s">
        <v>994</v>
      </c>
      <c r="H950" t="s">
        <v>995</v>
      </c>
      <c r="I950" t="s">
        <v>21</v>
      </c>
      <c r="J950">
        <v>95</v>
      </c>
      <c r="K950">
        <v>15</v>
      </c>
      <c r="L950">
        <v>0.1</v>
      </c>
      <c r="M950">
        <v>1282.5</v>
      </c>
      <c r="N950" t="s">
        <v>32</v>
      </c>
      <c r="O950" t="s">
        <v>23</v>
      </c>
    </row>
    <row r="951" spans="1:15" x14ac:dyDescent="0.35">
      <c r="A951" t="s">
        <v>1068</v>
      </c>
      <c r="B951" s="40">
        <v>45548</v>
      </c>
      <c r="C951" t="s">
        <v>61</v>
      </c>
      <c r="D951" t="s">
        <v>62</v>
      </c>
      <c r="E951" t="s">
        <v>27</v>
      </c>
      <c r="F951" t="s">
        <v>66</v>
      </c>
      <c r="G951" t="s">
        <v>994</v>
      </c>
      <c r="H951" t="s">
        <v>995</v>
      </c>
      <c r="I951" t="s">
        <v>21</v>
      </c>
      <c r="J951">
        <v>95</v>
      </c>
      <c r="K951">
        <v>16</v>
      </c>
      <c r="L951">
        <v>0.1</v>
      </c>
      <c r="M951">
        <v>1368</v>
      </c>
      <c r="N951" t="s">
        <v>123</v>
      </c>
      <c r="O951" t="s">
        <v>80</v>
      </c>
    </row>
    <row r="952" spans="1:15" x14ac:dyDescent="0.35">
      <c r="A952" t="s">
        <v>1069</v>
      </c>
      <c r="B952" s="40">
        <v>45553</v>
      </c>
      <c r="C952" t="s">
        <v>25</v>
      </c>
      <c r="D952" t="s">
        <v>26</v>
      </c>
      <c r="E952" t="s">
        <v>27</v>
      </c>
      <c r="F952" t="s">
        <v>28</v>
      </c>
      <c r="G952" t="s">
        <v>994</v>
      </c>
      <c r="H952" t="s">
        <v>995</v>
      </c>
      <c r="I952" t="s">
        <v>21</v>
      </c>
      <c r="J952">
        <v>95</v>
      </c>
      <c r="K952">
        <v>12</v>
      </c>
      <c r="L952">
        <v>0.19</v>
      </c>
      <c r="M952">
        <v>923.4</v>
      </c>
      <c r="N952" t="s">
        <v>42</v>
      </c>
      <c r="O952" t="s">
        <v>23</v>
      </c>
    </row>
    <row r="953" spans="1:15" x14ac:dyDescent="0.35">
      <c r="A953" t="s">
        <v>1071</v>
      </c>
      <c r="B953" s="40">
        <v>45576</v>
      </c>
      <c r="C953" t="s">
        <v>25</v>
      </c>
      <c r="D953" t="s">
        <v>26</v>
      </c>
      <c r="E953" t="s">
        <v>27</v>
      </c>
      <c r="F953" t="s">
        <v>89</v>
      </c>
      <c r="G953" t="s">
        <v>994</v>
      </c>
      <c r="H953" t="s">
        <v>995</v>
      </c>
      <c r="I953" t="s">
        <v>21</v>
      </c>
      <c r="J953">
        <v>95</v>
      </c>
      <c r="K953">
        <v>13</v>
      </c>
      <c r="L953">
        <v>0.14000000000000001</v>
      </c>
      <c r="M953">
        <v>1062.0999999999999</v>
      </c>
      <c r="N953" t="s">
        <v>59</v>
      </c>
      <c r="O953" t="s">
        <v>23</v>
      </c>
    </row>
    <row r="954" spans="1:15" x14ac:dyDescent="0.35">
      <c r="A954" t="s">
        <v>1072</v>
      </c>
      <c r="B954" s="40">
        <v>45307</v>
      </c>
      <c r="C954" t="s">
        <v>64</v>
      </c>
      <c r="D954" t="s">
        <v>65</v>
      </c>
      <c r="E954" t="s">
        <v>27</v>
      </c>
      <c r="F954" t="s">
        <v>89</v>
      </c>
      <c r="G954" t="s">
        <v>994</v>
      </c>
      <c r="H954" t="s">
        <v>995</v>
      </c>
      <c r="I954" t="s">
        <v>21</v>
      </c>
      <c r="J954">
        <v>95</v>
      </c>
      <c r="K954">
        <v>3</v>
      </c>
      <c r="L954">
        <v>0.22</v>
      </c>
      <c r="M954">
        <v>222.3</v>
      </c>
      <c r="N954" t="s">
        <v>59</v>
      </c>
      <c r="O954" t="s">
        <v>23</v>
      </c>
    </row>
    <row r="955" spans="1:15" x14ac:dyDescent="0.35">
      <c r="A955" t="s">
        <v>1073</v>
      </c>
      <c r="B955" s="40">
        <v>45645</v>
      </c>
      <c r="C955" t="s">
        <v>15</v>
      </c>
      <c r="D955" t="s">
        <v>16</v>
      </c>
      <c r="E955" t="s">
        <v>17</v>
      </c>
      <c r="F955" t="s">
        <v>18</v>
      </c>
      <c r="G955" t="s">
        <v>994</v>
      </c>
      <c r="H955" t="s">
        <v>995</v>
      </c>
      <c r="I955" t="s">
        <v>21</v>
      </c>
      <c r="J955">
        <v>95</v>
      </c>
      <c r="K955">
        <v>18</v>
      </c>
      <c r="L955">
        <v>0.23</v>
      </c>
      <c r="M955">
        <v>1316.7</v>
      </c>
      <c r="N955" t="s">
        <v>59</v>
      </c>
      <c r="O955" t="s">
        <v>23</v>
      </c>
    </row>
    <row r="956" spans="1:15" x14ac:dyDescent="0.35">
      <c r="A956" t="s">
        <v>1074</v>
      </c>
      <c r="B956" s="40">
        <v>45585</v>
      </c>
      <c r="C956" t="s">
        <v>44</v>
      </c>
      <c r="D956" t="s">
        <v>45</v>
      </c>
      <c r="E956" t="s">
        <v>17</v>
      </c>
      <c r="F956" t="s">
        <v>18</v>
      </c>
      <c r="G956" t="s">
        <v>994</v>
      </c>
      <c r="H956" t="s">
        <v>995</v>
      </c>
      <c r="I956" t="s">
        <v>21</v>
      </c>
      <c r="J956">
        <v>95</v>
      </c>
      <c r="K956">
        <v>14</v>
      </c>
      <c r="L956">
        <v>0.12</v>
      </c>
      <c r="M956">
        <v>1170.4000000000001</v>
      </c>
      <c r="N956" t="s">
        <v>123</v>
      </c>
      <c r="O956" t="s">
        <v>179</v>
      </c>
    </row>
    <row r="957" spans="1:15" x14ac:dyDescent="0.35">
      <c r="A957" t="s">
        <v>1075</v>
      </c>
      <c r="B957" s="40">
        <v>45336</v>
      </c>
      <c r="C957" t="s">
        <v>55</v>
      </c>
      <c r="D957" t="s">
        <v>56</v>
      </c>
      <c r="E957" t="s">
        <v>17</v>
      </c>
      <c r="F957" t="s">
        <v>18</v>
      </c>
      <c r="G957" t="s">
        <v>994</v>
      </c>
      <c r="H957" t="s">
        <v>995</v>
      </c>
      <c r="I957" t="s">
        <v>21</v>
      </c>
      <c r="J957">
        <v>95</v>
      </c>
      <c r="K957">
        <v>13</v>
      </c>
      <c r="L957">
        <v>0.28999999999999998</v>
      </c>
      <c r="M957">
        <v>876.85</v>
      </c>
      <c r="N957" t="s">
        <v>59</v>
      </c>
      <c r="O957" t="s">
        <v>23</v>
      </c>
    </row>
    <row r="958" spans="1:15" x14ac:dyDescent="0.35">
      <c r="A958" t="s">
        <v>1077</v>
      </c>
      <c r="B958" s="40">
        <v>45391</v>
      </c>
      <c r="C958" t="s">
        <v>15</v>
      </c>
      <c r="D958" t="s">
        <v>16</v>
      </c>
      <c r="E958" t="s">
        <v>17</v>
      </c>
      <c r="F958" t="s">
        <v>176</v>
      </c>
      <c r="G958" t="s">
        <v>994</v>
      </c>
      <c r="H958" t="s">
        <v>995</v>
      </c>
      <c r="I958" t="s">
        <v>21</v>
      </c>
      <c r="J958">
        <v>95</v>
      </c>
      <c r="K958">
        <v>13</v>
      </c>
      <c r="L958">
        <v>0.18</v>
      </c>
      <c r="M958">
        <v>1012.7</v>
      </c>
      <c r="N958" t="s">
        <v>77</v>
      </c>
      <c r="O958" t="s">
        <v>87</v>
      </c>
    </row>
    <row r="959" spans="1:15" x14ac:dyDescent="0.35">
      <c r="A959" t="s">
        <v>1078</v>
      </c>
      <c r="B959" s="40">
        <v>45345</v>
      </c>
      <c r="C959" t="s">
        <v>35</v>
      </c>
      <c r="D959" t="s">
        <v>36</v>
      </c>
      <c r="E959" t="s">
        <v>37</v>
      </c>
      <c r="F959" t="s">
        <v>83</v>
      </c>
      <c r="G959" t="s">
        <v>994</v>
      </c>
      <c r="H959" t="s">
        <v>995</v>
      </c>
      <c r="I959" t="s">
        <v>21</v>
      </c>
      <c r="J959">
        <v>95</v>
      </c>
      <c r="K959">
        <v>12</v>
      </c>
      <c r="L959">
        <v>0.11</v>
      </c>
      <c r="M959">
        <v>1014.6</v>
      </c>
      <c r="N959" t="s">
        <v>59</v>
      </c>
      <c r="O959" t="s">
        <v>23</v>
      </c>
    </row>
    <row r="960" spans="1:15" x14ac:dyDescent="0.35">
      <c r="A960" t="s">
        <v>1079</v>
      </c>
      <c r="B960" s="40">
        <v>45352</v>
      </c>
      <c r="C960" t="s">
        <v>96</v>
      </c>
      <c r="D960" t="s">
        <v>97</v>
      </c>
      <c r="E960" t="s">
        <v>98</v>
      </c>
      <c r="F960" t="s">
        <v>115</v>
      </c>
      <c r="G960" t="s">
        <v>994</v>
      </c>
      <c r="H960" t="s">
        <v>995</v>
      </c>
      <c r="I960" t="s">
        <v>21</v>
      </c>
      <c r="J960">
        <v>95</v>
      </c>
      <c r="K960">
        <v>6</v>
      </c>
      <c r="L960">
        <v>0.22</v>
      </c>
      <c r="M960">
        <v>444.6</v>
      </c>
      <c r="N960" t="s">
        <v>123</v>
      </c>
      <c r="O960" t="s">
        <v>33</v>
      </c>
    </row>
    <row r="961" spans="1:15" x14ac:dyDescent="0.35">
      <c r="A961" t="s">
        <v>1080</v>
      </c>
      <c r="B961" s="40">
        <v>45332</v>
      </c>
      <c r="C961" t="s">
        <v>55</v>
      </c>
      <c r="D961" t="s">
        <v>56</v>
      </c>
      <c r="E961" t="s">
        <v>17</v>
      </c>
      <c r="F961" t="s">
        <v>176</v>
      </c>
      <c r="G961" t="s">
        <v>994</v>
      </c>
      <c r="H961" t="s">
        <v>995</v>
      </c>
      <c r="I961" t="s">
        <v>21</v>
      </c>
      <c r="J961">
        <v>95</v>
      </c>
      <c r="K961">
        <v>13</v>
      </c>
      <c r="L961">
        <v>0.21</v>
      </c>
      <c r="M961">
        <v>975.65</v>
      </c>
      <c r="N961" t="s">
        <v>123</v>
      </c>
      <c r="O961" t="s">
        <v>87</v>
      </c>
    </row>
    <row r="962" spans="1:15" x14ac:dyDescent="0.35">
      <c r="A962" t="s">
        <v>1081</v>
      </c>
      <c r="B962" s="40">
        <v>45556</v>
      </c>
      <c r="C962" t="s">
        <v>15</v>
      </c>
      <c r="D962" t="s">
        <v>16</v>
      </c>
      <c r="E962" t="s">
        <v>17</v>
      </c>
      <c r="F962" t="s">
        <v>50</v>
      </c>
      <c r="G962" t="s">
        <v>994</v>
      </c>
      <c r="H962" t="s">
        <v>995</v>
      </c>
      <c r="I962" t="s">
        <v>21</v>
      </c>
      <c r="J962">
        <v>95</v>
      </c>
      <c r="K962">
        <v>4</v>
      </c>
      <c r="L962">
        <v>0.16</v>
      </c>
      <c r="M962">
        <v>319.2</v>
      </c>
      <c r="N962" t="s">
        <v>22</v>
      </c>
      <c r="O962" t="s">
        <v>23</v>
      </c>
    </row>
    <row r="963" spans="1:15" x14ac:dyDescent="0.35">
      <c r="A963" t="s">
        <v>1082</v>
      </c>
      <c r="B963" s="40">
        <v>45536</v>
      </c>
      <c r="C963" t="s">
        <v>73</v>
      </c>
      <c r="D963" t="s">
        <v>74</v>
      </c>
      <c r="E963" t="s">
        <v>37</v>
      </c>
      <c r="F963" t="s">
        <v>38</v>
      </c>
      <c r="G963" t="s">
        <v>994</v>
      </c>
      <c r="H963" t="s">
        <v>995</v>
      </c>
      <c r="I963" t="s">
        <v>21</v>
      </c>
      <c r="J963">
        <v>95</v>
      </c>
      <c r="K963">
        <v>6</v>
      </c>
      <c r="L963">
        <v>0.11</v>
      </c>
      <c r="M963">
        <v>507.3</v>
      </c>
      <c r="N963" t="s">
        <v>59</v>
      </c>
      <c r="O963" t="s">
        <v>23</v>
      </c>
    </row>
    <row r="964" spans="1:15" x14ac:dyDescent="0.35">
      <c r="A964" t="s">
        <v>1083</v>
      </c>
      <c r="B964" s="40">
        <v>45532</v>
      </c>
      <c r="C964" t="s">
        <v>111</v>
      </c>
      <c r="D964" t="s">
        <v>112</v>
      </c>
      <c r="E964" t="s">
        <v>98</v>
      </c>
      <c r="F964" t="s">
        <v>101</v>
      </c>
      <c r="G964" t="s">
        <v>994</v>
      </c>
      <c r="H964" t="s">
        <v>995</v>
      </c>
      <c r="I964" t="s">
        <v>21</v>
      </c>
      <c r="J964">
        <v>95</v>
      </c>
      <c r="K964">
        <v>15</v>
      </c>
      <c r="L964">
        <v>0.26</v>
      </c>
      <c r="M964">
        <v>1054.5</v>
      </c>
      <c r="N964" t="s">
        <v>32</v>
      </c>
      <c r="O964" t="s">
        <v>33</v>
      </c>
    </row>
    <row r="965" spans="1:15" x14ac:dyDescent="0.35">
      <c r="A965" t="s">
        <v>1084</v>
      </c>
      <c r="B965" s="40">
        <v>45606</v>
      </c>
      <c r="C965" t="s">
        <v>64</v>
      </c>
      <c r="D965" t="s">
        <v>65</v>
      </c>
      <c r="E965" t="s">
        <v>27</v>
      </c>
      <c r="F965" t="s">
        <v>28</v>
      </c>
      <c r="G965" t="s">
        <v>994</v>
      </c>
      <c r="H965" t="s">
        <v>995</v>
      </c>
      <c r="I965" t="s">
        <v>21</v>
      </c>
      <c r="J965">
        <v>95</v>
      </c>
      <c r="K965">
        <v>16</v>
      </c>
      <c r="L965">
        <v>0</v>
      </c>
      <c r="M965">
        <v>1520</v>
      </c>
      <c r="N965" t="s">
        <v>59</v>
      </c>
      <c r="O965" t="s">
        <v>23</v>
      </c>
    </row>
    <row r="966" spans="1:15" x14ac:dyDescent="0.35">
      <c r="A966" t="s">
        <v>1085</v>
      </c>
      <c r="B966" s="40">
        <v>45606</v>
      </c>
      <c r="C966" t="s">
        <v>131</v>
      </c>
      <c r="D966" t="s">
        <v>132</v>
      </c>
      <c r="E966" t="s">
        <v>98</v>
      </c>
      <c r="F966" t="s">
        <v>101</v>
      </c>
      <c r="G966" t="s">
        <v>994</v>
      </c>
      <c r="H966" t="s">
        <v>995</v>
      </c>
      <c r="I966" t="s">
        <v>21</v>
      </c>
      <c r="J966">
        <v>95</v>
      </c>
      <c r="K966">
        <v>11</v>
      </c>
      <c r="L966">
        <v>0.12</v>
      </c>
      <c r="M966">
        <v>919.6</v>
      </c>
      <c r="N966" t="s">
        <v>77</v>
      </c>
      <c r="O966" t="s">
        <v>23</v>
      </c>
    </row>
    <row r="967" spans="1:15" x14ac:dyDescent="0.35">
      <c r="A967" t="s">
        <v>1086</v>
      </c>
      <c r="B967" s="40">
        <v>45323</v>
      </c>
      <c r="C967" t="s">
        <v>61</v>
      </c>
      <c r="D967" t="s">
        <v>62</v>
      </c>
      <c r="E967" t="s">
        <v>27</v>
      </c>
      <c r="F967" t="s">
        <v>89</v>
      </c>
      <c r="G967" t="s">
        <v>994</v>
      </c>
      <c r="H967" t="s">
        <v>995</v>
      </c>
      <c r="I967" t="s">
        <v>21</v>
      </c>
      <c r="J967">
        <v>95</v>
      </c>
      <c r="K967">
        <v>13</v>
      </c>
      <c r="L967">
        <v>0.09</v>
      </c>
      <c r="M967">
        <v>1123.8499999999999</v>
      </c>
      <c r="N967" t="s">
        <v>59</v>
      </c>
      <c r="O967" t="s">
        <v>23</v>
      </c>
    </row>
    <row r="968" spans="1:15" x14ac:dyDescent="0.35">
      <c r="A968" t="s">
        <v>1087</v>
      </c>
      <c r="B968" s="40">
        <v>45350</v>
      </c>
      <c r="C968" t="s">
        <v>35</v>
      </c>
      <c r="D968" t="s">
        <v>36</v>
      </c>
      <c r="E968" t="s">
        <v>37</v>
      </c>
      <c r="F968" t="s">
        <v>157</v>
      </c>
      <c r="G968" t="s">
        <v>994</v>
      </c>
      <c r="H968" t="s">
        <v>995</v>
      </c>
      <c r="I968" t="s">
        <v>21</v>
      </c>
      <c r="J968">
        <v>95</v>
      </c>
      <c r="K968">
        <v>19</v>
      </c>
      <c r="L968">
        <v>0.26</v>
      </c>
      <c r="M968">
        <v>1335.7</v>
      </c>
      <c r="N968" t="s">
        <v>123</v>
      </c>
      <c r="O968" t="s">
        <v>23</v>
      </c>
    </row>
    <row r="969" spans="1:15" x14ac:dyDescent="0.35">
      <c r="A969" t="s">
        <v>1088</v>
      </c>
      <c r="B969" s="40">
        <v>45309</v>
      </c>
      <c r="C969" t="s">
        <v>125</v>
      </c>
      <c r="D969" t="s">
        <v>126</v>
      </c>
      <c r="E969" t="s">
        <v>37</v>
      </c>
      <c r="F969" t="s">
        <v>157</v>
      </c>
      <c r="G969" t="s">
        <v>994</v>
      </c>
      <c r="H969" t="s">
        <v>995</v>
      </c>
      <c r="I969" t="s">
        <v>21</v>
      </c>
      <c r="J969">
        <v>95</v>
      </c>
      <c r="K969">
        <v>15</v>
      </c>
      <c r="L969">
        <v>0.13</v>
      </c>
      <c r="M969">
        <v>1239.75</v>
      </c>
      <c r="N969" t="s">
        <v>32</v>
      </c>
      <c r="O969" t="s">
        <v>87</v>
      </c>
    </row>
    <row r="970" spans="1:15" x14ac:dyDescent="0.35">
      <c r="A970" t="s">
        <v>1089</v>
      </c>
      <c r="B970" s="40">
        <v>45407</v>
      </c>
      <c r="C970" t="s">
        <v>73</v>
      </c>
      <c r="D970" t="s">
        <v>74</v>
      </c>
      <c r="E970" t="s">
        <v>37</v>
      </c>
      <c r="F970" t="s">
        <v>38</v>
      </c>
      <c r="G970" t="s">
        <v>994</v>
      </c>
      <c r="H970" t="s">
        <v>995</v>
      </c>
      <c r="I970" t="s">
        <v>21</v>
      </c>
      <c r="J970">
        <v>95</v>
      </c>
      <c r="K970">
        <v>13</v>
      </c>
      <c r="L970">
        <v>0.11</v>
      </c>
      <c r="M970">
        <v>1099.1500000000001</v>
      </c>
      <c r="N970" t="s">
        <v>32</v>
      </c>
      <c r="O970" t="s">
        <v>23</v>
      </c>
    </row>
    <row r="971" spans="1:15" x14ac:dyDescent="0.35">
      <c r="A971" t="s">
        <v>1090</v>
      </c>
      <c r="B971" s="40">
        <v>45379</v>
      </c>
      <c r="C971" t="s">
        <v>15</v>
      </c>
      <c r="D971" t="s">
        <v>16</v>
      </c>
      <c r="E971" t="s">
        <v>17</v>
      </c>
      <c r="F971" t="s">
        <v>176</v>
      </c>
      <c r="G971" t="s">
        <v>994</v>
      </c>
      <c r="H971" t="s">
        <v>995</v>
      </c>
      <c r="I971" t="s">
        <v>21</v>
      </c>
      <c r="J971">
        <v>95</v>
      </c>
      <c r="K971">
        <v>18</v>
      </c>
      <c r="L971">
        <v>0.17</v>
      </c>
      <c r="M971">
        <v>1419.3</v>
      </c>
      <c r="N971" t="s">
        <v>77</v>
      </c>
      <c r="O971" t="s">
        <v>23</v>
      </c>
    </row>
    <row r="972" spans="1:15" x14ac:dyDescent="0.35">
      <c r="A972" t="s">
        <v>1091</v>
      </c>
      <c r="B972" s="40">
        <v>45475</v>
      </c>
      <c r="C972" t="s">
        <v>131</v>
      </c>
      <c r="D972" t="s">
        <v>132</v>
      </c>
      <c r="E972" t="s">
        <v>98</v>
      </c>
      <c r="F972" t="s">
        <v>113</v>
      </c>
      <c r="G972" t="s">
        <v>994</v>
      </c>
      <c r="H972" t="s">
        <v>995</v>
      </c>
      <c r="I972" t="s">
        <v>21</v>
      </c>
      <c r="J972">
        <v>95</v>
      </c>
      <c r="K972">
        <v>16</v>
      </c>
      <c r="L972">
        <v>0.08</v>
      </c>
      <c r="M972">
        <v>1398.4</v>
      </c>
      <c r="N972" t="s">
        <v>42</v>
      </c>
      <c r="O972" t="s">
        <v>23</v>
      </c>
    </row>
    <row r="973" spans="1:15" x14ac:dyDescent="0.35">
      <c r="A973" t="s">
        <v>1092</v>
      </c>
      <c r="B973" s="40">
        <v>45371</v>
      </c>
      <c r="C973" t="s">
        <v>55</v>
      </c>
      <c r="D973" t="s">
        <v>56</v>
      </c>
      <c r="E973" t="s">
        <v>17</v>
      </c>
      <c r="F973" t="s">
        <v>50</v>
      </c>
      <c r="G973" t="s">
        <v>994</v>
      </c>
      <c r="H973" t="s">
        <v>995</v>
      </c>
      <c r="I973" t="s">
        <v>21</v>
      </c>
      <c r="J973">
        <v>95</v>
      </c>
      <c r="K973">
        <v>8</v>
      </c>
      <c r="L973">
        <v>0.09</v>
      </c>
      <c r="M973">
        <v>691.6</v>
      </c>
      <c r="N973" t="s">
        <v>59</v>
      </c>
      <c r="O973" t="s">
        <v>87</v>
      </c>
    </row>
    <row r="974" spans="1:15" x14ac:dyDescent="0.35">
      <c r="A974" t="s">
        <v>1093</v>
      </c>
      <c r="B974" s="40">
        <v>45510</v>
      </c>
      <c r="C974" t="s">
        <v>96</v>
      </c>
      <c r="D974" t="s">
        <v>97</v>
      </c>
      <c r="E974" t="s">
        <v>98</v>
      </c>
      <c r="F974" t="s">
        <v>115</v>
      </c>
      <c r="G974" t="s">
        <v>994</v>
      </c>
      <c r="H974" t="s">
        <v>995</v>
      </c>
      <c r="I974" t="s">
        <v>21</v>
      </c>
      <c r="J974">
        <v>95</v>
      </c>
      <c r="K974">
        <v>16</v>
      </c>
      <c r="L974">
        <v>0.27</v>
      </c>
      <c r="M974">
        <v>1109.5999999999999</v>
      </c>
      <c r="N974" t="s">
        <v>77</v>
      </c>
      <c r="O974" t="s">
        <v>33</v>
      </c>
    </row>
    <row r="975" spans="1:15" x14ac:dyDescent="0.35">
      <c r="A975" t="s">
        <v>1094</v>
      </c>
      <c r="B975" s="40">
        <v>45397</v>
      </c>
      <c r="C975" t="s">
        <v>55</v>
      </c>
      <c r="D975" t="s">
        <v>56</v>
      </c>
      <c r="E975" t="s">
        <v>17</v>
      </c>
      <c r="F975" t="s">
        <v>154</v>
      </c>
      <c r="G975" t="s">
        <v>994</v>
      </c>
      <c r="H975" t="s">
        <v>995</v>
      </c>
      <c r="I975" t="s">
        <v>21</v>
      </c>
      <c r="J975">
        <v>95</v>
      </c>
      <c r="K975">
        <v>8</v>
      </c>
      <c r="L975">
        <v>0.24</v>
      </c>
      <c r="M975">
        <v>577.6</v>
      </c>
      <c r="N975" t="s">
        <v>123</v>
      </c>
      <c r="O975" t="s">
        <v>23</v>
      </c>
    </row>
    <row r="976" spans="1:15" x14ac:dyDescent="0.35">
      <c r="A976" t="s">
        <v>1095</v>
      </c>
      <c r="B976" s="40">
        <v>45633</v>
      </c>
      <c r="C976" t="s">
        <v>61</v>
      </c>
      <c r="D976" t="s">
        <v>62</v>
      </c>
      <c r="E976" t="s">
        <v>27</v>
      </c>
      <c r="F976" t="s">
        <v>66</v>
      </c>
      <c r="G976" t="s">
        <v>994</v>
      </c>
      <c r="H976" t="s">
        <v>995</v>
      </c>
      <c r="I976" t="s">
        <v>21</v>
      </c>
      <c r="J976">
        <v>95</v>
      </c>
      <c r="K976">
        <v>14</v>
      </c>
      <c r="L976">
        <v>0.04</v>
      </c>
      <c r="M976">
        <v>1276.8</v>
      </c>
      <c r="N976" t="s">
        <v>59</v>
      </c>
      <c r="O976" t="s">
        <v>80</v>
      </c>
    </row>
    <row r="977" spans="1:15" x14ac:dyDescent="0.35">
      <c r="A977" t="s">
        <v>1096</v>
      </c>
      <c r="B977" s="40">
        <v>45474</v>
      </c>
      <c r="C977" t="s">
        <v>131</v>
      </c>
      <c r="D977" t="s">
        <v>132</v>
      </c>
      <c r="E977" t="s">
        <v>98</v>
      </c>
      <c r="F977" t="s">
        <v>101</v>
      </c>
      <c r="G977" t="s">
        <v>994</v>
      </c>
      <c r="H977" t="s">
        <v>995</v>
      </c>
      <c r="I977" t="s">
        <v>21</v>
      </c>
      <c r="J977">
        <v>95</v>
      </c>
      <c r="K977">
        <v>2</v>
      </c>
      <c r="L977">
        <v>0.28999999999999998</v>
      </c>
      <c r="M977">
        <v>134.9</v>
      </c>
      <c r="N977" t="s">
        <v>22</v>
      </c>
      <c r="O977" t="s">
        <v>179</v>
      </c>
    </row>
    <row r="978" spans="1:15" x14ac:dyDescent="0.35">
      <c r="A978" t="s">
        <v>1097</v>
      </c>
      <c r="B978" s="40">
        <v>45582</v>
      </c>
      <c r="C978" t="s">
        <v>111</v>
      </c>
      <c r="D978" t="s">
        <v>112</v>
      </c>
      <c r="E978" t="s">
        <v>98</v>
      </c>
      <c r="F978" t="s">
        <v>160</v>
      </c>
      <c r="G978" t="s">
        <v>994</v>
      </c>
      <c r="H978" t="s">
        <v>995</v>
      </c>
      <c r="I978" t="s">
        <v>21</v>
      </c>
      <c r="J978">
        <v>95</v>
      </c>
      <c r="K978">
        <v>1</v>
      </c>
      <c r="L978">
        <v>0.28999999999999998</v>
      </c>
      <c r="M978">
        <v>67.45</v>
      </c>
      <c r="N978" t="s">
        <v>77</v>
      </c>
      <c r="O978" t="s">
        <v>23</v>
      </c>
    </row>
    <row r="979" spans="1:15" x14ac:dyDescent="0.35">
      <c r="A979" t="s">
        <v>1098</v>
      </c>
      <c r="B979" s="40">
        <v>45636</v>
      </c>
      <c r="C979" t="s">
        <v>111</v>
      </c>
      <c r="D979" t="s">
        <v>112</v>
      </c>
      <c r="E979" t="s">
        <v>98</v>
      </c>
      <c r="F979" t="s">
        <v>101</v>
      </c>
      <c r="G979" t="s">
        <v>994</v>
      </c>
      <c r="H979" t="s">
        <v>995</v>
      </c>
      <c r="I979" t="s">
        <v>21</v>
      </c>
      <c r="J979">
        <v>95</v>
      </c>
      <c r="K979">
        <v>3</v>
      </c>
      <c r="L979">
        <v>0.28999999999999998</v>
      </c>
      <c r="M979">
        <v>202.35</v>
      </c>
      <c r="N979" t="s">
        <v>59</v>
      </c>
      <c r="O979" t="s">
        <v>23</v>
      </c>
    </row>
    <row r="980" spans="1:15" x14ac:dyDescent="0.35">
      <c r="A980" t="s">
        <v>1099</v>
      </c>
      <c r="B980" s="40">
        <v>45492</v>
      </c>
      <c r="C980" t="s">
        <v>125</v>
      </c>
      <c r="D980" t="s">
        <v>126</v>
      </c>
      <c r="E980" t="s">
        <v>37</v>
      </c>
      <c r="F980" t="s">
        <v>157</v>
      </c>
      <c r="G980" t="s">
        <v>994</v>
      </c>
      <c r="H980" t="s">
        <v>995</v>
      </c>
      <c r="I980" t="s">
        <v>21</v>
      </c>
      <c r="J980">
        <v>95</v>
      </c>
      <c r="K980">
        <v>9</v>
      </c>
      <c r="L980">
        <v>0.19</v>
      </c>
      <c r="M980">
        <v>692.55</v>
      </c>
      <c r="N980" t="s">
        <v>77</v>
      </c>
      <c r="O980" t="s">
        <v>23</v>
      </c>
    </row>
    <row r="981" spans="1:15" x14ac:dyDescent="0.35">
      <c r="A981" t="s">
        <v>1100</v>
      </c>
      <c r="B981" s="40">
        <v>45326</v>
      </c>
      <c r="C981" t="s">
        <v>64</v>
      </c>
      <c r="D981" t="s">
        <v>65</v>
      </c>
      <c r="E981" t="s">
        <v>27</v>
      </c>
      <c r="F981" t="s">
        <v>122</v>
      </c>
      <c r="G981" t="s">
        <v>994</v>
      </c>
      <c r="H981" t="s">
        <v>995</v>
      </c>
      <c r="I981" t="s">
        <v>21</v>
      </c>
      <c r="J981">
        <v>95</v>
      </c>
      <c r="K981">
        <v>2</v>
      </c>
      <c r="L981">
        <v>0.06</v>
      </c>
      <c r="M981">
        <v>178.6</v>
      </c>
      <c r="N981" t="s">
        <v>42</v>
      </c>
      <c r="O981" t="s">
        <v>23</v>
      </c>
    </row>
    <row r="982" spans="1:15" x14ac:dyDescent="0.35">
      <c r="A982" t="s">
        <v>1101</v>
      </c>
      <c r="B982" s="40">
        <v>45309</v>
      </c>
      <c r="C982" t="s">
        <v>15</v>
      </c>
      <c r="D982" t="s">
        <v>16</v>
      </c>
      <c r="E982" t="s">
        <v>17</v>
      </c>
      <c r="F982" t="s">
        <v>18</v>
      </c>
      <c r="G982" t="s">
        <v>994</v>
      </c>
      <c r="H982" t="s">
        <v>995</v>
      </c>
      <c r="I982" t="s">
        <v>21</v>
      </c>
      <c r="J982">
        <v>95</v>
      </c>
      <c r="K982">
        <v>13</v>
      </c>
      <c r="L982">
        <v>0.17</v>
      </c>
      <c r="M982">
        <v>1025.05</v>
      </c>
      <c r="N982" t="s">
        <v>42</v>
      </c>
      <c r="O982" t="s">
        <v>179</v>
      </c>
    </row>
    <row r="983" spans="1:15" x14ac:dyDescent="0.35">
      <c r="A983" t="s">
        <v>1102</v>
      </c>
      <c r="B983" s="40">
        <v>45457</v>
      </c>
      <c r="C983" t="s">
        <v>15</v>
      </c>
      <c r="D983" t="s">
        <v>16</v>
      </c>
      <c r="E983" t="s">
        <v>17</v>
      </c>
      <c r="F983" t="s">
        <v>50</v>
      </c>
      <c r="G983" t="s">
        <v>994</v>
      </c>
      <c r="H983" t="s">
        <v>995</v>
      </c>
      <c r="I983" t="s">
        <v>21</v>
      </c>
      <c r="J983">
        <v>95</v>
      </c>
      <c r="K983">
        <v>9</v>
      </c>
      <c r="L983">
        <v>0.03</v>
      </c>
      <c r="M983">
        <v>829.35</v>
      </c>
      <c r="N983" t="s">
        <v>32</v>
      </c>
      <c r="O983" t="s">
        <v>23</v>
      </c>
    </row>
    <row r="984" spans="1:15" x14ac:dyDescent="0.35">
      <c r="A984" t="s">
        <v>1103</v>
      </c>
      <c r="B984" s="40">
        <v>45554</v>
      </c>
      <c r="C984" t="s">
        <v>64</v>
      </c>
      <c r="D984" t="s">
        <v>65</v>
      </c>
      <c r="E984" t="s">
        <v>27</v>
      </c>
      <c r="F984" t="s">
        <v>28</v>
      </c>
      <c r="G984" t="s">
        <v>994</v>
      </c>
      <c r="H984" t="s">
        <v>995</v>
      </c>
      <c r="I984" t="s">
        <v>21</v>
      </c>
      <c r="J984">
        <v>95</v>
      </c>
      <c r="K984">
        <v>8</v>
      </c>
      <c r="L984">
        <v>0.25</v>
      </c>
      <c r="M984">
        <v>570</v>
      </c>
      <c r="N984" t="s">
        <v>32</v>
      </c>
      <c r="O984" t="s">
        <v>23</v>
      </c>
    </row>
    <row r="985" spans="1:15" x14ac:dyDescent="0.35">
      <c r="A985" t="s">
        <v>1104</v>
      </c>
      <c r="B985" s="40">
        <v>45452</v>
      </c>
      <c r="C985" t="s">
        <v>64</v>
      </c>
      <c r="D985" t="s">
        <v>65</v>
      </c>
      <c r="E985" t="s">
        <v>27</v>
      </c>
      <c r="F985" t="s">
        <v>66</v>
      </c>
      <c r="G985" t="s">
        <v>994</v>
      </c>
      <c r="H985" t="s">
        <v>995</v>
      </c>
      <c r="I985" t="s">
        <v>21</v>
      </c>
      <c r="J985">
        <v>95</v>
      </c>
      <c r="K985">
        <v>8</v>
      </c>
      <c r="L985">
        <v>0.26</v>
      </c>
      <c r="M985">
        <v>562.4</v>
      </c>
      <c r="N985" t="s">
        <v>77</v>
      </c>
      <c r="O985" t="s">
        <v>23</v>
      </c>
    </row>
    <row r="986" spans="1:15" x14ac:dyDescent="0.35">
      <c r="A986" t="s">
        <v>1105</v>
      </c>
      <c r="B986" s="40">
        <v>45601</v>
      </c>
      <c r="C986" t="s">
        <v>96</v>
      </c>
      <c r="D986" t="s">
        <v>97</v>
      </c>
      <c r="E986" t="s">
        <v>98</v>
      </c>
      <c r="F986" t="s">
        <v>101</v>
      </c>
      <c r="G986" t="s">
        <v>994</v>
      </c>
      <c r="H986" t="s">
        <v>995</v>
      </c>
      <c r="I986" t="s">
        <v>21</v>
      </c>
      <c r="J986">
        <v>95</v>
      </c>
      <c r="K986">
        <v>20</v>
      </c>
      <c r="L986">
        <v>0.22</v>
      </c>
      <c r="M986">
        <v>1482</v>
      </c>
      <c r="N986" t="s">
        <v>59</v>
      </c>
      <c r="O986" t="s">
        <v>23</v>
      </c>
    </row>
    <row r="987" spans="1:15" x14ac:dyDescent="0.35">
      <c r="A987" t="s">
        <v>1106</v>
      </c>
      <c r="B987" s="40">
        <v>45550</v>
      </c>
      <c r="C987" t="s">
        <v>55</v>
      </c>
      <c r="D987" t="s">
        <v>56</v>
      </c>
      <c r="E987" t="s">
        <v>17</v>
      </c>
      <c r="F987" t="s">
        <v>50</v>
      </c>
      <c r="G987" t="s">
        <v>994</v>
      </c>
      <c r="H987" t="s">
        <v>995</v>
      </c>
      <c r="I987" t="s">
        <v>21</v>
      </c>
      <c r="J987">
        <v>95</v>
      </c>
      <c r="K987">
        <v>2</v>
      </c>
      <c r="L987">
        <v>0.28999999999999998</v>
      </c>
      <c r="M987">
        <v>134.9</v>
      </c>
      <c r="N987" t="s">
        <v>32</v>
      </c>
      <c r="O987" t="s">
        <v>23</v>
      </c>
    </row>
    <row r="988" spans="1:15" x14ac:dyDescent="0.35">
      <c r="A988" t="s">
        <v>1107</v>
      </c>
      <c r="B988" s="40">
        <v>45377</v>
      </c>
      <c r="C988" t="s">
        <v>25</v>
      </c>
      <c r="D988" t="s">
        <v>26</v>
      </c>
      <c r="E988" t="s">
        <v>27</v>
      </c>
      <c r="F988" t="s">
        <v>103</v>
      </c>
      <c r="G988" t="s">
        <v>994</v>
      </c>
      <c r="H988" t="s">
        <v>995</v>
      </c>
      <c r="I988" t="s">
        <v>21</v>
      </c>
      <c r="J988">
        <v>95</v>
      </c>
      <c r="K988">
        <v>11</v>
      </c>
      <c r="L988">
        <v>0.01</v>
      </c>
      <c r="M988">
        <v>1034.55</v>
      </c>
      <c r="N988" t="s">
        <v>77</v>
      </c>
      <c r="O988" t="s">
        <v>87</v>
      </c>
    </row>
    <row r="989" spans="1:15" x14ac:dyDescent="0.35">
      <c r="A989" t="s">
        <v>1108</v>
      </c>
      <c r="B989" s="40">
        <v>45552</v>
      </c>
      <c r="C989" t="s">
        <v>64</v>
      </c>
      <c r="D989" t="s">
        <v>65</v>
      </c>
      <c r="E989" t="s">
        <v>27</v>
      </c>
      <c r="F989" t="s">
        <v>103</v>
      </c>
      <c r="G989" t="s">
        <v>994</v>
      </c>
      <c r="H989" t="s">
        <v>995</v>
      </c>
      <c r="I989" t="s">
        <v>21</v>
      </c>
      <c r="J989">
        <v>95</v>
      </c>
      <c r="K989">
        <v>18</v>
      </c>
      <c r="L989">
        <v>0.22</v>
      </c>
      <c r="M989">
        <v>1333.8</v>
      </c>
      <c r="N989" t="s">
        <v>59</v>
      </c>
      <c r="O989" t="s">
        <v>23</v>
      </c>
    </row>
    <row r="990" spans="1:15" x14ac:dyDescent="0.35">
      <c r="A990" t="s">
        <v>1109</v>
      </c>
      <c r="B990" s="40">
        <v>45400</v>
      </c>
      <c r="C990" t="s">
        <v>25</v>
      </c>
      <c r="D990" t="s">
        <v>26</v>
      </c>
      <c r="E990" t="s">
        <v>27</v>
      </c>
      <c r="F990" t="s">
        <v>66</v>
      </c>
      <c r="G990" t="s">
        <v>994</v>
      </c>
      <c r="H990" t="s">
        <v>995</v>
      </c>
      <c r="I990" t="s">
        <v>21</v>
      </c>
      <c r="J990">
        <v>95</v>
      </c>
      <c r="K990">
        <v>11</v>
      </c>
      <c r="L990">
        <v>0.2</v>
      </c>
      <c r="M990">
        <v>836</v>
      </c>
      <c r="N990" t="s">
        <v>59</v>
      </c>
      <c r="O990" t="s">
        <v>23</v>
      </c>
    </row>
    <row r="991" spans="1:15" x14ac:dyDescent="0.35">
      <c r="A991" t="s">
        <v>1110</v>
      </c>
      <c r="B991" s="40">
        <v>45637</v>
      </c>
      <c r="C991" t="s">
        <v>15</v>
      </c>
      <c r="D991" t="s">
        <v>16</v>
      </c>
      <c r="E991" t="s">
        <v>17</v>
      </c>
      <c r="F991" t="s">
        <v>18</v>
      </c>
      <c r="G991" t="s">
        <v>994</v>
      </c>
      <c r="H991" t="s">
        <v>995</v>
      </c>
      <c r="I991" t="s">
        <v>21</v>
      </c>
      <c r="J991">
        <v>95</v>
      </c>
      <c r="K991">
        <v>17</v>
      </c>
      <c r="L991">
        <v>0.01</v>
      </c>
      <c r="M991">
        <v>1598.85</v>
      </c>
      <c r="N991" t="s">
        <v>42</v>
      </c>
      <c r="O991" t="s">
        <v>23</v>
      </c>
    </row>
    <row r="992" spans="1:15" x14ac:dyDescent="0.35">
      <c r="A992" t="s">
        <v>1111</v>
      </c>
      <c r="B992" s="40">
        <v>45605</v>
      </c>
      <c r="C992" t="s">
        <v>125</v>
      </c>
      <c r="D992" t="s">
        <v>126</v>
      </c>
      <c r="E992" t="s">
        <v>37</v>
      </c>
      <c r="F992" t="s">
        <v>179</v>
      </c>
      <c r="G992" t="s">
        <v>994</v>
      </c>
      <c r="H992" t="s">
        <v>995</v>
      </c>
      <c r="I992" t="s">
        <v>21</v>
      </c>
      <c r="J992">
        <v>95</v>
      </c>
      <c r="K992">
        <v>2</v>
      </c>
      <c r="L992">
        <v>0.25</v>
      </c>
      <c r="M992">
        <v>142.5</v>
      </c>
      <c r="N992" t="s">
        <v>42</v>
      </c>
      <c r="O992" t="s">
        <v>23</v>
      </c>
    </row>
    <row r="993" spans="1:15" x14ac:dyDescent="0.35">
      <c r="A993" t="s">
        <v>1112</v>
      </c>
      <c r="B993" s="40">
        <v>45461</v>
      </c>
      <c r="C993" t="s">
        <v>61</v>
      </c>
      <c r="D993" t="s">
        <v>62</v>
      </c>
      <c r="E993" t="s">
        <v>27</v>
      </c>
      <c r="F993" t="s">
        <v>89</v>
      </c>
      <c r="G993" t="s">
        <v>994</v>
      </c>
      <c r="H993" t="s">
        <v>995</v>
      </c>
      <c r="I993" t="s">
        <v>21</v>
      </c>
      <c r="J993">
        <v>95</v>
      </c>
      <c r="K993">
        <v>1</v>
      </c>
      <c r="L993">
        <v>0.1</v>
      </c>
      <c r="M993">
        <v>85.5</v>
      </c>
      <c r="N993" t="s">
        <v>59</v>
      </c>
      <c r="O993" t="s">
        <v>23</v>
      </c>
    </row>
    <row r="994" spans="1:15" x14ac:dyDescent="0.35">
      <c r="A994" t="s">
        <v>1113</v>
      </c>
      <c r="B994" s="40">
        <v>45567</v>
      </c>
      <c r="C994" t="s">
        <v>64</v>
      </c>
      <c r="D994" t="s">
        <v>65</v>
      </c>
      <c r="E994" t="s">
        <v>27</v>
      </c>
      <c r="F994" t="s">
        <v>66</v>
      </c>
      <c r="G994" t="s">
        <v>994</v>
      </c>
      <c r="H994" t="s">
        <v>995</v>
      </c>
      <c r="I994" t="s">
        <v>21</v>
      </c>
      <c r="J994">
        <v>95</v>
      </c>
      <c r="K994">
        <v>5</v>
      </c>
      <c r="L994">
        <v>0.03</v>
      </c>
      <c r="M994">
        <v>460.75</v>
      </c>
      <c r="N994" t="s">
        <v>59</v>
      </c>
      <c r="O994" t="s">
        <v>23</v>
      </c>
    </row>
    <row r="995" spans="1:15" x14ac:dyDescent="0.35">
      <c r="A995" t="s">
        <v>1114</v>
      </c>
      <c r="B995" s="40">
        <v>45376</v>
      </c>
      <c r="C995" t="s">
        <v>25</v>
      </c>
      <c r="D995" t="s">
        <v>26</v>
      </c>
      <c r="E995" t="s">
        <v>27</v>
      </c>
      <c r="F995" t="s">
        <v>103</v>
      </c>
      <c r="G995" t="s">
        <v>994</v>
      </c>
      <c r="H995" t="s">
        <v>995</v>
      </c>
      <c r="I995" t="s">
        <v>21</v>
      </c>
      <c r="J995">
        <v>95</v>
      </c>
      <c r="K995">
        <v>6</v>
      </c>
      <c r="L995">
        <v>0.26</v>
      </c>
      <c r="M995">
        <v>421.8</v>
      </c>
      <c r="N995" t="s">
        <v>59</v>
      </c>
      <c r="O995" t="s">
        <v>23</v>
      </c>
    </row>
    <row r="996" spans="1:15" x14ac:dyDescent="0.35">
      <c r="A996" t="s">
        <v>1115</v>
      </c>
      <c r="B996" s="40">
        <v>45463</v>
      </c>
      <c r="C996" t="s">
        <v>61</v>
      </c>
      <c r="D996" t="s">
        <v>62</v>
      </c>
      <c r="E996" t="s">
        <v>27</v>
      </c>
      <c r="F996" t="s">
        <v>122</v>
      </c>
      <c r="G996" t="s">
        <v>994</v>
      </c>
      <c r="H996" t="s">
        <v>995</v>
      </c>
      <c r="I996" t="s">
        <v>21</v>
      </c>
      <c r="J996">
        <v>95</v>
      </c>
      <c r="K996">
        <v>16</v>
      </c>
      <c r="L996">
        <v>0.21</v>
      </c>
      <c r="M996">
        <v>1200.8</v>
      </c>
      <c r="N996" t="s">
        <v>179</v>
      </c>
      <c r="O996" t="s">
        <v>23</v>
      </c>
    </row>
    <row r="997" spans="1:15" x14ac:dyDescent="0.35">
      <c r="A997" t="s">
        <v>1116</v>
      </c>
      <c r="B997" s="40">
        <v>45328</v>
      </c>
      <c r="C997" t="s">
        <v>15</v>
      </c>
      <c r="D997" t="s">
        <v>16</v>
      </c>
      <c r="E997" t="s">
        <v>17</v>
      </c>
      <c r="F997" t="s">
        <v>79</v>
      </c>
      <c r="G997" t="s">
        <v>994</v>
      </c>
      <c r="H997" t="s">
        <v>995</v>
      </c>
      <c r="I997" t="s">
        <v>21</v>
      </c>
      <c r="J997">
        <v>95</v>
      </c>
      <c r="K997">
        <v>9</v>
      </c>
      <c r="L997">
        <v>0.26</v>
      </c>
      <c r="M997">
        <v>632.70000000000005</v>
      </c>
      <c r="N997" t="s">
        <v>42</v>
      </c>
      <c r="O997" t="s">
        <v>23</v>
      </c>
    </row>
    <row r="998" spans="1:15" x14ac:dyDescent="0.35">
      <c r="A998" t="s">
        <v>1117</v>
      </c>
      <c r="B998" s="40">
        <v>45452</v>
      </c>
      <c r="C998" t="s">
        <v>125</v>
      </c>
      <c r="D998" t="s">
        <v>126</v>
      </c>
      <c r="E998" t="s">
        <v>37</v>
      </c>
      <c r="F998" t="s">
        <v>38</v>
      </c>
      <c r="G998" t="s">
        <v>994</v>
      </c>
      <c r="H998" t="s">
        <v>995</v>
      </c>
      <c r="I998" t="s">
        <v>21</v>
      </c>
      <c r="J998">
        <v>95</v>
      </c>
      <c r="K998">
        <v>12</v>
      </c>
      <c r="L998">
        <v>0.3</v>
      </c>
      <c r="M998">
        <v>798</v>
      </c>
      <c r="N998" t="s">
        <v>42</v>
      </c>
      <c r="O998" t="s">
        <v>23</v>
      </c>
    </row>
    <row r="999" spans="1:15" x14ac:dyDescent="0.35">
      <c r="A999" t="s">
        <v>1118</v>
      </c>
      <c r="B999" s="40">
        <v>45629</v>
      </c>
      <c r="C999" t="s">
        <v>35</v>
      </c>
      <c r="D999" t="s">
        <v>36</v>
      </c>
      <c r="E999" t="s">
        <v>37</v>
      </c>
      <c r="F999" t="s">
        <v>83</v>
      </c>
      <c r="G999" t="s">
        <v>994</v>
      </c>
      <c r="H999" t="s">
        <v>995</v>
      </c>
      <c r="I999" t="s">
        <v>21</v>
      </c>
      <c r="J999">
        <v>95</v>
      </c>
      <c r="K999">
        <v>2</v>
      </c>
      <c r="L999">
        <v>0.25</v>
      </c>
      <c r="M999">
        <v>142.5</v>
      </c>
      <c r="N999" t="s">
        <v>59</v>
      </c>
      <c r="O999" t="s">
        <v>87</v>
      </c>
    </row>
    <row r="1000" spans="1:15" x14ac:dyDescent="0.35">
      <c r="A1000" t="s">
        <v>1119</v>
      </c>
      <c r="B1000" s="40">
        <v>45648</v>
      </c>
      <c r="C1000" t="s">
        <v>35</v>
      </c>
      <c r="D1000" t="s">
        <v>36</v>
      </c>
      <c r="E1000" t="s">
        <v>37</v>
      </c>
      <c r="F1000" t="s">
        <v>38</v>
      </c>
      <c r="G1000" t="s">
        <v>19</v>
      </c>
      <c r="H1000" t="s">
        <v>20</v>
      </c>
      <c r="I1000" t="s">
        <v>21</v>
      </c>
      <c r="J1000">
        <v>145</v>
      </c>
      <c r="K1000">
        <v>12</v>
      </c>
      <c r="L1000">
        <v>0.05</v>
      </c>
      <c r="M1000">
        <v>1653</v>
      </c>
      <c r="N1000" t="s">
        <v>59</v>
      </c>
      <c r="O1000" t="s">
        <v>179</v>
      </c>
    </row>
    <row r="1001" spans="1:15" x14ac:dyDescent="0.35">
      <c r="A1001" t="s">
        <v>1120</v>
      </c>
      <c r="B1001" s="40">
        <v>45631</v>
      </c>
      <c r="C1001" t="s">
        <v>25</v>
      </c>
      <c r="D1001" t="s">
        <v>26</v>
      </c>
      <c r="E1001" t="s">
        <v>27</v>
      </c>
      <c r="F1001" t="s">
        <v>66</v>
      </c>
      <c r="G1001" t="s">
        <v>19</v>
      </c>
      <c r="H1001" t="s">
        <v>20</v>
      </c>
      <c r="I1001" t="s">
        <v>21</v>
      </c>
      <c r="J1001">
        <v>145</v>
      </c>
      <c r="K1001">
        <v>18</v>
      </c>
      <c r="L1001">
        <v>0.21</v>
      </c>
      <c r="M1001">
        <v>2061.9</v>
      </c>
      <c r="N1001" t="s">
        <v>77</v>
      </c>
      <c r="O1001" t="s">
        <v>23</v>
      </c>
    </row>
    <row r="1002" spans="1:15" x14ac:dyDescent="0.35">
      <c r="A1002" t="s">
        <v>1121</v>
      </c>
      <c r="B1002" s="40">
        <v>45395</v>
      </c>
      <c r="C1002" t="s">
        <v>64</v>
      </c>
      <c r="D1002" t="s">
        <v>65</v>
      </c>
      <c r="E1002" t="s">
        <v>27</v>
      </c>
      <c r="F1002" t="s">
        <v>89</v>
      </c>
      <c r="G1002" t="s">
        <v>19</v>
      </c>
      <c r="H1002" t="s">
        <v>20</v>
      </c>
      <c r="I1002" t="s">
        <v>21</v>
      </c>
      <c r="J1002">
        <v>145</v>
      </c>
      <c r="K1002">
        <v>12</v>
      </c>
      <c r="L1002">
        <v>0.09</v>
      </c>
      <c r="M1002">
        <v>1583.4</v>
      </c>
      <c r="N1002" t="s">
        <v>42</v>
      </c>
      <c r="O1002" t="s">
        <v>23</v>
      </c>
    </row>
    <row r="1003" spans="1:15" x14ac:dyDescent="0.35">
      <c r="A1003" t="s">
        <v>1122</v>
      </c>
      <c r="B1003" s="40">
        <v>45605</v>
      </c>
      <c r="C1003" t="s">
        <v>96</v>
      </c>
      <c r="D1003" t="s">
        <v>97</v>
      </c>
      <c r="E1003" t="s">
        <v>98</v>
      </c>
      <c r="F1003" t="s">
        <v>160</v>
      </c>
      <c r="G1003" t="s">
        <v>19</v>
      </c>
      <c r="H1003" t="s">
        <v>20</v>
      </c>
      <c r="I1003" t="s">
        <v>21</v>
      </c>
      <c r="J1003">
        <v>145</v>
      </c>
      <c r="K1003">
        <v>6</v>
      </c>
      <c r="L1003">
        <v>0.22</v>
      </c>
      <c r="M1003">
        <v>678.6</v>
      </c>
      <c r="N1003" t="s">
        <v>123</v>
      </c>
      <c r="O1003" t="s">
        <v>23</v>
      </c>
    </row>
    <row r="1004" spans="1:15" x14ac:dyDescent="0.35">
      <c r="A1004" t="s">
        <v>1123</v>
      </c>
      <c r="B1004" s="40">
        <v>45587</v>
      </c>
      <c r="C1004" t="s">
        <v>35</v>
      </c>
      <c r="D1004" t="s">
        <v>36</v>
      </c>
      <c r="E1004" t="s">
        <v>37</v>
      </c>
      <c r="F1004" t="s">
        <v>38</v>
      </c>
      <c r="G1004" t="s">
        <v>19</v>
      </c>
      <c r="H1004" t="s">
        <v>20</v>
      </c>
      <c r="I1004" t="s">
        <v>21</v>
      </c>
      <c r="J1004">
        <v>145</v>
      </c>
      <c r="K1004">
        <v>3</v>
      </c>
      <c r="L1004">
        <v>0.21</v>
      </c>
      <c r="M1004">
        <v>343.65</v>
      </c>
      <c r="N1004" t="s">
        <v>42</v>
      </c>
      <c r="O1004" t="s">
        <v>80</v>
      </c>
    </row>
    <row r="1005" spans="1:15" x14ac:dyDescent="0.35">
      <c r="A1005" t="s">
        <v>1124</v>
      </c>
      <c r="B1005" s="40">
        <v>45527</v>
      </c>
      <c r="C1005" t="s">
        <v>61</v>
      </c>
      <c r="D1005" t="s">
        <v>62</v>
      </c>
      <c r="E1005" t="s">
        <v>27</v>
      </c>
      <c r="F1005" t="s">
        <v>66</v>
      </c>
      <c r="G1005" t="s">
        <v>19</v>
      </c>
      <c r="H1005" t="s">
        <v>20</v>
      </c>
      <c r="I1005" t="s">
        <v>21</v>
      </c>
      <c r="J1005">
        <v>145</v>
      </c>
      <c r="K1005">
        <v>2</v>
      </c>
      <c r="L1005">
        <v>0.06</v>
      </c>
      <c r="M1005">
        <v>272.60000000000002</v>
      </c>
      <c r="N1005" t="s">
        <v>59</v>
      </c>
      <c r="O1005" t="s">
        <v>23</v>
      </c>
    </row>
    <row r="1006" spans="1:15" x14ac:dyDescent="0.35">
      <c r="A1006" t="s">
        <v>1125</v>
      </c>
      <c r="B1006" s="40">
        <v>45501</v>
      </c>
      <c r="C1006" t="s">
        <v>125</v>
      </c>
      <c r="D1006" t="s">
        <v>126</v>
      </c>
      <c r="E1006" t="s">
        <v>37</v>
      </c>
      <c r="F1006" t="s">
        <v>157</v>
      </c>
      <c r="G1006" t="s">
        <v>19</v>
      </c>
      <c r="H1006" t="s">
        <v>20</v>
      </c>
      <c r="I1006" t="s">
        <v>21</v>
      </c>
      <c r="J1006">
        <v>145</v>
      </c>
      <c r="K1006">
        <v>4</v>
      </c>
      <c r="L1006">
        <v>0.16</v>
      </c>
      <c r="M1006">
        <v>487.2</v>
      </c>
      <c r="N1006" t="s">
        <v>123</v>
      </c>
      <c r="O1006" t="s">
        <v>23</v>
      </c>
    </row>
    <row r="1007" spans="1:15" x14ac:dyDescent="0.35">
      <c r="A1007" t="s">
        <v>1126</v>
      </c>
      <c r="B1007" s="40">
        <v>45467</v>
      </c>
      <c r="C1007" t="s">
        <v>35</v>
      </c>
      <c r="D1007" t="s">
        <v>36</v>
      </c>
      <c r="E1007" t="s">
        <v>37</v>
      </c>
      <c r="F1007" t="s">
        <v>83</v>
      </c>
      <c r="G1007" t="s">
        <v>19</v>
      </c>
      <c r="H1007" t="s">
        <v>20</v>
      </c>
      <c r="I1007" t="s">
        <v>21</v>
      </c>
      <c r="J1007">
        <v>145</v>
      </c>
      <c r="K1007">
        <v>2</v>
      </c>
      <c r="L1007">
        <v>0.17</v>
      </c>
      <c r="M1007">
        <v>240.7</v>
      </c>
      <c r="N1007" t="s">
        <v>59</v>
      </c>
      <c r="O1007" t="s">
        <v>23</v>
      </c>
    </row>
    <row r="1008" spans="1:15" x14ac:dyDescent="0.35">
      <c r="A1008" t="s">
        <v>1127</v>
      </c>
      <c r="B1008" s="40">
        <v>45647</v>
      </c>
      <c r="C1008" t="s">
        <v>131</v>
      </c>
      <c r="D1008" t="s">
        <v>132</v>
      </c>
      <c r="E1008" t="s">
        <v>98</v>
      </c>
      <c r="F1008" t="s">
        <v>113</v>
      </c>
      <c r="G1008" t="s">
        <v>19</v>
      </c>
      <c r="H1008" t="s">
        <v>20</v>
      </c>
      <c r="I1008" t="s">
        <v>21</v>
      </c>
      <c r="J1008">
        <v>145</v>
      </c>
      <c r="K1008">
        <v>3</v>
      </c>
      <c r="L1008">
        <v>0.26</v>
      </c>
      <c r="M1008">
        <v>321.89999999999998</v>
      </c>
      <c r="N1008" t="s">
        <v>32</v>
      </c>
      <c r="O1008" t="s">
        <v>23</v>
      </c>
    </row>
    <row r="1009" spans="1:15" x14ac:dyDescent="0.35">
      <c r="A1009" t="s">
        <v>1128</v>
      </c>
      <c r="B1009" s="40">
        <v>45394</v>
      </c>
      <c r="C1009" t="s">
        <v>25</v>
      </c>
      <c r="D1009" t="s">
        <v>26</v>
      </c>
      <c r="E1009" t="s">
        <v>27</v>
      </c>
      <c r="F1009" t="s">
        <v>28</v>
      </c>
      <c r="G1009" t="s">
        <v>19</v>
      </c>
      <c r="H1009" t="s">
        <v>20</v>
      </c>
      <c r="I1009" t="s">
        <v>21</v>
      </c>
      <c r="J1009">
        <v>145</v>
      </c>
      <c r="K1009">
        <v>8</v>
      </c>
      <c r="L1009">
        <v>0.16</v>
      </c>
      <c r="M1009">
        <v>974.4</v>
      </c>
      <c r="N1009" t="s">
        <v>32</v>
      </c>
      <c r="O1009" t="s">
        <v>33</v>
      </c>
    </row>
    <row r="1010" spans="1:15" x14ac:dyDescent="0.35">
      <c r="A1010" t="s">
        <v>1129</v>
      </c>
      <c r="B1010" s="40">
        <v>45301</v>
      </c>
      <c r="C1010" t="s">
        <v>44</v>
      </c>
      <c r="D1010" t="s">
        <v>45</v>
      </c>
      <c r="E1010" t="s">
        <v>17</v>
      </c>
      <c r="F1010" t="s">
        <v>176</v>
      </c>
      <c r="G1010" t="s">
        <v>19</v>
      </c>
      <c r="H1010" t="s">
        <v>20</v>
      </c>
      <c r="I1010" t="s">
        <v>21</v>
      </c>
      <c r="J1010">
        <v>145</v>
      </c>
      <c r="K1010">
        <v>16</v>
      </c>
      <c r="L1010">
        <v>0.19</v>
      </c>
      <c r="M1010">
        <v>1879.2</v>
      </c>
      <c r="N1010" t="s">
        <v>32</v>
      </c>
      <c r="O1010" t="s">
        <v>23</v>
      </c>
    </row>
    <row r="1011" spans="1:15" x14ac:dyDescent="0.35">
      <c r="A1011" t="s">
        <v>1130</v>
      </c>
      <c r="B1011" s="40">
        <v>45627</v>
      </c>
      <c r="C1011" t="s">
        <v>55</v>
      </c>
      <c r="D1011" t="s">
        <v>56</v>
      </c>
      <c r="E1011" t="s">
        <v>17</v>
      </c>
      <c r="F1011" t="s">
        <v>79</v>
      </c>
      <c r="G1011" t="s">
        <v>19</v>
      </c>
      <c r="H1011" t="s">
        <v>20</v>
      </c>
      <c r="I1011" t="s">
        <v>21</v>
      </c>
      <c r="J1011">
        <v>145</v>
      </c>
      <c r="K1011">
        <v>19</v>
      </c>
      <c r="L1011">
        <v>0.02</v>
      </c>
      <c r="M1011">
        <v>2699.9</v>
      </c>
      <c r="N1011" t="s">
        <v>59</v>
      </c>
      <c r="O1011" t="s">
        <v>23</v>
      </c>
    </row>
    <row r="1012" spans="1:15" x14ac:dyDescent="0.35">
      <c r="A1012" t="s">
        <v>1131</v>
      </c>
      <c r="B1012" s="40">
        <v>45319</v>
      </c>
      <c r="C1012" t="s">
        <v>25</v>
      </c>
      <c r="D1012" t="s">
        <v>26</v>
      </c>
      <c r="E1012" t="s">
        <v>27</v>
      </c>
      <c r="F1012" t="s">
        <v>103</v>
      </c>
      <c r="G1012" t="s">
        <v>19</v>
      </c>
      <c r="H1012" t="s">
        <v>20</v>
      </c>
      <c r="I1012" t="s">
        <v>21</v>
      </c>
      <c r="J1012">
        <v>145</v>
      </c>
      <c r="K1012">
        <v>11</v>
      </c>
      <c r="L1012">
        <v>0.02</v>
      </c>
      <c r="M1012">
        <v>1563.1</v>
      </c>
      <c r="N1012" t="s">
        <v>77</v>
      </c>
      <c r="O1012" t="s">
        <v>87</v>
      </c>
    </row>
    <row r="1013" spans="1:15" x14ac:dyDescent="0.35">
      <c r="A1013" t="s">
        <v>1132</v>
      </c>
      <c r="B1013" s="40">
        <v>45392</v>
      </c>
      <c r="C1013" t="s">
        <v>131</v>
      </c>
      <c r="D1013" t="s">
        <v>132</v>
      </c>
      <c r="E1013" t="s">
        <v>98</v>
      </c>
      <c r="F1013" t="s">
        <v>160</v>
      </c>
      <c r="G1013" t="s">
        <v>19</v>
      </c>
      <c r="H1013" t="s">
        <v>20</v>
      </c>
      <c r="I1013" t="s">
        <v>21</v>
      </c>
      <c r="J1013">
        <v>145</v>
      </c>
      <c r="K1013">
        <v>18</v>
      </c>
      <c r="L1013">
        <v>7.0000000000000007E-2</v>
      </c>
      <c r="M1013">
        <v>2427.3000000000002</v>
      </c>
      <c r="N1013" t="s">
        <v>42</v>
      </c>
      <c r="O1013" t="s">
        <v>23</v>
      </c>
    </row>
    <row r="1014" spans="1:15" x14ac:dyDescent="0.35">
      <c r="A1014" t="s">
        <v>1133</v>
      </c>
      <c r="B1014" s="40">
        <v>45389</v>
      </c>
      <c r="C1014" t="s">
        <v>131</v>
      </c>
      <c r="D1014" t="s">
        <v>132</v>
      </c>
      <c r="E1014" t="s">
        <v>98</v>
      </c>
      <c r="F1014" t="s">
        <v>99</v>
      </c>
      <c r="G1014" t="s">
        <v>19</v>
      </c>
      <c r="H1014" t="s">
        <v>20</v>
      </c>
      <c r="I1014" t="s">
        <v>21</v>
      </c>
      <c r="J1014">
        <v>145</v>
      </c>
      <c r="K1014">
        <v>9</v>
      </c>
      <c r="L1014">
        <v>0.1</v>
      </c>
      <c r="M1014">
        <v>1174.5</v>
      </c>
      <c r="N1014" t="s">
        <v>77</v>
      </c>
      <c r="O1014" t="s">
        <v>23</v>
      </c>
    </row>
    <row r="1015" spans="1:15" x14ac:dyDescent="0.35">
      <c r="A1015" t="s">
        <v>1134</v>
      </c>
      <c r="B1015" s="40">
        <v>45346</v>
      </c>
      <c r="C1015" t="s">
        <v>111</v>
      </c>
      <c r="D1015" t="s">
        <v>112</v>
      </c>
      <c r="E1015" t="s">
        <v>98</v>
      </c>
      <c r="F1015" t="s">
        <v>99</v>
      </c>
      <c r="G1015" t="s">
        <v>19</v>
      </c>
      <c r="H1015" t="s">
        <v>20</v>
      </c>
      <c r="I1015" t="s">
        <v>21</v>
      </c>
      <c r="J1015">
        <v>145</v>
      </c>
      <c r="K1015">
        <v>16</v>
      </c>
      <c r="L1015">
        <v>0.1</v>
      </c>
      <c r="M1015">
        <v>2088</v>
      </c>
      <c r="N1015" t="s">
        <v>42</v>
      </c>
      <c r="O1015" t="s">
        <v>87</v>
      </c>
    </row>
    <row r="1016" spans="1:15" x14ac:dyDescent="0.35">
      <c r="A1016" t="s">
        <v>1135</v>
      </c>
      <c r="B1016" s="40">
        <v>45449</v>
      </c>
      <c r="C1016" t="s">
        <v>61</v>
      </c>
      <c r="D1016" t="s">
        <v>62</v>
      </c>
      <c r="E1016" t="s">
        <v>27</v>
      </c>
      <c r="F1016" t="s">
        <v>122</v>
      </c>
      <c r="G1016" t="s">
        <v>19</v>
      </c>
      <c r="H1016" t="s">
        <v>20</v>
      </c>
      <c r="I1016" t="s">
        <v>21</v>
      </c>
      <c r="J1016">
        <v>145</v>
      </c>
      <c r="K1016">
        <v>17</v>
      </c>
      <c r="L1016">
        <v>0.11</v>
      </c>
      <c r="M1016">
        <v>2193.85</v>
      </c>
      <c r="N1016" t="s">
        <v>123</v>
      </c>
      <c r="O1016" t="s">
        <v>87</v>
      </c>
    </row>
    <row r="1017" spans="1:15" x14ac:dyDescent="0.35">
      <c r="A1017" t="s">
        <v>1136</v>
      </c>
      <c r="B1017" s="40">
        <v>45505</v>
      </c>
      <c r="C1017" t="s">
        <v>125</v>
      </c>
      <c r="D1017" t="s">
        <v>126</v>
      </c>
      <c r="E1017" t="s">
        <v>37</v>
      </c>
      <c r="F1017" t="s">
        <v>38</v>
      </c>
      <c r="G1017" t="s">
        <v>19</v>
      </c>
      <c r="H1017" t="s">
        <v>20</v>
      </c>
      <c r="I1017" t="s">
        <v>21</v>
      </c>
      <c r="J1017">
        <v>145</v>
      </c>
      <c r="K1017">
        <v>10</v>
      </c>
      <c r="L1017">
        <v>0.23</v>
      </c>
      <c r="M1017">
        <v>1116.5</v>
      </c>
      <c r="N1017" t="s">
        <v>22</v>
      </c>
      <c r="O1017" t="s">
        <v>23</v>
      </c>
    </row>
    <row r="1018" spans="1:15" x14ac:dyDescent="0.35">
      <c r="A1018" t="s">
        <v>1137</v>
      </c>
      <c r="B1018" s="40">
        <v>45548</v>
      </c>
      <c r="C1018" t="s">
        <v>131</v>
      </c>
      <c r="D1018" t="s">
        <v>132</v>
      </c>
      <c r="E1018" t="s">
        <v>98</v>
      </c>
      <c r="F1018" t="s">
        <v>115</v>
      </c>
      <c r="G1018" t="s">
        <v>19</v>
      </c>
      <c r="H1018" t="s">
        <v>20</v>
      </c>
      <c r="I1018" t="s">
        <v>21</v>
      </c>
      <c r="J1018">
        <v>145</v>
      </c>
      <c r="K1018">
        <v>2</v>
      </c>
      <c r="L1018">
        <v>0.28000000000000003</v>
      </c>
      <c r="M1018">
        <v>208.8</v>
      </c>
      <c r="N1018" t="s">
        <v>32</v>
      </c>
      <c r="O1018" t="s">
        <v>23</v>
      </c>
    </row>
    <row r="1019" spans="1:15" x14ac:dyDescent="0.35">
      <c r="A1019" t="s">
        <v>1138</v>
      </c>
      <c r="B1019" s="40">
        <v>45464</v>
      </c>
      <c r="C1019" t="s">
        <v>73</v>
      </c>
      <c r="D1019" t="s">
        <v>74</v>
      </c>
      <c r="E1019" t="s">
        <v>37</v>
      </c>
      <c r="F1019" t="s">
        <v>83</v>
      </c>
      <c r="G1019" t="s">
        <v>19</v>
      </c>
      <c r="H1019" t="s">
        <v>20</v>
      </c>
      <c r="I1019" t="s">
        <v>21</v>
      </c>
      <c r="J1019">
        <v>145</v>
      </c>
      <c r="K1019">
        <v>5</v>
      </c>
      <c r="L1019">
        <v>0.09</v>
      </c>
      <c r="M1019">
        <v>659.75</v>
      </c>
      <c r="N1019" t="s">
        <v>32</v>
      </c>
      <c r="O1019" t="s">
        <v>80</v>
      </c>
    </row>
    <row r="1020" spans="1:15" x14ac:dyDescent="0.35">
      <c r="A1020" t="s">
        <v>1139</v>
      </c>
      <c r="B1020" s="40">
        <v>45559</v>
      </c>
      <c r="C1020" t="s">
        <v>61</v>
      </c>
      <c r="D1020" t="s">
        <v>62</v>
      </c>
      <c r="E1020" t="s">
        <v>27</v>
      </c>
      <c r="F1020" t="s">
        <v>89</v>
      </c>
      <c r="G1020" t="s">
        <v>19</v>
      </c>
      <c r="H1020" t="s">
        <v>20</v>
      </c>
      <c r="I1020" t="s">
        <v>21</v>
      </c>
      <c r="J1020">
        <v>145</v>
      </c>
      <c r="K1020">
        <v>19</v>
      </c>
      <c r="L1020">
        <v>0.28999999999999998</v>
      </c>
      <c r="M1020">
        <v>1956.05</v>
      </c>
      <c r="N1020" t="s">
        <v>77</v>
      </c>
      <c r="O1020" t="s">
        <v>33</v>
      </c>
    </row>
    <row r="1021" spans="1:15" x14ac:dyDescent="0.35">
      <c r="A1021" t="s">
        <v>1140</v>
      </c>
      <c r="B1021" s="40">
        <v>45445</v>
      </c>
      <c r="C1021" t="s">
        <v>96</v>
      </c>
      <c r="D1021" t="s">
        <v>97</v>
      </c>
      <c r="E1021" t="s">
        <v>98</v>
      </c>
      <c r="F1021" t="s">
        <v>115</v>
      </c>
      <c r="G1021" t="s">
        <v>19</v>
      </c>
      <c r="H1021" t="s">
        <v>20</v>
      </c>
      <c r="I1021" t="s">
        <v>21</v>
      </c>
      <c r="J1021">
        <v>145</v>
      </c>
      <c r="K1021">
        <v>16</v>
      </c>
      <c r="L1021">
        <v>0.01</v>
      </c>
      <c r="M1021">
        <v>2296.8000000000002</v>
      </c>
      <c r="N1021" t="s">
        <v>77</v>
      </c>
      <c r="O1021" t="s">
        <v>23</v>
      </c>
    </row>
    <row r="1022" spans="1:15" x14ac:dyDescent="0.35">
      <c r="A1022" t="s">
        <v>1141</v>
      </c>
      <c r="B1022" s="40">
        <v>45525</v>
      </c>
      <c r="C1022" t="s">
        <v>96</v>
      </c>
      <c r="D1022" t="s">
        <v>97</v>
      </c>
      <c r="E1022" t="s">
        <v>98</v>
      </c>
      <c r="F1022" t="s">
        <v>113</v>
      </c>
      <c r="G1022" t="s">
        <v>19</v>
      </c>
      <c r="H1022" t="s">
        <v>20</v>
      </c>
      <c r="I1022" t="s">
        <v>21</v>
      </c>
      <c r="J1022">
        <v>145</v>
      </c>
      <c r="K1022">
        <v>5</v>
      </c>
      <c r="L1022">
        <v>0.28999999999999998</v>
      </c>
      <c r="M1022">
        <v>514.75</v>
      </c>
      <c r="N1022" t="s">
        <v>22</v>
      </c>
      <c r="O1022" t="s">
        <v>23</v>
      </c>
    </row>
    <row r="1023" spans="1:15" x14ac:dyDescent="0.35">
      <c r="A1023" t="s">
        <v>1142</v>
      </c>
      <c r="B1023" s="40">
        <v>45354</v>
      </c>
      <c r="C1023" t="s">
        <v>25</v>
      </c>
      <c r="D1023" t="s">
        <v>26</v>
      </c>
      <c r="E1023" t="s">
        <v>27</v>
      </c>
      <c r="F1023" t="s">
        <v>66</v>
      </c>
      <c r="G1023" t="s">
        <v>19</v>
      </c>
      <c r="H1023" t="s">
        <v>20</v>
      </c>
      <c r="I1023" t="s">
        <v>21</v>
      </c>
      <c r="J1023">
        <v>145</v>
      </c>
      <c r="K1023">
        <v>9</v>
      </c>
      <c r="L1023">
        <v>0.26</v>
      </c>
      <c r="M1023">
        <v>965.7</v>
      </c>
      <c r="N1023" t="s">
        <v>22</v>
      </c>
      <c r="O1023" t="s">
        <v>33</v>
      </c>
    </row>
    <row r="1024" spans="1:15" x14ac:dyDescent="0.35">
      <c r="A1024" t="s">
        <v>1143</v>
      </c>
      <c r="B1024" s="40">
        <v>45490</v>
      </c>
      <c r="C1024" t="s">
        <v>44</v>
      </c>
      <c r="D1024" t="s">
        <v>45</v>
      </c>
      <c r="E1024" t="s">
        <v>17</v>
      </c>
      <c r="F1024" t="s">
        <v>176</v>
      </c>
      <c r="G1024" t="s">
        <v>19</v>
      </c>
      <c r="H1024" t="s">
        <v>20</v>
      </c>
      <c r="I1024" t="s">
        <v>21</v>
      </c>
      <c r="J1024">
        <v>145</v>
      </c>
      <c r="K1024">
        <v>14</v>
      </c>
      <c r="L1024">
        <v>0.26</v>
      </c>
      <c r="M1024">
        <v>1502.2</v>
      </c>
      <c r="N1024" t="s">
        <v>22</v>
      </c>
      <c r="O1024" t="s">
        <v>80</v>
      </c>
    </row>
    <row r="1025" spans="1:15" x14ac:dyDescent="0.35">
      <c r="A1025" t="s">
        <v>1144</v>
      </c>
      <c r="B1025" s="40">
        <v>45553</v>
      </c>
      <c r="C1025" t="s">
        <v>125</v>
      </c>
      <c r="D1025" t="s">
        <v>126</v>
      </c>
      <c r="E1025" t="s">
        <v>37</v>
      </c>
      <c r="F1025" t="s">
        <v>151</v>
      </c>
      <c r="G1025" t="s">
        <v>19</v>
      </c>
      <c r="H1025" t="s">
        <v>20</v>
      </c>
      <c r="I1025" t="s">
        <v>21</v>
      </c>
      <c r="J1025">
        <v>145</v>
      </c>
      <c r="K1025">
        <v>15</v>
      </c>
      <c r="L1025">
        <v>0.25</v>
      </c>
      <c r="M1025">
        <v>1631.25</v>
      </c>
      <c r="N1025" t="s">
        <v>123</v>
      </c>
      <c r="O1025" t="s">
        <v>87</v>
      </c>
    </row>
    <row r="1026" spans="1:15" x14ac:dyDescent="0.35">
      <c r="A1026" t="s">
        <v>1145</v>
      </c>
      <c r="B1026" s="40">
        <v>45540</v>
      </c>
      <c r="C1026" t="s">
        <v>35</v>
      </c>
      <c r="D1026" t="s">
        <v>36</v>
      </c>
      <c r="E1026" t="s">
        <v>37</v>
      </c>
      <c r="F1026" t="s">
        <v>71</v>
      </c>
      <c r="G1026" t="s">
        <v>19</v>
      </c>
      <c r="H1026" t="s">
        <v>20</v>
      </c>
      <c r="I1026" t="s">
        <v>21</v>
      </c>
      <c r="J1026">
        <v>145</v>
      </c>
      <c r="K1026">
        <v>6</v>
      </c>
      <c r="L1026">
        <v>0.13</v>
      </c>
      <c r="M1026">
        <v>756.9</v>
      </c>
      <c r="N1026" t="s">
        <v>42</v>
      </c>
      <c r="O1026" t="s">
        <v>33</v>
      </c>
    </row>
    <row r="1027" spans="1:15" x14ac:dyDescent="0.35">
      <c r="A1027" t="s">
        <v>1146</v>
      </c>
      <c r="B1027" s="40">
        <v>45644</v>
      </c>
      <c r="C1027" t="s">
        <v>61</v>
      </c>
      <c r="D1027" t="s">
        <v>62</v>
      </c>
      <c r="E1027" t="s">
        <v>27</v>
      </c>
      <c r="F1027" t="s">
        <v>103</v>
      </c>
      <c r="G1027" t="s">
        <v>19</v>
      </c>
      <c r="H1027" t="s">
        <v>20</v>
      </c>
      <c r="I1027" t="s">
        <v>21</v>
      </c>
      <c r="J1027">
        <v>145</v>
      </c>
      <c r="K1027">
        <v>3</v>
      </c>
      <c r="L1027">
        <v>0.22</v>
      </c>
      <c r="M1027">
        <v>339.3</v>
      </c>
      <c r="N1027" t="s">
        <v>22</v>
      </c>
      <c r="O1027" t="s">
        <v>23</v>
      </c>
    </row>
    <row r="1028" spans="1:15" x14ac:dyDescent="0.35">
      <c r="A1028" t="s">
        <v>1147</v>
      </c>
      <c r="B1028" s="40">
        <v>45571</v>
      </c>
      <c r="C1028" t="s">
        <v>25</v>
      </c>
      <c r="D1028" t="s">
        <v>26</v>
      </c>
      <c r="E1028" t="s">
        <v>27</v>
      </c>
      <c r="F1028" t="s">
        <v>122</v>
      </c>
      <c r="G1028" t="s">
        <v>19</v>
      </c>
      <c r="H1028" t="s">
        <v>20</v>
      </c>
      <c r="I1028" t="s">
        <v>21</v>
      </c>
      <c r="J1028">
        <v>145</v>
      </c>
      <c r="K1028">
        <v>12</v>
      </c>
      <c r="L1028">
        <v>0.03</v>
      </c>
      <c r="M1028">
        <v>1687.8</v>
      </c>
      <c r="N1028" t="s">
        <v>22</v>
      </c>
      <c r="O1028" t="s">
        <v>80</v>
      </c>
    </row>
    <row r="1029" spans="1:15" x14ac:dyDescent="0.35">
      <c r="A1029" t="s">
        <v>1148</v>
      </c>
      <c r="B1029" s="40">
        <v>45313</v>
      </c>
      <c r="C1029" t="s">
        <v>131</v>
      </c>
      <c r="D1029" t="s">
        <v>132</v>
      </c>
      <c r="E1029" t="s">
        <v>98</v>
      </c>
      <c r="F1029" t="s">
        <v>113</v>
      </c>
      <c r="G1029" t="s">
        <v>19</v>
      </c>
      <c r="H1029" t="s">
        <v>20</v>
      </c>
      <c r="I1029" t="s">
        <v>21</v>
      </c>
      <c r="J1029">
        <v>145</v>
      </c>
      <c r="K1029">
        <v>13</v>
      </c>
      <c r="L1029">
        <v>0.21</v>
      </c>
      <c r="M1029">
        <v>1489.15</v>
      </c>
      <c r="N1029" t="s">
        <v>59</v>
      </c>
      <c r="O1029" t="s">
        <v>23</v>
      </c>
    </row>
    <row r="1030" spans="1:15" x14ac:dyDescent="0.35">
      <c r="A1030" t="s">
        <v>1149</v>
      </c>
      <c r="B1030" s="40">
        <v>45379</v>
      </c>
      <c r="C1030" t="s">
        <v>125</v>
      </c>
      <c r="D1030" t="s">
        <v>126</v>
      </c>
      <c r="E1030" t="s">
        <v>37</v>
      </c>
      <c r="F1030" t="s">
        <v>157</v>
      </c>
      <c r="G1030" t="s">
        <v>19</v>
      </c>
      <c r="H1030" t="s">
        <v>20</v>
      </c>
      <c r="I1030" t="s">
        <v>21</v>
      </c>
      <c r="J1030">
        <v>145</v>
      </c>
      <c r="K1030">
        <v>10</v>
      </c>
      <c r="L1030">
        <v>0.21</v>
      </c>
      <c r="M1030">
        <v>1145.5</v>
      </c>
      <c r="N1030" t="s">
        <v>123</v>
      </c>
      <c r="O1030" t="s">
        <v>23</v>
      </c>
    </row>
    <row r="1031" spans="1:15" x14ac:dyDescent="0.35">
      <c r="A1031" t="s">
        <v>1150</v>
      </c>
      <c r="B1031" s="40">
        <v>45620</v>
      </c>
      <c r="C1031" t="s">
        <v>35</v>
      </c>
      <c r="D1031" t="s">
        <v>36</v>
      </c>
      <c r="E1031" t="s">
        <v>37</v>
      </c>
      <c r="F1031" t="s">
        <v>71</v>
      </c>
      <c r="G1031" t="s">
        <v>19</v>
      </c>
      <c r="H1031" t="s">
        <v>20</v>
      </c>
      <c r="I1031" t="s">
        <v>21</v>
      </c>
      <c r="J1031">
        <v>145</v>
      </c>
      <c r="K1031">
        <v>17</v>
      </c>
      <c r="L1031">
        <v>0.02</v>
      </c>
      <c r="M1031">
        <v>2415.6999999999998</v>
      </c>
      <c r="N1031" t="s">
        <v>32</v>
      </c>
      <c r="O1031" t="s">
        <v>23</v>
      </c>
    </row>
    <row r="1032" spans="1:15" x14ac:dyDescent="0.35">
      <c r="A1032" t="s">
        <v>1151</v>
      </c>
      <c r="B1032" s="40">
        <v>45437</v>
      </c>
      <c r="C1032" t="s">
        <v>44</v>
      </c>
      <c r="D1032" t="s">
        <v>45</v>
      </c>
      <c r="E1032" t="s">
        <v>17</v>
      </c>
      <c r="F1032" t="s">
        <v>154</v>
      </c>
      <c r="G1032" t="s">
        <v>19</v>
      </c>
      <c r="H1032" t="s">
        <v>20</v>
      </c>
      <c r="I1032" t="s">
        <v>21</v>
      </c>
      <c r="J1032">
        <v>145</v>
      </c>
      <c r="K1032">
        <v>9</v>
      </c>
      <c r="L1032">
        <v>0.23</v>
      </c>
      <c r="M1032">
        <v>1004.85</v>
      </c>
      <c r="N1032" t="s">
        <v>77</v>
      </c>
      <c r="O1032" t="s">
        <v>23</v>
      </c>
    </row>
    <row r="1033" spans="1:15" x14ac:dyDescent="0.35">
      <c r="A1033" t="s">
        <v>1152</v>
      </c>
      <c r="B1033" s="40">
        <v>45304</v>
      </c>
      <c r="C1033" t="s">
        <v>96</v>
      </c>
      <c r="D1033" t="s">
        <v>97</v>
      </c>
      <c r="E1033" t="s">
        <v>98</v>
      </c>
      <c r="F1033" t="s">
        <v>99</v>
      </c>
      <c r="G1033" t="s">
        <v>19</v>
      </c>
      <c r="H1033" t="s">
        <v>20</v>
      </c>
      <c r="I1033" t="s">
        <v>21</v>
      </c>
      <c r="J1033">
        <v>145</v>
      </c>
      <c r="K1033">
        <v>1</v>
      </c>
      <c r="L1033">
        <v>0.01</v>
      </c>
      <c r="M1033">
        <v>143.55000000000001</v>
      </c>
      <c r="N1033" t="s">
        <v>42</v>
      </c>
      <c r="O1033" t="s">
        <v>23</v>
      </c>
    </row>
    <row r="1034" spans="1:15" x14ac:dyDescent="0.35">
      <c r="A1034" t="s">
        <v>1153</v>
      </c>
      <c r="B1034" s="40">
        <v>45379</v>
      </c>
      <c r="C1034" t="s">
        <v>25</v>
      </c>
      <c r="D1034" t="s">
        <v>26</v>
      </c>
      <c r="E1034" t="s">
        <v>27</v>
      </c>
      <c r="F1034" t="s">
        <v>103</v>
      </c>
      <c r="G1034" t="s">
        <v>19</v>
      </c>
      <c r="H1034" t="s">
        <v>20</v>
      </c>
      <c r="I1034" t="s">
        <v>21</v>
      </c>
      <c r="J1034">
        <v>145</v>
      </c>
      <c r="K1034">
        <v>19</v>
      </c>
      <c r="L1034">
        <v>0.22</v>
      </c>
      <c r="M1034">
        <v>2148.9</v>
      </c>
      <c r="N1034" t="s">
        <v>32</v>
      </c>
      <c r="O1034" t="s">
        <v>33</v>
      </c>
    </row>
    <row r="1035" spans="1:15" x14ac:dyDescent="0.35">
      <c r="A1035" t="s">
        <v>1154</v>
      </c>
      <c r="B1035" s="40">
        <v>45377</v>
      </c>
      <c r="C1035" t="s">
        <v>96</v>
      </c>
      <c r="D1035" t="s">
        <v>97</v>
      </c>
      <c r="E1035" t="s">
        <v>98</v>
      </c>
      <c r="F1035" t="s">
        <v>115</v>
      </c>
      <c r="G1035" t="s">
        <v>19</v>
      </c>
      <c r="H1035" t="s">
        <v>20</v>
      </c>
      <c r="I1035" t="s">
        <v>21</v>
      </c>
      <c r="J1035">
        <v>145</v>
      </c>
      <c r="K1035">
        <v>15</v>
      </c>
      <c r="L1035">
        <v>0.09</v>
      </c>
      <c r="M1035">
        <v>1979.25</v>
      </c>
      <c r="N1035" t="s">
        <v>59</v>
      </c>
      <c r="O1035" t="s">
        <v>87</v>
      </c>
    </row>
    <row r="1036" spans="1:15" x14ac:dyDescent="0.35">
      <c r="A1036" t="s">
        <v>1155</v>
      </c>
      <c r="B1036" s="40">
        <v>45357</v>
      </c>
      <c r="C1036" t="s">
        <v>35</v>
      </c>
      <c r="D1036" t="s">
        <v>36</v>
      </c>
      <c r="E1036" t="s">
        <v>37</v>
      </c>
      <c r="F1036" t="s">
        <v>83</v>
      </c>
      <c r="G1036" t="s">
        <v>19</v>
      </c>
      <c r="H1036" t="s">
        <v>20</v>
      </c>
      <c r="I1036" t="s">
        <v>21</v>
      </c>
      <c r="J1036">
        <v>145</v>
      </c>
      <c r="K1036">
        <v>6</v>
      </c>
      <c r="L1036">
        <v>0.19</v>
      </c>
      <c r="M1036">
        <v>704.7</v>
      </c>
      <c r="N1036" t="s">
        <v>59</v>
      </c>
      <c r="O1036" t="s">
        <v>80</v>
      </c>
    </row>
    <row r="1037" spans="1:15" x14ac:dyDescent="0.35">
      <c r="A1037" t="s">
        <v>1156</v>
      </c>
      <c r="B1037" s="40">
        <v>45619</v>
      </c>
      <c r="C1037" t="s">
        <v>15</v>
      </c>
      <c r="D1037" t="s">
        <v>16</v>
      </c>
      <c r="E1037" t="s">
        <v>17</v>
      </c>
      <c r="F1037" t="s">
        <v>50</v>
      </c>
      <c r="G1037" t="s">
        <v>19</v>
      </c>
      <c r="H1037" t="s">
        <v>20</v>
      </c>
      <c r="I1037" t="s">
        <v>21</v>
      </c>
      <c r="J1037">
        <v>145</v>
      </c>
      <c r="K1037">
        <v>11</v>
      </c>
      <c r="L1037">
        <v>0.05</v>
      </c>
      <c r="M1037">
        <v>1515.25</v>
      </c>
      <c r="N1037" t="s">
        <v>59</v>
      </c>
      <c r="O1037" t="s">
        <v>33</v>
      </c>
    </row>
    <row r="1038" spans="1:15" x14ac:dyDescent="0.35">
      <c r="A1038" t="s">
        <v>1157</v>
      </c>
      <c r="B1038" s="40">
        <v>45440</v>
      </c>
      <c r="C1038" t="s">
        <v>35</v>
      </c>
      <c r="D1038" t="s">
        <v>36</v>
      </c>
      <c r="E1038" t="s">
        <v>37</v>
      </c>
      <c r="F1038" t="s">
        <v>157</v>
      </c>
      <c r="G1038" t="s">
        <v>19</v>
      </c>
      <c r="H1038" t="s">
        <v>20</v>
      </c>
      <c r="I1038" t="s">
        <v>21</v>
      </c>
      <c r="J1038">
        <v>145</v>
      </c>
      <c r="K1038">
        <v>20</v>
      </c>
      <c r="L1038">
        <v>0.22</v>
      </c>
      <c r="M1038">
        <v>2262</v>
      </c>
      <c r="N1038" t="s">
        <v>32</v>
      </c>
      <c r="O1038" t="s">
        <v>23</v>
      </c>
    </row>
    <row r="1039" spans="1:15" x14ac:dyDescent="0.35">
      <c r="A1039" t="s">
        <v>1158</v>
      </c>
      <c r="B1039" s="40">
        <v>45369</v>
      </c>
      <c r="C1039" t="s">
        <v>55</v>
      </c>
      <c r="D1039" t="s">
        <v>56</v>
      </c>
      <c r="E1039" t="s">
        <v>17</v>
      </c>
      <c r="F1039" t="s">
        <v>79</v>
      </c>
      <c r="G1039" t="s">
        <v>19</v>
      </c>
      <c r="H1039" t="s">
        <v>20</v>
      </c>
      <c r="I1039" t="s">
        <v>21</v>
      </c>
      <c r="J1039">
        <v>145</v>
      </c>
      <c r="K1039">
        <v>11</v>
      </c>
      <c r="L1039">
        <v>0.26</v>
      </c>
      <c r="M1039">
        <v>1180.3</v>
      </c>
      <c r="N1039" t="s">
        <v>77</v>
      </c>
      <c r="O1039" t="s">
        <v>23</v>
      </c>
    </row>
    <row r="1040" spans="1:15" x14ac:dyDescent="0.35">
      <c r="A1040" t="s">
        <v>1159</v>
      </c>
      <c r="B1040" s="40">
        <v>45415</v>
      </c>
      <c r="C1040" t="s">
        <v>64</v>
      </c>
      <c r="D1040" t="s">
        <v>65</v>
      </c>
      <c r="E1040" t="s">
        <v>27</v>
      </c>
      <c r="F1040" t="s">
        <v>122</v>
      </c>
      <c r="G1040" t="s">
        <v>19</v>
      </c>
      <c r="H1040" t="s">
        <v>20</v>
      </c>
      <c r="I1040" t="s">
        <v>21</v>
      </c>
      <c r="J1040">
        <v>145</v>
      </c>
      <c r="K1040">
        <v>13</v>
      </c>
      <c r="L1040">
        <v>0</v>
      </c>
      <c r="M1040">
        <v>1885</v>
      </c>
      <c r="N1040" t="s">
        <v>59</v>
      </c>
      <c r="O1040" t="s">
        <v>33</v>
      </c>
    </row>
    <row r="1041" spans="1:15" x14ac:dyDescent="0.35">
      <c r="A1041" t="s">
        <v>1160</v>
      </c>
      <c r="B1041" s="40">
        <v>45495</v>
      </c>
      <c r="C1041" t="s">
        <v>73</v>
      </c>
      <c r="D1041" t="s">
        <v>74</v>
      </c>
      <c r="E1041" t="s">
        <v>37</v>
      </c>
      <c r="F1041" t="s">
        <v>83</v>
      </c>
      <c r="G1041" t="s">
        <v>19</v>
      </c>
      <c r="H1041" t="s">
        <v>20</v>
      </c>
      <c r="I1041" t="s">
        <v>21</v>
      </c>
      <c r="J1041">
        <v>145</v>
      </c>
      <c r="K1041">
        <v>3</v>
      </c>
      <c r="L1041">
        <v>0</v>
      </c>
      <c r="M1041">
        <v>435</v>
      </c>
      <c r="N1041" t="s">
        <v>42</v>
      </c>
      <c r="O1041" t="s">
        <v>87</v>
      </c>
    </row>
    <row r="1042" spans="1:15" x14ac:dyDescent="0.35">
      <c r="A1042" t="s">
        <v>1161</v>
      </c>
      <c r="B1042" s="40">
        <v>45513</v>
      </c>
      <c r="C1042" t="s">
        <v>44</v>
      </c>
      <c r="D1042" t="s">
        <v>45</v>
      </c>
      <c r="E1042" t="s">
        <v>17</v>
      </c>
      <c r="F1042" t="s">
        <v>18</v>
      </c>
      <c r="G1042" t="s">
        <v>19</v>
      </c>
      <c r="H1042" t="s">
        <v>20</v>
      </c>
      <c r="I1042" t="s">
        <v>21</v>
      </c>
      <c r="J1042">
        <v>145</v>
      </c>
      <c r="K1042">
        <v>2</v>
      </c>
      <c r="L1042">
        <v>0.06</v>
      </c>
      <c r="M1042">
        <v>272.60000000000002</v>
      </c>
      <c r="N1042" t="s">
        <v>77</v>
      </c>
      <c r="O1042" t="s">
        <v>23</v>
      </c>
    </row>
    <row r="1043" spans="1:15" x14ac:dyDescent="0.35">
      <c r="A1043" t="s">
        <v>1162</v>
      </c>
      <c r="B1043" s="40">
        <v>45644</v>
      </c>
      <c r="C1043" t="s">
        <v>15</v>
      </c>
      <c r="D1043" t="s">
        <v>16</v>
      </c>
      <c r="E1043" t="s">
        <v>17</v>
      </c>
      <c r="F1043" t="s">
        <v>79</v>
      </c>
      <c r="G1043" t="s">
        <v>19</v>
      </c>
      <c r="H1043" t="s">
        <v>20</v>
      </c>
      <c r="I1043" t="s">
        <v>21</v>
      </c>
      <c r="J1043">
        <v>145</v>
      </c>
      <c r="K1043">
        <v>14</v>
      </c>
      <c r="L1043">
        <v>0.03</v>
      </c>
      <c r="M1043">
        <v>1969.1</v>
      </c>
      <c r="N1043" t="s">
        <v>59</v>
      </c>
      <c r="O1043" t="s">
        <v>23</v>
      </c>
    </row>
    <row r="1044" spans="1:15" x14ac:dyDescent="0.35">
      <c r="A1044" t="s">
        <v>1163</v>
      </c>
      <c r="B1044" s="40">
        <v>45410</v>
      </c>
      <c r="C1044" t="s">
        <v>61</v>
      </c>
      <c r="D1044" t="s">
        <v>62</v>
      </c>
      <c r="E1044" t="s">
        <v>27</v>
      </c>
      <c r="F1044" t="s">
        <v>89</v>
      </c>
      <c r="G1044" t="s">
        <v>19</v>
      </c>
      <c r="H1044" t="s">
        <v>20</v>
      </c>
      <c r="I1044" t="s">
        <v>21</v>
      </c>
      <c r="J1044">
        <v>145</v>
      </c>
      <c r="K1044">
        <v>16</v>
      </c>
      <c r="L1044">
        <v>0.03</v>
      </c>
      <c r="M1044">
        <v>2250.4</v>
      </c>
      <c r="N1044" t="s">
        <v>77</v>
      </c>
      <c r="O1044" t="s">
        <v>23</v>
      </c>
    </row>
    <row r="1045" spans="1:15" x14ac:dyDescent="0.35">
      <c r="A1045" t="s">
        <v>1164</v>
      </c>
      <c r="B1045" s="40">
        <v>45300</v>
      </c>
      <c r="C1045" t="s">
        <v>125</v>
      </c>
      <c r="D1045" t="s">
        <v>126</v>
      </c>
      <c r="E1045" t="s">
        <v>37</v>
      </c>
      <c r="F1045" t="s">
        <v>38</v>
      </c>
      <c r="G1045" t="s">
        <v>19</v>
      </c>
      <c r="H1045" t="s">
        <v>20</v>
      </c>
      <c r="I1045" t="s">
        <v>21</v>
      </c>
      <c r="J1045">
        <v>145</v>
      </c>
      <c r="K1045">
        <v>19</v>
      </c>
      <c r="L1045">
        <v>0.24</v>
      </c>
      <c r="M1045">
        <v>2093.8000000000002</v>
      </c>
      <c r="N1045" t="s">
        <v>77</v>
      </c>
      <c r="O1045" t="s">
        <v>23</v>
      </c>
    </row>
    <row r="1046" spans="1:15" x14ac:dyDescent="0.35">
      <c r="A1046" t="s">
        <v>1165</v>
      </c>
      <c r="B1046" s="40">
        <v>45636</v>
      </c>
      <c r="C1046" t="s">
        <v>125</v>
      </c>
      <c r="D1046" t="s">
        <v>126</v>
      </c>
      <c r="E1046" t="s">
        <v>37</v>
      </c>
      <c r="F1046" t="s">
        <v>157</v>
      </c>
      <c r="G1046" t="s">
        <v>19</v>
      </c>
      <c r="H1046" t="s">
        <v>20</v>
      </c>
      <c r="I1046" t="s">
        <v>21</v>
      </c>
      <c r="J1046">
        <v>145</v>
      </c>
      <c r="K1046">
        <v>6</v>
      </c>
      <c r="L1046">
        <v>0.24</v>
      </c>
      <c r="M1046">
        <v>661.2</v>
      </c>
      <c r="N1046" t="s">
        <v>32</v>
      </c>
      <c r="O1046" t="s">
        <v>23</v>
      </c>
    </row>
    <row r="1047" spans="1:15" x14ac:dyDescent="0.35">
      <c r="A1047" t="s">
        <v>1166</v>
      </c>
      <c r="B1047" s="40">
        <v>45431</v>
      </c>
      <c r="C1047" t="s">
        <v>25</v>
      </c>
      <c r="D1047" t="s">
        <v>26</v>
      </c>
      <c r="E1047" t="s">
        <v>27</v>
      </c>
      <c r="F1047" t="s">
        <v>122</v>
      </c>
      <c r="G1047" t="s">
        <v>19</v>
      </c>
      <c r="H1047" t="s">
        <v>20</v>
      </c>
      <c r="I1047" t="s">
        <v>21</v>
      </c>
      <c r="J1047">
        <v>145</v>
      </c>
      <c r="K1047">
        <v>16</v>
      </c>
      <c r="L1047">
        <v>0.14000000000000001</v>
      </c>
      <c r="M1047">
        <v>1995.2</v>
      </c>
      <c r="N1047" t="s">
        <v>123</v>
      </c>
      <c r="O1047" t="s">
        <v>23</v>
      </c>
    </row>
    <row r="1048" spans="1:15" x14ac:dyDescent="0.35">
      <c r="A1048" t="s">
        <v>1167</v>
      </c>
      <c r="B1048" s="40">
        <v>45453</v>
      </c>
      <c r="C1048" t="s">
        <v>64</v>
      </c>
      <c r="D1048" t="s">
        <v>65</v>
      </c>
      <c r="E1048" t="s">
        <v>27</v>
      </c>
      <c r="F1048" t="s">
        <v>103</v>
      </c>
      <c r="G1048" t="s">
        <v>19</v>
      </c>
      <c r="H1048" t="s">
        <v>20</v>
      </c>
      <c r="I1048" t="s">
        <v>21</v>
      </c>
      <c r="J1048">
        <v>145</v>
      </c>
      <c r="K1048">
        <v>14</v>
      </c>
      <c r="L1048">
        <v>0.23</v>
      </c>
      <c r="M1048">
        <v>1563.1</v>
      </c>
      <c r="N1048" t="s">
        <v>32</v>
      </c>
      <c r="O1048" t="s">
        <v>23</v>
      </c>
    </row>
    <row r="1049" spans="1:15" x14ac:dyDescent="0.35">
      <c r="A1049" t="s">
        <v>1168</v>
      </c>
      <c r="B1049" s="40">
        <v>45324</v>
      </c>
      <c r="C1049" t="s">
        <v>111</v>
      </c>
      <c r="D1049" t="s">
        <v>112</v>
      </c>
      <c r="E1049" t="s">
        <v>98</v>
      </c>
      <c r="F1049" t="s">
        <v>160</v>
      </c>
      <c r="G1049" t="s">
        <v>19</v>
      </c>
      <c r="H1049" t="s">
        <v>20</v>
      </c>
      <c r="I1049" t="s">
        <v>21</v>
      </c>
      <c r="J1049">
        <v>145</v>
      </c>
      <c r="K1049">
        <v>4</v>
      </c>
      <c r="L1049">
        <v>0.04</v>
      </c>
      <c r="M1049">
        <v>556.79999999999995</v>
      </c>
      <c r="N1049" t="s">
        <v>77</v>
      </c>
      <c r="O1049" t="s">
        <v>87</v>
      </c>
    </row>
    <row r="1050" spans="1:15" x14ac:dyDescent="0.35">
      <c r="A1050" t="s">
        <v>1169</v>
      </c>
      <c r="B1050" s="40">
        <v>45581</v>
      </c>
      <c r="C1050" t="s">
        <v>64</v>
      </c>
      <c r="D1050" t="s">
        <v>65</v>
      </c>
      <c r="E1050" t="s">
        <v>27</v>
      </c>
      <c r="F1050" t="s">
        <v>89</v>
      </c>
      <c r="G1050" t="s">
        <v>19</v>
      </c>
      <c r="H1050" t="s">
        <v>20</v>
      </c>
      <c r="I1050" t="s">
        <v>21</v>
      </c>
      <c r="J1050">
        <v>145</v>
      </c>
      <c r="K1050">
        <v>20</v>
      </c>
      <c r="L1050">
        <v>0.1</v>
      </c>
      <c r="M1050">
        <v>2610</v>
      </c>
      <c r="N1050" t="s">
        <v>77</v>
      </c>
      <c r="O1050" t="s">
        <v>23</v>
      </c>
    </row>
    <row r="1051" spans="1:15" x14ac:dyDescent="0.35">
      <c r="A1051" t="s">
        <v>1170</v>
      </c>
      <c r="B1051" s="40">
        <v>45622</v>
      </c>
      <c r="C1051" t="s">
        <v>55</v>
      </c>
      <c r="D1051" t="s">
        <v>56</v>
      </c>
      <c r="E1051" t="s">
        <v>17</v>
      </c>
      <c r="F1051" t="s">
        <v>50</v>
      </c>
      <c r="G1051" t="s">
        <v>19</v>
      </c>
      <c r="H1051" t="s">
        <v>20</v>
      </c>
      <c r="I1051" t="s">
        <v>21</v>
      </c>
      <c r="J1051">
        <v>145</v>
      </c>
      <c r="K1051">
        <v>14</v>
      </c>
      <c r="L1051">
        <v>0.26</v>
      </c>
      <c r="M1051">
        <v>1502.2</v>
      </c>
      <c r="N1051" t="s">
        <v>42</v>
      </c>
      <c r="O1051" t="s">
        <v>23</v>
      </c>
    </row>
    <row r="1052" spans="1:15" x14ac:dyDescent="0.35">
      <c r="A1052" t="s">
        <v>1171</v>
      </c>
      <c r="B1052" s="40">
        <v>45588</v>
      </c>
      <c r="C1052" t="s">
        <v>131</v>
      </c>
      <c r="D1052" t="s">
        <v>132</v>
      </c>
      <c r="E1052" t="s">
        <v>98</v>
      </c>
      <c r="F1052" t="s">
        <v>115</v>
      </c>
      <c r="G1052" t="s">
        <v>19</v>
      </c>
      <c r="H1052" t="s">
        <v>20</v>
      </c>
      <c r="I1052" t="s">
        <v>21</v>
      </c>
      <c r="J1052">
        <v>145</v>
      </c>
      <c r="K1052">
        <v>17</v>
      </c>
      <c r="L1052">
        <v>0.1</v>
      </c>
      <c r="M1052">
        <v>2218.5</v>
      </c>
      <c r="N1052" t="s">
        <v>77</v>
      </c>
      <c r="O1052" t="s">
        <v>23</v>
      </c>
    </row>
    <row r="1053" spans="1:15" x14ac:dyDescent="0.35">
      <c r="A1053" t="s">
        <v>1172</v>
      </c>
      <c r="B1053" s="40">
        <v>45436</v>
      </c>
      <c r="C1053" t="s">
        <v>61</v>
      </c>
      <c r="D1053" t="s">
        <v>62</v>
      </c>
      <c r="E1053" t="s">
        <v>27</v>
      </c>
      <c r="F1053" t="s">
        <v>89</v>
      </c>
      <c r="G1053" t="s">
        <v>19</v>
      </c>
      <c r="H1053" t="s">
        <v>20</v>
      </c>
      <c r="I1053" t="s">
        <v>21</v>
      </c>
      <c r="J1053">
        <v>145</v>
      </c>
      <c r="K1053">
        <v>18</v>
      </c>
      <c r="L1053">
        <v>0</v>
      </c>
      <c r="M1053">
        <v>2610</v>
      </c>
      <c r="N1053" t="s">
        <v>123</v>
      </c>
      <c r="O1053" t="s">
        <v>23</v>
      </c>
    </row>
    <row r="1054" spans="1:15" x14ac:dyDescent="0.35">
      <c r="A1054" t="s">
        <v>1173</v>
      </c>
      <c r="B1054" s="40">
        <v>45641</v>
      </c>
      <c r="C1054" t="s">
        <v>25</v>
      </c>
      <c r="D1054" t="s">
        <v>26</v>
      </c>
      <c r="E1054" t="s">
        <v>27</v>
      </c>
      <c r="F1054" t="s">
        <v>103</v>
      </c>
      <c r="G1054" t="s">
        <v>19</v>
      </c>
      <c r="H1054" t="s">
        <v>20</v>
      </c>
      <c r="I1054" t="s">
        <v>21</v>
      </c>
      <c r="J1054">
        <v>145</v>
      </c>
      <c r="K1054">
        <v>16</v>
      </c>
      <c r="L1054">
        <v>0.14000000000000001</v>
      </c>
      <c r="M1054">
        <v>1995.2</v>
      </c>
      <c r="N1054" t="s">
        <v>123</v>
      </c>
      <c r="O1054" t="s">
        <v>23</v>
      </c>
    </row>
    <row r="1055" spans="1:15" x14ac:dyDescent="0.35">
      <c r="A1055" t="s">
        <v>1174</v>
      </c>
      <c r="B1055" s="40">
        <v>45397</v>
      </c>
      <c r="C1055" t="s">
        <v>15</v>
      </c>
      <c r="D1055" t="s">
        <v>16</v>
      </c>
      <c r="E1055" t="s">
        <v>17</v>
      </c>
      <c r="F1055" t="s">
        <v>18</v>
      </c>
      <c r="G1055" t="s">
        <v>19</v>
      </c>
      <c r="H1055" t="s">
        <v>20</v>
      </c>
      <c r="I1055" t="s">
        <v>21</v>
      </c>
      <c r="J1055">
        <v>145</v>
      </c>
      <c r="K1055">
        <v>12</v>
      </c>
      <c r="L1055">
        <v>0.05</v>
      </c>
      <c r="M1055">
        <v>1653</v>
      </c>
      <c r="N1055" t="s">
        <v>22</v>
      </c>
      <c r="O1055" t="s">
        <v>87</v>
      </c>
    </row>
    <row r="1056" spans="1:15" x14ac:dyDescent="0.35">
      <c r="A1056" t="s">
        <v>1175</v>
      </c>
      <c r="B1056" s="40">
        <v>45477</v>
      </c>
      <c r="C1056" t="s">
        <v>55</v>
      </c>
      <c r="D1056" t="s">
        <v>56</v>
      </c>
      <c r="E1056" t="s">
        <v>17</v>
      </c>
      <c r="F1056" t="s">
        <v>176</v>
      </c>
      <c r="G1056" t="s">
        <v>19</v>
      </c>
      <c r="H1056" t="s">
        <v>20</v>
      </c>
      <c r="I1056" t="s">
        <v>21</v>
      </c>
      <c r="J1056">
        <v>145</v>
      </c>
      <c r="K1056">
        <v>20</v>
      </c>
      <c r="L1056">
        <v>0.03</v>
      </c>
      <c r="M1056">
        <v>2813</v>
      </c>
      <c r="N1056" t="s">
        <v>77</v>
      </c>
      <c r="O1056" t="s">
        <v>23</v>
      </c>
    </row>
    <row r="1057" spans="1:15" x14ac:dyDescent="0.35">
      <c r="A1057" t="s">
        <v>1176</v>
      </c>
      <c r="B1057" s="40">
        <v>45618</v>
      </c>
      <c r="C1057" t="s">
        <v>44</v>
      </c>
      <c r="D1057" t="s">
        <v>45</v>
      </c>
      <c r="E1057" t="s">
        <v>17</v>
      </c>
      <c r="F1057" t="s">
        <v>18</v>
      </c>
      <c r="G1057" t="s">
        <v>19</v>
      </c>
      <c r="H1057" t="s">
        <v>20</v>
      </c>
      <c r="I1057" t="s">
        <v>21</v>
      </c>
      <c r="J1057">
        <v>145</v>
      </c>
      <c r="K1057">
        <v>12</v>
      </c>
      <c r="L1057">
        <v>0</v>
      </c>
      <c r="M1057">
        <v>1740</v>
      </c>
      <c r="N1057" t="s">
        <v>32</v>
      </c>
      <c r="O1057" t="s">
        <v>23</v>
      </c>
    </row>
    <row r="1058" spans="1:15" x14ac:dyDescent="0.35">
      <c r="A1058" t="s">
        <v>1177</v>
      </c>
      <c r="B1058" s="40">
        <v>45386</v>
      </c>
      <c r="C1058" t="s">
        <v>61</v>
      </c>
      <c r="D1058" t="s">
        <v>62</v>
      </c>
      <c r="E1058" t="s">
        <v>27</v>
      </c>
      <c r="F1058" t="s">
        <v>122</v>
      </c>
      <c r="G1058" t="s">
        <v>19</v>
      </c>
      <c r="H1058" t="s">
        <v>20</v>
      </c>
      <c r="I1058" t="s">
        <v>21</v>
      </c>
      <c r="J1058">
        <v>145</v>
      </c>
      <c r="K1058">
        <v>6</v>
      </c>
      <c r="L1058">
        <v>0.04</v>
      </c>
      <c r="M1058">
        <v>835.2</v>
      </c>
      <c r="N1058" t="s">
        <v>42</v>
      </c>
      <c r="O1058" t="s">
        <v>23</v>
      </c>
    </row>
    <row r="1059" spans="1:15" x14ac:dyDescent="0.35">
      <c r="A1059" t="s">
        <v>1178</v>
      </c>
      <c r="B1059" s="40">
        <v>45317</v>
      </c>
      <c r="C1059" t="s">
        <v>125</v>
      </c>
      <c r="D1059" t="s">
        <v>126</v>
      </c>
      <c r="E1059" t="s">
        <v>37</v>
      </c>
      <c r="F1059" t="s">
        <v>157</v>
      </c>
      <c r="G1059" t="s">
        <v>19</v>
      </c>
      <c r="H1059" t="s">
        <v>20</v>
      </c>
      <c r="I1059" t="s">
        <v>21</v>
      </c>
      <c r="J1059">
        <v>145</v>
      </c>
      <c r="K1059">
        <v>16</v>
      </c>
      <c r="L1059">
        <v>0.09</v>
      </c>
      <c r="M1059">
        <v>2111.1999999999998</v>
      </c>
      <c r="N1059" t="s">
        <v>123</v>
      </c>
      <c r="O1059" t="s">
        <v>179</v>
      </c>
    </row>
    <row r="1060" spans="1:15" x14ac:dyDescent="0.35">
      <c r="A1060" t="s">
        <v>1179</v>
      </c>
      <c r="B1060" s="40">
        <v>45560</v>
      </c>
      <c r="C1060" t="s">
        <v>44</v>
      </c>
      <c r="D1060" t="s">
        <v>45</v>
      </c>
      <c r="E1060" t="s">
        <v>17</v>
      </c>
      <c r="F1060" t="s">
        <v>154</v>
      </c>
      <c r="G1060" t="s">
        <v>19</v>
      </c>
      <c r="H1060" t="s">
        <v>20</v>
      </c>
      <c r="I1060" t="s">
        <v>21</v>
      </c>
      <c r="J1060">
        <v>145</v>
      </c>
      <c r="K1060">
        <v>14</v>
      </c>
      <c r="L1060">
        <v>0.12</v>
      </c>
      <c r="M1060">
        <v>1786.4</v>
      </c>
      <c r="N1060" t="s">
        <v>32</v>
      </c>
      <c r="O1060" t="s">
        <v>87</v>
      </c>
    </row>
    <row r="1061" spans="1:15" x14ac:dyDescent="0.35">
      <c r="A1061" t="s">
        <v>1180</v>
      </c>
      <c r="B1061" s="40">
        <v>45399</v>
      </c>
      <c r="C1061" t="s">
        <v>111</v>
      </c>
      <c r="D1061" t="s">
        <v>112</v>
      </c>
      <c r="E1061" t="s">
        <v>98</v>
      </c>
      <c r="F1061" t="s">
        <v>160</v>
      </c>
      <c r="G1061" t="s">
        <v>19</v>
      </c>
      <c r="H1061" t="s">
        <v>20</v>
      </c>
      <c r="I1061" t="s">
        <v>21</v>
      </c>
      <c r="J1061">
        <v>145</v>
      </c>
      <c r="K1061">
        <v>14</v>
      </c>
      <c r="L1061">
        <v>0.27</v>
      </c>
      <c r="M1061">
        <v>1481.9</v>
      </c>
      <c r="N1061" t="s">
        <v>59</v>
      </c>
      <c r="O1061" t="s">
        <v>23</v>
      </c>
    </row>
    <row r="1062" spans="1:15" x14ac:dyDescent="0.35">
      <c r="A1062" t="s">
        <v>1181</v>
      </c>
      <c r="B1062" s="40">
        <v>45301</v>
      </c>
      <c r="C1062" t="s">
        <v>125</v>
      </c>
      <c r="D1062" t="s">
        <v>126</v>
      </c>
      <c r="E1062" t="s">
        <v>37</v>
      </c>
      <c r="F1062" t="s">
        <v>71</v>
      </c>
      <c r="G1062" t="s">
        <v>19</v>
      </c>
      <c r="H1062" t="s">
        <v>20</v>
      </c>
      <c r="I1062" t="s">
        <v>21</v>
      </c>
      <c r="J1062">
        <v>145</v>
      </c>
      <c r="K1062">
        <v>6</v>
      </c>
      <c r="L1062">
        <v>0.18</v>
      </c>
      <c r="M1062">
        <v>713.4</v>
      </c>
      <c r="N1062" t="s">
        <v>22</v>
      </c>
      <c r="O1062" t="s">
        <v>23</v>
      </c>
    </row>
    <row r="1063" spans="1:15" x14ac:dyDescent="0.35">
      <c r="A1063" t="s">
        <v>1182</v>
      </c>
      <c r="B1063" s="40">
        <v>45456</v>
      </c>
      <c r="C1063" t="s">
        <v>35</v>
      </c>
      <c r="D1063" t="s">
        <v>36</v>
      </c>
      <c r="E1063" t="s">
        <v>37</v>
      </c>
      <c r="F1063" t="s">
        <v>151</v>
      </c>
      <c r="G1063" t="s">
        <v>19</v>
      </c>
      <c r="H1063" t="s">
        <v>20</v>
      </c>
      <c r="I1063" t="s">
        <v>21</v>
      </c>
      <c r="J1063">
        <v>145</v>
      </c>
      <c r="K1063">
        <v>5</v>
      </c>
      <c r="L1063">
        <v>0.25</v>
      </c>
      <c r="M1063">
        <v>543.75</v>
      </c>
      <c r="N1063" t="s">
        <v>123</v>
      </c>
      <c r="O1063" t="s">
        <v>33</v>
      </c>
    </row>
    <row r="1064" spans="1:15" x14ac:dyDescent="0.35">
      <c r="A1064" t="s">
        <v>1183</v>
      </c>
      <c r="B1064" s="40">
        <v>45579</v>
      </c>
      <c r="C1064" t="s">
        <v>96</v>
      </c>
      <c r="D1064" t="s">
        <v>97</v>
      </c>
      <c r="E1064" t="s">
        <v>98</v>
      </c>
      <c r="F1064" t="s">
        <v>101</v>
      </c>
      <c r="G1064" t="s">
        <v>19</v>
      </c>
      <c r="H1064" t="s">
        <v>20</v>
      </c>
      <c r="I1064" t="s">
        <v>21</v>
      </c>
      <c r="J1064">
        <v>145</v>
      </c>
      <c r="K1064">
        <v>17</v>
      </c>
      <c r="L1064">
        <v>0.05</v>
      </c>
      <c r="M1064">
        <v>2341.75</v>
      </c>
      <c r="N1064" t="s">
        <v>32</v>
      </c>
      <c r="O1064" t="s">
        <v>87</v>
      </c>
    </row>
    <row r="1065" spans="1:15" x14ac:dyDescent="0.35">
      <c r="A1065" t="s">
        <v>1184</v>
      </c>
      <c r="B1065" s="40">
        <v>45527</v>
      </c>
      <c r="C1065" t="s">
        <v>44</v>
      </c>
      <c r="D1065" t="s">
        <v>45</v>
      </c>
      <c r="E1065" t="s">
        <v>17</v>
      </c>
      <c r="F1065" t="s">
        <v>79</v>
      </c>
      <c r="G1065" t="s">
        <v>19</v>
      </c>
      <c r="H1065" t="s">
        <v>20</v>
      </c>
      <c r="I1065" t="s">
        <v>21</v>
      </c>
      <c r="J1065">
        <v>145</v>
      </c>
      <c r="K1065">
        <v>18</v>
      </c>
      <c r="L1065">
        <v>0</v>
      </c>
      <c r="M1065">
        <v>2610</v>
      </c>
      <c r="N1065" t="s">
        <v>22</v>
      </c>
      <c r="O1065" t="s">
        <v>23</v>
      </c>
    </row>
    <row r="1066" spans="1:15" x14ac:dyDescent="0.35">
      <c r="A1066" t="s">
        <v>1185</v>
      </c>
      <c r="B1066" s="40">
        <v>45617</v>
      </c>
      <c r="C1066" t="s">
        <v>35</v>
      </c>
      <c r="D1066" t="s">
        <v>36</v>
      </c>
      <c r="E1066" t="s">
        <v>37</v>
      </c>
      <c r="F1066" t="s">
        <v>151</v>
      </c>
      <c r="G1066" t="s">
        <v>19</v>
      </c>
      <c r="H1066" t="s">
        <v>20</v>
      </c>
      <c r="I1066" t="s">
        <v>21</v>
      </c>
      <c r="J1066">
        <v>145</v>
      </c>
      <c r="K1066">
        <v>4</v>
      </c>
      <c r="L1066">
        <v>0.17</v>
      </c>
      <c r="M1066">
        <v>481.4</v>
      </c>
      <c r="N1066" t="s">
        <v>77</v>
      </c>
      <c r="O1066" t="s">
        <v>23</v>
      </c>
    </row>
    <row r="1067" spans="1:15" x14ac:dyDescent="0.35">
      <c r="A1067" t="s">
        <v>1186</v>
      </c>
      <c r="B1067" s="40">
        <v>45421</v>
      </c>
      <c r="C1067" t="s">
        <v>64</v>
      </c>
      <c r="D1067" t="s">
        <v>65</v>
      </c>
      <c r="E1067" t="s">
        <v>27</v>
      </c>
      <c r="F1067" t="s">
        <v>103</v>
      </c>
      <c r="G1067" t="s">
        <v>19</v>
      </c>
      <c r="H1067" t="s">
        <v>20</v>
      </c>
      <c r="I1067" t="s">
        <v>21</v>
      </c>
      <c r="J1067">
        <v>145</v>
      </c>
      <c r="K1067">
        <v>15</v>
      </c>
      <c r="L1067">
        <v>0.28999999999999998</v>
      </c>
      <c r="M1067">
        <v>1544.25</v>
      </c>
      <c r="N1067" t="s">
        <v>77</v>
      </c>
      <c r="O1067" t="s">
        <v>179</v>
      </c>
    </row>
    <row r="1068" spans="1:15" x14ac:dyDescent="0.35">
      <c r="A1068" t="s">
        <v>1187</v>
      </c>
      <c r="B1068" s="40">
        <v>45495</v>
      </c>
      <c r="C1068" t="s">
        <v>64</v>
      </c>
      <c r="D1068" t="s">
        <v>65</v>
      </c>
      <c r="E1068" t="s">
        <v>27</v>
      </c>
      <c r="F1068" t="s">
        <v>89</v>
      </c>
      <c r="G1068" t="s">
        <v>19</v>
      </c>
      <c r="H1068" t="s">
        <v>20</v>
      </c>
      <c r="I1068" t="s">
        <v>21</v>
      </c>
      <c r="J1068">
        <v>145</v>
      </c>
      <c r="K1068">
        <v>14</v>
      </c>
      <c r="L1068">
        <v>7.0000000000000007E-2</v>
      </c>
      <c r="M1068">
        <v>1887.9</v>
      </c>
      <c r="N1068" t="s">
        <v>123</v>
      </c>
      <c r="O1068" t="s">
        <v>33</v>
      </c>
    </row>
    <row r="1069" spans="1:15" x14ac:dyDescent="0.35">
      <c r="A1069" t="s">
        <v>1188</v>
      </c>
      <c r="B1069" s="40">
        <v>45375</v>
      </c>
      <c r="C1069" t="s">
        <v>44</v>
      </c>
      <c r="D1069" t="s">
        <v>45</v>
      </c>
      <c r="E1069" t="s">
        <v>17</v>
      </c>
      <c r="F1069" t="s">
        <v>79</v>
      </c>
      <c r="G1069" t="s">
        <v>19</v>
      </c>
      <c r="H1069" t="s">
        <v>20</v>
      </c>
      <c r="I1069" t="s">
        <v>21</v>
      </c>
      <c r="J1069">
        <v>145</v>
      </c>
      <c r="K1069">
        <v>14</v>
      </c>
      <c r="L1069">
        <v>0.09</v>
      </c>
      <c r="M1069">
        <v>1847.3</v>
      </c>
      <c r="N1069" t="s">
        <v>42</v>
      </c>
      <c r="O1069" t="s">
        <v>80</v>
      </c>
    </row>
    <row r="1070" spans="1:15" x14ac:dyDescent="0.35">
      <c r="A1070" t="s">
        <v>1189</v>
      </c>
      <c r="B1070" s="40">
        <v>45516</v>
      </c>
      <c r="C1070" t="s">
        <v>125</v>
      </c>
      <c r="D1070" t="s">
        <v>126</v>
      </c>
      <c r="E1070" t="s">
        <v>37</v>
      </c>
      <c r="F1070" t="s">
        <v>151</v>
      </c>
      <c r="G1070" t="s">
        <v>19</v>
      </c>
      <c r="H1070" t="s">
        <v>20</v>
      </c>
      <c r="I1070" t="s">
        <v>21</v>
      </c>
      <c r="J1070">
        <v>145</v>
      </c>
      <c r="K1070">
        <v>8</v>
      </c>
      <c r="L1070">
        <v>0.17</v>
      </c>
      <c r="M1070">
        <v>962.8</v>
      </c>
      <c r="N1070" t="s">
        <v>123</v>
      </c>
      <c r="O1070" t="s">
        <v>23</v>
      </c>
    </row>
    <row r="1071" spans="1:15" x14ac:dyDescent="0.35">
      <c r="A1071" t="s">
        <v>1190</v>
      </c>
      <c r="B1071" s="40">
        <v>45363</v>
      </c>
      <c r="C1071" t="s">
        <v>111</v>
      </c>
      <c r="D1071" t="s">
        <v>112</v>
      </c>
      <c r="E1071" t="s">
        <v>98</v>
      </c>
      <c r="F1071" t="s">
        <v>99</v>
      </c>
      <c r="G1071" t="s">
        <v>19</v>
      </c>
      <c r="H1071" t="s">
        <v>20</v>
      </c>
      <c r="I1071" t="s">
        <v>21</v>
      </c>
      <c r="J1071">
        <v>145</v>
      </c>
      <c r="K1071">
        <v>16</v>
      </c>
      <c r="L1071">
        <v>0.15</v>
      </c>
      <c r="M1071">
        <v>1972</v>
      </c>
      <c r="N1071" t="s">
        <v>32</v>
      </c>
      <c r="O1071" t="s">
        <v>33</v>
      </c>
    </row>
    <row r="1072" spans="1:15" x14ac:dyDescent="0.35">
      <c r="A1072" t="s">
        <v>1191</v>
      </c>
      <c r="B1072" s="40">
        <v>45624</v>
      </c>
      <c r="C1072" t="s">
        <v>111</v>
      </c>
      <c r="D1072" t="s">
        <v>112</v>
      </c>
      <c r="E1072" t="s">
        <v>98</v>
      </c>
      <c r="F1072" t="s">
        <v>115</v>
      </c>
      <c r="G1072" t="s">
        <v>19</v>
      </c>
      <c r="H1072" t="s">
        <v>20</v>
      </c>
      <c r="I1072" t="s">
        <v>21</v>
      </c>
      <c r="J1072">
        <v>145</v>
      </c>
      <c r="K1072">
        <v>3</v>
      </c>
      <c r="L1072">
        <v>0.26</v>
      </c>
      <c r="M1072">
        <v>321.89999999999998</v>
      </c>
      <c r="N1072" t="s">
        <v>42</v>
      </c>
      <c r="O1072" t="s">
        <v>23</v>
      </c>
    </row>
    <row r="1073" spans="1:15" x14ac:dyDescent="0.35">
      <c r="A1073" t="s">
        <v>1192</v>
      </c>
      <c r="B1073" s="40">
        <v>45447</v>
      </c>
      <c r="C1073" t="s">
        <v>73</v>
      </c>
      <c r="D1073" t="s">
        <v>74</v>
      </c>
      <c r="E1073" t="s">
        <v>37</v>
      </c>
      <c r="F1073" t="s">
        <v>157</v>
      </c>
      <c r="G1073" t="s">
        <v>19</v>
      </c>
      <c r="H1073" t="s">
        <v>20</v>
      </c>
      <c r="I1073" t="s">
        <v>21</v>
      </c>
      <c r="J1073">
        <v>145</v>
      </c>
      <c r="K1073">
        <v>17</v>
      </c>
      <c r="L1073">
        <v>0.11</v>
      </c>
      <c r="M1073">
        <v>2193.85</v>
      </c>
      <c r="N1073" t="s">
        <v>22</v>
      </c>
      <c r="O1073" t="s">
        <v>80</v>
      </c>
    </row>
    <row r="1074" spans="1:15" x14ac:dyDescent="0.35">
      <c r="A1074" t="s">
        <v>1193</v>
      </c>
      <c r="B1074" s="40">
        <v>45579</v>
      </c>
      <c r="C1074" t="s">
        <v>44</v>
      </c>
      <c r="D1074" t="s">
        <v>45</v>
      </c>
      <c r="E1074" t="s">
        <v>17</v>
      </c>
      <c r="F1074" t="s">
        <v>50</v>
      </c>
      <c r="G1074" t="s">
        <v>19</v>
      </c>
      <c r="H1074" t="s">
        <v>20</v>
      </c>
      <c r="I1074" t="s">
        <v>21</v>
      </c>
      <c r="J1074">
        <v>145</v>
      </c>
      <c r="K1074">
        <v>1</v>
      </c>
      <c r="L1074">
        <v>0.05</v>
      </c>
      <c r="M1074">
        <v>137.75</v>
      </c>
      <c r="N1074" t="s">
        <v>59</v>
      </c>
      <c r="O1074" t="s">
        <v>179</v>
      </c>
    </row>
    <row r="1075" spans="1:15" x14ac:dyDescent="0.35">
      <c r="A1075" t="s">
        <v>1194</v>
      </c>
      <c r="B1075" s="40">
        <v>45346</v>
      </c>
      <c r="C1075" t="s">
        <v>25</v>
      </c>
      <c r="D1075" t="s">
        <v>26</v>
      </c>
      <c r="E1075" t="s">
        <v>27</v>
      </c>
      <c r="F1075" t="s">
        <v>66</v>
      </c>
      <c r="G1075" t="s">
        <v>19</v>
      </c>
      <c r="H1075" t="s">
        <v>20</v>
      </c>
      <c r="I1075" t="s">
        <v>21</v>
      </c>
      <c r="J1075">
        <v>145</v>
      </c>
      <c r="K1075">
        <v>6</v>
      </c>
      <c r="L1075">
        <v>0.01</v>
      </c>
      <c r="M1075">
        <v>861.3</v>
      </c>
      <c r="N1075" t="s">
        <v>59</v>
      </c>
      <c r="O1075" t="s">
        <v>23</v>
      </c>
    </row>
    <row r="1076" spans="1:15" x14ac:dyDescent="0.35">
      <c r="A1076" t="s">
        <v>1195</v>
      </c>
      <c r="B1076" s="40">
        <v>45551</v>
      </c>
      <c r="C1076" t="s">
        <v>35</v>
      </c>
      <c r="D1076" t="s">
        <v>36</v>
      </c>
      <c r="E1076" t="s">
        <v>37</v>
      </c>
      <c r="F1076" t="s">
        <v>83</v>
      </c>
      <c r="G1076" t="s">
        <v>19</v>
      </c>
      <c r="H1076" t="s">
        <v>20</v>
      </c>
      <c r="I1076" t="s">
        <v>21</v>
      </c>
      <c r="J1076">
        <v>145</v>
      </c>
      <c r="K1076">
        <v>4</v>
      </c>
      <c r="L1076">
        <v>0.28999999999999998</v>
      </c>
      <c r="M1076">
        <v>411.8</v>
      </c>
      <c r="N1076" t="s">
        <v>59</v>
      </c>
      <c r="O1076" t="s">
        <v>23</v>
      </c>
    </row>
    <row r="1077" spans="1:15" x14ac:dyDescent="0.35">
      <c r="A1077" t="s">
        <v>1196</v>
      </c>
      <c r="B1077" s="40">
        <v>45621</v>
      </c>
      <c r="C1077" t="s">
        <v>64</v>
      </c>
      <c r="D1077" t="s">
        <v>65</v>
      </c>
      <c r="E1077" t="s">
        <v>27</v>
      </c>
      <c r="F1077" t="s">
        <v>122</v>
      </c>
      <c r="G1077" t="s">
        <v>19</v>
      </c>
      <c r="H1077" t="s">
        <v>20</v>
      </c>
      <c r="I1077" t="s">
        <v>21</v>
      </c>
      <c r="J1077">
        <v>145</v>
      </c>
      <c r="K1077">
        <v>20</v>
      </c>
      <c r="L1077">
        <v>0.08</v>
      </c>
      <c r="M1077">
        <v>2668</v>
      </c>
      <c r="N1077" t="s">
        <v>179</v>
      </c>
      <c r="O1077" t="s">
        <v>23</v>
      </c>
    </row>
    <row r="1078" spans="1:15" x14ac:dyDescent="0.35">
      <c r="A1078" t="s">
        <v>1197</v>
      </c>
      <c r="B1078" s="40">
        <v>45500</v>
      </c>
      <c r="C1078" t="s">
        <v>73</v>
      </c>
      <c r="D1078" t="s">
        <v>74</v>
      </c>
      <c r="E1078" t="s">
        <v>37</v>
      </c>
      <c r="F1078" t="s">
        <v>38</v>
      </c>
      <c r="G1078" t="s">
        <v>19</v>
      </c>
      <c r="H1078" t="s">
        <v>20</v>
      </c>
      <c r="I1078" t="s">
        <v>21</v>
      </c>
      <c r="J1078">
        <v>145</v>
      </c>
      <c r="K1078">
        <v>5</v>
      </c>
      <c r="L1078">
        <v>0.02</v>
      </c>
      <c r="M1078">
        <v>710.5</v>
      </c>
      <c r="N1078" t="s">
        <v>77</v>
      </c>
      <c r="O1078" t="s">
        <v>87</v>
      </c>
    </row>
    <row r="1079" spans="1:15" x14ac:dyDescent="0.35">
      <c r="A1079" t="s">
        <v>1198</v>
      </c>
      <c r="B1079" s="40">
        <v>45387</v>
      </c>
      <c r="C1079" t="s">
        <v>44</v>
      </c>
      <c r="D1079" t="s">
        <v>45</v>
      </c>
      <c r="E1079" t="s">
        <v>17</v>
      </c>
      <c r="F1079" t="s">
        <v>176</v>
      </c>
      <c r="G1079" t="s">
        <v>19</v>
      </c>
      <c r="H1079" t="s">
        <v>20</v>
      </c>
      <c r="I1079" t="s">
        <v>21</v>
      </c>
      <c r="J1079">
        <v>145</v>
      </c>
      <c r="K1079">
        <v>16</v>
      </c>
      <c r="L1079">
        <v>0.28000000000000003</v>
      </c>
      <c r="M1079">
        <v>1670.4</v>
      </c>
      <c r="N1079" t="s">
        <v>59</v>
      </c>
      <c r="O1079" t="s">
        <v>23</v>
      </c>
    </row>
    <row r="1080" spans="1:15" x14ac:dyDescent="0.35">
      <c r="A1080" t="s">
        <v>1199</v>
      </c>
      <c r="B1080" s="40">
        <v>45317</v>
      </c>
      <c r="C1080" t="s">
        <v>125</v>
      </c>
      <c r="D1080" t="s">
        <v>126</v>
      </c>
      <c r="E1080" t="s">
        <v>37</v>
      </c>
      <c r="F1080" t="s">
        <v>38</v>
      </c>
      <c r="G1080" t="s">
        <v>19</v>
      </c>
      <c r="H1080" t="s">
        <v>20</v>
      </c>
      <c r="I1080" t="s">
        <v>21</v>
      </c>
      <c r="J1080">
        <v>145</v>
      </c>
      <c r="K1080">
        <v>3</v>
      </c>
      <c r="L1080">
        <v>0.24</v>
      </c>
      <c r="M1080">
        <v>330.6</v>
      </c>
      <c r="N1080" t="s">
        <v>77</v>
      </c>
      <c r="O1080" t="s">
        <v>179</v>
      </c>
    </row>
    <row r="1081" spans="1:15" x14ac:dyDescent="0.35">
      <c r="A1081" t="s">
        <v>1200</v>
      </c>
      <c r="B1081" s="40">
        <v>45631</v>
      </c>
      <c r="C1081" t="s">
        <v>73</v>
      </c>
      <c r="D1081" t="s">
        <v>74</v>
      </c>
      <c r="E1081" t="s">
        <v>37</v>
      </c>
      <c r="F1081" t="s">
        <v>151</v>
      </c>
      <c r="G1081" t="s">
        <v>19</v>
      </c>
      <c r="H1081" t="s">
        <v>20</v>
      </c>
      <c r="I1081" t="s">
        <v>21</v>
      </c>
      <c r="J1081">
        <v>145</v>
      </c>
      <c r="K1081">
        <v>11</v>
      </c>
      <c r="L1081">
        <v>0</v>
      </c>
      <c r="M1081">
        <v>1595</v>
      </c>
      <c r="N1081" t="s">
        <v>77</v>
      </c>
      <c r="O1081" t="s">
        <v>23</v>
      </c>
    </row>
    <row r="1082" spans="1:15" x14ac:dyDescent="0.35">
      <c r="A1082" t="s">
        <v>1201</v>
      </c>
      <c r="B1082" s="40">
        <v>45648</v>
      </c>
      <c r="C1082" t="s">
        <v>25</v>
      </c>
      <c r="D1082" t="s">
        <v>26</v>
      </c>
      <c r="E1082" t="s">
        <v>27</v>
      </c>
      <c r="F1082" t="s">
        <v>103</v>
      </c>
      <c r="G1082" t="s">
        <v>19</v>
      </c>
      <c r="H1082" t="s">
        <v>20</v>
      </c>
      <c r="I1082" t="s">
        <v>21</v>
      </c>
      <c r="J1082">
        <v>145</v>
      </c>
      <c r="K1082">
        <v>1</v>
      </c>
      <c r="L1082">
        <v>0.28999999999999998</v>
      </c>
      <c r="M1082">
        <v>102.95</v>
      </c>
      <c r="N1082" t="s">
        <v>59</v>
      </c>
      <c r="O1082" t="s">
        <v>23</v>
      </c>
    </row>
    <row r="1083" spans="1:15" x14ac:dyDescent="0.35">
      <c r="A1083" t="s">
        <v>1202</v>
      </c>
      <c r="B1083" s="40">
        <v>45377</v>
      </c>
      <c r="C1083" t="s">
        <v>61</v>
      </c>
      <c r="D1083" t="s">
        <v>62</v>
      </c>
      <c r="E1083" t="s">
        <v>27</v>
      </c>
      <c r="F1083" t="s">
        <v>122</v>
      </c>
      <c r="G1083" t="s">
        <v>19</v>
      </c>
      <c r="H1083" t="s">
        <v>20</v>
      </c>
      <c r="I1083" t="s">
        <v>21</v>
      </c>
      <c r="J1083">
        <v>145</v>
      </c>
      <c r="K1083">
        <v>5</v>
      </c>
      <c r="L1083">
        <v>0.04</v>
      </c>
      <c r="M1083">
        <v>696</v>
      </c>
      <c r="N1083" t="s">
        <v>77</v>
      </c>
      <c r="O1083" t="s">
        <v>179</v>
      </c>
    </row>
    <row r="1084" spans="1:15" x14ac:dyDescent="0.35">
      <c r="A1084" t="s">
        <v>1203</v>
      </c>
      <c r="B1084" s="40">
        <v>45618</v>
      </c>
      <c r="C1084" t="s">
        <v>64</v>
      </c>
      <c r="D1084" t="s">
        <v>65</v>
      </c>
      <c r="E1084" t="s">
        <v>27</v>
      </c>
      <c r="F1084" t="s">
        <v>28</v>
      </c>
      <c r="G1084" t="s">
        <v>19</v>
      </c>
      <c r="H1084" t="s">
        <v>20</v>
      </c>
      <c r="I1084" t="s">
        <v>21</v>
      </c>
      <c r="J1084">
        <v>145</v>
      </c>
      <c r="K1084">
        <v>6</v>
      </c>
      <c r="L1084">
        <v>0.03</v>
      </c>
      <c r="M1084">
        <v>843.9</v>
      </c>
      <c r="N1084" t="s">
        <v>77</v>
      </c>
      <c r="O1084" t="s">
        <v>23</v>
      </c>
    </row>
    <row r="1085" spans="1:15" x14ac:dyDescent="0.35">
      <c r="A1085" t="s">
        <v>1204</v>
      </c>
      <c r="B1085" s="40">
        <v>45563</v>
      </c>
      <c r="C1085" t="s">
        <v>111</v>
      </c>
      <c r="D1085" t="s">
        <v>112</v>
      </c>
      <c r="E1085" t="s">
        <v>98</v>
      </c>
      <c r="F1085" t="s">
        <v>115</v>
      </c>
      <c r="G1085" t="s">
        <v>19</v>
      </c>
      <c r="H1085" t="s">
        <v>20</v>
      </c>
      <c r="I1085" t="s">
        <v>21</v>
      </c>
      <c r="J1085">
        <v>145</v>
      </c>
      <c r="K1085">
        <v>15</v>
      </c>
      <c r="L1085">
        <v>0.23</v>
      </c>
      <c r="M1085">
        <v>1674.75</v>
      </c>
      <c r="N1085" t="s">
        <v>59</v>
      </c>
      <c r="O1085" t="s">
        <v>87</v>
      </c>
    </row>
    <row r="1086" spans="1:15" x14ac:dyDescent="0.35">
      <c r="A1086" t="s">
        <v>1205</v>
      </c>
      <c r="B1086" s="40">
        <v>45338</v>
      </c>
      <c r="C1086" t="s">
        <v>44</v>
      </c>
      <c r="D1086" t="s">
        <v>45</v>
      </c>
      <c r="E1086" t="s">
        <v>17</v>
      </c>
      <c r="F1086" t="s">
        <v>176</v>
      </c>
      <c r="G1086" t="s">
        <v>19</v>
      </c>
      <c r="H1086" t="s">
        <v>20</v>
      </c>
      <c r="I1086" t="s">
        <v>21</v>
      </c>
      <c r="J1086">
        <v>145</v>
      </c>
      <c r="K1086">
        <v>5</v>
      </c>
      <c r="L1086">
        <v>0.25</v>
      </c>
      <c r="M1086">
        <v>543.75</v>
      </c>
      <c r="N1086" t="s">
        <v>22</v>
      </c>
      <c r="O1086" t="s">
        <v>80</v>
      </c>
    </row>
    <row r="1087" spans="1:15" x14ac:dyDescent="0.35">
      <c r="A1087" t="s">
        <v>1206</v>
      </c>
      <c r="B1087" s="40">
        <v>45593</v>
      </c>
      <c r="C1087" t="s">
        <v>25</v>
      </c>
      <c r="D1087" t="s">
        <v>26</v>
      </c>
      <c r="E1087" t="s">
        <v>27</v>
      </c>
      <c r="F1087" t="s">
        <v>103</v>
      </c>
      <c r="G1087" t="s">
        <v>19</v>
      </c>
      <c r="H1087" t="s">
        <v>20</v>
      </c>
      <c r="I1087" t="s">
        <v>21</v>
      </c>
      <c r="J1087">
        <v>145</v>
      </c>
      <c r="K1087">
        <v>7</v>
      </c>
      <c r="L1087">
        <v>0.18</v>
      </c>
      <c r="M1087">
        <v>832.3</v>
      </c>
      <c r="N1087" t="s">
        <v>123</v>
      </c>
      <c r="O1087" t="s">
        <v>23</v>
      </c>
    </row>
    <row r="1088" spans="1:15" x14ac:dyDescent="0.35">
      <c r="A1088" t="s">
        <v>1207</v>
      </c>
      <c r="B1088" s="40">
        <v>45566</v>
      </c>
      <c r="C1088" t="s">
        <v>25</v>
      </c>
      <c r="D1088" t="s">
        <v>26</v>
      </c>
      <c r="E1088" t="s">
        <v>27</v>
      </c>
      <c r="F1088" t="s">
        <v>89</v>
      </c>
      <c r="G1088" t="s">
        <v>19</v>
      </c>
      <c r="H1088" t="s">
        <v>20</v>
      </c>
      <c r="I1088" t="s">
        <v>21</v>
      </c>
      <c r="J1088">
        <v>145</v>
      </c>
      <c r="K1088">
        <v>4</v>
      </c>
      <c r="L1088">
        <v>0.03</v>
      </c>
      <c r="M1088">
        <v>562.6</v>
      </c>
      <c r="N1088" t="s">
        <v>22</v>
      </c>
      <c r="O1088" t="s">
        <v>23</v>
      </c>
    </row>
    <row r="1089" spans="1:15" x14ac:dyDescent="0.35">
      <c r="A1089" t="s">
        <v>1208</v>
      </c>
      <c r="B1089" s="40">
        <v>45299</v>
      </c>
      <c r="C1089" t="s">
        <v>55</v>
      </c>
      <c r="D1089" t="s">
        <v>56</v>
      </c>
      <c r="E1089" t="s">
        <v>17</v>
      </c>
      <c r="F1089" t="s">
        <v>176</v>
      </c>
      <c r="G1089" t="s">
        <v>19</v>
      </c>
      <c r="H1089" t="s">
        <v>20</v>
      </c>
      <c r="I1089" t="s">
        <v>21</v>
      </c>
      <c r="J1089">
        <v>145</v>
      </c>
      <c r="K1089">
        <v>15</v>
      </c>
      <c r="L1089">
        <v>0.11</v>
      </c>
      <c r="M1089">
        <v>1935.75</v>
      </c>
      <c r="N1089" t="s">
        <v>32</v>
      </c>
      <c r="O1089" t="s">
        <v>23</v>
      </c>
    </row>
    <row r="1090" spans="1:15" x14ac:dyDescent="0.35">
      <c r="A1090" t="s">
        <v>1209</v>
      </c>
      <c r="B1090" s="40">
        <v>45425</v>
      </c>
      <c r="C1090" t="s">
        <v>25</v>
      </c>
      <c r="D1090" t="s">
        <v>26</v>
      </c>
      <c r="E1090" t="s">
        <v>27</v>
      </c>
      <c r="F1090" t="s">
        <v>89</v>
      </c>
      <c r="G1090" t="s">
        <v>19</v>
      </c>
      <c r="H1090" t="s">
        <v>20</v>
      </c>
      <c r="I1090" t="s">
        <v>21</v>
      </c>
      <c r="J1090">
        <v>145</v>
      </c>
      <c r="K1090">
        <v>9</v>
      </c>
      <c r="L1090">
        <v>0.04</v>
      </c>
      <c r="M1090">
        <v>1252.8</v>
      </c>
      <c r="N1090" t="s">
        <v>32</v>
      </c>
      <c r="O1090" t="s">
        <v>23</v>
      </c>
    </row>
    <row r="1091" spans="1:15" x14ac:dyDescent="0.35">
      <c r="A1091" t="s">
        <v>1210</v>
      </c>
      <c r="B1091" s="40">
        <v>45539</v>
      </c>
      <c r="C1091" t="s">
        <v>125</v>
      </c>
      <c r="D1091" t="s">
        <v>126</v>
      </c>
      <c r="E1091" t="s">
        <v>37</v>
      </c>
      <c r="F1091" t="s">
        <v>83</v>
      </c>
      <c r="G1091" t="s">
        <v>19</v>
      </c>
      <c r="H1091" t="s">
        <v>20</v>
      </c>
      <c r="I1091" t="s">
        <v>21</v>
      </c>
      <c r="J1091">
        <v>145</v>
      </c>
      <c r="K1091">
        <v>20</v>
      </c>
      <c r="L1091">
        <v>0.26</v>
      </c>
      <c r="M1091">
        <v>2146</v>
      </c>
      <c r="N1091" t="s">
        <v>42</v>
      </c>
      <c r="O1091" t="s">
        <v>23</v>
      </c>
    </row>
    <row r="1092" spans="1:15" x14ac:dyDescent="0.35">
      <c r="A1092" t="s">
        <v>1211</v>
      </c>
      <c r="B1092" s="40">
        <v>45632</v>
      </c>
      <c r="C1092" t="s">
        <v>111</v>
      </c>
      <c r="D1092" t="s">
        <v>112</v>
      </c>
      <c r="E1092" t="s">
        <v>98</v>
      </c>
      <c r="F1092" t="s">
        <v>160</v>
      </c>
      <c r="G1092" t="s">
        <v>19</v>
      </c>
      <c r="H1092" t="s">
        <v>20</v>
      </c>
      <c r="I1092" t="s">
        <v>21</v>
      </c>
      <c r="J1092">
        <v>145</v>
      </c>
      <c r="K1092">
        <v>5</v>
      </c>
      <c r="L1092">
        <v>0.24</v>
      </c>
      <c r="M1092">
        <v>551</v>
      </c>
      <c r="N1092" t="s">
        <v>22</v>
      </c>
      <c r="O1092" t="s">
        <v>179</v>
      </c>
    </row>
    <row r="1093" spans="1:15" x14ac:dyDescent="0.35">
      <c r="A1093" t="s">
        <v>1212</v>
      </c>
      <c r="B1093" s="40">
        <v>45464</v>
      </c>
      <c r="C1093" t="s">
        <v>131</v>
      </c>
      <c r="D1093" t="s">
        <v>132</v>
      </c>
      <c r="E1093" t="s">
        <v>98</v>
      </c>
      <c r="F1093" t="s">
        <v>101</v>
      </c>
      <c r="G1093" t="s">
        <v>19</v>
      </c>
      <c r="H1093" t="s">
        <v>20</v>
      </c>
      <c r="I1093" t="s">
        <v>21</v>
      </c>
      <c r="J1093">
        <v>145</v>
      </c>
      <c r="K1093">
        <v>7</v>
      </c>
      <c r="L1093">
        <v>0</v>
      </c>
      <c r="M1093">
        <v>1015</v>
      </c>
      <c r="N1093" t="s">
        <v>42</v>
      </c>
      <c r="O1093" t="s">
        <v>23</v>
      </c>
    </row>
    <row r="1094" spans="1:15" x14ac:dyDescent="0.35">
      <c r="A1094" t="s">
        <v>1213</v>
      </c>
      <c r="B1094" s="40">
        <v>45298</v>
      </c>
      <c r="C1094" t="s">
        <v>73</v>
      </c>
      <c r="D1094" t="s">
        <v>74</v>
      </c>
      <c r="E1094" t="s">
        <v>37</v>
      </c>
      <c r="F1094" t="s">
        <v>71</v>
      </c>
      <c r="G1094" t="s">
        <v>19</v>
      </c>
      <c r="H1094" t="s">
        <v>20</v>
      </c>
      <c r="I1094" t="s">
        <v>21</v>
      </c>
      <c r="J1094">
        <v>145</v>
      </c>
      <c r="K1094">
        <v>9</v>
      </c>
      <c r="L1094">
        <v>0.09</v>
      </c>
      <c r="M1094">
        <v>1187.55</v>
      </c>
      <c r="N1094" t="s">
        <v>42</v>
      </c>
      <c r="O1094" t="s">
        <v>23</v>
      </c>
    </row>
    <row r="1095" spans="1:15" x14ac:dyDescent="0.35">
      <c r="A1095" t="s">
        <v>1214</v>
      </c>
      <c r="B1095" s="40">
        <v>45510</v>
      </c>
      <c r="C1095" t="s">
        <v>73</v>
      </c>
      <c r="D1095" t="s">
        <v>74</v>
      </c>
      <c r="E1095" t="s">
        <v>37</v>
      </c>
      <c r="F1095" t="s">
        <v>71</v>
      </c>
      <c r="G1095" t="s">
        <v>19</v>
      </c>
      <c r="H1095" t="s">
        <v>20</v>
      </c>
      <c r="I1095" t="s">
        <v>21</v>
      </c>
      <c r="J1095">
        <v>145</v>
      </c>
      <c r="K1095">
        <v>3</v>
      </c>
      <c r="L1095">
        <v>0.13</v>
      </c>
      <c r="M1095">
        <v>378.45</v>
      </c>
      <c r="N1095" t="s">
        <v>59</v>
      </c>
      <c r="O1095" t="s">
        <v>23</v>
      </c>
    </row>
    <row r="1096" spans="1:15" x14ac:dyDescent="0.35">
      <c r="A1096" t="s">
        <v>1215</v>
      </c>
      <c r="B1096" s="40">
        <v>45566</v>
      </c>
      <c r="C1096" t="s">
        <v>125</v>
      </c>
      <c r="D1096" t="s">
        <v>126</v>
      </c>
      <c r="E1096" t="s">
        <v>37</v>
      </c>
      <c r="F1096" t="s">
        <v>151</v>
      </c>
      <c r="G1096" t="s">
        <v>19</v>
      </c>
      <c r="H1096" t="s">
        <v>20</v>
      </c>
      <c r="I1096" t="s">
        <v>21</v>
      </c>
      <c r="J1096">
        <v>145</v>
      </c>
      <c r="K1096">
        <v>18</v>
      </c>
      <c r="L1096">
        <v>0.19</v>
      </c>
      <c r="M1096">
        <v>2114.1</v>
      </c>
      <c r="N1096" t="s">
        <v>42</v>
      </c>
      <c r="O1096" t="s">
        <v>80</v>
      </c>
    </row>
    <row r="1097" spans="1:15" x14ac:dyDescent="0.35">
      <c r="A1097" t="s">
        <v>1216</v>
      </c>
      <c r="B1097" s="40">
        <v>45292</v>
      </c>
      <c r="C1097" t="s">
        <v>125</v>
      </c>
      <c r="D1097" t="s">
        <v>126</v>
      </c>
      <c r="E1097" t="s">
        <v>37</v>
      </c>
      <c r="F1097" t="s">
        <v>71</v>
      </c>
      <c r="G1097" t="s">
        <v>19</v>
      </c>
      <c r="H1097" t="s">
        <v>20</v>
      </c>
      <c r="I1097" t="s">
        <v>21</v>
      </c>
      <c r="J1097">
        <v>145</v>
      </c>
      <c r="K1097">
        <v>17</v>
      </c>
      <c r="L1097">
        <v>0.26</v>
      </c>
      <c r="M1097">
        <v>1824.1</v>
      </c>
      <c r="N1097" t="s">
        <v>22</v>
      </c>
      <c r="O1097" t="s">
        <v>80</v>
      </c>
    </row>
    <row r="1098" spans="1:15" x14ac:dyDescent="0.35">
      <c r="A1098" t="s">
        <v>1217</v>
      </c>
      <c r="B1098" s="40">
        <v>45391</v>
      </c>
      <c r="C1098" t="s">
        <v>15</v>
      </c>
      <c r="D1098" t="s">
        <v>16</v>
      </c>
      <c r="E1098" t="s">
        <v>17</v>
      </c>
      <c r="F1098" t="s">
        <v>176</v>
      </c>
      <c r="G1098" t="s">
        <v>19</v>
      </c>
      <c r="H1098" t="s">
        <v>20</v>
      </c>
      <c r="I1098" t="s">
        <v>21</v>
      </c>
      <c r="J1098">
        <v>145</v>
      </c>
      <c r="K1098">
        <v>3</v>
      </c>
      <c r="L1098">
        <v>0.1</v>
      </c>
      <c r="M1098">
        <v>391.5</v>
      </c>
      <c r="N1098" t="s">
        <v>123</v>
      </c>
      <c r="O1098" t="s">
        <v>23</v>
      </c>
    </row>
    <row r="1099" spans="1:15" x14ac:dyDescent="0.35">
      <c r="A1099" t="s">
        <v>1218</v>
      </c>
      <c r="B1099" s="40">
        <v>45588</v>
      </c>
      <c r="C1099" t="s">
        <v>111</v>
      </c>
      <c r="D1099" t="s">
        <v>112</v>
      </c>
      <c r="E1099" t="s">
        <v>98</v>
      </c>
      <c r="F1099" t="s">
        <v>99</v>
      </c>
      <c r="G1099" t="s">
        <v>19</v>
      </c>
      <c r="H1099" t="s">
        <v>20</v>
      </c>
      <c r="I1099" t="s">
        <v>21</v>
      </c>
      <c r="J1099">
        <v>145</v>
      </c>
      <c r="K1099">
        <v>1</v>
      </c>
      <c r="L1099">
        <v>0.18</v>
      </c>
      <c r="M1099">
        <v>118.9</v>
      </c>
      <c r="N1099" t="s">
        <v>22</v>
      </c>
      <c r="O1099" t="s">
        <v>23</v>
      </c>
    </row>
    <row r="1100" spans="1:15" x14ac:dyDescent="0.35">
      <c r="A1100" t="s">
        <v>1219</v>
      </c>
      <c r="B1100" s="40">
        <v>45605</v>
      </c>
      <c r="C1100" t="s">
        <v>73</v>
      </c>
      <c r="D1100" t="s">
        <v>74</v>
      </c>
      <c r="E1100" t="s">
        <v>37</v>
      </c>
      <c r="F1100" t="s">
        <v>151</v>
      </c>
      <c r="G1100" t="s">
        <v>19</v>
      </c>
      <c r="H1100" t="s">
        <v>20</v>
      </c>
      <c r="I1100" t="s">
        <v>21</v>
      </c>
      <c r="J1100">
        <v>145</v>
      </c>
      <c r="K1100">
        <v>14</v>
      </c>
      <c r="L1100">
        <v>0.19</v>
      </c>
      <c r="M1100">
        <v>1644.3</v>
      </c>
      <c r="N1100" t="s">
        <v>123</v>
      </c>
      <c r="O1100" t="s">
        <v>80</v>
      </c>
    </row>
    <row r="1101" spans="1:15" x14ac:dyDescent="0.35">
      <c r="A1101" t="s">
        <v>1220</v>
      </c>
      <c r="B1101" s="40">
        <v>45471</v>
      </c>
      <c r="C1101" t="s">
        <v>61</v>
      </c>
      <c r="D1101" t="s">
        <v>62</v>
      </c>
      <c r="E1101" t="s">
        <v>27</v>
      </c>
      <c r="F1101" t="s">
        <v>89</v>
      </c>
      <c r="G1101" t="s">
        <v>19</v>
      </c>
      <c r="H1101" t="s">
        <v>20</v>
      </c>
      <c r="I1101" t="s">
        <v>21</v>
      </c>
      <c r="J1101">
        <v>145</v>
      </c>
      <c r="K1101">
        <v>10</v>
      </c>
      <c r="L1101">
        <v>0.19</v>
      </c>
      <c r="M1101">
        <v>1174.5</v>
      </c>
      <c r="N1101" t="s">
        <v>123</v>
      </c>
      <c r="O1101" t="s">
        <v>80</v>
      </c>
    </row>
    <row r="1102" spans="1:15" x14ac:dyDescent="0.35">
      <c r="A1102" t="s">
        <v>1221</v>
      </c>
      <c r="B1102" s="40">
        <v>45475</v>
      </c>
      <c r="C1102" t="s">
        <v>44</v>
      </c>
      <c r="D1102" t="s">
        <v>45</v>
      </c>
      <c r="E1102" t="s">
        <v>17</v>
      </c>
      <c r="F1102" t="s">
        <v>50</v>
      </c>
      <c r="G1102" t="s">
        <v>19</v>
      </c>
      <c r="H1102" t="s">
        <v>20</v>
      </c>
      <c r="I1102" t="s">
        <v>21</v>
      </c>
      <c r="J1102">
        <v>145</v>
      </c>
      <c r="K1102">
        <v>13</v>
      </c>
      <c r="L1102">
        <v>0.27</v>
      </c>
      <c r="M1102">
        <v>1376.05</v>
      </c>
      <c r="N1102" t="s">
        <v>77</v>
      </c>
      <c r="O1102" t="s">
        <v>23</v>
      </c>
    </row>
    <row r="1103" spans="1:15" x14ac:dyDescent="0.35">
      <c r="A1103" t="s">
        <v>1222</v>
      </c>
      <c r="B1103" s="40">
        <v>45449</v>
      </c>
      <c r="C1103" t="s">
        <v>64</v>
      </c>
      <c r="D1103" t="s">
        <v>65</v>
      </c>
      <c r="E1103" t="s">
        <v>27</v>
      </c>
      <c r="F1103" t="s">
        <v>66</v>
      </c>
      <c r="G1103" t="s">
        <v>19</v>
      </c>
      <c r="H1103" t="s">
        <v>20</v>
      </c>
      <c r="I1103" t="s">
        <v>21</v>
      </c>
      <c r="J1103">
        <v>145</v>
      </c>
      <c r="K1103">
        <v>7</v>
      </c>
      <c r="L1103">
        <v>0.28000000000000003</v>
      </c>
      <c r="M1103">
        <v>730.8</v>
      </c>
      <c r="N1103" t="s">
        <v>77</v>
      </c>
      <c r="O1103" t="s">
        <v>33</v>
      </c>
    </row>
    <row r="1104" spans="1:15" x14ac:dyDescent="0.35">
      <c r="A1104" t="s">
        <v>1223</v>
      </c>
      <c r="B1104" s="40">
        <v>45576</v>
      </c>
      <c r="C1104" t="s">
        <v>44</v>
      </c>
      <c r="D1104" t="s">
        <v>45</v>
      </c>
      <c r="E1104" t="s">
        <v>17</v>
      </c>
      <c r="F1104" t="s">
        <v>79</v>
      </c>
      <c r="G1104" t="s">
        <v>19</v>
      </c>
      <c r="H1104" t="s">
        <v>20</v>
      </c>
      <c r="I1104" t="s">
        <v>21</v>
      </c>
      <c r="J1104">
        <v>145</v>
      </c>
      <c r="K1104">
        <v>16</v>
      </c>
      <c r="L1104">
        <v>7.0000000000000007E-2</v>
      </c>
      <c r="M1104">
        <v>2157.6</v>
      </c>
      <c r="N1104" t="s">
        <v>77</v>
      </c>
      <c r="O1104" t="s">
        <v>23</v>
      </c>
    </row>
    <row r="1105" spans="1:15" x14ac:dyDescent="0.35">
      <c r="A1105" t="s">
        <v>1224</v>
      </c>
      <c r="B1105" s="40">
        <v>45405</v>
      </c>
      <c r="C1105" t="s">
        <v>73</v>
      </c>
      <c r="D1105" t="s">
        <v>74</v>
      </c>
      <c r="E1105" t="s">
        <v>37</v>
      </c>
      <c r="F1105" t="s">
        <v>71</v>
      </c>
      <c r="G1105" t="s">
        <v>19</v>
      </c>
      <c r="H1105" t="s">
        <v>20</v>
      </c>
      <c r="I1105" t="s">
        <v>21</v>
      </c>
      <c r="J1105">
        <v>145</v>
      </c>
      <c r="K1105">
        <v>17</v>
      </c>
      <c r="L1105">
        <v>0.15</v>
      </c>
      <c r="M1105">
        <v>2095.25</v>
      </c>
      <c r="N1105" t="s">
        <v>42</v>
      </c>
      <c r="O1105" t="s">
        <v>23</v>
      </c>
    </row>
    <row r="1106" spans="1:15" x14ac:dyDescent="0.35">
      <c r="A1106" t="s">
        <v>1225</v>
      </c>
      <c r="B1106" s="40">
        <v>45355</v>
      </c>
      <c r="C1106" t="s">
        <v>15</v>
      </c>
      <c r="D1106" t="s">
        <v>16</v>
      </c>
      <c r="E1106" t="s">
        <v>17</v>
      </c>
      <c r="F1106" t="s">
        <v>18</v>
      </c>
      <c r="G1106" t="s">
        <v>19</v>
      </c>
      <c r="H1106" t="s">
        <v>20</v>
      </c>
      <c r="I1106" t="s">
        <v>21</v>
      </c>
      <c r="J1106">
        <v>145</v>
      </c>
      <c r="K1106">
        <v>10</v>
      </c>
      <c r="L1106">
        <v>0.23</v>
      </c>
      <c r="M1106">
        <v>1116.5</v>
      </c>
      <c r="N1106" t="s">
        <v>59</v>
      </c>
      <c r="O1106" t="s">
        <v>23</v>
      </c>
    </row>
    <row r="1107" spans="1:15" x14ac:dyDescent="0.35">
      <c r="A1107" t="s">
        <v>1226</v>
      </c>
      <c r="B1107" s="40">
        <v>45653</v>
      </c>
      <c r="C1107" t="s">
        <v>73</v>
      </c>
      <c r="D1107" t="s">
        <v>74</v>
      </c>
      <c r="E1107" t="s">
        <v>37</v>
      </c>
      <c r="F1107" t="s">
        <v>151</v>
      </c>
      <c r="G1107" t="s">
        <v>19</v>
      </c>
      <c r="H1107" t="s">
        <v>20</v>
      </c>
      <c r="I1107" t="s">
        <v>21</v>
      </c>
      <c r="J1107">
        <v>145</v>
      </c>
      <c r="K1107">
        <v>5</v>
      </c>
      <c r="L1107">
        <v>0.27</v>
      </c>
      <c r="M1107">
        <v>529.25</v>
      </c>
      <c r="N1107" t="s">
        <v>77</v>
      </c>
      <c r="O1107" t="s">
        <v>33</v>
      </c>
    </row>
    <row r="1108" spans="1:15" x14ac:dyDescent="0.35">
      <c r="A1108" t="s">
        <v>1227</v>
      </c>
      <c r="B1108" s="40">
        <v>45437</v>
      </c>
      <c r="C1108" t="s">
        <v>131</v>
      </c>
      <c r="D1108" t="s">
        <v>132</v>
      </c>
      <c r="E1108" t="s">
        <v>98</v>
      </c>
      <c r="F1108" t="s">
        <v>160</v>
      </c>
      <c r="G1108" t="s">
        <v>19</v>
      </c>
      <c r="H1108" t="s">
        <v>20</v>
      </c>
      <c r="I1108" t="s">
        <v>21</v>
      </c>
      <c r="J1108">
        <v>145</v>
      </c>
      <c r="K1108">
        <v>18</v>
      </c>
      <c r="L1108">
        <v>0.1</v>
      </c>
      <c r="M1108">
        <v>2349</v>
      </c>
      <c r="N1108" t="s">
        <v>22</v>
      </c>
      <c r="O1108" t="s">
        <v>23</v>
      </c>
    </row>
    <row r="1109" spans="1:15" x14ac:dyDescent="0.35">
      <c r="A1109" t="s">
        <v>1228</v>
      </c>
      <c r="B1109" s="40">
        <v>45387</v>
      </c>
      <c r="C1109" t="s">
        <v>111</v>
      </c>
      <c r="D1109" t="s">
        <v>112</v>
      </c>
      <c r="E1109" t="s">
        <v>98</v>
      </c>
      <c r="F1109" t="s">
        <v>160</v>
      </c>
      <c r="G1109" t="s">
        <v>19</v>
      </c>
      <c r="H1109" t="s">
        <v>20</v>
      </c>
      <c r="I1109" t="s">
        <v>21</v>
      </c>
      <c r="J1109">
        <v>145</v>
      </c>
      <c r="K1109">
        <v>3</v>
      </c>
      <c r="L1109">
        <v>0.17</v>
      </c>
      <c r="M1109">
        <v>361.05</v>
      </c>
      <c r="N1109" t="s">
        <v>22</v>
      </c>
      <c r="O1109" t="s">
        <v>23</v>
      </c>
    </row>
    <row r="1110" spans="1:15" x14ac:dyDescent="0.35">
      <c r="A1110" t="s">
        <v>1229</v>
      </c>
      <c r="B1110" s="40">
        <v>45544</v>
      </c>
      <c r="C1110" t="s">
        <v>61</v>
      </c>
      <c r="D1110" t="s">
        <v>62</v>
      </c>
      <c r="E1110" t="s">
        <v>27</v>
      </c>
      <c r="F1110" t="s">
        <v>89</v>
      </c>
      <c r="G1110" t="s">
        <v>1230</v>
      </c>
      <c r="H1110" t="s">
        <v>1231</v>
      </c>
      <c r="I1110" t="s">
        <v>21</v>
      </c>
      <c r="J1110">
        <v>185</v>
      </c>
      <c r="K1110">
        <v>15</v>
      </c>
      <c r="L1110">
        <v>0.04</v>
      </c>
      <c r="M1110">
        <v>2664</v>
      </c>
      <c r="N1110" t="s">
        <v>22</v>
      </c>
      <c r="O1110" t="s">
        <v>23</v>
      </c>
    </row>
    <row r="1111" spans="1:15" x14ac:dyDescent="0.35">
      <c r="A1111" t="s">
        <v>1232</v>
      </c>
      <c r="B1111" s="40">
        <v>45313</v>
      </c>
      <c r="C1111" t="s">
        <v>55</v>
      </c>
      <c r="D1111" t="s">
        <v>56</v>
      </c>
      <c r="E1111" t="s">
        <v>17</v>
      </c>
      <c r="F1111" t="s">
        <v>50</v>
      </c>
      <c r="G1111" t="s">
        <v>1230</v>
      </c>
      <c r="H1111" t="s">
        <v>1231</v>
      </c>
      <c r="I1111" t="s">
        <v>21</v>
      </c>
      <c r="J1111">
        <v>185</v>
      </c>
      <c r="K1111">
        <v>20</v>
      </c>
      <c r="L1111">
        <v>0.3</v>
      </c>
      <c r="M1111">
        <v>2590</v>
      </c>
      <c r="N1111" t="s">
        <v>22</v>
      </c>
      <c r="O1111" t="s">
        <v>23</v>
      </c>
    </row>
    <row r="1112" spans="1:15" x14ac:dyDescent="0.35">
      <c r="A1112" t="s">
        <v>1233</v>
      </c>
      <c r="B1112" s="40">
        <v>45371</v>
      </c>
      <c r="C1112" t="s">
        <v>131</v>
      </c>
      <c r="D1112" t="s">
        <v>132</v>
      </c>
      <c r="E1112" t="s">
        <v>98</v>
      </c>
      <c r="F1112" t="s">
        <v>160</v>
      </c>
      <c r="G1112" t="s">
        <v>1230</v>
      </c>
      <c r="H1112" t="s">
        <v>1231</v>
      </c>
      <c r="I1112" t="s">
        <v>21</v>
      </c>
      <c r="J1112">
        <v>185</v>
      </c>
      <c r="K1112">
        <v>11</v>
      </c>
      <c r="L1112">
        <v>0.2</v>
      </c>
      <c r="M1112">
        <v>1628</v>
      </c>
      <c r="N1112" t="s">
        <v>32</v>
      </c>
      <c r="O1112" t="s">
        <v>80</v>
      </c>
    </row>
    <row r="1113" spans="1:15" x14ac:dyDescent="0.35">
      <c r="A1113" t="s">
        <v>1234</v>
      </c>
      <c r="B1113" s="40">
        <v>45471</v>
      </c>
      <c r="C1113" t="s">
        <v>55</v>
      </c>
      <c r="D1113" t="s">
        <v>56</v>
      </c>
      <c r="E1113" t="s">
        <v>17</v>
      </c>
      <c r="F1113" t="s">
        <v>18</v>
      </c>
      <c r="G1113" t="s">
        <v>1230</v>
      </c>
      <c r="H1113" t="s">
        <v>1231</v>
      </c>
      <c r="I1113" t="s">
        <v>21</v>
      </c>
      <c r="J1113">
        <v>185</v>
      </c>
      <c r="K1113">
        <v>5</v>
      </c>
      <c r="L1113">
        <v>0.15</v>
      </c>
      <c r="M1113">
        <v>786.25</v>
      </c>
      <c r="N1113" t="s">
        <v>22</v>
      </c>
      <c r="O1113" t="s">
        <v>23</v>
      </c>
    </row>
    <row r="1114" spans="1:15" x14ac:dyDescent="0.35">
      <c r="A1114" t="s">
        <v>1235</v>
      </c>
      <c r="B1114" s="40">
        <v>45337</v>
      </c>
      <c r="C1114" t="s">
        <v>44</v>
      </c>
      <c r="D1114" t="s">
        <v>45</v>
      </c>
      <c r="E1114" t="s">
        <v>17</v>
      </c>
      <c r="F1114" t="s">
        <v>79</v>
      </c>
      <c r="G1114" t="s">
        <v>1230</v>
      </c>
      <c r="H1114" t="s">
        <v>1231</v>
      </c>
      <c r="I1114" t="s">
        <v>21</v>
      </c>
      <c r="J1114">
        <v>185</v>
      </c>
      <c r="K1114">
        <v>18</v>
      </c>
      <c r="L1114">
        <v>0.11</v>
      </c>
      <c r="M1114">
        <v>2963.7</v>
      </c>
      <c r="N1114" t="s">
        <v>22</v>
      </c>
      <c r="O1114" t="s">
        <v>23</v>
      </c>
    </row>
    <row r="1115" spans="1:15" x14ac:dyDescent="0.35">
      <c r="A1115" t="s">
        <v>1236</v>
      </c>
      <c r="B1115" s="40">
        <v>45325</v>
      </c>
      <c r="C1115" t="s">
        <v>61</v>
      </c>
      <c r="D1115" t="s">
        <v>62</v>
      </c>
      <c r="E1115" t="s">
        <v>27</v>
      </c>
      <c r="F1115" t="s">
        <v>122</v>
      </c>
      <c r="G1115" t="s">
        <v>1230</v>
      </c>
      <c r="H1115" t="s">
        <v>1231</v>
      </c>
      <c r="I1115" t="s">
        <v>21</v>
      </c>
      <c r="J1115">
        <v>185</v>
      </c>
      <c r="K1115">
        <v>14</v>
      </c>
      <c r="L1115">
        <v>0.21</v>
      </c>
      <c r="M1115">
        <v>2046.1</v>
      </c>
      <c r="N1115" t="s">
        <v>32</v>
      </c>
      <c r="O1115" t="s">
        <v>80</v>
      </c>
    </row>
    <row r="1116" spans="1:15" x14ac:dyDescent="0.35">
      <c r="A1116" t="s">
        <v>1237</v>
      </c>
      <c r="B1116" s="40">
        <v>45348</v>
      </c>
      <c r="C1116" t="s">
        <v>111</v>
      </c>
      <c r="D1116" t="s">
        <v>112</v>
      </c>
      <c r="E1116" t="s">
        <v>98</v>
      </c>
      <c r="F1116" t="s">
        <v>160</v>
      </c>
      <c r="G1116" t="s">
        <v>1230</v>
      </c>
      <c r="H1116" t="s">
        <v>1231</v>
      </c>
      <c r="I1116" t="s">
        <v>21</v>
      </c>
      <c r="J1116">
        <v>185</v>
      </c>
      <c r="K1116">
        <v>20</v>
      </c>
      <c r="L1116">
        <v>0.16</v>
      </c>
      <c r="M1116">
        <v>3108</v>
      </c>
      <c r="N1116" t="s">
        <v>32</v>
      </c>
      <c r="O1116" t="s">
        <v>23</v>
      </c>
    </row>
    <row r="1117" spans="1:15" x14ac:dyDescent="0.35">
      <c r="A1117" t="s">
        <v>1238</v>
      </c>
      <c r="B1117" s="40">
        <v>45631</v>
      </c>
      <c r="C1117" t="s">
        <v>61</v>
      </c>
      <c r="D1117" t="s">
        <v>62</v>
      </c>
      <c r="E1117" t="s">
        <v>27</v>
      </c>
      <c r="F1117" t="s">
        <v>28</v>
      </c>
      <c r="G1117" t="s">
        <v>1230</v>
      </c>
      <c r="H1117" t="s">
        <v>1231</v>
      </c>
      <c r="I1117" t="s">
        <v>21</v>
      </c>
      <c r="J1117">
        <v>185</v>
      </c>
      <c r="K1117">
        <v>14</v>
      </c>
      <c r="L1117">
        <v>0.22</v>
      </c>
      <c r="M1117">
        <v>2020.2</v>
      </c>
      <c r="N1117" t="s">
        <v>42</v>
      </c>
      <c r="O1117" t="s">
        <v>23</v>
      </c>
    </row>
    <row r="1118" spans="1:15" x14ac:dyDescent="0.35">
      <c r="A1118" t="s">
        <v>1239</v>
      </c>
      <c r="B1118" s="40">
        <v>45339</v>
      </c>
      <c r="C1118" t="s">
        <v>125</v>
      </c>
      <c r="D1118" t="s">
        <v>126</v>
      </c>
      <c r="E1118" t="s">
        <v>37</v>
      </c>
      <c r="F1118" t="s">
        <v>83</v>
      </c>
      <c r="G1118" t="s">
        <v>1230</v>
      </c>
      <c r="H1118" t="s">
        <v>1231</v>
      </c>
      <c r="I1118" t="s">
        <v>21</v>
      </c>
      <c r="J1118">
        <v>185</v>
      </c>
      <c r="K1118">
        <v>10</v>
      </c>
      <c r="L1118">
        <v>0.22</v>
      </c>
      <c r="M1118">
        <v>1443</v>
      </c>
      <c r="N1118" t="s">
        <v>123</v>
      </c>
      <c r="O1118" t="s">
        <v>23</v>
      </c>
    </row>
    <row r="1119" spans="1:15" x14ac:dyDescent="0.35">
      <c r="A1119" t="s">
        <v>1240</v>
      </c>
      <c r="B1119" s="40">
        <v>45622</v>
      </c>
      <c r="C1119" t="s">
        <v>44</v>
      </c>
      <c r="D1119" t="s">
        <v>45</v>
      </c>
      <c r="E1119" t="s">
        <v>17</v>
      </c>
      <c r="F1119" t="s">
        <v>18</v>
      </c>
      <c r="G1119" t="s">
        <v>1230</v>
      </c>
      <c r="H1119" t="s">
        <v>1231</v>
      </c>
      <c r="I1119" t="s">
        <v>21</v>
      </c>
      <c r="J1119">
        <v>185</v>
      </c>
      <c r="K1119">
        <v>5</v>
      </c>
      <c r="L1119">
        <v>0.18</v>
      </c>
      <c r="M1119">
        <v>758.5</v>
      </c>
      <c r="N1119" t="s">
        <v>32</v>
      </c>
      <c r="O1119" t="s">
        <v>179</v>
      </c>
    </row>
    <row r="1120" spans="1:15" x14ac:dyDescent="0.35">
      <c r="A1120" t="s">
        <v>1241</v>
      </c>
      <c r="B1120" s="40">
        <v>45641</v>
      </c>
      <c r="C1120" t="s">
        <v>73</v>
      </c>
      <c r="D1120" t="s">
        <v>74</v>
      </c>
      <c r="E1120" t="s">
        <v>37</v>
      </c>
      <c r="F1120" t="s">
        <v>71</v>
      </c>
      <c r="G1120" t="s">
        <v>1230</v>
      </c>
      <c r="H1120" t="s">
        <v>1231</v>
      </c>
      <c r="I1120" t="s">
        <v>21</v>
      </c>
      <c r="J1120">
        <v>185</v>
      </c>
      <c r="K1120">
        <v>5</v>
      </c>
      <c r="L1120">
        <v>0.05</v>
      </c>
      <c r="M1120">
        <v>878.75</v>
      </c>
      <c r="N1120" t="s">
        <v>123</v>
      </c>
      <c r="O1120" t="s">
        <v>87</v>
      </c>
    </row>
    <row r="1121" spans="1:15" x14ac:dyDescent="0.35">
      <c r="A1121" t="s">
        <v>1242</v>
      </c>
      <c r="B1121" s="40">
        <v>45587</v>
      </c>
      <c r="C1121" t="s">
        <v>44</v>
      </c>
      <c r="D1121" t="s">
        <v>45</v>
      </c>
      <c r="E1121" t="s">
        <v>17</v>
      </c>
      <c r="F1121" t="s">
        <v>176</v>
      </c>
      <c r="G1121" t="s">
        <v>1230</v>
      </c>
      <c r="H1121" t="s">
        <v>1231</v>
      </c>
      <c r="I1121" t="s">
        <v>21</v>
      </c>
      <c r="J1121">
        <v>185</v>
      </c>
      <c r="K1121">
        <v>12</v>
      </c>
      <c r="L1121">
        <v>0.15</v>
      </c>
      <c r="M1121">
        <v>1887</v>
      </c>
      <c r="N1121" t="s">
        <v>123</v>
      </c>
      <c r="O1121" t="s">
        <v>33</v>
      </c>
    </row>
    <row r="1122" spans="1:15" x14ac:dyDescent="0.35">
      <c r="A1122" t="s">
        <v>1243</v>
      </c>
      <c r="B1122" s="40">
        <v>45616</v>
      </c>
      <c r="C1122" t="s">
        <v>125</v>
      </c>
      <c r="D1122" t="s">
        <v>126</v>
      </c>
      <c r="E1122" t="s">
        <v>37</v>
      </c>
      <c r="F1122" t="s">
        <v>71</v>
      </c>
      <c r="G1122" t="s">
        <v>1230</v>
      </c>
      <c r="H1122" t="s">
        <v>1231</v>
      </c>
      <c r="I1122" t="s">
        <v>21</v>
      </c>
      <c r="J1122">
        <v>185</v>
      </c>
      <c r="K1122">
        <v>17</v>
      </c>
      <c r="L1122">
        <v>0.14000000000000001</v>
      </c>
      <c r="M1122">
        <v>2704.7</v>
      </c>
      <c r="N1122" t="s">
        <v>22</v>
      </c>
      <c r="O1122" t="s">
        <v>23</v>
      </c>
    </row>
    <row r="1123" spans="1:15" x14ac:dyDescent="0.35">
      <c r="A1123" t="s">
        <v>1244</v>
      </c>
      <c r="B1123" s="40">
        <v>45328</v>
      </c>
      <c r="C1123" t="s">
        <v>55</v>
      </c>
      <c r="D1123" t="s">
        <v>56</v>
      </c>
      <c r="E1123" t="s">
        <v>17</v>
      </c>
      <c r="F1123" t="s">
        <v>50</v>
      </c>
      <c r="G1123" t="s">
        <v>1230</v>
      </c>
      <c r="H1123" t="s">
        <v>1231</v>
      </c>
      <c r="I1123" t="s">
        <v>21</v>
      </c>
      <c r="J1123">
        <v>185</v>
      </c>
      <c r="K1123">
        <v>3</v>
      </c>
      <c r="L1123">
        <v>0.2</v>
      </c>
      <c r="M1123">
        <v>444</v>
      </c>
      <c r="N1123" t="s">
        <v>59</v>
      </c>
      <c r="O1123" t="s">
        <v>23</v>
      </c>
    </row>
    <row r="1124" spans="1:15" x14ac:dyDescent="0.35">
      <c r="A1124" t="s">
        <v>1245</v>
      </c>
      <c r="B1124" s="40">
        <v>45427</v>
      </c>
      <c r="C1124" t="s">
        <v>96</v>
      </c>
      <c r="D1124" t="s">
        <v>97</v>
      </c>
      <c r="E1124" t="s">
        <v>98</v>
      </c>
      <c r="F1124" t="s">
        <v>115</v>
      </c>
      <c r="G1124" t="s">
        <v>1230</v>
      </c>
      <c r="H1124" t="s">
        <v>1231</v>
      </c>
      <c r="I1124" t="s">
        <v>21</v>
      </c>
      <c r="J1124">
        <v>185</v>
      </c>
      <c r="K1124">
        <v>17</v>
      </c>
      <c r="L1124">
        <v>0.04</v>
      </c>
      <c r="M1124">
        <v>3019.2</v>
      </c>
      <c r="N1124" t="s">
        <v>77</v>
      </c>
      <c r="O1124" t="s">
        <v>87</v>
      </c>
    </row>
    <row r="1125" spans="1:15" x14ac:dyDescent="0.35">
      <c r="A1125" t="s">
        <v>1246</v>
      </c>
      <c r="B1125" s="40">
        <v>45368</v>
      </c>
      <c r="C1125" t="s">
        <v>131</v>
      </c>
      <c r="D1125" t="s">
        <v>132</v>
      </c>
      <c r="E1125" t="s">
        <v>98</v>
      </c>
      <c r="F1125" t="s">
        <v>115</v>
      </c>
      <c r="G1125" t="s">
        <v>1230</v>
      </c>
      <c r="H1125" t="s">
        <v>1231</v>
      </c>
      <c r="I1125" t="s">
        <v>21</v>
      </c>
      <c r="J1125">
        <v>185</v>
      </c>
      <c r="K1125">
        <v>15</v>
      </c>
      <c r="L1125">
        <v>7.0000000000000007E-2</v>
      </c>
      <c r="M1125">
        <v>2580.75</v>
      </c>
      <c r="N1125" t="s">
        <v>77</v>
      </c>
      <c r="O1125" t="s">
        <v>80</v>
      </c>
    </row>
    <row r="1126" spans="1:15" x14ac:dyDescent="0.35">
      <c r="A1126" t="s">
        <v>1247</v>
      </c>
      <c r="B1126" s="40">
        <v>45446</v>
      </c>
      <c r="C1126" t="s">
        <v>15</v>
      </c>
      <c r="D1126" t="s">
        <v>16</v>
      </c>
      <c r="E1126" t="s">
        <v>17</v>
      </c>
      <c r="F1126" t="s">
        <v>154</v>
      </c>
      <c r="G1126" t="s">
        <v>1230</v>
      </c>
      <c r="H1126" t="s">
        <v>1231</v>
      </c>
      <c r="I1126" t="s">
        <v>21</v>
      </c>
      <c r="J1126">
        <v>185</v>
      </c>
      <c r="K1126">
        <v>8</v>
      </c>
      <c r="L1126">
        <v>0.08</v>
      </c>
      <c r="M1126">
        <v>1361.6</v>
      </c>
      <c r="N1126" t="s">
        <v>32</v>
      </c>
      <c r="O1126" t="s">
        <v>23</v>
      </c>
    </row>
    <row r="1127" spans="1:15" x14ac:dyDescent="0.35">
      <c r="A1127" t="s">
        <v>1248</v>
      </c>
      <c r="B1127" s="40">
        <v>45328</v>
      </c>
      <c r="C1127" t="s">
        <v>15</v>
      </c>
      <c r="D1127" t="s">
        <v>16</v>
      </c>
      <c r="E1127" t="s">
        <v>17</v>
      </c>
      <c r="F1127" t="s">
        <v>154</v>
      </c>
      <c r="G1127" t="s">
        <v>1230</v>
      </c>
      <c r="H1127" t="s">
        <v>1231</v>
      </c>
      <c r="I1127" t="s">
        <v>21</v>
      </c>
      <c r="J1127">
        <v>185</v>
      </c>
      <c r="K1127">
        <v>6</v>
      </c>
      <c r="L1127">
        <v>0.04</v>
      </c>
      <c r="M1127">
        <v>1065.5999999999999</v>
      </c>
      <c r="N1127" t="s">
        <v>123</v>
      </c>
      <c r="O1127" t="s">
        <v>23</v>
      </c>
    </row>
    <row r="1128" spans="1:15" x14ac:dyDescent="0.35">
      <c r="A1128" t="s">
        <v>1249</v>
      </c>
      <c r="B1128" s="40">
        <v>45570</v>
      </c>
      <c r="C1128" t="s">
        <v>73</v>
      </c>
      <c r="D1128" t="s">
        <v>74</v>
      </c>
      <c r="E1128" t="s">
        <v>37</v>
      </c>
      <c r="F1128" t="s">
        <v>157</v>
      </c>
      <c r="G1128" t="s">
        <v>1230</v>
      </c>
      <c r="H1128" t="s">
        <v>1231</v>
      </c>
      <c r="I1128" t="s">
        <v>21</v>
      </c>
      <c r="J1128">
        <v>185</v>
      </c>
      <c r="K1128">
        <v>11</v>
      </c>
      <c r="L1128">
        <v>0.13</v>
      </c>
      <c r="M1128">
        <v>1770.45</v>
      </c>
      <c r="N1128" t="s">
        <v>42</v>
      </c>
      <c r="O1128" t="s">
        <v>87</v>
      </c>
    </row>
    <row r="1129" spans="1:15" x14ac:dyDescent="0.35">
      <c r="A1129" t="s">
        <v>1250</v>
      </c>
      <c r="B1129" s="40">
        <v>45474</v>
      </c>
      <c r="C1129" t="s">
        <v>55</v>
      </c>
      <c r="D1129" t="s">
        <v>56</v>
      </c>
      <c r="E1129" t="s">
        <v>17</v>
      </c>
      <c r="F1129" t="s">
        <v>176</v>
      </c>
      <c r="G1129" t="s">
        <v>1230</v>
      </c>
      <c r="H1129" t="s">
        <v>1231</v>
      </c>
      <c r="I1129" t="s">
        <v>21</v>
      </c>
      <c r="J1129">
        <v>185</v>
      </c>
      <c r="K1129">
        <v>1</v>
      </c>
      <c r="L1129">
        <v>0.22</v>
      </c>
      <c r="M1129">
        <v>144.30000000000001</v>
      </c>
      <c r="N1129" t="s">
        <v>32</v>
      </c>
      <c r="O1129" t="s">
        <v>23</v>
      </c>
    </row>
    <row r="1130" spans="1:15" x14ac:dyDescent="0.35">
      <c r="A1130" t="s">
        <v>1251</v>
      </c>
      <c r="B1130" s="40">
        <v>45640</v>
      </c>
      <c r="C1130" t="s">
        <v>111</v>
      </c>
      <c r="D1130" t="s">
        <v>112</v>
      </c>
      <c r="E1130" t="s">
        <v>98</v>
      </c>
      <c r="F1130" t="s">
        <v>101</v>
      </c>
      <c r="G1130" t="s">
        <v>1230</v>
      </c>
      <c r="H1130" t="s">
        <v>1231</v>
      </c>
      <c r="I1130" t="s">
        <v>21</v>
      </c>
      <c r="J1130">
        <v>185</v>
      </c>
      <c r="K1130">
        <v>19</v>
      </c>
      <c r="L1130">
        <v>0.03</v>
      </c>
      <c r="M1130">
        <v>3409.55</v>
      </c>
      <c r="N1130" t="s">
        <v>123</v>
      </c>
      <c r="O1130" t="s">
        <v>23</v>
      </c>
    </row>
    <row r="1131" spans="1:15" x14ac:dyDescent="0.35">
      <c r="A1131" t="s">
        <v>1252</v>
      </c>
      <c r="B1131" s="40">
        <v>45403</v>
      </c>
      <c r="C1131" t="s">
        <v>73</v>
      </c>
      <c r="D1131" t="s">
        <v>74</v>
      </c>
      <c r="E1131" t="s">
        <v>37</v>
      </c>
      <c r="F1131" t="s">
        <v>71</v>
      </c>
      <c r="G1131" t="s">
        <v>1230</v>
      </c>
      <c r="H1131" t="s">
        <v>1231</v>
      </c>
      <c r="I1131" t="s">
        <v>21</v>
      </c>
      <c r="J1131">
        <v>185</v>
      </c>
      <c r="K1131">
        <v>19</v>
      </c>
      <c r="L1131">
        <v>0.01</v>
      </c>
      <c r="M1131">
        <v>3479.85</v>
      </c>
      <c r="N1131" t="s">
        <v>22</v>
      </c>
      <c r="O1131" t="s">
        <v>23</v>
      </c>
    </row>
    <row r="1132" spans="1:15" x14ac:dyDescent="0.35">
      <c r="A1132" t="s">
        <v>1253</v>
      </c>
      <c r="B1132" s="40">
        <v>45420</v>
      </c>
      <c r="C1132" t="s">
        <v>111</v>
      </c>
      <c r="D1132" t="s">
        <v>112</v>
      </c>
      <c r="E1132" t="s">
        <v>98</v>
      </c>
      <c r="F1132" t="s">
        <v>99</v>
      </c>
      <c r="G1132" t="s">
        <v>1230</v>
      </c>
      <c r="H1132" t="s">
        <v>1231</v>
      </c>
      <c r="I1132" t="s">
        <v>21</v>
      </c>
      <c r="J1132">
        <v>185</v>
      </c>
      <c r="K1132">
        <v>12</v>
      </c>
      <c r="L1132">
        <v>0.06</v>
      </c>
      <c r="M1132">
        <v>2086.8000000000002</v>
      </c>
      <c r="N1132" t="s">
        <v>32</v>
      </c>
      <c r="O1132" t="s">
        <v>23</v>
      </c>
    </row>
    <row r="1133" spans="1:15" x14ac:dyDescent="0.35">
      <c r="A1133" t="s">
        <v>1254</v>
      </c>
      <c r="B1133" s="40">
        <v>45403</v>
      </c>
      <c r="C1133" t="s">
        <v>131</v>
      </c>
      <c r="D1133" t="s">
        <v>132</v>
      </c>
      <c r="E1133" t="s">
        <v>98</v>
      </c>
      <c r="F1133" t="s">
        <v>113</v>
      </c>
      <c r="G1133" t="s">
        <v>1230</v>
      </c>
      <c r="H1133" t="s">
        <v>1231</v>
      </c>
      <c r="I1133" t="s">
        <v>21</v>
      </c>
      <c r="J1133">
        <v>185</v>
      </c>
      <c r="K1133">
        <v>2</v>
      </c>
      <c r="L1133">
        <v>0.05</v>
      </c>
      <c r="M1133">
        <v>351.5</v>
      </c>
      <c r="N1133" t="s">
        <v>123</v>
      </c>
      <c r="O1133" t="s">
        <v>80</v>
      </c>
    </row>
    <row r="1134" spans="1:15" x14ac:dyDescent="0.35">
      <c r="A1134" t="s">
        <v>1255</v>
      </c>
      <c r="B1134" s="40">
        <v>45426</v>
      </c>
      <c r="C1134" t="s">
        <v>73</v>
      </c>
      <c r="D1134" t="s">
        <v>74</v>
      </c>
      <c r="E1134" t="s">
        <v>37</v>
      </c>
      <c r="F1134" t="s">
        <v>151</v>
      </c>
      <c r="G1134" t="s">
        <v>1230</v>
      </c>
      <c r="H1134" t="s">
        <v>1231</v>
      </c>
      <c r="I1134" t="s">
        <v>21</v>
      </c>
      <c r="J1134">
        <v>185</v>
      </c>
      <c r="K1134">
        <v>11</v>
      </c>
      <c r="L1134">
        <v>0.2</v>
      </c>
      <c r="M1134">
        <v>1628</v>
      </c>
      <c r="N1134" t="s">
        <v>59</v>
      </c>
      <c r="O1134" t="s">
        <v>23</v>
      </c>
    </row>
    <row r="1135" spans="1:15" x14ac:dyDescent="0.35">
      <c r="A1135" t="s">
        <v>1256</v>
      </c>
      <c r="B1135" s="40">
        <v>45649</v>
      </c>
      <c r="C1135" t="s">
        <v>55</v>
      </c>
      <c r="D1135" t="s">
        <v>56</v>
      </c>
      <c r="E1135" t="s">
        <v>17</v>
      </c>
      <c r="F1135" t="s">
        <v>50</v>
      </c>
      <c r="G1135" t="s">
        <v>1230</v>
      </c>
      <c r="H1135" t="s">
        <v>1231</v>
      </c>
      <c r="I1135" t="s">
        <v>21</v>
      </c>
      <c r="J1135">
        <v>185</v>
      </c>
      <c r="K1135">
        <v>2</v>
      </c>
      <c r="L1135">
        <v>0.17</v>
      </c>
      <c r="M1135">
        <v>307.10000000000002</v>
      </c>
      <c r="N1135" t="s">
        <v>59</v>
      </c>
      <c r="O1135" t="s">
        <v>87</v>
      </c>
    </row>
    <row r="1136" spans="1:15" x14ac:dyDescent="0.35">
      <c r="A1136" t="s">
        <v>1257</v>
      </c>
      <c r="B1136" s="40">
        <v>45460</v>
      </c>
      <c r="C1136" t="s">
        <v>125</v>
      </c>
      <c r="D1136" t="s">
        <v>126</v>
      </c>
      <c r="E1136" t="s">
        <v>37</v>
      </c>
      <c r="F1136" t="s">
        <v>38</v>
      </c>
      <c r="G1136" t="s">
        <v>1230</v>
      </c>
      <c r="H1136" t="s">
        <v>1231</v>
      </c>
      <c r="I1136" t="s">
        <v>21</v>
      </c>
      <c r="J1136">
        <v>185</v>
      </c>
      <c r="K1136">
        <v>9</v>
      </c>
      <c r="L1136">
        <v>0.16</v>
      </c>
      <c r="M1136">
        <v>1398.6</v>
      </c>
      <c r="N1136" t="s">
        <v>22</v>
      </c>
      <c r="O1136" t="s">
        <v>23</v>
      </c>
    </row>
    <row r="1137" spans="1:15" x14ac:dyDescent="0.35">
      <c r="A1137" t="s">
        <v>1258</v>
      </c>
      <c r="B1137" s="40">
        <v>45312</v>
      </c>
      <c r="C1137" t="s">
        <v>44</v>
      </c>
      <c r="D1137" t="s">
        <v>45</v>
      </c>
      <c r="E1137" t="s">
        <v>17</v>
      </c>
      <c r="F1137" t="s">
        <v>79</v>
      </c>
      <c r="G1137" t="s">
        <v>1230</v>
      </c>
      <c r="H1137" t="s">
        <v>1231</v>
      </c>
      <c r="I1137" t="s">
        <v>21</v>
      </c>
      <c r="J1137">
        <v>185</v>
      </c>
      <c r="K1137">
        <v>14</v>
      </c>
      <c r="L1137">
        <v>0.09</v>
      </c>
      <c r="M1137">
        <v>2356.9</v>
      </c>
      <c r="N1137" t="s">
        <v>22</v>
      </c>
      <c r="O1137" t="s">
        <v>23</v>
      </c>
    </row>
    <row r="1138" spans="1:15" x14ac:dyDescent="0.35">
      <c r="A1138" t="s">
        <v>1259</v>
      </c>
      <c r="B1138" s="40">
        <v>45610</v>
      </c>
      <c r="C1138" t="s">
        <v>64</v>
      </c>
      <c r="D1138" t="s">
        <v>65</v>
      </c>
      <c r="E1138" t="s">
        <v>27</v>
      </c>
      <c r="F1138" t="s">
        <v>103</v>
      </c>
      <c r="G1138" t="s">
        <v>1230</v>
      </c>
      <c r="H1138" t="s">
        <v>1231</v>
      </c>
      <c r="I1138" t="s">
        <v>21</v>
      </c>
      <c r="J1138">
        <v>185</v>
      </c>
      <c r="K1138">
        <v>13</v>
      </c>
      <c r="L1138">
        <v>0.04</v>
      </c>
      <c r="M1138">
        <v>2308.8000000000002</v>
      </c>
      <c r="N1138" t="s">
        <v>22</v>
      </c>
      <c r="O1138" t="s">
        <v>23</v>
      </c>
    </row>
    <row r="1139" spans="1:15" x14ac:dyDescent="0.35">
      <c r="A1139" t="s">
        <v>1260</v>
      </c>
      <c r="B1139" s="40">
        <v>45428</v>
      </c>
      <c r="C1139" t="s">
        <v>61</v>
      </c>
      <c r="D1139" t="s">
        <v>62</v>
      </c>
      <c r="E1139" t="s">
        <v>27</v>
      </c>
      <c r="F1139" t="s">
        <v>66</v>
      </c>
      <c r="G1139" t="s">
        <v>1230</v>
      </c>
      <c r="H1139" t="s">
        <v>1231</v>
      </c>
      <c r="I1139" t="s">
        <v>21</v>
      </c>
      <c r="J1139">
        <v>185</v>
      </c>
      <c r="K1139">
        <v>12</v>
      </c>
      <c r="L1139">
        <v>0.18</v>
      </c>
      <c r="M1139">
        <v>1820.4</v>
      </c>
      <c r="N1139" t="s">
        <v>123</v>
      </c>
      <c r="O1139" t="s">
        <v>23</v>
      </c>
    </row>
    <row r="1140" spans="1:15" x14ac:dyDescent="0.35">
      <c r="A1140" t="s">
        <v>1261</v>
      </c>
      <c r="B1140" s="40">
        <v>45632</v>
      </c>
      <c r="C1140" t="s">
        <v>111</v>
      </c>
      <c r="D1140" t="s">
        <v>112</v>
      </c>
      <c r="E1140" t="s">
        <v>98</v>
      </c>
      <c r="F1140" t="s">
        <v>99</v>
      </c>
      <c r="G1140" t="s">
        <v>1230</v>
      </c>
      <c r="H1140" t="s">
        <v>1231</v>
      </c>
      <c r="I1140" t="s">
        <v>21</v>
      </c>
      <c r="J1140">
        <v>185</v>
      </c>
      <c r="K1140">
        <v>5</v>
      </c>
      <c r="L1140">
        <v>0.26</v>
      </c>
      <c r="M1140">
        <v>684.5</v>
      </c>
      <c r="N1140" t="s">
        <v>32</v>
      </c>
      <c r="O1140" t="s">
        <v>80</v>
      </c>
    </row>
    <row r="1141" spans="1:15" x14ac:dyDescent="0.35">
      <c r="A1141" t="s">
        <v>1262</v>
      </c>
      <c r="B1141" s="40">
        <v>45466</v>
      </c>
      <c r="C1141" t="s">
        <v>111</v>
      </c>
      <c r="D1141" t="s">
        <v>112</v>
      </c>
      <c r="E1141" t="s">
        <v>98</v>
      </c>
      <c r="F1141" t="s">
        <v>99</v>
      </c>
      <c r="G1141" t="s">
        <v>1230</v>
      </c>
      <c r="H1141" t="s">
        <v>1231</v>
      </c>
      <c r="I1141" t="s">
        <v>21</v>
      </c>
      <c r="J1141">
        <v>185</v>
      </c>
      <c r="K1141">
        <v>6</v>
      </c>
      <c r="L1141">
        <v>0.14000000000000001</v>
      </c>
      <c r="M1141">
        <v>954.6</v>
      </c>
      <c r="N1141" t="s">
        <v>32</v>
      </c>
      <c r="O1141" t="s">
        <v>23</v>
      </c>
    </row>
    <row r="1142" spans="1:15" x14ac:dyDescent="0.35">
      <c r="A1142" t="s">
        <v>1263</v>
      </c>
      <c r="B1142" s="40">
        <v>45368</v>
      </c>
      <c r="C1142" t="s">
        <v>44</v>
      </c>
      <c r="D1142" t="s">
        <v>45</v>
      </c>
      <c r="E1142" t="s">
        <v>17</v>
      </c>
      <c r="F1142" t="s">
        <v>154</v>
      </c>
      <c r="G1142" t="s">
        <v>1230</v>
      </c>
      <c r="H1142" t="s">
        <v>1231</v>
      </c>
      <c r="I1142" t="s">
        <v>21</v>
      </c>
      <c r="J1142">
        <v>185</v>
      </c>
      <c r="K1142">
        <v>10</v>
      </c>
      <c r="L1142">
        <v>7.0000000000000007E-2</v>
      </c>
      <c r="M1142">
        <v>1720.5</v>
      </c>
      <c r="N1142" t="s">
        <v>123</v>
      </c>
      <c r="O1142" t="s">
        <v>23</v>
      </c>
    </row>
    <row r="1143" spans="1:15" x14ac:dyDescent="0.35">
      <c r="A1143" t="s">
        <v>1264</v>
      </c>
      <c r="B1143" s="40">
        <v>45415</v>
      </c>
      <c r="C1143" t="s">
        <v>55</v>
      </c>
      <c r="D1143" t="s">
        <v>56</v>
      </c>
      <c r="E1143" t="s">
        <v>17</v>
      </c>
      <c r="F1143" t="s">
        <v>79</v>
      </c>
      <c r="G1143" t="s">
        <v>1230</v>
      </c>
      <c r="H1143" t="s">
        <v>1231</v>
      </c>
      <c r="I1143" t="s">
        <v>21</v>
      </c>
      <c r="J1143">
        <v>185</v>
      </c>
      <c r="K1143">
        <v>8</v>
      </c>
      <c r="L1143">
        <v>0.05</v>
      </c>
      <c r="M1143">
        <v>1406</v>
      </c>
      <c r="N1143" t="s">
        <v>123</v>
      </c>
      <c r="O1143" t="s">
        <v>87</v>
      </c>
    </row>
    <row r="1144" spans="1:15" x14ac:dyDescent="0.35">
      <c r="A1144" t="s">
        <v>1265</v>
      </c>
      <c r="B1144" s="40">
        <v>45527</v>
      </c>
      <c r="C1144" t="s">
        <v>125</v>
      </c>
      <c r="D1144" t="s">
        <v>126</v>
      </c>
      <c r="E1144" t="s">
        <v>37</v>
      </c>
      <c r="F1144" t="s">
        <v>151</v>
      </c>
      <c r="G1144" t="s">
        <v>1230</v>
      </c>
      <c r="H1144" t="s">
        <v>1231</v>
      </c>
      <c r="I1144" t="s">
        <v>21</v>
      </c>
      <c r="J1144">
        <v>185</v>
      </c>
      <c r="K1144">
        <v>8</v>
      </c>
      <c r="L1144">
        <v>0</v>
      </c>
      <c r="M1144">
        <v>1480</v>
      </c>
      <c r="N1144" t="s">
        <v>42</v>
      </c>
      <c r="O1144" t="s">
        <v>23</v>
      </c>
    </row>
    <row r="1145" spans="1:15" x14ac:dyDescent="0.35">
      <c r="A1145" t="s">
        <v>1266</v>
      </c>
      <c r="B1145" s="40">
        <v>45641</v>
      </c>
      <c r="C1145" t="s">
        <v>131</v>
      </c>
      <c r="D1145" t="s">
        <v>132</v>
      </c>
      <c r="E1145" t="s">
        <v>98</v>
      </c>
      <c r="F1145" t="s">
        <v>101</v>
      </c>
      <c r="G1145" t="s">
        <v>1230</v>
      </c>
      <c r="H1145" t="s">
        <v>1231</v>
      </c>
      <c r="I1145" t="s">
        <v>21</v>
      </c>
      <c r="J1145">
        <v>185</v>
      </c>
      <c r="K1145">
        <v>12</v>
      </c>
      <c r="L1145">
        <v>0.22</v>
      </c>
      <c r="M1145">
        <v>1731.6</v>
      </c>
      <c r="N1145" t="s">
        <v>32</v>
      </c>
      <c r="O1145" t="s">
        <v>87</v>
      </c>
    </row>
    <row r="1146" spans="1:15" x14ac:dyDescent="0.35">
      <c r="A1146" t="s">
        <v>1267</v>
      </c>
      <c r="B1146" s="40">
        <v>45402</v>
      </c>
      <c r="C1146" t="s">
        <v>73</v>
      </c>
      <c r="D1146" t="s">
        <v>74</v>
      </c>
      <c r="E1146" t="s">
        <v>37</v>
      </c>
      <c r="F1146" t="s">
        <v>71</v>
      </c>
      <c r="G1146" t="s">
        <v>1230</v>
      </c>
      <c r="H1146" t="s">
        <v>1231</v>
      </c>
      <c r="I1146" t="s">
        <v>21</v>
      </c>
      <c r="J1146">
        <v>185</v>
      </c>
      <c r="K1146">
        <v>16</v>
      </c>
      <c r="L1146">
        <v>0.16</v>
      </c>
      <c r="M1146">
        <v>2486.4</v>
      </c>
      <c r="N1146" t="s">
        <v>59</v>
      </c>
      <c r="O1146" t="s">
        <v>23</v>
      </c>
    </row>
    <row r="1147" spans="1:15" x14ac:dyDescent="0.35">
      <c r="A1147" t="s">
        <v>1268</v>
      </c>
      <c r="B1147" s="40">
        <v>45362</v>
      </c>
      <c r="C1147" t="s">
        <v>44</v>
      </c>
      <c r="D1147" t="s">
        <v>45</v>
      </c>
      <c r="E1147" t="s">
        <v>17</v>
      </c>
      <c r="F1147" t="s">
        <v>18</v>
      </c>
      <c r="G1147" t="s">
        <v>1230</v>
      </c>
      <c r="H1147" t="s">
        <v>1231</v>
      </c>
      <c r="I1147" t="s">
        <v>21</v>
      </c>
      <c r="J1147">
        <v>185</v>
      </c>
      <c r="K1147">
        <v>2</v>
      </c>
      <c r="L1147">
        <v>0.09</v>
      </c>
      <c r="M1147">
        <v>336.7</v>
      </c>
      <c r="N1147" t="s">
        <v>22</v>
      </c>
      <c r="O1147" t="s">
        <v>23</v>
      </c>
    </row>
    <row r="1148" spans="1:15" x14ac:dyDescent="0.35">
      <c r="A1148" t="s">
        <v>1269</v>
      </c>
      <c r="B1148" s="40">
        <v>45593</v>
      </c>
      <c r="C1148" t="s">
        <v>111</v>
      </c>
      <c r="D1148" t="s">
        <v>112</v>
      </c>
      <c r="E1148" t="s">
        <v>98</v>
      </c>
      <c r="F1148" t="s">
        <v>160</v>
      </c>
      <c r="G1148" t="s">
        <v>1230</v>
      </c>
      <c r="H1148" t="s">
        <v>1231</v>
      </c>
      <c r="I1148" t="s">
        <v>21</v>
      </c>
      <c r="J1148">
        <v>185</v>
      </c>
      <c r="K1148">
        <v>5</v>
      </c>
      <c r="L1148">
        <v>0</v>
      </c>
      <c r="M1148">
        <v>925</v>
      </c>
      <c r="N1148" t="s">
        <v>42</v>
      </c>
      <c r="O1148" t="s">
        <v>23</v>
      </c>
    </row>
    <row r="1149" spans="1:15" x14ac:dyDescent="0.35">
      <c r="A1149" t="s">
        <v>1270</v>
      </c>
      <c r="B1149" s="40">
        <v>45633</v>
      </c>
      <c r="C1149" t="s">
        <v>15</v>
      </c>
      <c r="D1149" t="s">
        <v>16</v>
      </c>
      <c r="E1149" t="s">
        <v>17</v>
      </c>
      <c r="F1149" t="s">
        <v>18</v>
      </c>
      <c r="G1149" t="s">
        <v>1230</v>
      </c>
      <c r="H1149" t="s">
        <v>1231</v>
      </c>
      <c r="I1149" t="s">
        <v>21</v>
      </c>
      <c r="J1149">
        <v>185</v>
      </c>
      <c r="K1149">
        <v>14</v>
      </c>
      <c r="L1149">
        <v>0.1</v>
      </c>
      <c r="M1149">
        <v>2331</v>
      </c>
      <c r="N1149" t="s">
        <v>22</v>
      </c>
      <c r="O1149" t="s">
        <v>23</v>
      </c>
    </row>
    <row r="1150" spans="1:15" x14ac:dyDescent="0.35">
      <c r="A1150" t="s">
        <v>1271</v>
      </c>
      <c r="B1150" s="40">
        <v>45548</v>
      </c>
      <c r="C1150" t="s">
        <v>55</v>
      </c>
      <c r="D1150" t="s">
        <v>56</v>
      </c>
      <c r="E1150" t="s">
        <v>17</v>
      </c>
      <c r="F1150" t="s">
        <v>176</v>
      </c>
      <c r="G1150" t="s">
        <v>1230</v>
      </c>
      <c r="H1150" t="s">
        <v>1231</v>
      </c>
      <c r="I1150" t="s">
        <v>21</v>
      </c>
      <c r="J1150">
        <v>185</v>
      </c>
      <c r="K1150">
        <v>14</v>
      </c>
      <c r="L1150">
        <v>0.16</v>
      </c>
      <c r="M1150">
        <v>2175.6</v>
      </c>
      <c r="N1150" t="s">
        <v>123</v>
      </c>
      <c r="O1150" t="s">
        <v>23</v>
      </c>
    </row>
    <row r="1151" spans="1:15" x14ac:dyDescent="0.35">
      <c r="A1151" t="s">
        <v>1272</v>
      </c>
      <c r="B1151" s="40">
        <v>45366</v>
      </c>
      <c r="C1151" t="s">
        <v>131</v>
      </c>
      <c r="D1151" t="s">
        <v>132</v>
      </c>
      <c r="E1151" t="s">
        <v>98</v>
      </c>
      <c r="F1151" t="s">
        <v>99</v>
      </c>
      <c r="G1151" t="s">
        <v>1230</v>
      </c>
      <c r="H1151" t="s">
        <v>1231</v>
      </c>
      <c r="I1151" t="s">
        <v>21</v>
      </c>
      <c r="J1151">
        <v>185</v>
      </c>
      <c r="K1151">
        <v>13</v>
      </c>
      <c r="L1151">
        <v>0.1</v>
      </c>
      <c r="M1151">
        <v>2164.5</v>
      </c>
      <c r="N1151" t="s">
        <v>59</v>
      </c>
      <c r="O1151" t="s">
        <v>23</v>
      </c>
    </row>
    <row r="1152" spans="1:15" x14ac:dyDescent="0.35">
      <c r="A1152" t="s">
        <v>1273</v>
      </c>
      <c r="B1152" s="40">
        <v>45597</v>
      </c>
      <c r="C1152" t="s">
        <v>25</v>
      </c>
      <c r="D1152" t="s">
        <v>26</v>
      </c>
      <c r="E1152" t="s">
        <v>27</v>
      </c>
      <c r="F1152" t="s">
        <v>28</v>
      </c>
      <c r="G1152" t="s">
        <v>1230</v>
      </c>
      <c r="H1152" t="s">
        <v>1231</v>
      </c>
      <c r="I1152" t="s">
        <v>21</v>
      </c>
      <c r="J1152">
        <v>185</v>
      </c>
      <c r="K1152">
        <v>6</v>
      </c>
      <c r="L1152">
        <v>0</v>
      </c>
      <c r="M1152">
        <v>1110</v>
      </c>
      <c r="N1152" t="s">
        <v>42</v>
      </c>
      <c r="O1152" t="s">
        <v>23</v>
      </c>
    </row>
    <row r="1153" spans="1:15" x14ac:dyDescent="0.35">
      <c r="A1153" t="s">
        <v>1274</v>
      </c>
      <c r="B1153" s="40">
        <v>45527</v>
      </c>
      <c r="C1153" t="s">
        <v>73</v>
      </c>
      <c r="D1153" t="s">
        <v>74</v>
      </c>
      <c r="E1153" t="s">
        <v>37</v>
      </c>
      <c r="F1153" t="s">
        <v>38</v>
      </c>
      <c r="G1153" t="s">
        <v>1230</v>
      </c>
      <c r="H1153" t="s">
        <v>1231</v>
      </c>
      <c r="I1153" t="s">
        <v>21</v>
      </c>
      <c r="J1153">
        <v>185</v>
      </c>
      <c r="K1153">
        <v>3</v>
      </c>
      <c r="L1153">
        <v>0</v>
      </c>
      <c r="M1153">
        <v>555</v>
      </c>
      <c r="N1153" t="s">
        <v>22</v>
      </c>
      <c r="O1153" t="s">
        <v>23</v>
      </c>
    </row>
    <row r="1154" spans="1:15" x14ac:dyDescent="0.35">
      <c r="A1154" t="s">
        <v>1275</v>
      </c>
      <c r="B1154" s="40">
        <v>45450</v>
      </c>
      <c r="C1154" t="s">
        <v>55</v>
      </c>
      <c r="D1154" t="s">
        <v>56</v>
      </c>
      <c r="E1154" t="s">
        <v>17</v>
      </c>
      <c r="F1154" t="s">
        <v>176</v>
      </c>
      <c r="G1154" t="s">
        <v>1230</v>
      </c>
      <c r="H1154" t="s">
        <v>1231</v>
      </c>
      <c r="I1154" t="s">
        <v>21</v>
      </c>
      <c r="J1154">
        <v>185</v>
      </c>
      <c r="K1154">
        <v>19</v>
      </c>
      <c r="L1154">
        <v>0.28999999999999998</v>
      </c>
      <c r="M1154">
        <v>2495.65</v>
      </c>
      <c r="N1154" t="s">
        <v>123</v>
      </c>
      <c r="O1154" t="s">
        <v>23</v>
      </c>
    </row>
    <row r="1155" spans="1:15" x14ac:dyDescent="0.35">
      <c r="A1155" t="s">
        <v>1276</v>
      </c>
      <c r="B1155" s="40">
        <v>45651</v>
      </c>
      <c r="C1155" t="s">
        <v>73</v>
      </c>
      <c r="D1155" t="s">
        <v>74</v>
      </c>
      <c r="E1155" t="s">
        <v>37</v>
      </c>
      <c r="F1155" t="s">
        <v>157</v>
      </c>
      <c r="G1155" t="s">
        <v>1230</v>
      </c>
      <c r="H1155" t="s">
        <v>1231</v>
      </c>
      <c r="I1155" t="s">
        <v>21</v>
      </c>
      <c r="J1155">
        <v>185</v>
      </c>
      <c r="K1155">
        <v>4</v>
      </c>
      <c r="L1155">
        <v>7.0000000000000007E-2</v>
      </c>
      <c r="M1155">
        <v>688.2</v>
      </c>
      <c r="N1155" t="s">
        <v>59</v>
      </c>
      <c r="O1155" t="s">
        <v>80</v>
      </c>
    </row>
    <row r="1156" spans="1:15" x14ac:dyDescent="0.35">
      <c r="A1156" t="s">
        <v>1277</v>
      </c>
      <c r="B1156" s="40">
        <v>45347</v>
      </c>
      <c r="C1156" t="s">
        <v>15</v>
      </c>
      <c r="D1156" t="s">
        <v>16</v>
      </c>
      <c r="E1156" t="s">
        <v>17</v>
      </c>
      <c r="F1156" t="s">
        <v>176</v>
      </c>
      <c r="G1156" t="s">
        <v>1230</v>
      </c>
      <c r="H1156" t="s">
        <v>1231</v>
      </c>
      <c r="I1156" t="s">
        <v>21</v>
      </c>
      <c r="J1156">
        <v>185</v>
      </c>
      <c r="K1156">
        <v>20</v>
      </c>
      <c r="L1156">
        <v>0.2</v>
      </c>
      <c r="M1156">
        <v>2960</v>
      </c>
      <c r="N1156" t="s">
        <v>179</v>
      </c>
      <c r="O1156" t="s">
        <v>23</v>
      </c>
    </row>
    <row r="1157" spans="1:15" x14ac:dyDescent="0.35">
      <c r="A1157" t="s">
        <v>1278</v>
      </c>
      <c r="B1157" s="40">
        <v>45341</v>
      </c>
      <c r="C1157" t="s">
        <v>73</v>
      </c>
      <c r="D1157" t="s">
        <v>74</v>
      </c>
      <c r="E1157" t="s">
        <v>37</v>
      </c>
      <c r="F1157" t="s">
        <v>151</v>
      </c>
      <c r="G1157" t="s">
        <v>1230</v>
      </c>
      <c r="H1157" t="s">
        <v>1231</v>
      </c>
      <c r="I1157" t="s">
        <v>21</v>
      </c>
      <c r="J1157">
        <v>185</v>
      </c>
      <c r="K1157">
        <v>8</v>
      </c>
      <c r="L1157">
        <v>0.19</v>
      </c>
      <c r="M1157">
        <v>1198.8</v>
      </c>
      <c r="N1157" t="s">
        <v>22</v>
      </c>
      <c r="O1157" t="s">
        <v>80</v>
      </c>
    </row>
    <row r="1158" spans="1:15" x14ac:dyDescent="0.35">
      <c r="A1158" t="s">
        <v>1279</v>
      </c>
      <c r="B1158" s="40">
        <v>45340</v>
      </c>
      <c r="C1158" t="s">
        <v>96</v>
      </c>
      <c r="D1158" t="s">
        <v>97</v>
      </c>
      <c r="E1158" t="s">
        <v>98</v>
      </c>
      <c r="F1158" t="s">
        <v>101</v>
      </c>
      <c r="G1158" t="s">
        <v>1230</v>
      </c>
      <c r="H1158" t="s">
        <v>1231</v>
      </c>
      <c r="I1158" t="s">
        <v>21</v>
      </c>
      <c r="J1158">
        <v>185</v>
      </c>
      <c r="K1158">
        <v>10</v>
      </c>
      <c r="L1158">
        <v>0.19</v>
      </c>
      <c r="M1158">
        <v>1498.5</v>
      </c>
      <c r="N1158" t="s">
        <v>42</v>
      </c>
      <c r="O1158" t="s">
        <v>33</v>
      </c>
    </row>
    <row r="1159" spans="1:15" x14ac:dyDescent="0.35">
      <c r="A1159" t="s">
        <v>1280</v>
      </c>
      <c r="B1159" s="40">
        <v>45293</v>
      </c>
      <c r="C1159" t="s">
        <v>64</v>
      </c>
      <c r="D1159" t="s">
        <v>65</v>
      </c>
      <c r="E1159" t="s">
        <v>27</v>
      </c>
      <c r="F1159" t="s">
        <v>28</v>
      </c>
      <c r="G1159" t="s">
        <v>1230</v>
      </c>
      <c r="H1159" t="s">
        <v>1231</v>
      </c>
      <c r="I1159" t="s">
        <v>21</v>
      </c>
      <c r="J1159">
        <v>185</v>
      </c>
      <c r="K1159">
        <v>14</v>
      </c>
      <c r="L1159">
        <v>0.22</v>
      </c>
      <c r="M1159">
        <v>2020.2</v>
      </c>
      <c r="N1159" t="s">
        <v>22</v>
      </c>
      <c r="O1159" t="s">
        <v>23</v>
      </c>
    </row>
    <row r="1160" spans="1:15" x14ac:dyDescent="0.35">
      <c r="A1160" t="s">
        <v>1281</v>
      </c>
      <c r="B1160" s="40">
        <v>45409</v>
      </c>
      <c r="C1160" t="s">
        <v>15</v>
      </c>
      <c r="D1160" t="s">
        <v>16</v>
      </c>
      <c r="E1160" t="s">
        <v>17</v>
      </c>
      <c r="F1160" t="s">
        <v>18</v>
      </c>
      <c r="G1160" t="s">
        <v>1230</v>
      </c>
      <c r="H1160" t="s">
        <v>1231</v>
      </c>
      <c r="I1160" t="s">
        <v>21</v>
      </c>
      <c r="J1160">
        <v>185</v>
      </c>
      <c r="K1160">
        <v>17</v>
      </c>
      <c r="L1160">
        <v>0.22</v>
      </c>
      <c r="M1160">
        <v>2453.1</v>
      </c>
      <c r="N1160" t="s">
        <v>22</v>
      </c>
      <c r="O1160" t="s">
        <v>23</v>
      </c>
    </row>
    <row r="1161" spans="1:15" x14ac:dyDescent="0.35">
      <c r="A1161" t="s">
        <v>1282</v>
      </c>
      <c r="B1161" s="40">
        <v>45316</v>
      </c>
      <c r="C1161" t="s">
        <v>96</v>
      </c>
      <c r="D1161" t="s">
        <v>97</v>
      </c>
      <c r="E1161" t="s">
        <v>98</v>
      </c>
      <c r="F1161" t="s">
        <v>160</v>
      </c>
      <c r="G1161" t="s">
        <v>1230</v>
      </c>
      <c r="H1161" t="s">
        <v>1231</v>
      </c>
      <c r="I1161" t="s">
        <v>21</v>
      </c>
      <c r="J1161">
        <v>185</v>
      </c>
      <c r="K1161">
        <v>12</v>
      </c>
      <c r="L1161">
        <v>0.1</v>
      </c>
      <c r="M1161">
        <v>1998</v>
      </c>
      <c r="N1161" t="s">
        <v>123</v>
      </c>
      <c r="O1161" t="s">
        <v>33</v>
      </c>
    </row>
    <row r="1162" spans="1:15" x14ac:dyDescent="0.35">
      <c r="A1162" t="s">
        <v>1283</v>
      </c>
      <c r="B1162" s="40">
        <v>45606</v>
      </c>
      <c r="C1162" t="s">
        <v>96</v>
      </c>
      <c r="D1162" t="s">
        <v>97</v>
      </c>
      <c r="E1162" t="s">
        <v>98</v>
      </c>
      <c r="F1162" t="s">
        <v>101</v>
      </c>
      <c r="G1162" t="s">
        <v>1230</v>
      </c>
      <c r="H1162" t="s">
        <v>1231</v>
      </c>
      <c r="I1162" t="s">
        <v>21</v>
      </c>
      <c r="J1162">
        <v>185</v>
      </c>
      <c r="K1162">
        <v>7</v>
      </c>
      <c r="L1162">
        <v>0.14000000000000001</v>
      </c>
      <c r="M1162">
        <v>1113.7</v>
      </c>
      <c r="N1162" t="s">
        <v>32</v>
      </c>
      <c r="O1162" t="s">
        <v>23</v>
      </c>
    </row>
    <row r="1163" spans="1:15" x14ac:dyDescent="0.35">
      <c r="A1163" t="s">
        <v>1284</v>
      </c>
      <c r="B1163" s="40">
        <v>45465</v>
      </c>
      <c r="C1163" t="s">
        <v>64</v>
      </c>
      <c r="D1163" t="s">
        <v>65</v>
      </c>
      <c r="E1163" t="s">
        <v>27</v>
      </c>
      <c r="F1163" t="s">
        <v>103</v>
      </c>
      <c r="G1163" t="s">
        <v>1230</v>
      </c>
      <c r="H1163" t="s">
        <v>1231</v>
      </c>
      <c r="I1163" t="s">
        <v>21</v>
      </c>
      <c r="J1163">
        <v>185</v>
      </c>
      <c r="K1163">
        <v>2</v>
      </c>
      <c r="L1163">
        <v>0</v>
      </c>
      <c r="M1163">
        <v>370</v>
      </c>
      <c r="N1163" t="s">
        <v>123</v>
      </c>
      <c r="O1163" t="s">
        <v>80</v>
      </c>
    </row>
    <row r="1164" spans="1:15" x14ac:dyDescent="0.35">
      <c r="A1164" t="s">
        <v>1285</v>
      </c>
      <c r="B1164" s="40">
        <v>45616</v>
      </c>
      <c r="C1164" t="s">
        <v>131</v>
      </c>
      <c r="D1164" t="s">
        <v>132</v>
      </c>
      <c r="E1164" t="s">
        <v>98</v>
      </c>
      <c r="F1164" t="s">
        <v>99</v>
      </c>
      <c r="G1164" t="s">
        <v>1230</v>
      </c>
      <c r="H1164" t="s">
        <v>1231</v>
      </c>
      <c r="I1164" t="s">
        <v>21</v>
      </c>
      <c r="J1164">
        <v>185</v>
      </c>
      <c r="K1164">
        <v>7</v>
      </c>
      <c r="L1164">
        <v>0.14000000000000001</v>
      </c>
      <c r="M1164">
        <v>1113.7</v>
      </c>
      <c r="N1164" t="s">
        <v>59</v>
      </c>
      <c r="O1164" t="s">
        <v>23</v>
      </c>
    </row>
    <row r="1165" spans="1:15" x14ac:dyDescent="0.35">
      <c r="A1165" t="s">
        <v>1286</v>
      </c>
      <c r="B1165" s="40">
        <v>45528</v>
      </c>
      <c r="C1165" t="s">
        <v>15</v>
      </c>
      <c r="D1165" t="s">
        <v>16</v>
      </c>
      <c r="E1165" t="s">
        <v>17</v>
      </c>
      <c r="F1165" t="s">
        <v>176</v>
      </c>
      <c r="G1165" t="s">
        <v>1230</v>
      </c>
      <c r="H1165" t="s">
        <v>1231</v>
      </c>
      <c r="I1165" t="s">
        <v>21</v>
      </c>
      <c r="J1165">
        <v>185</v>
      </c>
      <c r="K1165">
        <v>7</v>
      </c>
      <c r="L1165">
        <v>0.19</v>
      </c>
      <c r="M1165">
        <v>1048.95</v>
      </c>
      <c r="N1165" t="s">
        <v>22</v>
      </c>
      <c r="O1165" t="s">
        <v>33</v>
      </c>
    </row>
    <row r="1166" spans="1:15" x14ac:dyDescent="0.35">
      <c r="A1166" t="s">
        <v>1287</v>
      </c>
      <c r="B1166" s="40">
        <v>45498</v>
      </c>
      <c r="C1166" t="s">
        <v>55</v>
      </c>
      <c r="D1166" t="s">
        <v>56</v>
      </c>
      <c r="E1166" t="s">
        <v>17</v>
      </c>
      <c r="F1166" t="s">
        <v>79</v>
      </c>
      <c r="G1166" t="s">
        <v>1230</v>
      </c>
      <c r="H1166" t="s">
        <v>1231</v>
      </c>
      <c r="I1166" t="s">
        <v>21</v>
      </c>
      <c r="J1166">
        <v>185</v>
      </c>
      <c r="K1166">
        <v>6</v>
      </c>
      <c r="L1166">
        <v>0.14000000000000001</v>
      </c>
      <c r="M1166">
        <v>954.6</v>
      </c>
      <c r="N1166" t="s">
        <v>42</v>
      </c>
      <c r="O1166" t="s">
        <v>23</v>
      </c>
    </row>
    <row r="1167" spans="1:15" x14ac:dyDescent="0.35">
      <c r="A1167" t="s">
        <v>1288</v>
      </c>
      <c r="B1167" s="40">
        <v>45325</v>
      </c>
      <c r="C1167" t="s">
        <v>25</v>
      </c>
      <c r="D1167" t="s">
        <v>26</v>
      </c>
      <c r="E1167" t="s">
        <v>27</v>
      </c>
      <c r="F1167" t="s">
        <v>89</v>
      </c>
      <c r="G1167" t="s">
        <v>1230</v>
      </c>
      <c r="H1167" t="s">
        <v>1231</v>
      </c>
      <c r="I1167" t="s">
        <v>21</v>
      </c>
      <c r="J1167">
        <v>185</v>
      </c>
      <c r="K1167">
        <v>10</v>
      </c>
      <c r="L1167">
        <v>0</v>
      </c>
      <c r="M1167">
        <v>1850</v>
      </c>
      <c r="N1167" t="s">
        <v>77</v>
      </c>
      <c r="O1167" t="s">
        <v>87</v>
      </c>
    </row>
    <row r="1168" spans="1:15" x14ac:dyDescent="0.35">
      <c r="A1168" t="s">
        <v>1289</v>
      </c>
      <c r="B1168" s="40">
        <v>45390</v>
      </c>
      <c r="C1168" t="s">
        <v>111</v>
      </c>
      <c r="D1168" t="s">
        <v>112</v>
      </c>
      <c r="E1168" t="s">
        <v>98</v>
      </c>
      <c r="F1168" t="s">
        <v>113</v>
      </c>
      <c r="G1168" t="s">
        <v>1230</v>
      </c>
      <c r="H1168" t="s">
        <v>1231</v>
      </c>
      <c r="I1168" t="s">
        <v>21</v>
      </c>
      <c r="J1168">
        <v>185</v>
      </c>
      <c r="K1168">
        <v>13</v>
      </c>
      <c r="L1168">
        <v>0.2</v>
      </c>
      <c r="M1168">
        <v>1924</v>
      </c>
      <c r="N1168" t="s">
        <v>32</v>
      </c>
      <c r="O1168" t="s">
        <v>33</v>
      </c>
    </row>
    <row r="1169" spans="1:15" x14ac:dyDescent="0.35">
      <c r="A1169" t="s">
        <v>1290</v>
      </c>
      <c r="B1169" s="40">
        <v>45484</v>
      </c>
      <c r="C1169" t="s">
        <v>61</v>
      </c>
      <c r="D1169" t="s">
        <v>62</v>
      </c>
      <c r="E1169" t="s">
        <v>27</v>
      </c>
      <c r="F1169" t="s">
        <v>89</v>
      </c>
      <c r="G1169" t="s">
        <v>1230</v>
      </c>
      <c r="H1169" t="s">
        <v>1231</v>
      </c>
      <c r="I1169" t="s">
        <v>21</v>
      </c>
      <c r="J1169">
        <v>185</v>
      </c>
      <c r="K1169">
        <v>10</v>
      </c>
      <c r="L1169">
        <v>0.3</v>
      </c>
      <c r="M1169">
        <v>1295</v>
      </c>
      <c r="N1169" t="s">
        <v>22</v>
      </c>
      <c r="O1169" t="s">
        <v>33</v>
      </c>
    </row>
    <row r="1170" spans="1:15" x14ac:dyDescent="0.35">
      <c r="A1170" t="s">
        <v>1291</v>
      </c>
      <c r="B1170" s="40">
        <v>45539</v>
      </c>
      <c r="C1170" t="s">
        <v>55</v>
      </c>
      <c r="D1170" t="s">
        <v>56</v>
      </c>
      <c r="E1170" t="s">
        <v>17</v>
      </c>
      <c r="F1170" t="s">
        <v>176</v>
      </c>
      <c r="G1170" t="s">
        <v>1230</v>
      </c>
      <c r="H1170" t="s">
        <v>1231</v>
      </c>
      <c r="I1170" t="s">
        <v>21</v>
      </c>
      <c r="J1170">
        <v>185</v>
      </c>
      <c r="K1170">
        <v>1</v>
      </c>
      <c r="L1170">
        <v>0.28999999999999998</v>
      </c>
      <c r="M1170">
        <v>131.35</v>
      </c>
      <c r="N1170" t="s">
        <v>77</v>
      </c>
      <c r="O1170" t="s">
        <v>23</v>
      </c>
    </row>
    <row r="1171" spans="1:15" x14ac:dyDescent="0.35">
      <c r="A1171" t="s">
        <v>1292</v>
      </c>
      <c r="B1171" s="40">
        <v>45524</v>
      </c>
      <c r="C1171" t="s">
        <v>73</v>
      </c>
      <c r="D1171" t="s">
        <v>74</v>
      </c>
      <c r="E1171" t="s">
        <v>37</v>
      </c>
      <c r="F1171" t="s">
        <v>71</v>
      </c>
      <c r="G1171" t="s">
        <v>1230</v>
      </c>
      <c r="H1171" t="s">
        <v>1231</v>
      </c>
      <c r="I1171" t="s">
        <v>21</v>
      </c>
      <c r="J1171">
        <v>185</v>
      </c>
      <c r="K1171">
        <v>7</v>
      </c>
      <c r="L1171">
        <v>0.28000000000000003</v>
      </c>
      <c r="M1171">
        <v>932.4</v>
      </c>
      <c r="N1171" t="s">
        <v>77</v>
      </c>
      <c r="O1171" t="s">
        <v>87</v>
      </c>
    </row>
    <row r="1172" spans="1:15" x14ac:dyDescent="0.35">
      <c r="A1172" t="s">
        <v>1293</v>
      </c>
      <c r="B1172" s="40">
        <v>45416</v>
      </c>
      <c r="C1172" t="s">
        <v>61</v>
      </c>
      <c r="D1172" t="s">
        <v>62</v>
      </c>
      <c r="E1172" t="s">
        <v>27</v>
      </c>
      <c r="F1172" t="s">
        <v>122</v>
      </c>
      <c r="G1172" t="s">
        <v>1230</v>
      </c>
      <c r="H1172" t="s">
        <v>1231</v>
      </c>
      <c r="I1172" t="s">
        <v>21</v>
      </c>
      <c r="J1172">
        <v>185</v>
      </c>
      <c r="K1172">
        <v>12</v>
      </c>
      <c r="L1172">
        <v>0.09</v>
      </c>
      <c r="M1172">
        <v>2020.2</v>
      </c>
      <c r="N1172" t="s">
        <v>22</v>
      </c>
      <c r="O1172" t="s">
        <v>87</v>
      </c>
    </row>
    <row r="1173" spans="1:15" x14ac:dyDescent="0.35">
      <c r="A1173" t="s">
        <v>1294</v>
      </c>
      <c r="B1173" s="40">
        <v>45296</v>
      </c>
      <c r="C1173" t="s">
        <v>111</v>
      </c>
      <c r="D1173" t="s">
        <v>112</v>
      </c>
      <c r="E1173" t="s">
        <v>98</v>
      </c>
      <c r="F1173" t="s">
        <v>160</v>
      </c>
      <c r="G1173" t="s">
        <v>1230</v>
      </c>
      <c r="H1173" t="s">
        <v>1231</v>
      </c>
      <c r="I1173" t="s">
        <v>21</v>
      </c>
      <c r="J1173">
        <v>185</v>
      </c>
      <c r="K1173">
        <v>17</v>
      </c>
      <c r="L1173">
        <v>0.22</v>
      </c>
      <c r="M1173">
        <v>2453.1</v>
      </c>
      <c r="N1173" t="s">
        <v>77</v>
      </c>
      <c r="O1173" t="s">
        <v>23</v>
      </c>
    </row>
    <row r="1174" spans="1:15" x14ac:dyDescent="0.35">
      <c r="A1174" t="s">
        <v>1295</v>
      </c>
      <c r="B1174" s="40">
        <v>45401</v>
      </c>
      <c r="C1174" t="s">
        <v>55</v>
      </c>
      <c r="D1174" t="s">
        <v>56</v>
      </c>
      <c r="E1174" t="s">
        <v>17</v>
      </c>
      <c r="F1174" t="s">
        <v>176</v>
      </c>
      <c r="G1174" t="s">
        <v>1230</v>
      </c>
      <c r="H1174" t="s">
        <v>1231</v>
      </c>
      <c r="I1174" t="s">
        <v>21</v>
      </c>
      <c r="J1174">
        <v>185</v>
      </c>
      <c r="K1174">
        <v>20</v>
      </c>
      <c r="L1174">
        <v>0.08</v>
      </c>
      <c r="M1174">
        <v>3404</v>
      </c>
      <c r="N1174" t="s">
        <v>22</v>
      </c>
      <c r="O1174" t="s">
        <v>23</v>
      </c>
    </row>
    <row r="1175" spans="1:15" x14ac:dyDescent="0.35">
      <c r="A1175" t="s">
        <v>1296</v>
      </c>
      <c r="B1175" s="40">
        <v>45525</v>
      </c>
      <c r="C1175" t="s">
        <v>15</v>
      </c>
      <c r="D1175" t="s">
        <v>16</v>
      </c>
      <c r="E1175" t="s">
        <v>17</v>
      </c>
      <c r="F1175" t="s">
        <v>176</v>
      </c>
      <c r="G1175" t="s">
        <v>1230</v>
      </c>
      <c r="H1175" t="s">
        <v>1231</v>
      </c>
      <c r="I1175" t="s">
        <v>21</v>
      </c>
      <c r="J1175">
        <v>185</v>
      </c>
      <c r="K1175">
        <v>20</v>
      </c>
      <c r="L1175">
        <v>0.06</v>
      </c>
      <c r="M1175">
        <v>3478</v>
      </c>
      <c r="N1175" t="s">
        <v>123</v>
      </c>
      <c r="O1175" t="s">
        <v>23</v>
      </c>
    </row>
    <row r="1176" spans="1:15" x14ac:dyDescent="0.35">
      <c r="A1176" t="s">
        <v>1297</v>
      </c>
      <c r="B1176" s="40">
        <v>45634</v>
      </c>
      <c r="C1176" t="s">
        <v>64</v>
      </c>
      <c r="D1176" t="s">
        <v>65</v>
      </c>
      <c r="E1176" t="s">
        <v>27</v>
      </c>
      <c r="F1176" t="s">
        <v>122</v>
      </c>
      <c r="G1176" t="s">
        <v>1230</v>
      </c>
      <c r="H1176" t="s">
        <v>1231</v>
      </c>
      <c r="I1176" t="s">
        <v>21</v>
      </c>
      <c r="J1176">
        <v>185</v>
      </c>
      <c r="K1176">
        <v>3</v>
      </c>
      <c r="L1176">
        <v>0.17</v>
      </c>
      <c r="M1176">
        <v>460.65</v>
      </c>
      <c r="N1176" t="s">
        <v>42</v>
      </c>
      <c r="O1176" t="s">
        <v>23</v>
      </c>
    </row>
    <row r="1177" spans="1:15" x14ac:dyDescent="0.35">
      <c r="A1177" t="s">
        <v>1298</v>
      </c>
      <c r="B1177" s="40">
        <v>45582</v>
      </c>
      <c r="C1177" t="s">
        <v>131</v>
      </c>
      <c r="D1177" t="s">
        <v>132</v>
      </c>
      <c r="E1177" t="s">
        <v>98</v>
      </c>
      <c r="F1177" t="s">
        <v>160</v>
      </c>
      <c r="G1177" t="s">
        <v>1230</v>
      </c>
      <c r="H1177" t="s">
        <v>1231</v>
      </c>
      <c r="I1177" t="s">
        <v>21</v>
      </c>
      <c r="J1177">
        <v>185</v>
      </c>
      <c r="K1177">
        <v>14</v>
      </c>
      <c r="L1177">
        <v>0.2</v>
      </c>
      <c r="M1177">
        <v>2072</v>
      </c>
      <c r="N1177" t="s">
        <v>59</v>
      </c>
      <c r="O1177" t="s">
        <v>23</v>
      </c>
    </row>
    <row r="1178" spans="1:15" x14ac:dyDescent="0.35">
      <c r="A1178" t="s">
        <v>1299</v>
      </c>
      <c r="B1178" s="40">
        <v>45593</v>
      </c>
      <c r="C1178" t="s">
        <v>55</v>
      </c>
      <c r="D1178" t="s">
        <v>56</v>
      </c>
      <c r="E1178" t="s">
        <v>17</v>
      </c>
      <c r="F1178" t="s">
        <v>79</v>
      </c>
      <c r="G1178" t="s">
        <v>1230</v>
      </c>
      <c r="H1178" t="s">
        <v>1231</v>
      </c>
      <c r="I1178" t="s">
        <v>21</v>
      </c>
      <c r="J1178">
        <v>185</v>
      </c>
      <c r="K1178">
        <v>10</v>
      </c>
      <c r="L1178">
        <v>0.25</v>
      </c>
      <c r="M1178">
        <v>1387.5</v>
      </c>
      <c r="N1178" t="s">
        <v>42</v>
      </c>
      <c r="O1178" t="s">
        <v>23</v>
      </c>
    </row>
    <row r="1179" spans="1:15" x14ac:dyDescent="0.35">
      <c r="A1179" t="s">
        <v>1300</v>
      </c>
      <c r="B1179" s="40">
        <v>45599</v>
      </c>
      <c r="C1179" t="s">
        <v>64</v>
      </c>
      <c r="D1179" t="s">
        <v>65</v>
      </c>
      <c r="E1179" t="s">
        <v>27</v>
      </c>
      <c r="F1179" t="s">
        <v>103</v>
      </c>
      <c r="G1179" t="s">
        <v>1230</v>
      </c>
      <c r="H1179" t="s">
        <v>1231</v>
      </c>
      <c r="I1179" t="s">
        <v>21</v>
      </c>
      <c r="J1179">
        <v>185</v>
      </c>
      <c r="K1179">
        <v>4</v>
      </c>
      <c r="L1179">
        <v>0.15</v>
      </c>
      <c r="M1179">
        <v>629</v>
      </c>
      <c r="N1179" t="s">
        <v>32</v>
      </c>
      <c r="O1179" t="s">
        <v>23</v>
      </c>
    </row>
    <row r="1180" spans="1:15" x14ac:dyDescent="0.35">
      <c r="A1180" t="s">
        <v>1301</v>
      </c>
      <c r="B1180" s="40">
        <v>45428</v>
      </c>
      <c r="C1180" t="s">
        <v>25</v>
      </c>
      <c r="D1180" t="s">
        <v>26</v>
      </c>
      <c r="E1180" t="s">
        <v>27</v>
      </c>
      <c r="F1180" t="s">
        <v>89</v>
      </c>
      <c r="G1180" t="s">
        <v>1230</v>
      </c>
      <c r="H1180" t="s">
        <v>1231</v>
      </c>
      <c r="I1180" t="s">
        <v>21</v>
      </c>
      <c r="J1180">
        <v>185</v>
      </c>
      <c r="K1180">
        <v>13</v>
      </c>
      <c r="L1180">
        <v>0.12</v>
      </c>
      <c r="M1180">
        <v>2116.4</v>
      </c>
      <c r="N1180" t="s">
        <v>42</v>
      </c>
      <c r="O1180" t="s">
        <v>80</v>
      </c>
    </row>
    <row r="1181" spans="1:15" x14ac:dyDescent="0.35">
      <c r="A1181" t="s">
        <v>1302</v>
      </c>
      <c r="B1181" s="40">
        <v>45489</v>
      </c>
      <c r="C1181" t="s">
        <v>73</v>
      </c>
      <c r="D1181" t="s">
        <v>74</v>
      </c>
      <c r="E1181" t="s">
        <v>37</v>
      </c>
      <c r="F1181" t="s">
        <v>151</v>
      </c>
      <c r="G1181" t="s">
        <v>1230</v>
      </c>
      <c r="H1181" t="s">
        <v>1231</v>
      </c>
      <c r="I1181" t="s">
        <v>21</v>
      </c>
      <c r="J1181">
        <v>185</v>
      </c>
      <c r="K1181">
        <v>10</v>
      </c>
      <c r="L1181">
        <v>0.25</v>
      </c>
      <c r="M1181">
        <v>1387.5</v>
      </c>
      <c r="N1181" t="s">
        <v>22</v>
      </c>
      <c r="O1181" t="s">
        <v>23</v>
      </c>
    </row>
    <row r="1182" spans="1:15" x14ac:dyDescent="0.35">
      <c r="A1182" t="s">
        <v>1303</v>
      </c>
      <c r="B1182" s="40">
        <v>45610</v>
      </c>
      <c r="C1182" t="s">
        <v>131</v>
      </c>
      <c r="D1182" t="s">
        <v>132</v>
      </c>
      <c r="E1182" t="s">
        <v>98</v>
      </c>
      <c r="F1182" t="s">
        <v>115</v>
      </c>
      <c r="G1182" t="s">
        <v>1230</v>
      </c>
      <c r="H1182" t="s">
        <v>1231</v>
      </c>
      <c r="I1182" t="s">
        <v>21</v>
      </c>
      <c r="J1182">
        <v>185</v>
      </c>
      <c r="K1182">
        <v>13</v>
      </c>
      <c r="L1182">
        <v>0.13</v>
      </c>
      <c r="M1182">
        <v>2092.35</v>
      </c>
      <c r="N1182" t="s">
        <v>123</v>
      </c>
      <c r="O1182" t="s">
        <v>23</v>
      </c>
    </row>
    <row r="1183" spans="1:15" x14ac:dyDescent="0.35">
      <c r="A1183" t="s">
        <v>1304</v>
      </c>
      <c r="B1183" s="40">
        <v>45330</v>
      </c>
      <c r="C1183" t="s">
        <v>61</v>
      </c>
      <c r="D1183" t="s">
        <v>62</v>
      </c>
      <c r="E1183" t="s">
        <v>27</v>
      </c>
      <c r="F1183" t="s">
        <v>66</v>
      </c>
      <c r="G1183" t="s">
        <v>1230</v>
      </c>
      <c r="H1183" t="s">
        <v>1231</v>
      </c>
      <c r="I1183" t="s">
        <v>21</v>
      </c>
      <c r="J1183">
        <v>185</v>
      </c>
      <c r="K1183">
        <v>11</v>
      </c>
      <c r="L1183">
        <v>0</v>
      </c>
      <c r="M1183">
        <v>2035</v>
      </c>
      <c r="N1183" t="s">
        <v>59</v>
      </c>
      <c r="O1183" t="s">
        <v>80</v>
      </c>
    </row>
    <row r="1184" spans="1:15" x14ac:dyDescent="0.35">
      <c r="A1184" t="s">
        <v>1305</v>
      </c>
      <c r="B1184" s="40">
        <v>45480</v>
      </c>
      <c r="C1184" t="s">
        <v>96</v>
      </c>
      <c r="D1184" t="s">
        <v>97</v>
      </c>
      <c r="E1184" t="s">
        <v>98</v>
      </c>
      <c r="F1184" t="s">
        <v>115</v>
      </c>
      <c r="G1184" t="s">
        <v>1230</v>
      </c>
      <c r="H1184" t="s">
        <v>1231</v>
      </c>
      <c r="I1184" t="s">
        <v>21</v>
      </c>
      <c r="J1184">
        <v>185</v>
      </c>
      <c r="K1184">
        <v>8</v>
      </c>
      <c r="L1184">
        <v>0.09</v>
      </c>
      <c r="M1184">
        <v>1346.8</v>
      </c>
      <c r="N1184" t="s">
        <v>59</v>
      </c>
      <c r="O1184" t="s">
        <v>33</v>
      </c>
    </row>
    <row r="1185" spans="1:15" x14ac:dyDescent="0.35">
      <c r="A1185" t="s">
        <v>1306</v>
      </c>
      <c r="B1185" s="40">
        <v>45592</v>
      </c>
      <c r="C1185" t="s">
        <v>55</v>
      </c>
      <c r="D1185" t="s">
        <v>56</v>
      </c>
      <c r="E1185" t="s">
        <v>17</v>
      </c>
      <c r="F1185" t="s">
        <v>50</v>
      </c>
      <c r="G1185" t="s">
        <v>1230</v>
      </c>
      <c r="H1185" t="s">
        <v>1231</v>
      </c>
      <c r="I1185" t="s">
        <v>21</v>
      </c>
      <c r="J1185">
        <v>185</v>
      </c>
      <c r="K1185">
        <v>16</v>
      </c>
      <c r="L1185">
        <v>0.11</v>
      </c>
      <c r="M1185">
        <v>2634.4</v>
      </c>
      <c r="N1185" t="s">
        <v>77</v>
      </c>
      <c r="O1185" t="s">
        <v>23</v>
      </c>
    </row>
    <row r="1186" spans="1:15" x14ac:dyDescent="0.35">
      <c r="A1186" t="s">
        <v>1307</v>
      </c>
      <c r="B1186" s="40">
        <v>45375</v>
      </c>
      <c r="C1186" t="s">
        <v>44</v>
      </c>
      <c r="D1186" t="s">
        <v>45</v>
      </c>
      <c r="E1186" t="s">
        <v>17</v>
      </c>
      <c r="F1186" t="s">
        <v>18</v>
      </c>
      <c r="G1186" t="s">
        <v>1230</v>
      </c>
      <c r="H1186" t="s">
        <v>1231</v>
      </c>
      <c r="I1186" t="s">
        <v>21</v>
      </c>
      <c r="J1186">
        <v>185</v>
      </c>
      <c r="K1186">
        <v>14</v>
      </c>
      <c r="L1186">
        <v>0.25</v>
      </c>
      <c r="M1186">
        <v>1942.5</v>
      </c>
      <c r="N1186" t="s">
        <v>22</v>
      </c>
      <c r="O1186" t="s">
        <v>23</v>
      </c>
    </row>
    <row r="1187" spans="1:15" x14ac:dyDescent="0.35">
      <c r="A1187" t="s">
        <v>1308</v>
      </c>
      <c r="B1187" s="40">
        <v>45336</v>
      </c>
      <c r="C1187" t="s">
        <v>61</v>
      </c>
      <c r="D1187" t="s">
        <v>62</v>
      </c>
      <c r="E1187" t="s">
        <v>27</v>
      </c>
      <c r="F1187" t="s">
        <v>89</v>
      </c>
      <c r="G1187" t="s">
        <v>1230</v>
      </c>
      <c r="H1187" t="s">
        <v>1231</v>
      </c>
      <c r="I1187" t="s">
        <v>21</v>
      </c>
      <c r="J1187">
        <v>185</v>
      </c>
      <c r="K1187">
        <v>10</v>
      </c>
      <c r="L1187">
        <v>0.01</v>
      </c>
      <c r="M1187">
        <v>1831.5</v>
      </c>
      <c r="N1187" t="s">
        <v>22</v>
      </c>
      <c r="O1187" t="s">
        <v>80</v>
      </c>
    </row>
    <row r="1188" spans="1:15" x14ac:dyDescent="0.35">
      <c r="A1188" t="s">
        <v>1309</v>
      </c>
      <c r="B1188" s="40">
        <v>45600</v>
      </c>
      <c r="C1188" t="s">
        <v>61</v>
      </c>
      <c r="D1188" t="s">
        <v>62</v>
      </c>
      <c r="E1188" t="s">
        <v>27</v>
      </c>
      <c r="F1188" t="s">
        <v>28</v>
      </c>
      <c r="G1188" t="s">
        <v>1230</v>
      </c>
      <c r="H1188" t="s">
        <v>1231</v>
      </c>
      <c r="I1188" t="s">
        <v>21</v>
      </c>
      <c r="J1188">
        <v>185</v>
      </c>
      <c r="K1188">
        <v>14</v>
      </c>
      <c r="L1188">
        <v>0.23</v>
      </c>
      <c r="M1188">
        <v>1994.3</v>
      </c>
      <c r="N1188" t="s">
        <v>42</v>
      </c>
      <c r="O1188" t="s">
        <v>23</v>
      </c>
    </row>
    <row r="1189" spans="1:15" x14ac:dyDescent="0.35">
      <c r="A1189" t="s">
        <v>1310</v>
      </c>
      <c r="B1189" s="40">
        <v>45636</v>
      </c>
      <c r="C1189" t="s">
        <v>125</v>
      </c>
      <c r="D1189" t="s">
        <v>126</v>
      </c>
      <c r="E1189" t="s">
        <v>37</v>
      </c>
      <c r="F1189" t="s">
        <v>151</v>
      </c>
      <c r="G1189" t="s">
        <v>1230</v>
      </c>
      <c r="H1189" t="s">
        <v>1231</v>
      </c>
      <c r="I1189" t="s">
        <v>21</v>
      </c>
      <c r="J1189">
        <v>185</v>
      </c>
      <c r="K1189">
        <v>17</v>
      </c>
      <c r="L1189">
        <v>0.28999999999999998</v>
      </c>
      <c r="M1189">
        <v>2232.9499999999998</v>
      </c>
      <c r="N1189" t="s">
        <v>42</v>
      </c>
      <c r="O1189" t="s">
        <v>23</v>
      </c>
    </row>
    <row r="1190" spans="1:15" x14ac:dyDescent="0.35">
      <c r="A1190" t="s">
        <v>1311</v>
      </c>
      <c r="B1190" s="40">
        <v>45349</v>
      </c>
      <c r="C1190" t="s">
        <v>55</v>
      </c>
      <c r="D1190" t="s">
        <v>56</v>
      </c>
      <c r="E1190" t="s">
        <v>17</v>
      </c>
      <c r="F1190" t="s">
        <v>154</v>
      </c>
      <c r="G1190" t="s">
        <v>1230</v>
      </c>
      <c r="H1190" t="s">
        <v>1231</v>
      </c>
      <c r="I1190" t="s">
        <v>21</v>
      </c>
      <c r="J1190">
        <v>185</v>
      </c>
      <c r="K1190">
        <v>1</v>
      </c>
      <c r="L1190">
        <v>0.06</v>
      </c>
      <c r="M1190">
        <v>173.9</v>
      </c>
      <c r="N1190" t="s">
        <v>42</v>
      </c>
      <c r="O1190" t="s">
        <v>80</v>
      </c>
    </row>
    <row r="1191" spans="1:15" x14ac:dyDescent="0.35">
      <c r="A1191" t="s">
        <v>1312</v>
      </c>
      <c r="B1191" s="40">
        <v>45302</v>
      </c>
      <c r="C1191" t="s">
        <v>35</v>
      </c>
      <c r="D1191" t="s">
        <v>36</v>
      </c>
      <c r="E1191" t="s">
        <v>37</v>
      </c>
      <c r="F1191" t="s">
        <v>38</v>
      </c>
      <c r="G1191" t="s">
        <v>1230</v>
      </c>
      <c r="H1191" t="s">
        <v>1231</v>
      </c>
      <c r="I1191" t="s">
        <v>21</v>
      </c>
      <c r="J1191">
        <v>185</v>
      </c>
      <c r="K1191">
        <v>12</v>
      </c>
      <c r="L1191">
        <v>0.27</v>
      </c>
      <c r="M1191">
        <v>1620.6</v>
      </c>
      <c r="N1191" t="s">
        <v>77</v>
      </c>
      <c r="O1191" t="s">
        <v>23</v>
      </c>
    </row>
    <row r="1192" spans="1:15" x14ac:dyDescent="0.35">
      <c r="A1192" t="s">
        <v>1313</v>
      </c>
      <c r="B1192" s="40">
        <v>45397</v>
      </c>
      <c r="C1192" t="s">
        <v>15</v>
      </c>
      <c r="D1192" t="s">
        <v>16</v>
      </c>
      <c r="E1192" t="s">
        <v>17</v>
      </c>
      <c r="F1192" t="s">
        <v>50</v>
      </c>
      <c r="G1192" t="s">
        <v>1230</v>
      </c>
      <c r="H1192" t="s">
        <v>1231</v>
      </c>
      <c r="I1192" t="s">
        <v>21</v>
      </c>
      <c r="J1192">
        <v>185</v>
      </c>
      <c r="K1192">
        <v>4</v>
      </c>
      <c r="L1192">
        <v>0.22</v>
      </c>
      <c r="M1192">
        <v>577.20000000000005</v>
      </c>
      <c r="N1192" t="s">
        <v>123</v>
      </c>
      <c r="O1192" t="s">
        <v>33</v>
      </c>
    </row>
    <row r="1193" spans="1:15" x14ac:dyDescent="0.35">
      <c r="A1193" t="s">
        <v>1314</v>
      </c>
      <c r="B1193" s="40">
        <v>45451</v>
      </c>
      <c r="C1193" t="s">
        <v>15</v>
      </c>
      <c r="D1193" t="s">
        <v>16</v>
      </c>
      <c r="E1193" t="s">
        <v>17</v>
      </c>
      <c r="F1193" t="s">
        <v>154</v>
      </c>
      <c r="G1193" t="s">
        <v>1230</v>
      </c>
      <c r="H1193" t="s">
        <v>1231</v>
      </c>
      <c r="I1193" t="s">
        <v>21</v>
      </c>
      <c r="J1193">
        <v>185</v>
      </c>
      <c r="K1193">
        <v>4</v>
      </c>
      <c r="L1193">
        <v>0.25</v>
      </c>
      <c r="M1193">
        <v>555</v>
      </c>
      <c r="N1193" t="s">
        <v>77</v>
      </c>
      <c r="O1193" t="s">
        <v>23</v>
      </c>
    </row>
    <row r="1194" spans="1:15" x14ac:dyDescent="0.35">
      <c r="A1194" t="s">
        <v>1315</v>
      </c>
      <c r="B1194" s="40">
        <v>45423</v>
      </c>
      <c r="C1194" t="s">
        <v>15</v>
      </c>
      <c r="D1194" t="s">
        <v>16</v>
      </c>
      <c r="E1194" t="s">
        <v>17</v>
      </c>
      <c r="F1194" t="s">
        <v>154</v>
      </c>
      <c r="G1194" t="s">
        <v>1230</v>
      </c>
      <c r="H1194" t="s">
        <v>1231</v>
      </c>
      <c r="I1194" t="s">
        <v>21</v>
      </c>
      <c r="J1194">
        <v>185</v>
      </c>
      <c r="K1194">
        <v>7</v>
      </c>
      <c r="L1194">
        <v>0.2</v>
      </c>
      <c r="M1194">
        <v>1036</v>
      </c>
      <c r="N1194" t="s">
        <v>42</v>
      </c>
      <c r="O1194" t="s">
        <v>23</v>
      </c>
    </row>
    <row r="1195" spans="1:15" x14ac:dyDescent="0.35">
      <c r="A1195" t="s">
        <v>1316</v>
      </c>
      <c r="B1195" s="40">
        <v>45358</v>
      </c>
      <c r="C1195" t="s">
        <v>111</v>
      </c>
      <c r="D1195" t="s">
        <v>112</v>
      </c>
      <c r="E1195" t="s">
        <v>98</v>
      </c>
      <c r="F1195" t="s">
        <v>113</v>
      </c>
      <c r="G1195" t="s">
        <v>1230</v>
      </c>
      <c r="H1195" t="s">
        <v>1231</v>
      </c>
      <c r="I1195" t="s">
        <v>21</v>
      </c>
      <c r="J1195">
        <v>185</v>
      </c>
      <c r="K1195">
        <v>10</v>
      </c>
      <c r="L1195">
        <v>0.01</v>
      </c>
      <c r="M1195">
        <v>1831.5</v>
      </c>
      <c r="N1195" t="s">
        <v>77</v>
      </c>
      <c r="O1195" t="s">
        <v>23</v>
      </c>
    </row>
    <row r="1196" spans="1:15" x14ac:dyDescent="0.35">
      <c r="A1196" t="s">
        <v>1318</v>
      </c>
      <c r="B1196" s="40">
        <v>45432</v>
      </c>
      <c r="C1196" t="s">
        <v>55</v>
      </c>
      <c r="D1196" t="s">
        <v>56</v>
      </c>
      <c r="E1196" t="s">
        <v>17</v>
      </c>
      <c r="F1196" t="s">
        <v>176</v>
      </c>
      <c r="G1196" t="s">
        <v>1230</v>
      </c>
      <c r="H1196" t="s">
        <v>1231</v>
      </c>
      <c r="I1196" t="s">
        <v>21</v>
      </c>
      <c r="J1196">
        <v>185</v>
      </c>
      <c r="K1196">
        <v>9</v>
      </c>
      <c r="L1196">
        <v>0.25</v>
      </c>
      <c r="M1196">
        <v>1248.75</v>
      </c>
      <c r="N1196" t="s">
        <v>32</v>
      </c>
      <c r="O1196" t="s">
        <v>87</v>
      </c>
    </row>
    <row r="1197" spans="1:15" x14ac:dyDescent="0.35">
      <c r="A1197" t="s">
        <v>1319</v>
      </c>
      <c r="B1197" s="40">
        <v>45385</v>
      </c>
      <c r="C1197" t="s">
        <v>131</v>
      </c>
      <c r="D1197" t="s">
        <v>132</v>
      </c>
      <c r="E1197" t="s">
        <v>98</v>
      </c>
      <c r="F1197" t="s">
        <v>160</v>
      </c>
      <c r="G1197" t="s">
        <v>1230</v>
      </c>
      <c r="H1197" t="s">
        <v>1231</v>
      </c>
      <c r="I1197" t="s">
        <v>21</v>
      </c>
      <c r="J1197">
        <v>185</v>
      </c>
      <c r="K1197">
        <v>2</v>
      </c>
      <c r="L1197">
        <v>0.21</v>
      </c>
      <c r="M1197">
        <v>292.3</v>
      </c>
      <c r="N1197" t="s">
        <v>42</v>
      </c>
      <c r="O1197" t="s">
        <v>23</v>
      </c>
    </row>
    <row r="1198" spans="1:15" x14ac:dyDescent="0.35">
      <c r="A1198" t="s">
        <v>1320</v>
      </c>
      <c r="B1198" s="40">
        <v>45368</v>
      </c>
      <c r="C1198" t="s">
        <v>125</v>
      </c>
      <c r="D1198" t="s">
        <v>126</v>
      </c>
      <c r="E1198" t="s">
        <v>37</v>
      </c>
      <c r="F1198" t="s">
        <v>71</v>
      </c>
      <c r="G1198" t="s">
        <v>1230</v>
      </c>
      <c r="H1198" t="s">
        <v>1231</v>
      </c>
      <c r="I1198" t="s">
        <v>21</v>
      </c>
      <c r="J1198">
        <v>185</v>
      </c>
      <c r="K1198">
        <v>7</v>
      </c>
      <c r="L1198">
        <v>0.28999999999999998</v>
      </c>
      <c r="M1198">
        <v>919.45</v>
      </c>
      <c r="N1198" t="s">
        <v>123</v>
      </c>
      <c r="O1198" t="s">
        <v>87</v>
      </c>
    </row>
    <row r="1199" spans="1:15" x14ac:dyDescent="0.35">
      <c r="A1199" t="s">
        <v>1321</v>
      </c>
      <c r="B1199" s="40">
        <v>45643</v>
      </c>
      <c r="C1199" t="s">
        <v>61</v>
      </c>
      <c r="D1199" t="s">
        <v>62</v>
      </c>
      <c r="E1199" t="s">
        <v>27</v>
      </c>
      <c r="F1199" t="s">
        <v>28</v>
      </c>
      <c r="G1199" t="s">
        <v>1230</v>
      </c>
      <c r="H1199" t="s">
        <v>1231</v>
      </c>
      <c r="I1199" t="s">
        <v>21</v>
      </c>
      <c r="J1199">
        <v>185</v>
      </c>
      <c r="K1199">
        <v>15</v>
      </c>
      <c r="L1199">
        <v>0.11</v>
      </c>
      <c r="M1199">
        <v>2469.75</v>
      </c>
      <c r="N1199" t="s">
        <v>123</v>
      </c>
      <c r="O1199" t="s">
        <v>23</v>
      </c>
    </row>
    <row r="1200" spans="1:15" x14ac:dyDescent="0.35">
      <c r="A1200" t="s">
        <v>1322</v>
      </c>
      <c r="B1200" s="40">
        <v>45512</v>
      </c>
      <c r="C1200" t="s">
        <v>15</v>
      </c>
      <c r="D1200" t="s">
        <v>16</v>
      </c>
      <c r="E1200" t="s">
        <v>17</v>
      </c>
      <c r="F1200" t="s">
        <v>176</v>
      </c>
      <c r="G1200" t="s">
        <v>1230</v>
      </c>
      <c r="H1200" t="s">
        <v>1231</v>
      </c>
      <c r="I1200" t="s">
        <v>21</v>
      </c>
      <c r="J1200">
        <v>185</v>
      </c>
      <c r="K1200">
        <v>19</v>
      </c>
      <c r="L1200">
        <v>0.23</v>
      </c>
      <c r="M1200">
        <v>2706.55</v>
      </c>
      <c r="N1200" t="s">
        <v>59</v>
      </c>
      <c r="O1200" t="s">
        <v>23</v>
      </c>
    </row>
    <row r="1201" spans="1:15" x14ac:dyDescent="0.35">
      <c r="A1201" t="s">
        <v>1323</v>
      </c>
      <c r="B1201" s="40">
        <v>45356</v>
      </c>
      <c r="C1201" t="s">
        <v>111</v>
      </c>
      <c r="D1201" t="s">
        <v>112</v>
      </c>
      <c r="E1201" t="s">
        <v>98</v>
      </c>
      <c r="F1201" t="s">
        <v>99</v>
      </c>
      <c r="G1201" t="s">
        <v>1230</v>
      </c>
      <c r="H1201" t="s">
        <v>1231</v>
      </c>
      <c r="I1201" t="s">
        <v>21</v>
      </c>
      <c r="J1201">
        <v>185</v>
      </c>
      <c r="K1201">
        <v>5</v>
      </c>
      <c r="L1201">
        <v>0.12</v>
      </c>
      <c r="M1201">
        <v>814</v>
      </c>
      <c r="N1201" t="s">
        <v>42</v>
      </c>
      <c r="O1201" t="s">
        <v>23</v>
      </c>
    </row>
    <row r="1202" spans="1:15" x14ac:dyDescent="0.35">
      <c r="A1202" t="s">
        <v>1324</v>
      </c>
      <c r="B1202" s="40">
        <v>45427</v>
      </c>
      <c r="C1202" t="s">
        <v>44</v>
      </c>
      <c r="D1202" t="s">
        <v>45</v>
      </c>
      <c r="E1202" t="s">
        <v>17</v>
      </c>
      <c r="F1202" t="s">
        <v>79</v>
      </c>
      <c r="G1202" t="s">
        <v>1230</v>
      </c>
      <c r="H1202" t="s">
        <v>1231</v>
      </c>
      <c r="I1202" t="s">
        <v>21</v>
      </c>
      <c r="J1202">
        <v>185</v>
      </c>
      <c r="K1202">
        <v>18</v>
      </c>
      <c r="L1202">
        <v>0.05</v>
      </c>
      <c r="M1202">
        <v>3163.5</v>
      </c>
      <c r="N1202" t="s">
        <v>77</v>
      </c>
      <c r="O1202" t="s">
        <v>80</v>
      </c>
    </row>
    <row r="1203" spans="1:15" x14ac:dyDescent="0.35">
      <c r="A1203" t="s">
        <v>1325</v>
      </c>
      <c r="B1203" s="40">
        <v>45621</v>
      </c>
      <c r="C1203" t="s">
        <v>73</v>
      </c>
      <c r="D1203" t="s">
        <v>74</v>
      </c>
      <c r="E1203" t="s">
        <v>37</v>
      </c>
      <c r="F1203" t="s">
        <v>38</v>
      </c>
      <c r="G1203" t="s">
        <v>1230</v>
      </c>
      <c r="H1203" t="s">
        <v>1231</v>
      </c>
      <c r="I1203" t="s">
        <v>21</v>
      </c>
      <c r="J1203">
        <v>185</v>
      </c>
      <c r="K1203">
        <v>12</v>
      </c>
      <c r="L1203">
        <v>0.14000000000000001</v>
      </c>
      <c r="M1203">
        <v>1909.2</v>
      </c>
      <c r="N1203" t="s">
        <v>179</v>
      </c>
      <c r="O1203" t="s">
        <v>80</v>
      </c>
    </row>
    <row r="1204" spans="1:15" x14ac:dyDescent="0.35">
      <c r="A1204" t="s">
        <v>1326</v>
      </c>
      <c r="B1204" s="40">
        <v>45308</v>
      </c>
      <c r="C1204" t="s">
        <v>64</v>
      </c>
      <c r="D1204" t="s">
        <v>65</v>
      </c>
      <c r="E1204" t="s">
        <v>27</v>
      </c>
      <c r="F1204" t="s">
        <v>103</v>
      </c>
      <c r="G1204" t="s">
        <v>1230</v>
      </c>
      <c r="H1204" t="s">
        <v>1231</v>
      </c>
      <c r="I1204" t="s">
        <v>21</v>
      </c>
      <c r="J1204">
        <v>185</v>
      </c>
      <c r="K1204">
        <v>3</v>
      </c>
      <c r="L1204">
        <v>0.25</v>
      </c>
      <c r="M1204">
        <v>416.25</v>
      </c>
      <c r="N1204" t="s">
        <v>22</v>
      </c>
      <c r="O1204" t="s">
        <v>33</v>
      </c>
    </row>
    <row r="1205" spans="1:15" x14ac:dyDescent="0.35">
      <c r="A1205" t="s">
        <v>1327</v>
      </c>
      <c r="B1205" s="40">
        <v>45560</v>
      </c>
      <c r="C1205" t="s">
        <v>61</v>
      </c>
      <c r="D1205" t="s">
        <v>62</v>
      </c>
      <c r="E1205" t="s">
        <v>27</v>
      </c>
      <c r="F1205" t="s">
        <v>122</v>
      </c>
      <c r="G1205" t="s">
        <v>1230</v>
      </c>
      <c r="H1205" t="s">
        <v>1231</v>
      </c>
      <c r="I1205" t="s">
        <v>21</v>
      </c>
      <c r="J1205">
        <v>185</v>
      </c>
      <c r="K1205">
        <v>11</v>
      </c>
      <c r="L1205">
        <v>7.0000000000000007E-2</v>
      </c>
      <c r="M1205">
        <v>1892.55</v>
      </c>
      <c r="N1205" t="s">
        <v>59</v>
      </c>
      <c r="O1205" t="s">
        <v>23</v>
      </c>
    </row>
    <row r="1206" spans="1:15" x14ac:dyDescent="0.35">
      <c r="A1206" t="s">
        <v>1328</v>
      </c>
      <c r="B1206" s="40">
        <v>45406</v>
      </c>
      <c r="C1206" t="s">
        <v>111</v>
      </c>
      <c r="D1206" t="s">
        <v>112</v>
      </c>
      <c r="E1206" t="s">
        <v>98</v>
      </c>
      <c r="F1206" t="s">
        <v>101</v>
      </c>
      <c r="G1206" t="s">
        <v>1230</v>
      </c>
      <c r="H1206" t="s">
        <v>1231</v>
      </c>
      <c r="I1206" t="s">
        <v>21</v>
      </c>
      <c r="J1206">
        <v>185</v>
      </c>
      <c r="K1206">
        <v>1</v>
      </c>
      <c r="L1206">
        <v>0.06</v>
      </c>
      <c r="M1206">
        <v>173.9</v>
      </c>
      <c r="N1206" t="s">
        <v>22</v>
      </c>
      <c r="O1206" t="s">
        <v>23</v>
      </c>
    </row>
    <row r="1207" spans="1:15" x14ac:dyDescent="0.35">
      <c r="A1207" t="s">
        <v>1329</v>
      </c>
      <c r="B1207" s="40">
        <v>45367</v>
      </c>
      <c r="C1207" t="s">
        <v>61</v>
      </c>
      <c r="D1207" t="s">
        <v>62</v>
      </c>
      <c r="E1207" t="s">
        <v>27</v>
      </c>
      <c r="F1207" t="s">
        <v>66</v>
      </c>
      <c r="G1207" t="s">
        <v>1230</v>
      </c>
      <c r="H1207" t="s">
        <v>1231</v>
      </c>
      <c r="I1207" t="s">
        <v>21</v>
      </c>
      <c r="J1207">
        <v>185</v>
      </c>
      <c r="K1207">
        <v>19</v>
      </c>
      <c r="L1207">
        <v>0.21</v>
      </c>
      <c r="M1207">
        <v>2776.85</v>
      </c>
      <c r="N1207" t="s">
        <v>22</v>
      </c>
      <c r="O1207" t="s">
        <v>23</v>
      </c>
    </row>
    <row r="1208" spans="1:15" x14ac:dyDescent="0.35">
      <c r="A1208" t="s">
        <v>1330</v>
      </c>
      <c r="B1208" s="40">
        <v>45360</v>
      </c>
      <c r="C1208" t="s">
        <v>64</v>
      </c>
      <c r="D1208" t="s">
        <v>65</v>
      </c>
      <c r="E1208" t="s">
        <v>27</v>
      </c>
      <c r="F1208" t="s">
        <v>66</v>
      </c>
      <c r="G1208" t="s">
        <v>1230</v>
      </c>
      <c r="H1208" t="s">
        <v>1231</v>
      </c>
      <c r="I1208" t="s">
        <v>21</v>
      </c>
      <c r="J1208">
        <v>185</v>
      </c>
      <c r="K1208">
        <v>16</v>
      </c>
      <c r="L1208">
        <v>0.22</v>
      </c>
      <c r="M1208">
        <v>2308.8000000000002</v>
      </c>
      <c r="N1208" t="s">
        <v>59</v>
      </c>
      <c r="O1208" t="s">
        <v>23</v>
      </c>
    </row>
    <row r="1209" spans="1:15" x14ac:dyDescent="0.35">
      <c r="A1209" t="s">
        <v>1331</v>
      </c>
      <c r="B1209" s="40">
        <v>45592</v>
      </c>
      <c r="C1209" t="s">
        <v>73</v>
      </c>
      <c r="D1209" t="s">
        <v>74</v>
      </c>
      <c r="E1209" t="s">
        <v>37</v>
      </c>
      <c r="F1209" t="s">
        <v>38</v>
      </c>
      <c r="G1209" t="s">
        <v>1230</v>
      </c>
      <c r="H1209" t="s">
        <v>1231</v>
      </c>
      <c r="I1209" t="s">
        <v>21</v>
      </c>
      <c r="J1209">
        <v>185</v>
      </c>
      <c r="K1209">
        <v>15</v>
      </c>
      <c r="L1209">
        <v>0.18</v>
      </c>
      <c r="M1209">
        <v>2275.5</v>
      </c>
      <c r="N1209" t="s">
        <v>77</v>
      </c>
      <c r="O1209" t="s">
        <v>23</v>
      </c>
    </row>
    <row r="1210" spans="1:15" x14ac:dyDescent="0.35">
      <c r="A1210" t="s">
        <v>1332</v>
      </c>
      <c r="B1210" s="40">
        <v>45482</v>
      </c>
      <c r="C1210" t="s">
        <v>25</v>
      </c>
      <c r="D1210" t="s">
        <v>26</v>
      </c>
      <c r="E1210" t="s">
        <v>27</v>
      </c>
      <c r="F1210" t="s">
        <v>89</v>
      </c>
      <c r="G1210" t="s">
        <v>1230</v>
      </c>
      <c r="H1210" t="s">
        <v>1231</v>
      </c>
      <c r="I1210" t="s">
        <v>21</v>
      </c>
      <c r="J1210">
        <v>185</v>
      </c>
      <c r="K1210">
        <v>6</v>
      </c>
      <c r="L1210">
        <v>0.24</v>
      </c>
      <c r="M1210">
        <v>843.6</v>
      </c>
      <c r="N1210" t="s">
        <v>59</v>
      </c>
      <c r="O1210" t="s">
        <v>23</v>
      </c>
    </row>
    <row r="1211" spans="1:15" x14ac:dyDescent="0.35">
      <c r="A1211" t="s">
        <v>1333</v>
      </c>
      <c r="B1211" s="40">
        <v>45613</v>
      </c>
      <c r="C1211" t="s">
        <v>61</v>
      </c>
      <c r="D1211" t="s">
        <v>62</v>
      </c>
      <c r="E1211" t="s">
        <v>27</v>
      </c>
      <c r="F1211" t="s">
        <v>122</v>
      </c>
      <c r="G1211" t="s">
        <v>1230</v>
      </c>
      <c r="H1211" t="s">
        <v>1231</v>
      </c>
      <c r="I1211" t="s">
        <v>21</v>
      </c>
      <c r="J1211">
        <v>185</v>
      </c>
      <c r="K1211">
        <v>18</v>
      </c>
      <c r="L1211">
        <v>0.16</v>
      </c>
      <c r="M1211">
        <v>2797.2</v>
      </c>
      <c r="N1211" t="s">
        <v>32</v>
      </c>
      <c r="O1211" t="s">
        <v>179</v>
      </c>
    </row>
    <row r="1212" spans="1:15" x14ac:dyDescent="0.35">
      <c r="A1212" t="s">
        <v>1334</v>
      </c>
      <c r="B1212" s="40">
        <v>45424</v>
      </c>
      <c r="C1212" t="s">
        <v>61</v>
      </c>
      <c r="D1212" t="s">
        <v>62</v>
      </c>
      <c r="E1212" t="s">
        <v>27</v>
      </c>
      <c r="F1212" t="s">
        <v>122</v>
      </c>
      <c r="G1212" t="s">
        <v>1230</v>
      </c>
      <c r="H1212" t="s">
        <v>1231</v>
      </c>
      <c r="I1212" t="s">
        <v>21</v>
      </c>
      <c r="J1212">
        <v>185</v>
      </c>
      <c r="K1212">
        <v>11</v>
      </c>
      <c r="L1212">
        <v>0.24</v>
      </c>
      <c r="M1212">
        <v>1546.6</v>
      </c>
      <c r="N1212" t="s">
        <v>59</v>
      </c>
      <c r="O1212" t="s">
        <v>23</v>
      </c>
    </row>
    <row r="1213" spans="1:15" x14ac:dyDescent="0.35">
      <c r="A1213" t="s">
        <v>1335</v>
      </c>
      <c r="B1213" s="40">
        <v>45654</v>
      </c>
      <c r="C1213" t="s">
        <v>35</v>
      </c>
      <c r="D1213" t="s">
        <v>36</v>
      </c>
      <c r="E1213" t="s">
        <v>37</v>
      </c>
      <c r="F1213" t="s">
        <v>157</v>
      </c>
      <c r="G1213" t="s">
        <v>1230</v>
      </c>
      <c r="H1213" t="s">
        <v>1231</v>
      </c>
      <c r="I1213" t="s">
        <v>21</v>
      </c>
      <c r="J1213">
        <v>185</v>
      </c>
      <c r="K1213">
        <v>6</v>
      </c>
      <c r="L1213">
        <v>0.24</v>
      </c>
      <c r="M1213">
        <v>843.6</v>
      </c>
      <c r="N1213" t="s">
        <v>32</v>
      </c>
      <c r="O1213" t="s">
        <v>23</v>
      </c>
    </row>
    <row r="1214" spans="1:15" x14ac:dyDescent="0.35">
      <c r="A1214" t="s">
        <v>1336</v>
      </c>
      <c r="B1214" s="40">
        <v>45388</v>
      </c>
      <c r="C1214" t="s">
        <v>111</v>
      </c>
      <c r="D1214" t="s">
        <v>112</v>
      </c>
      <c r="E1214" t="s">
        <v>98</v>
      </c>
      <c r="F1214" t="s">
        <v>113</v>
      </c>
      <c r="G1214" t="s">
        <v>1230</v>
      </c>
      <c r="H1214" t="s">
        <v>1231</v>
      </c>
      <c r="I1214" t="s">
        <v>21</v>
      </c>
      <c r="J1214">
        <v>185</v>
      </c>
      <c r="K1214">
        <v>14</v>
      </c>
      <c r="L1214">
        <v>0.03</v>
      </c>
      <c r="M1214">
        <v>2512.3000000000002</v>
      </c>
      <c r="N1214" t="s">
        <v>32</v>
      </c>
      <c r="O1214" t="s">
        <v>80</v>
      </c>
    </row>
    <row r="1215" spans="1:15" x14ac:dyDescent="0.35">
      <c r="A1215" t="s">
        <v>1337</v>
      </c>
      <c r="B1215" s="40">
        <v>45593</v>
      </c>
      <c r="C1215" t="s">
        <v>15</v>
      </c>
      <c r="D1215" t="s">
        <v>16</v>
      </c>
      <c r="E1215" t="s">
        <v>17</v>
      </c>
      <c r="F1215" t="s">
        <v>50</v>
      </c>
      <c r="G1215" t="s">
        <v>1230</v>
      </c>
      <c r="H1215" t="s">
        <v>1231</v>
      </c>
      <c r="I1215" t="s">
        <v>21</v>
      </c>
      <c r="J1215">
        <v>185</v>
      </c>
      <c r="K1215">
        <v>19</v>
      </c>
      <c r="L1215">
        <v>0.12</v>
      </c>
      <c r="M1215">
        <v>3093.2</v>
      </c>
      <c r="N1215" t="s">
        <v>123</v>
      </c>
      <c r="O1215" t="s">
        <v>23</v>
      </c>
    </row>
    <row r="1216" spans="1:15" x14ac:dyDescent="0.35">
      <c r="A1216" t="s">
        <v>1338</v>
      </c>
      <c r="B1216" s="40">
        <v>45358</v>
      </c>
      <c r="C1216" t="s">
        <v>55</v>
      </c>
      <c r="D1216" t="s">
        <v>56</v>
      </c>
      <c r="E1216" t="s">
        <v>17</v>
      </c>
      <c r="F1216" t="s">
        <v>79</v>
      </c>
      <c r="G1216" t="s">
        <v>1230</v>
      </c>
      <c r="H1216" t="s">
        <v>1231</v>
      </c>
      <c r="I1216" t="s">
        <v>21</v>
      </c>
      <c r="J1216">
        <v>185</v>
      </c>
      <c r="K1216">
        <v>17</v>
      </c>
      <c r="L1216">
        <v>0.2</v>
      </c>
      <c r="M1216">
        <v>2516</v>
      </c>
      <c r="N1216" t="s">
        <v>42</v>
      </c>
      <c r="O1216" t="s">
        <v>23</v>
      </c>
    </row>
    <row r="1217" spans="1:15" x14ac:dyDescent="0.35">
      <c r="A1217" t="s">
        <v>1339</v>
      </c>
      <c r="B1217" s="40">
        <v>45438</v>
      </c>
      <c r="C1217" t="s">
        <v>35</v>
      </c>
      <c r="D1217" t="s">
        <v>36</v>
      </c>
      <c r="E1217" t="s">
        <v>37</v>
      </c>
      <c r="F1217" t="s">
        <v>151</v>
      </c>
      <c r="G1217" t="s">
        <v>1230</v>
      </c>
      <c r="H1217" t="s">
        <v>1231</v>
      </c>
      <c r="I1217" t="s">
        <v>21</v>
      </c>
      <c r="J1217">
        <v>185</v>
      </c>
      <c r="K1217">
        <v>1</v>
      </c>
      <c r="L1217">
        <v>0.02</v>
      </c>
      <c r="M1217">
        <v>181.3</v>
      </c>
      <c r="N1217" t="s">
        <v>59</v>
      </c>
      <c r="O1217" t="s">
        <v>23</v>
      </c>
    </row>
    <row r="1218" spans="1:15" x14ac:dyDescent="0.35">
      <c r="A1218" t="s">
        <v>1340</v>
      </c>
      <c r="B1218" s="40">
        <v>45572</v>
      </c>
      <c r="C1218" t="s">
        <v>44</v>
      </c>
      <c r="D1218" t="s">
        <v>45</v>
      </c>
      <c r="E1218" t="s">
        <v>17</v>
      </c>
      <c r="F1218" t="s">
        <v>154</v>
      </c>
      <c r="G1218" t="s">
        <v>1230</v>
      </c>
      <c r="H1218" t="s">
        <v>1231</v>
      </c>
      <c r="I1218" t="s">
        <v>21</v>
      </c>
      <c r="J1218">
        <v>185</v>
      </c>
      <c r="K1218">
        <v>20</v>
      </c>
      <c r="L1218">
        <v>0.17</v>
      </c>
      <c r="M1218">
        <v>3071</v>
      </c>
      <c r="N1218" t="s">
        <v>32</v>
      </c>
      <c r="O1218" t="s">
        <v>23</v>
      </c>
    </row>
    <row r="1219" spans="1:15" x14ac:dyDescent="0.35">
      <c r="A1219" t="s">
        <v>1341</v>
      </c>
      <c r="B1219" s="40">
        <v>45618</v>
      </c>
      <c r="C1219" t="s">
        <v>15</v>
      </c>
      <c r="D1219" t="s">
        <v>16</v>
      </c>
      <c r="E1219" t="s">
        <v>17</v>
      </c>
      <c r="F1219" t="s">
        <v>176</v>
      </c>
      <c r="G1219" t="s">
        <v>1230</v>
      </c>
      <c r="H1219" t="s">
        <v>1231</v>
      </c>
      <c r="I1219" t="s">
        <v>21</v>
      </c>
      <c r="J1219">
        <v>185</v>
      </c>
      <c r="K1219">
        <v>20</v>
      </c>
      <c r="L1219">
        <v>0.2</v>
      </c>
      <c r="M1219">
        <v>2960</v>
      </c>
      <c r="N1219" t="s">
        <v>42</v>
      </c>
      <c r="O1219" t="s">
        <v>23</v>
      </c>
    </row>
    <row r="1220" spans="1:15" x14ac:dyDescent="0.35">
      <c r="A1220" t="s">
        <v>1342</v>
      </c>
      <c r="B1220" s="40">
        <v>45440</v>
      </c>
      <c r="C1220" t="s">
        <v>131</v>
      </c>
      <c r="D1220" t="s">
        <v>132</v>
      </c>
      <c r="E1220" t="s">
        <v>98</v>
      </c>
      <c r="F1220" t="s">
        <v>160</v>
      </c>
      <c r="G1220" t="s">
        <v>1230</v>
      </c>
      <c r="H1220" t="s">
        <v>1231</v>
      </c>
      <c r="I1220" t="s">
        <v>21</v>
      </c>
      <c r="J1220">
        <v>185</v>
      </c>
      <c r="K1220">
        <v>10</v>
      </c>
      <c r="L1220">
        <v>0.28000000000000003</v>
      </c>
      <c r="M1220">
        <v>1332</v>
      </c>
      <c r="N1220" t="s">
        <v>59</v>
      </c>
      <c r="O1220" t="s">
        <v>23</v>
      </c>
    </row>
    <row r="1221" spans="1:15" x14ac:dyDescent="0.35">
      <c r="A1221" t="s">
        <v>1343</v>
      </c>
      <c r="B1221" s="40">
        <v>45388</v>
      </c>
      <c r="C1221" t="s">
        <v>64</v>
      </c>
      <c r="D1221" t="s">
        <v>65</v>
      </c>
      <c r="E1221" t="s">
        <v>27</v>
      </c>
      <c r="F1221" t="s">
        <v>103</v>
      </c>
      <c r="G1221" t="s">
        <v>1230</v>
      </c>
      <c r="H1221" t="s">
        <v>1231</v>
      </c>
      <c r="I1221" t="s">
        <v>21</v>
      </c>
      <c r="J1221">
        <v>185</v>
      </c>
      <c r="K1221">
        <v>17</v>
      </c>
      <c r="L1221">
        <v>0.14000000000000001</v>
      </c>
      <c r="M1221">
        <v>2704.7</v>
      </c>
      <c r="N1221" t="s">
        <v>32</v>
      </c>
      <c r="O1221" t="s">
        <v>23</v>
      </c>
    </row>
    <row r="1222" spans="1:15" x14ac:dyDescent="0.35">
      <c r="A1222" t="s">
        <v>1344</v>
      </c>
      <c r="B1222" s="40">
        <v>45584</v>
      </c>
      <c r="C1222" t="s">
        <v>15</v>
      </c>
      <c r="D1222" t="s">
        <v>16</v>
      </c>
      <c r="E1222" t="s">
        <v>17</v>
      </c>
      <c r="F1222" t="s">
        <v>50</v>
      </c>
      <c r="G1222" t="s">
        <v>1230</v>
      </c>
      <c r="H1222" t="s">
        <v>1231</v>
      </c>
      <c r="I1222" t="s">
        <v>21</v>
      </c>
      <c r="J1222">
        <v>185</v>
      </c>
      <c r="K1222">
        <v>20</v>
      </c>
      <c r="L1222">
        <v>0.21</v>
      </c>
      <c r="M1222">
        <v>2923</v>
      </c>
      <c r="N1222" t="s">
        <v>32</v>
      </c>
      <c r="O1222" t="s">
        <v>33</v>
      </c>
    </row>
    <row r="1223" spans="1:15" x14ac:dyDescent="0.35">
      <c r="A1223" t="s">
        <v>1345</v>
      </c>
      <c r="B1223" s="40">
        <v>45568</v>
      </c>
      <c r="C1223" t="s">
        <v>125</v>
      </c>
      <c r="D1223" t="s">
        <v>126</v>
      </c>
      <c r="E1223" t="s">
        <v>37</v>
      </c>
      <c r="F1223" t="s">
        <v>38</v>
      </c>
      <c r="G1223" t="s">
        <v>1230</v>
      </c>
      <c r="H1223" t="s">
        <v>1231</v>
      </c>
      <c r="I1223" t="s">
        <v>21</v>
      </c>
      <c r="J1223">
        <v>185</v>
      </c>
      <c r="K1223">
        <v>17</v>
      </c>
      <c r="L1223">
        <v>0.02</v>
      </c>
      <c r="M1223">
        <v>3082.1</v>
      </c>
      <c r="N1223" t="s">
        <v>42</v>
      </c>
      <c r="O1223" t="s">
        <v>23</v>
      </c>
    </row>
    <row r="1224" spans="1:15" x14ac:dyDescent="0.35">
      <c r="A1224" t="s">
        <v>1346</v>
      </c>
      <c r="B1224" s="40">
        <v>45545</v>
      </c>
      <c r="C1224" t="s">
        <v>111</v>
      </c>
      <c r="D1224" t="s">
        <v>112</v>
      </c>
      <c r="E1224" t="s">
        <v>98</v>
      </c>
      <c r="F1224" t="s">
        <v>160</v>
      </c>
      <c r="G1224" t="s">
        <v>1230</v>
      </c>
      <c r="H1224" t="s">
        <v>1231</v>
      </c>
      <c r="I1224" t="s">
        <v>21</v>
      </c>
      <c r="J1224">
        <v>185</v>
      </c>
      <c r="K1224">
        <v>4</v>
      </c>
      <c r="L1224">
        <v>0.06</v>
      </c>
      <c r="M1224">
        <v>695.6</v>
      </c>
      <c r="N1224" t="s">
        <v>42</v>
      </c>
      <c r="O1224" t="s">
        <v>23</v>
      </c>
    </row>
    <row r="1225" spans="1:15" x14ac:dyDescent="0.35">
      <c r="A1225" t="s">
        <v>1347</v>
      </c>
      <c r="B1225" s="40">
        <v>45606</v>
      </c>
      <c r="C1225" t="s">
        <v>35</v>
      </c>
      <c r="D1225" t="s">
        <v>36</v>
      </c>
      <c r="E1225" t="s">
        <v>37</v>
      </c>
      <c r="F1225" t="s">
        <v>71</v>
      </c>
      <c r="G1225" t="s">
        <v>1230</v>
      </c>
      <c r="H1225" t="s">
        <v>1231</v>
      </c>
      <c r="I1225" t="s">
        <v>21</v>
      </c>
      <c r="J1225">
        <v>185</v>
      </c>
      <c r="K1225">
        <v>18</v>
      </c>
      <c r="L1225">
        <v>0.1</v>
      </c>
      <c r="M1225">
        <v>2997</v>
      </c>
      <c r="N1225" t="s">
        <v>32</v>
      </c>
      <c r="O1225" t="s">
        <v>23</v>
      </c>
    </row>
    <row r="1226" spans="1:15" x14ac:dyDescent="0.35">
      <c r="A1226" t="s">
        <v>1348</v>
      </c>
      <c r="B1226" s="40">
        <v>45396</v>
      </c>
      <c r="C1226" t="s">
        <v>73</v>
      </c>
      <c r="D1226" t="s">
        <v>74</v>
      </c>
      <c r="E1226" t="s">
        <v>37</v>
      </c>
      <c r="F1226" t="s">
        <v>157</v>
      </c>
      <c r="G1226" t="s">
        <v>1230</v>
      </c>
      <c r="H1226" t="s">
        <v>1231</v>
      </c>
      <c r="I1226" t="s">
        <v>21</v>
      </c>
      <c r="J1226">
        <v>185</v>
      </c>
      <c r="K1226">
        <v>13</v>
      </c>
      <c r="L1226">
        <v>0.18</v>
      </c>
      <c r="M1226">
        <v>1972.1</v>
      </c>
      <c r="N1226" t="s">
        <v>42</v>
      </c>
      <c r="O1226" t="s">
        <v>23</v>
      </c>
    </row>
    <row r="1227" spans="1:15" x14ac:dyDescent="0.35">
      <c r="A1227" t="s">
        <v>1349</v>
      </c>
      <c r="B1227" s="40">
        <v>45459</v>
      </c>
      <c r="C1227" t="s">
        <v>61</v>
      </c>
      <c r="D1227" t="s">
        <v>62</v>
      </c>
      <c r="E1227" t="s">
        <v>27</v>
      </c>
      <c r="F1227" t="s">
        <v>122</v>
      </c>
      <c r="G1227" t="s">
        <v>1230</v>
      </c>
      <c r="H1227" t="s">
        <v>1231</v>
      </c>
      <c r="I1227" t="s">
        <v>21</v>
      </c>
      <c r="J1227">
        <v>185</v>
      </c>
      <c r="K1227">
        <v>17</v>
      </c>
      <c r="L1227">
        <v>0.21</v>
      </c>
      <c r="M1227">
        <v>2484.5500000000002</v>
      </c>
      <c r="N1227" t="s">
        <v>123</v>
      </c>
      <c r="O1227" t="s">
        <v>23</v>
      </c>
    </row>
    <row r="1228" spans="1:15" x14ac:dyDescent="0.35">
      <c r="A1228" t="s">
        <v>1350</v>
      </c>
      <c r="B1228" s="40">
        <v>45620</v>
      </c>
      <c r="C1228" t="s">
        <v>25</v>
      </c>
      <c r="D1228" t="s">
        <v>26</v>
      </c>
      <c r="E1228" t="s">
        <v>27</v>
      </c>
      <c r="F1228" t="s">
        <v>103</v>
      </c>
      <c r="G1228" t="s">
        <v>1230</v>
      </c>
      <c r="H1228" t="s">
        <v>1231</v>
      </c>
      <c r="I1228" t="s">
        <v>21</v>
      </c>
      <c r="J1228">
        <v>185</v>
      </c>
      <c r="K1228">
        <v>2</v>
      </c>
      <c r="L1228">
        <v>0.11</v>
      </c>
      <c r="M1228">
        <v>329.3</v>
      </c>
      <c r="N1228" t="s">
        <v>179</v>
      </c>
      <c r="O1228" t="s">
        <v>23</v>
      </c>
    </row>
    <row r="1229" spans="1:15" x14ac:dyDescent="0.35">
      <c r="A1229" t="s">
        <v>1351</v>
      </c>
      <c r="B1229" s="40">
        <v>45636</v>
      </c>
      <c r="C1229" t="s">
        <v>55</v>
      </c>
      <c r="D1229" t="s">
        <v>56</v>
      </c>
      <c r="E1229" t="s">
        <v>17</v>
      </c>
      <c r="F1229" t="s">
        <v>176</v>
      </c>
      <c r="G1229" t="s">
        <v>1230</v>
      </c>
      <c r="H1229" t="s">
        <v>1231</v>
      </c>
      <c r="I1229" t="s">
        <v>21</v>
      </c>
      <c r="J1229">
        <v>185</v>
      </c>
      <c r="K1229">
        <v>5</v>
      </c>
      <c r="L1229">
        <v>0.26</v>
      </c>
      <c r="M1229">
        <v>684.5</v>
      </c>
      <c r="N1229" t="s">
        <v>59</v>
      </c>
      <c r="O1229" t="s">
        <v>179</v>
      </c>
    </row>
    <row r="1230" spans="1:15" x14ac:dyDescent="0.35">
      <c r="A1230" t="s">
        <v>1352</v>
      </c>
      <c r="B1230" s="40">
        <v>45334</v>
      </c>
      <c r="C1230" t="s">
        <v>125</v>
      </c>
      <c r="D1230" t="s">
        <v>126</v>
      </c>
      <c r="E1230" t="s">
        <v>37</v>
      </c>
      <c r="F1230" t="s">
        <v>83</v>
      </c>
      <c r="G1230" t="s">
        <v>1230</v>
      </c>
      <c r="H1230" t="s">
        <v>1231</v>
      </c>
      <c r="I1230" t="s">
        <v>21</v>
      </c>
      <c r="J1230">
        <v>185</v>
      </c>
      <c r="K1230">
        <v>1</v>
      </c>
      <c r="L1230">
        <v>0.03</v>
      </c>
      <c r="M1230">
        <v>179.45</v>
      </c>
      <c r="N1230" t="s">
        <v>77</v>
      </c>
      <c r="O1230" t="s">
        <v>23</v>
      </c>
    </row>
    <row r="1231" spans="1:15" x14ac:dyDescent="0.35">
      <c r="A1231" t="s">
        <v>1353</v>
      </c>
      <c r="B1231" s="40">
        <v>45363</v>
      </c>
      <c r="C1231" t="s">
        <v>73</v>
      </c>
      <c r="D1231" t="s">
        <v>74</v>
      </c>
      <c r="E1231" t="s">
        <v>37</v>
      </c>
      <c r="F1231" t="s">
        <v>71</v>
      </c>
      <c r="G1231" t="s">
        <v>1230</v>
      </c>
      <c r="H1231" t="s">
        <v>1231</v>
      </c>
      <c r="I1231" t="s">
        <v>21</v>
      </c>
      <c r="J1231">
        <v>185</v>
      </c>
      <c r="K1231">
        <v>18</v>
      </c>
      <c r="L1231">
        <v>0.01</v>
      </c>
      <c r="M1231">
        <v>3296.7</v>
      </c>
      <c r="N1231" t="s">
        <v>42</v>
      </c>
      <c r="O1231" t="s">
        <v>23</v>
      </c>
    </row>
    <row r="1232" spans="1:15" x14ac:dyDescent="0.35">
      <c r="A1232" t="s">
        <v>1354</v>
      </c>
      <c r="B1232" s="40">
        <v>45562</v>
      </c>
      <c r="C1232" t="s">
        <v>131</v>
      </c>
      <c r="D1232" t="s">
        <v>132</v>
      </c>
      <c r="E1232" t="s">
        <v>98</v>
      </c>
      <c r="F1232" t="s">
        <v>115</v>
      </c>
      <c r="G1232" t="s">
        <v>1230</v>
      </c>
      <c r="H1232" t="s">
        <v>1231</v>
      </c>
      <c r="I1232" t="s">
        <v>21</v>
      </c>
      <c r="J1232">
        <v>185</v>
      </c>
      <c r="K1232">
        <v>20</v>
      </c>
      <c r="L1232">
        <v>0.3</v>
      </c>
      <c r="M1232">
        <v>2590</v>
      </c>
      <c r="N1232" t="s">
        <v>22</v>
      </c>
      <c r="O1232" t="s">
        <v>23</v>
      </c>
    </row>
    <row r="1233" spans="1:15" x14ac:dyDescent="0.35">
      <c r="A1233" t="s">
        <v>1355</v>
      </c>
      <c r="B1233" s="40">
        <v>45392</v>
      </c>
      <c r="C1233" t="s">
        <v>44</v>
      </c>
      <c r="D1233" t="s">
        <v>45</v>
      </c>
      <c r="E1233" t="s">
        <v>17</v>
      </c>
      <c r="F1233" t="s">
        <v>18</v>
      </c>
      <c r="G1233" t="s">
        <v>1230</v>
      </c>
      <c r="H1233" t="s">
        <v>1231</v>
      </c>
      <c r="I1233" t="s">
        <v>21</v>
      </c>
      <c r="J1233">
        <v>185</v>
      </c>
      <c r="K1233">
        <v>12</v>
      </c>
      <c r="L1233">
        <v>0.09</v>
      </c>
      <c r="M1233">
        <v>2020.2</v>
      </c>
      <c r="N1233" t="s">
        <v>42</v>
      </c>
      <c r="O1233" t="s">
        <v>80</v>
      </c>
    </row>
    <row r="1234" spans="1:15" x14ac:dyDescent="0.35">
      <c r="A1234" t="s">
        <v>1356</v>
      </c>
      <c r="B1234" s="40">
        <v>45400</v>
      </c>
      <c r="C1234" t="s">
        <v>73</v>
      </c>
      <c r="D1234" t="s">
        <v>74</v>
      </c>
      <c r="E1234" t="s">
        <v>37</v>
      </c>
      <c r="F1234" t="s">
        <v>157</v>
      </c>
      <c r="G1234" t="s">
        <v>1230</v>
      </c>
      <c r="H1234" t="s">
        <v>1231</v>
      </c>
      <c r="I1234" t="s">
        <v>21</v>
      </c>
      <c r="J1234">
        <v>185</v>
      </c>
      <c r="K1234">
        <v>6</v>
      </c>
      <c r="L1234">
        <v>0.12</v>
      </c>
      <c r="M1234">
        <v>976.8</v>
      </c>
      <c r="N1234" t="s">
        <v>22</v>
      </c>
      <c r="O1234" t="s">
        <v>80</v>
      </c>
    </row>
    <row r="1235" spans="1:15" x14ac:dyDescent="0.35">
      <c r="A1235" t="s">
        <v>1357</v>
      </c>
      <c r="B1235" s="40">
        <v>45515</v>
      </c>
      <c r="C1235" t="s">
        <v>73</v>
      </c>
      <c r="D1235" t="s">
        <v>74</v>
      </c>
      <c r="E1235" t="s">
        <v>37</v>
      </c>
      <c r="F1235" t="s">
        <v>83</v>
      </c>
      <c r="G1235" t="s">
        <v>1230</v>
      </c>
      <c r="H1235" t="s">
        <v>1231</v>
      </c>
      <c r="I1235" t="s">
        <v>21</v>
      </c>
      <c r="J1235">
        <v>185</v>
      </c>
      <c r="K1235">
        <v>5</v>
      </c>
      <c r="L1235">
        <v>0.13</v>
      </c>
      <c r="M1235">
        <v>804.75</v>
      </c>
      <c r="N1235" t="s">
        <v>22</v>
      </c>
      <c r="O1235" t="s">
        <v>23</v>
      </c>
    </row>
    <row r="1236" spans="1:15" x14ac:dyDescent="0.35">
      <c r="A1236" t="s">
        <v>1358</v>
      </c>
      <c r="B1236" s="40">
        <v>45568</v>
      </c>
      <c r="C1236" t="s">
        <v>125</v>
      </c>
      <c r="D1236" t="s">
        <v>126</v>
      </c>
      <c r="E1236" t="s">
        <v>37</v>
      </c>
      <c r="F1236" t="s">
        <v>83</v>
      </c>
      <c r="G1236" t="s">
        <v>104</v>
      </c>
      <c r="H1236" t="s">
        <v>105</v>
      </c>
      <c r="I1236" t="s">
        <v>106</v>
      </c>
      <c r="J1236">
        <v>79999</v>
      </c>
      <c r="K1236">
        <v>4</v>
      </c>
      <c r="L1236">
        <v>0.05</v>
      </c>
      <c r="M1236">
        <v>303996.2</v>
      </c>
      <c r="N1236" t="s">
        <v>32</v>
      </c>
      <c r="O1236" t="s">
        <v>80</v>
      </c>
    </row>
    <row r="1237" spans="1:15" x14ac:dyDescent="0.35">
      <c r="A1237" t="s">
        <v>1359</v>
      </c>
      <c r="B1237" s="40">
        <v>45543</v>
      </c>
      <c r="C1237" t="s">
        <v>125</v>
      </c>
      <c r="D1237" t="s">
        <v>126</v>
      </c>
      <c r="E1237" t="s">
        <v>37</v>
      </c>
      <c r="F1237" t="s">
        <v>151</v>
      </c>
      <c r="G1237" t="s">
        <v>104</v>
      </c>
      <c r="H1237" t="s">
        <v>105</v>
      </c>
      <c r="I1237" t="s">
        <v>106</v>
      </c>
      <c r="J1237">
        <v>79999</v>
      </c>
      <c r="K1237">
        <v>8</v>
      </c>
      <c r="L1237">
        <v>0.02</v>
      </c>
      <c r="M1237">
        <v>627192.16</v>
      </c>
      <c r="N1237" t="s">
        <v>77</v>
      </c>
      <c r="O1237" t="s">
        <v>87</v>
      </c>
    </row>
    <row r="1238" spans="1:15" x14ac:dyDescent="0.35">
      <c r="A1238" t="s">
        <v>1360</v>
      </c>
      <c r="B1238" s="40">
        <v>45389</v>
      </c>
      <c r="C1238" t="s">
        <v>25</v>
      </c>
      <c r="D1238" t="s">
        <v>26</v>
      </c>
      <c r="E1238" t="s">
        <v>27</v>
      </c>
      <c r="F1238" t="s">
        <v>28</v>
      </c>
      <c r="G1238" t="s">
        <v>104</v>
      </c>
      <c r="H1238" t="s">
        <v>105</v>
      </c>
      <c r="I1238" t="s">
        <v>106</v>
      </c>
      <c r="J1238">
        <v>79999</v>
      </c>
      <c r="K1238">
        <v>4</v>
      </c>
      <c r="L1238">
        <v>0.02</v>
      </c>
      <c r="M1238">
        <v>313596.08</v>
      </c>
      <c r="N1238" t="s">
        <v>77</v>
      </c>
      <c r="O1238" t="s">
        <v>87</v>
      </c>
    </row>
    <row r="1239" spans="1:15" x14ac:dyDescent="0.35">
      <c r="A1239" t="s">
        <v>1361</v>
      </c>
      <c r="B1239" s="40">
        <v>45478</v>
      </c>
      <c r="C1239" t="s">
        <v>73</v>
      </c>
      <c r="D1239" t="s">
        <v>74</v>
      </c>
      <c r="E1239" t="s">
        <v>37</v>
      </c>
      <c r="F1239" t="s">
        <v>71</v>
      </c>
      <c r="G1239" t="s">
        <v>104</v>
      </c>
      <c r="H1239" t="s">
        <v>105</v>
      </c>
      <c r="I1239" t="s">
        <v>106</v>
      </c>
      <c r="J1239">
        <v>79999</v>
      </c>
      <c r="K1239">
        <v>20</v>
      </c>
      <c r="L1239">
        <v>0.02</v>
      </c>
      <c r="M1239">
        <v>1567980.4</v>
      </c>
      <c r="N1239" t="s">
        <v>59</v>
      </c>
      <c r="O1239" t="s">
        <v>23</v>
      </c>
    </row>
    <row r="1240" spans="1:15" x14ac:dyDescent="0.35">
      <c r="A1240" t="s">
        <v>1362</v>
      </c>
      <c r="B1240" s="40">
        <v>45424</v>
      </c>
      <c r="C1240" t="s">
        <v>96</v>
      </c>
      <c r="D1240" t="s">
        <v>97</v>
      </c>
      <c r="E1240" t="s">
        <v>98</v>
      </c>
      <c r="F1240" t="s">
        <v>115</v>
      </c>
      <c r="G1240" t="s">
        <v>104</v>
      </c>
      <c r="H1240" t="s">
        <v>105</v>
      </c>
      <c r="I1240" t="s">
        <v>106</v>
      </c>
      <c r="J1240">
        <v>79999</v>
      </c>
      <c r="K1240">
        <v>12</v>
      </c>
      <c r="L1240">
        <v>0.17</v>
      </c>
      <c r="M1240">
        <v>796790.04</v>
      </c>
      <c r="N1240" t="s">
        <v>77</v>
      </c>
      <c r="O1240" t="s">
        <v>23</v>
      </c>
    </row>
    <row r="1241" spans="1:15" x14ac:dyDescent="0.35">
      <c r="A1241" t="s">
        <v>1363</v>
      </c>
      <c r="B1241" s="40">
        <v>45518</v>
      </c>
      <c r="C1241" t="s">
        <v>131</v>
      </c>
      <c r="D1241" t="s">
        <v>132</v>
      </c>
      <c r="E1241" t="s">
        <v>98</v>
      </c>
      <c r="F1241" t="s">
        <v>113</v>
      </c>
      <c r="G1241" t="s">
        <v>104</v>
      </c>
      <c r="H1241" t="s">
        <v>105</v>
      </c>
      <c r="I1241" t="s">
        <v>106</v>
      </c>
      <c r="J1241">
        <v>79999</v>
      </c>
      <c r="K1241">
        <v>8</v>
      </c>
      <c r="L1241">
        <v>0.3</v>
      </c>
      <c r="M1241">
        <v>447994.4</v>
      </c>
      <c r="N1241" t="s">
        <v>77</v>
      </c>
      <c r="O1241" t="s">
        <v>87</v>
      </c>
    </row>
    <row r="1242" spans="1:15" x14ac:dyDescent="0.35">
      <c r="A1242" t="s">
        <v>1364</v>
      </c>
      <c r="B1242" s="40">
        <v>45482</v>
      </c>
      <c r="C1242" t="s">
        <v>73</v>
      </c>
      <c r="D1242" t="s">
        <v>74</v>
      </c>
      <c r="E1242" t="s">
        <v>37</v>
      </c>
      <c r="F1242" t="s">
        <v>157</v>
      </c>
      <c r="G1242" t="s">
        <v>104</v>
      </c>
      <c r="H1242" t="s">
        <v>105</v>
      </c>
      <c r="I1242" t="s">
        <v>106</v>
      </c>
      <c r="J1242">
        <v>79999</v>
      </c>
      <c r="K1242">
        <v>3</v>
      </c>
      <c r="L1242">
        <v>0.08</v>
      </c>
      <c r="M1242">
        <v>220797.24</v>
      </c>
      <c r="N1242" t="s">
        <v>32</v>
      </c>
      <c r="O1242" t="s">
        <v>23</v>
      </c>
    </row>
    <row r="1243" spans="1:15" x14ac:dyDescent="0.35">
      <c r="A1243" t="s">
        <v>1365</v>
      </c>
      <c r="B1243" s="40">
        <v>45363</v>
      </c>
      <c r="C1243" t="s">
        <v>15</v>
      </c>
      <c r="D1243" t="s">
        <v>16</v>
      </c>
      <c r="E1243" t="s">
        <v>17</v>
      </c>
      <c r="F1243" t="s">
        <v>79</v>
      </c>
      <c r="G1243" t="s">
        <v>104</v>
      </c>
      <c r="H1243" t="s">
        <v>105</v>
      </c>
      <c r="I1243" t="s">
        <v>106</v>
      </c>
      <c r="J1243">
        <v>79999</v>
      </c>
      <c r="K1243">
        <v>8</v>
      </c>
      <c r="L1243">
        <v>0.21</v>
      </c>
      <c r="M1243">
        <v>505593.68</v>
      </c>
      <c r="N1243" t="s">
        <v>22</v>
      </c>
      <c r="O1243" t="s">
        <v>23</v>
      </c>
    </row>
    <row r="1244" spans="1:15" x14ac:dyDescent="0.35">
      <c r="A1244" t="s">
        <v>1366</v>
      </c>
      <c r="B1244" s="40">
        <v>45500</v>
      </c>
      <c r="C1244" t="s">
        <v>64</v>
      </c>
      <c r="D1244" t="s">
        <v>65</v>
      </c>
      <c r="E1244" t="s">
        <v>27</v>
      </c>
      <c r="F1244" t="s">
        <v>28</v>
      </c>
      <c r="G1244" t="s">
        <v>104</v>
      </c>
      <c r="H1244" t="s">
        <v>105</v>
      </c>
      <c r="I1244" t="s">
        <v>106</v>
      </c>
      <c r="J1244">
        <v>79999</v>
      </c>
      <c r="K1244">
        <v>7</v>
      </c>
      <c r="L1244">
        <v>0.27</v>
      </c>
      <c r="M1244">
        <v>408794.89</v>
      </c>
      <c r="N1244" t="s">
        <v>22</v>
      </c>
      <c r="O1244" t="s">
        <v>179</v>
      </c>
    </row>
    <row r="1245" spans="1:15" x14ac:dyDescent="0.35">
      <c r="A1245" t="s">
        <v>1368</v>
      </c>
      <c r="B1245" s="40">
        <v>45311</v>
      </c>
      <c r="C1245" t="s">
        <v>61</v>
      </c>
      <c r="D1245" t="s">
        <v>62</v>
      </c>
      <c r="E1245" t="s">
        <v>27</v>
      </c>
      <c r="F1245" t="s">
        <v>28</v>
      </c>
      <c r="G1245" t="s">
        <v>104</v>
      </c>
      <c r="H1245" t="s">
        <v>105</v>
      </c>
      <c r="I1245" t="s">
        <v>106</v>
      </c>
      <c r="J1245">
        <v>79999</v>
      </c>
      <c r="K1245">
        <v>5</v>
      </c>
      <c r="L1245">
        <v>0.02</v>
      </c>
      <c r="M1245">
        <v>391995.1</v>
      </c>
      <c r="N1245" t="s">
        <v>22</v>
      </c>
      <c r="O1245" t="s">
        <v>23</v>
      </c>
    </row>
    <row r="1246" spans="1:15" x14ac:dyDescent="0.35">
      <c r="A1246" t="s">
        <v>1369</v>
      </c>
      <c r="B1246" s="40">
        <v>45612</v>
      </c>
      <c r="C1246" t="s">
        <v>111</v>
      </c>
      <c r="D1246" t="s">
        <v>112</v>
      </c>
      <c r="E1246" t="s">
        <v>98</v>
      </c>
      <c r="F1246" t="s">
        <v>113</v>
      </c>
      <c r="G1246" t="s">
        <v>104</v>
      </c>
      <c r="H1246" t="s">
        <v>105</v>
      </c>
      <c r="I1246" t="s">
        <v>106</v>
      </c>
      <c r="J1246">
        <v>79999</v>
      </c>
      <c r="K1246">
        <v>2</v>
      </c>
      <c r="L1246">
        <v>0.08</v>
      </c>
      <c r="M1246">
        <v>147198.16</v>
      </c>
      <c r="N1246" t="s">
        <v>42</v>
      </c>
      <c r="O1246" t="s">
        <v>87</v>
      </c>
    </row>
    <row r="1247" spans="1:15" x14ac:dyDescent="0.35">
      <c r="A1247" t="s">
        <v>1370</v>
      </c>
      <c r="B1247" s="40">
        <v>45466</v>
      </c>
      <c r="C1247" t="s">
        <v>64</v>
      </c>
      <c r="D1247" t="s">
        <v>65</v>
      </c>
      <c r="E1247" t="s">
        <v>27</v>
      </c>
      <c r="F1247" t="s">
        <v>89</v>
      </c>
      <c r="G1247" t="s">
        <v>104</v>
      </c>
      <c r="H1247" t="s">
        <v>105</v>
      </c>
      <c r="I1247" t="s">
        <v>106</v>
      </c>
      <c r="J1247">
        <v>79999</v>
      </c>
      <c r="K1247">
        <v>17</v>
      </c>
      <c r="L1247">
        <v>7.0000000000000007E-2</v>
      </c>
      <c r="M1247">
        <v>1264784.19</v>
      </c>
      <c r="N1247" t="s">
        <v>32</v>
      </c>
      <c r="O1247" t="s">
        <v>23</v>
      </c>
    </row>
    <row r="1248" spans="1:15" x14ac:dyDescent="0.35">
      <c r="A1248" t="s">
        <v>1371</v>
      </c>
      <c r="B1248" s="40">
        <v>45292</v>
      </c>
      <c r="C1248" t="s">
        <v>15</v>
      </c>
      <c r="D1248" t="s">
        <v>16</v>
      </c>
      <c r="E1248" t="s">
        <v>17</v>
      </c>
      <c r="F1248" t="s">
        <v>176</v>
      </c>
      <c r="G1248" t="s">
        <v>104</v>
      </c>
      <c r="H1248" t="s">
        <v>105</v>
      </c>
      <c r="I1248" t="s">
        <v>106</v>
      </c>
      <c r="J1248">
        <v>79999</v>
      </c>
      <c r="K1248">
        <v>13</v>
      </c>
      <c r="L1248">
        <v>0.24</v>
      </c>
      <c r="M1248">
        <v>790390.12</v>
      </c>
      <c r="N1248" t="s">
        <v>59</v>
      </c>
      <c r="O1248" t="s">
        <v>33</v>
      </c>
    </row>
    <row r="1249" spans="1:15" x14ac:dyDescent="0.35">
      <c r="A1249" t="s">
        <v>1372</v>
      </c>
      <c r="B1249" s="40">
        <v>45378</v>
      </c>
      <c r="C1249" t="s">
        <v>96</v>
      </c>
      <c r="D1249" t="s">
        <v>97</v>
      </c>
      <c r="E1249" t="s">
        <v>98</v>
      </c>
      <c r="F1249" t="s">
        <v>99</v>
      </c>
      <c r="G1249" t="s">
        <v>104</v>
      </c>
      <c r="H1249" t="s">
        <v>105</v>
      </c>
      <c r="I1249" t="s">
        <v>106</v>
      </c>
      <c r="J1249">
        <v>79999</v>
      </c>
      <c r="K1249">
        <v>3</v>
      </c>
      <c r="L1249">
        <v>0.28000000000000003</v>
      </c>
      <c r="M1249">
        <v>172797.84</v>
      </c>
      <c r="N1249" t="s">
        <v>32</v>
      </c>
      <c r="O1249" t="s">
        <v>80</v>
      </c>
    </row>
    <row r="1250" spans="1:15" x14ac:dyDescent="0.35">
      <c r="A1250" t="s">
        <v>1373</v>
      </c>
      <c r="B1250" s="40">
        <v>45387</v>
      </c>
      <c r="C1250" t="s">
        <v>55</v>
      </c>
      <c r="D1250" t="s">
        <v>56</v>
      </c>
      <c r="E1250" t="s">
        <v>17</v>
      </c>
      <c r="F1250" t="s">
        <v>176</v>
      </c>
      <c r="G1250" t="s">
        <v>104</v>
      </c>
      <c r="H1250" t="s">
        <v>105</v>
      </c>
      <c r="I1250" t="s">
        <v>106</v>
      </c>
      <c r="J1250">
        <v>79999</v>
      </c>
      <c r="K1250">
        <v>9</v>
      </c>
      <c r="L1250">
        <v>0.26</v>
      </c>
      <c r="M1250">
        <v>532793.34</v>
      </c>
      <c r="N1250" t="s">
        <v>123</v>
      </c>
      <c r="O1250" t="s">
        <v>80</v>
      </c>
    </row>
    <row r="1251" spans="1:15" x14ac:dyDescent="0.35">
      <c r="A1251" t="s">
        <v>1374</v>
      </c>
      <c r="B1251" s="40">
        <v>45519</v>
      </c>
      <c r="C1251" t="s">
        <v>131</v>
      </c>
      <c r="D1251" t="s">
        <v>132</v>
      </c>
      <c r="E1251" t="s">
        <v>98</v>
      </c>
      <c r="F1251" t="s">
        <v>160</v>
      </c>
      <c r="G1251" t="s">
        <v>104</v>
      </c>
      <c r="H1251" t="s">
        <v>105</v>
      </c>
      <c r="I1251" t="s">
        <v>106</v>
      </c>
      <c r="J1251">
        <v>79999</v>
      </c>
      <c r="K1251">
        <v>4</v>
      </c>
      <c r="L1251">
        <v>0.19</v>
      </c>
      <c r="M1251">
        <v>259196.76</v>
      </c>
      <c r="N1251" t="s">
        <v>123</v>
      </c>
      <c r="O1251" t="s">
        <v>23</v>
      </c>
    </row>
    <row r="1252" spans="1:15" x14ac:dyDescent="0.35">
      <c r="A1252" t="s">
        <v>1375</v>
      </c>
      <c r="B1252" s="40">
        <v>45567</v>
      </c>
      <c r="C1252" t="s">
        <v>64</v>
      </c>
      <c r="D1252" t="s">
        <v>65</v>
      </c>
      <c r="E1252" t="s">
        <v>27</v>
      </c>
      <c r="F1252" t="s">
        <v>122</v>
      </c>
      <c r="G1252" t="s">
        <v>104</v>
      </c>
      <c r="H1252" t="s">
        <v>105</v>
      </c>
      <c r="I1252" t="s">
        <v>106</v>
      </c>
      <c r="J1252">
        <v>79999</v>
      </c>
      <c r="K1252">
        <v>8</v>
      </c>
      <c r="L1252">
        <v>0</v>
      </c>
      <c r="M1252">
        <v>639992</v>
      </c>
      <c r="N1252" t="s">
        <v>22</v>
      </c>
      <c r="O1252" t="s">
        <v>23</v>
      </c>
    </row>
    <row r="1253" spans="1:15" x14ac:dyDescent="0.35">
      <c r="A1253" t="s">
        <v>1376</v>
      </c>
      <c r="B1253" s="40">
        <v>45446</v>
      </c>
      <c r="C1253" t="s">
        <v>111</v>
      </c>
      <c r="D1253" t="s">
        <v>112</v>
      </c>
      <c r="E1253" t="s">
        <v>98</v>
      </c>
      <c r="F1253" t="s">
        <v>115</v>
      </c>
      <c r="G1253" t="s">
        <v>104</v>
      </c>
      <c r="H1253" t="s">
        <v>105</v>
      </c>
      <c r="I1253" t="s">
        <v>106</v>
      </c>
      <c r="J1253">
        <v>79999</v>
      </c>
      <c r="K1253">
        <v>1</v>
      </c>
      <c r="L1253">
        <v>0.04</v>
      </c>
      <c r="M1253">
        <v>76799.039999999994</v>
      </c>
      <c r="N1253" t="s">
        <v>22</v>
      </c>
      <c r="O1253" t="s">
        <v>80</v>
      </c>
    </row>
    <row r="1254" spans="1:15" x14ac:dyDescent="0.35">
      <c r="A1254" t="s">
        <v>1377</v>
      </c>
      <c r="B1254" s="40">
        <v>45650</v>
      </c>
      <c r="C1254" t="s">
        <v>15</v>
      </c>
      <c r="D1254" t="s">
        <v>16</v>
      </c>
      <c r="E1254" t="s">
        <v>17</v>
      </c>
      <c r="F1254" t="s">
        <v>176</v>
      </c>
      <c r="G1254" t="s">
        <v>104</v>
      </c>
      <c r="H1254" t="s">
        <v>105</v>
      </c>
      <c r="I1254" t="s">
        <v>106</v>
      </c>
      <c r="J1254">
        <v>79999</v>
      </c>
      <c r="K1254">
        <v>4</v>
      </c>
      <c r="L1254">
        <v>0.1</v>
      </c>
      <c r="M1254">
        <v>287996.40000000002</v>
      </c>
      <c r="N1254" t="s">
        <v>22</v>
      </c>
      <c r="O1254" t="s">
        <v>23</v>
      </c>
    </row>
    <row r="1255" spans="1:15" x14ac:dyDescent="0.35">
      <c r="A1255" t="s">
        <v>1378</v>
      </c>
      <c r="B1255" s="40">
        <v>45642</v>
      </c>
      <c r="C1255" t="s">
        <v>55</v>
      </c>
      <c r="D1255" t="s">
        <v>56</v>
      </c>
      <c r="E1255" t="s">
        <v>17</v>
      </c>
      <c r="F1255" t="s">
        <v>154</v>
      </c>
      <c r="G1255" t="s">
        <v>104</v>
      </c>
      <c r="H1255" t="s">
        <v>105</v>
      </c>
      <c r="I1255" t="s">
        <v>106</v>
      </c>
      <c r="J1255">
        <v>79999</v>
      </c>
      <c r="K1255">
        <v>13</v>
      </c>
      <c r="L1255">
        <v>0.27</v>
      </c>
      <c r="M1255">
        <v>759190.51</v>
      </c>
      <c r="N1255" t="s">
        <v>77</v>
      </c>
      <c r="O1255" t="s">
        <v>23</v>
      </c>
    </row>
    <row r="1256" spans="1:15" x14ac:dyDescent="0.35">
      <c r="A1256" t="s">
        <v>1379</v>
      </c>
      <c r="B1256" s="40">
        <v>45623</v>
      </c>
      <c r="C1256" t="s">
        <v>61</v>
      </c>
      <c r="D1256" t="s">
        <v>62</v>
      </c>
      <c r="E1256" t="s">
        <v>27</v>
      </c>
      <c r="F1256" t="s">
        <v>28</v>
      </c>
      <c r="G1256" t="s">
        <v>104</v>
      </c>
      <c r="H1256" t="s">
        <v>105</v>
      </c>
      <c r="I1256" t="s">
        <v>106</v>
      </c>
      <c r="J1256">
        <v>79999</v>
      </c>
      <c r="K1256">
        <v>2</v>
      </c>
      <c r="L1256">
        <v>0.28999999999999998</v>
      </c>
      <c r="M1256">
        <v>113598.58</v>
      </c>
      <c r="N1256" t="s">
        <v>179</v>
      </c>
      <c r="O1256" t="s">
        <v>23</v>
      </c>
    </row>
    <row r="1257" spans="1:15" x14ac:dyDescent="0.35">
      <c r="A1257" t="s">
        <v>1380</v>
      </c>
      <c r="B1257" s="40">
        <v>45548</v>
      </c>
      <c r="C1257" t="s">
        <v>96</v>
      </c>
      <c r="D1257" t="s">
        <v>97</v>
      </c>
      <c r="E1257" t="s">
        <v>98</v>
      </c>
      <c r="F1257" t="s">
        <v>115</v>
      </c>
      <c r="G1257" t="s">
        <v>104</v>
      </c>
      <c r="H1257" t="s">
        <v>105</v>
      </c>
      <c r="I1257" t="s">
        <v>106</v>
      </c>
      <c r="J1257">
        <v>79999</v>
      </c>
      <c r="K1257">
        <v>19</v>
      </c>
      <c r="L1257">
        <v>0.04</v>
      </c>
      <c r="M1257">
        <v>1459181.76</v>
      </c>
      <c r="N1257" t="s">
        <v>123</v>
      </c>
      <c r="O1257" t="s">
        <v>23</v>
      </c>
    </row>
    <row r="1258" spans="1:15" x14ac:dyDescent="0.35">
      <c r="A1258" t="s">
        <v>1381</v>
      </c>
      <c r="B1258" s="40">
        <v>45524</v>
      </c>
      <c r="C1258" t="s">
        <v>25</v>
      </c>
      <c r="D1258" t="s">
        <v>26</v>
      </c>
      <c r="E1258" t="s">
        <v>27</v>
      </c>
      <c r="F1258" t="s">
        <v>103</v>
      </c>
      <c r="G1258" t="s">
        <v>104</v>
      </c>
      <c r="H1258" t="s">
        <v>105</v>
      </c>
      <c r="I1258" t="s">
        <v>106</v>
      </c>
      <c r="J1258">
        <v>79999</v>
      </c>
      <c r="K1258">
        <v>6</v>
      </c>
      <c r="L1258">
        <v>0.12</v>
      </c>
      <c r="M1258">
        <v>422394.72</v>
      </c>
      <c r="N1258" t="s">
        <v>123</v>
      </c>
      <c r="O1258" t="s">
        <v>87</v>
      </c>
    </row>
    <row r="1259" spans="1:15" x14ac:dyDescent="0.35">
      <c r="A1259" t="s">
        <v>1382</v>
      </c>
      <c r="B1259" s="40">
        <v>45394</v>
      </c>
      <c r="C1259" t="s">
        <v>15</v>
      </c>
      <c r="D1259" t="s">
        <v>16</v>
      </c>
      <c r="E1259" t="s">
        <v>17</v>
      </c>
      <c r="F1259" t="s">
        <v>154</v>
      </c>
      <c r="G1259" t="s">
        <v>104</v>
      </c>
      <c r="H1259" t="s">
        <v>105</v>
      </c>
      <c r="I1259" t="s">
        <v>106</v>
      </c>
      <c r="J1259">
        <v>79999</v>
      </c>
      <c r="K1259">
        <v>18</v>
      </c>
      <c r="L1259">
        <v>0.16</v>
      </c>
      <c r="M1259">
        <v>1209584.8799999999</v>
      </c>
      <c r="N1259" t="s">
        <v>59</v>
      </c>
      <c r="O1259" t="s">
        <v>23</v>
      </c>
    </row>
    <row r="1260" spans="1:15" x14ac:dyDescent="0.35">
      <c r="A1260" t="s">
        <v>1383</v>
      </c>
      <c r="B1260" s="40">
        <v>45367</v>
      </c>
      <c r="C1260" t="s">
        <v>111</v>
      </c>
      <c r="D1260" t="s">
        <v>112</v>
      </c>
      <c r="E1260" t="s">
        <v>98</v>
      </c>
      <c r="F1260" t="s">
        <v>115</v>
      </c>
      <c r="G1260" t="s">
        <v>104</v>
      </c>
      <c r="H1260" t="s">
        <v>105</v>
      </c>
      <c r="I1260" t="s">
        <v>106</v>
      </c>
      <c r="J1260">
        <v>79999</v>
      </c>
      <c r="K1260">
        <v>2</v>
      </c>
      <c r="L1260">
        <v>0.11</v>
      </c>
      <c r="M1260">
        <v>142398.22</v>
      </c>
      <c r="N1260" t="s">
        <v>77</v>
      </c>
      <c r="O1260" t="s">
        <v>80</v>
      </c>
    </row>
    <row r="1261" spans="1:15" x14ac:dyDescent="0.35">
      <c r="A1261" t="s">
        <v>1384</v>
      </c>
      <c r="B1261" s="40">
        <v>45318</v>
      </c>
      <c r="C1261" t="s">
        <v>44</v>
      </c>
      <c r="D1261" t="s">
        <v>45</v>
      </c>
      <c r="E1261" t="s">
        <v>17</v>
      </c>
      <c r="F1261" t="s">
        <v>79</v>
      </c>
      <c r="G1261" t="s">
        <v>104</v>
      </c>
      <c r="H1261" t="s">
        <v>105</v>
      </c>
      <c r="I1261" t="s">
        <v>106</v>
      </c>
      <c r="J1261">
        <v>79999</v>
      </c>
      <c r="K1261">
        <v>12</v>
      </c>
      <c r="L1261">
        <v>0.17</v>
      </c>
      <c r="M1261">
        <v>796790.04</v>
      </c>
      <c r="N1261" t="s">
        <v>42</v>
      </c>
      <c r="O1261" t="s">
        <v>87</v>
      </c>
    </row>
    <row r="1262" spans="1:15" x14ac:dyDescent="0.35">
      <c r="A1262" t="s">
        <v>1385</v>
      </c>
      <c r="B1262" s="40">
        <v>45470</v>
      </c>
      <c r="C1262" t="s">
        <v>35</v>
      </c>
      <c r="D1262" t="s">
        <v>36</v>
      </c>
      <c r="E1262" t="s">
        <v>37</v>
      </c>
      <c r="F1262" t="s">
        <v>151</v>
      </c>
      <c r="G1262" t="s">
        <v>104</v>
      </c>
      <c r="H1262" t="s">
        <v>105</v>
      </c>
      <c r="I1262" t="s">
        <v>106</v>
      </c>
      <c r="J1262">
        <v>79999</v>
      </c>
      <c r="K1262">
        <v>19</v>
      </c>
      <c r="L1262">
        <v>0.11</v>
      </c>
      <c r="M1262">
        <v>1352783.09</v>
      </c>
      <c r="N1262" t="s">
        <v>59</v>
      </c>
      <c r="O1262" t="s">
        <v>33</v>
      </c>
    </row>
    <row r="1263" spans="1:15" x14ac:dyDescent="0.35">
      <c r="A1263" t="s">
        <v>1386</v>
      </c>
      <c r="B1263" s="40">
        <v>45424</v>
      </c>
      <c r="C1263" t="s">
        <v>73</v>
      </c>
      <c r="D1263" t="s">
        <v>74</v>
      </c>
      <c r="E1263" t="s">
        <v>37</v>
      </c>
      <c r="F1263" t="s">
        <v>151</v>
      </c>
      <c r="G1263" t="s">
        <v>104</v>
      </c>
      <c r="H1263" t="s">
        <v>105</v>
      </c>
      <c r="I1263" t="s">
        <v>106</v>
      </c>
      <c r="J1263">
        <v>79999</v>
      </c>
      <c r="K1263">
        <v>18</v>
      </c>
      <c r="L1263">
        <v>0.12</v>
      </c>
      <c r="M1263">
        <v>1267184.1599999999</v>
      </c>
      <c r="N1263" t="s">
        <v>32</v>
      </c>
      <c r="O1263" t="s">
        <v>23</v>
      </c>
    </row>
    <row r="1264" spans="1:15" x14ac:dyDescent="0.35">
      <c r="A1264" t="s">
        <v>1387</v>
      </c>
      <c r="B1264" s="40">
        <v>45326</v>
      </c>
      <c r="C1264" t="s">
        <v>61</v>
      </c>
      <c r="D1264" t="s">
        <v>62</v>
      </c>
      <c r="E1264" t="s">
        <v>27</v>
      </c>
      <c r="F1264" t="s">
        <v>28</v>
      </c>
      <c r="G1264" t="s">
        <v>104</v>
      </c>
      <c r="H1264" t="s">
        <v>105</v>
      </c>
      <c r="I1264" t="s">
        <v>106</v>
      </c>
      <c r="J1264">
        <v>79999</v>
      </c>
      <c r="K1264">
        <v>8</v>
      </c>
      <c r="L1264">
        <v>0.06</v>
      </c>
      <c r="M1264">
        <v>601592.48</v>
      </c>
      <c r="N1264" t="s">
        <v>42</v>
      </c>
      <c r="O1264" t="s">
        <v>23</v>
      </c>
    </row>
    <row r="1265" spans="1:15" x14ac:dyDescent="0.35">
      <c r="A1265" t="s">
        <v>1388</v>
      </c>
      <c r="B1265" s="40">
        <v>45302</v>
      </c>
      <c r="C1265" t="s">
        <v>25</v>
      </c>
      <c r="D1265" t="s">
        <v>26</v>
      </c>
      <c r="E1265" t="s">
        <v>27</v>
      </c>
      <c r="F1265" t="s">
        <v>89</v>
      </c>
      <c r="G1265" t="s">
        <v>104</v>
      </c>
      <c r="H1265" t="s">
        <v>105</v>
      </c>
      <c r="I1265" t="s">
        <v>106</v>
      </c>
      <c r="J1265">
        <v>79999</v>
      </c>
      <c r="K1265">
        <v>8</v>
      </c>
      <c r="L1265">
        <v>0.28000000000000003</v>
      </c>
      <c r="M1265">
        <v>460794.24</v>
      </c>
      <c r="N1265" t="s">
        <v>59</v>
      </c>
      <c r="O1265" t="s">
        <v>87</v>
      </c>
    </row>
    <row r="1266" spans="1:15" x14ac:dyDescent="0.35">
      <c r="A1266" t="s">
        <v>1389</v>
      </c>
      <c r="B1266" s="40">
        <v>45483</v>
      </c>
      <c r="C1266" t="s">
        <v>55</v>
      </c>
      <c r="D1266" t="s">
        <v>56</v>
      </c>
      <c r="E1266" t="s">
        <v>17</v>
      </c>
      <c r="F1266" t="s">
        <v>18</v>
      </c>
      <c r="G1266" t="s">
        <v>104</v>
      </c>
      <c r="H1266" t="s">
        <v>105</v>
      </c>
      <c r="I1266" t="s">
        <v>106</v>
      </c>
      <c r="J1266">
        <v>79999</v>
      </c>
      <c r="K1266">
        <v>18</v>
      </c>
      <c r="L1266">
        <v>0.12</v>
      </c>
      <c r="M1266">
        <v>1267184.1599999999</v>
      </c>
      <c r="N1266" t="s">
        <v>32</v>
      </c>
      <c r="O1266" t="s">
        <v>23</v>
      </c>
    </row>
    <row r="1267" spans="1:15" x14ac:dyDescent="0.35">
      <c r="A1267" t="s">
        <v>1390</v>
      </c>
      <c r="B1267" s="40">
        <v>45423</v>
      </c>
      <c r="C1267" t="s">
        <v>15</v>
      </c>
      <c r="D1267" t="s">
        <v>16</v>
      </c>
      <c r="E1267" t="s">
        <v>17</v>
      </c>
      <c r="F1267" t="s">
        <v>18</v>
      </c>
      <c r="G1267" t="s">
        <v>104</v>
      </c>
      <c r="H1267" t="s">
        <v>105</v>
      </c>
      <c r="I1267" t="s">
        <v>106</v>
      </c>
      <c r="J1267">
        <v>79999</v>
      </c>
      <c r="K1267">
        <v>12</v>
      </c>
      <c r="L1267">
        <v>0.01</v>
      </c>
      <c r="M1267">
        <v>950388.12</v>
      </c>
      <c r="N1267" t="s">
        <v>22</v>
      </c>
      <c r="O1267" t="s">
        <v>23</v>
      </c>
    </row>
    <row r="1268" spans="1:15" x14ac:dyDescent="0.35">
      <c r="A1268" t="s">
        <v>1391</v>
      </c>
      <c r="B1268" s="40">
        <v>45587</v>
      </c>
      <c r="C1268" t="s">
        <v>125</v>
      </c>
      <c r="D1268" t="s">
        <v>126</v>
      </c>
      <c r="E1268" t="s">
        <v>37</v>
      </c>
      <c r="F1268" t="s">
        <v>83</v>
      </c>
      <c r="G1268" t="s">
        <v>104</v>
      </c>
      <c r="H1268" t="s">
        <v>105</v>
      </c>
      <c r="I1268" t="s">
        <v>106</v>
      </c>
      <c r="J1268">
        <v>79999</v>
      </c>
      <c r="K1268">
        <v>4</v>
      </c>
      <c r="L1268">
        <v>0.13</v>
      </c>
      <c r="M1268">
        <v>278396.52</v>
      </c>
      <c r="N1268" t="s">
        <v>59</v>
      </c>
      <c r="O1268" t="s">
        <v>23</v>
      </c>
    </row>
    <row r="1269" spans="1:15" x14ac:dyDescent="0.35">
      <c r="A1269" t="s">
        <v>1392</v>
      </c>
      <c r="B1269" s="40">
        <v>45447</v>
      </c>
      <c r="C1269" t="s">
        <v>35</v>
      </c>
      <c r="D1269" t="s">
        <v>36</v>
      </c>
      <c r="E1269" t="s">
        <v>37</v>
      </c>
      <c r="F1269" t="s">
        <v>151</v>
      </c>
      <c r="G1269" t="s">
        <v>104</v>
      </c>
      <c r="H1269" t="s">
        <v>105</v>
      </c>
      <c r="I1269" t="s">
        <v>106</v>
      </c>
      <c r="J1269">
        <v>79999</v>
      </c>
      <c r="K1269">
        <v>12</v>
      </c>
      <c r="L1269">
        <v>0.27</v>
      </c>
      <c r="M1269">
        <v>700791.24</v>
      </c>
      <c r="N1269" t="s">
        <v>22</v>
      </c>
      <c r="O1269" t="s">
        <v>23</v>
      </c>
    </row>
    <row r="1270" spans="1:15" x14ac:dyDescent="0.35">
      <c r="A1270" t="s">
        <v>1393</v>
      </c>
      <c r="B1270" s="40">
        <v>45308</v>
      </c>
      <c r="C1270" t="s">
        <v>131</v>
      </c>
      <c r="D1270" t="s">
        <v>132</v>
      </c>
      <c r="E1270" t="s">
        <v>98</v>
      </c>
      <c r="F1270" t="s">
        <v>101</v>
      </c>
      <c r="G1270" t="s">
        <v>104</v>
      </c>
      <c r="H1270" t="s">
        <v>105</v>
      </c>
      <c r="I1270" t="s">
        <v>106</v>
      </c>
      <c r="J1270">
        <v>79999</v>
      </c>
      <c r="K1270">
        <v>13</v>
      </c>
      <c r="L1270">
        <v>0.08</v>
      </c>
      <c r="M1270">
        <v>956788.04</v>
      </c>
      <c r="N1270" t="s">
        <v>22</v>
      </c>
      <c r="O1270" t="s">
        <v>33</v>
      </c>
    </row>
    <row r="1271" spans="1:15" x14ac:dyDescent="0.35">
      <c r="A1271" t="s">
        <v>1394</v>
      </c>
      <c r="B1271" s="40">
        <v>45623</v>
      </c>
      <c r="C1271" t="s">
        <v>73</v>
      </c>
      <c r="D1271" t="s">
        <v>74</v>
      </c>
      <c r="E1271" t="s">
        <v>37</v>
      </c>
      <c r="F1271" t="s">
        <v>157</v>
      </c>
      <c r="G1271" t="s">
        <v>104</v>
      </c>
      <c r="H1271" t="s">
        <v>105</v>
      </c>
      <c r="I1271" t="s">
        <v>106</v>
      </c>
      <c r="J1271">
        <v>79999</v>
      </c>
      <c r="K1271">
        <v>20</v>
      </c>
      <c r="L1271">
        <v>0.05</v>
      </c>
      <c r="M1271">
        <v>1519981</v>
      </c>
      <c r="N1271" t="s">
        <v>77</v>
      </c>
      <c r="O1271" t="s">
        <v>23</v>
      </c>
    </row>
    <row r="1272" spans="1:15" x14ac:dyDescent="0.35">
      <c r="A1272" t="s">
        <v>1395</v>
      </c>
      <c r="B1272" s="40">
        <v>45448</v>
      </c>
      <c r="C1272" t="s">
        <v>61</v>
      </c>
      <c r="D1272" t="s">
        <v>62</v>
      </c>
      <c r="E1272" t="s">
        <v>27</v>
      </c>
      <c r="F1272" t="s">
        <v>66</v>
      </c>
      <c r="G1272" t="s">
        <v>104</v>
      </c>
      <c r="H1272" t="s">
        <v>105</v>
      </c>
      <c r="I1272" t="s">
        <v>106</v>
      </c>
      <c r="J1272">
        <v>79999</v>
      </c>
      <c r="K1272">
        <v>14</v>
      </c>
      <c r="L1272">
        <v>0.04</v>
      </c>
      <c r="M1272">
        <v>1075186.56</v>
      </c>
      <c r="N1272" t="s">
        <v>32</v>
      </c>
      <c r="O1272" t="s">
        <v>23</v>
      </c>
    </row>
    <row r="1273" spans="1:15" x14ac:dyDescent="0.35">
      <c r="A1273" t="s">
        <v>1396</v>
      </c>
      <c r="B1273" s="40">
        <v>45337</v>
      </c>
      <c r="C1273" t="s">
        <v>96</v>
      </c>
      <c r="D1273" t="s">
        <v>97</v>
      </c>
      <c r="E1273" t="s">
        <v>98</v>
      </c>
      <c r="F1273" t="s">
        <v>160</v>
      </c>
      <c r="G1273" t="s">
        <v>104</v>
      </c>
      <c r="H1273" t="s">
        <v>105</v>
      </c>
      <c r="I1273" t="s">
        <v>106</v>
      </c>
      <c r="J1273">
        <v>79999</v>
      </c>
      <c r="K1273">
        <v>14</v>
      </c>
      <c r="L1273">
        <v>0.16</v>
      </c>
      <c r="M1273">
        <v>940788.24</v>
      </c>
      <c r="N1273" t="s">
        <v>42</v>
      </c>
      <c r="O1273" t="s">
        <v>87</v>
      </c>
    </row>
    <row r="1274" spans="1:15" x14ac:dyDescent="0.35">
      <c r="A1274" t="s">
        <v>1397</v>
      </c>
      <c r="B1274" s="40">
        <v>45485</v>
      </c>
      <c r="C1274" t="s">
        <v>25</v>
      </c>
      <c r="D1274" t="s">
        <v>26</v>
      </c>
      <c r="E1274" t="s">
        <v>27</v>
      </c>
      <c r="F1274" t="s">
        <v>28</v>
      </c>
      <c r="G1274" t="s">
        <v>104</v>
      </c>
      <c r="H1274" t="s">
        <v>105</v>
      </c>
      <c r="I1274" t="s">
        <v>106</v>
      </c>
      <c r="J1274">
        <v>79999</v>
      </c>
      <c r="K1274">
        <v>17</v>
      </c>
      <c r="L1274">
        <v>0.28000000000000003</v>
      </c>
      <c r="M1274">
        <v>979187.76</v>
      </c>
      <c r="N1274" t="s">
        <v>77</v>
      </c>
      <c r="O1274" t="s">
        <v>87</v>
      </c>
    </row>
    <row r="1275" spans="1:15" x14ac:dyDescent="0.35">
      <c r="A1275" t="s">
        <v>1398</v>
      </c>
      <c r="B1275" s="40">
        <v>45614</v>
      </c>
      <c r="C1275" t="s">
        <v>44</v>
      </c>
      <c r="D1275" t="s">
        <v>45</v>
      </c>
      <c r="E1275" t="s">
        <v>17</v>
      </c>
      <c r="F1275" t="s">
        <v>176</v>
      </c>
      <c r="G1275" t="s">
        <v>104</v>
      </c>
      <c r="H1275" t="s">
        <v>105</v>
      </c>
      <c r="I1275" t="s">
        <v>106</v>
      </c>
      <c r="J1275">
        <v>79999</v>
      </c>
      <c r="K1275">
        <v>7</v>
      </c>
      <c r="L1275">
        <v>0.05</v>
      </c>
      <c r="M1275">
        <v>531993.35</v>
      </c>
      <c r="N1275" t="s">
        <v>59</v>
      </c>
      <c r="O1275" t="s">
        <v>23</v>
      </c>
    </row>
    <row r="1276" spans="1:15" x14ac:dyDescent="0.35">
      <c r="A1276" t="s">
        <v>1399</v>
      </c>
      <c r="B1276" s="40">
        <v>45463</v>
      </c>
      <c r="C1276" t="s">
        <v>15</v>
      </c>
      <c r="D1276" t="s">
        <v>16</v>
      </c>
      <c r="E1276" t="s">
        <v>17</v>
      </c>
      <c r="F1276" t="s">
        <v>18</v>
      </c>
      <c r="G1276" t="s">
        <v>104</v>
      </c>
      <c r="H1276" t="s">
        <v>105</v>
      </c>
      <c r="I1276" t="s">
        <v>106</v>
      </c>
      <c r="J1276">
        <v>79999</v>
      </c>
      <c r="K1276">
        <v>16</v>
      </c>
      <c r="L1276">
        <v>0.23</v>
      </c>
      <c r="M1276">
        <v>985587.68</v>
      </c>
      <c r="N1276" t="s">
        <v>77</v>
      </c>
      <c r="O1276" t="s">
        <v>87</v>
      </c>
    </row>
    <row r="1277" spans="1:15" x14ac:dyDescent="0.35">
      <c r="A1277" t="s">
        <v>1400</v>
      </c>
      <c r="B1277" s="40">
        <v>45487</v>
      </c>
      <c r="C1277" t="s">
        <v>73</v>
      </c>
      <c r="D1277" t="s">
        <v>74</v>
      </c>
      <c r="E1277" t="s">
        <v>37</v>
      </c>
      <c r="F1277" t="s">
        <v>151</v>
      </c>
      <c r="G1277" t="s">
        <v>104</v>
      </c>
      <c r="H1277" t="s">
        <v>105</v>
      </c>
      <c r="I1277" t="s">
        <v>106</v>
      </c>
      <c r="J1277">
        <v>79999</v>
      </c>
      <c r="K1277">
        <v>18</v>
      </c>
      <c r="L1277">
        <v>0.02</v>
      </c>
      <c r="M1277">
        <v>1411182.36</v>
      </c>
      <c r="N1277" t="s">
        <v>22</v>
      </c>
      <c r="O1277" t="s">
        <v>23</v>
      </c>
    </row>
    <row r="1278" spans="1:15" x14ac:dyDescent="0.35">
      <c r="A1278" t="s">
        <v>1401</v>
      </c>
      <c r="B1278" s="40">
        <v>45645</v>
      </c>
      <c r="C1278" t="s">
        <v>55</v>
      </c>
      <c r="D1278" t="s">
        <v>56</v>
      </c>
      <c r="E1278" t="s">
        <v>17</v>
      </c>
      <c r="F1278" t="s">
        <v>79</v>
      </c>
      <c r="G1278" t="s">
        <v>104</v>
      </c>
      <c r="H1278" t="s">
        <v>105</v>
      </c>
      <c r="I1278" t="s">
        <v>106</v>
      </c>
      <c r="J1278">
        <v>79999</v>
      </c>
      <c r="K1278">
        <v>11</v>
      </c>
      <c r="L1278">
        <v>0</v>
      </c>
      <c r="M1278">
        <v>879989</v>
      </c>
      <c r="N1278" t="s">
        <v>32</v>
      </c>
      <c r="O1278" t="s">
        <v>33</v>
      </c>
    </row>
    <row r="1279" spans="1:15" x14ac:dyDescent="0.35">
      <c r="A1279" t="s">
        <v>1402</v>
      </c>
      <c r="B1279" s="40">
        <v>45310</v>
      </c>
      <c r="C1279" t="s">
        <v>96</v>
      </c>
      <c r="D1279" t="s">
        <v>97</v>
      </c>
      <c r="E1279" t="s">
        <v>98</v>
      </c>
      <c r="F1279" t="s">
        <v>99</v>
      </c>
      <c r="G1279" t="s">
        <v>104</v>
      </c>
      <c r="H1279" t="s">
        <v>105</v>
      </c>
      <c r="I1279" t="s">
        <v>106</v>
      </c>
      <c r="J1279">
        <v>79999</v>
      </c>
      <c r="K1279">
        <v>15</v>
      </c>
      <c r="L1279">
        <v>0.22</v>
      </c>
      <c r="M1279">
        <v>935988.3</v>
      </c>
      <c r="N1279" t="s">
        <v>42</v>
      </c>
      <c r="O1279" t="s">
        <v>87</v>
      </c>
    </row>
    <row r="1280" spans="1:15" x14ac:dyDescent="0.35">
      <c r="A1280" t="s">
        <v>1403</v>
      </c>
      <c r="B1280" s="40">
        <v>45506</v>
      </c>
      <c r="C1280" t="s">
        <v>131</v>
      </c>
      <c r="D1280" t="s">
        <v>132</v>
      </c>
      <c r="E1280" t="s">
        <v>98</v>
      </c>
      <c r="F1280" t="s">
        <v>99</v>
      </c>
      <c r="G1280" t="s">
        <v>104</v>
      </c>
      <c r="H1280" t="s">
        <v>105</v>
      </c>
      <c r="I1280" t="s">
        <v>106</v>
      </c>
      <c r="J1280">
        <v>79999</v>
      </c>
      <c r="K1280">
        <v>13</v>
      </c>
      <c r="L1280">
        <v>0.09</v>
      </c>
      <c r="M1280">
        <v>946388.17</v>
      </c>
      <c r="N1280" t="s">
        <v>77</v>
      </c>
      <c r="O1280" t="s">
        <v>80</v>
      </c>
    </row>
    <row r="1281" spans="1:15" x14ac:dyDescent="0.35">
      <c r="A1281" t="s">
        <v>1404</v>
      </c>
      <c r="B1281" s="40">
        <v>45397</v>
      </c>
      <c r="C1281" t="s">
        <v>61</v>
      </c>
      <c r="D1281" t="s">
        <v>62</v>
      </c>
      <c r="E1281" t="s">
        <v>27</v>
      </c>
      <c r="F1281" t="s">
        <v>103</v>
      </c>
      <c r="G1281" t="s">
        <v>104</v>
      </c>
      <c r="H1281" t="s">
        <v>105</v>
      </c>
      <c r="I1281" t="s">
        <v>106</v>
      </c>
      <c r="J1281">
        <v>79999</v>
      </c>
      <c r="K1281">
        <v>16</v>
      </c>
      <c r="L1281">
        <v>7.0000000000000007E-2</v>
      </c>
      <c r="M1281">
        <v>1190385.1200000001</v>
      </c>
      <c r="N1281" t="s">
        <v>42</v>
      </c>
      <c r="O1281" t="s">
        <v>23</v>
      </c>
    </row>
    <row r="1282" spans="1:15" x14ac:dyDescent="0.35">
      <c r="A1282" t="s">
        <v>1405</v>
      </c>
      <c r="B1282" s="40">
        <v>45487</v>
      </c>
      <c r="C1282" t="s">
        <v>73</v>
      </c>
      <c r="D1282" t="s">
        <v>74</v>
      </c>
      <c r="E1282" t="s">
        <v>37</v>
      </c>
      <c r="F1282" t="s">
        <v>38</v>
      </c>
      <c r="G1282" t="s">
        <v>104</v>
      </c>
      <c r="H1282" t="s">
        <v>105</v>
      </c>
      <c r="I1282" t="s">
        <v>106</v>
      </c>
      <c r="J1282">
        <v>79999</v>
      </c>
      <c r="K1282">
        <v>15</v>
      </c>
      <c r="L1282">
        <v>0.15</v>
      </c>
      <c r="M1282">
        <v>1019987.25</v>
      </c>
      <c r="N1282" t="s">
        <v>32</v>
      </c>
      <c r="O1282" t="s">
        <v>23</v>
      </c>
    </row>
    <row r="1283" spans="1:15" x14ac:dyDescent="0.35">
      <c r="A1283" t="s">
        <v>1406</v>
      </c>
      <c r="B1283" s="40">
        <v>45501</v>
      </c>
      <c r="C1283" t="s">
        <v>96</v>
      </c>
      <c r="D1283" t="s">
        <v>97</v>
      </c>
      <c r="E1283" t="s">
        <v>98</v>
      </c>
      <c r="F1283" t="s">
        <v>160</v>
      </c>
      <c r="G1283" t="s">
        <v>104</v>
      </c>
      <c r="H1283" t="s">
        <v>105</v>
      </c>
      <c r="I1283" t="s">
        <v>106</v>
      </c>
      <c r="J1283">
        <v>79999</v>
      </c>
      <c r="K1283">
        <v>15</v>
      </c>
      <c r="L1283">
        <v>0.01</v>
      </c>
      <c r="M1283">
        <v>1187985.1499999999</v>
      </c>
      <c r="N1283" t="s">
        <v>42</v>
      </c>
      <c r="O1283" t="s">
        <v>23</v>
      </c>
    </row>
    <row r="1284" spans="1:15" x14ac:dyDescent="0.35">
      <c r="A1284" t="s">
        <v>1407</v>
      </c>
      <c r="B1284" s="40">
        <v>45506</v>
      </c>
      <c r="C1284" t="s">
        <v>25</v>
      </c>
      <c r="D1284" t="s">
        <v>26</v>
      </c>
      <c r="E1284" t="s">
        <v>27</v>
      </c>
      <c r="F1284" t="s">
        <v>103</v>
      </c>
      <c r="G1284" t="s">
        <v>104</v>
      </c>
      <c r="H1284" t="s">
        <v>105</v>
      </c>
      <c r="I1284" t="s">
        <v>106</v>
      </c>
      <c r="J1284">
        <v>79999</v>
      </c>
      <c r="K1284">
        <v>17</v>
      </c>
      <c r="L1284">
        <v>0.19</v>
      </c>
      <c r="M1284">
        <v>1101586.23</v>
      </c>
      <c r="N1284" t="s">
        <v>59</v>
      </c>
      <c r="O1284" t="s">
        <v>23</v>
      </c>
    </row>
    <row r="1285" spans="1:15" x14ac:dyDescent="0.35">
      <c r="A1285" t="s">
        <v>1408</v>
      </c>
      <c r="B1285" s="40">
        <v>45508</v>
      </c>
      <c r="C1285" t="s">
        <v>111</v>
      </c>
      <c r="D1285" t="s">
        <v>112</v>
      </c>
      <c r="E1285" t="s">
        <v>98</v>
      </c>
      <c r="F1285" t="s">
        <v>160</v>
      </c>
      <c r="G1285" t="s">
        <v>104</v>
      </c>
      <c r="H1285" t="s">
        <v>105</v>
      </c>
      <c r="I1285" t="s">
        <v>106</v>
      </c>
      <c r="J1285">
        <v>79999</v>
      </c>
      <c r="K1285">
        <v>3</v>
      </c>
      <c r="L1285">
        <v>0.27</v>
      </c>
      <c r="M1285">
        <v>175197.81</v>
      </c>
      <c r="N1285" t="s">
        <v>22</v>
      </c>
      <c r="O1285" t="s">
        <v>23</v>
      </c>
    </row>
    <row r="1286" spans="1:15" x14ac:dyDescent="0.35">
      <c r="A1286" t="s">
        <v>1409</v>
      </c>
      <c r="B1286" s="40">
        <v>45464</v>
      </c>
      <c r="C1286" t="s">
        <v>111</v>
      </c>
      <c r="D1286" t="s">
        <v>112</v>
      </c>
      <c r="E1286" t="s">
        <v>98</v>
      </c>
      <c r="F1286" t="s">
        <v>115</v>
      </c>
      <c r="G1286" t="s">
        <v>104</v>
      </c>
      <c r="H1286" t="s">
        <v>105</v>
      </c>
      <c r="I1286" t="s">
        <v>106</v>
      </c>
      <c r="J1286">
        <v>79999</v>
      </c>
      <c r="K1286">
        <v>13</v>
      </c>
      <c r="L1286">
        <v>0.28000000000000003</v>
      </c>
      <c r="M1286">
        <v>748790.64</v>
      </c>
      <c r="N1286" t="s">
        <v>77</v>
      </c>
      <c r="O1286" t="s">
        <v>23</v>
      </c>
    </row>
    <row r="1287" spans="1:15" x14ac:dyDescent="0.35">
      <c r="A1287" t="s">
        <v>1410</v>
      </c>
      <c r="B1287" s="40">
        <v>45646</v>
      </c>
      <c r="C1287" t="s">
        <v>111</v>
      </c>
      <c r="D1287" t="s">
        <v>112</v>
      </c>
      <c r="E1287" t="s">
        <v>98</v>
      </c>
      <c r="F1287" t="s">
        <v>115</v>
      </c>
      <c r="G1287" t="s">
        <v>104</v>
      </c>
      <c r="H1287" t="s">
        <v>105</v>
      </c>
      <c r="I1287" t="s">
        <v>106</v>
      </c>
      <c r="J1287">
        <v>79999</v>
      </c>
      <c r="K1287">
        <v>11</v>
      </c>
      <c r="L1287">
        <v>0.2</v>
      </c>
      <c r="M1287">
        <v>703991.2</v>
      </c>
      <c r="N1287" t="s">
        <v>32</v>
      </c>
      <c r="O1287" t="s">
        <v>23</v>
      </c>
    </row>
    <row r="1288" spans="1:15" x14ac:dyDescent="0.35">
      <c r="A1288" t="s">
        <v>1411</v>
      </c>
      <c r="B1288" s="40">
        <v>45469</v>
      </c>
      <c r="C1288" t="s">
        <v>35</v>
      </c>
      <c r="D1288" t="s">
        <v>36</v>
      </c>
      <c r="E1288" t="s">
        <v>37</v>
      </c>
      <c r="F1288" t="s">
        <v>157</v>
      </c>
      <c r="G1288" t="s">
        <v>104</v>
      </c>
      <c r="H1288" t="s">
        <v>105</v>
      </c>
      <c r="I1288" t="s">
        <v>106</v>
      </c>
      <c r="J1288">
        <v>79999</v>
      </c>
      <c r="K1288">
        <v>19</v>
      </c>
      <c r="L1288">
        <v>0.16</v>
      </c>
      <c r="M1288">
        <v>1276784.04</v>
      </c>
      <c r="N1288" t="s">
        <v>59</v>
      </c>
      <c r="O1288" t="s">
        <v>33</v>
      </c>
    </row>
    <row r="1289" spans="1:15" x14ac:dyDescent="0.35">
      <c r="A1289" t="s">
        <v>1412</v>
      </c>
      <c r="B1289" s="40">
        <v>45370</v>
      </c>
      <c r="C1289" t="s">
        <v>35</v>
      </c>
      <c r="D1289" t="s">
        <v>36</v>
      </c>
      <c r="E1289" t="s">
        <v>37</v>
      </c>
      <c r="F1289" t="s">
        <v>38</v>
      </c>
      <c r="G1289" t="s">
        <v>104</v>
      </c>
      <c r="H1289" t="s">
        <v>105</v>
      </c>
      <c r="I1289" t="s">
        <v>106</v>
      </c>
      <c r="J1289">
        <v>79999</v>
      </c>
      <c r="K1289">
        <v>17</v>
      </c>
      <c r="L1289">
        <v>0.27</v>
      </c>
      <c r="M1289">
        <v>992787.59</v>
      </c>
      <c r="N1289" t="s">
        <v>32</v>
      </c>
      <c r="O1289" t="s">
        <v>23</v>
      </c>
    </row>
    <row r="1290" spans="1:15" x14ac:dyDescent="0.35">
      <c r="A1290" t="s">
        <v>1413</v>
      </c>
      <c r="B1290" s="40">
        <v>45371</v>
      </c>
      <c r="C1290" t="s">
        <v>125</v>
      </c>
      <c r="D1290" t="s">
        <v>126</v>
      </c>
      <c r="E1290" t="s">
        <v>37</v>
      </c>
      <c r="F1290" t="s">
        <v>83</v>
      </c>
      <c r="G1290" t="s">
        <v>104</v>
      </c>
      <c r="H1290" t="s">
        <v>105</v>
      </c>
      <c r="I1290" t="s">
        <v>106</v>
      </c>
      <c r="J1290">
        <v>79999</v>
      </c>
      <c r="K1290">
        <v>8</v>
      </c>
      <c r="L1290">
        <v>0.01</v>
      </c>
      <c r="M1290">
        <v>633592.07999999996</v>
      </c>
      <c r="N1290" t="s">
        <v>123</v>
      </c>
      <c r="O1290" t="s">
        <v>23</v>
      </c>
    </row>
    <row r="1291" spans="1:15" x14ac:dyDescent="0.35">
      <c r="A1291" t="s">
        <v>1414</v>
      </c>
      <c r="B1291" s="40">
        <v>45323</v>
      </c>
      <c r="C1291" t="s">
        <v>61</v>
      </c>
      <c r="D1291" t="s">
        <v>62</v>
      </c>
      <c r="E1291" t="s">
        <v>27</v>
      </c>
      <c r="F1291" t="s">
        <v>122</v>
      </c>
      <c r="G1291" t="s">
        <v>104</v>
      </c>
      <c r="H1291" t="s">
        <v>105</v>
      </c>
      <c r="I1291" t="s">
        <v>106</v>
      </c>
      <c r="J1291">
        <v>79999</v>
      </c>
      <c r="K1291">
        <v>12</v>
      </c>
      <c r="L1291">
        <v>0</v>
      </c>
      <c r="M1291">
        <v>959988</v>
      </c>
      <c r="N1291" t="s">
        <v>59</v>
      </c>
      <c r="O1291" t="s">
        <v>23</v>
      </c>
    </row>
    <row r="1292" spans="1:15" x14ac:dyDescent="0.35">
      <c r="A1292" t="s">
        <v>1415</v>
      </c>
      <c r="B1292" s="40">
        <v>45432</v>
      </c>
      <c r="C1292" t="s">
        <v>15</v>
      </c>
      <c r="D1292" t="s">
        <v>16</v>
      </c>
      <c r="E1292" t="s">
        <v>17</v>
      </c>
      <c r="F1292" t="s">
        <v>154</v>
      </c>
      <c r="G1292" t="s">
        <v>104</v>
      </c>
      <c r="H1292" t="s">
        <v>105</v>
      </c>
      <c r="I1292" t="s">
        <v>106</v>
      </c>
      <c r="J1292">
        <v>79999</v>
      </c>
      <c r="K1292">
        <v>1</v>
      </c>
      <c r="L1292">
        <v>0.02</v>
      </c>
      <c r="M1292">
        <v>78399.02</v>
      </c>
      <c r="N1292" t="s">
        <v>32</v>
      </c>
      <c r="O1292" t="s">
        <v>23</v>
      </c>
    </row>
    <row r="1293" spans="1:15" x14ac:dyDescent="0.35">
      <c r="A1293" t="s">
        <v>1416</v>
      </c>
      <c r="B1293" s="40">
        <v>45455</v>
      </c>
      <c r="C1293" t="s">
        <v>15</v>
      </c>
      <c r="D1293" t="s">
        <v>16</v>
      </c>
      <c r="E1293" t="s">
        <v>17</v>
      </c>
      <c r="F1293" t="s">
        <v>50</v>
      </c>
      <c r="G1293" t="s">
        <v>104</v>
      </c>
      <c r="H1293" t="s">
        <v>105</v>
      </c>
      <c r="I1293" t="s">
        <v>106</v>
      </c>
      <c r="J1293">
        <v>79999</v>
      </c>
      <c r="K1293">
        <v>5</v>
      </c>
      <c r="L1293">
        <v>0.06</v>
      </c>
      <c r="M1293">
        <v>375995.3</v>
      </c>
      <c r="N1293" t="s">
        <v>22</v>
      </c>
      <c r="O1293" t="s">
        <v>80</v>
      </c>
    </row>
    <row r="1294" spans="1:15" x14ac:dyDescent="0.35">
      <c r="A1294" t="s">
        <v>1417</v>
      </c>
      <c r="B1294" s="40">
        <v>45425</v>
      </c>
      <c r="C1294" t="s">
        <v>61</v>
      </c>
      <c r="D1294" t="s">
        <v>62</v>
      </c>
      <c r="E1294" t="s">
        <v>27</v>
      </c>
      <c r="F1294" t="s">
        <v>28</v>
      </c>
      <c r="G1294" t="s">
        <v>104</v>
      </c>
      <c r="H1294" t="s">
        <v>105</v>
      </c>
      <c r="I1294" t="s">
        <v>106</v>
      </c>
      <c r="J1294">
        <v>79999</v>
      </c>
      <c r="K1294">
        <v>2</v>
      </c>
      <c r="L1294">
        <v>0.09</v>
      </c>
      <c r="M1294">
        <v>145598.18</v>
      </c>
      <c r="N1294" t="s">
        <v>59</v>
      </c>
      <c r="O1294" t="s">
        <v>23</v>
      </c>
    </row>
    <row r="1295" spans="1:15" x14ac:dyDescent="0.35">
      <c r="A1295" t="s">
        <v>1418</v>
      </c>
      <c r="B1295" s="40">
        <v>45586</v>
      </c>
      <c r="C1295" t="s">
        <v>55</v>
      </c>
      <c r="D1295" t="s">
        <v>56</v>
      </c>
      <c r="E1295" t="s">
        <v>17</v>
      </c>
      <c r="F1295" t="s">
        <v>50</v>
      </c>
      <c r="G1295" t="s">
        <v>104</v>
      </c>
      <c r="H1295" t="s">
        <v>105</v>
      </c>
      <c r="I1295" t="s">
        <v>106</v>
      </c>
      <c r="J1295">
        <v>79999</v>
      </c>
      <c r="K1295">
        <v>13</v>
      </c>
      <c r="L1295">
        <v>7.0000000000000007E-2</v>
      </c>
      <c r="M1295">
        <v>967187.91</v>
      </c>
      <c r="N1295" t="s">
        <v>123</v>
      </c>
      <c r="O1295" t="s">
        <v>23</v>
      </c>
    </row>
    <row r="1296" spans="1:15" x14ac:dyDescent="0.35">
      <c r="A1296" t="s">
        <v>1419</v>
      </c>
      <c r="B1296" s="40">
        <v>45354</v>
      </c>
      <c r="C1296" t="s">
        <v>64</v>
      </c>
      <c r="D1296" t="s">
        <v>65</v>
      </c>
      <c r="E1296" t="s">
        <v>27</v>
      </c>
      <c r="F1296" t="s">
        <v>122</v>
      </c>
      <c r="G1296" t="s">
        <v>104</v>
      </c>
      <c r="H1296" t="s">
        <v>105</v>
      </c>
      <c r="I1296" t="s">
        <v>106</v>
      </c>
      <c r="J1296">
        <v>79999</v>
      </c>
      <c r="K1296">
        <v>7</v>
      </c>
      <c r="L1296">
        <v>0.26</v>
      </c>
      <c r="M1296">
        <v>414394.82</v>
      </c>
      <c r="N1296" t="s">
        <v>42</v>
      </c>
      <c r="O1296" t="s">
        <v>23</v>
      </c>
    </row>
    <row r="1297" spans="1:15" x14ac:dyDescent="0.35">
      <c r="A1297" t="s">
        <v>1420</v>
      </c>
      <c r="B1297" s="40">
        <v>45547</v>
      </c>
      <c r="C1297" t="s">
        <v>15</v>
      </c>
      <c r="D1297" t="s">
        <v>16</v>
      </c>
      <c r="E1297" t="s">
        <v>17</v>
      </c>
      <c r="F1297" t="s">
        <v>79</v>
      </c>
      <c r="G1297" t="s">
        <v>104</v>
      </c>
      <c r="H1297" t="s">
        <v>105</v>
      </c>
      <c r="I1297" t="s">
        <v>106</v>
      </c>
      <c r="J1297">
        <v>79999</v>
      </c>
      <c r="K1297">
        <v>17</v>
      </c>
      <c r="L1297">
        <v>0.08</v>
      </c>
      <c r="M1297">
        <v>1251184.3600000001</v>
      </c>
      <c r="N1297" t="s">
        <v>42</v>
      </c>
      <c r="O1297" t="s">
        <v>23</v>
      </c>
    </row>
    <row r="1298" spans="1:15" x14ac:dyDescent="0.35">
      <c r="A1298" t="s">
        <v>1421</v>
      </c>
      <c r="B1298" s="40">
        <v>45636</v>
      </c>
      <c r="C1298" t="s">
        <v>96</v>
      </c>
      <c r="D1298" t="s">
        <v>97</v>
      </c>
      <c r="E1298" t="s">
        <v>98</v>
      </c>
      <c r="F1298" t="s">
        <v>99</v>
      </c>
      <c r="G1298" t="s">
        <v>104</v>
      </c>
      <c r="H1298" t="s">
        <v>105</v>
      </c>
      <c r="I1298" t="s">
        <v>106</v>
      </c>
      <c r="J1298">
        <v>79999</v>
      </c>
      <c r="K1298">
        <v>11</v>
      </c>
      <c r="L1298">
        <v>0.19</v>
      </c>
      <c r="M1298">
        <v>712791.09</v>
      </c>
      <c r="N1298" t="s">
        <v>32</v>
      </c>
      <c r="O1298" t="s">
        <v>23</v>
      </c>
    </row>
    <row r="1299" spans="1:15" x14ac:dyDescent="0.35">
      <c r="A1299" t="s">
        <v>1422</v>
      </c>
      <c r="B1299" s="40">
        <v>45481</v>
      </c>
      <c r="C1299" t="s">
        <v>64</v>
      </c>
      <c r="D1299" t="s">
        <v>65</v>
      </c>
      <c r="E1299" t="s">
        <v>27</v>
      </c>
      <c r="F1299" t="s">
        <v>28</v>
      </c>
      <c r="G1299" t="s">
        <v>104</v>
      </c>
      <c r="H1299" t="s">
        <v>105</v>
      </c>
      <c r="I1299" t="s">
        <v>106</v>
      </c>
      <c r="J1299">
        <v>79999</v>
      </c>
      <c r="K1299">
        <v>1</v>
      </c>
      <c r="L1299">
        <v>0.04</v>
      </c>
      <c r="M1299">
        <v>76799.039999999994</v>
      </c>
      <c r="N1299" t="s">
        <v>42</v>
      </c>
      <c r="O1299" t="s">
        <v>87</v>
      </c>
    </row>
    <row r="1300" spans="1:15" x14ac:dyDescent="0.35">
      <c r="A1300" t="s">
        <v>1423</v>
      </c>
      <c r="B1300" s="40">
        <v>45470</v>
      </c>
      <c r="C1300" t="s">
        <v>96</v>
      </c>
      <c r="D1300" t="s">
        <v>97</v>
      </c>
      <c r="E1300" t="s">
        <v>98</v>
      </c>
      <c r="F1300" t="s">
        <v>101</v>
      </c>
      <c r="G1300" t="s">
        <v>104</v>
      </c>
      <c r="H1300" t="s">
        <v>105</v>
      </c>
      <c r="I1300" t="s">
        <v>106</v>
      </c>
      <c r="J1300">
        <v>79999</v>
      </c>
      <c r="K1300">
        <v>10</v>
      </c>
      <c r="L1300">
        <v>0.01</v>
      </c>
      <c r="M1300">
        <v>791990.1</v>
      </c>
      <c r="N1300" t="s">
        <v>22</v>
      </c>
      <c r="O1300" t="s">
        <v>33</v>
      </c>
    </row>
    <row r="1301" spans="1:15" x14ac:dyDescent="0.35">
      <c r="A1301" t="s">
        <v>1424</v>
      </c>
      <c r="B1301" s="40">
        <v>45518</v>
      </c>
      <c r="C1301" t="s">
        <v>55</v>
      </c>
      <c r="D1301" t="s">
        <v>56</v>
      </c>
      <c r="E1301" t="s">
        <v>17</v>
      </c>
      <c r="F1301" t="s">
        <v>154</v>
      </c>
      <c r="G1301" t="s">
        <v>104</v>
      </c>
      <c r="H1301" t="s">
        <v>105</v>
      </c>
      <c r="I1301" t="s">
        <v>106</v>
      </c>
      <c r="J1301">
        <v>79999</v>
      </c>
      <c r="K1301">
        <v>4</v>
      </c>
      <c r="L1301">
        <v>0.17</v>
      </c>
      <c r="M1301">
        <v>265596.68</v>
      </c>
      <c r="N1301" t="s">
        <v>22</v>
      </c>
      <c r="O1301" t="s">
        <v>87</v>
      </c>
    </row>
    <row r="1302" spans="1:15" x14ac:dyDescent="0.35">
      <c r="A1302" t="s">
        <v>1425</v>
      </c>
      <c r="B1302" s="40">
        <v>45568</v>
      </c>
      <c r="C1302" t="s">
        <v>61</v>
      </c>
      <c r="D1302" t="s">
        <v>62</v>
      </c>
      <c r="E1302" t="s">
        <v>27</v>
      </c>
      <c r="F1302" t="s">
        <v>66</v>
      </c>
      <c r="G1302" t="s">
        <v>104</v>
      </c>
      <c r="H1302" t="s">
        <v>105</v>
      </c>
      <c r="I1302" t="s">
        <v>106</v>
      </c>
      <c r="J1302">
        <v>79999</v>
      </c>
      <c r="K1302">
        <v>12</v>
      </c>
      <c r="L1302">
        <v>0.14000000000000001</v>
      </c>
      <c r="M1302">
        <v>825589.68</v>
      </c>
      <c r="N1302" t="s">
        <v>77</v>
      </c>
      <c r="O1302" t="s">
        <v>23</v>
      </c>
    </row>
    <row r="1303" spans="1:15" x14ac:dyDescent="0.35">
      <c r="A1303" t="s">
        <v>1426</v>
      </c>
      <c r="B1303" s="40">
        <v>45558</v>
      </c>
      <c r="C1303" t="s">
        <v>125</v>
      </c>
      <c r="D1303" t="s">
        <v>126</v>
      </c>
      <c r="E1303" t="s">
        <v>37</v>
      </c>
      <c r="F1303" t="s">
        <v>157</v>
      </c>
      <c r="G1303" t="s">
        <v>104</v>
      </c>
      <c r="H1303" t="s">
        <v>105</v>
      </c>
      <c r="I1303" t="s">
        <v>106</v>
      </c>
      <c r="J1303">
        <v>79999</v>
      </c>
      <c r="K1303">
        <v>6</v>
      </c>
      <c r="L1303">
        <v>0.21</v>
      </c>
      <c r="M1303">
        <v>379195.26</v>
      </c>
      <c r="N1303" t="s">
        <v>77</v>
      </c>
      <c r="O1303" t="s">
        <v>23</v>
      </c>
    </row>
    <row r="1304" spans="1:15" x14ac:dyDescent="0.35">
      <c r="A1304" t="s">
        <v>1427</v>
      </c>
      <c r="B1304" s="40">
        <v>45450</v>
      </c>
      <c r="C1304" t="s">
        <v>73</v>
      </c>
      <c r="D1304" t="s">
        <v>74</v>
      </c>
      <c r="E1304" t="s">
        <v>37</v>
      </c>
      <c r="F1304" t="s">
        <v>83</v>
      </c>
      <c r="G1304" t="s">
        <v>104</v>
      </c>
      <c r="H1304" t="s">
        <v>105</v>
      </c>
      <c r="I1304" t="s">
        <v>106</v>
      </c>
      <c r="J1304">
        <v>79999</v>
      </c>
      <c r="K1304">
        <v>18</v>
      </c>
      <c r="L1304">
        <v>0.16</v>
      </c>
      <c r="M1304">
        <v>1209584.8799999999</v>
      </c>
      <c r="N1304" t="s">
        <v>77</v>
      </c>
      <c r="O1304" t="s">
        <v>23</v>
      </c>
    </row>
    <row r="1305" spans="1:15" x14ac:dyDescent="0.35">
      <c r="A1305" t="s">
        <v>1428</v>
      </c>
      <c r="B1305" s="40">
        <v>45623</v>
      </c>
      <c r="C1305" t="s">
        <v>111</v>
      </c>
      <c r="D1305" t="s">
        <v>112</v>
      </c>
      <c r="E1305" t="s">
        <v>98</v>
      </c>
      <c r="F1305" t="s">
        <v>113</v>
      </c>
      <c r="G1305" t="s">
        <v>104</v>
      </c>
      <c r="H1305" t="s">
        <v>105</v>
      </c>
      <c r="I1305" t="s">
        <v>106</v>
      </c>
      <c r="J1305">
        <v>79999</v>
      </c>
      <c r="K1305">
        <v>14</v>
      </c>
      <c r="L1305">
        <v>0.03</v>
      </c>
      <c r="M1305">
        <v>1086386.42</v>
      </c>
      <c r="N1305" t="s">
        <v>22</v>
      </c>
      <c r="O1305" t="s">
        <v>23</v>
      </c>
    </row>
    <row r="1306" spans="1:15" x14ac:dyDescent="0.35">
      <c r="A1306" t="s">
        <v>1429</v>
      </c>
      <c r="B1306" s="40">
        <v>45603</v>
      </c>
      <c r="C1306" t="s">
        <v>44</v>
      </c>
      <c r="D1306" t="s">
        <v>45</v>
      </c>
      <c r="E1306" t="s">
        <v>17</v>
      </c>
      <c r="F1306" t="s">
        <v>50</v>
      </c>
      <c r="G1306" t="s">
        <v>104</v>
      </c>
      <c r="H1306" t="s">
        <v>105</v>
      </c>
      <c r="I1306" t="s">
        <v>106</v>
      </c>
      <c r="J1306">
        <v>79999</v>
      </c>
      <c r="K1306">
        <v>1</v>
      </c>
      <c r="L1306">
        <v>7.0000000000000007E-2</v>
      </c>
      <c r="M1306">
        <v>74399.070000000007</v>
      </c>
      <c r="N1306" t="s">
        <v>123</v>
      </c>
      <c r="O1306" t="s">
        <v>23</v>
      </c>
    </row>
    <row r="1307" spans="1:15" x14ac:dyDescent="0.35">
      <c r="A1307" t="s">
        <v>1430</v>
      </c>
      <c r="B1307" s="40">
        <v>45622</v>
      </c>
      <c r="C1307" t="s">
        <v>61</v>
      </c>
      <c r="D1307" t="s">
        <v>62</v>
      </c>
      <c r="E1307" t="s">
        <v>27</v>
      </c>
      <c r="F1307" t="s">
        <v>103</v>
      </c>
      <c r="G1307" t="s">
        <v>104</v>
      </c>
      <c r="H1307" t="s">
        <v>105</v>
      </c>
      <c r="I1307" t="s">
        <v>106</v>
      </c>
      <c r="J1307">
        <v>79999</v>
      </c>
      <c r="K1307">
        <v>3</v>
      </c>
      <c r="L1307">
        <v>0.1</v>
      </c>
      <c r="M1307">
        <v>215997.3</v>
      </c>
      <c r="N1307" t="s">
        <v>42</v>
      </c>
      <c r="O1307" t="s">
        <v>23</v>
      </c>
    </row>
    <row r="1308" spans="1:15" x14ac:dyDescent="0.35">
      <c r="A1308" t="s">
        <v>1431</v>
      </c>
      <c r="B1308" s="40">
        <v>45305</v>
      </c>
      <c r="C1308" t="s">
        <v>96</v>
      </c>
      <c r="D1308" t="s">
        <v>97</v>
      </c>
      <c r="E1308" t="s">
        <v>98</v>
      </c>
      <c r="F1308" t="s">
        <v>115</v>
      </c>
      <c r="G1308" t="s">
        <v>104</v>
      </c>
      <c r="H1308" t="s">
        <v>105</v>
      </c>
      <c r="I1308" t="s">
        <v>106</v>
      </c>
      <c r="J1308">
        <v>79999</v>
      </c>
      <c r="K1308">
        <v>20</v>
      </c>
      <c r="L1308">
        <v>0.12</v>
      </c>
      <c r="M1308">
        <v>1407982.4</v>
      </c>
      <c r="N1308" t="s">
        <v>59</v>
      </c>
      <c r="O1308" t="s">
        <v>23</v>
      </c>
    </row>
    <row r="1309" spans="1:15" x14ac:dyDescent="0.35">
      <c r="A1309" t="s">
        <v>1432</v>
      </c>
      <c r="B1309" s="40">
        <v>45482</v>
      </c>
      <c r="C1309" t="s">
        <v>25</v>
      </c>
      <c r="D1309" t="s">
        <v>26</v>
      </c>
      <c r="E1309" t="s">
        <v>27</v>
      </c>
      <c r="F1309" t="s">
        <v>122</v>
      </c>
      <c r="G1309" t="s">
        <v>104</v>
      </c>
      <c r="H1309" t="s">
        <v>105</v>
      </c>
      <c r="I1309" t="s">
        <v>106</v>
      </c>
      <c r="J1309">
        <v>79999</v>
      </c>
      <c r="K1309">
        <v>14</v>
      </c>
      <c r="L1309">
        <v>0.26</v>
      </c>
      <c r="M1309">
        <v>828789.64</v>
      </c>
      <c r="N1309" t="s">
        <v>77</v>
      </c>
      <c r="O1309" t="s">
        <v>87</v>
      </c>
    </row>
    <row r="1310" spans="1:15" x14ac:dyDescent="0.35">
      <c r="A1310" t="s">
        <v>1433</v>
      </c>
      <c r="B1310" s="40">
        <v>45563</v>
      </c>
      <c r="C1310" t="s">
        <v>96</v>
      </c>
      <c r="D1310" t="s">
        <v>97</v>
      </c>
      <c r="E1310" t="s">
        <v>98</v>
      </c>
      <c r="F1310" t="s">
        <v>113</v>
      </c>
      <c r="G1310" t="s">
        <v>104</v>
      </c>
      <c r="H1310" t="s">
        <v>105</v>
      </c>
      <c r="I1310" t="s">
        <v>106</v>
      </c>
      <c r="J1310">
        <v>79999</v>
      </c>
      <c r="K1310">
        <v>17</v>
      </c>
      <c r="L1310">
        <v>0.11</v>
      </c>
      <c r="M1310">
        <v>1210384.8700000001</v>
      </c>
      <c r="N1310" t="s">
        <v>77</v>
      </c>
      <c r="O1310" t="s">
        <v>23</v>
      </c>
    </row>
    <row r="1311" spans="1:15" x14ac:dyDescent="0.35">
      <c r="A1311" t="s">
        <v>1434</v>
      </c>
      <c r="B1311" s="40">
        <v>45401</v>
      </c>
      <c r="C1311" t="s">
        <v>96</v>
      </c>
      <c r="D1311" t="s">
        <v>97</v>
      </c>
      <c r="E1311" t="s">
        <v>98</v>
      </c>
      <c r="F1311" t="s">
        <v>160</v>
      </c>
      <c r="G1311" t="s">
        <v>104</v>
      </c>
      <c r="H1311" t="s">
        <v>105</v>
      </c>
      <c r="I1311" t="s">
        <v>106</v>
      </c>
      <c r="J1311">
        <v>79999</v>
      </c>
      <c r="K1311">
        <v>13</v>
      </c>
      <c r="L1311">
        <v>0.24</v>
      </c>
      <c r="M1311">
        <v>790390.12</v>
      </c>
      <c r="N1311" t="s">
        <v>77</v>
      </c>
      <c r="O1311" t="s">
        <v>23</v>
      </c>
    </row>
    <row r="1312" spans="1:15" x14ac:dyDescent="0.35">
      <c r="A1312" t="s">
        <v>1435</v>
      </c>
      <c r="B1312" s="40">
        <v>45634</v>
      </c>
      <c r="C1312" t="s">
        <v>61</v>
      </c>
      <c r="D1312" t="s">
        <v>62</v>
      </c>
      <c r="E1312" t="s">
        <v>27</v>
      </c>
      <c r="F1312" t="s">
        <v>28</v>
      </c>
      <c r="G1312" t="s">
        <v>104</v>
      </c>
      <c r="H1312" t="s">
        <v>105</v>
      </c>
      <c r="I1312" t="s">
        <v>106</v>
      </c>
      <c r="J1312">
        <v>79999</v>
      </c>
      <c r="K1312">
        <v>8</v>
      </c>
      <c r="L1312">
        <v>0.16</v>
      </c>
      <c r="M1312">
        <v>537593.28</v>
      </c>
      <c r="N1312" t="s">
        <v>123</v>
      </c>
      <c r="O1312" t="s">
        <v>23</v>
      </c>
    </row>
    <row r="1313" spans="1:15" x14ac:dyDescent="0.35">
      <c r="A1313" t="s">
        <v>1436</v>
      </c>
      <c r="B1313" s="40">
        <v>45292</v>
      </c>
      <c r="C1313" t="s">
        <v>96</v>
      </c>
      <c r="D1313" t="s">
        <v>97</v>
      </c>
      <c r="E1313" t="s">
        <v>98</v>
      </c>
      <c r="F1313" t="s">
        <v>99</v>
      </c>
      <c r="G1313" t="s">
        <v>104</v>
      </c>
      <c r="H1313" t="s">
        <v>105</v>
      </c>
      <c r="I1313" t="s">
        <v>106</v>
      </c>
      <c r="J1313">
        <v>79999</v>
      </c>
      <c r="K1313">
        <v>12</v>
      </c>
      <c r="L1313">
        <v>0.03</v>
      </c>
      <c r="M1313">
        <v>931188.36</v>
      </c>
      <c r="N1313" t="s">
        <v>22</v>
      </c>
      <c r="O1313" t="s">
        <v>33</v>
      </c>
    </row>
    <row r="1314" spans="1:15" x14ac:dyDescent="0.35">
      <c r="A1314" t="s">
        <v>1437</v>
      </c>
      <c r="B1314" s="40">
        <v>45651</v>
      </c>
      <c r="C1314" t="s">
        <v>55</v>
      </c>
      <c r="D1314" t="s">
        <v>56</v>
      </c>
      <c r="E1314" t="s">
        <v>17</v>
      </c>
      <c r="F1314" t="s">
        <v>79</v>
      </c>
      <c r="G1314" t="s">
        <v>104</v>
      </c>
      <c r="H1314" t="s">
        <v>105</v>
      </c>
      <c r="I1314" t="s">
        <v>106</v>
      </c>
      <c r="J1314">
        <v>79999</v>
      </c>
      <c r="K1314">
        <v>12</v>
      </c>
      <c r="L1314">
        <v>0.02</v>
      </c>
      <c r="M1314">
        <v>940788.24</v>
      </c>
      <c r="N1314" t="s">
        <v>42</v>
      </c>
      <c r="O1314" t="s">
        <v>87</v>
      </c>
    </row>
    <row r="1315" spans="1:15" x14ac:dyDescent="0.35">
      <c r="A1315" t="s">
        <v>1438</v>
      </c>
      <c r="B1315" s="40">
        <v>45446</v>
      </c>
      <c r="C1315" t="s">
        <v>111</v>
      </c>
      <c r="D1315" t="s">
        <v>112</v>
      </c>
      <c r="E1315" t="s">
        <v>98</v>
      </c>
      <c r="F1315" t="s">
        <v>115</v>
      </c>
      <c r="G1315" t="s">
        <v>104</v>
      </c>
      <c r="H1315" t="s">
        <v>105</v>
      </c>
      <c r="I1315" t="s">
        <v>106</v>
      </c>
      <c r="J1315">
        <v>79999</v>
      </c>
      <c r="K1315">
        <v>7</v>
      </c>
      <c r="L1315">
        <v>0.03</v>
      </c>
      <c r="M1315">
        <v>543193.21</v>
      </c>
      <c r="N1315" t="s">
        <v>42</v>
      </c>
      <c r="O1315" t="s">
        <v>87</v>
      </c>
    </row>
    <row r="1316" spans="1:15" x14ac:dyDescent="0.35">
      <c r="A1316" t="s">
        <v>1439</v>
      </c>
      <c r="B1316" s="40">
        <v>45495</v>
      </c>
      <c r="C1316" t="s">
        <v>55</v>
      </c>
      <c r="D1316" t="s">
        <v>56</v>
      </c>
      <c r="E1316" t="s">
        <v>17</v>
      </c>
      <c r="F1316" t="s">
        <v>176</v>
      </c>
      <c r="G1316" t="s">
        <v>104</v>
      </c>
      <c r="H1316" t="s">
        <v>105</v>
      </c>
      <c r="I1316" t="s">
        <v>106</v>
      </c>
      <c r="J1316">
        <v>79999</v>
      </c>
      <c r="K1316">
        <v>5</v>
      </c>
      <c r="L1316">
        <v>0.04</v>
      </c>
      <c r="M1316">
        <v>383995.2</v>
      </c>
      <c r="N1316" t="s">
        <v>59</v>
      </c>
      <c r="O1316" t="s">
        <v>23</v>
      </c>
    </row>
    <row r="1317" spans="1:15" x14ac:dyDescent="0.35">
      <c r="A1317" t="s">
        <v>1440</v>
      </c>
      <c r="B1317" s="40">
        <v>45310</v>
      </c>
      <c r="C1317" t="s">
        <v>73</v>
      </c>
      <c r="D1317" t="s">
        <v>74</v>
      </c>
      <c r="E1317" t="s">
        <v>37</v>
      </c>
      <c r="F1317" t="s">
        <v>151</v>
      </c>
      <c r="G1317" t="s">
        <v>104</v>
      </c>
      <c r="H1317" t="s">
        <v>105</v>
      </c>
      <c r="I1317" t="s">
        <v>106</v>
      </c>
      <c r="J1317">
        <v>79999</v>
      </c>
      <c r="K1317">
        <v>13</v>
      </c>
      <c r="L1317">
        <v>0.23</v>
      </c>
      <c r="M1317">
        <v>800789.99</v>
      </c>
      <c r="N1317" t="s">
        <v>42</v>
      </c>
      <c r="O1317" t="s">
        <v>87</v>
      </c>
    </row>
    <row r="1318" spans="1:15" x14ac:dyDescent="0.35">
      <c r="A1318" t="s">
        <v>1441</v>
      </c>
      <c r="B1318" s="40">
        <v>45537</v>
      </c>
      <c r="C1318" t="s">
        <v>111</v>
      </c>
      <c r="D1318" t="s">
        <v>112</v>
      </c>
      <c r="E1318" t="s">
        <v>98</v>
      </c>
      <c r="F1318" t="s">
        <v>160</v>
      </c>
      <c r="G1318" t="s">
        <v>104</v>
      </c>
      <c r="H1318" t="s">
        <v>105</v>
      </c>
      <c r="I1318" t="s">
        <v>106</v>
      </c>
      <c r="J1318">
        <v>79999</v>
      </c>
      <c r="K1318">
        <v>9</v>
      </c>
      <c r="L1318">
        <v>0.22</v>
      </c>
      <c r="M1318">
        <v>561592.98</v>
      </c>
      <c r="N1318" t="s">
        <v>59</v>
      </c>
      <c r="O1318" t="s">
        <v>23</v>
      </c>
    </row>
    <row r="1319" spans="1:15" x14ac:dyDescent="0.35">
      <c r="A1319" t="s">
        <v>1442</v>
      </c>
      <c r="B1319" s="40">
        <v>45487</v>
      </c>
      <c r="C1319" t="s">
        <v>55</v>
      </c>
      <c r="D1319" t="s">
        <v>56</v>
      </c>
      <c r="E1319" t="s">
        <v>17</v>
      </c>
      <c r="F1319" t="s">
        <v>154</v>
      </c>
      <c r="G1319" t="s">
        <v>104</v>
      </c>
      <c r="H1319" t="s">
        <v>105</v>
      </c>
      <c r="I1319" t="s">
        <v>106</v>
      </c>
      <c r="J1319">
        <v>79999</v>
      </c>
      <c r="K1319">
        <v>9</v>
      </c>
      <c r="L1319">
        <v>0.21</v>
      </c>
      <c r="M1319">
        <v>568792.89</v>
      </c>
      <c r="N1319" t="s">
        <v>22</v>
      </c>
      <c r="O1319" t="s">
        <v>23</v>
      </c>
    </row>
    <row r="1320" spans="1:15" x14ac:dyDescent="0.35">
      <c r="A1320" t="s">
        <v>1443</v>
      </c>
      <c r="B1320" s="40">
        <v>45522</v>
      </c>
      <c r="C1320" t="s">
        <v>111</v>
      </c>
      <c r="D1320" t="s">
        <v>112</v>
      </c>
      <c r="E1320" t="s">
        <v>98</v>
      </c>
      <c r="F1320" t="s">
        <v>99</v>
      </c>
      <c r="G1320" t="s">
        <v>104</v>
      </c>
      <c r="H1320" t="s">
        <v>105</v>
      </c>
      <c r="I1320" t="s">
        <v>106</v>
      </c>
      <c r="J1320">
        <v>79999</v>
      </c>
      <c r="K1320">
        <v>16</v>
      </c>
      <c r="L1320">
        <v>7.0000000000000007E-2</v>
      </c>
      <c r="M1320">
        <v>1190385.1200000001</v>
      </c>
      <c r="N1320" t="s">
        <v>22</v>
      </c>
      <c r="O1320" t="s">
        <v>23</v>
      </c>
    </row>
    <row r="1321" spans="1:15" x14ac:dyDescent="0.35">
      <c r="A1321" t="s">
        <v>1444</v>
      </c>
      <c r="B1321" s="40">
        <v>45343</v>
      </c>
      <c r="C1321" t="s">
        <v>35</v>
      </c>
      <c r="D1321" t="s">
        <v>36</v>
      </c>
      <c r="E1321" t="s">
        <v>37</v>
      </c>
      <c r="F1321" t="s">
        <v>38</v>
      </c>
      <c r="G1321" t="s">
        <v>104</v>
      </c>
      <c r="H1321" t="s">
        <v>105</v>
      </c>
      <c r="I1321" t="s">
        <v>106</v>
      </c>
      <c r="J1321">
        <v>79999</v>
      </c>
      <c r="K1321">
        <v>4</v>
      </c>
      <c r="L1321">
        <v>0.09</v>
      </c>
      <c r="M1321">
        <v>291196.36</v>
      </c>
      <c r="N1321" t="s">
        <v>123</v>
      </c>
      <c r="O1321" t="s">
        <v>23</v>
      </c>
    </row>
    <row r="1322" spans="1:15" x14ac:dyDescent="0.35">
      <c r="A1322" t="s">
        <v>1445</v>
      </c>
      <c r="B1322" s="40">
        <v>45541</v>
      </c>
      <c r="C1322" t="s">
        <v>64</v>
      </c>
      <c r="D1322" t="s">
        <v>65</v>
      </c>
      <c r="E1322" t="s">
        <v>27</v>
      </c>
      <c r="F1322" t="s">
        <v>66</v>
      </c>
      <c r="G1322" t="s">
        <v>104</v>
      </c>
      <c r="H1322" t="s">
        <v>105</v>
      </c>
      <c r="I1322" t="s">
        <v>106</v>
      </c>
      <c r="J1322">
        <v>79999</v>
      </c>
      <c r="K1322">
        <v>10</v>
      </c>
      <c r="L1322">
        <v>0.11</v>
      </c>
      <c r="M1322">
        <v>711991.1</v>
      </c>
      <c r="N1322" t="s">
        <v>32</v>
      </c>
      <c r="O1322" t="s">
        <v>23</v>
      </c>
    </row>
    <row r="1323" spans="1:15" x14ac:dyDescent="0.35">
      <c r="A1323" t="s">
        <v>1446</v>
      </c>
      <c r="B1323" s="40">
        <v>45512</v>
      </c>
      <c r="C1323" t="s">
        <v>55</v>
      </c>
      <c r="D1323" t="s">
        <v>56</v>
      </c>
      <c r="E1323" t="s">
        <v>17</v>
      </c>
      <c r="F1323" t="s">
        <v>154</v>
      </c>
      <c r="G1323" t="s">
        <v>104</v>
      </c>
      <c r="H1323" t="s">
        <v>105</v>
      </c>
      <c r="I1323" t="s">
        <v>106</v>
      </c>
      <c r="J1323">
        <v>79999</v>
      </c>
      <c r="K1323">
        <v>10</v>
      </c>
      <c r="L1323">
        <v>0.05</v>
      </c>
      <c r="M1323">
        <v>759990.5</v>
      </c>
      <c r="N1323" t="s">
        <v>22</v>
      </c>
      <c r="O1323" t="s">
        <v>87</v>
      </c>
    </row>
    <row r="1324" spans="1:15" x14ac:dyDescent="0.35">
      <c r="A1324" t="s">
        <v>1447</v>
      </c>
      <c r="B1324" s="40">
        <v>45396</v>
      </c>
      <c r="C1324" t="s">
        <v>64</v>
      </c>
      <c r="D1324" t="s">
        <v>65</v>
      </c>
      <c r="E1324" t="s">
        <v>27</v>
      </c>
      <c r="F1324" t="s">
        <v>89</v>
      </c>
      <c r="G1324" t="s">
        <v>104</v>
      </c>
      <c r="H1324" t="s">
        <v>105</v>
      </c>
      <c r="I1324" t="s">
        <v>106</v>
      </c>
      <c r="J1324">
        <v>79999</v>
      </c>
      <c r="K1324">
        <v>2</v>
      </c>
      <c r="L1324">
        <v>0.09</v>
      </c>
      <c r="M1324">
        <v>145598.18</v>
      </c>
      <c r="N1324" t="s">
        <v>22</v>
      </c>
      <c r="O1324" t="s">
        <v>23</v>
      </c>
    </row>
    <row r="1325" spans="1:15" x14ac:dyDescent="0.35">
      <c r="A1325" t="s">
        <v>1448</v>
      </c>
      <c r="B1325" s="40">
        <v>45597</v>
      </c>
      <c r="C1325" t="s">
        <v>111</v>
      </c>
      <c r="D1325" t="s">
        <v>112</v>
      </c>
      <c r="E1325" t="s">
        <v>98</v>
      </c>
      <c r="F1325" t="s">
        <v>160</v>
      </c>
      <c r="G1325" t="s">
        <v>104</v>
      </c>
      <c r="H1325" t="s">
        <v>105</v>
      </c>
      <c r="I1325" t="s">
        <v>106</v>
      </c>
      <c r="J1325">
        <v>79999</v>
      </c>
      <c r="K1325">
        <v>14</v>
      </c>
      <c r="L1325">
        <v>0.12</v>
      </c>
      <c r="M1325">
        <v>985587.68</v>
      </c>
      <c r="N1325" t="s">
        <v>32</v>
      </c>
      <c r="O1325" t="s">
        <v>23</v>
      </c>
    </row>
    <row r="1326" spans="1:15" x14ac:dyDescent="0.35">
      <c r="A1326" t="s">
        <v>1449</v>
      </c>
      <c r="B1326" s="40">
        <v>45318</v>
      </c>
      <c r="C1326" t="s">
        <v>61</v>
      </c>
      <c r="D1326" t="s">
        <v>62</v>
      </c>
      <c r="E1326" t="s">
        <v>27</v>
      </c>
      <c r="F1326" t="s">
        <v>89</v>
      </c>
      <c r="G1326" t="s">
        <v>104</v>
      </c>
      <c r="H1326" t="s">
        <v>105</v>
      </c>
      <c r="I1326" t="s">
        <v>106</v>
      </c>
      <c r="J1326">
        <v>79999</v>
      </c>
      <c r="K1326">
        <v>12</v>
      </c>
      <c r="L1326">
        <v>0.05</v>
      </c>
      <c r="M1326">
        <v>911988.6</v>
      </c>
      <c r="N1326" t="s">
        <v>77</v>
      </c>
      <c r="O1326" t="s">
        <v>23</v>
      </c>
    </row>
    <row r="1327" spans="1:15" x14ac:dyDescent="0.35">
      <c r="A1327" t="s">
        <v>1450</v>
      </c>
      <c r="B1327" s="40">
        <v>45370</v>
      </c>
      <c r="C1327" t="s">
        <v>61</v>
      </c>
      <c r="D1327" t="s">
        <v>62</v>
      </c>
      <c r="E1327" t="s">
        <v>27</v>
      </c>
      <c r="F1327" t="s">
        <v>122</v>
      </c>
      <c r="G1327" t="s">
        <v>104</v>
      </c>
      <c r="H1327" t="s">
        <v>105</v>
      </c>
      <c r="I1327" t="s">
        <v>106</v>
      </c>
      <c r="J1327">
        <v>79999</v>
      </c>
      <c r="K1327">
        <v>16</v>
      </c>
      <c r="L1327">
        <v>0.24</v>
      </c>
      <c r="M1327">
        <v>972787.84</v>
      </c>
      <c r="N1327" t="s">
        <v>59</v>
      </c>
      <c r="O1327" t="s">
        <v>23</v>
      </c>
    </row>
    <row r="1328" spans="1:15" x14ac:dyDescent="0.35">
      <c r="A1328" t="s">
        <v>1451</v>
      </c>
      <c r="B1328" s="40">
        <v>45424</v>
      </c>
      <c r="C1328" t="s">
        <v>64</v>
      </c>
      <c r="D1328" t="s">
        <v>65</v>
      </c>
      <c r="E1328" t="s">
        <v>27</v>
      </c>
      <c r="F1328" t="s">
        <v>122</v>
      </c>
      <c r="G1328" t="s">
        <v>104</v>
      </c>
      <c r="H1328" t="s">
        <v>105</v>
      </c>
      <c r="I1328" t="s">
        <v>106</v>
      </c>
      <c r="J1328">
        <v>79999</v>
      </c>
      <c r="K1328">
        <v>14</v>
      </c>
      <c r="L1328">
        <v>0.06</v>
      </c>
      <c r="M1328">
        <v>1052786.8400000001</v>
      </c>
      <c r="N1328" t="s">
        <v>22</v>
      </c>
      <c r="O1328" t="s">
        <v>23</v>
      </c>
    </row>
    <row r="1329" spans="1:15" x14ac:dyDescent="0.35">
      <c r="A1329" t="s">
        <v>1452</v>
      </c>
      <c r="B1329" s="40">
        <v>45478</v>
      </c>
      <c r="C1329" t="s">
        <v>25</v>
      </c>
      <c r="D1329" t="s">
        <v>26</v>
      </c>
      <c r="E1329" t="s">
        <v>27</v>
      </c>
      <c r="F1329" t="s">
        <v>103</v>
      </c>
      <c r="G1329" t="s">
        <v>104</v>
      </c>
      <c r="H1329" t="s">
        <v>105</v>
      </c>
      <c r="I1329" t="s">
        <v>106</v>
      </c>
      <c r="J1329">
        <v>79999</v>
      </c>
      <c r="K1329">
        <v>8</v>
      </c>
      <c r="L1329">
        <v>0.3</v>
      </c>
      <c r="M1329">
        <v>447994.4</v>
      </c>
      <c r="N1329" t="s">
        <v>42</v>
      </c>
      <c r="O1329" t="s">
        <v>179</v>
      </c>
    </row>
    <row r="1330" spans="1:15" x14ac:dyDescent="0.35">
      <c r="A1330" t="s">
        <v>1453</v>
      </c>
      <c r="B1330" s="40">
        <v>45633</v>
      </c>
      <c r="C1330" t="s">
        <v>61</v>
      </c>
      <c r="D1330" t="s">
        <v>62</v>
      </c>
      <c r="E1330" t="s">
        <v>27</v>
      </c>
      <c r="F1330" t="s">
        <v>89</v>
      </c>
      <c r="G1330" t="s">
        <v>104</v>
      </c>
      <c r="H1330" t="s">
        <v>105</v>
      </c>
      <c r="I1330" t="s">
        <v>106</v>
      </c>
      <c r="J1330">
        <v>79999</v>
      </c>
      <c r="K1330">
        <v>15</v>
      </c>
      <c r="L1330">
        <v>7.0000000000000007E-2</v>
      </c>
      <c r="M1330">
        <v>1115986.05</v>
      </c>
      <c r="N1330" t="s">
        <v>42</v>
      </c>
      <c r="O1330" t="s">
        <v>23</v>
      </c>
    </row>
    <row r="1331" spans="1:15" x14ac:dyDescent="0.35">
      <c r="A1331" t="s">
        <v>1454</v>
      </c>
      <c r="B1331" s="40">
        <v>45389</v>
      </c>
      <c r="C1331" t="s">
        <v>25</v>
      </c>
      <c r="D1331" t="s">
        <v>26</v>
      </c>
      <c r="E1331" t="s">
        <v>27</v>
      </c>
      <c r="F1331" t="s">
        <v>103</v>
      </c>
      <c r="G1331" t="s">
        <v>104</v>
      </c>
      <c r="H1331" t="s">
        <v>105</v>
      </c>
      <c r="I1331" t="s">
        <v>106</v>
      </c>
      <c r="J1331">
        <v>79999</v>
      </c>
      <c r="K1331">
        <v>11</v>
      </c>
      <c r="L1331">
        <v>0.01</v>
      </c>
      <c r="M1331">
        <v>871189.11</v>
      </c>
      <c r="N1331" t="s">
        <v>179</v>
      </c>
      <c r="O1331" t="s">
        <v>33</v>
      </c>
    </row>
    <row r="1332" spans="1:15" x14ac:dyDescent="0.35">
      <c r="A1332" t="s">
        <v>1455</v>
      </c>
      <c r="B1332" s="40">
        <v>45529</v>
      </c>
      <c r="C1332" t="s">
        <v>25</v>
      </c>
      <c r="D1332" t="s">
        <v>26</v>
      </c>
      <c r="E1332" t="s">
        <v>27</v>
      </c>
      <c r="F1332" t="s">
        <v>66</v>
      </c>
      <c r="G1332" t="s">
        <v>104</v>
      </c>
      <c r="H1332" t="s">
        <v>105</v>
      </c>
      <c r="I1332" t="s">
        <v>106</v>
      </c>
      <c r="J1332">
        <v>79999</v>
      </c>
      <c r="K1332">
        <v>4</v>
      </c>
      <c r="L1332">
        <v>7.0000000000000007E-2</v>
      </c>
      <c r="M1332">
        <v>297596.28000000003</v>
      </c>
      <c r="N1332" t="s">
        <v>22</v>
      </c>
      <c r="O1332" t="s">
        <v>23</v>
      </c>
    </row>
    <row r="1333" spans="1:15" x14ac:dyDescent="0.35">
      <c r="A1333" t="s">
        <v>1456</v>
      </c>
      <c r="B1333" s="40">
        <v>45292</v>
      </c>
      <c r="C1333" t="s">
        <v>44</v>
      </c>
      <c r="D1333" t="s">
        <v>45</v>
      </c>
      <c r="E1333" t="s">
        <v>17</v>
      </c>
      <c r="F1333" t="s">
        <v>176</v>
      </c>
      <c r="G1333" t="s">
        <v>104</v>
      </c>
      <c r="H1333" t="s">
        <v>105</v>
      </c>
      <c r="I1333" t="s">
        <v>106</v>
      </c>
      <c r="J1333">
        <v>79999</v>
      </c>
      <c r="K1333">
        <v>1</v>
      </c>
      <c r="L1333">
        <v>0.25</v>
      </c>
      <c r="M1333">
        <v>59999.25</v>
      </c>
      <c r="N1333" t="s">
        <v>123</v>
      </c>
      <c r="O1333" t="s">
        <v>23</v>
      </c>
    </row>
    <row r="1334" spans="1:15" x14ac:dyDescent="0.35">
      <c r="A1334" t="s">
        <v>1457</v>
      </c>
      <c r="B1334" s="40">
        <v>45560</v>
      </c>
      <c r="C1334" t="s">
        <v>25</v>
      </c>
      <c r="D1334" t="s">
        <v>26</v>
      </c>
      <c r="E1334" t="s">
        <v>27</v>
      </c>
      <c r="F1334" t="s">
        <v>122</v>
      </c>
      <c r="G1334" t="s">
        <v>104</v>
      </c>
      <c r="H1334" t="s">
        <v>105</v>
      </c>
      <c r="I1334" t="s">
        <v>106</v>
      </c>
      <c r="J1334">
        <v>79999</v>
      </c>
      <c r="K1334">
        <v>13</v>
      </c>
      <c r="L1334">
        <v>0.26</v>
      </c>
      <c r="M1334">
        <v>769590.38</v>
      </c>
      <c r="N1334" t="s">
        <v>32</v>
      </c>
      <c r="O1334" t="s">
        <v>23</v>
      </c>
    </row>
    <row r="1335" spans="1:15" x14ac:dyDescent="0.35">
      <c r="A1335" t="s">
        <v>1458</v>
      </c>
      <c r="B1335" s="40">
        <v>45623</v>
      </c>
      <c r="C1335" t="s">
        <v>15</v>
      </c>
      <c r="D1335" t="s">
        <v>16</v>
      </c>
      <c r="E1335" t="s">
        <v>17</v>
      </c>
      <c r="F1335" t="s">
        <v>50</v>
      </c>
      <c r="G1335" t="s">
        <v>104</v>
      </c>
      <c r="H1335" t="s">
        <v>105</v>
      </c>
      <c r="I1335" t="s">
        <v>106</v>
      </c>
      <c r="J1335">
        <v>79999</v>
      </c>
      <c r="K1335">
        <v>11</v>
      </c>
      <c r="L1335">
        <v>0.24</v>
      </c>
      <c r="M1335">
        <v>668791.64</v>
      </c>
      <c r="N1335" t="s">
        <v>123</v>
      </c>
      <c r="O1335" t="s">
        <v>23</v>
      </c>
    </row>
    <row r="1336" spans="1:15" x14ac:dyDescent="0.35">
      <c r="A1336" t="s">
        <v>1459</v>
      </c>
      <c r="B1336" s="40">
        <v>45551</v>
      </c>
      <c r="C1336" t="s">
        <v>25</v>
      </c>
      <c r="D1336" t="s">
        <v>26</v>
      </c>
      <c r="E1336" t="s">
        <v>27</v>
      </c>
      <c r="F1336" t="s">
        <v>179</v>
      </c>
      <c r="G1336" t="s">
        <v>104</v>
      </c>
      <c r="H1336" t="s">
        <v>105</v>
      </c>
      <c r="I1336" t="s">
        <v>106</v>
      </c>
      <c r="J1336">
        <v>79999</v>
      </c>
      <c r="K1336">
        <v>18</v>
      </c>
      <c r="L1336">
        <v>0.06</v>
      </c>
      <c r="M1336">
        <v>1353583.08</v>
      </c>
      <c r="N1336" t="s">
        <v>59</v>
      </c>
      <c r="O1336" t="s">
        <v>87</v>
      </c>
    </row>
    <row r="1337" spans="1:15" x14ac:dyDescent="0.35">
      <c r="A1337" t="s">
        <v>1460</v>
      </c>
      <c r="B1337" s="40">
        <v>45329</v>
      </c>
      <c r="C1337" t="s">
        <v>64</v>
      </c>
      <c r="D1337" t="s">
        <v>65</v>
      </c>
      <c r="E1337" t="s">
        <v>27</v>
      </c>
      <c r="F1337" t="s">
        <v>103</v>
      </c>
      <c r="G1337" t="s">
        <v>104</v>
      </c>
      <c r="H1337" t="s">
        <v>105</v>
      </c>
      <c r="I1337" t="s">
        <v>106</v>
      </c>
      <c r="J1337">
        <v>79999</v>
      </c>
      <c r="K1337">
        <v>20</v>
      </c>
      <c r="L1337">
        <v>0.25</v>
      </c>
      <c r="M1337">
        <v>1199985</v>
      </c>
      <c r="N1337" t="s">
        <v>32</v>
      </c>
      <c r="O1337" t="s">
        <v>23</v>
      </c>
    </row>
    <row r="1338" spans="1:15" x14ac:dyDescent="0.35">
      <c r="A1338" t="s">
        <v>1461</v>
      </c>
      <c r="B1338" s="40">
        <v>45433</v>
      </c>
      <c r="C1338" t="s">
        <v>15</v>
      </c>
      <c r="D1338" t="s">
        <v>16</v>
      </c>
      <c r="E1338" t="s">
        <v>17</v>
      </c>
      <c r="F1338" t="s">
        <v>50</v>
      </c>
      <c r="G1338" t="s">
        <v>104</v>
      </c>
      <c r="H1338" t="s">
        <v>105</v>
      </c>
      <c r="I1338" t="s">
        <v>106</v>
      </c>
      <c r="J1338">
        <v>79999</v>
      </c>
      <c r="K1338">
        <v>9</v>
      </c>
      <c r="L1338">
        <v>0.18</v>
      </c>
      <c r="M1338">
        <v>590392.62</v>
      </c>
      <c r="N1338" t="s">
        <v>22</v>
      </c>
      <c r="O1338" t="s">
        <v>23</v>
      </c>
    </row>
    <row r="1339" spans="1:15" x14ac:dyDescent="0.35">
      <c r="A1339" t="s">
        <v>1462</v>
      </c>
      <c r="B1339" s="40">
        <v>45457</v>
      </c>
      <c r="C1339" t="s">
        <v>35</v>
      </c>
      <c r="D1339" t="s">
        <v>36</v>
      </c>
      <c r="E1339" t="s">
        <v>37</v>
      </c>
      <c r="F1339" t="s">
        <v>38</v>
      </c>
      <c r="G1339" t="s">
        <v>104</v>
      </c>
      <c r="H1339" t="s">
        <v>105</v>
      </c>
      <c r="I1339" t="s">
        <v>106</v>
      </c>
      <c r="J1339">
        <v>79999</v>
      </c>
      <c r="K1339">
        <v>16</v>
      </c>
      <c r="L1339">
        <v>0.14000000000000001</v>
      </c>
      <c r="M1339">
        <v>1100786.24</v>
      </c>
      <c r="N1339" t="s">
        <v>123</v>
      </c>
      <c r="O1339" t="s">
        <v>23</v>
      </c>
    </row>
    <row r="1340" spans="1:15" x14ac:dyDescent="0.35">
      <c r="A1340" t="s">
        <v>1463</v>
      </c>
      <c r="B1340" s="40">
        <v>45438</v>
      </c>
      <c r="C1340" t="s">
        <v>44</v>
      </c>
      <c r="D1340" t="s">
        <v>45</v>
      </c>
      <c r="E1340" t="s">
        <v>17</v>
      </c>
      <c r="F1340" t="s">
        <v>154</v>
      </c>
      <c r="G1340" t="s">
        <v>104</v>
      </c>
      <c r="H1340" t="s">
        <v>105</v>
      </c>
      <c r="I1340" t="s">
        <v>106</v>
      </c>
      <c r="J1340">
        <v>79999</v>
      </c>
      <c r="K1340">
        <v>9</v>
      </c>
      <c r="L1340">
        <v>0.01</v>
      </c>
      <c r="M1340">
        <v>712791.09</v>
      </c>
      <c r="N1340" t="s">
        <v>77</v>
      </c>
      <c r="O1340" t="s">
        <v>23</v>
      </c>
    </row>
    <row r="1341" spans="1:15" x14ac:dyDescent="0.35">
      <c r="A1341" t="s">
        <v>1464</v>
      </c>
      <c r="B1341" s="40">
        <v>45540</v>
      </c>
      <c r="C1341" t="s">
        <v>96</v>
      </c>
      <c r="D1341" t="s">
        <v>97</v>
      </c>
      <c r="E1341" t="s">
        <v>98</v>
      </c>
      <c r="F1341" t="s">
        <v>99</v>
      </c>
      <c r="G1341" t="s">
        <v>104</v>
      </c>
      <c r="H1341" t="s">
        <v>105</v>
      </c>
      <c r="I1341" t="s">
        <v>106</v>
      </c>
      <c r="J1341">
        <v>79999</v>
      </c>
      <c r="K1341">
        <v>18</v>
      </c>
      <c r="L1341">
        <v>0.16</v>
      </c>
      <c r="M1341">
        <v>1209584.8799999999</v>
      </c>
      <c r="N1341" t="s">
        <v>32</v>
      </c>
      <c r="O1341" t="s">
        <v>87</v>
      </c>
    </row>
    <row r="1342" spans="1:15" x14ac:dyDescent="0.35">
      <c r="A1342" t="s">
        <v>1465</v>
      </c>
      <c r="B1342" s="40">
        <v>45323</v>
      </c>
      <c r="C1342" t="s">
        <v>25</v>
      </c>
      <c r="D1342" t="s">
        <v>26</v>
      </c>
      <c r="E1342" t="s">
        <v>27</v>
      </c>
      <c r="F1342" t="s">
        <v>122</v>
      </c>
      <c r="G1342" t="s">
        <v>104</v>
      </c>
      <c r="H1342" t="s">
        <v>105</v>
      </c>
      <c r="I1342" t="s">
        <v>106</v>
      </c>
      <c r="J1342">
        <v>79999</v>
      </c>
      <c r="K1342">
        <v>14</v>
      </c>
      <c r="L1342">
        <v>0.13</v>
      </c>
      <c r="M1342">
        <v>974387.82</v>
      </c>
      <c r="N1342" t="s">
        <v>77</v>
      </c>
      <c r="O1342" t="s">
        <v>23</v>
      </c>
    </row>
    <row r="1343" spans="1:15" x14ac:dyDescent="0.35">
      <c r="A1343" t="s">
        <v>1466</v>
      </c>
      <c r="B1343" s="40">
        <v>45493</v>
      </c>
      <c r="C1343" t="s">
        <v>131</v>
      </c>
      <c r="D1343" t="s">
        <v>132</v>
      </c>
      <c r="E1343" t="s">
        <v>98</v>
      </c>
      <c r="F1343" t="s">
        <v>99</v>
      </c>
      <c r="G1343" t="s">
        <v>1467</v>
      </c>
      <c r="H1343" t="s">
        <v>1468</v>
      </c>
      <c r="I1343" t="s">
        <v>93</v>
      </c>
      <c r="J1343">
        <v>2499</v>
      </c>
      <c r="K1343">
        <v>7</v>
      </c>
      <c r="L1343">
        <v>0.2</v>
      </c>
      <c r="M1343">
        <v>13994.4</v>
      </c>
      <c r="N1343" t="s">
        <v>22</v>
      </c>
      <c r="O1343" t="s">
        <v>179</v>
      </c>
    </row>
    <row r="1344" spans="1:15" x14ac:dyDescent="0.35">
      <c r="A1344" t="s">
        <v>1469</v>
      </c>
      <c r="B1344" s="40">
        <v>45393</v>
      </c>
      <c r="C1344" t="s">
        <v>111</v>
      </c>
      <c r="D1344" t="s">
        <v>112</v>
      </c>
      <c r="E1344" t="s">
        <v>98</v>
      </c>
      <c r="F1344" t="s">
        <v>101</v>
      </c>
      <c r="G1344" t="s">
        <v>1467</v>
      </c>
      <c r="H1344" t="s">
        <v>1468</v>
      </c>
      <c r="I1344" t="s">
        <v>93</v>
      </c>
      <c r="J1344">
        <v>2499</v>
      </c>
      <c r="K1344">
        <v>15</v>
      </c>
      <c r="L1344">
        <v>0.08</v>
      </c>
      <c r="M1344">
        <v>34486.199999999997</v>
      </c>
      <c r="N1344" t="s">
        <v>42</v>
      </c>
      <c r="O1344" t="s">
        <v>23</v>
      </c>
    </row>
    <row r="1345" spans="1:15" x14ac:dyDescent="0.35">
      <c r="A1345" t="s">
        <v>1470</v>
      </c>
      <c r="B1345" s="40">
        <v>45608</v>
      </c>
      <c r="C1345" t="s">
        <v>131</v>
      </c>
      <c r="D1345" t="s">
        <v>132</v>
      </c>
      <c r="E1345" t="s">
        <v>98</v>
      </c>
      <c r="F1345" t="s">
        <v>115</v>
      </c>
      <c r="G1345" t="s">
        <v>1467</v>
      </c>
      <c r="H1345" t="s">
        <v>1468</v>
      </c>
      <c r="I1345" t="s">
        <v>93</v>
      </c>
      <c r="J1345">
        <v>2499</v>
      </c>
      <c r="K1345">
        <v>7</v>
      </c>
      <c r="L1345">
        <v>0.13</v>
      </c>
      <c r="M1345">
        <v>15218.91</v>
      </c>
      <c r="N1345" t="s">
        <v>77</v>
      </c>
      <c r="O1345" t="s">
        <v>87</v>
      </c>
    </row>
    <row r="1346" spans="1:15" x14ac:dyDescent="0.35">
      <c r="A1346" t="s">
        <v>1471</v>
      </c>
      <c r="B1346" s="40">
        <v>45344</v>
      </c>
      <c r="C1346" t="s">
        <v>96</v>
      </c>
      <c r="D1346" t="s">
        <v>97</v>
      </c>
      <c r="E1346" t="s">
        <v>98</v>
      </c>
      <c r="F1346" t="s">
        <v>115</v>
      </c>
      <c r="G1346" t="s">
        <v>1467</v>
      </c>
      <c r="H1346" t="s">
        <v>1468</v>
      </c>
      <c r="I1346" t="s">
        <v>93</v>
      </c>
      <c r="J1346">
        <v>2499</v>
      </c>
      <c r="K1346">
        <v>2</v>
      </c>
      <c r="L1346">
        <v>0.12</v>
      </c>
      <c r="M1346">
        <v>4398.24</v>
      </c>
      <c r="N1346" t="s">
        <v>32</v>
      </c>
      <c r="O1346" t="s">
        <v>33</v>
      </c>
    </row>
    <row r="1347" spans="1:15" x14ac:dyDescent="0.35">
      <c r="A1347" t="s">
        <v>1472</v>
      </c>
      <c r="B1347" s="40">
        <v>45490</v>
      </c>
      <c r="C1347" t="s">
        <v>25</v>
      </c>
      <c r="D1347" t="s">
        <v>26</v>
      </c>
      <c r="E1347" t="s">
        <v>27</v>
      </c>
      <c r="F1347" t="s">
        <v>103</v>
      </c>
      <c r="G1347" t="s">
        <v>1467</v>
      </c>
      <c r="H1347" t="s">
        <v>1468</v>
      </c>
      <c r="I1347" t="s">
        <v>93</v>
      </c>
      <c r="J1347">
        <v>2499</v>
      </c>
      <c r="K1347">
        <v>3</v>
      </c>
      <c r="L1347">
        <v>0.13</v>
      </c>
      <c r="M1347">
        <v>6522.39</v>
      </c>
      <c r="N1347" t="s">
        <v>22</v>
      </c>
      <c r="O1347" t="s">
        <v>23</v>
      </c>
    </row>
    <row r="1348" spans="1:15" x14ac:dyDescent="0.35">
      <c r="A1348" t="s">
        <v>1473</v>
      </c>
      <c r="B1348" s="40">
        <v>45388</v>
      </c>
      <c r="C1348" t="s">
        <v>96</v>
      </c>
      <c r="D1348" t="s">
        <v>97</v>
      </c>
      <c r="E1348" t="s">
        <v>98</v>
      </c>
      <c r="F1348" t="s">
        <v>99</v>
      </c>
      <c r="G1348" t="s">
        <v>1467</v>
      </c>
      <c r="H1348" t="s">
        <v>1468</v>
      </c>
      <c r="I1348" t="s">
        <v>93</v>
      </c>
      <c r="J1348">
        <v>2499</v>
      </c>
      <c r="K1348">
        <v>8</v>
      </c>
      <c r="L1348">
        <v>0.12</v>
      </c>
      <c r="M1348">
        <v>17592.96</v>
      </c>
      <c r="N1348" t="s">
        <v>77</v>
      </c>
      <c r="O1348" t="s">
        <v>23</v>
      </c>
    </row>
    <row r="1349" spans="1:15" x14ac:dyDescent="0.35">
      <c r="A1349" t="s">
        <v>1474</v>
      </c>
      <c r="B1349" s="40">
        <v>45344</v>
      </c>
      <c r="C1349" t="s">
        <v>131</v>
      </c>
      <c r="D1349" t="s">
        <v>132</v>
      </c>
      <c r="E1349" t="s">
        <v>98</v>
      </c>
      <c r="F1349" t="s">
        <v>101</v>
      </c>
      <c r="G1349" t="s">
        <v>1467</v>
      </c>
      <c r="H1349" t="s">
        <v>1468</v>
      </c>
      <c r="I1349" t="s">
        <v>93</v>
      </c>
      <c r="J1349">
        <v>2499</v>
      </c>
      <c r="K1349">
        <v>20</v>
      </c>
      <c r="L1349">
        <v>0.3</v>
      </c>
      <c r="M1349">
        <v>34986</v>
      </c>
      <c r="N1349" t="s">
        <v>77</v>
      </c>
      <c r="O1349" t="s">
        <v>23</v>
      </c>
    </row>
    <row r="1350" spans="1:15" x14ac:dyDescent="0.35">
      <c r="A1350" t="s">
        <v>1475</v>
      </c>
      <c r="B1350" s="40">
        <v>45545</v>
      </c>
      <c r="C1350" t="s">
        <v>55</v>
      </c>
      <c r="D1350" t="s">
        <v>56</v>
      </c>
      <c r="E1350" t="s">
        <v>17</v>
      </c>
      <c r="F1350" t="s">
        <v>50</v>
      </c>
      <c r="G1350" t="s">
        <v>1467</v>
      </c>
      <c r="H1350" t="s">
        <v>1468</v>
      </c>
      <c r="I1350" t="s">
        <v>93</v>
      </c>
      <c r="J1350">
        <v>2499</v>
      </c>
      <c r="K1350">
        <v>2</v>
      </c>
      <c r="L1350">
        <v>0.12</v>
      </c>
      <c r="M1350">
        <v>4398.24</v>
      </c>
      <c r="N1350" t="s">
        <v>59</v>
      </c>
      <c r="O1350" t="s">
        <v>23</v>
      </c>
    </row>
    <row r="1351" spans="1:15" x14ac:dyDescent="0.35">
      <c r="A1351" t="s">
        <v>1476</v>
      </c>
      <c r="B1351" s="40">
        <v>45495</v>
      </c>
      <c r="C1351" t="s">
        <v>35</v>
      </c>
      <c r="D1351" t="s">
        <v>36</v>
      </c>
      <c r="E1351" t="s">
        <v>37</v>
      </c>
      <c r="F1351" t="s">
        <v>151</v>
      </c>
      <c r="G1351" t="s">
        <v>1467</v>
      </c>
      <c r="H1351" t="s">
        <v>1468</v>
      </c>
      <c r="I1351" t="s">
        <v>93</v>
      </c>
      <c r="J1351">
        <v>2499</v>
      </c>
      <c r="K1351">
        <v>8</v>
      </c>
      <c r="L1351">
        <v>0.02</v>
      </c>
      <c r="M1351">
        <v>19592.16</v>
      </c>
      <c r="N1351" t="s">
        <v>123</v>
      </c>
      <c r="O1351" t="s">
        <v>23</v>
      </c>
    </row>
    <row r="1352" spans="1:15" x14ac:dyDescent="0.35">
      <c r="A1352" t="s">
        <v>1477</v>
      </c>
      <c r="B1352" s="40">
        <v>45542</v>
      </c>
      <c r="C1352" t="s">
        <v>96</v>
      </c>
      <c r="D1352" t="s">
        <v>97</v>
      </c>
      <c r="E1352" t="s">
        <v>98</v>
      </c>
      <c r="F1352" t="s">
        <v>99</v>
      </c>
      <c r="G1352" t="s">
        <v>1467</v>
      </c>
      <c r="H1352" t="s">
        <v>1468</v>
      </c>
      <c r="I1352" t="s">
        <v>93</v>
      </c>
      <c r="J1352">
        <v>2499</v>
      </c>
      <c r="K1352">
        <v>3</v>
      </c>
      <c r="L1352">
        <v>0.28000000000000003</v>
      </c>
      <c r="M1352">
        <v>5397.84</v>
      </c>
      <c r="N1352" t="s">
        <v>22</v>
      </c>
      <c r="O1352" t="s">
        <v>23</v>
      </c>
    </row>
    <row r="1353" spans="1:15" x14ac:dyDescent="0.35">
      <c r="A1353" t="s">
        <v>1478</v>
      </c>
      <c r="B1353" s="40">
        <v>45590</v>
      </c>
      <c r="C1353" t="s">
        <v>96</v>
      </c>
      <c r="D1353" t="s">
        <v>97</v>
      </c>
      <c r="E1353" t="s">
        <v>98</v>
      </c>
      <c r="F1353" t="s">
        <v>115</v>
      </c>
      <c r="G1353" t="s">
        <v>1467</v>
      </c>
      <c r="H1353" t="s">
        <v>1468</v>
      </c>
      <c r="I1353" t="s">
        <v>93</v>
      </c>
      <c r="J1353">
        <v>2499</v>
      </c>
      <c r="K1353">
        <v>2</v>
      </c>
      <c r="L1353">
        <v>0.03</v>
      </c>
      <c r="M1353">
        <v>4848.0600000000004</v>
      </c>
      <c r="N1353" t="s">
        <v>59</v>
      </c>
      <c r="O1353" t="s">
        <v>87</v>
      </c>
    </row>
    <row r="1354" spans="1:15" x14ac:dyDescent="0.35">
      <c r="A1354" t="s">
        <v>1479</v>
      </c>
      <c r="B1354" s="40">
        <v>45609</v>
      </c>
      <c r="C1354" t="s">
        <v>64</v>
      </c>
      <c r="D1354" t="s">
        <v>65</v>
      </c>
      <c r="E1354" t="s">
        <v>27</v>
      </c>
      <c r="F1354" t="s">
        <v>122</v>
      </c>
      <c r="G1354" t="s">
        <v>1467</v>
      </c>
      <c r="H1354" t="s">
        <v>1468</v>
      </c>
      <c r="I1354" t="s">
        <v>93</v>
      </c>
      <c r="J1354">
        <v>2499</v>
      </c>
      <c r="K1354">
        <v>18</v>
      </c>
      <c r="L1354">
        <v>0.28000000000000003</v>
      </c>
      <c r="M1354">
        <v>32387.040000000001</v>
      </c>
      <c r="N1354" t="s">
        <v>22</v>
      </c>
      <c r="O1354" t="s">
        <v>23</v>
      </c>
    </row>
    <row r="1355" spans="1:15" x14ac:dyDescent="0.35">
      <c r="A1355" t="s">
        <v>1480</v>
      </c>
      <c r="B1355" s="40">
        <v>45618</v>
      </c>
      <c r="C1355" t="s">
        <v>131</v>
      </c>
      <c r="D1355" t="s">
        <v>132</v>
      </c>
      <c r="E1355" t="s">
        <v>98</v>
      </c>
      <c r="F1355" t="s">
        <v>99</v>
      </c>
      <c r="G1355" t="s">
        <v>1467</v>
      </c>
      <c r="H1355" t="s">
        <v>1468</v>
      </c>
      <c r="I1355" t="s">
        <v>93</v>
      </c>
      <c r="J1355">
        <v>2499</v>
      </c>
      <c r="K1355">
        <v>18</v>
      </c>
      <c r="L1355">
        <v>0.18</v>
      </c>
      <c r="M1355">
        <v>36885.24</v>
      </c>
      <c r="N1355" t="s">
        <v>123</v>
      </c>
      <c r="O1355" t="s">
        <v>23</v>
      </c>
    </row>
    <row r="1356" spans="1:15" x14ac:dyDescent="0.35">
      <c r="A1356" t="s">
        <v>1481</v>
      </c>
      <c r="B1356" s="40">
        <v>45444</v>
      </c>
      <c r="C1356" t="s">
        <v>61</v>
      </c>
      <c r="D1356" t="s">
        <v>62</v>
      </c>
      <c r="E1356" t="s">
        <v>27</v>
      </c>
      <c r="F1356" t="s">
        <v>66</v>
      </c>
      <c r="G1356" t="s">
        <v>1467</v>
      </c>
      <c r="H1356" t="s">
        <v>1468</v>
      </c>
      <c r="I1356" t="s">
        <v>93</v>
      </c>
      <c r="J1356">
        <v>2499</v>
      </c>
      <c r="K1356">
        <v>13</v>
      </c>
      <c r="L1356">
        <v>0.14000000000000001</v>
      </c>
      <c r="M1356">
        <v>27938.82</v>
      </c>
      <c r="N1356" t="s">
        <v>123</v>
      </c>
      <c r="O1356" t="s">
        <v>23</v>
      </c>
    </row>
    <row r="1357" spans="1:15" x14ac:dyDescent="0.35">
      <c r="A1357" t="s">
        <v>1482</v>
      </c>
      <c r="B1357" s="40">
        <v>45487</v>
      </c>
      <c r="C1357" t="s">
        <v>15</v>
      </c>
      <c r="D1357" t="s">
        <v>16</v>
      </c>
      <c r="E1357" t="s">
        <v>17</v>
      </c>
      <c r="F1357" t="s">
        <v>79</v>
      </c>
      <c r="G1357" t="s">
        <v>1467</v>
      </c>
      <c r="H1357" t="s">
        <v>1468</v>
      </c>
      <c r="I1357" t="s">
        <v>93</v>
      </c>
      <c r="J1357">
        <v>2499</v>
      </c>
      <c r="K1357">
        <v>5</v>
      </c>
      <c r="L1357">
        <v>0.15</v>
      </c>
      <c r="M1357">
        <v>10620.75</v>
      </c>
      <c r="N1357" t="s">
        <v>22</v>
      </c>
      <c r="O1357" t="s">
        <v>23</v>
      </c>
    </row>
    <row r="1358" spans="1:15" x14ac:dyDescent="0.35">
      <c r="A1358" t="s">
        <v>1483</v>
      </c>
      <c r="B1358" s="40">
        <v>45398</v>
      </c>
      <c r="C1358" t="s">
        <v>61</v>
      </c>
      <c r="D1358" t="s">
        <v>62</v>
      </c>
      <c r="E1358" t="s">
        <v>27</v>
      </c>
      <c r="F1358" t="s">
        <v>122</v>
      </c>
      <c r="G1358" t="s">
        <v>1467</v>
      </c>
      <c r="H1358" t="s">
        <v>1468</v>
      </c>
      <c r="I1358" t="s">
        <v>93</v>
      </c>
      <c r="J1358">
        <v>2499</v>
      </c>
      <c r="K1358">
        <v>3</v>
      </c>
      <c r="L1358">
        <v>0.24</v>
      </c>
      <c r="M1358">
        <v>5697.72</v>
      </c>
      <c r="N1358" t="s">
        <v>32</v>
      </c>
      <c r="O1358" t="s">
        <v>23</v>
      </c>
    </row>
    <row r="1359" spans="1:15" x14ac:dyDescent="0.35">
      <c r="A1359" t="s">
        <v>1484</v>
      </c>
      <c r="B1359" s="40">
        <v>45354</v>
      </c>
      <c r="C1359" t="s">
        <v>111</v>
      </c>
      <c r="D1359" t="s">
        <v>112</v>
      </c>
      <c r="E1359" t="s">
        <v>98</v>
      </c>
      <c r="F1359" t="s">
        <v>115</v>
      </c>
      <c r="G1359" t="s">
        <v>1467</v>
      </c>
      <c r="H1359" t="s">
        <v>1468</v>
      </c>
      <c r="I1359" t="s">
        <v>93</v>
      </c>
      <c r="J1359">
        <v>2499</v>
      </c>
      <c r="K1359">
        <v>10</v>
      </c>
      <c r="L1359">
        <v>0.04</v>
      </c>
      <c r="M1359">
        <v>23990.400000000001</v>
      </c>
      <c r="N1359" t="s">
        <v>42</v>
      </c>
      <c r="O1359" t="s">
        <v>23</v>
      </c>
    </row>
    <row r="1360" spans="1:15" x14ac:dyDescent="0.35">
      <c r="A1360" t="s">
        <v>1485</v>
      </c>
      <c r="B1360" s="40">
        <v>45602</v>
      </c>
      <c r="C1360" t="s">
        <v>131</v>
      </c>
      <c r="D1360" t="s">
        <v>132</v>
      </c>
      <c r="E1360" t="s">
        <v>98</v>
      </c>
      <c r="F1360" t="s">
        <v>113</v>
      </c>
      <c r="G1360" t="s">
        <v>1467</v>
      </c>
      <c r="H1360" t="s">
        <v>1468</v>
      </c>
      <c r="I1360" t="s">
        <v>93</v>
      </c>
      <c r="J1360">
        <v>2499</v>
      </c>
      <c r="K1360">
        <v>11</v>
      </c>
      <c r="L1360">
        <v>0.04</v>
      </c>
      <c r="M1360">
        <v>26389.439999999999</v>
      </c>
      <c r="N1360" t="s">
        <v>22</v>
      </c>
      <c r="O1360" t="s">
        <v>23</v>
      </c>
    </row>
    <row r="1361" spans="1:15" x14ac:dyDescent="0.35">
      <c r="A1361" t="s">
        <v>1486</v>
      </c>
      <c r="B1361" s="40">
        <v>45546</v>
      </c>
      <c r="C1361" t="s">
        <v>25</v>
      </c>
      <c r="D1361" t="s">
        <v>26</v>
      </c>
      <c r="E1361" t="s">
        <v>27</v>
      </c>
      <c r="F1361" t="s">
        <v>122</v>
      </c>
      <c r="G1361" t="s">
        <v>1467</v>
      </c>
      <c r="H1361" t="s">
        <v>1468</v>
      </c>
      <c r="I1361" t="s">
        <v>93</v>
      </c>
      <c r="J1361">
        <v>2499</v>
      </c>
      <c r="K1361">
        <v>16</v>
      </c>
      <c r="L1361">
        <v>0.16</v>
      </c>
      <c r="M1361">
        <v>33586.559999999998</v>
      </c>
      <c r="N1361" t="s">
        <v>22</v>
      </c>
      <c r="O1361" t="s">
        <v>23</v>
      </c>
    </row>
    <row r="1362" spans="1:15" x14ac:dyDescent="0.35">
      <c r="A1362" t="s">
        <v>1487</v>
      </c>
      <c r="B1362" s="40">
        <v>45638</v>
      </c>
      <c r="C1362" t="s">
        <v>55</v>
      </c>
      <c r="D1362" t="s">
        <v>56</v>
      </c>
      <c r="E1362" t="s">
        <v>17</v>
      </c>
      <c r="F1362" t="s">
        <v>50</v>
      </c>
      <c r="G1362" t="s">
        <v>1467</v>
      </c>
      <c r="H1362" t="s">
        <v>1468</v>
      </c>
      <c r="I1362" t="s">
        <v>93</v>
      </c>
      <c r="J1362">
        <v>2499</v>
      </c>
      <c r="K1362">
        <v>6</v>
      </c>
      <c r="L1362">
        <v>0.05</v>
      </c>
      <c r="M1362">
        <v>14244.3</v>
      </c>
      <c r="N1362" t="s">
        <v>42</v>
      </c>
      <c r="O1362" t="s">
        <v>23</v>
      </c>
    </row>
    <row r="1363" spans="1:15" x14ac:dyDescent="0.35">
      <c r="A1363" t="s">
        <v>1488</v>
      </c>
      <c r="B1363" s="40">
        <v>45648</v>
      </c>
      <c r="C1363" t="s">
        <v>35</v>
      </c>
      <c r="D1363" t="s">
        <v>36</v>
      </c>
      <c r="E1363" t="s">
        <v>37</v>
      </c>
      <c r="F1363" t="s">
        <v>38</v>
      </c>
      <c r="G1363" t="s">
        <v>1467</v>
      </c>
      <c r="H1363" t="s">
        <v>1468</v>
      </c>
      <c r="I1363" t="s">
        <v>93</v>
      </c>
      <c r="J1363">
        <v>2499</v>
      </c>
      <c r="K1363">
        <v>1</v>
      </c>
      <c r="L1363">
        <v>0.1</v>
      </c>
      <c r="M1363">
        <v>2249.1</v>
      </c>
      <c r="N1363" t="s">
        <v>32</v>
      </c>
      <c r="O1363" t="s">
        <v>23</v>
      </c>
    </row>
    <row r="1364" spans="1:15" x14ac:dyDescent="0.35">
      <c r="A1364" t="s">
        <v>1489</v>
      </c>
      <c r="B1364" s="40">
        <v>45548</v>
      </c>
      <c r="C1364" t="s">
        <v>96</v>
      </c>
      <c r="D1364" t="s">
        <v>97</v>
      </c>
      <c r="E1364" t="s">
        <v>98</v>
      </c>
      <c r="F1364" t="s">
        <v>115</v>
      </c>
      <c r="G1364" t="s">
        <v>1467</v>
      </c>
      <c r="H1364" t="s">
        <v>1468</v>
      </c>
      <c r="I1364" t="s">
        <v>93</v>
      </c>
      <c r="J1364">
        <v>2499</v>
      </c>
      <c r="K1364">
        <v>2</v>
      </c>
      <c r="L1364">
        <v>0.15</v>
      </c>
      <c r="M1364">
        <v>4248.3</v>
      </c>
      <c r="N1364" t="s">
        <v>42</v>
      </c>
      <c r="O1364" t="s">
        <v>23</v>
      </c>
    </row>
    <row r="1365" spans="1:15" x14ac:dyDescent="0.35">
      <c r="A1365" t="s">
        <v>1490</v>
      </c>
      <c r="B1365" s="40">
        <v>45332</v>
      </c>
      <c r="C1365" t="s">
        <v>96</v>
      </c>
      <c r="D1365" t="s">
        <v>97</v>
      </c>
      <c r="E1365" t="s">
        <v>98</v>
      </c>
      <c r="F1365" t="s">
        <v>101</v>
      </c>
      <c r="G1365" t="s">
        <v>1467</v>
      </c>
      <c r="H1365" t="s">
        <v>1468</v>
      </c>
      <c r="I1365" t="s">
        <v>93</v>
      </c>
      <c r="J1365">
        <v>2499</v>
      </c>
      <c r="K1365">
        <v>12</v>
      </c>
      <c r="L1365">
        <v>0.05</v>
      </c>
      <c r="M1365">
        <v>28488.6</v>
      </c>
      <c r="N1365" t="s">
        <v>42</v>
      </c>
      <c r="O1365" t="s">
        <v>80</v>
      </c>
    </row>
    <row r="1366" spans="1:15" x14ac:dyDescent="0.35">
      <c r="A1366" t="s">
        <v>1492</v>
      </c>
      <c r="B1366" s="40">
        <v>45292</v>
      </c>
      <c r="C1366" t="s">
        <v>61</v>
      </c>
      <c r="D1366" t="s">
        <v>62</v>
      </c>
      <c r="E1366" t="s">
        <v>27</v>
      </c>
      <c r="F1366" t="s">
        <v>66</v>
      </c>
      <c r="G1366" t="s">
        <v>1467</v>
      </c>
      <c r="H1366" t="s">
        <v>1468</v>
      </c>
      <c r="I1366" t="s">
        <v>93</v>
      </c>
      <c r="J1366">
        <v>2499</v>
      </c>
      <c r="K1366">
        <v>13</v>
      </c>
      <c r="L1366">
        <v>0.04</v>
      </c>
      <c r="M1366">
        <v>31187.52</v>
      </c>
      <c r="N1366" t="s">
        <v>22</v>
      </c>
      <c r="O1366" t="s">
        <v>87</v>
      </c>
    </row>
    <row r="1367" spans="1:15" x14ac:dyDescent="0.35">
      <c r="A1367" t="s">
        <v>1493</v>
      </c>
      <c r="B1367" s="40">
        <v>45581</v>
      </c>
      <c r="C1367" t="s">
        <v>111</v>
      </c>
      <c r="D1367" t="s">
        <v>112</v>
      </c>
      <c r="E1367" t="s">
        <v>98</v>
      </c>
      <c r="F1367" t="s">
        <v>160</v>
      </c>
      <c r="G1367" t="s">
        <v>1467</v>
      </c>
      <c r="H1367" t="s">
        <v>1468</v>
      </c>
      <c r="I1367" t="s">
        <v>93</v>
      </c>
      <c r="J1367">
        <v>2499</v>
      </c>
      <c r="K1367">
        <v>2</v>
      </c>
      <c r="L1367">
        <v>0.24</v>
      </c>
      <c r="M1367">
        <v>3798.48</v>
      </c>
      <c r="N1367" t="s">
        <v>22</v>
      </c>
      <c r="O1367" t="s">
        <v>23</v>
      </c>
    </row>
    <row r="1368" spans="1:15" x14ac:dyDescent="0.35">
      <c r="A1368" t="s">
        <v>1494</v>
      </c>
      <c r="B1368" s="40">
        <v>45622</v>
      </c>
      <c r="C1368" t="s">
        <v>25</v>
      </c>
      <c r="D1368" t="s">
        <v>26</v>
      </c>
      <c r="E1368" t="s">
        <v>27</v>
      </c>
      <c r="F1368" t="s">
        <v>89</v>
      </c>
      <c r="G1368" t="s">
        <v>1467</v>
      </c>
      <c r="H1368" t="s">
        <v>1468</v>
      </c>
      <c r="I1368" t="s">
        <v>93</v>
      </c>
      <c r="J1368">
        <v>2499</v>
      </c>
      <c r="K1368">
        <v>15</v>
      </c>
      <c r="L1368">
        <v>0.03</v>
      </c>
      <c r="M1368">
        <v>36360.449999999997</v>
      </c>
      <c r="N1368" t="s">
        <v>59</v>
      </c>
      <c r="O1368" t="s">
        <v>23</v>
      </c>
    </row>
    <row r="1369" spans="1:15" x14ac:dyDescent="0.35">
      <c r="A1369" t="s">
        <v>1495</v>
      </c>
      <c r="B1369" s="40">
        <v>45392</v>
      </c>
      <c r="C1369" t="s">
        <v>25</v>
      </c>
      <c r="D1369" t="s">
        <v>26</v>
      </c>
      <c r="E1369" t="s">
        <v>27</v>
      </c>
      <c r="F1369" t="s">
        <v>66</v>
      </c>
      <c r="G1369" t="s">
        <v>1467</v>
      </c>
      <c r="H1369" t="s">
        <v>1468</v>
      </c>
      <c r="I1369" t="s">
        <v>93</v>
      </c>
      <c r="J1369">
        <v>2499</v>
      </c>
      <c r="K1369">
        <v>19</v>
      </c>
      <c r="L1369">
        <v>0.16</v>
      </c>
      <c r="M1369">
        <v>39884.04</v>
      </c>
      <c r="N1369" t="s">
        <v>42</v>
      </c>
      <c r="O1369" t="s">
        <v>23</v>
      </c>
    </row>
    <row r="1370" spans="1:15" x14ac:dyDescent="0.35">
      <c r="A1370" t="s">
        <v>1496</v>
      </c>
      <c r="B1370" s="40">
        <v>45407</v>
      </c>
      <c r="C1370" t="s">
        <v>125</v>
      </c>
      <c r="D1370" t="s">
        <v>126</v>
      </c>
      <c r="E1370" t="s">
        <v>37</v>
      </c>
      <c r="F1370" t="s">
        <v>179</v>
      </c>
      <c r="G1370" t="s">
        <v>1467</v>
      </c>
      <c r="H1370" t="s">
        <v>1468</v>
      </c>
      <c r="I1370" t="s">
        <v>93</v>
      </c>
      <c r="J1370">
        <v>2499</v>
      </c>
      <c r="K1370">
        <v>8</v>
      </c>
      <c r="L1370">
        <v>0.27</v>
      </c>
      <c r="M1370">
        <v>14594.16</v>
      </c>
      <c r="N1370" t="s">
        <v>59</v>
      </c>
      <c r="O1370" t="s">
        <v>23</v>
      </c>
    </row>
    <row r="1371" spans="1:15" x14ac:dyDescent="0.35">
      <c r="A1371" t="s">
        <v>1497</v>
      </c>
      <c r="B1371" s="40">
        <v>45329</v>
      </c>
      <c r="C1371" t="s">
        <v>111</v>
      </c>
      <c r="D1371" t="s">
        <v>112</v>
      </c>
      <c r="E1371" t="s">
        <v>98</v>
      </c>
      <c r="F1371" t="s">
        <v>115</v>
      </c>
      <c r="G1371" t="s">
        <v>1467</v>
      </c>
      <c r="H1371" t="s">
        <v>1468</v>
      </c>
      <c r="I1371" t="s">
        <v>93</v>
      </c>
      <c r="J1371">
        <v>2499</v>
      </c>
      <c r="K1371">
        <v>5</v>
      </c>
      <c r="L1371">
        <v>0.2</v>
      </c>
      <c r="M1371">
        <v>9996</v>
      </c>
      <c r="N1371" t="s">
        <v>22</v>
      </c>
      <c r="O1371" t="s">
        <v>23</v>
      </c>
    </row>
    <row r="1372" spans="1:15" x14ac:dyDescent="0.35">
      <c r="A1372" t="s">
        <v>1498</v>
      </c>
      <c r="B1372" s="40">
        <v>45349</v>
      </c>
      <c r="C1372" t="s">
        <v>61</v>
      </c>
      <c r="D1372" t="s">
        <v>62</v>
      </c>
      <c r="E1372" t="s">
        <v>27</v>
      </c>
      <c r="F1372" t="s">
        <v>103</v>
      </c>
      <c r="G1372" t="s">
        <v>1467</v>
      </c>
      <c r="H1372" t="s">
        <v>1468</v>
      </c>
      <c r="I1372" t="s">
        <v>93</v>
      </c>
      <c r="J1372">
        <v>2499</v>
      </c>
      <c r="K1372">
        <v>10</v>
      </c>
      <c r="L1372">
        <v>0.15</v>
      </c>
      <c r="M1372">
        <v>21241.5</v>
      </c>
      <c r="N1372" t="s">
        <v>22</v>
      </c>
      <c r="O1372" t="s">
        <v>23</v>
      </c>
    </row>
    <row r="1373" spans="1:15" x14ac:dyDescent="0.35">
      <c r="A1373" t="s">
        <v>1499</v>
      </c>
      <c r="B1373" s="40">
        <v>45489</v>
      </c>
      <c r="C1373" t="s">
        <v>35</v>
      </c>
      <c r="D1373" t="s">
        <v>36</v>
      </c>
      <c r="E1373" t="s">
        <v>37</v>
      </c>
      <c r="F1373" t="s">
        <v>83</v>
      </c>
      <c r="G1373" t="s">
        <v>1467</v>
      </c>
      <c r="H1373" t="s">
        <v>1468</v>
      </c>
      <c r="I1373" t="s">
        <v>93</v>
      </c>
      <c r="J1373">
        <v>2499</v>
      </c>
      <c r="K1373">
        <v>8</v>
      </c>
      <c r="L1373">
        <v>0.01</v>
      </c>
      <c r="M1373">
        <v>19792.080000000002</v>
      </c>
      <c r="N1373" t="s">
        <v>59</v>
      </c>
      <c r="O1373" t="s">
        <v>23</v>
      </c>
    </row>
    <row r="1374" spans="1:15" x14ac:dyDescent="0.35">
      <c r="A1374" t="s">
        <v>1500</v>
      </c>
      <c r="B1374" s="40">
        <v>45300</v>
      </c>
      <c r="C1374" t="s">
        <v>61</v>
      </c>
      <c r="D1374" t="s">
        <v>62</v>
      </c>
      <c r="E1374" t="s">
        <v>27</v>
      </c>
      <c r="F1374" t="s">
        <v>103</v>
      </c>
      <c r="G1374" t="s">
        <v>1467</v>
      </c>
      <c r="H1374" t="s">
        <v>1468</v>
      </c>
      <c r="I1374" t="s">
        <v>93</v>
      </c>
      <c r="J1374">
        <v>2499</v>
      </c>
      <c r="K1374">
        <v>15</v>
      </c>
      <c r="L1374">
        <v>0.21</v>
      </c>
      <c r="M1374">
        <v>29613.15</v>
      </c>
      <c r="N1374" t="s">
        <v>123</v>
      </c>
      <c r="O1374" t="s">
        <v>23</v>
      </c>
    </row>
    <row r="1375" spans="1:15" x14ac:dyDescent="0.35">
      <c r="A1375" t="s">
        <v>1501</v>
      </c>
      <c r="B1375" s="40">
        <v>45558</v>
      </c>
      <c r="C1375" t="s">
        <v>44</v>
      </c>
      <c r="D1375" t="s">
        <v>45</v>
      </c>
      <c r="E1375" t="s">
        <v>17</v>
      </c>
      <c r="F1375" t="s">
        <v>79</v>
      </c>
      <c r="G1375" t="s">
        <v>1467</v>
      </c>
      <c r="H1375" t="s">
        <v>1468</v>
      </c>
      <c r="I1375" t="s">
        <v>93</v>
      </c>
      <c r="J1375">
        <v>2499</v>
      </c>
      <c r="K1375">
        <v>4</v>
      </c>
      <c r="L1375">
        <v>0.01</v>
      </c>
      <c r="M1375">
        <v>9896.0400000000009</v>
      </c>
      <c r="N1375" t="s">
        <v>32</v>
      </c>
      <c r="O1375" t="s">
        <v>23</v>
      </c>
    </row>
    <row r="1376" spans="1:15" x14ac:dyDescent="0.35">
      <c r="A1376" t="s">
        <v>1502</v>
      </c>
      <c r="B1376" s="40">
        <v>45390</v>
      </c>
      <c r="C1376" t="s">
        <v>44</v>
      </c>
      <c r="D1376" t="s">
        <v>45</v>
      </c>
      <c r="E1376" t="s">
        <v>17</v>
      </c>
      <c r="F1376" t="s">
        <v>79</v>
      </c>
      <c r="G1376" t="s">
        <v>1467</v>
      </c>
      <c r="H1376" t="s">
        <v>1468</v>
      </c>
      <c r="I1376" t="s">
        <v>93</v>
      </c>
      <c r="J1376">
        <v>2499</v>
      </c>
      <c r="K1376">
        <v>6</v>
      </c>
      <c r="L1376">
        <v>0.26</v>
      </c>
      <c r="M1376">
        <v>11095.56</v>
      </c>
      <c r="N1376" t="s">
        <v>123</v>
      </c>
      <c r="O1376" t="s">
        <v>23</v>
      </c>
    </row>
    <row r="1377" spans="1:15" x14ac:dyDescent="0.35">
      <c r="A1377" t="s">
        <v>1503</v>
      </c>
      <c r="B1377" s="40">
        <v>45379</v>
      </c>
      <c r="C1377" t="s">
        <v>25</v>
      </c>
      <c r="D1377" t="s">
        <v>26</v>
      </c>
      <c r="E1377" t="s">
        <v>27</v>
      </c>
      <c r="F1377" t="s">
        <v>66</v>
      </c>
      <c r="G1377" t="s">
        <v>1467</v>
      </c>
      <c r="H1377" t="s">
        <v>1468</v>
      </c>
      <c r="I1377" t="s">
        <v>93</v>
      </c>
      <c r="J1377">
        <v>2499</v>
      </c>
      <c r="K1377">
        <v>3</v>
      </c>
      <c r="L1377">
        <v>0.17</v>
      </c>
      <c r="M1377">
        <v>6222.51</v>
      </c>
      <c r="N1377" t="s">
        <v>32</v>
      </c>
      <c r="O1377" t="s">
        <v>33</v>
      </c>
    </row>
    <row r="1378" spans="1:15" x14ac:dyDescent="0.35">
      <c r="A1378" t="s">
        <v>1504</v>
      </c>
      <c r="B1378" s="40">
        <v>45563</v>
      </c>
      <c r="C1378" t="s">
        <v>25</v>
      </c>
      <c r="D1378" t="s">
        <v>26</v>
      </c>
      <c r="E1378" t="s">
        <v>27</v>
      </c>
      <c r="F1378" t="s">
        <v>103</v>
      </c>
      <c r="G1378" t="s">
        <v>1467</v>
      </c>
      <c r="H1378" t="s">
        <v>1468</v>
      </c>
      <c r="I1378" t="s">
        <v>93</v>
      </c>
      <c r="J1378">
        <v>2499</v>
      </c>
      <c r="K1378">
        <v>4</v>
      </c>
      <c r="L1378">
        <v>0.17</v>
      </c>
      <c r="M1378">
        <v>8296.68</v>
      </c>
      <c r="N1378" t="s">
        <v>42</v>
      </c>
      <c r="O1378" t="s">
        <v>23</v>
      </c>
    </row>
    <row r="1379" spans="1:15" x14ac:dyDescent="0.35">
      <c r="A1379" t="s">
        <v>1505</v>
      </c>
      <c r="B1379" s="40">
        <v>45489</v>
      </c>
      <c r="C1379" t="s">
        <v>25</v>
      </c>
      <c r="D1379" t="s">
        <v>26</v>
      </c>
      <c r="E1379" t="s">
        <v>27</v>
      </c>
      <c r="F1379" t="s">
        <v>103</v>
      </c>
      <c r="G1379" t="s">
        <v>1467</v>
      </c>
      <c r="H1379" t="s">
        <v>1468</v>
      </c>
      <c r="I1379" t="s">
        <v>93</v>
      </c>
      <c r="J1379">
        <v>2499</v>
      </c>
      <c r="K1379">
        <v>2</v>
      </c>
      <c r="L1379">
        <v>0.19</v>
      </c>
      <c r="M1379">
        <v>4048.38</v>
      </c>
      <c r="N1379" t="s">
        <v>32</v>
      </c>
      <c r="O1379" t="s">
        <v>23</v>
      </c>
    </row>
    <row r="1380" spans="1:15" x14ac:dyDescent="0.35">
      <c r="A1380" t="s">
        <v>1506</v>
      </c>
      <c r="B1380" s="40">
        <v>45298</v>
      </c>
      <c r="C1380" t="s">
        <v>125</v>
      </c>
      <c r="D1380" t="s">
        <v>126</v>
      </c>
      <c r="E1380" t="s">
        <v>37</v>
      </c>
      <c r="F1380" t="s">
        <v>157</v>
      </c>
      <c r="G1380" t="s">
        <v>1467</v>
      </c>
      <c r="H1380" t="s">
        <v>1468</v>
      </c>
      <c r="I1380" t="s">
        <v>93</v>
      </c>
      <c r="J1380">
        <v>2499</v>
      </c>
      <c r="K1380">
        <v>16</v>
      </c>
      <c r="L1380">
        <v>0.03</v>
      </c>
      <c r="M1380">
        <v>38784.480000000003</v>
      </c>
      <c r="N1380" t="s">
        <v>123</v>
      </c>
      <c r="O1380" t="s">
        <v>80</v>
      </c>
    </row>
    <row r="1381" spans="1:15" x14ac:dyDescent="0.35">
      <c r="A1381" t="s">
        <v>1507</v>
      </c>
      <c r="B1381" s="40">
        <v>45342</v>
      </c>
      <c r="C1381" t="s">
        <v>35</v>
      </c>
      <c r="D1381" t="s">
        <v>36</v>
      </c>
      <c r="E1381" t="s">
        <v>37</v>
      </c>
      <c r="F1381" t="s">
        <v>83</v>
      </c>
      <c r="G1381" t="s">
        <v>1467</v>
      </c>
      <c r="H1381" t="s">
        <v>1468</v>
      </c>
      <c r="I1381" t="s">
        <v>93</v>
      </c>
      <c r="J1381">
        <v>2499</v>
      </c>
      <c r="K1381">
        <v>14</v>
      </c>
      <c r="L1381">
        <v>0</v>
      </c>
      <c r="M1381">
        <v>34986</v>
      </c>
      <c r="N1381" t="s">
        <v>22</v>
      </c>
      <c r="O1381" t="s">
        <v>23</v>
      </c>
    </row>
    <row r="1382" spans="1:15" x14ac:dyDescent="0.35">
      <c r="A1382" t="s">
        <v>1508</v>
      </c>
      <c r="B1382" s="40">
        <v>45527</v>
      </c>
      <c r="C1382" t="s">
        <v>125</v>
      </c>
      <c r="D1382" t="s">
        <v>126</v>
      </c>
      <c r="E1382" t="s">
        <v>37</v>
      </c>
      <c r="F1382" t="s">
        <v>71</v>
      </c>
      <c r="G1382" t="s">
        <v>1467</v>
      </c>
      <c r="H1382" t="s">
        <v>1468</v>
      </c>
      <c r="I1382" t="s">
        <v>93</v>
      </c>
      <c r="J1382">
        <v>2499</v>
      </c>
      <c r="K1382">
        <v>12</v>
      </c>
      <c r="L1382">
        <v>0.14000000000000001</v>
      </c>
      <c r="M1382">
        <v>25789.68</v>
      </c>
      <c r="N1382" t="s">
        <v>77</v>
      </c>
      <c r="O1382" t="s">
        <v>23</v>
      </c>
    </row>
    <row r="1383" spans="1:15" x14ac:dyDescent="0.35">
      <c r="A1383" t="s">
        <v>1509</v>
      </c>
      <c r="B1383" s="40">
        <v>45363</v>
      </c>
      <c r="C1383" t="s">
        <v>35</v>
      </c>
      <c r="D1383" t="s">
        <v>36</v>
      </c>
      <c r="E1383" t="s">
        <v>37</v>
      </c>
      <c r="F1383" t="s">
        <v>151</v>
      </c>
      <c r="G1383" t="s">
        <v>1467</v>
      </c>
      <c r="H1383" t="s">
        <v>1468</v>
      </c>
      <c r="I1383" t="s">
        <v>93</v>
      </c>
      <c r="J1383">
        <v>2499</v>
      </c>
      <c r="K1383">
        <v>6</v>
      </c>
      <c r="L1383">
        <v>0.06</v>
      </c>
      <c r="M1383">
        <v>14094.36</v>
      </c>
      <c r="N1383" t="s">
        <v>59</v>
      </c>
      <c r="O1383" t="s">
        <v>23</v>
      </c>
    </row>
    <row r="1384" spans="1:15" x14ac:dyDescent="0.35">
      <c r="A1384" t="s">
        <v>1510</v>
      </c>
      <c r="B1384" s="40">
        <v>45301</v>
      </c>
      <c r="C1384" t="s">
        <v>44</v>
      </c>
      <c r="D1384" t="s">
        <v>45</v>
      </c>
      <c r="E1384" t="s">
        <v>17</v>
      </c>
      <c r="F1384" t="s">
        <v>79</v>
      </c>
      <c r="G1384" t="s">
        <v>1467</v>
      </c>
      <c r="H1384" t="s">
        <v>1468</v>
      </c>
      <c r="I1384" t="s">
        <v>93</v>
      </c>
      <c r="J1384">
        <v>2499</v>
      </c>
      <c r="K1384">
        <v>13</v>
      </c>
      <c r="L1384">
        <v>0.04</v>
      </c>
      <c r="M1384">
        <v>31187.52</v>
      </c>
      <c r="N1384" t="s">
        <v>59</v>
      </c>
      <c r="O1384" t="s">
        <v>179</v>
      </c>
    </row>
    <row r="1385" spans="1:15" x14ac:dyDescent="0.35">
      <c r="A1385" t="s">
        <v>1511</v>
      </c>
      <c r="B1385" s="40">
        <v>45528</v>
      </c>
      <c r="C1385" t="s">
        <v>111</v>
      </c>
      <c r="D1385" t="s">
        <v>112</v>
      </c>
      <c r="E1385" t="s">
        <v>98</v>
      </c>
      <c r="F1385" t="s">
        <v>113</v>
      </c>
      <c r="G1385" t="s">
        <v>1467</v>
      </c>
      <c r="H1385" t="s">
        <v>1468</v>
      </c>
      <c r="I1385" t="s">
        <v>93</v>
      </c>
      <c r="J1385">
        <v>2499</v>
      </c>
      <c r="K1385">
        <v>10</v>
      </c>
      <c r="L1385">
        <v>0.28999999999999998</v>
      </c>
      <c r="M1385">
        <v>17742.900000000001</v>
      </c>
      <c r="N1385" t="s">
        <v>42</v>
      </c>
      <c r="O1385" t="s">
        <v>23</v>
      </c>
    </row>
    <row r="1386" spans="1:15" x14ac:dyDescent="0.35">
      <c r="A1386" t="s">
        <v>1512</v>
      </c>
      <c r="B1386" s="40">
        <v>45332</v>
      </c>
      <c r="C1386" t="s">
        <v>125</v>
      </c>
      <c r="D1386" t="s">
        <v>126</v>
      </c>
      <c r="E1386" t="s">
        <v>37</v>
      </c>
      <c r="F1386" t="s">
        <v>151</v>
      </c>
      <c r="G1386" t="s">
        <v>1467</v>
      </c>
      <c r="H1386" t="s">
        <v>1468</v>
      </c>
      <c r="I1386" t="s">
        <v>93</v>
      </c>
      <c r="J1386">
        <v>2499</v>
      </c>
      <c r="K1386">
        <v>17</v>
      </c>
      <c r="L1386">
        <v>0.22</v>
      </c>
      <c r="M1386">
        <v>33136.74</v>
      </c>
      <c r="N1386" t="s">
        <v>123</v>
      </c>
      <c r="O1386" t="s">
        <v>87</v>
      </c>
    </row>
    <row r="1387" spans="1:15" x14ac:dyDescent="0.35">
      <c r="A1387" t="s">
        <v>1513</v>
      </c>
      <c r="B1387" s="40">
        <v>45542</v>
      </c>
      <c r="C1387" t="s">
        <v>55</v>
      </c>
      <c r="D1387" t="s">
        <v>56</v>
      </c>
      <c r="E1387" t="s">
        <v>17</v>
      </c>
      <c r="F1387" t="s">
        <v>50</v>
      </c>
      <c r="G1387" t="s">
        <v>1467</v>
      </c>
      <c r="H1387" t="s">
        <v>1468</v>
      </c>
      <c r="I1387" t="s">
        <v>93</v>
      </c>
      <c r="J1387">
        <v>2499</v>
      </c>
      <c r="K1387">
        <v>2</v>
      </c>
      <c r="L1387">
        <v>0.09</v>
      </c>
      <c r="M1387">
        <v>4548.18</v>
      </c>
      <c r="N1387" t="s">
        <v>77</v>
      </c>
      <c r="O1387" t="s">
        <v>23</v>
      </c>
    </row>
    <row r="1388" spans="1:15" x14ac:dyDescent="0.35">
      <c r="A1388" t="s">
        <v>1514</v>
      </c>
      <c r="B1388" s="40">
        <v>45399</v>
      </c>
      <c r="C1388" t="s">
        <v>73</v>
      </c>
      <c r="D1388" t="s">
        <v>74</v>
      </c>
      <c r="E1388" t="s">
        <v>37</v>
      </c>
      <c r="F1388" t="s">
        <v>71</v>
      </c>
      <c r="G1388" t="s">
        <v>1467</v>
      </c>
      <c r="H1388" t="s">
        <v>1468</v>
      </c>
      <c r="I1388" t="s">
        <v>93</v>
      </c>
      <c r="J1388">
        <v>2499</v>
      </c>
      <c r="K1388">
        <v>12</v>
      </c>
      <c r="L1388">
        <v>0.05</v>
      </c>
      <c r="M1388">
        <v>28488.6</v>
      </c>
      <c r="N1388" t="s">
        <v>22</v>
      </c>
      <c r="O1388" t="s">
        <v>80</v>
      </c>
    </row>
    <row r="1389" spans="1:15" x14ac:dyDescent="0.35">
      <c r="A1389" t="s">
        <v>1515</v>
      </c>
      <c r="B1389" s="40">
        <v>45335</v>
      </c>
      <c r="C1389" t="s">
        <v>61</v>
      </c>
      <c r="D1389" t="s">
        <v>62</v>
      </c>
      <c r="E1389" t="s">
        <v>27</v>
      </c>
      <c r="F1389" t="s">
        <v>103</v>
      </c>
      <c r="G1389" t="s">
        <v>1467</v>
      </c>
      <c r="H1389" t="s">
        <v>1468</v>
      </c>
      <c r="I1389" t="s">
        <v>93</v>
      </c>
      <c r="J1389">
        <v>2499</v>
      </c>
      <c r="K1389">
        <v>10</v>
      </c>
      <c r="L1389">
        <v>0.17</v>
      </c>
      <c r="M1389">
        <v>20741.7</v>
      </c>
      <c r="N1389" t="s">
        <v>32</v>
      </c>
      <c r="O1389" t="s">
        <v>23</v>
      </c>
    </row>
    <row r="1390" spans="1:15" x14ac:dyDescent="0.35">
      <c r="A1390" t="s">
        <v>1516</v>
      </c>
      <c r="B1390" s="40">
        <v>45568</v>
      </c>
      <c r="C1390" t="s">
        <v>55</v>
      </c>
      <c r="D1390" t="s">
        <v>56</v>
      </c>
      <c r="E1390" t="s">
        <v>17</v>
      </c>
      <c r="F1390" t="s">
        <v>176</v>
      </c>
      <c r="G1390" t="s">
        <v>1467</v>
      </c>
      <c r="H1390" t="s">
        <v>1468</v>
      </c>
      <c r="I1390" t="s">
        <v>93</v>
      </c>
      <c r="J1390">
        <v>2499</v>
      </c>
      <c r="K1390">
        <v>2</v>
      </c>
      <c r="L1390">
        <v>0.2</v>
      </c>
      <c r="M1390">
        <v>3998.4</v>
      </c>
      <c r="N1390" t="s">
        <v>59</v>
      </c>
      <c r="O1390" t="s">
        <v>23</v>
      </c>
    </row>
    <row r="1391" spans="1:15" x14ac:dyDescent="0.35">
      <c r="A1391" t="s">
        <v>1517</v>
      </c>
      <c r="B1391" s="40">
        <v>45627</v>
      </c>
      <c r="C1391" t="s">
        <v>125</v>
      </c>
      <c r="D1391" t="s">
        <v>126</v>
      </c>
      <c r="E1391" t="s">
        <v>37</v>
      </c>
      <c r="F1391" t="s">
        <v>71</v>
      </c>
      <c r="G1391" t="s">
        <v>1467</v>
      </c>
      <c r="H1391" t="s">
        <v>1468</v>
      </c>
      <c r="I1391" t="s">
        <v>93</v>
      </c>
      <c r="J1391">
        <v>2499</v>
      </c>
      <c r="K1391">
        <v>14</v>
      </c>
      <c r="L1391">
        <v>0.18</v>
      </c>
      <c r="M1391">
        <v>28688.52</v>
      </c>
      <c r="N1391" t="s">
        <v>32</v>
      </c>
      <c r="O1391" t="s">
        <v>80</v>
      </c>
    </row>
    <row r="1392" spans="1:15" x14ac:dyDescent="0.35">
      <c r="A1392" t="s">
        <v>1518</v>
      </c>
      <c r="B1392" s="40">
        <v>45325</v>
      </c>
      <c r="C1392" t="s">
        <v>96</v>
      </c>
      <c r="D1392" t="s">
        <v>97</v>
      </c>
      <c r="E1392" t="s">
        <v>98</v>
      </c>
      <c r="F1392" t="s">
        <v>99</v>
      </c>
      <c r="G1392" t="s">
        <v>1467</v>
      </c>
      <c r="H1392" t="s">
        <v>1468</v>
      </c>
      <c r="I1392" t="s">
        <v>93</v>
      </c>
      <c r="J1392">
        <v>2499</v>
      </c>
      <c r="K1392">
        <v>1</v>
      </c>
      <c r="L1392">
        <v>0.13</v>
      </c>
      <c r="M1392">
        <v>2174.13</v>
      </c>
      <c r="N1392" t="s">
        <v>22</v>
      </c>
      <c r="O1392" t="s">
        <v>80</v>
      </c>
    </row>
    <row r="1393" spans="1:15" x14ac:dyDescent="0.35">
      <c r="A1393" t="s">
        <v>1519</v>
      </c>
      <c r="B1393" s="40">
        <v>45456</v>
      </c>
      <c r="C1393" t="s">
        <v>61</v>
      </c>
      <c r="D1393" t="s">
        <v>62</v>
      </c>
      <c r="E1393" t="s">
        <v>27</v>
      </c>
      <c r="F1393" t="s">
        <v>28</v>
      </c>
      <c r="G1393" t="s">
        <v>1467</v>
      </c>
      <c r="H1393" t="s">
        <v>1468</v>
      </c>
      <c r="I1393" t="s">
        <v>93</v>
      </c>
      <c r="J1393">
        <v>2499</v>
      </c>
      <c r="K1393">
        <v>13</v>
      </c>
      <c r="L1393">
        <v>0.23</v>
      </c>
      <c r="M1393">
        <v>25014.99</v>
      </c>
      <c r="N1393" t="s">
        <v>22</v>
      </c>
      <c r="O1393" t="s">
        <v>23</v>
      </c>
    </row>
    <row r="1394" spans="1:15" x14ac:dyDescent="0.35">
      <c r="A1394" t="s">
        <v>1520</v>
      </c>
      <c r="B1394" s="40">
        <v>45550</v>
      </c>
      <c r="C1394" t="s">
        <v>15</v>
      </c>
      <c r="D1394" t="s">
        <v>16</v>
      </c>
      <c r="E1394" t="s">
        <v>17</v>
      </c>
      <c r="F1394" t="s">
        <v>176</v>
      </c>
      <c r="G1394" t="s">
        <v>1467</v>
      </c>
      <c r="H1394" t="s">
        <v>1468</v>
      </c>
      <c r="I1394" t="s">
        <v>93</v>
      </c>
      <c r="J1394">
        <v>2499</v>
      </c>
      <c r="K1394">
        <v>18</v>
      </c>
      <c r="L1394">
        <v>0.3</v>
      </c>
      <c r="M1394">
        <v>31487.4</v>
      </c>
      <c r="N1394" t="s">
        <v>32</v>
      </c>
      <c r="O1394" t="s">
        <v>23</v>
      </c>
    </row>
    <row r="1395" spans="1:15" x14ac:dyDescent="0.35">
      <c r="A1395" t="s">
        <v>1521</v>
      </c>
      <c r="B1395" s="40">
        <v>45397</v>
      </c>
      <c r="C1395" t="s">
        <v>73</v>
      </c>
      <c r="D1395" t="s">
        <v>74</v>
      </c>
      <c r="E1395" t="s">
        <v>37</v>
      </c>
      <c r="F1395" t="s">
        <v>151</v>
      </c>
      <c r="G1395" t="s">
        <v>1467</v>
      </c>
      <c r="H1395" t="s">
        <v>1468</v>
      </c>
      <c r="I1395" t="s">
        <v>93</v>
      </c>
      <c r="J1395">
        <v>2499</v>
      </c>
      <c r="K1395">
        <v>13</v>
      </c>
      <c r="L1395">
        <v>0.05</v>
      </c>
      <c r="M1395">
        <v>30862.65</v>
      </c>
      <c r="N1395" t="s">
        <v>59</v>
      </c>
      <c r="O1395" t="s">
        <v>23</v>
      </c>
    </row>
    <row r="1396" spans="1:15" x14ac:dyDescent="0.35">
      <c r="A1396" t="s">
        <v>1522</v>
      </c>
      <c r="B1396" s="40">
        <v>45550</v>
      </c>
      <c r="C1396" t="s">
        <v>61</v>
      </c>
      <c r="D1396" t="s">
        <v>62</v>
      </c>
      <c r="E1396" t="s">
        <v>27</v>
      </c>
      <c r="F1396" t="s">
        <v>89</v>
      </c>
      <c r="G1396" t="s">
        <v>1467</v>
      </c>
      <c r="H1396" t="s">
        <v>1468</v>
      </c>
      <c r="I1396" t="s">
        <v>93</v>
      </c>
      <c r="J1396">
        <v>2499</v>
      </c>
      <c r="K1396">
        <v>17</v>
      </c>
      <c r="L1396">
        <v>0.23</v>
      </c>
      <c r="M1396">
        <v>32711.91</v>
      </c>
      <c r="N1396" t="s">
        <v>32</v>
      </c>
      <c r="O1396" t="s">
        <v>23</v>
      </c>
    </row>
    <row r="1397" spans="1:15" x14ac:dyDescent="0.35">
      <c r="A1397" t="s">
        <v>1523</v>
      </c>
      <c r="B1397" s="40">
        <v>45348</v>
      </c>
      <c r="C1397" t="s">
        <v>125</v>
      </c>
      <c r="D1397" t="s">
        <v>126</v>
      </c>
      <c r="E1397" t="s">
        <v>37</v>
      </c>
      <c r="F1397" t="s">
        <v>71</v>
      </c>
      <c r="G1397" t="s">
        <v>1467</v>
      </c>
      <c r="H1397" t="s">
        <v>1468</v>
      </c>
      <c r="I1397" t="s">
        <v>93</v>
      </c>
      <c r="J1397">
        <v>2499</v>
      </c>
      <c r="K1397">
        <v>3</v>
      </c>
      <c r="L1397">
        <v>0.09</v>
      </c>
      <c r="M1397">
        <v>6822.27</v>
      </c>
      <c r="N1397" t="s">
        <v>42</v>
      </c>
      <c r="O1397" t="s">
        <v>23</v>
      </c>
    </row>
    <row r="1398" spans="1:15" x14ac:dyDescent="0.35">
      <c r="A1398" t="s">
        <v>1524</v>
      </c>
      <c r="B1398" s="40">
        <v>45456</v>
      </c>
      <c r="C1398" t="s">
        <v>96</v>
      </c>
      <c r="D1398" t="s">
        <v>97</v>
      </c>
      <c r="E1398" t="s">
        <v>98</v>
      </c>
      <c r="F1398" t="s">
        <v>160</v>
      </c>
      <c r="G1398" t="s">
        <v>1467</v>
      </c>
      <c r="H1398" t="s">
        <v>1468</v>
      </c>
      <c r="I1398" t="s">
        <v>93</v>
      </c>
      <c r="J1398">
        <v>2499</v>
      </c>
      <c r="K1398">
        <v>16</v>
      </c>
      <c r="L1398">
        <v>0.12</v>
      </c>
      <c r="M1398">
        <v>35185.919999999998</v>
      </c>
      <c r="N1398" t="s">
        <v>42</v>
      </c>
      <c r="O1398" t="s">
        <v>33</v>
      </c>
    </row>
    <row r="1399" spans="1:15" x14ac:dyDescent="0.35">
      <c r="A1399" t="s">
        <v>1525</v>
      </c>
      <c r="B1399" s="40">
        <v>45346</v>
      </c>
      <c r="C1399" t="s">
        <v>125</v>
      </c>
      <c r="D1399" t="s">
        <v>126</v>
      </c>
      <c r="E1399" t="s">
        <v>37</v>
      </c>
      <c r="F1399" t="s">
        <v>157</v>
      </c>
      <c r="G1399" t="s">
        <v>1467</v>
      </c>
      <c r="H1399" t="s">
        <v>1468</v>
      </c>
      <c r="I1399" t="s">
        <v>93</v>
      </c>
      <c r="J1399">
        <v>2499</v>
      </c>
      <c r="K1399">
        <v>14</v>
      </c>
      <c r="L1399">
        <v>0.28000000000000003</v>
      </c>
      <c r="M1399">
        <v>25189.919999999998</v>
      </c>
      <c r="N1399" t="s">
        <v>42</v>
      </c>
      <c r="O1399" t="s">
        <v>33</v>
      </c>
    </row>
    <row r="1400" spans="1:15" x14ac:dyDescent="0.35">
      <c r="A1400" t="s">
        <v>1526</v>
      </c>
      <c r="B1400" s="40">
        <v>45599</v>
      </c>
      <c r="C1400" t="s">
        <v>25</v>
      </c>
      <c r="D1400" t="s">
        <v>26</v>
      </c>
      <c r="E1400" t="s">
        <v>27</v>
      </c>
      <c r="F1400" t="s">
        <v>66</v>
      </c>
      <c r="G1400" t="s">
        <v>1467</v>
      </c>
      <c r="H1400" t="s">
        <v>1468</v>
      </c>
      <c r="I1400" t="s">
        <v>93</v>
      </c>
      <c r="J1400">
        <v>2499</v>
      </c>
      <c r="K1400">
        <v>19</v>
      </c>
      <c r="L1400">
        <v>0.2</v>
      </c>
      <c r="M1400">
        <v>37984.800000000003</v>
      </c>
      <c r="N1400" t="s">
        <v>32</v>
      </c>
      <c r="O1400" t="s">
        <v>23</v>
      </c>
    </row>
    <row r="1401" spans="1:15" x14ac:dyDescent="0.35">
      <c r="A1401" t="s">
        <v>1527</v>
      </c>
      <c r="B1401" s="40">
        <v>45516</v>
      </c>
      <c r="C1401" t="s">
        <v>25</v>
      </c>
      <c r="D1401" t="s">
        <v>26</v>
      </c>
      <c r="E1401" t="s">
        <v>27</v>
      </c>
      <c r="F1401" t="s">
        <v>122</v>
      </c>
      <c r="G1401" t="s">
        <v>1467</v>
      </c>
      <c r="H1401" t="s">
        <v>1468</v>
      </c>
      <c r="I1401" t="s">
        <v>93</v>
      </c>
      <c r="J1401">
        <v>2499</v>
      </c>
      <c r="K1401">
        <v>8</v>
      </c>
      <c r="L1401">
        <v>0.2</v>
      </c>
      <c r="M1401">
        <v>15993.6</v>
      </c>
      <c r="N1401" t="s">
        <v>123</v>
      </c>
      <c r="O1401" t="s">
        <v>80</v>
      </c>
    </row>
    <row r="1402" spans="1:15" x14ac:dyDescent="0.35">
      <c r="A1402" t="s">
        <v>1528</v>
      </c>
      <c r="B1402" s="40">
        <v>45493</v>
      </c>
      <c r="C1402" t="s">
        <v>15</v>
      </c>
      <c r="D1402" t="s">
        <v>16</v>
      </c>
      <c r="E1402" t="s">
        <v>17</v>
      </c>
      <c r="F1402" t="s">
        <v>176</v>
      </c>
      <c r="G1402" t="s">
        <v>1467</v>
      </c>
      <c r="H1402" t="s">
        <v>1468</v>
      </c>
      <c r="I1402" t="s">
        <v>93</v>
      </c>
      <c r="J1402">
        <v>2499</v>
      </c>
      <c r="K1402">
        <v>17</v>
      </c>
      <c r="L1402">
        <v>0</v>
      </c>
      <c r="M1402">
        <v>42483</v>
      </c>
      <c r="N1402" t="s">
        <v>59</v>
      </c>
      <c r="O1402" t="s">
        <v>23</v>
      </c>
    </row>
    <row r="1403" spans="1:15" x14ac:dyDescent="0.35">
      <c r="A1403" t="s">
        <v>1529</v>
      </c>
      <c r="B1403" s="40">
        <v>45557</v>
      </c>
      <c r="C1403" t="s">
        <v>131</v>
      </c>
      <c r="D1403" t="s">
        <v>132</v>
      </c>
      <c r="E1403" t="s">
        <v>98</v>
      </c>
      <c r="F1403" t="s">
        <v>101</v>
      </c>
      <c r="G1403" t="s">
        <v>1467</v>
      </c>
      <c r="H1403" t="s">
        <v>1468</v>
      </c>
      <c r="I1403" t="s">
        <v>93</v>
      </c>
      <c r="J1403">
        <v>2499</v>
      </c>
      <c r="K1403">
        <v>8</v>
      </c>
      <c r="L1403">
        <v>0.22</v>
      </c>
      <c r="M1403">
        <v>15593.76</v>
      </c>
      <c r="N1403" t="s">
        <v>77</v>
      </c>
      <c r="O1403" t="s">
        <v>23</v>
      </c>
    </row>
    <row r="1404" spans="1:15" x14ac:dyDescent="0.35">
      <c r="A1404" t="s">
        <v>1530</v>
      </c>
      <c r="B1404" s="40">
        <v>45405</v>
      </c>
      <c r="C1404" t="s">
        <v>125</v>
      </c>
      <c r="D1404" t="s">
        <v>126</v>
      </c>
      <c r="E1404" t="s">
        <v>37</v>
      </c>
      <c r="F1404" t="s">
        <v>83</v>
      </c>
      <c r="G1404" t="s">
        <v>1467</v>
      </c>
      <c r="H1404" t="s">
        <v>1468</v>
      </c>
      <c r="I1404" t="s">
        <v>93</v>
      </c>
      <c r="J1404">
        <v>2499</v>
      </c>
      <c r="K1404">
        <v>18</v>
      </c>
      <c r="L1404">
        <v>0</v>
      </c>
      <c r="M1404">
        <v>44982</v>
      </c>
      <c r="N1404" t="s">
        <v>42</v>
      </c>
      <c r="O1404" t="s">
        <v>23</v>
      </c>
    </row>
    <row r="1405" spans="1:15" x14ac:dyDescent="0.35">
      <c r="A1405" t="s">
        <v>1531</v>
      </c>
      <c r="B1405" s="40">
        <v>45478</v>
      </c>
      <c r="C1405" t="s">
        <v>96</v>
      </c>
      <c r="D1405" t="s">
        <v>97</v>
      </c>
      <c r="E1405" t="s">
        <v>98</v>
      </c>
      <c r="F1405" t="s">
        <v>113</v>
      </c>
      <c r="G1405" t="s">
        <v>1467</v>
      </c>
      <c r="H1405" t="s">
        <v>1468</v>
      </c>
      <c r="I1405" t="s">
        <v>93</v>
      </c>
      <c r="J1405">
        <v>2499</v>
      </c>
      <c r="K1405">
        <v>5</v>
      </c>
      <c r="L1405">
        <v>0.19</v>
      </c>
      <c r="M1405">
        <v>10120.950000000001</v>
      </c>
      <c r="N1405" t="s">
        <v>77</v>
      </c>
      <c r="O1405" t="s">
        <v>87</v>
      </c>
    </row>
    <row r="1406" spans="1:15" x14ac:dyDescent="0.35">
      <c r="A1406" t="s">
        <v>1532</v>
      </c>
      <c r="B1406" s="40">
        <v>45352</v>
      </c>
      <c r="C1406" t="s">
        <v>61</v>
      </c>
      <c r="D1406" t="s">
        <v>62</v>
      </c>
      <c r="E1406" t="s">
        <v>27</v>
      </c>
      <c r="F1406" t="s">
        <v>103</v>
      </c>
      <c r="G1406" t="s">
        <v>1467</v>
      </c>
      <c r="H1406" t="s">
        <v>1468</v>
      </c>
      <c r="I1406" t="s">
        <v>93</v>
      </c>
      <c r="J1406">
        <v>2499</v>
      </c>
      <c r="K1406">
        <v>9</v>
      </c>
      <c r="L1406">
        <v>0.12</v>
      </c>
      <c r="M1406">
        <v>19792.080000000002</v>
      </c>
      <c r="N1406" t="s">
        <v>32</v>
      </c>
      <c r="O1406" t="s">
        <v>23</v>
      </c>
    </row>
    <row r="1407" spans="1:15" x14ac:dyDescent="0.35">
      <c r="A1407" t="s">
        <v>1533</v>
      </c>
      <c r="B1407" s="40">
        <v>45551</v>
      </c>
      <c r="C1407" t="s">
        <v>131</v>
      </c>
      <c r="D1407" t="s">
        <v>132</v>
      </c>
      <c r="E1407" t="s">
        <v>98</v>
      </c>
      <c r="F1407" t="s">
        <v>113</v>
      </c>
      <c r="G1407" t="s">
        <v>1467</v>
      </c>
      <c r="H1407" t="s">
        <v>1468</v>
      </c>
      <c r="I1407" t="s">
        <v>93</v>
      </c>
      <c r="J1407">
        <v>2499</v>
      </c>
      <c r="K1407">
        <v>3</v>
      </c>
      <c r="L1407">
        <v>0.28000000000000003</v>
      </c>
      <c r="M1407">
        <v>5397.84</v>
      </c>
      <c r="N1407" t="s">
        <v>77</v>
      </c>
      <c r="O1407" t="s">
        <v>80</v>
      </c>
    </row>
    <row r="1408" spans="1:15" x14ac:dyDescent="0.35">
      <c r="A1408" t="s">
        <v>1534</v>
      </c>
      <c r="B1408" s="40">
        <v>45387</v>
      </c>
      <c r="C1408" t="s">
        <v>131</v>
      </c>
      <c r="D1408" t="s">
        <v>132</v>
      </c>
      <c r="E1408" t="s">
        <v>98</v>
      </c>
      <c r="F1408" t="s">
        <v>113</v>
      </c>
      <c r="G1408" t="s">
        <v>1467</v>
      </c>
      <c r="H1408" t="s">
        <v>1468</v>
      </c>
      <c r="I1408" t="s">
        <v>93</v>
      </c>
      <c r="J1408">
        <v>2499</v>
      </c>
      <c r="K1408">
        <v>14</v>
      </c>
      <c r="L1408">
        <v>0</v>
      </c>
      <c r="M1408">
        <v>34986</v>
      </c>
      <c r="N1408" t="s">
        <v>77</v>
      </c>
      <c r="O1408" t="s">
        <v>23</v>
      </c>
    </row>
    <row r="1409" spans="1:15" x14ac:dyDescent="0.35">
      <c r="A1409" t="s">
        <v>1535</v>
      </c>
      <c r="B1409" s="40">
        <v>45364</v>
      </c>
      <c r="C1409" t="s">
        <v>73</v>
      </c>
      <c r="D1409" t="s">
        <v>74</v>
      </c>
      <c r="E1409" t="s">
        <v>37</v>
      </c>
      <c r="F1409" t="s">
        <v>71</v>
      </c>
      <c r="G1409" t="s">
        <v>1467</v>
      </c>
      <c r="H1409" t="s">
        <v>1468</v>
      </c>
      <c r="I1409" t="s">
        <v>93</v>
      </c>
      <c r="J1409">
        <v>2499</v>
      </c>
      <c r="K1409">
        <v>7</v>
      </c>
      <c r="L1409">
        <v>0.11</v>
      </c>
      <c r="M1409">
        <v>15568.77</v>
      </c>
      <c r="N1409" t="s">
        <v>42</v>
      </c>
      <c r="O1409" t="s">
        <v>23</v>
      </c>
    </row>
    <row r="1410" spans="1:15" x14ac:dyDescent="0.35">
      <c r="A1410" t="s">
        <v>1536</v>
      </c>
      <c r="B1410" s="40">
        <v>45640</v>
      </c>
      <c r="C1410" t="s">
        <v>64</v>
      </c>
      <c r="D1410" t="s">
        <v>65</v>
      </c>
      <c r="E1410" t="s">
        <v>27</v>
      </c>
      <c r="F1410" t="s">
        <v>103</v>
      </c>
      <c r="G1410" t="s">
        <v>1467</v>
      </c>
      <c r="H1410" t="s">
        <v>1468</v>
      </c>
      <c r="I1410" t="s">
        <v>93</v>
      </c>
      <c r="J1410">
        <v>2499</v>
      </c>
      <c r="K1410">
        <v>8</v>
      </c>
      <c r="L1410">
        <v>0.14000000000000001</v>
      </c>
      <c r="M1410">
        <v>17193.12</v>
      </c>
      <c r="N1410" t="s">
        <v>32</v>
      </c>
      <c r="O1410" t="s">
        <v>23</v>
      </c>
    </row>
    <row r="1411" spans="1:15" x14ac:dyDescent="0.35">
      <c r="A1411" t="s">
        <v>1537</v>
      </c>
      <c r="B1411" s="40">
        <v>45434</v>
      </c>
      <c r="C1411" t="s">
        <v>44</v>
      </c>
      <c r="D1411" t="s">
        <v>45</v>
      </c>
      <c r="E1411" t="s">
        <v>17</v>
      </c>
      <c r="F1411" t="s">
        <v>176</v>
      </c>
      <c r="G1411" t="s">
        <v>1467</v>
      </c>
      <c r="H1411" t="s">
        <v>1468</v>
      </c>
      <c r="I1411" t="s">
        <v>93</v>
      </c>
      <c r="J1411">
        <v>2499</v>
      </c>
      <c r="K1411">
        <v>16</v>
      </c>
      <c r="L1411">
        <v>0.16</v>
      </c>
      <c r="M1411">
        <v>33586.559999999998</v>
      </c>
      <c r="N1411" t="s">
        <v>123</v>
      </c>
      <c r="O1411" t="s">
        <v>87</v>
      </c>
    </row>
    <row r="1412" spans="1:15" x14ac:dyDescent="0.35">
      <c r="A1412" t="s">
        <v>1538</v>
      </c>
      <c r="B1412" s="40">
        <v>45579</v>
      </c>
      <c r="C1412" t="s">
        <v>125</v>
      </c>
      <c r="D1412" t="s">
        <v>126</v>
      </c>
      <c r="E1412" t="s">
        <v>37</v>
      </c>
      <c r="F1412" t="s">
        <v>157</v>
      </c>
      <c r="G1412" t="s">
        <v>1467</v>
      </c>
      <c r="H1412" t="s">
        <v>1468</v>
      </c>
      <c r="I1412" t="s">
        <v>93</v>
      </c>
      <c r="J1412">
        <v>2499</v>
      </c>
      <c r="K1412">
        <v>13</v>
      </c>
      <c r="L1412">
        <v>0.21</v>
      </c>
      <c r="M1412">
        <v>25664.73</v>
      </c>
      <c r="N1412" t="s">
        <v>32</v>
      </c>
      <c r="O1412" t="s">
        <v>87</v>
      </c>
    </row>
    <row r="1413" spans="1:15" x14ac:dyDescent="0.35">
      <c r="A1413" t="s">
        <v>1539</v>
      </c>
      <c r="B1413" s="40">
        <v>45650</v>
      </c>
      <c r="C1413" t="s">
        <v>73</v>
      </c>
      <c r="D1413" t="s">
        <v>74</v>
      </c>
      <c r="E1413" t="s">
        <v>37</v>
      </c>
      <c r="F1413" t="s">
        <v>157</v>
      </c>
      <c r="G1413" t="s">
        <v>1467</v>
      </c>
      <c r="H1413" t="s">
        <v>1468</v>
      </c>
      <c r="I1413" t="s">
        <v>93</v>
      </c>
      <c r="J1413">
        <v>2499</v>
      </c>
      <c r="K1413">
        <v>17</v>
      </c>
      <c r="L1413">
        <v>0.18</v>
      </c>
      <c r="M1413">
        <v>34836.06</v>
      </c>
      <c r="N1413" t="s">
        <v>59</v>
      </c>
      <c r="O1413" t="s">
        <v>23</v>
      </c>
    </row>
    <row r="1414" spans="1:15" x14ac:dyDescent="0.35">
      <c r="A1414" t="s">
        <v>1540</v>
      </c>
      <c r="B1414" s="40">
        <v>45589</v>
      </c>
      <c r="C1414" t="s">
        <v>64</v>
      </c>
      <c r="D1414" t="s">
        <v>65</v>
      </c>
      <c r="E1414" t="s">
        <v>27</v>
      </c>
      <c r="F1414" t="s">
        <v>28</v>
      </c>
      <c r="G1414" t="s">
        <v>1467</v>
      </c>
      <c r="H1414" t="s">
        <v>1468</v>
      </c>
      <c r="I1414" t="s">
        <v>93</v>
      </c>
      <c r="J1414">
        <v>2499</v>
      </c>
      <c r="K1414">
        <v>1</v>
      </c>
      <c r="L1414">
        <v>0.28000000000000003</v>
      </c>
      <c r="M1414">
        <v>1799.28</v>
      </c>
      <c r="N1414" t="s">
        <v>32</v>
      </c>
      <c r="O1414" t="s">
        <v>23</v>
      </c>
    </row>
    <row r="1415" spans="1:15" x14ac:dyDescent="0.35">
      <c r="A1415" t="s">
        <v>1541</v>
      </c>
      <c r="B1415" s="40">
        <v>45603</v>
      </c>
      <c r="C1415" t="s">
        <v>35</v>
      </c>
      <c r="D1415" t="s">
        <v>36</v>
      </c>
      <c r="E1415" t="s">
        <v>37</v>
      </c>
      <c r="F1415" t="s">
        <v>38</v>
      </c>
      <c r="G1415" t="s">
        <v>1467</v>
      </c>
      <c r="H1415" t="s">
        <v>1468</v>
      </c>
      <c r="I1415" t="s">
        <v>93</v>
      </c>
      <c r="J1415">
        <v>2499</v>
      </c>
      <c r="K1415">
        <v>20</v>
      </c>
      <c r="L1415">
        <v>0.23</v>
      </c>
      <c r="M1415">
        <v>38484.6</v>
      </c>
      <c r="N1415" t="s">
        <v>42</v>
      </c>
      <c r="O1415" t="s">
        <v>23</v>
      </c>
    </row>
    <row r="1416" spans="1:15" x14ac:dyDescent="0.35">
      <c r="A1416" t="s">
        <v>1542</v>
      </c>
      <c r="B1416" s="40">
        <v>45485</v>
      </c>
      <c r="C1416" t="s">
        <v>44</v>
      </c>
      <c r="D1416" t="s">
        <v>45</v>
      </c>
      <c r="E1416" t="s">
        <v>17</v>
      </c>
      <c r="F1416" t="s">
        <v>50</v>
      </c>
      <c r="G1416" t="s">
        <v>1467</v>
      </c>
      <c r="H1416" t="s">
        <v>1468</v>
      </c>
      <c r="I1416" t="s">
        <v>93</v>
      </c>
      <c r="J1416">
        <v>2499</v>
      </c>
      <c r="K1416">
        <v>14</v>
      </c>
      <c r="L1416">
        <v>0.06</v>
      </c>
      <c r="M1416">
        <v>32886.839999999997</v>
      </c>
      <c r="N1416" t="s">
        <v>123</v>
      </c>
      <c r="O1416" t="s">
        <v>87</v>
      </c>
    </row>
    <row r="1417" spans="1:15" x14ac:dyDescent="0.35">
      <c r="A1417" t="s">
        <v>1543</v>
      </c>
      <c r="B1417" s="40">
        <v>45605</v>
      </c>
      <c r="C1417" t="s">
        <v>125</v>
      </c>
      <c r="D1417" t="s">
        <v>126</v>
      </c>
      <c r="E1417" t="s">
        <v>37</v>
      </c>
      <c r="F1417" t="s">
        <v>151</v>
      </c>
      <c r="G1417" t="s">
        <v>1467</v>
      </c>
      <c r="H1417" t="s">
        <v>1468</v>
      </c>
      <c r="I1417" t="s">
        <v>93</v>
      </c>
      <c r="J1417">
        <v>2499</v>
      </c>
      <c r="K1417">
        <v>9</v>
      </c>
      <c r="L1417">
        <v>0.15</v>
      </c>
      <c r="M1417">
        <v>19117.349999999999</v>
      </c>
      <c r="N1417" t="s">
        <v>77</v>
      </c>
      <c r="O1417" t="s">
        <v>23</v>
      </c>
    </row>
    <row r="1418" spans="1:15" x14ac:dyDescent="0.35">
      <c r="A1418" t="s">
        <v>1544</v>
      </c>
      <c r="B1418" s="40">
        <v>45609</v>
      </c>
      <c r="C1418" t="s">
        <v>15</v>
      </c>
      <c r="D1418" t="s">
        <v>16</v>
      </c>
      <c r="E1418" t="s">
        <v>17</v>
      </c>
      <c r="F1418" t="s">
        <v>79</v>
      </c>
      <c r="G1418" t="s">
        <v>1467</v>
      </c>
      <c r="H1418" t="s">
        <v>1468</v>
      </c>
      <c r="I1418" t="s">
        <v>93</v>
      </c>
      <c r="J1418">
        <v>2499</v>
      </c>
      <c r="K1418">
        <v>4</v>
      </c>
      <c r="L1418">
        <v>0.14000000000000001</v>
      </c>
      <c r="M1418">
        <v>8596.56</v>
      </c>
      <c r="N1418" t="s">
        <v>32</v>
      </c>
      <c r="O1418" t="s">
        <v>23</v>
      </c>
    </row>
    <row r="1419" spans="1:15" x14ac:dyDescent="0.35">
      <c r="A1419" t="s">
        <v>1545</v>
      </c>
      <c r="B1419" s="40">
        <v>45554</v>
      </c>
      <c r="C1419" t="s">
        <v>35</v>
      </c>
      <c r="D1419" t="s">
        <v>36</v>
      </c>
      <c r="E1419" t="s">
        <v>37</v>
      </c>
      <c r="F1419" t="s">
        <v>83</v>
      </c>
      <c r="G1419" t="s">
        <v>1467</v>
      </c>
      <c r="H1419" t="s">
        <v>1468</v>
      </c>
      <c r="I1419" t="s">
        <v>93</v>
      </c>
      <c r="J1419">
        <v>2499</v>
      </c>
      <c r="K1419">
        <v>15</v>
      </c>
      <c r="L1419">
        <v>0.21</v>
      </c>
      <c r="M1419">
        <v>29613.15</v>
      </c>
      <c r="N1419" t="s">
        <v>42</v>
      </c>
      <c r="O1419" t="s">
        <v>33</v>
      </c>
    </row>
    <row r="1420" spans="1:15" x14ac:dyDescent="0.35">
      <c r="A1420" t="s">
        <v>1546</v>
      </c>
      <c r="B1420" s="40">
        <v>45360</v>
      </c>
      <c r="C1420" t="s">
        <v>131</v>
      </c>
      <c r="D1420" t="s">
        <v>132</v>
      </c>
      <c r="E1420" t="s">
        <v>98</v>
      </c>
      <c r="F1420" t="s">
        <v>160</v>
      </c>
      <c r="G1420" t="s">
        <v>1467</v>
      </c>
      <c r="H1420" t="s">
        <v>1468</v>
      </c>
      <c r="I1420" t="s">
        <v>93</v>
      </c>
      <c r="J1420">
        <v>2499</v>
      </c>
      <c r="K1420">
        <v>19</v>
      </c>
      <c r="L1420">
        <v>0.14000000000000001</v>
      </c>
      <c r="M1420">
        <v>40833.660000000003</v>
      </c>
      <c r="N1420" t="s">
        <v>42</v>
      </c>
      <c r="O1420" t="s">
        <v>23</v>
      </c>
    </row>
    <row r="1421" spans="1:15" x14ac:dyDescent="0.35">
      <c r="A1421" t="s">
        <v>1547</v>
      </c>
      <c r="B1421" s="40">
        <v>45481</v>
      </c>
      <c r="C1421" t="s">
        <v>111</v>
      </c>
      <c r="D1421" t="s">
        <v>112</v>
      </c>
      <c r="E1421" t="s">
        <v>98</v>
      </c>
      <c r="F1421" t="s">
        <v>101</v>
      </c>
      <c r="G1421" t="s">
        <v>1467</v>
      </c>
      <c r="H1421" t="s">
        <v>1468</v>
      </c>
      <c r="I1421" t="s">
        <v>93</v>
      </c>
      <c r="J1421">
        <v>2499</v>
      </c>
      <c r="K1421">
        <v>4</v>
      </c>
      <c r="L1421">
        <v>0.2</v>
      </c>
      <c r="M1421">
        <v>7996.8</v>
      </c>
      <c r="N1421" t="s">
        <v>22</v>
      </c>
      <c r="O1421" t="s">
        <v>23</v>
      </c>
    </row>
    <row r="1422" spans="1:15" x14ac:dyDescent="0.35">
      <c r="A1422" t="s">
        <v>1548</v>
      </c>
      <c r="B1422" s="40">
        <v>45306</v>
      </c>
      <c r="C1422" t="s">
        <v>64</v>
      </c>
      <c r="D1422" t="s">
        <v>65</v>
      </c>
      <c r="E1422" t="s">
        <v>27</v>
      </c>
      <c r="F1422" t="s">
        <v>122</v>
      </c>
      <c r="G1422" t="s">
        <v>1467</v>
      </c>
      <c r="H1422" t="s">
        <v>1468</v>
      </c>
      <c r="I1422" t="s">
        <v>93</v>
      </c>
      <c r="J1422">
        <v>2499</v>
      </c>
      <c r="K1422">
        <v>1</v>
      </c>
      <c r="L1422">
        <v>0.04</v>
      </c>
      <c r="M1422">
        <v>2399.04</v>
      </c>
      <c r="N1422" t="s">
        <v>32</v>
      </c>
      <c r="O1422" t="s">
        <v>179</v>
      </c>
    </row>
    <row r="1423" spans="1:15" x14ac:dyDescent="0.35">
      <c r="A1423" t="s">
        <v>1549</v>
      </c>
      <c r="B1423" s="40">
        <v>45540</v>
      </c>
      <c r="C1423" t="s">
        <v>35</v>
      </c>
      <c r="D1423" t="s">
        <v>36</v>
      </c>
      <c r="E1423" t="s">
        <v>37</v>
      </c>
      <c r="F1423" t="s">
        <v>83</v>
      </c>
      <c r="G1423" t="s">
        <v>1467</v>
      </c>
      <c r="H1423" t="s">
        <v>1468</v>
      </c>
      <c r="I1423" t="s">
        <v>93</v>
      </c>
      <c r="J1423">
        <v>2499</v>
      </c>
      <c r="K1423">
        <v>20</v>
      </c>
      <c r="L1423">
        <v>0</v>
      </c>
      <c r="M1423">
        <v>49980</v>
      </c>
      <c r="N1423" t="s">
        <v>123</v>
      </c>
      <c r="O1423" t="s">
        <v>23</v>
      </c>
    </row>
    <row r="1424" spans="1:15" x14ac:dyDescent="0.35">
      <c r="A1424" t="s">
        <v>1550</v>
      </c>
      <c r="B1424" s="40">
        <v>45344</v>
      </c>
      <c r="C1424" t="s">
        <v>96</v>
      </c>
      <c r="D1424" t="s">
        <v>97</v>
      </c>
      <c r="E1424" t="s">
        <v>98</v>
      </c>
      <c r="F1424" t="s">
        <v>113</v>
      </c>
      <c r="G1424" t="s">
        <v>1467</v>
      </c>
      <c r="H1424" t="s">
        <v>1468</v>
      </c>
      <c r="I1424" t="s">
        <v>93</v>
      </c>
      <c r="J1424">
        <v>2499</v>
      </c>
      <c r="K1424">
        <v>18</v>
      </c>
      <c r="L1424">
        <v>7.0000000000000007E-2</v>
      </c>
      <c r="M1424">
        <v>41833.26</v>
      </c>
      <c r="N1424" t="s">
        <v>123</v>
      </c>
      <c r="O1424" t="s">
        <v>23</v>
      </c>
    </row>
    <row r="1425" spans="1:15" x14ac:dyDescent="0.35">
      <c r="A1425" t="s">
        <v>1551</v>
      </c>
      <c r="B1425" s="40">
        <v>45458</v>
      </c>
      <c r="C1425" t="s">
        <v>35</v>
      </c>
      <c r="D1425" t="s">
        <v>36</v>
      </c>
      <c r="E1425" t="s">
        <v>37</v>
      </c>
      <c r="F1425" t="s">
        <v>83</v>
      </c>
      <c r="G1425" t="s">
        <v>1467</v>
      </c>
      <c r="H1425" t="s">
        <v>1468</v>
      </c>
      <c r="I1425" t="s">
        <v>93</v>
      </c>
      <c r="J1425">
        <v>2499</v>
      </c>
      <c r="K1425">
        <v>12</v>
      </c>
      <c r="L1425">
        <v>0.11</v>
      </c>
      <c r="M1425">
        <v>26689.32</v>
      </c>
      <c r="N1425" t="s">
        <v>77</v>
      </c>
      <c r="O1425" t="s">
        <v>23</v>
      </c>
    </row>
    <row r="1426" spans="1:15" x14ac:dyDescent="0.35">
      <c r="A1426" t="s">
        <v>1552</v>
      </c>
      <c r="B1426" s="40">
        <v>45346</v>
      </c>
      <c r="C1426" t="s">
        <v>131</v>
      </c>
      <c r="D1426" t="s">
        <v>132</v>
      </c>
      <c r="E1426" t="s">
        <v>98</v>
      </c>
      <c r="F1426" t="s">
        <v>115</v>
      </c>
      <c r="G1426" t="s">
        <v>1467</v>
      </c>
      <c r="H1426" t="s">
        <v>1468</v>
      </c>
      <c r="I1426" t="s">
        <v>93</v>
      </c>
      <c r="J1426">
        <v>2499</v>
      </c>
      <c r="K1426">
        <v>16</v>
      </c>
      <c r="L1426">
        <v>0.26</v>
      </c>
      <c r="M1426">
        <v>29588.16</v>
      </c>
      <c r="N1426" t="s">
        <v>59</v>
      </c>
      <c r="O1426" t="s">
        <v>23</v>
      </c>
    </row>
    <row r="1427" spans="1:15" x14ac:dyDescent="0.35">
      <c r="A1427" t="s">
        <v>1553</v>
      </c>
      <c r="B1427" s="40">
        <v>45567</v>
      </c>
      <c r="C1427" t="s">
        <v>64</v>
      </c>
      <c r="D1427" t="s">
        <v>65</v>
      </c>
      <c r="E1427" t="s">
        <v>27</v>
      </c>
      <c r="F1427" t="s">
        <v>103</v>
      </c>
      <c r="G1427" t="s">
        <v>1467</v>
      </c>
      <c r="H1427" t="s">
        <v>1468</v>
      </c>
      <c r="I1427" t="s">
        <v>93</v>
      </c>
      <c r="J1427">
        <v>2499</v>
      </c>
      <c r="K1427">
        <v>3</v>
      </c>
      <c r="L1427">
        <v>0.1</v>
      </c>
      <c r="M1427">
        <v>6747.3</v>
      </c>
      <c r="N1427" t="s">
        <v>77</v>
      </c>
      <c r="O1427" t="s">
        <v>23</v>
      </c>
    </row>
    <row r="1428" spans="1:15" x14ac:dyDescent="0.35">
      <c r="A1428" t="s">
        <v>1554</v>
      </c>
      <c r="B1428" s="40">
        <v>45540</v>
      </c>
      <c r="C1428" t="s">
        <v>73</v>
      </c>
      <c r="D1428" t="s">
        <v>74</v>
      </c>
      <c r="E1428" t="s">
        <v>37</v>
      </c>
      <c r="F1428" t="s">
        <v>157</v>
      </c>
      <c r="G1428" t="s">
        <v>1467</v>
      </c>
      <c r="H1428" t="s">
        <v>1468</v>
      </c>
      <c r="I1428" t="s">
        <v>93</v>
      </c>
      <c r="J1428">
        <v>2499</v>
      </c>
      <c r="K1428">
        <v>19</v>
      </c>
      <c r="L1428">
        <v>0.05</v>
      </c>
      <c r="M1428">
        <v>45106.95</v>
      </c>
      <c r="N1428" t="s">
        <v>123</v>
      </c>
      <c r="O1428" t="s">
        <v>80</v>
      </c>
    </row>
    <row r="1429" spans="1:15" x14ac:dyDescent="0.35">
      <c r="A1429" t="s">
        <v>1555</v>
      </c>
      <c r="B1429" s="40">
        <v>45402</v>
      </c>
      <c r="C1429" t="s">
        <v>125</v>
      </c>
      <c r="D1429" t="s">
        <v>126</v>
      </c>
      <c r="E1429" t="s">
        <v>37</v>
      </c>
      <c r="F1429" t="s">
        <v>83</v>
      </c>
      <c r="G1429" t="s">
        <v>1467</v>
      </c>
      <c r="H1429" t="s">
        <v>1468</v>
      </c>
      <c r="I1429" t="s">
        <v>93</v>
      </c>
      <c r="J1429">
        <v>2499</v>
      </c>
      <c r="K1429">
        <v>6</v>
      </c>
      <c r="L1429">
        <v>0.18</v>
      </c>
      <c r="M1429">
        <v>12295.08</v>
      </c>
      <c r="N1429" t="s">
        <v>32</v>
      </c>
      <c r="O1429" t="s">
        <v>33</v>
      </c>
    </row>
    <row r="1430" spans="1:15" x14ac:dyDescent="0.35">
      <c r="A1430" t="s">
        <v>1556</v>
      </c>
      <c r="B1430" s="40">
        <v>45474</v>
      </c>
      <c r="C1430" t="s">
        <v>111</v>
      </c>
      <c r="D1430" t="s">
        <v>112</v>
      </c>
      <c r="E1430" t="s">
        <v>98</v>
      </c>
      <c r="F1430" t="s">
        <v>99</v>
      </c>
      <c r="G1430" t="s">
        <v>1467</v>
      </c>
      <c r="H1430" t="s">
        <v>1468</v>
      </c>
      <c r="I1430" t="s">
        <v>93</v>
      </c>
      <c r="J1430">
        <v>2499</v>
      </c>
      <c r="K1430">
        <v>2</v>
      </c>
      <c r="L1430">
        <v>0.04</v>
      </c>
      <c r="M1430">
        <v>4798.08</v>
      </c>
      <c r="N1430" t="s">
        <v>77</v>
      </c>
      <c r="O1430" t="s">
        <v>23</v>
      </c>
    </row>
    <row r="1431" spans="1:15" x14ac:dyDescent="0.35">
      <c r="A1431" t="s">
        <v>1557</v>
      </c>
      <c r="B1431" s="40">
        <v>45641</v>
      </c>
      <c r="C1431" t="s">
        <v>44</v>
      </c>
      <c r="D1431" t="s">
        <v>45</v>
      </c>
      <c r="E1431" t="s">
        <v>17</v>
      </c>
      <c r="F1431" t="s">
        <v>79</v>
      </c>
      <c r="G1431" t="s">
        <v>1467</v>
      </c>
      <c r="H1431" t="s">
        <v>1468</v>
      </c>
      <c r="I1431" t="s">
        <v>93</v>
      </c>
      <c r="J1431">
        <v>2499</v>
      </c>
      <c r="K1431">
        <v>7</v>
      </c>
      <c r="L1431">
        <v>0.28000000000000003</v>
      </c>
      <c r="M1431">
        <v>12594.96</v>
      </c>
      <c r="N1431" t="s">
        <v>32</v>
      </c>
      <c r="O1431" t="s">
        <v>87</v>
      </c>
    </row>
    <row r="1432" spans="1:15" x14ac:dyDescent="0.35">
      <c r="A1432" t="s">
        <v>1558</v>
      </c>
      <c r="B1432" s="40">
        <v>45395</v>
      </c>
      <c r="C1432" t="s">
        <v>73</v>
      </c>
      <c r="D1432" t="s">
        <v>74</v>
      </c>
      <c r="E1432" t="s">
        <v>37</v>
      </c>
      <c r="F1432" t="s">
        <v>179</v>
      </c>
      <c r="G1432" t="s">
        <v>1467</v>
      </c>
      <c r="H1432" t="s">
        <v>1468</v>
      </c>
      <c r="I1432" t="s">
        <v>93</v>
      </c>
      <c r="J1432">
        <v>2499</v>
      </c>
      <c r="K1432">
        <v>15</v>
      </c>
      <c r="L1432">
        <v>0.16</v>
      </c>
      <c r="M1432">
        <v>31487.4</v>
      </c>
      <c r="N1432" t="s">
        <v>59</v>
      </c>
      <c r="O1432" t="s">
        <v>23</v>
      </c>
    </row>
    <row r="1433" spans="1:15" x14ac:dyDescent="0.35">
      <c r="A1433" t="s">
        <v>1559</v>
      </c>
      <c r="B1433" s="40">
        <v>45355</v>
      </c>
      <c r="C1433" t="s">
        <v>125</v>
      </c>
      <c r="D1433" t="s">
        <v>126</v>
      </c>
      <c r="E1433" t="s">
        <v>37</v>
      </c>
      <c r="F1433" t="s">
        <v>71</v>
      </c>
      <c r="G1433" t="s">
        <v>1467</v>
      </c>
      <c r="H1433" t="s">
        <v>1468</v>
      </c>
      <c r="I1433" t="s">
        <v>93</v>
      </c>
      <c r="J1433">
        <v>2499</v>
      </c>
      <c r="K1433">
        <v>3</v>
      </c>
      <c r="L1433">
        <v>0.05</v>
      </c>
      <c r="M1433">
        <v>7122.15</v>
      </c>
      <c r="N1433" t="s">
        <v>32</v>
      </c>
      <c r="O1433" t="s">
        <v>23</v>
      </c>
    </row>
    <row r="1434" spans="1:15" x14ac:dyDescent="0.35">
      <c r="A1434" t="s">
        <v>1560</v>
      </c>
      <c r="B1434" s="40">
        <v>45491</v>
      </c>
      <c r="C1434" t="s">
        <v>111</v>
      </c>
      <c r="D1434" t="s">
        <v>112</v>
      </c>
      <c r="E1434" t="s">
        <v>98</v>
      </c>
      <c r="F1434" t="s">
        <v>101</v>
      </c>
      <c r="G1434" t="s">
        <v>1467</v>
      </c>
      <c r="H1434" t="s">
        <v>1468</v>
      </c>
      <c r="I1434" t="s">
        <v>93</v>
      </c>
      <c r="J1434">
        <v>2499</v>
      </c>
      <c r="K1434">
        <v>11</v>
      </c>
      <c r="L1434">
        <v>0.02</v>
      </c>
      <c r="M1434">
        <v>26939.22</v>
      </c>
      <c r="N1434" t="s">
        <v>32</v>
      </c>
      <c r="O1434" t="s">
        <v>80</v>
      </c>
    </row>
    <row r="1435" spans="1:15" x14ac:dyDescent="0.35">
      <c r="A1435" t="s">
        <v>1561</v>
      </c>
      <c r="B1435" s="40">
        <v>45399</v>
      </c>
      <c r="C1435" t="s">
        <v>35</v>
      </c>
      <c r="D1435" t="s">
        <v>36</v>
      </c>
      <c r="E1435" t="s">
        <v>37</v>
      </c>
      <c r="F1435" t="s">
        <v>83</v>
      </c>
      <c r="G1435" t="s">
        <v>1467</v>
      </c>
      <c r="H1435" t="s">
        <v>1468</v>
      </c>
      <c r="I1435" t="s">
        <v>93</v>
      </c>
      <c r="J1435">
        <v>2499</v>
      </c>
      <c r="K1435">
        <v>15</v>
      </c>
      <c r="L1435">
        <v>0.02</v>
      </c>
      <c r="M1435">
        <v>36735.300000000003</v>
      </c>
      <c r="N1435" t="s">
        <v>59</v>
      </c>
      <c r="O1435" t="s">
        <v>23</v>
      </c>
    </row>
    <row r="1436" spans="1:15" x14ac:dyDescent="0.35">
      <c r="A1436" t="s">
        <v>1562</v>
      </c>
      <c r="B1436" s="40">
        <v>45479</v>
      </c>
      <c r="C1436" t="s">
        <v>111</v>
      </c>
      <c r="D1436" t="s">
        <v>112</v>
      </c>
      <c r="E1436" t="s">
        <v>98</v>
      </c>
      <c r="F1436" t="s">
        <v>101</v>
      </c>
      <c r="G1436" t="s">
        <v>1467</v>
      </c>
      <c r="H1436" t="s">
        <v>1468</v>
      </c>
      <c r="I1436" t="s">
        <v>93</v>
      </c>
      <c r="J1436">
        <v>2499</v>
      </c>
      <c r="K1436">
        <v>18</v>
      </c>
      <c r="L1436">
        <v>0.16</v>
      </c>
      <c r="M1436">
        <v>37784.879999999997</v>
      </c>
      <c r="N1436" t="s">
        <v>59</v>
      </c>
      <c r="O1436" t="s">
        <v>80</v>
      </c>
    </row>
    <row r="1437" spans="1:15" x14ac:dyDescent="0.35">
      <c r="A1437" t="s">
        <v>1563</v>
      </c>
      <c r="B1437" s="40">
        <v>45319</v>
      </c>
      <c r="C1437" t="s">
        <v>55</v>
      </c>
      <c r="D1437" t="s">
        <v>56</v>
      </c>
      <c r="E1437" t="s">
        <v>17</v>
      </c>
      <c r="F1437" t="s">
        <v>79</v>
      </c>
      <c r="G1437" t="s">
        <v>1467</v>
      </c>
      <c r="H1437" t="s">
        <v>1468</v>
      </c>
      <c r="I1437" t="s">
        <v>93</v>
      </c>
      <c r="J1437">
        <v>2499</v>
      </c>
      <c r="K1437">
        <v>8</v>
      </c>
      <c r="L1437">
        <v>0.25</v>
      </c>
      <c r="M1437">
        <v>14994</v>
      </c>
      <c r="N1437" t="s">
        <v>32</v>
      </c>
      <c r="O1437" t="s">
        <v>23</v>
      </c>
    </row>
    <row r="1438" spans="1:15" x14ac:dyDescent="0.35">
      <c r="A1438" t="s">
        <v>1564</v>
      </c>
      <c r="B1438" s="40">
        <v>45541</v>
      </c>
      <c r="C1438" t="s">
        <v>64</v>
      </c>
      <c r="D1438" t="s">
        <v>65</v>
      </c>
      <c r="E1438" t="s">
        <v>27</v>
      </c>
      <c r="F1438" t="s">
        <v>89</v>
      </c>
      <c r="G1438" t="s">
        <v>1467</v>
      </c>
      <c r="H1438" t="s">
        <v>1468</v>
      </c>
      <c r="I1438" t="s">
        <v>93</v>
      </c>
      <c r="J1438">
        <v>2499</v>
      </c>
      <c r="K1438">
        <v>18</v>
      </c>
      <c r="L1438">
        <v>0.17</v>
      </c>
      <c r="M1438">
        <v>37335.06</v>
      </c>
      <c r="N1438" t="s">
        <v>22</v>
      </c>
      <c r="O1438" t="s">
        <v>80</v>
      </c>
    </row>
    <row r="1439" spans="1:15" x14ac:dyDescent="0.35">
      <c r="A1439" t="s">
        <v>1565</v>
      </c>
      <c r="B1439" s="40">
        <v>45613</v>
      </c>
      <c r="C1439" t="s">
        <v>35</v>
      </c>
      <c r="D1439" t="s">
        <v>36</v>
      </c>
      <c r="E1439" t="s">
        <v>37</v>
      </c>
      <c r="F1439" t="s">
        <v>83</v>
      </c>
      <c r="G1439" t="s">
        <v>1467</v>
      </c>
      <c r="H1439" t="s">
        <v>1468</v>
      </c>
      <c r="I1439" t="s">
        <v>93</v>
      </c>
      <c r="J1439">
        <v>2499</v>
      </c>
      <c r="K1439">
        <v>9</v>
      </c>
      <c r="L1439">
        <v>0.14000000000000001</v>
      </c>
      <c r="M1439">
        <v>19342.259999999998</v>
      </c>
      <c r="N1439" t="s">
        <v>22</v>
      </c>
      <c r="O1439" t="s">
        <v>23</v>
      </c>
    </row>
    <row r="1440" spans="1:15" x14ac:dyDescent="0.35">
      <c r="A1440" t="s">
        <v>1566</v>
      </c>
      <c r="B1440" s="40">
        <v>45475</v>
      </c>
      <c r="C1440" t="s">
        <v>55</v>
      </c>
      <c r="D1440" t="s">
        <v>56</v>
      </c>
      <c r="E1440" t="s">
        <v>17</v>
      </c>
      <c r="F1440" t="s">
        <v>176</v>
      </c>
      <c r="G1440" t="s">
        <v>1467</v>
      </c>
      <c r="H1440" t="s">
        <v>1468</v>
      </c>
      <c r="I1440" t="s">
        <v>93</v>
      </c>
      <c r="J1440">
        <v>2499</v>
      </c>
      <c r="K1440">
        <v>7</v>
      </c>
      <c r="L1440">
        <v>0.26</v>
      </c>
      <c r="M1440">
        <v>12944.82</v>
      </c>
      <c r="N1440" t="s">
        <v>59</v>
      </c>
      <c r="O1440" t="s">
        <v>23</v>
      </c>
    </row>
    <row r="1441" spans="1:15" x14ac:dyDescent="0.35">
      <c r="A1441" t="s">
        <v>1567</v>
      </c>
      <c r="B1441" s="40">
        <v>45561</v>
      </c>
      <c r="C1441" t="s">
        <v>25</v>
      </c>
      <c r="D1441" t="s">
        <v>26</v>
      </c>
      <c r="E1441" t="s">
        <v>27</v>
      </c>
      <c r="F1441" t="s">
        <v>103</v>
      </c>
      <c r="G1441" t="s">
        <v>1467</v>
      </c>
      <c r="H1441" t="s">
        <v>1468</v>
      </c>
      <c r="I1441" t="s">
        <v>93</v>
      </c>
      <c r="J1441">
        <v>2499</v>
      </c>
      <c r="K1441">
        <v>17</v>
      </c>
      <c r="L1441">
        <v>0.08</v>
      </c>
      <c r="M1441">
        <v>39084.36</v>
      </c>
      <c r="N1441" t="s">
        <v>42</v>
      </c>
      <c r="O1441" t="s">
        <v>23</v>
      </c>
    </row>
    <row r="1442" spans="1:15" x14ac:dyDescent="0.35">
      <c r="A1442" t="s">
        <v>1568</v>
      </c>
      <c r="B1442" s="40">
        <v>45569</v>
      </c>
      <c r="C1442" t="s">
        <v>111</v>
      </c>
      <c r="D1442" t="s">
        <v>112</v>
      </c>
      <c r="E1442" t="s">
        <v>98</v>
      </c>
      <c r="F1442" t="s">
        <v>113</v>
      </c>
      <c r="G1442" t="s">
        <v>1467</v>
      </c>
      <c r="H1442" t="s">
        <v>1468</v>
      </c>
      <c r="I1442" t="s">
        <v>93</v>
      </c>
      <c r="J1442">
        <v>2499</v>
      </c>
      <c r="K1442">
        <v>2</v>
      </c>
      <c r="L1442">
        <v>0.25</v>
      </c>
      <c r="M1442">
        <v>3748.5</v>
      </c>
      <c r="N1442" t="s">
        <v>32</v>
      </c>
      <c r="O1442" t="s">
        <v>23</v>
      </c>
    </row>
    <row r="1443" spans="1:15" x14ac:dyDescent="0.35">
      <c r="A1443" t="s">
        <v>1569</v>
      </c>
      <c r="B1443" s="40">
        <v>45605</v>
      </c>
      <c r="C1443" t="s">
        <v>44</v>
      </c>
      <c r="D1443" t="s">
        <v>45</v>
      </c>
      <c r="E1443" t="s">
        <v>17</v>
      </c>
      <c r="F1443" t="s">
        <v>50</v>
      </c>
      <c r="G1443" t="s">
        <v>1467</v>
      </c>
      <c r="H1443" t="s">
        <v>1468</v>
      </c>
      <c r="I1443" t="s">
        <v>93</v>
      </c>
      <c r="J1443">
        <v>2499</v>
      </c>
      <c r="K1443">
        <v>1</v>
      </c>
      <c r="L1443">
        <v>0.23</v>
      </c>
      <c r="M1443">
        <v>1924.23</v>
      </c>
      <c r="N1443" t="s">
        <v>77</v>
      </c>
      <c r="O1443" t="s">
        <v>33</v>
      </c>
    </row>
    <row r="1444" spans="1:15" x14ac:dyDescent="0.35">
      <c r="A1444" t="s">
        <v>1570</v>
      </c>
      <c r="B1444" s="40">
        <v>45372</v>
      </c>
      <c r="C1444" t="s">
        <v>35</v>
      </c>
      <c r="D1444" t="s">
        <v>36</v>
      </c>
      <c r="E1444" t="s">
        <v>37</v>
      </c>
      <c r="F1444" t="s">
        <v>83</v>
      </c>
      <c r="G1444" t="s">
        <v>1467</v>
      </c>
      <c r="H1444" t="s">
        <v>1468</v>
      </c>
      <c r="I1444" t="s">
        <v>93</v>
      </c>
      <c r="J1444">
        <v>2499</v>
      </c>
      <c r="K1444">
        <v>8</v>
      </c>
      <c r="L1444">
        <v>0.18</v>
      </c>
      <c r="M1444">
        <v>16393.439999999999</v>
      </c>
      <c r="N1444" t="s">
        <v>123</v>
      </c>
      <c r="O1444" t="s">
        <v>23</v>
      </c>
    </row>
    <row r="1445" spans="1:15" x14ac:dyDescent="0.35">
      <c r="A1445" t="s">
        <v>1571</v>
      </c>
      <c r="B1445" s="40">
        <v>45317</v>
      </c>
      <c r="C1445" t="s">
        <v>25</v>
      </c>
      <c r="D1445" t="s">
        <v>26</v>
      </c>
      <c r="E1445" t="s">
        <v>27</v>
      </c>
      <c r="F1445" t="s">
        <v>89</v>
      </c>
      <c r="G1445" t="s">
        <v>1467</v>
      </c>
      <c r="H1445" t="s">
        <v>1468</v>
      </c>
      <c r="I1445" t="s">
        <v>93</v>
      </c>
      <c r="J1445">
        <v>2499</v>
      </c>
      <c r="K1445">
        <v>17</v>
      </c>
      <c r="L1445">
        <v>0.11</v>
      </c>
      <c r="M1445">
        <v>37809.870000000003</v>
      </c>
      <c r="N1445" t="s">
        <v>32</v>
      </c>
      <c r="O1445" t="s">
        <v>23</v>
      </c>
    </row>
    <row r="1446" spans="1:15" x14ac:dyDescent="0.35">
      <c r="A1446" t="s">
        <v>1572</v>
      </c>
      <c r="B1446" s="40">
        <v>45643</v>
      </c>
      <c r="C1446" t="s">
        <v>25</v>
      </c>
      <c r="D1446" t="s">
        <v>26</v>
      </c>
      <c r="E1446" t="s">
        <v>27</v>
      </c>
      <c r="F1446" t="s">
        <v>89</v>
      </c>
      <c r="G1446" t="s">
        <v>1467</v>
      </c>
      <c r="H1446" t="s">
        <v>1468</v>
      </c>
      <c r="I1446" t="s">
        <v>93</v>
      </c>
      <c r="J1446">
        <v>2499</v>
      </c>
      <c r="K1446">
        <v>1</v>
      </c>
      <c r="L1446">
        <v>0.03</v>
      </c>
      <c r="M1446">
        <v>2424.0300000000002</v>
      </c>
      <c r="N1446" t="s">
        <v>42</v>
      </c>
      <c r="O1446" t="s">
        <v>23</v>
      </c>
    </row>
    <row r="1447" spans="1:15" x14ac:dyDescent="0.35">
      <c r="A1447" t="s">
        <v>1573</v>
      </c>
      <c r="B1447" s="40">
        <v>45297</v>
      </c>
      <c r="C1447" t="s">
        <v>125</v>
      </c>
      <c r="D1447" t="s">
        <v>126</v>
      </c>
      <c r="E1447" t="s">
        <v>37</v>
      </c>
      <c r="F1447" t="s">
        <v>83</v>
      </c>
      <c r="G1447" t="s">
        <v>1467</v>
      </c>
      <c r="H1447" t="s">
        <v>1468</v>
      </c>
      <c r="I1447" t="s">
        <v>93</v>
      </c>
      <c r="J1447">
        <v>2499</v>
      </c>
      <c r="K1447">
        <v>20</v>
      </c>
      <c r="L1447">
        <v>0.05</v>
      </c>
      <c r="M1447">
        <v>47481</v>
      </c>
      <c r="N1447" t="s">
        <v>59</v>
      </c>
      <c r="O1447" t="s">
        <v>23</v>
      </c>
    </row>
    <row r="1448" spans="1:15" x14ac:dyDescent="0.35">
      <c r="A1448" t="s">
        <v>1574</v>
      </c>
      <c r="B1448" s="40">
        <v>45516</v>
      </c>
      <c r="C1448" t="s">
        <v>73</v>
      </c>
      <c r="D1448" t="s">
        <v>74</v>
      </c>
      <c r="E1448" t="s">
        <v>37</v>
      </c>
      <c r="F1448" t="s">
        <v>71</v>
      </c>
      <c r="G1448" t="s">
        <v>1467</v>
      </c>
      <c r="H1448" t="s">
        <v>1468</v>
      </c>
      <c r="I1448" t="s">
        <v>93</v>
      </c>
      <c r="J1448">
        <v>2499</v>
      </c>
      <c r="K1448">
        <v>13</v>
      </c>
      <c r="L1448">
        <v>0.28999999999999998</v>
      </c>
      <c r="M1448">
        <v>23065.77</v>
      </c>
      <c r="N1448" t="s">
        <v>42</v>
      </c>
      <c r="O1448" t="s">
        <v>33</v>
      </c>
    </row>
    <row r="1449" spans="1:15" x14ac:dyDescent="0.35">
      <c r="A1449" t="s">
        <v>1575</v>
      </c>
      <c r="B1449" s="40">
        <v>45326</v>
      </c>
      <c r="C1449" t="s">
        <v>35</v>
      </c>
      <c r="D1449" t="s">
        <v>36</v>
      </c>
      <c r="E1449" t="s">
        <v>37</v>
      </c>
      <c r="F1449" t="s">
        <v>38</v>
      </c>
      <c r="G1449" t="s">
        <v>1467</v>
      </c>
      <c r="H1449" t="s">
        <v>1468</v>
      </c>
      <c r="I1449" t="s">
        <v>93</v>
      </c>
      <c r="J1449">
        <v>2499</v>
      </c>
      <c r="K1449">
        <v>10</v>
      </c>
      <c r="L1449">
        <v>0.2</v>
      </c>
      <c r="M1449">
        <v>19992</v>
      </c>
      <c r="N1449" t="s">
        <v>123</v>
      </c>
      <c r="O1449" t="s">
        <v>80</v>
      </c>
    </row>
    <row r="1450" spans="1:15" x14ac:dyDescent="0.35">
      <c r="A1450" t="s">
        <v>1576</v>
      </c>
      <c r="B1450" s="40">
        <v>45399</v>
      </c>
      <c r="C1450" t="s">
        <v>25</v>
      </c>
      <c r="D1450" t="s">
        <v>26</v>
      </c>
      <c r="E1450" t="s">
        <v>27</v>
      </c>
      <c r="F1450" t="s">
        <v>103</v>
      </c>
      <c r="G1450" t="s">
        <v>67</v>
      </c>
      <c r="H1450" t="s">
        <v>68</v>
      </c>
      <c r="I1450" t="s">
        <v>69</v>
      </c>
      <c r="J1450">
        <v>144</v>
      </c>
      <c r="K1450">
        <v>3</v>
      </c>
      <c r="L1450">
        <v>0.18</v>
      </c>
      <c r="M1450">
        <v>354.24</v>
      </c>
      <c r="N1450" t="s">
        <v>123</v>
      </c>
      <c r="O1450" t="s">
        <v>23</v>
      </c>
    </row>
    <row r="1451" spans="1:15" x14ac:dyDescent="0.35">
      <c r="A1451" t="s">
        <v>1577</v>
      </c>
      <c r="B1451" s="40">
        <v>45456</v>
      </c>
      <c r="C1451" t="s">
        <v>35</v>
      </c>
      <c r="D1451" t="s">
        <v>36</v>
      </c>
      <c r="E1451" t="s">
        <v>37</v>
      </c>
      <c r="F1451" t="s">
        <v>151</v>
      </c>
      <c r="G1451" t="s">
        <v>67</v>
      </c>
      <c r="H1451" t="s">
        <v>68</v>
      </c>
      <c r="I1451" t="s">
        <v>69</v>
      </c>
      <c r="J1451">
        <v>144</v>
      </c>
      <c r="K1451">
        <v>8</v>
      </c>
      <c r="L1451">
        <v>0.21</v>
      </c>
      <c r="M1451">
        <v>910.08</v>
      </c>
      <c r="N1451" t="s">
        <v>77</v>
      </c>
      <c r="O1451" t="s">
        <v>23</v>
      </c>
    </row>
    <row r="1452" spans="1:15" x14ac:dyDescent="0.35">
      <c r="A1452" t="s">
        <v>1578</v>
      </c>
      <c r="B1452" s="40">
        <v>45337</v>
      </c>
      <c r="C1452" t="s">
        <v>64</v>
      </c>
      <c r="D1452" t="s">
        <v>65</v>
      </c>
      <c r="E1452" t="s">
        <v>27</v>
      </c>
      <c r="F1452" t="s">
        <v>89</v>
      </c>
      <c r="G1452" t="s">
        <v>67</v>
      </c>
      <c r="H1452" t="s">
        <v>68</v>
      </c>
      <c r="I1452" t="s">
        <v>69</v>
      </c>
      <c r="J1452">
        <v>144</v>
      </c>
      <c r="K1452">
        <v>15</v>
      </c>
      <c r="L1452">
        <v>0.04</v>
      </c>
      <c r="M1452">
        <v>2073.6</v>
      </c>
      <c r="N1452" t="s">
        <v>123</v>
      </c>
      <c r="O1452" t="s">
        <v>23</v>
      </c>
    </row>
    <row r="1453" spans="1:15" x14ac:dyDescent="0.35">
      <c r="A1453" t="s">
        <v>1579</v>
      </c>
      <c r="B1453" s="40">
        <v>45434</v>
      </c>
      <c r="C1453" t="s">
        <v>61</v>
      </c>
      <c r="D1453" t="s">
        <v>62</v>
      </c>
      <c r="E1453" t="s">
        <v>27</v>
      </c>
      <c r="F1453" t="s">
        <v>66</v>
      </c>
      <c r="G1453" t="s">
        <v>67</v>
      </c>
      <c r="H1453" t="s">
        <v>68</v>
      </c>
      <c r="I1453" t="s">
        <v>69</v>
      </c>
      <c r="J1453">
        <v>144</v>
      </c>
      <c r="K1453">
        <v>10</v>
      </c>
      <c r="L1453">
        <v>0.18</v>
      </c>
      <c r="M1453">
        <v>1180.8</v>
      </c>
      <c r="N1453" t="s">
        <v>22</v>
      </c>
      <c r="O1453" t="s">
        <v>23</v>
      </c>
    </row>
    <row r="1454" spans="1:15" x14ac:dyDescent="0.35">
      <c r="A1454" t="s">
        <v>1580</v>
      </c>
      <c r="B1454" s="40">
        <v>45613</v>
      </c>
      <c r="C1454" t="s">
        <v>131</v>
      </c>
      <c r="D1454" t="s">
        <v>132</v>
      </c>
      <c r="E1454" t="s">
        <v>98</v>
      </c>
      <c r="F1454" t="s">
        <v>99</v>
      </c>
      <c r="G1454" t="s">
        <v>67</v>
      </c>
      <c r="H1454" t="s">
        <v>68</v>
      </c>
      <c r="I1454" t="s">
        <v>69</v>
      </c>
      <c r="J1454">
        <v>144</v>
      </c>
      <c r="K1454">
        <v>8</v>
      </c>
      <c r="L1454">
        <v>0.28000000000000003</v>
      </c>
      <c r="M1454">
        <v>829.44</v>
      </c>
      <c r="N1454" t="s">
        <v>32</v>
      </c>
      <c r="O1454" t="s">
        <v>23</v>
      </c>
    </row>
    <row r="1455" spans="1:15" x14ac:dyDescent="0.35">
      <c r="A1455" t="s">
        <v>1581</v>
      </c>
      <c r="B1455" s="40">
        <v>45633</v>
      </c>
      <c r="C1455" t="s">
        <v>111</v>
      </c>
      <c r="D1455" t="s">
        <v>112</v>
      </c>
      <c r="E1455" t="s">
        <v>98</v>
      </c>
      <c r="F1455" t="s">
        <v>115</v>
      </c>
      <c r="G1455" t="s">
        <v>67</v>
      </c>
      <c r="H1455" t="s">
        <v>68</v>
      </c>
      <c r="I1455" t="s">
        <v>69</v>
      </c>
      <c r="J1455">
        <v>144</v>
      </c>
      <c r="K1455">
        <v>3</v>
      </c>
      <c r="L1455">
        <v>0.04</v>
      </c>
      <c r="M1455">
        <v>414.72</v>
      </c>
      <c r="N1455" t="s">
        <v>123</v>
      </c>
      <c r="O1455" t="s">
        <v>23</v>
      </c>
    </row>
    <row r="1456" spans="1:15" x14ac:dyDescent="0.35">
      <c r="A1456" t="s">
        <v>1582</v>
      </c>
      <c r="B1456" s="40">
        <v>45489</v>
      </c>
      <c r="C1456" t="s">
        <v>55</v>
      </c>
      <c r="D1456" t="s">
        <v>56</v>
      </c>
      <c r="E1456" t="s">
        <v>17</v>
      </c>
      <c r="F1456" t="s">
        <v>176</v>
      </c>
      <c r="G1456" t="s">
        <v>67</v>
      </c>
      <c r="H1456" t="s">
        <v>68</v>
      </c>
      <c r="I1456" t="s">
        <v>69</v>
      </c>
      <c r="J1456">
        <v>144</v>
      </c>
      <c r="K1456">
        <v>18</v>
      </c>
      <c r="L1456">
        <v>0.24</v>
      </c>
      <c r="M1456">
        <v>1969.92</v>
      </c>
      <c r="N1456" t="s">
        <v>59</v>
      </c>
      <c r="O1456" t="s">
        <v>23</v>
      </c>
    </row>
    <row r="1457" spans="1:15" x14ac:dyDescent="0.35">
      <c r="A1457" t="s">
        <v>1583</v>
      </c>
      <c r="B1457" s="40">
        <v>45555</v>
      </c>
      <c r="C1457" t="s">
        <v>125</v>
      </c>
      <c r="D1457" t="s">
        <v>126</v>
      </c>
      <c r="E1457" t="s">
        <v>37</v>
      </c>
      <c r="F1457" t="s">
        <v>157</v>
      </c>
      <c r="G1457" t="s">
        <v>67</v>
      </c>
      <c r="H1457" t="s">
        <v>68</v>
      </c>
      <c r="I1457" t="s">
        <v>69</v>
      </c>
      <c r="J1457">
        <v>144</v>
      </c>
      <c r="K1457">
        <v>6</v>
      </c>
      <c r="L1457">
        <v>0.06</v>
      </c>
      <c r="M1457">
        <v>812.16</v>
      </c>
      <c r="N1457" t="s">
        <v>22</v>
      </c>
      <c r="O1457" t="s">
        <v>23</v>
      </c>
    </row>
    <row r="1458" spans="1:15" x14ac:dyDescent="0.35">
      <c r="A1458" t="s">
        <v>1584</v>
      </c>
      <c r="B1458" s="40">
        <v>45501</v>
      </c>
      <c r="C1458" t="s">
        <v>55</v>
      </c>
      <c r="D1458" t="s">
        <v>56</v>
      </c>
      <c r="E1458" t="s">
        <v>17</v>
      </c>
      <c r="F1458" t="s">
        <v>154</v>
      </c>
      <c r="G1458" t="s">
        <v>67</v>
      </c>
      <c r="H1458" t="s">
        <v>68</v>
      </c>
      <c r="I1458" t="s">
        <v>69</v>
      </c>
      <c r="J1458">
        <v>144</v>
      </c>
      <c r="K1458">
        <v>2</v>
      </c>
      <c r="L1458">
        <v>0.14000000000000001</v>
      </c>
      <c r="M1458">
        <v>247.68</v>
      </c>
      <c r="N1458" t="s">
        <v>77</v>
      </c>
      <c r="O1458" t="s">
        <v>23</v>
      </c>
    </row>
    <row r="1459" spans="1:15" x14ac:dyDescent="0.35">
      <c r="A1459" t="s">
        <v>1585</v>
      </c>
      <c r="B1459" s="40">
        <v>45610</v>
      </c>
      <c r="C1459" t="s">
        <v>44</v>
      </c>
      <c r="D1459" t="s">
        <v>45</v>
      </c>
      <c r="E1459" t="s">
        <v>17</v>
      </c>
      <c r="F1459" t="s">
        <v>154</v>
      </c>
      <c r="G1459" t="s">
        <v>67</v>
      </c>
      <c r="H1459" t="s">
        <v>68</v>
      </c>
      <c r="I1459" t="s">
        <v>69</v>
      </c>
      <c r="J1459">
        <v>144</v>
      </c>
      <c r="K1459">
        <v>6</v>
      </c>
      <c r="L1459">
        <v>0.02</v>
      </c>
      <c r="M1459">
        <v>846.72</v>
      </c>
      <c r="N1459" t="s">
        <v>59</v>
      </c>
      <c r="O1459" t="s">
        <v>33</v>
      </c>
    </row>
    <row r="1460" spans="1:15" x14ac:dyDescent="0.35">
      <c r="A1460" t="s">
        <v>1586</v>
      </c>
      <c r="B1460" s="40">
        <v>45527</v>
      </c>
      <c r="C1460" t="s">
        <v>73</v>
      </c>
      <c r="D1460" t="s">
        <v>74</v>
      </c>
      <c r="E1460" t="s">
        <v>37</v>
      </c>
      <c r="F1460" t="s">
        <v>83</v>
      </c>
      <c r="G1460" t="s">
        <v>67</v>
      </c>
      <c r="H1460" t="s">
        <v>68</v>
      </c>
      <c r="I1460" t="s">
        <v>69</v>
      </c>
      <c r="J1460">
        <v>144</v>
      </c>
      <c r="K1460">
        <v>11</v>
      </c>
      <c r="L1460">
        <v>0.27</v>
      </c>
      <c r="M1460">
        <v>1156.32</v>
      </c>
      <c r="N1460" t="s">
        <v>42</v>
      </c>
      <c r="O1460" t="s">
        <v>23</v>
      </c>
    </row>
    <row r="1461" spans="1:15" x14ac:dyDescent="0.35">
      <c r="A1461" t="s">
        <v>1587</v>
      </c>
      <c r="B1461" s="40">
        <v>45644</v>
      </c>
      <c r="C1461" t="s">
        <v>64</v>
      </c>
      <c r="D1461" t="s">
        <v>65</v>
      </c>
      <c r="E1461" t="s">
        <v>27</v>
      </c>
      <c r="F1461" t="s">
        <v>28</v>
      </c>
      <c r="G1461" t="s">
        <v>67</v>
      </c>
      <c r="H1461" t="s">
        <v>68</v>
      </c>
      <c r="I1461" t="s">
        <v>69</v>
      </c>
      <c r="J1461">
        <v>144</v>
      </c>
      <c r="K1461">
        <v>5</v>
      </c>
      <c r="L1461">
        <v>0.12</v>
      </c>
      <c r="M1461">
        <v>633.6</v>
      </c>
      <c r="N1461" t="s">
        <v>42</v>
      </c>
      <c r="O1461" t="s">
        <v>23</v>
      </c>
    </row>
    <row r="1462" spans="1:15" x14ac:dyDescent="0.35">
      <c r="A1462" t="s">
        <v>1588</v>
      </c>
      <c r="B1462" s="40">
        <v>45566</v>
      </c>
      <c r="C1462" t="s">
        <v>125</v>
      </c>
      <c r="D1462" t="s">
        <v>126</v>
      </c>
      <c r="E1462" t="s">
        <v>37</v>
      </c>
      <c r="F1462" t="s">
        <v>83</v>
      </c>
      <c r="G1462" t="s">
        <v>67</v>
      </c>
      <c r="H1462" t="s">
        <v>68</v>
      </c>
      <c r="I1462" t="s">
        <v>69</v>
      </c>
      <c r="J1462">
        <v>144</v>
      </c>
      <c r="K1462">
        <v>7</v>
      </c>
      <c r="L1462">
        <v>0.18</v>
      </c>
      <c r="M1462">
        <v>826.56</v>
      </c>
      <c r="N1462" t="s">
        <v>123</v>
      </c>
      <c r="O1462" t="s">
        <v>23</v>
      </c>
    </row>
    <row r="1463" spans="1:15" x14ac:dyDescent="0.35">
      <c r="A1463" t="s">
        <v>1589</v>
      </c>
      <c r="B1463" s="40">
        <v>45651</v>
      </c>
      <c r="C1463" t="s">
        <v>44</v>
      </c>
      <c r="D1463" t="s">
        <v>45</v>
      </c>
      <c r="E1463" t="s">
        <v>17</v>
      </c>
      <c r="F1463" t="s">
        <v>154</v>
      </c>
      <c r="G1463" t="s">
        <v>67</v>
      </c>
      <c r="H1463" t="s">
        <v>68</v>
      </c>
      <c r="I1463" t="s">
        <v>69</v>
      </c>
      <c r="J1463">
        <v>144</v>
      </c>
      <c r="K1463">
        <v>1</v>
      </c>
      <c r="L1463">
        <v>0.18</v>
      </c>
      <c r="M1463">
        <v>118.08</v>
      </c>
      <c r="N1463" t="s">
        <v>59</v>
      </c>
      <c r="O1463" t="s">
        <v>23</v>
      </c>
    </row>
    <row r="1464" spans="1:15" x14ac:dyDescent="0.35">
      <c r="A1464" t="s">
        <v>1590</v>
      </c>
      <c r="B1464" s="40">
        <v>45305</v>
      </c>
      <c r="C1464" t="s">
        <v>55</v>
      </c>
      <c r="D1464" t="s">
        <v>56</v>
      </c>
      <c r="E1464" t="s">
        <v>17</v>
      </c>
      <c r="F1464" t="s">
        <v>154</v>
      </c>
      <c r="G1464" t="s">
        <v>67</v>
      </c>
      <c r="H1464" t="s">
        <v>68</v>
      </c>
      <c r="I1464" t="s">
        <v>69</v>
      </c>
      <c r="J1464">
        <v>144</v>
      </c>
      <c r="K1464">
        <v>8</v>
      </c>
      <c r="L1464">
        <v>0.15</v>
      </c>
      <c r="M1464">
        <v>979.2</v>
      </c>
      <c r="N1464" t="s">
        <v>42</v>
      </c>
      <c r="O1464" t="s">
        <v>23</v>
      </c>
    </row>
    <row r="1465" spans="1:15" x14ac:dyDescent="0.35">
      <c r="A1465" t="s">
        <v>1591</v>
      </c>
      <c r="B1465" s="40">
        <v>45581</v>
      </c>
      <c r="C1465" t="s">
        <v>73</v>
      </c>
      <c r="D1465" t="s">
        <v>74</v>
      </c>
      <c r="E1465" t="s">
        <v>37</v>
      </c>
      <c r="F1465" t="s">
        <v>71</v>
      </c>
      <c r="G1465" t="s">
        <v>67</v>
      </c>
      <c r="H1465" t="s">
        <v>68</v>
      </c>
      <c r="I1465" t="s">
        <v>69</v>
      </c>
      <c r="J1465">
        <v>144</v>
      </c>
      <c r="K1465">
        <v>2</v>
      </c>
      <c r="L1465">
        <v>0.13</v>
      </c>
      <c r="M1465">
        <v>250.56</v>
      </c>
      <c r="N1465" t="s">
        <v>59</v>
      </c>
      <c r="O1465" t="s">
        <v>23</v>
      </c>
    </row>
    <row r="1466" spans="1:15" x14ac:dyDescent="0.35">
      <c r="A1466" t="s">
        <v>1592</v>
      </c>
      <c r="B1466" s="40">
        <v>45452</v>
      </c>
      <c r="C1466" t="s">
        <v>96</v>
      </c>
      <c r="D1466" t="s">
        <v>97</v>
      </c>
      <c r="E1466" t="s">
        <v>98</v>
      </c>
      <c r="F1466" t="s">
        <v>160</v>
      </c>
      <c r="G1466" t="s">
        <v>67</v>
      </c>
      <c r="H1466" t="s">
        <v>68</v>
      </c>
      <c r="I1466" t="s">
        <v>69</v>
      </c>
      <c r="J1466">
        <v>144</v>
      </c>
      <c r="K1466">
        <v>1</v>
      </c>
      <c r="L1466">
        <v>0.12</v>
      </c>
      <c r="M1466">
        <v>126.72</v>
      </c>
      <c r="N1466" t="s">
        <v>32</v>
      </c>
      <c r="O1466" t="s">
        <v>23</v>
      </c>
    </row>
    <row r="1467" spans="1:15" x14ac:dyDescent="0.35">
      <c r="A1467" t="s">
        <v>1593</v>
      </c>
      <c r="B1467" s="40">
        <v>45483</v>
      </c>
      <c r="C1467" t="s">
        <v>44</v>
      </c>
      <c r="D1467" t="s">
        <v>45</v>
      </c>
      <c r="E1467" t="s">
        <v>17</v>
      </c>
      <c r="F1467" t="s">
        <v>154</v>
      </c>
      <c r="G1467" t="s">
        <v>67</v>
      </c>
      <c r="H1467" t="s">
        <v>68</v>
      </c>
      <c r="I1467" t="s">
        <v>69</v>
      </c>
      <c r="J1467">
        <v>144</v>
      </c>
      <c r="K1467">
        <v>10</v>
      </c>
      <c r="L1467">
        <v>0.19</v>
      </c>
      <c r="M1467">
        <v>1166.4000000000001</v>
      </c>
      <c r="N1467" t="s">
        <v>42</v>
      </c>
      <c r="O1467" t="s">
        <v>23</v>
      </c>
    </row>
    <row r="1468" spans="1:15" x14ac:dyDescent="0.35">
      <c r="A1468" t="s">
        <v>1594</v>
      </c>
      <c r="B1468" s="40">
        <v>45638</v>
      </c>
      <c r="C1468" t="s">
        <v>35</v>
      </c>
      <c r="D1468" t="s">
        <v>36</v>
      </c>
      <c r="E1468" t="s">
        <v>37</v>
      </c>
      <c r="F1468" t="s">
        <v>157</v>
      </c>
      <c r="G1468" t="s">
        <v>67</v>
      </c>
      <c r="H1468" t="s">
        <v>68</v>
      </c>
      <c r="I1468" t="s">
        <v>69</v>
      </c>
      <c r="J1468">
        <v>144</v>
      </c>
      <c r="K1468">
        <v>1</v>
      </c>
      <c r="L1468">
        <v>0.25</v>
      </c>
      <c r="M1468">
        <v>108</v>
      </c>
      <c r="N1468" t="s">
        <v>59</v>
      </c>
      <c r="O1468" t="s">
        <v>23</v>
      </c>
    </row>
    <row r="1469" spans="1:15" x14ac:dyDescent="0.35">
      <c r="A1469" t="s">
        <v>1595</v>
      </c>
      <c r="B1469" s="40">
        <v>45405</v>
      </c>
      <c r="C1469" t="s">
        <v>73</v>
      </c>
      <c r="D1469" t="s">
        <v>74</v>
      </c>
      <c r="E1469" t="s">
        <v>37</v>
      </c>
      <c r="F1469" t="s">
        <v>71</v>
      </c>
      <c r="G1469" t="s">
        <v>67</v>
      </c>
      <c r="H1469" t="s">
        <v>68</v>
      </c>
      <c r="I1469" t="s">
        <v>69</v>
      </c>
      <c r="J1469">
        <v>144</v>
      </c>
      <c r="K1469">
        <v>5</v>
      </c>
      <c r="L1469">
        <v>0.05</v>
      </c>
      <c r="M1469">
        <v>684</v>
      </c>
      <c r="N1469" t="s">
        <v>42</v>
      </c>
      <c r="O1469" t="s">
        <v>23</v>
      </c>
    </row>
    <row r="1470" spans="1:15" x14ac:dyDescent="0.35">
      <c r="A1470" t="s">
        <v>1596</v>
      </c>
      <c r="B1470" s="40">
        <v>45301</v>
      </c>
      <c r="C1470" t="s">
        <v>125</v>
      </c>
      <c r="D1470" t="s">
        <v>126</v>
      </c>
      <c r="E1470" t="s">
        <v>37</v>
      </c>
      <c r="F1470" t="s">
        <v>151</v>
      </c>
      <c r="G1470" t="s">
        <v>67</v>
      </c>
      <c r="H1470" t="s">
        <v>68</v>
      </c>
      <c r="I1470" t="s">
        <v>69</v>
      </c>
      <c r="J1470">
        <v>144</v>
      </c>
      <c r="K1470">
        <v>2</v>
      </c>
      <c r="L1470">
        <v>0.28000000000000003</v>
      </c>
      <c r="M1470">
        <v>207.36</v>
      </c>
      <c r="N1470" t="s">
        <v>32</v>
      </c>
      <c r="O1470" t="s">
        <v>33</v>
      </c>
    </row>
    <row r="1471" spans="1:15" x14ac:dyDescent="0.35">
      <c r="A1471" t="s">
        <v>1597</v>
      </c>
      <c r="B1471" s="40">
        <v>45360</v>
      </c>
      <c r="C1471" t="s">
        <v>44</v>
      </c>
      <c r="D1471" t="s">
        <v>45</v>
      </c>
      <c r="E1471" t="s">
        <v>17</v>
      </c>
      <c r="F1471" t="s">
        <v>176</v>
      </c>
      <c r="G1471" t="s">
        <v>67</v>
      </c>
      <c r="H1471" t="s">
        <v>68</v>
      </c>
      <c r="I1471" t="s">
        <v>69</v>
      </c>
      <c r="J1471">
        <v>144</v>
      </c>
      <c r="K1471">
        <v>14</v>
      </c>
      <c r="L1471">
        <v>0.16</v>
      </c>
      <c r="M1471">
        <v>1693.44</v>
      </c>
      <c r="N1471" t="s">
        <v>59</v>
      </c>
      <c r="O1471" t="s">
        <v>23</v>
      </c>
    </row>
    <row r="1472" spans="1:15" x14ac:dyDescent="0.35">
      <c r="A1472" t="s">
        <v>1598</v>
      </c>
      <c r="B1472" s="40">
        <v>45389</v>
      </c>
      <c r="C1472" t="s">
        <v>73</v>
      </c>
      <c r="D1472" t="s">
        <v>74</v>
      </c>
      <c r="E1472" t="s">
        <v>37</v>
      </c>
      <c r="F1472" t="s">
        <v>38</v>
      </c>
      <c r="G1472" t="s">
        <v>67</v>
      </c>
      <c r="H1472" t="s">
        <v>68</v>
      </c>
      <c r="I1472" t="s">
        <v>69</v>
      </c>
      <c r="J1472">
        <v>144</v>
      </c>
      <c r="K1472">
        <v>7</v>
      </c>
      <c r="L1472">
        <v>0.14000000000000001</v>
      </c>
      <c r="M1472">
        <v>866.88</v>
      </c>
      <c r="N1472" t="s">
        <v>77</v>
      </c>
      <c r="O1472" t="s">
        <v>23</v>
      </c>
    </row>
    <row r="1473" spans="1:15" x14ac:dyDescent="0.35">
      <c r="A1473" t="s">
        <v>1599</v>
      </c>
      <c r="B1473" s="40">
        <v>45298</v>
      </c>
      <c r="C1473" t="s">
        <v>35</v>
      </c>
      <c r="D1473" t="s">
        <v>36</v>
      </c>
      <c r="E1473" t="s">
        <v>37</v>
      </c>
      <c r="F1473" t="s">
        <v>83</v>
      </c>
      <c r="G1473" t="s">
        <v>67</v>
      </c>
      <c r="H1473" t="s">
        <v>68</v>
      </c>
      <c r="I1473" t="s">
        <v>69</v>
      </c>
      <c r="J1473">
        <v>144</v>
      </c>
      <c r="K1473">
        <v>19</v>
      </c>
      <c r="L1473">
        <v>0.2</v>
      </c>
      <c r="M1473">
        <v>2188.8000000000002</v>
      </c>
      <c r="N1473" t="s">
        <v>59</v>
      </c>
      <c r="O1473" t="s">
        <v>33</v>
      </c>
    </row>
    <row r="1474" spans="1:15" x14ac:dyDescent="0.35">
      <c r="A1474" t="s">
        <v>1600</v>
      </c>
      <c r="B1474" s="40">
        <v>45629</v>
      </c>
      <c r="C1474" t="s">
        <v>55</v>
      </c>
      <c r="D1474" t="s">
        <v>56</v>
      </c>
      <c r="E1474" t="s">
        <v>17</v>
      </c>
      <c r="F1474" t="s">
        <v>176</v>
      </c>
      <c r="G1474" t="s">
        <v>67</v>
      </c>
      <c r="H1474" t="s">
        <v>68</v>
      </c>
      <c r="I1474" t="s">
        <v>69</v>
      </c>
      <c r="J1474">
        <v>144</v>
      </c>
      <c r="K1474">
        <v>11</v>
      </c>
      <c r="L1474">
        <v>0.12</v>
      </c>
      <c r="M1474">
        <v>1393.92</v>
      </c>
      <c r="N1474" t="s">
        <v>42</v>
      </c>
      <c r="O1474" t="s">
        <v>80</v>
      </c>
    </row>
    <row r="1475" spans="1:15" x14ac:dyDescent="0.35">
      <c r="A1475" t="s">
        <v>1601</v>
      </c>
      <c r="B1475" s="40">
        <v>45653</v>
      </c>
      <c r="C1475" t="s">
        <v>55</v>
      </c>
      <c r="D1475" t="s">
        <v>56</v>
      </c>
      <c r="E1475" t="s">
        <v>17</v>
      </c>
      <c r="F1475" t="s">
        <v>79</v>
      </c>
      <c r="G1475" t="s">
        <v>67</v>
      </c>
      <c r="H1475" t="s">
        <v>68</v>
      </c>
      <c r="I1475" t="s">
        <v>69</v>
      </c>
      <c r="J1475">
        <v>144</v>
      </c>
      <c r="K1475">
        <v>17</v>
      </c>
      <c r="L1475">
        <v>0.2</v>
      </c>
      <c r="M1475">
        <v>1958.4</v>
      </c>
      <c r="N1475" t="s">
        <v>32</v>
      </c>
      <c r="O1475" t="s">
        <v>23</v>
      </c>
    </row>
    <row r="1476" spans="1:15" x14ac:dyDescent="0.35">
      <c r="A1476" t="s">
        <v>1602</v>
      </c>
      <c r="B1476" s="40">
        <v>45542</v>
      </c>
      <c r="C1476" t="s">
        <v>125</v>
      </c>
      <c r="D1476" t="s">
        <v>126</v>
      </c>
      <c r="E1476" t="s">
        <v>37</v>
      </c>
      <c r="F1476" t="s">
        <v>38</v>
      </c>
      <c r="G1476" t="s">
        <v>67</v>
      </c>
      <c r="H1476" t="s">
        <v>68</v>
      </c>
      <c r="I1476" t="s">
        <v>69</v>
      </c>
      <c r="J1476">
        <v>144</v>
      </c>
      <c r="K1476">
        <v>18</v>
      </c>
      <c r="L1476">
        <v>0.18</v>
      </c>
      <c r="M1476">
        <v>2125.44</v>
      </c>
      <c r="N1476" t="s">
        <v>77</v>
      </c>
      <c r="O1476" t="s">
        <v>23</v>
      </c>
    </row>
    <row r="1477" spans="1:15" x14ac:dyDescent="0.35">
      <c r="A1477" t="s">
        <v>1603</v>
      </c>
      <c r="B1477" s="40">
        <v>45654</v>
      </c>
      <c r="C1477" t="s">
        <v>15</v>
      </c>
      <c r="D1477" t="s">
        <v>16</v>
      </c>
      <c r="E1477" t="s">
        <v>17</v>
      </c>
      <c r="F1477" t="s">
        <v>18</v>
      </c>
      <c r="G1477" t="s">
        <v>67</v>
      </c>
      <c r="H1477" t="s">
        <v>68</v>
      </c>
      <c r="I1477" t="s">
        <v>69</v>
      </c>
      <c r="J1477">
        <v>144</v>
      </c>
      <c r="K1477">
        <v>11</v>
      </c>
      <c r="L1477">
        <v>0.12</v>
      </c>
      <c r="M1477">
        <v>1393.92</v>
      </c>
      <c r="N1477" t="s">
        <v>32</v>
      </c>
      <c r="O1477" t="s">
        <v>23</v>
      </c>
    </row>
    <row r="1478" spans="1:15" x14ac:dyDescent="0.35">
      <c r="A1478" t="s">
        <v>1604</v>
      </c>
      <c r="B1478" s="40">
        <v>45323</v>
      </c>
      <c r="C1478" t="s">
        <v>61</v>
      </c>
      <c r="D1478" t="s">
        <v>62</v>
      </c>
      <c r="E1478" t="s">
        <v>27</v>
      </c>
      <c r="F1478" t="s">
        <v>122</v>
      </c>
      <c r="G1478" t="s">
        <v>67</v>
      </c>
      <c r="H1478" t="s">
        <v>68</v>
      </c>
      <c r="I1478" t="s">
        <v>69</v>
      </c>
      <c r="J1478">
        <v>144</v>
      </c>
      <c r="K1478">
        <v>18</v>
      </c>
      <c r="L1478">
        <v>7.0000000000000007E-2</v>
      </c>
      <c r="M1478">
        <v>2410.56</v>
      </c>
      <c r="N1478" t="s">
        <v>123</v>
      </c>
      <c r="O1478" t="s">
        <v>23</v>
      </c>
    </row>
    <row r="1479" spans="1:15" x14ac:dyDescent="0.35">
      <c r="A1479" t="s">
        <v>1605</v>
      </c>
      <c r="B1479" s="40">
        <v>45621</v>
      </c>
      <c r="C1479" t="s">
        <v>111</v>
      </c>
      <c r="D1479" t="s">
        <v>112</v>
      </c>
      <c r="E1479" t="s">
        <v>98</v>
      </c>
      <c r="F1479" t="s">
        <v>160</v>
      </c>
      <c r="G1479" t="s">
        <v>67</v>
      </c>
      <c r="H1479" t="s">
        <v>68</v>
      </c>
      <c r="I1479" t="s">
        <v>69</v>
      </c>
      <c r="J1479">
        <v>144</v>
      </c>
      <c r="K1479">
        <v>13</v>
      </c>
      <c r="L1479">
        <v>0.03</v>
      </c>
      <c r="M1479">
        <v>1815.84</v>
      </c>
      <c r="N1479" t="s">
        <v>22</v>
      </c>
      <c r="O1479" t="s">
        <v>80</v>
      </c>
    </row>
    <row r="1480" spans="1:15" x14ac:dyDescent="0.35">
      <c r="A1480" t="s">
        <v>1606</v>
      </c>
      <c r="B1480" s="40">
        <v>45614</v>
      </c>
      <c r="C1480" t="s">
        <v>64</v>
      </c>
      <c r="D1480" t="s">
        <v>65</v>
      </c>
      <c r="E1480" t="s">
        <v>27</v>
      </c>
      <c r="F1480" t="s">
        <v>28</v>
      </c>
      <c r="G1480" t="s">
        <v>67</v>
      </c>
      <c r="H1480" t="s">
        <v>68</v>
      </c>
      <c r="I1480" t="s">
        <v>69</v>
      </c>
      <c r="J1480">
        <v>144</v>
      </c>
      <c r="K1480">
        <v>16</v>
      </c>
      <c r="L1480">
        <v>0.27</v>
      </c>
      <c r="M1480">
        <v>1681.92</v>
      </c>
      <c r="N1480" t="s">
        <v>123</v>
      </c>
      <c r="O1480" t="s">
        <v>23</v>
      </c>
    </row>
    <row r="1481" spans="1:15" x14ac:dyDescent="0.35">
      <c r="A1481" t="s">
        <v>1607</v>
      </c>
      <c r="B1481" s="40">
        <v>45293</v>
      </c>
      <c r="C1481" t="s">
        <v>35</v>
      </c>
      <c r="D1481" t="s">
        <v>36</v>
      </c>
      <c r="E1481" t="s">
        <v>37</v>
      </c>
      <c r="F1481" t="s">
        <v>151</v>
      </c>
      <c r="G1481" t="s">
        <v>67</v>
      </c>
      <c r="H1481" t="s">
        <v>68</v>
      </c>
      <c r="I1481" t="s">
        <v>69</v>
      </c>
      <c r="J1481">
        <v>144</v>
      </c>
      <c r="K1481">
        <v>20</v>
      </c>
      <c r="L1481">
        <v>0.01</v>
      </c>
      <c r="M1481">
        <v>2851.2</v>
      </c>
      <c r="N1481" t="s">
        <v>42</v>
      </c>
      <c r="O1481" t="s">
        <v>23</v>
      </c>
    </row>
    <row r="1482" spans="1:15" x14ac:dyDescent="0.35">
      <c r="A1482" t="s">
        <v>1608</v>
      </c>
      <c r="B1482" s="40">
        <v>45509</v>
      </c>
      <c r="C1482" t="s">
        <v>35</v>
      </c>
      <c r="D1482" t="s">
        <v>36</v>
      </c>
      <c r="E1482" t="s">
        <v>37</v>
      </c>
      <c r="F1482" t="s">
        <v>151</v>
      </c>
      <c r="G1482" t="s">
        <v>67</v>
      </c>
      <c r="H1482" t="s">
        <v>68</v>
      </c>
      <c r="I1482" t="s">
        <v>69</v>
      </c>
      <c r="J1482">
        <v>144</v>
      </c>
      <c r="K1482">
        <v>17</v>
      </c>
      <c r="L1482">
        <v>0.11</v>
      </c>
      <c r="M1482">
        <v>2178.7199999999998</v>
      </c>
      <c r="N1482" t="s">
        <v>123</v>
      </c>
      <c r="O1482" t="s">
        <v>23</v>
      </c>
    </row>
    <row r="1483" spans="1:15" x14ac:dyDescent="0.35">
      <c r="A1483" t="s">
        <v>1609</v>
      </c>
      <c r="B1483" s="40">
        <v>45645</v>
      </c>
      <c r="C1483" t="s">
        <v>131</v>
      </c>
      <c r="D1483" t="s">
        <v>132</v>
      </c>
      <c r="E1483" t="s">
        <v>98</v>
      </c>
      <c r="F1483" t="s">
        <v>160</v>
      </c>
      <c r="G1483" t="s">
        <v>67</v>
      </c>
      <c r="H1483" t="s">
        <v>68</v>
      </c>
      <c r="I1483" t="s">
        <v>69</v>
      </c>
      <c r="J1483">
        <v>144</v>
      </c>
      <c r="K1483">
        <v>14</v>
      </c>
      <c r="L1483">
        <v>0.25</v>
      </c>
      <c r="M1483">
        <v>1512</v>
      </c>
      <c r="N1483" t="s">
        <v>123</v>
      </c>
      <c r="O1483" t="s">
        <v>33</v>
      </c>
    </row>
    <row r="1484" spans="1:15" x14ac:dyDescent="0.35">
      <c r="A1484" t="s">
        <v>1610</v>
      </c>
      <c r="B1484" s="40">
        <v>45610</v>
      </c>
      <c r="C1484" t="s">
        <v>96</v>
      </c>
      <c r="D1484" t="s">
        <v>97</v>
      </c>
      <c r="E1484" t="s">
        <v>98</v>
      </c>
      <c r="F1484" t="s">
        <v>115</v>
      </c>
      <c r="G1484" t="s">
        <v>67</v>
      </c>
      <c r="H1484" t="s">
        <v>68</v>
      </c>
      <c r="I1484" t="s">
        <v>69</v>
      </c>
      <c r="J1484">
        <v>144</v>
      </c>
      <c r="K1484">
        <v>1</v>
      </c>
      <c r="L1484">
        <v>0.19</v>
      </c>
      <c r="M1484">
        <v>116.64</v>
      </c>
      <c r="N1484" t="s">
        <v>123</v>
      </c>
      <c r="O1484" t="s">
        <v>179</v>
      </c>
    </row>
    <row r="1485" spans="1:15" x14ac:dyDescent="0.35">
      <c r="A1485" t="s">
        <v>1611</v>
      </c>
      <c r="B1485" s="40">
        <v>45488</v>
      </c>
      <c r="C1485" t="s">
        <v>35</v>
      </c>
      <c r="D1485" t="s">
        <v>36</v>
      </c>
      <c r="E1485" t="s">
        <v>37</v>
      </c>
      <c r="F1485" t="s">
        <v>83</v>
      </c>
      <c r="G1485" t="s">
        <v>67</v>
      </c>
      <c r="H1485" t="s">
        <v>68</v>
      </c>
      <c r="I1485" t="s">
        <v>69</v>
      </c>
      <c r="J1485">
        <v>144</v>
      </c>
      <c r="K1485">
        <v>3</v>
      </c>
      <c r="L1485">
        <v>0.17</v>
      </c>
      <c r="M1485">
        <v>358.56</v>
      </c>
      <c r="N1485" t="s">
        <v>32</v>
      </c>
      <c r="O1485" t="s">
        <v>33</v>
      </c>
    </row>
    <row r="1486" spans="1:15" x14ac:dyDescent="0.35">
      <c r="A1486" t="s">
        <v>1612</v>
      </c>
      <c r="B1486" s="40">
        <v>45589</v>
      </c>
      <c r="C1486" t="s">
        <v>96</v>
      </c>
      <c r="D1486" t="s">
        <v>97</v>
      </c>
      <c r="E1486" t="s">
        <v>98</v>
      </c>
      <c r="F1486" t="s">
        <v>115</v>
      </c>
      <c r="G1486" t="s">
        <v>67</v>
      </c>
      <c r="H1486" t="s">
        <v>68</v>
      </c>
      <c r="I1486" t="s">
        <v>69</v>
      </c>
      <c r="J1486">
        <v>144</v>
      </c>
      <c r="K1486">
        <v>16</v>
      </c>
      <c r="L1486">
        <v>0.2</v>
      </c>
      <c r="M1486">
        <v>1843.2</v>
      </c>
      <c r="N1486" t="s">
        <v>123</v>
      </c>
      <c r="O1486" t="s">
        <v>23</v>
      </c>
    </row>
    <row r="1487" spans="1:15" x14ac:dyDescent="0.35">
      <c r="A1487" t="s">
        <v>1613</v>
      </c>
      <c r="B1487" s="40">
        <v>45431</v>
      </c>
      <c r="C1487" t="s">
        <v>96</v>
      </c>
      <c r="D1487" t="s">
        <v>97</v>
      </c>
      <c r="E1487" t="s">
        <v>98</v>
      </c>
      <c r="F1487" t="s">
        <v>113</v>
      </c>
      <c r="G1487" t="s">
        <v>67</v>
      </c>
      <c r="H1487" t="s">
        <v>68</v>
      </c>
      <c r="I1487" t="s">
        <v>69</v>
      </c>
      <c r="J1487">
        <v>144</v>
      </c>
      <c r="K1487">
        <v>16</v>
      </c>
      <c r="L1487">
        <v>0.05</v>
      </c>
      <c r="M1487">
        <v>2188.8000000000002</v>
      </c>
      <c r="N1487" t="s">
        <v>59</v>
      </c>
      <c r="O1487" t="s">
        <v>23</v>
      </c>
    </row>
    <row r="1488" spans="1:15" x14ac:dyDescent="0.35">
      <c r="A1488" t="s">
        <v>1614</v>
      </c>
      <c r="B1488" s="40">
        <v>45343</v>
      </c>
      <c r="C1488" t="s">
        <v>44</v>
      </c>
      <c r="D1488" t="s">
        <v>45</v>
      </c>
      <c r="E1488" t="s">
        <v>17</v>
      </c>
      <c r="F1488" t="s">
        <v>18</v>
      </c>
      <c r="G1488" t="s">
        <v>67</v>
      </c>
      <c r="H1488" t="s">
        <v>68</v>
      </c>
      <c r="I1488" t="s">
        <v>69</v>
      </c>
      <c r="J1488">
        <v>144</v>
      </c>
      <c r="K1488">
        <v>9</v>
      </c>
      <c r="L1488">
        <v>0.12</v>
      </c>
      <c r="M1488">
        <v>1140.48</v>
      </c>
      <c r="N1488" t="s">
        <v>59</v>
      </c>
      <c r="O1488" t="s">
        <v>23</v>
      </c>
    </row>
    <row r="1489" spans="1:15" x14ac:dyDescent="0.35">
      <c r="A1489" t="s">
        <v>1615</v>
      </c>
      <c r="B1489" s="40">
        <v>45641</v>
      </c>
      <c r="C1489" t="s">
        <v>131</v>
      </c>
      <c r="D1489" t="s">
        <v>132</v>
      </c>
      <c r="E1489" t="s">
        <v>98</v>
      </c>
      <c r="F1489" t="s">
        <v>99</v>
      </c>
      <c r="G1489" t="s">
        <v>67</v>
      </c>
      <c r="H1489" t="s">
        <v>68</v>
      </c>
      <c r="I1489" t="s">
        <v>69</v>
      </c>
      <c r="J1489">
        <v>144</v>
      </c>
      <c r="K1489">
        <v>1</v>
      </c>
      <c r="L1489">
        <v>0.06</v>
      </c>
      <c r="M1489">
        <v>135.36000000000001</v>
      </c>
      <c r="N1489" t="s">
        <v>123</v>
      </c>
      <c r="O1489" t="s">
        <v>23</v>
      </c>
    </row>
    <row r="1490" spans="1:15" x14ac:dyDescent="0.35">
      <c r="A1490" t="s">
        <v>1616</v>
      </c>
      <c r="B1490" s="40">
        <v>45315</v>
      </c>
      <c r="C1490" t="s">
        <v>55</v>
      </c>
      <c r="D1490" t="s">
        <v>56</v>
      </c>
      <c r="E1490" t="s">
        <v>17</v>
      </c>
      <c r="F1490" t="s">
        <v>79</v>
      </c>
      <c r="G1490" t="s">
        <v>67</v>
      </c>
      <c r="H1490" t="s">
        <v>68</v>
      </c>
      <c r="I1490" t="s">
        <v>69</v>
      </c>
      <c r="J1490">
        <v>144</v>
      </c>
      <c r="K1490">
        <v>9</v>
      </c>
      <c r="L1490">
        <v>0.11</v>
      </c>
      <c r="M1490">
        <v>1153.44</v>
      </c>
      <c r="N1490" t="s">
        <v>32</v>
      </c>
      <c r="O1490" t="s">
        <v>23</v>
      </c>
    </row>
    <row r="1491" spans="1:15" x14ac:dyDescent="0.35">
      <c r="A1491" t="s">
        <v>1617</v>
      </c>
      <c r="B1491" s="40">
        <v>45410</v>
      </c>
      <c r="C1491" t="s">
        <v>61</v>
      </c>
      <c r="D1491" t="s">
        <v>62</v>
      </c>
      <c r="E1491" t="s">
        <v>27</v>
      </c>
      <c r="F1491" t="s">
        <v>89</v>
      </c>
      <c r="G1491" t="s">
        <v>67</v>
      </c>
      <c r="H1491" t="s">
        <v>68</v>
      </c>
      <c r="I1491" t="s">
        <v>69</v>
      </c>
      <c r="J1491">
        <v>144</v>
      </c>
      <c r="K1491">
        <v>5</v>
      </c>
      <c r="L1491">
        <v>0.06</v>
      </c>
      <c r="M1491">
        <v>676.8</v>
      </c>
      <c r="N1491" t="s">
        <v>42</v>
      </c>
      <c r="O1491" t="s">
        <v>23</v>
      </c>
    </row>
    <row r="1492" spans="1:15" x14ac:dyDescent="0.35">
      <c r="A1492" t="s">
        <v>1618</v>
      </c>
      <c r="B1492" s="40">
        <v>45624</v>
      </c>
      <c r="C1492" t="s">
        <v>55</v>
      </c>
      <c r="D1492" t="s">
        <v>56</v>
      </c>
      <c r="E1492" t="s">
        <v>17</v>
      </c>
      <c r="F1492" t="s">
        <v>176</v>
      </c>
      <c r="G1492" t="s">
        <v>67</v>
      </c>
      <c r="H1492" t="s">
        <v>68</v>
      </c>
      <c r="I1492" t="s">
        <v>69</v>
      </c>
      <c r="J1492">
        <v>144</v>
      </c>
      <c r="K1492">
        <v>13</v>
      </c>
      <c r="L1492">
        <v>0.01</v>
      </c>
      <c r="M1492">
        <v>1853.28</v>
      </c>
      <c r="N1492" t="s">
        <v>22</v>
      </c>
      <c r="O1492" t="s">
        <v>33</v>
      </c>
    </row>
    <row r="1493" spans="1:15" x14ac:dyDescent="0.35">
      <c r="A1493" t="s">
        <v>1619</v>
      </c>
      <c r="B1493" s="40">
        <v>45574</v>
      </c>
      <c r="C1493" t="s">
        <v>61</v>
      </c>
      <c r="D1493" t="s">
        <v>62</v>
      </c>
      <c r="E1493" t="s">
        <v>27</v>
      </c>
      <c r="F1493" t="s">
        <v>122</v>
      </c>
      <c r="G1493" t="s">
        <v>67</v>
      </c>
      <c r="H1493" t="s">
        <v>68</v>
      </c>
      <c r="I1493" t="s">
        <v>69</v>
      </c>
      <c r="J1493">
        <v>144</v>
      </c>
      <c r="K1493">
        <v>11</v>
      </c>
      <c r="L1493">
        <v>0.14000000000000001</v>
      </c>
      <c r="M1493">
        <v>1362.24</v>
      </c>
      <c r="N1493" t="s">
        <v>77</v>
      </c>
      <c r="O1493" t="s">
        <v>33</v>
      </c>
    </row>
    <row r="1494" spans="1:15" x14ac:dyDescent="0.35">
      <c r="A1494" t="s">
        <v>1620</v>
      </c>
      <c r="B1494" s="40">
        <v>45417</v>
      </c>
      <c r="C1494" t="s">
        <v>73</v>
      </c>
      <c r="D1494" t="s">
        <v>74</v>
      </c>
      <c r="E1494" t="s">
        <v>37</v>
      </c>
      <c r="F1494" t="s">
        <v>71</v>
      </c>
      <c r="G1494" t="s">
        <v>67</v>
      </c>
      <c r="H1494" t="s">
        <v>68</v>
      </c>
      <c r="I1494" t="s">
        <v>69</v>
      </c>
      <c r="J1494">
        <v>144</v>
      </c>
      <c r="K1494">
        <v>17</v>
      </c>
      <c r="L1494">
        <v>0.03</v>
      </c>
      <c r="M1494">
        <v>2374.56</v>
      </c>
      <c r="N1494" t="s">
        <v>59</v>
      </c>
      <c r="O1494" t="s">
        <v>23</v>
      </c>
    </row>
    <row r="1495" spans="1:15" x14ac:dyDescent="0.35">
      <c r="A1495" t="s">
        <v>1621</v>
      </c>
      <c r="B1495" s="40">
        <v>45641</v>
      </c>
      <c r="C1495" t="s">
        <v>64</v>
      </c>
      <c r="D1495" t="s">
        <v>65</v>
      </c>
      <c r="E1495" t="s">
        <v>27</v>
      </c>
      <c r="F1495" t="s">
        <v>122</v>
      </c>
      <c r="G1495" t="s">
        <v>67</v>
      </c>
      <c r="H1495" t="s">
        <v>68</v>
      </c>
      <c r="I1495" t="s">
        <v>69</v>
      </c>
      <c r="J1495">
        <v>144</v>
      </c>
      <c r="K1495">
        <v>3</v>
      </c>
      <c r="L1495">
        <v>0.28999999999999998</v>
      </c>
      <c r="M1495">
        <v>306.72000000000003</v>
      </c>
      <c r="N1495" t="s">
        <v>77</v>
      </c>
      <c r="O1495" t="s">
        <v>23</v>
      </c>
    </row>
    <row r="1496" spans="1:15" x14ac:dyDescent="0.35">
      <c r="A1496" t="s">
        <v>1622</v>
      </c>
      <c r="B1496" s="40">
        <v>45348</v>
      </c>
      <c r="C1496" t="s">
        <v>111</v>
      </c>
      <c r="D1496" t="s">
        <v>112</v>
      </c>
      <c r="E1496" t="s">
        <v>98</v>
      </c>
      <c r="F1496" t="s">
        <v>115</v>
      </c>
      <c r="G1496" t="s">
        <v>67</v>
      </c>
      <c r="H1496" t="s">
        <v>68</v>
      </c>
      <c r="I1496" t="s">
        <v>69</v>
      </c>
      <c r="J1496">
        <v>144</v>
      </c>
      <c r="K1496">
        <v>17</v>
      </c>
      <c r="L1496">
        <v>7.0000000000000007E-2</v>
      </c>
      <c r="M1496">
        <v>2276.64</v>
      </c>
      <c r="N1496" t="s">
        <v>123</v>
      </c>
      <c r="O1496" t="s">
        <v>23</v>
      </c>
    </row>
    <row r="1497" spans="1:15" x14ac:dyDescent="0.35">
      <c r="A1497" t="s">
        <v>1623</v>
      </c>
      <c r="B1497" s="40">
        <v>45329</v>
      </c>
      <c r="C1497" t="s">
        <v>96</v>
      </c>
      <c r="D1497" t="s">
        <v>97</v>
      </c>
      <c r="E1497" t="s">
        <v>98</v>
      </c>
      <c r="F1497" t="s">
        <v>101</v>
      </c>
      <c r="G1497" t="s">
        <v>67</v>
      </c>
      <c r="H1497" t="s">
        <v>68</v>
      </c>
      <c r="I1497" t="s">
        <v>69</v>
      </c>
      <c r="J1497">
        <v>144</v>
      </c>
      <c r="K1497">
        <v>10</v>
      </c>
      <c r="L1497">
        <v>0.14000000000000001</v>
      </c>
      <c r="M1497">
        <v>1238.4000000000001</v>
      </c>
      <c r="N1497" t="s">
        <v>42</v>
      </c>
      <c r="O1497" t="s">
        <v>80</v>
      </c>
    </row>
    <row r="1498" spans="1:15" x14ac:dyDescent="0.35">
      <c r="A1498" t="s">
        <v>1624</v>
      </c>
      <c r="B1498" s="40">
        <v>45301</v>
      </c>
      <c r="C1498" t="s">
        <v>55</v>
      </c>
      <c r="D1498" t="s">
        <v>56</v>
      </c>
      <c r="E1498" t="s">
        <v>17</v>
      </c>
      <c r="F1498" t="s">
        <v>79</v>
      </c>
      <c r="G1498" t="s">
        <v>67</v>
      </c>
      <c r="H1498" t="s">
        <v>68</v>
      </c>
      <c r="I1498" t="s">
        <v>69</v>
      </c>
      <c r="J1498">
        <v>144</v>
      </c>
      <c r="K1498">
        <v>5</v>
      </c>
      <c r="L1498">
        <v>0.14000000000000001</v>
      </c>
      <c r="M1498">
        <v>619.20000000000005</v>
      </c>
      <c r="N1498" t="s">
        <v>42</v>
      </c>
      <c r="O1498" t="s">
        <v>23</v>
      </c>
    </row>
    <row r="1499" spans="1:15" x14ac:dyDescent="0.35">
      <c r="A1499" t="s">
        <v>1625</v>
      </c>
      <c r="B1499" s="40">
        <v>45529</v>
      </c>
      <c r="C1499" t="s">
        <v>61</v>
      </c>
      <c r="D1499" t="s">
        <v>62</v>
      </c>
      <c r="E1499" t="s">
        <v>27</v>
      </c>
      <c r="F1499" t="s">
        <v>103</v>
      </c>
      <c r="G1499" t="s">
        <v>67</v>
      </c>
      <c r="H1499" t="s">
        <v>68</v>
      </c>
      <c r="I1499" t="s">
        <v>69</v>
      </c>
      <c r="J1499">
        <v>144</v>
      </c>
      <c r="K1499">
        <v>6</v>
      </c>
      <c r="L1499">
        <v>0.16</v>
      </c>
      <c r="M1499">
        <v>725.76</v>
      </c>
      <c r="N1499" t="s">
        <v>32</v>
      </c>
      <c r="O1499" t="s">
        <v>33</v>
      </c>
    </row>
    <row r="1500" spans="1:15" x14ac:dyDescent="0.35">
      <c r="A1500" t="s">
        <v>1626</v>
      </c>
      <c r="B1500" s="40">
        <v>45642</v>
      </c>
      <c r="C1500" t="s">
        <v>15</v>
      </c>
      <c r="D1500" t="s">
        <v>16</v>
      </c>
      <c r="E1500" t="s">
        <v>17</v>
      </c>
      <c r="F1500" t="s">
        <v>18</v>
      </c>
      <c r="G1500" t="s">
        <v>67</v>
      </c>
      <c r="H1500" t="s">
        <v>68</v>
      </c>
      <c r="I1500" t="s">
        <v>69</v>
      </c>
      <c r="J1500">
        <v>144</v>
      </c>
      <c r="K1500">
        <v>1</v>
      </c>
      <c r="L1500">
        <v>0.28999999999999998</v>
      </c>
      <c r="M1500">
        <v>102.24</v>
      </c>
      <c r="N1500" t="s">
        <v>22</v>
      </c>
      <c r="O1500" t="s">
        <v>33</v>
      </c>
    </row>
    <row r="1501" spans="1:15" x14ac:dyDescent="0.35">
      <c r="A1501" t="s">
        <v>1627</v>
      </c>
      <c r="B1501" s="40">
        <v>45477</v>
      </c>
      <c r="C1501" t="s">
        <v>35</v>
      </c>
      <c r="D1501" t="s">
        <v>36</v>
      </c>
      <c r="E1501" t="s">
        <v>37</v>
      </c>
      <c r="F1501" t="s">
        <v>71</v>
      </c>
      <c r="G1501" t="s">
        <v>67</v>
      </c>
      <c r="H1501" t="s">
        <v>68</v>
      </c>
      <c r="I1501" t="s">
        <v>69</v>
      </c>
      <c r="J1501">
        <v>144</v>
      </c>
      <c r="K1501">
        <v>11</v>
      </c>
      <c r="L1501">
        <v>0.24</v>
      </c>
      <c r="M1501">
        <v>1203.8399999999999</v>
      </c>
      <c r="N1501" t="s">
        <v>77</v>
      </c>
      <c r="O1501" t="s">
        <v>23</v>
      </c>
    </row>
    <row r="1502" spans="1:15" x14ac:dyDescent="0.35">
      <c r="A1502" t="s">
        <v>1628</v>
      </c>
      <c r="B1502" s="40">
        <v>45458</v>
      </c>
      <c r="C1502" t="s">
        <v>15</v>
      </c>
      <c r="D1502" t="s">
        <v>16</v>
      </c>
      <c r="E1502" t="s">
        <v>17</v>
      </c>
      <c r="F1502" t="s">
        <v>154</v>
      </c>
      <c r="G1502" t="s">
        <v>67</v>
      </c>
      <c r="H1502" t="s">
        <v>68</v>
      </c>
      <c r="I1502" t="s">
        <v>69</v>
      </c>
      <c r="J1502">
        <v>144</v>
      </c>
      <c r="K1502">
        <v>2</v>
      </c>
      <c r="L1502">
        <v>0.17</v>
      </c>
      <c r="M1502">
        <v>239.04</v>
      </c>
      <c r="N1502" t="s">
        <v>32</v>
      </c>
      <c r="O1502" t="s">
        <v>23</v>
      </c>
    </row>
    <row r="1503" spans="1:15" x14ac:dyDescent="0.35">
      <c r="A1503" t="s">
        <v>1629</v>
      </c>
      <c r="B1503" s="40">
        <v>45646</v>
      </c>
      <c r="C1503" t="s">
        <v>73</v>
      </c>
      <c r="D1503" t="s">
        <v>74</v>
      </c>
      <c r="E1503" t="s">
        <v>37</v>
      </c>
      <c r="F1503" t="s">
        <v>157</v>
      </c>
      <c r="G1503" t="s">
        <v>67</v>
      </c>
      <c r="H1503" t="s">
        <v>68</v>
      </c>
      <c r="I1503" t="s">
        <v>69</v>
      </c>
      <c r="J1503">
        <v>144</v>
      </c>
      <c r="K1503">
        <v>10</v>
      </c>
      <c r="L1503">
        <v>0.01</v>
      </c>
      <c r="M1503">
        <v>1425.6</v>
      </c>
      <c r="N1503" t="s">
        <v>22</v>
      </c>
      <c r="O1503" t="s">
        <v>23</v>
      </c>
    </row>
    <row r="1504" spans="1:15" x14ac:dyDescent="0.35">
      <c r="A1504" t="s">
        <v>1630</v>
      </c>
      <c r="B1504" s="40">
        <v>45544</v>
      </c>
      <c r="C1504" t="s">
        <v>125</v>
      </c>
      <c r="D1504" t="s">
        <v>126</v>
      </c>
      <c r="E1504" t="s">
        <v>37</v>
      </c>
      <c r="F1504" t="s">
        <v>38</v>
      </c>
      <c r="G1504" t="s">
        <v>67</v>
      </c>
      <c r="H1504" t="s">
        <v>68</v>
      </c>
      <c r="I1504" t="s">
        <v>69</v>
      </c>
      <c r="J1504">
        <v>144</v>
      </c>
      <c r="K1504">
        <v>8</v>
      </c>
      <c r="L1504">
        <v>0.15</v>
      </c>
      <c r="M1504">
        <v>979.2</v>
      </c>
      <c r="N1504" t="s">
        <v>77</v>
      </c>
      <c r="O1504" t="s">
        <v>80</v>
      </c>
    </row>
    <row r="1505" spans="1:15" x14ac:dyDescent="0.35">
      <c r="A1505" t="s">
        <v>1631</v>
      </c>
      <c r="B1505" s="40">
        <v>45429</v>
      </c>
      <c r="C1505" t="s">
        <v>25</v>
      </c>
      <c r="D1505" t="s">
        <v>26</v>
      </c>
      <c r="E1505" t="s">
        <v>27</v>
      </c>
      <c r="F1505" t="s">
        <v>28</v>
      </c>
      <c r="G1505" t="s">
        <v>67</v>
      </c>
      <c r="H1505" t="s">
        <v>68</v>
      </c>
      <c r="I1505" t="s">
        <v>69</v>
      </c>
      <c r="J1505">
        <v>144</v>
      </c>
      <c r="K1505">
        <v>10</v>
      </c>
      <c r="L1505">
        <v>0.22</v>
      </c>
      <c r="M1505">
        <v>1123.2</v>
      </c>
      <c r="N1505" t="s">
        <v>77</v>
      </c>
      <c r="O1505" t="s">
        <v>33</v>
      </c>
    </row>
    <row r="1506" spans="1:15" x14ac:dyDescent="0.35">
      <c r="A1506" t="s">
        <v>1632</v>
      </c>
      <c r="B1506" s="40">
        <v>45587</v>
      </c>
      <c r="C1506" t="s">
        <v>73</v>
      </c>
      <c r="D1506" t="s">
        <v>74</v>
      </c>
      <c r="E1506" t="s">
        <v>37</v>
      </c>
      <c r="F1506" t="s">
        <v>38</v>
      </c>
      <c r="G1506" t="s">
        <v>67</v>
      </c>
      <c r="H1506" t="s">
        <v>68</v>
      </c>
      <c r="I1506" t="s">
        <v>69</v>
      </c>
      <c r="J1506">
        <v>144</v>
      </c>
      <c r="K1506">
        <v>20</v>
      </c>
      <c r="L1506">
        <v>7.0000000000000007E-2</v>
      </c>
      <c r="M1506">
        <v>2678.4</v>
      </c>
      <c r="N1506" t="s">
        <v>42</v>
      </c>
      <c r="O1506" t="s">
        <v>23</v>
      </c>
    </row>
    <row r="1507" spans="1:15" x14ac:dyDescent="0.35">
      <c r="A1507" t="s">
        <v>1633</v>
      </c>
      <c r="B1507" s="40">
        <v>45457</v>
      </c>
      <c r="C1507" t="s">
        <v>125</v>
      </c>
      <c r="D1507" t="s">
        <v>126</v>
      </c>
      <c r="E1507" t="s">
        <v>37</v>
      </c>
      <c r="F1507" t="s">
        <v>71</v>
      </c>
      <c r="G1507" t="s">
        <v>67</v>
      </c>
      <c r="H1507" t="s">
        <v>68</v>
      </c>
      <c r="I1507" t="s">
        <v>69</v>
      </c>
      <c r="J1507">
        <v>144</v>
      </c>
      <c r="K1507">
        <v>20</v>
      </c>
      <c r="L1507">
        <v>0.1</v>
      </c>
      <c r="M1507">
        <v>2592</v>
      </c>
      <c r="N1507" t="s">
        <v>77</v>
      </c>
      <c r="O1507" t="s">
        <v>23</v>
      </c>
    </row>
    <row r="1508" spans="1:15" x14ac:dyDescent="0.35">
      <c r="A1508" t="s">
        <v>1634</v>
      </c>
      <c r="B1508" s="40">
        <v>45486</v>
      </c>
      <c r="C1508" t="s">
        <v>25</v>
      </c>
      <c r="D1508" t="s">
        <v>26</v>
      </c>
      <c r="E1508" t="s">
        <v>27</v>
      </c>
      <c r="F1508" t="s">
        <v>28</v>
      </c>
      <c r="G1508" t="s">
        <v>67</v>
      </c>
      <c r="H1508" t="s">
        <v>68</v>
      </c>
      <c r="I1508" t="s">
        <v>69</v>
      </c>
      <c r="J1508">
        <v>144</v>
      </c>
      <c r="K1508">
        <v>9</v>
      </c>
      <c r="L1508">
        <v>0</v>
      </c>
      <c r="M1508">
        <v>1296</v>
      </c>
      <c r="N1508" t="s">
        <v>59</v>
      </c>
      <c r="O1508" t="s">
        <v>23</v>
      </c>
    </row>
    <row r="1509" spans="1:15" x14ac:dyDescent="0.35">
      <c r="A1509" t="s">
        <v>1635</v>
      </c>
      <c r="B1509" s="40">
        <v>45639</v>
      </c>
      <c r="C1509" t="s">
        <v>25</v>
      </c>
      <c r="D1509" t="s">
        <v>26</v>
      </c>
      <c r="E1509" t="s">
        <v>27</v>
      </c>
      <c r="F1509" t="s">
        <v>103</v>
      </c>
      <c r="G1509" t="s">
        <v>67</v>
      </c>
      <c r="H1509" t="s">
        <v>68</v>
      </c>
      <c r="I1509" t="s">
        <v>69</v>
      </c>
      <c r="J1509">
        <v>144</v>
      </c>
      <c r="K1509">
        <v>19</v>
      </c>
      <c r="L1509">
        <v>0.05</v>
      </c>
      <c r="M1509">
        <v>2599.1999999999998</v>
      </c>
      <c r="N1509" t="s">
        <v>42</v>
      </c>
      <c r="O1509" t="s">
        <v>23</v>
      </c>
    </row>
    <row r="1510" spans="1:15" x14ac:dyDescent="0.35">
      <c r="A1510" t="s">
        <v>1636</v>
      </c>
      <c r="B1510" s="40">
        <v>45491</v>
      </c>
      <c r="C1510" t="s">
        <v>15</v>
      </c>
      <c r="D1510" t="s">
        <v>16</v>
      </c>
      <c r="E1510" t="s">
        <v>17</v>
      </c>
      <c r="F1510" t="s">
        <v>79</v>
      </c>
      <c r="G1510" t="s">
        <v>67</v>
      </c>
      <c r="H1510" t="s">
        <v>68</v>
      </c>
      <c r="I1510" t="s">
        <v>69</v>
      </c>
      <c r="J1510">
        <v>144</v>
      </c>
      <c r="K1510">
        <v>6</v>
      </c>
      <c r="L1510">
        <v>0.08</v>
      </c>
      <c r="M1510">
        <v>794.88</v>
      </c>
      <c r="N1510" t="s">
        <v>59</v>
      </c>
      <c r="O1510" t="s">
        <v>23</v>
      </c>
    </row>
    <row r="1511" spans="1:15" x14ac:dyDescent="0.35">
      <c r="A1511" t="s">
        <v>1637</v>
      </c>
      <c r="B1511" s="40">
        <v>45551</v>
      </c>
      <c r="C1511" t="s">
        <v>125</v>
      </c>
      <c r="D1511" t="s">
        <v>126</v>
      </c>
      <c r="E1511" t="s">
        <v>37</v>
      </c>
      <c r="F1511" t="s">
        <v>151</v>
      </c>
      <c r="G1511" t="s">
        <v>67</v>
      </c>
      <c r="H1511" t="s">
        <v>68</v>
      </c>
      <c r="I1511" t="s">
        <v>69</v>
      </c>
      <c r="J1511">
        <v>144</v>
      </c>
      <c r="K1511">
        <v>6</v>
      </c>
      <c r="L1511">
        <v>0.12</v>
      </c>
      <c r="M1511">
        <v>760.32</v>
      </c>
      <c r="N1511" t="s">
        <v>22</v>
      </c>
      <c r="O1511" t="s">
        <v>23</v>
      </c>
    </row>
    <row r="1512" spans="1:15" x14ac:dyDescent="0.35">
      <c r="A1512" t="s">
        <v>1638</v>
      </c>
      <c r="B1512" s="40">
        <v>45417</v>
      </c>
      <c r="C1512" t="s">
        <v>44</v>
      </c>
      <c r="D1512" t="s">
        <v>45</v>
      </c>
      <c r="E1512" t="s">
        <v>17</v>
      </c>
      <c r="F1512" t="s">
        <v>18</v>
      </c>
      <c r="G1512" t="s">
        <v>67</v>
      </c>
      <c r="H1512" t="s">
        <v>68</v>
      </c>
      <c r="I1512" t="s">
        <v>69</v>
      </c>
      <c r="J1512">
        <v>144</v>
      </c>
      <c r="K1512">
        <v>14</v>
      </c>
      <c r="L1512">
        <v>0.02</v>
      </c>
      <c r="M1512">
        <v>1975.68</v>
      </c>
      <c r="N1512" t="s">
        <v>59</v>
      </c>
      <c r="O1512" t="s">
        <v>23</v>
      </c>
    </row>
    <row r="1513" spans="1:15" x14ac:dyDescent="0.35">
      <c r="A1513" t="s">
        <v>1639</v>
      </c>
      <c r="B1513" s="40">
        <v>45363</v>
      </c>
      <c r="C1513" t="s">
        <v>35</v>
      </c>
      <c r="D1513" t="s">
        <v>36</v>
      </c>
      <c r="E1513" t="s">
        <v>37</v>
      </c>
      <c r="F1513" t="s">
        <v>151</v>
      </c>
      <c r="G1513" t="s">
        <v>67</v>
      </c>
      <c r="H1513" t="s">
        <v>68</v>
      </c>
      <c r="I1513" t="s">
        <v>69</v>
      </c>
      <c r="J1513">
        <v>144</v>
      </c>
      <c r="K1513">
        <v>9</v>
      </c>
      <c r="L1513">
        <v>0.18</v>
      </c>
      <c r="M1513">
        <v>1062.72</v>
      </c>
      <c r="N1513" t="s">
        <v>32</v>
      </c>
      <c r="O1513" t="s">
        <v>23</v>
      </c>
    </row>
    <row r="1514" spans="1:15" x14ac:dyDescent="0.35">
      <c r="A1514" t="s">
        <v>1640</v>
      </c>
      <c r="B1514" s="40">
        <v>45296</v>
      </c>
      <c r="C1514" t="s">
        <v>25</v>
      </c>
      <c r="D1514" t="s">
        <v>26</v>
      </c>
      <c r="E1514" t="s">
        <v>27</v>
      </c>
      <c r="F1514" t="s">
        <v>122</v>
      </c>
      <c r="G1514" t="s">
        <v>67</v>
      </c>
      <c r="H1514" t="s">
        <v>68</v>
      </c>
      <c r="I1514" t="s">
        <v>69</v>
      </c>
      <c r="J1514">
        <v>144</v>
      </c>
      <c r="K1514">
        <v>18</v>
      </c>
      <c r="L1514">
        <v>0.18</v>
      </c>
      <c r="M1514">
        <v>2125.44</v>
      </c>
      <c r="N1514" t="s">
        <v>123</v>
      </c>
      <c r="O1514" t="s">
        <v>23</v>
      </c>
    </row>
    <row r="1515" spans="1:15" x14ac:dyDescent="0.35">
      <c r="A1515" t="s">
        <v>1641</v>
      </c>
      <c r="B1515" s="40">
        <v>45580</v>
      </c>
      <c r="C1515" t="s">
        <v>55</v>
      </c>
      <c r="D1515" t="s">
        <v>56</v>
      </c>
      <c r="E1515" t="s">
        <v>17</v>
      </c>
      <c r="F1515" t="s">
        <v>50</v>
      </c>
      <c r="G1515" t="s">
        <v>67</v>
      </c>
      <c r="H1515" t="s">
        <v>68</v>
      </c>
      <c r="I1515" t="s">
        <v>69</v>
      </c>
      <c r="J1515">
        <v>144</v>
      </c>
      <c r="K1515">
        <v>12</v>
      </c>
      <c r="L1515">
        <v>7.0000000000000007E-2</v>
      </c>
      <c r="M1515">
        <v>1607.04</v>
      </c>
      <c r="N1515" t="s">
        <v>77</v>
      </c>
      <c r="O1515" t="s">
        <v>23</v>
      </c>
    </row>
    <row r="1516" spans="1:15" x14ac:dyDescent="0.35">
      <c r="A1516" t="s">
        <v>1642</v>
      </c>
      <c r="B1516" s="40">
        <v>45312</v>
      </c>
      <c r="C1516" t="s">
        <v>35</v>
      </c>
      <c r="D1516" t="s">
        <v>36</v>
      </c>
      <c r="E1516" t="s">
        <v>37</v>
      </c>
      <c r="F1516" t="s">
        <v>151</v>
      </c>
      <c r="G1516" t="s">
        <v>67</v>
      </c>
      <c r="H1516" t="s">
        <v>68</v>
      </c>
      <c r="I1516" t="s">
        <v>69</v>
      </c>
      <c r="J1516">
        <v>144</v>
      </c>
      <c r="K1516">
        <v>4</v>
      </c>
      <c r="L1516">
        <v>0.05</v>
      </c>
      <c r="M1516">
        <v>547.20000000000005</v>
      </c>
      <c r="N1516" t="s">
        <v>59</v>
      </c>
      <c r="O1516" t="s">
        <v>23</v>
      </c>
    </row>
    <row r="1517" spans="1:15" x14ac:dyDescent="0.35">
      <c r="A1517" t="s">
        <v>1643</v>
      </c>
      <c r="B1517" s="40">
        <v>45345</v>
      </c>
      <c r="C1517" t="s">
        <v>15</v>
      </c>
      <c r="D1517" t="s">
        <v>16</v>
      </c>
      <c r="E1517" t="s">
        <v>17</v>
      </c>
      <c r="F1517" t="s">
        <v>176</v>
      </c>
      <c r="G1517" t="s">
        <v>67</v>
      </c>
      <c r="H1517" t="s">
        <v>68</v>
      </c>
      <c r="I1517" t="s">
        <v>69</v>
      </c>
      <c r="J1517">
        <v>144</v>
      </c>
      <c r="K1517">
        <v>14</v>
      </c>
      <c r="L1517">
        <v>7.0000000000000007E-2</v>
      </c>
      <c r="M1517">
        <v>1874.88</v>
      </c>
      <c r="N1517" t="s">
        <v>123</v>
      </c>
      <c r="O1517" t="s">
        <v>23</v>
      </c>
    </row>
    <row r="1518" spans="1:15" x14ac:dyDescent="0.35">
      <c r="A1518" t="s">
        <v>1644</v>
      </c>
      <c r="B1518" s="40">
        <v>45578</v>
      </c>
      <c r="C1518" t="s">
        <v>64</v>
      </c>
      <c r="D1518" t="s">
        <v>65</v>
      </c>
      <c r="E1518" t="s">
        <v>27</v>
      </c>
      <c r="F1518" t="s">
        <v>103</v>
      </c>
      <c r="G1518" t="s">
        <v>67</v>
      </c>
      <c r="H1518" t="s">
        <v>68</v>
      </c>
      <c r="I1518" t="s">
        <v>69</v>
      </c>
      <c r="J1518">
        <v>144</v>
      </c>
      <c r="K1518">
        <v>1</v>
      </c>
      <c r="L1518">
        <v>0.05</v>
      </c>
      <c r="M1518">
        <v>136.80000000000001</v>
      </c>
      <c r="N1518" t="s">
        <v>123</v>
      </c>
      <c r="O1518" t="s">
        <v>23</v>
      </c>
    </row>
    <row r="1519" spans="1:15" x14ac:dyDescent="0.35">
      <c r="A1519" t="s">
        <v>1645</v>
      </c>
      <c r="B1519" s="40">
        <v>45300</v>
      </c>
      <c r="C1519" t="s">
        <v>64</v>
      </c>
      <c r="D1519" t="s">
        <v>65</v>
      </c>
      <c r="E1519" t="s">
        <v>27</v>
      </c>
      <c r="F1519" t="s">
        <v>122</v>
      </c>
      <c r="G1519" t="s">
        <v>67</v>
      </c>
      <c r="H1519" t="s">
        <v>68</v>
      </c>
      <c r="I1519" t="s">
        <v>69</v>
      </c>
      <c r="J1519">
        <v>144</v>
      </c>
      <c r="K1519">
        <v>8</v>
      </c>
      <c r="L1519">
        <v>0.22</v>
      </c>
      <c r="M1519">
        <v>898.56</v>
      </c>
      <c r="N1519" t="s">
        <v>42</v>
      </c>
      <c r="O1519" t="s">
        <v>80</v>
      </c>
    </row>
    <row r="1520" spans="1:15" x14ac:dyDescent="0.35">
      <c r="A1520" t="s">
        <v>1646</v>
      </c>
      <c r="B1520" s="40">
        <v>45566</v>
      </c>
      <c r="C1520" t="s">
        <v>73</v>
      </c>
      <c r="D1520" t="s">
        <v>74</v>
      </c>
      <c r="E1520" t="s">
        <v>37</v>
      </c>
      <c r="F1520" t="s">
        <v>38</v>
      </c>
      <c r="G1520" t="s">
        <v>67</v>
      </c>
      <c r="H1520" t="s">
        <v>68</v>
      </c>
      <c r="I1520" t="s">
        <v>69</v>
      </c>
      <c r="J1520">
        <v>144</v>
      </c>
      <c r="K1520">
        <v>1</v>
      </c>
      <c r="L1520">
        <v>0.05</v>
      </c>
      <c r="M1520">
        <v>136.80000000000001</v>
      </c>
      <c r="N1520" t="s">
        <v>123</v>
      </c>
      <c r="O1520" t="s">
        <v>33</v>
      </c>
    </row>
    <row r="1521" spans="1:15" x14ac:dyDescent="0.35">
      <c r="A1521" t="s">
        <v>1647</v>
      </c>
      <c r="B1521" s="40">
        <v>45391</v>
      </c>
      <c r="C1521" t="s">
        <v>111</v>
      </c>
      <c r="D1521" t="s">
        <v>112</v>
      </c>
      <c r="E1521" t="s">
        <v>98</v>
      </c>
      <c r="F1521" t="s">
        <v>160</v>
      </c>
      <c r="G1521" t="s">
        <v>67</v>
      </c>
      <c r="H1521" t="s">
        <v>68</v>
      </c>
      <c r="I1521" t="s">
        <v>69</v>
      </c>
      <c r="J1521">
        <v>144</v>
      </c>
      <c r="K1521">
        <v>10</v>
      </c>
      <c r="L1521">
        <v>0.14000000000000001</v>
      </c>
      <c r="M1521">
        <v>1238.4000000000001</v>
      </c>
      <c r="N1521" t="s">
        <v>32</v>
      </c>
      <c r="O1521" t="s">
        <v>23</v>
      </c>
    </row>
    <row r="1522" spans="1:15" x14ac:dyDescent="0.35">
      <c r="A1522" t="s">
        <v>1648</v>
      </c>
      <c r="B1522" s="40">
        <v>45396</v>
      </c>
      <c r="C1522" t="s">
        <v>96</v>
      </c>
      <c r="D1522" t="s">
        <v>97</v>
      </c>
      <c r="E1522" t="s">
        <v>98</v>
      </c>
      <c r="F1522" t="s">
        <v>101</v>
      </c>
      <c r="G1522" t="s">
        <v>67</v>
      </c>
      <c r="H1522" t="s">
        <v>68</v>
      </c>
      <c r="I1522" t="s">
        <v>69</v>
      </c>
      <c r="J1522">
        <v>144</v>
      </c>
      <c r="K1522">
        <v>5</v>
      </c>
      <c r="L1522">
        <v>0.28999999999999998</v>
      </c>
      <c r="M1522">
        <v>511.2</v>
      </c>
      <c r="N1522" t="s">
        <v>42</v>
      </c>
      <c r="O1522" t="s">
        <v>23</v>
      </c>
    </row>
    <row r="1523" spans="1:15" x14ac:dyDescent="0.35">
      <c r="A1523" t="s">
        <v>1649</v>
      </c>
      <c r="B1523" s="40">
        <v>45341</v>
      </c>
      <c r="C1523" t="s">
        <v>73</v>
      </c>
      <c r="D1523" t="s">
        <v>74</v>
      </c>
      <c r="E1523" t="s">
        <v>37</v>
      </c>
      <c r="F1523" t="s">
        <v>157</v>
      </c>
      <c r="G1523" t="s">
        <v>67</v>
      </c>
      <c r="H1523" t="s">
        <v>68</v>
      </c>
      <c r="I1523" t="s">
        <v>69</v>
      </c>
      <c r="J1523">
        <v>144</v>
      </c>
      <c r="K1523">
        <v>5</v>
      </c>
      <c r="L1523">
        <v>0.24</v>
      </c>
      <c r="M1523">
        <v>547.20000000000005</v>
      </c>
      <c r="N1523" t="s">
        <v>32</v>
      </c>
      <c r="O1523" t="s">
        <v>23</v>
      </c>
    </row>
    <row r="1524" spans="1:15" x14ac:dyDescent="0.35">
      <c r="A1524" t="s">
        <v>1650</v>
      </c>
      <c r="B1524" s="40">
        <v>45294</v>
      </c>
      <c r="C1524" t="s">
        <v>55</v>
      </c>
      <c r="D1524" t="s">
        <v>56</v>
      </c>
      <c r="E1524" t="s">
        <v>17</v>
      </c>
      <c r="F1524" t="s">
        <v>18</v>
      </c>
      <c r="G1524" t="s">
        <v>67</v>
      </c>
      <c r="H1524" t="s">
        <v>68</v>
      </c>
      <c r="I1524" t="s">
        <v>69</v>
      </c>
      <c r="J1524">
        <v>144</v>
      </c>
      <c r="K1524">
        <v>19</v>
      </c>
      <c r="L1524">
        <v>0.01</v>
      </c>
      <c r="M1524">
        <v>2708.64</v>
      </c>
      <c r="N1524" t="s">
        <v>123</v>
      </c>
      <c r="O1524" t="s">
        <v>87</v>
      </c>
    </row>
    <row r="1525" spans="1:15" x14ac:dyDescent="0.35">
      <c r="A1525" t="s">
        <v>1651</v>
      </c>
      <c r="B1525" s="40">
        <v>45606</v>
      </c>
      <c r="C1525" t="s">
        <v>15</v>
      </c>
      <c r="D1525" t="s">
        <v>16</v>
      </c>
      <c r="E1525" t="s">
        <v>17</v>
      </c>
      <c r="F1525" t="s">
        <v>18</v>
      </c>
      <c r="G1525" t="s">
        <v>67</v>
      </c>
      <c r="H1525" t="s">
        <v>68</v>
      </c>
      <c r="I1525" t="s">
        <v>69</v>
      </c>
      <c r="J1525">
        <v>144</v>
      </c>
      <c r="K1525">
        <v>7</v>
      </c>
      <c r="L1525">
        <v>0.23</v>
      </c>
      <c r="M1525">
        <v>776.16</v>
      </c>
      <c r="N1525" t="s">
        <v>22</v>
      </c>
      <c r="O1525" t="s">
        <v>33</v>
      </c>
    </row>
    <row r="1526" spans="1:15" x14ac:dyDescent="0.35">
      <c r="A1526" t="s">
        <v>1652</v>
      </c>
      <c r="B1526" s="40">
        <v>45388</v>
      </c>
      <c r="C1526" t="s">
        <v>111</v>
      </c>
      <c r="D1526" t="s">
        <v>112</v>
      </c>
      <c r="E1526" t="s">
        <v>98</v>
      </c>
      <c r="F1526" t="s">
        <v>113</v>
      </c>
      <c r="G1526" t="s">
        <v>67</v>
      </c>
      <c r="H1526" t="s">
        <v>68</v>
      </c>
      <c r="I1526" t="s">
        <v>69</v>
      </c>
      <c r="J1526">
        <v>144</v>
      </c>
      <c r="K1526">
        <v>3</v>
      </c>
      <c r="L1526">
        <v>0.2</v>
      </c>
      <c r="M1526">
        <v>345.6</v>
      </c>
      <c r="N1526" t="s">
        <v>22</v>
      </c>
      <c r="O1526" t="s">
        <v>23</v>
      </c>
    </row>
    <row r="1527" spans="1:15" x14ac:dyDescent="0.35">
      <c r="A1527" t="s">
        <v>1653</v>
      </c>
      <c r="B1527" s="40">
        <v>45584</v>
      </c>
      <c r="C1527" t="s">
        <v>61</v>
      </c>
      <c r="D1527" t="s">
        <v>62</v>
      </c>
      <c r="E1527" t="s">
        <v>27</v>
      </c>
      <c r="F1527" t="s">
        <v>122</v>
      </c>
      <c r="G1527" t="s">
        <v>67</v>
      </c>
      <c r="H1527" t="s">
        <v>68</v>
      </c>
      <c r="I1527" t="s">
        <v>69</v>
      </c>
      <c r="J1527">
        <v>144</v>
      </c>
      <c r="K1527">
        <v>6</v>
      </c>
      <c r="L1527">
        <v>0.23</v>
      </c>
      <c r="M1527">
        <v>665.28</v>
      </c>
      <c r="N1527" t="s">
        <v>32</v>
      </c>
      <c r="O1527" t="s">
        <v>87</v>
      </c>
    </row>
    <row r="1528" spans="1:15" x14ac:dyDescent="0.35">
      <c r="A1528" t="s">
        <v>1654</v>
      </c>
      <c r="B1528" s="40">
        <v>45458</v>
      </c>
      <c r="C1528" t="s">
        <v>61</v>
      </c>
      <c r="D1528" t="s">
        <v>62</v>
      </c>
      <c r="E1528" t="s">
        <v>27</v>
      </c>
      <c r="F1528" t="s">
        <v>66</v>
      </c>
      <c r="G1528" t="s">
        <v>67</v>
      </c>
      <c r="H1528" t="s">
        <v>68</v>
      </c>
      <c r="I1528" t="s">
        <v>69</v>
      </c>
      <c r="J1528">
        <v>144</v>
      </c>
      <c r="K1528">
        <v>12</v>
      </c>
      <c r="L1528">
        <v>0.02</v>
      </c>
      <c r="M1528">
        <v>1693.44</v>
      </c>
      <c r="N1528" t="s">
        <v>59</v>
      </c>
      <c r="O1528" t="s">
        <v>23</v>
      </c>
    </row>
    <row r="1529" spans="1:15" x14ac:dyDescent="0.35">
      <c r="A1529" t="s">
        <v>1655</v>
      </c>
      <c r="B1529" s="40">
        <v>45492</v>
      </c>
      <c r="C1529" t="s">
        <v>131</v>
      </c>
      <c r="D1529" t="s">
        <v>132</v>
      </c>
      <c r="E1529" t="s">
        <v>98</v>
      </c>
      <c r="F1529" t="s">
        <v>115</v>
      </c>
      <c r="G1529" t="s">
        <v>67</v>
      </c>
      <c r="H1529" t="s">
        <v>68</v>
      </c>
      <c r="I1529" t="s">
        <v>69</v>
      </c>
      <c r="J1529">
        <v>144</v>
      </c>
      <c r="K1529">
        <v>11</v>
      </c>
      <c r="L1529">
        <v>0.23</v>
      </c>
      <c r="M1529">
        <v>1219.68</v>
      </c>
      <c r="N1529" t="s">
        <v>77</v>
      </c>
      <c r="O1529" t="s">
        <v>23</v>
      </c>
    </row>
    <row r="1530" spans="1:15" x14ac:dyDescent="0.35">
      <c r="A1530" t="s">
        <v>1656</v>
      </c>
      <c r="B1530" s="40">
        <v>45627</v>
      </c>
      <c r="C1530" t="s">
        <v>25</v>
      </c>
      <c r="D1530" t="s">
        <v>26</v>
      </c>
      <c r="E1530" t="s">
        <v>27</v>
      </c>
      <c r="F1530" t="s">
        <v>66</v>
      </c>
      <c r="G1530" t="s">
        <v>67</v>
      </c>
      <c r="H1530" t="s">
        <v>68</v>
      </c>
      <c r="I1530" t="s">
        <v>69</v>
      </c>
      <c r="J1530">
        <v>144</v>
      </c>
      <c r="K1530">
        <v>4</v>
      </c>
      <c r="L1530">
        <v>0.21</v>
      </c>
      <c r="M1530">
        <v>455.04</v>
      </c>
      <c r="N1530" t="s">
        <v>22</v>
      </c>
      <c r="O1530" t="s">
        <v>23</v>
      </c>
    </row>
    <row r="1531" spans="1:15" x14ac:dyDescent="0.35">
      <c r="A1531" t="s">
        <v>1657</v>
      </c>
      <c r="B1531" s="40">
        <v>45429</v>
      </c>
      <c r="C1531" t="s">
        <v>44</v>
      </c>
      <c r="D1531" t="s">
        <v>45</v>
      </c>
      <c r="E1531" t="s">
        <v>17</v>
      </c>
      <c r="F1531" t="s">
        <v>18</v>
      </c>
      <c r="G1531" t="s">
        <v>67</v>
      </c>
      <c r="H1531" t="s">
        <v>68</v>
      </c>
      <c r="I1531" t="s">
        <v>69</v>
      </c>
      <c r="J1531">
        <v>144</v>
      </c>
      <c r="K1531">
        <v>6</v>
      </c>
      <c r="L1531">
        <v>0.06</v>
      </c>
      <c r="M1531">
        <v>812.16</v>
      </c>
      <c r="N1531" t="s">
        <v>179</v>
      </c>
      <c r="O1531" t="s">
        <v>80</v>
      </c>
    </row>
    <row r="1532" spans="1:15" x14ac:dyDescent="0.35">
      <c r="A1532" t="s">
        <v>1658</v>
      </c>
      <c r="B1532" s="40">
        <v>45341</v>
      </c>
      <c r="C1532" t="s">
        <v>111</v>
      </c>
      <c r="D1532" t="s">
        <v>112</v>
      </c>
      <c r="E1532" t="s">
        <v>98</v>
      </c>
      <c r="F1532" t="s">
        <v>101</v>
      </c>
      <c r="G1532" t="s">
        <v>67</v>
      </c>
      <c r="H1532" t="s">
        <v>68</v>
      </c>
      <c r="I1532" t="s">
        <v>69</v>
      </c>
      <c r="J1532">
        <v>144</v>
      </c>
      <c r="K1532">
        <v>16</v>
      </c>
      <c r="L1532">
        <v>0.08</v>
      </c>
      <c r="M1532">
        <v>2119.6799999999998</v>
      </c>
      <c r="N1532" t="s">
        <v>42</v>
      </c>
      <c r="O1532" t="s">
        <v>23</v>
      </c>
    </row>
    <row r="1533" spans="1:15" x14ac:dyDescent="0.35">
      <c r="A1533" t="s">
        <v>1659</v>
      </c>
      <c r="B1533" s="40">
        <v>45580</v>
      </c>
      <c r="C1533" t="s">
        <v>125</v>
      </c>
      <c r="D1533" t="s">
        <v>126</v>
      </c>
      <c r="E1533" t="s">
        <v>37</v>
      </c>
      <c r="F1533" t="s">
        <v>71</v>
      </c>
      <c r="G1533" t="s">
        <v>67</v>
      </c>
      <c r="H1533" t="s">
        <v>68</v>
      </c>
      <c r="I1533" t="s">
        <v>69</v>
      </c>
      <c r="J1533">
        <v>144</v>
      </c>
      <c r="K1533">
        <v>4</v>
      </c>
      <c r="L1533">
        <v>0.16</v>
      </c>
      <c r="M1533">
        <v>483.84</v>
      </c>
      <c r="N1533" t="s">
        <v>77</v>
      </c>
      <c r="O1533" t="s">
        <v>87</v>
      </c>
    </row>
    <row r="1534" spans="1:15" x14ac:dyDescent="0.35">
      <c r="A1534" t="s">
        <v>1660</v>
      </c>
      <c r="B1534" s="40">
        <v>45558</v>
      </c>
      <c r="C1534" t="s">
        <v>131</v>
      </c>
      <c r="D1534" t="s">
        <v>132</v>
      </c>
      <c r="E1534" t="s">
        <v>98</v>
      </c>
      <c r="F1534" t="s">
        <v>160</v>
      </c>
      <c r="G1534" t="s">
        <v>67</v>
      </c>
      <c r="H1534" t="s">
        <v>68</v>
      </c>
      <c r="I1534" t="s">
        <v>69</v>
      </c>
      <c r="J1534">
        <v>144</v>
      </c>
      <c r="K1534">
        <v>5</v>
      </c>
      <c r="L1534">
        <v>0.03</v>
      </c>
      <c r="M1534">
        <v>698.4</v>
      </c>
      <c r="N1534" t="s">
        <v>77</v>
      </c>
      <c r="O1534" t="s">
        <v>87</v>
      </c>
    </row>
    <row r="1535" spans="1:15" x14ac:dyDescent="0.35">
      <c r="A1535" t="s">
        <v>1661</v>
      </c>
      <c r="B1535" s="40">
        <v>45580</v>
      </c>
      <c r="C1535" t="s">
        <v>44</v>
      </c>
      <c r="D1535" t="s">
        <v>45</v>
      </c>
      <c r="E1535" t="s">
        <v>17</v>
      </c>
      <c r="F1535" t="s">
        <v>50</v>
      </c>
      <c r="G1535" t="s">
        <v>67</v>
      </c>
      <c r="H1535" t="s">
        <v>68</v>
      </c>
      <c r="I1535" t="s">
        <v>69</v>
      </c>
      <c r="J1535">
        <v>144</v>
      </c>
      <c r="K1535">
        <v>8</v>
      </c>
      <c r="L1535">
        <v>0.14000000000000001</v>
      </c>
      <c r="M1535">
        <v>990.72</v>
      </c>
      <c r="N1535" t="s">
        <v>32</v>
      </c>
      <c r="O1535" t="s">
        <v>87</v>
      </c>
    </row>
    <row r="1536" spans="1:15" x14ac:dyDescent="0.35">
      <c r="A1536" t="s">
        <v>1662</v>
      </c>
      <c r="B1536" s="40">
        <v>45619</v>
      </c>
      <c r="C1536" t="s">
        <v>111</v>
      </c>
      <c r="D1536" t="s">
        <v>112</v>
      </c>
      <c r="E1536" t="s">
        <v>98</v>
      </c>
      <c r="F1536" t="s">
        <v>101</v>
      </c>
      <c r="G1536" t="s">
        <v>67</v>
      </c>
      <c r="H1536" t="s">
        <v>68</v>
      </c>
      <c r="I1536" t="s">
        <v>69</v>
      </c>
      <c r="J1536">
        <v>144</v>
      </c>
      <c r="K1536">
        <v>16</v>
      </c>
      <c r="L1536">
        <v>0.18</v>
      </c>
      <c r="M1536">
        <v>1889.28</v>
      </c>
      <c r="N1536" t="s">
        <v>59</v>
      </c>
      <c r="O1536" t="s">
        <v>179</v>
      </c>
    </row>
    <row r="1537" spans="1:15" x14ac:dyDescent="0.35">
      <c r="A1537" t="s">
        <v>1663</v>
      </c>
      <c r="B1537" s="40">
        <v>45368</v>
      </c>
      <c r="C1537" t="s">
        <v>111</v>
      </c>
      <c r="D1537" t="s">
        <v>112</v>
      </c>
      <c r="E1537" t="s">
        <v>98</v>
      </c>
      <c r="F1537" t="s">
        <v>160</v>
      </c>
      <c r="G1537" t="s">
        <v>67</v>
      </c>
      <c r="H1537" t="s">
        <v>68</v>
      </c>
      <c r="I1537" t="s">
        <v>69</v>
      </c>
      <c r="J1537">
        <v>144</v>
      </c>
      <c r="K1537">
        <v>2</v>
      </c>
      <c r="L1537">
        <v>0.25</v>
      </c>
      <c r="M1537">
        <v>216</v>
      </c>
      <c r="N1537" t="s">
        <v>22</v>
      </c>
      <c r="O1537" t="s">
        <v>80</v>
      </c>
    </row>
    <row r="1538" spans="1:15" x14ac:dyDescent="0.35">
      <c r="A1538" t="s">
        <v>1664</v>
      </c>
      <c r="B1538" s="40">
        <v>45631</v>
      </c>
      <c r="C1538" t="s">
        <v>73</v>
      </c>
      <c r="D1538" t="s">
        <v>74</v>
      </c>
      <c r="E1538" t="s">
        <v>37</v>
      </c>
      <c r="F1538" t="s">
        <v>71</v>
      </c>
      <c r="G1538" t="s">
        <v>67</v>
      </c>
      <c r="H1538" t="s">
        <v>68</v>
      </c>
      <c r="I1538" t="s">
        <v>69</v>
      </c>
      <c r="J1538">
        <v>144</v>
      </c>
      <c r="K1538">
        <v>9</v>
      </c>
      <c r="L1538">
        <v>0.08</v>
      </c>
      <c r="M1538">
        <v>1192.32</v>
      </c>
      <c r="N1538" t="s">
        <v>42</v>
      </c>
      <c r="O1538" t="s">
        <v>23</v>
      </c>
    </row>
    <row r="1539" spans="1:15" x14ac:dyDescent="0.35">
      <c r="A1539" t="s">
        <v>1665</v>
      </c>
      <c r="B1539" s="40">
        <v>45362</v>
      </c>
      <c r="C1539" t="s">
        <v>61</v>
      </c>
      <c r="D1539" t="s">
        <v>62</v>
      </c>
      <c r="E1539" t="s">
        <v>27</v>
      </c>
      <c r="F1539" t="s">
        <v>122</v>
      </c>
      <c r="G1539" t="s">
        <v>67</v>
      </c>
      <c r="H1539" t="s">
        <v>68</v>
      </c>
      <c r="I1539" t="s">
        <v>69</v>
      </c>
      <c r="J1539">
        <v>144</v>
      </c>
      <c r="K1539">
        <v>14</v>
      </c>
      <c r="L1539">
        <v>0.11</v>
      </c>
      <c r="M1539">
        <v>1794.24</v>
      </c>
      <c r="N1539" t="s">
        <v>59</v>
      </c>
      <c r="O1539" t="s">
        <v>23</v>
      </c>
    </row>
    <row r="1540" spans="1:15" x14ac:dyDescent="0.35">
      <c r="A1540" t="s">
        <v>1666</v>
      </c>
      <c r="B1540" s="40">
        <v>45366</v>
      </c>
      <c r="C1540" t="s">
        <v>55</v>
      </c>
      <c r="D1540" t="s">
        <v>56</v>
      </c>
      <c r="E1540" t="s">
        <v>17</v>
      </c>
      <c r="F1540" t="s">
        <v>18</v>
      </c>
      <c r="G1540" t="s">
        <v>67</v>
      </c>
      <c r="H1540" t="s">
        <v>68</v>
      </c>
      <c r="I1540" t="s">
        <v>69</v>
      </c>
      <c r="J1540">
        <v>144</v>
      </c>
      <c r="K1540">
        <v>2</v>
      </c>
      <c r="L1540">
        <v>0.08</v>
      </c>
      <c r="M1540">
        <v>264.95999999999998</v>
      </c>
      <c r="N1540" t="s">
        <v>32</v>
      </c>
      <c r="O1540" t="s">
        <v>23</v>
      </c>
    </row>
    <row r="1541" spans="1:15" x14ac:dyDescent="0.35">
      <c r="A1541" t="s">
        <v>1667</v>
      </c>
      <c r="B1541" s="40">
        <v>45640</v>
      </c>
      <c r="C1541" t="s">
        <v>44</v>
      </c>
      <c r="D1541" t="s">
        <v>45</v>
      </c>
      <c r="E1541" t="s">
        <v>17</v>
      </c>
      <c r="F1541" t="s">
        <v>18</v>
      </c>
      <c r="G1541" t="s">
        <v>67</v>
      </c>
      <c r="H1541" t="s">
        <v>68</v>
      </c>
      <c r="I1541" t="s">
        <v>69</v>
      </c>
      <c r="J1541">
        <v>144</v>
      </c>
      <c r="K1541">
        <v>4</v>
      </c>
      <c r="L1541">
        <v>0.13</v>
      </c>
      <c r="M1541">
        <v>501.12</v>
      </c>
      <c r="N1541" t="s">
        <v>22</v>
      </c>
      <c r="O1541" t="s">
        <v>23</v>
      </c>
    </row>
    <row r="1542" spans="1:15" x14ac:dyDescent="0.35">
      <c r="A1542" t="s">
        <v>1668</v>
      </c>
      <c r="B1542" s="40">
        <v>45331</v>
      </c>
      <c r="C1542" t="s">
        <v>111</v>
      </c>
      <c r="D1542" t="s">
        <v>112</v>
      </c>
      <c r="E1542" t="s">
        <v>98</v>
      </c>
      <c r="F1542" t="s">
        <v>115</v>
      </c>
      <c r="G1542" t="s">
        <v>67</v>
      </c>
      <c r="H1542" t="s">
        <v>68</v>
      </c>
      <c r="I1542" t="s">
        <v>69</v>
      </c>
      <c r="J1542">
        <v>144</v>
      </c>
      <c r="K1542">
        <v>9</v>
      </c>
      <c r="L1542">
        <v>0.14000000000000001</v>
      </c>
      <c r="M1542">
        <v>1114.56</v>
      </c>
      <c r="N1542" t="s">
        <v>77</v>
      </c>
      <c r="O1542" t="s">
        <v>23</v>
      </c>
    </row>
    <row r="1543" spans="1:15" x14ac:dyDescent="0.35">
      <c r="A1543" t="s">
        <v>1669</v>
      </c>
      <c r="B1543" s="40">
        <v>45540</v>
      </c>
      <c r="C1543" t="s">
        <v>55</v>
      </c>
      <c r="D1543" t="s">
        <v>56</v>
      </c>
      <c r="E1543" t="s">
        <v>17</v>
      </c>
      <c r="F1543" t="s">
        <v>18</v>
      </c>
      <c r="G1543" t="s">
        <v>67</v>
      </c>
      <c r="H1543" t="s">
        <v>68</v>
      </c>
      <c r="I1543" t="s">
        <v>69</v>
      </c>
      <c r="J1543">
        <v>144</v>
      </c>
      <c r="K1543">
        <v>18</v>
      </c>
      <c r="L1543">
        <v>0.26</v>
      </c>
      <c r="M1543">
        <v>1918.08</v>
      </c>
      <c r="N1543" t="s">
        <v>123</v>
      </c>
      <c r="O1543" t="s">
        <v>23</v>
      </c>
    </row>
    <row r="1544" spans="1:15" x14ac:dyDescent="0.35">
      <c r="A1544" t="s">
        <v>1670</v>
      </c>
      <c r="B1544" s="40">
        <v>45468</v>
      </c>
      <c r="C1544" t="s">
        <v>35</v>
      </c>
      <c r="D1544" t="s">
        <v>36</v>
      </c>
      <c r="E1544" t="s">
        <v>37</v>
      </c>
      <c r="F1544" t="s">
        <v>83</v>
      </c>
      <c r="G1544" t="s">
        <v>67</v>
      </c>
      <c r="H1544" t="s">
        <v>68</v>
      </c>
      <c r="I1544" t="s">
        <v>69</v>
      </c>
      <c r="J1544">
        <v>144</v>
      </c>
      <c r="K1544">
        <v>12</v>
      </c>
      <c r="L1544">
        <v>0.25</v>
      </c>
      <c r="M1544">
        <v>1296</v>
      </c>
      <c r="N1544" t="s">
        <v>22</v>
      </c>
      <c r="O1544" t="s">
        <v>23</v>
      </c>
    </row>
    <row r="1545" spans="1:15" x14ac:dyDescent="0.35">
      <c r="A1545" t="s">
        <v>1671</v>
      </c>
      <c r="B1545" s="40">
        <v>45408</v>
      </c>
      <c r="C1545" t="s">
        <v>61</v>
      </c>
      <c r="D1545" t="s">
        <v>62</v>
      </c>
      <c r="E1545" t="s">
        <v>27</v>
      </c>
      <c r="F1545" t="s">
        <v>89</v>
      </c>
      <c r="G1545" t="s">
        <v>67</v>
      </c>
      <c r="H1545" t="s">
        <v>68</v>
      </c>
      <c r="I1545" t="s">
        <v>69</v>
      </c>
      <c r="J1545">
        <v>144</v>
      </c>
      <c r="K1545">
        <v>12</v>
      </c>
      <c r="L1545">
        <v>0.22</v>
      </c>
      <c r="M1545">
        <v>1347.84</v>
      </c>
      <c r="N1545" t="s">
        <v>123</v>
      </c>
      <c r="O1545" t="s">
        <v>23</v>
      </c>
    </row>
    <row r="1546" spans="1:15" x14ac:dyDescent="0.35">
      <c r="A1546" t="s">
        <v>1672</v>
      </c>
      <c r="B1546" s="40">
        <v>45444</v>
      </c>
      <c r="C1546" t="s">
        <v>25</v>
      </c>
      <c r="D1546" t="s">
        <v>26</v>
      </c>
      <c r="E1546" t="s">
        <v>27</v>
      </c>
      <c r="F1546" t="s">
        <v>66</v>
      </c>
      <c r="G1546" t="s">
        <v>67</v>
      </c>
      <c r="H1546" t="s">
        <v>68</v>
      </c>
      <c r="I1546" t="s">
        <v>69</v>
      </c>
      <c r="J1546">
        <v>144</v>
      </c>
      <c r="K1546">
        <v>9</v>
      </c>
      <c r="L1546">
        <v>0.02</v>
      </c>
      <c r="M1546">
        <v>1270.08</v>
      </c>
      <c r="N1546" t="s">
        <v>22</v>
      </c>
      <c r="O1546" t="s">
        <v>179</v>
      </c>
    </row>
    <row r="1547" spans="1:15" x14ac:dyDescent="0.35">
      <c r="A1547" t="s">
        <v>1673</v>
      </c>
      <c r="B1547" s="40">
        <v>45465</v>
      </c>
      <c r="C1547" t="s">
        <v>44</v>
      </c>
      <c r="D1547" t="s">
        <v>45</v>
      </c>
      <c r="E1547" t="s">
        <v>17</v>
      </c>
      <c r="F1547" t="s">
        <v>176</v>
      </c>
      <c r="G1547" t="s">
        <v>67</v>
      </c>
      <c r="H1547" t="s">
        <v>68</v>
      </c>
      <c r="I1547" t="s">
        <v>69</v>
      </c>
      <c r="J1547">
        <v>144</v>
      </c>
      <c r="K1547">
        <v>19</v>
      </c>
      <c r="L1547">
        <v>0.15</v>
      </c>
      <c r="M1547">
        <v>2325.6</v>
      </c>
      <c r="N1547" t="s">
        <v>32</v>
      </c>
      <c r="O1547" t="s">
        <v>33</v>
      </c>
    </row>
    <row r="1548" spans="1:15" x14ac:dyDescent="0.35">
      <c r="A1548" t="s">
        <v>1674</v>
      </c>
      <c r="B1548" s="40">
        <v>45540</v>
      </c>
      <c r="C1548" t="s">
        <v>73</v>
      </c>
      <c r="D1548" t="s">
        <v>74</v>
      </c>
      <c r="E1548" t="s">
        <v>37</v>
      </c>
      <c r="F1548" t="s">
        <v>38</v>
      </c>
      <c r="G1548" t="s">
        <v>67</v>
      </c>
      <c r="H1548" t="s">
        <v>68</v>
      </c>
      <c r="I1548" t="s">
        <v>69</v>
      </c>
      <c r="J1548">
        <v>144</v>
      </c>
      <c r="K1548">
        <v>18</v>
      </c>
      <c r="L1548">
        <v>0.27</v>
      </c>
      <c r="M1548">
        <v>1892.16</v>
      </c>
      <c r="N1548" t="s">
        <v>59</v>
      </c>
      <c r="O1548" t="s">
        <v>23</v>
      </c>
    </row>
    <row r="1549" spans="1:15" x14ac:dyDescent="0.35">
      <c r="A1549" t="s">
        <v>1675</v>
      </c>
      <c r="B1549" s="40">
        <v>45622</v>
      </c>
      <c r="C1549" t="s">
        <v>35</v>
      </c>
      <c r="D1549" t="s">
        <v>36</v>
      </c>
      <c r="E1549" t="s">
        <v>37</v>
      </c>
      <c r="F1549" t="s">
        <v>179</v>
      </c>
      <c r="G1549" t="s">
        <v>67</v>
      </c>
      <c r="H1549" t="s">
        <v>68</v>
      </c>
      <c r="I1549" t="s">
        <v>69</v>
      </c>
      <c r="J1549">
        <v>144</v>
      </c>
      <c r="K1549">
        <v>15</v>
      </c>
      <c r="L1549">
        <v>0.01</v>
      </c>
      <c r="M1549">
        <v>2138.4</v>
      </c>
      <c r="N1549" t="s">
        <v>22</v>
      </c>
      <c r="O1549" t="s">
        <v>23</v>
      </c>
    </row>
    <row r="1550" spans="1:15" x14ac:dyDescent="0.35">
      <c r="A1550" t="s">
        <v>1676</v>
      </c>
      <c r="B1550" s="40">
        <v>45545</v>
      </c>
      <c r="C1550" t="s">
        <v>96</v>
      </c>
      <c r="D1550" t="s">
        <v>97</v>
      </c>
      <c r="E1550" t="s">
        <v>98</v>
      </c>
      <c r="F1550" t="s">
        <v>113</v>
      </c>
      <c r="G1550" t="s">
        <v>67</v>
      </c>
      <c r="H1550" t="s">
        <v>68</v>
      </c>
      <c r="I1550" t="s">
        <v>69</v>
      </c>
      <c r="J1550">
        <v>144</v>
      </c>
      <c r="K1550">
        <v>3</v>
      </c>
      <c r="L1550">
        <v>0.24</v>
      </c>
      <c r="M1550">
        <v>328.32</v>
      </c>
      <c r="N1550" t="s">
        <v>179</v>
      </c>
      <c r="O1550" t="s">
        <v>33</v>
      </c>
    </row>
    <row r="1551" spans="1:15" x14ac:dyDescent="0.35">
      <c r="A1551" t="s">
        <v>1677</v>
      </c>
      <c r="B1551" s="40">
        <v>45521</v>
      </c>
      <c r="C1551" t="s">
        <v>64</v>
      </c>
      <c r="D1551" t="s">
        <v>65</v>
      </c>
      <c r="E1551" t="s">
        <v>27</v>
      </c>
      <c r="F1551" t="s">
        <v>66</v>
      </c>
      <c r="G1551" t="s">
        <v>67</v>
      </c>
      <c r="H1551" t="s">
        <v>68</v>
      </c>
      <c r="I1551" t="s">
        <v>69</v>
      </c>
      <c r="J1551">
        <v>144</v>
      </c>
      <c r="K1551">
        <v>20</v>
      </c>
      <c r="L1551">
        <v>0.17</v>
      </c>
      <c r="M1551">
        <v>2390.4</v>
      </c>
      <c r="N1551" t="s">
        <v>42</v>
      </c>
      <c r="O1551" t="s">
        <v>33</v>
      </c>
    </row>
    <row r="1552" spans="1:15" x14ac:dyDescent="0.35">
      <c r="A1552" t="s">
        <v>1678</v>
      </c>
      <c r="B1552" s="40">
        <v>45447</v>
      </c>
      <c r="C1552" t="s">
        <v>44</v>
      </c>
      <c r="D1552" t="s">
        <v>45</v>
      </c>
      <c r="E1552" t="s">
        <v>17</v>
      </c>
      <c r="F1552" t="s">
        <v>176</v>
      </c>
      <c r="G1552" t="s">
        <v>67</v>
      </c>
      <c r="H1552" t="s">
        <v>68</v>
      </c>
      <c r="I1552" t="s">
        <v>69</v>
      </c>
      <c r="J1552">
        <v>144</v>
      </c>
      <c r="K1552">
        <v>15</v>
      </c>
      <c r="L1552">
        <v>0.22</v>
      </c>
      <c r="M1552">
        <v>1684.8</v>
      </c>
      <c r="N1552" t="s">
        <v>123</v>
      </c>
      <c r="O1552" t="s">
        <v>80</v>
      </c>
    </row>
    <row r="1553" spans="1:15" x14ac:dyDescent="0.35">
      <c r="A1553" t="s">
        <v>1679</v>
      </c>
      <c r="B1553" s="40">
        <v>45650</v>
      </c>
      <c r="C1553" t="s">
        <v>73</v>
      </c>
      <c r="D1553" t="s">
        <v>74</v>
      </c>
      <c r="E1553" t="s">
        <v>37</v>
      </c>
      <c r="F1553" t="s">
        <v>38</v>
      </c>
      <c r="G1553" t="s">
        <v>67</v>
      </c>
      <c r="H1553" t="s">
        <v>68</v>
      </c>
      <c r="I1553" t="s">
        <v>69</v>
      </c>
      <c r="J1553">
        <v>144</v>
      </c>
      <c r="K1553">
        <v>8</v>
      </c>
      <c r="L1553">
        <v>0.01</v>
      </c>
      <c r="M1553">
        <v>1140.48</v>
      </c>
      <c r="N1553" t="s">
        <v>42</v>
      </c>
      <c r="O1553" t="s">
        <v>23</v>
      </c>
    </row>
    <row r="1554" spans="1:15" x14ac:dyDescent="0.35">
      <c r="A1554" t="s">
        <v>1680</v>
      </c>
      <c r="B1554" s="40">
        <v>45305</v>
      </c>
      <c r="C1554" t="s">
        <v>96</v>
      </c>
      <c r="D1554" t="s">
        <v>97</v>
      </c>
      <c r="E1554" t="s">
        <v>98</v>
      </c>
      <c r="F1554" t="s">
        <v>101</v>
      </c>
      <c r="G1554" t="s">
        <v>67</v>
      </c>
      <c r="H1554" t="s">
        <v>68</v>
      </c>
      <c r="I1554" t="s">
        <v>69</v>
      </c>
      <c r="J1554">
        <v>144</v>
      </c>
      <c r="K1554">
        <v>3</v>
      </c>
      <c r="L1554">
        <v>0.08</v>
      </c>
      <c r="M1554">
        <v>397.44</v>
      </c>
      <c r="N1554" t="s">
        <v>123</v>
      </c>
      <c r="O1554" t="s">
        <v>23</v>
      </c>
    </row>
    <row r="1555" spans="1:15" x14ac:dyDescent="0.35">
      <c r="A1555" t="s">
        <v>1681</v>
      </c>
      <c r="B1555" s="40">
        <v>45524</v>
      </c>
      <c r="C1555" t="s">
        <v>64</v>
      </c>
      <c r="D1555" t="s">
        <v>65</v>
      </c>
      <c r="E1555" t="s">
        <v>27</v>
      </c>
      <c r="F1555" t="s">
        <v>28</v>
      </c>
      <c r="G1555" t="s">
        <v>67</v>
      </c>
      <c r="H1555" t="s">
        <v>68</v>
      </c>
      <c r="I1555" t="s">
        <v>69</v>
      </c>
      <c r="J1555">
        <v>144</v>
      </c>
      <c r="K1555">
        <v>17</v>
      </c>
      <c r="L1555">
        <v>0.16</v>
      </c>
      <c r="M1555">
        <v>2056.3200000000002</v>
      </c>
      <c r="N1555" t="s">
        <v>123</v>
      </c>
      <c r="O1555" t="s">
        <v>23</v>
      </c>
    </row>
    <row r="1556" spans="1:15" x14ac:dyDescent="0.35">
      <c r="A1556" t="s">
        <v>1682</v>
      </c>
      <c r="B1556" s="40">
        <v>45475</v>
      </c>
      <c r="C1556" t="s">
        <v>131</v>
      </c>
      <c r="D1556" t="s">
        <v>132</v>
      </c>
      <c r="E1556" t="s">
        <v>98</v>
      </c>
      <c r="F1556" t="s">
        <v>160</v>
      </c>
      <c r="G1556" t="s">
        <v>67</v>
      </c>
      <c r="H1556" t="s">
        <v>68</v>
      </c>
      <c r="I1556" t="s">
        <v>69</v>
      </c>
      <c r="J1556">
        <v>144</v>
      </c>
      <c r="K1556">
        <v>3</v>
      </c>
      <c r="L1556">
        <v>0</v>
      </c>
      <c r="M1556">
        <v>432</v>
      </c>
      <c r="N1556" t="s">
        <v>32</v>
      </c>
      <c r="O1556" t="s">
        <v>80</v>
      </c>
    </row>
    <row r="1557" spans="1:15" x14ac:dyDescent="0.35">
      <c r="A1557" t="s">
        <v>1683</v>
      </c>
      <c r="B1557" s="40">
        <v>45400</v>
      </c>
      <c r="C1557" t="s">
        <v>15</v>
      </c>
      <c r="D1557" t="s">
        <v>16</v>
      </c>
      <c r="E1557" t="s">
        <v>17</v>
      </c>
      <c r="F1557" t="s">
        <v>79</v>
      </c>
      <c r="G1557" t="s">
        <v>67</v>
      </c>
      <c r="H1557" t="s">
        <v>68</v>
      </c>
      <c r="I1557" t="s">
        <v>69</v>
      </c>
      <c r="J1557">
        <v>144</v>
      </c>
      <c r="K1557">
        <v>19</v>
      </c>
      <c r="L1557">
        <v>0.25</v>
      </c>
      <c r="M1557">
        <v>2052</v>
      </c>
      <c r="N1557" t="s">
        <v>123</v>
      </c>
      <c r="O1557" t="s">
        <v>87</v>
      </c>
    </row>
    <row r="1558" spans="1:15" x14ac:dyDescent="0.35">
      <c r="A1558" t="s">
        <v>1684</v>
      </c>
      <c r="B1558" s="40">
        <v>45528</v>
      </c>
      <c r="C1558" t="s">
        <v>73</v>
      </c>
      <c r="D1558" t="s">
        <v>74</v>
      </c>
      <c r="E1558" t="s">
        <v>37</v>
      </c>
      <c r="F1558" t="s">
        <v>38</v>
      </c>
      <c r="G1558" t="s">
        <v>67</v>
      </c>
      <c r="H1558" t="s">
        <v>68</v>
      </c>
      <c r="I1558" t="s">
        <v>69</v>
      </c>
      <c r="J1558">
        <v>144</v>
      </c>
      <c r="K1558">
        <v>7</v>
      </c>
      <c r="L1558">
        <v>0.1</v>
      </c>
      <c r="M1558">
        <v>907.2</v>
      </c>
      <c r="N1558" t="s">
        <v>77</v>
      </c>
      <c r="O1558" t="s">
        <v>23</v>
      </c>
    </row>
    <row r="1559" spans="1:15" x14ac:dyDescent="0.35">
      <c r="A1559" t="s">
        <v>1685</v>
      </c>
      <c r="B1559" s="40">
        <v>45410</v>
      </c>
      <c r="C1559" t="s">
        <v>111</v>
      </c>
      <c r="D1559" t="s">
        <v>112</v>
      </c>
      <c r="E1559" t="s">
        <v>98</v>
      </c>
      <c r="F1559" t="s">
        <v>160</v>
      </c>
      <c r="G1559" t="s">
        <v>67</v>
      </c>
      <c r="H1559" t="s">
        <v>68</v>
      </c>
      <c r="I1559" t="s">
        <v>69</v>
      </c>
      <c r="J1559">
        <v>144</v>
      </c>
      <c r="K1559">
        <v>11</v>
      </c>
      <c r="L1559">
        <v>0.16</v>
      </c>
      <c r="M1559">
        <v>1330.56</v>
      </c>
      <c r="N1559" t="s">
        <v>123</v>
      </c>
      <c r="O1559" t="s">
        <v>23</v>
      </c>
    </row>
    <row r="1560" spans="1:15" x14ac:dyDescent="0.35">
      <c r="A1560" t="s">
        <v>1686</v>
      </c>
      <c r="B1560" s="40">
        <v>45574</v>
      </c>
      <c r="C1560" t="s">
        <v>111</v>
      </c>
      <c r="D1560" t="s">
        <v>112</v>
      </c>
      <c r="E1560" t="s">
        <v>98</v>
      </c>
      <c r="F1560" t="s">
        <v>179</v>
      </c>
      <c r="G1560" t="s">
        <v>67</v>
      </c>
      <c r="H1560" t="s">
        <v>68</v>
      </c>
      <c r="I1560" t="s">
        <v>69</v>
      </c>
      <c r="J1560">
        <v>144</v>
      </c>
      <c r="K1560">
        <v>17</v>
      </c>
      <c r="L1560">
        <v>0.2</v>
      </c>
      <c r="M1560">
        <v>1958.4</v>
      </c>
      <c r="N1560" t="s">
        <v>32</v>
      </c>
      <c r="O1560" t="s">
        <v>23</v>
      </c>
    </row>
    <row r="1561" spans="1:15" x14ac:dyDescent="0.35">
      <c r="A1561" t="s">
        <v>1687</v>
      </c>
      <c r="B1561" s="40">
        <v>45560</v>
      </c>
      <c r="C1561" t="s">
        <v>125</v>
      </c>
      <c r="D1561" t="s">
        <v>126</v>
      </c>
      <c r="E1561" t="s">
        <v>37</v>
      </c>
      <c r="F1561" t="s">
        <v>71</v>
      </c>
      <c r="G1561" t="s">
        <v>67</v>
      </c>
      <c r="H1561" t="s">
        <v>68</v>
      </c>
      <c r="I1561" t="s">
        <v>69</v>
      </c>
      <c r="J1561">
        <v>144</v>
      </c>
      <c r="K1561">
        <v>3</v>
      </c>
      <c r="L1561">
        <v>7.0000000000000007E-2</v>
      </c>
      <c r="M1561">
        <v>401.76</v>
      </c>
      <c r="N1561" t="s">
        <v>22</v>
      </c>
      <c r="O1561" t="s">
        <v>23</v>
      </c>
    </row>
    <row r="1562" spans="1:15" x14ac:dyDescent="0.35">
      <c r="A1562" t="s">
        <v>1688</v>
      </c>
      <c r="B1562" s="40">
        <v>45526</v>
      </c>
      <c r="C1562" t="s">
        <v>55</v>
      </c>
      <c r="D1562" t="s">
        <v>56</v>
      </c>
      <c r="E1562" t="s">
        <v>17</v>
      </c>
      <c r="F1562" t="s">
        <v>79</v>
      </c>
      <c r="G1562" t="s">
        <v>67</v>
      </c>
      <c r="H1562" t="s">
        <v>68</v>
      </c>
      <c r="I1562" t="s">
        <v>69</v>
      </c>
      <c r="J1562">
        <v>144</v>
      </c>
      <c r="K1562">
        <v>17</v>
      </c>
      <c r="L1562">
        <v>0.05</v>
      </c>
      <c r="M1562">
        <v>2325.6</v>
      </c>
      <c r="N1562" t="s">
        <v>42</v>
      </c>
      <c r="O1562" t="s">
        <v>23</v>
      </c>
    </row>
    <row r="1563" spans="1:15" x14ac:dyDescent="0.35">
      <c r="A1563" t="s">
        <v>1689</v>
      </c>
      <c r="B1563" s="40">
        <v>45430</v>
      </c>
      <c r="C1563" t="s">
        <v>35</v>
      </c>
      <c r="D1563" t="s">
        <v>36</v>
      </c>
      <c r="E1563" t="s">
        <v>37</v>
      </c>
      <c r="F1563" t="s">
        <v>71</v>
      </c>
      <c r="G1563" t="s">
        <v>67</v>
      </c>
      <c r="H1563" t="s">
        <v>68</v>
      </c>
      <c r="I1563" t="s">
        <v>69</v>
      </c>
      <c r="J1563">
        <v>144</v>
      </c>
      <c r="K1563">
        <v>18</v>
      </c>
      <c r="L1563">
        <v>0.04</v>
      </c>
      <c r="M1563">
        <v>2488.3200000000002</v>
      </c>
      <c r="N1563" t="s">
        <v>123</v>
      </c>
      <c r="O1563" t="s">
        <v>33</v>
      </c>
    </row>
    <row r="1564" spans="1:15" x14ac:dyDescent="0.35">
      <c r="A1564" t="s">
        <v>1690</v>
      </c>
      <c r="B1564" s="40">
        <v>45425</v>
      </c>
      <c r="C1564" t="s">
        <v>55</v>
      </c>
      <c r="D1564" t="s">
        <v>56</v>
      </c>
      <c r="E1564" t="s">
        <v>17</v>
      </c>
      <c r="F1564" t="s">
        <v>18</v>
      </c>
      <c r="G1564" t="s">
        <v>67</v>
      </c>
      <c r="H1564" t="s">
        <v>68</v>
      </c>
      <c r="I1564" t="s">
        <v>69</v>
      </c>
      <c r="J1564">
        <v>144</v>
      </c>
      <c r="K1564">
        <v>17</v>
      </c>
      <c r="L1564">
        <v>7.0000000000000007E-2</v>
      </c>
      <c r="M1564">
        <v>2276.64</v>
      </c>
      <c r="N1564" t="s">
        <v>123</v>
      </c>
      <c r="O1564" t="s">
        <v>87</v>
      </c>
    </row>
    <row r="1565" spans="1:15" x14ac:dyDescent="0.35">
      <c r="A1565" t="s">
        <v>1691</v>
      </c>
      <c r="B1565" s="40">
        <v>45496</v>
      </c>
      <c r="C1565" t="s">
        <v>44</v>
      </c>
      <c r="D1565" t="s">
        <v>45</v>
      </c>
      <c r="E1565" t="s">
        <v>17</v>
      </c>
      <c r="F1565" t="s">
        <v>176</v>
      </c>
      <c r="G1565" t="s">
        <v>67</v>
      </c>
      <c r="H1565" t="s">
        <v>68</v>
      </c>
      <c r="I1565" t="s">
        <v>69</v>
      </c>
      <c r="J1565">
        <v>144</v>
      </c>
      <c r="K1565">
        <v>20</v>
      </c>
      <c r="L1565">
        <v>0.24</v>
      </c>
      <c r="M1565">
        <v>2188.8000000000002</v>
      </c>
      <c r="N1565" t="s">
        <v>22</v>
      </c>
      <c r="O1565" t="s">
        <v>179</v>
      </c>
    </row>
    <row r="1566" spans="1:15" x14ac:dyDescent="0.35">
      <c r="A1566" t="s">
        <v>1692</v>
      </c>
      <c r="B1566" s="40">
        <v>45654</v>
      </c>
      <c r="C1566" t="s">
        <v>73</v>
      </c>
      <c r="D1566" t="s">
        <v>74</v>
      </c>
      <c r="E1566" t="s">
        <v>37</v>
      </c>
      <c r="F1566" t="s">
        <v>71</v>
      </c>
      <c r="G1566" t="s">
        <v>67</v>
      </c>
      <c r="H1566" t="s">
        <v>68</v>
      </c>
      <c r="I1566" t="s">
        <v>69</v>
      </c>
      <c r="J1566">
        <v>144</v>
      </c>
      <c r="K1566">
        <v>15</v>
      </c>
      <c r="L1566">
        <v>0.09</v>
      </c>
      <c r="M1566">
        <v>1965.6</v>
      </c>
      <c r="N1566" t="s">
        <v>59</v>
      </c>
      <c r="O1566" t="s">
        <v>23</v>
      </c>
    </row>
    <row r="1567" spans="1:15" x14ac:dyDescent="0.35">
      <c r="A1567" t="s">
        <v>1693</v>
      </c>
      <c r="B1567" s="40">
        <v>45591</v>
      </c>
      <c r="C1567" t="s">
        <v>64</v>
      </c>
      <c r="D1567" t="s">
        <v>65</v>
      </c>
      <c r="E1567" t="s">
        <v>27</v>
      </c>
      <c r="F1567" t="s">
        <v>89</v>
      </c>
      <c r="G1567" t="s">
        <v>67</v>
      </c>
      <c r="H1567" t="s">
        <v>68</v>
      </c>
      <c r="I1567" t="s">
        <v>69</v>
      </c>
      <c r="J1567">
        <v>144</v>
      </c>
      <c r="K1567">
        <v>8</v>
      </c>
      <c r="L1567">
        <v>0.18</v>
      </c>
      <c r="M1567">
        <v>944.64</v>
      </c>
      <c r="N1567" t="s">
        <v>123</v>
      </c>
      <c r="O1567" t="s">
        <v>23</v>
      </c>
    </row>
    <row r="1568" spans="1:15" x14ac:dyDescent="0.35">
      <c r="A1568" t="s">
        <v>1694</v>
      </c>
      <c r="B1568" s="40">
        <v>45470</v>
      </c>
      <c r="C1568" t="s">
        <v>55</v>
      </c>
      <c r="D1568" t="s">
        <v>56</v>
      </c>
      <c r="E1568" t="s">
        <v>17</v>
      </c>
      <c r="F1568" t="s">
        <v>154</v>
      </c>
      <c r="G1568" t="s">
        <v>67</v>
      </c>
      <c r="H1568" t="s">
        <v>68</v>
      </c>
      <c r="I1568" t="s">
        <v>69</v>
      </c>
      <c r="J1568">
        <v>144</v>
      </c>
      <c r="K1568">
        <v>5</v>
      </c>
      <c r="L1568">
        <v>0.06</v>
      </c>
      <c r="M1568">
        <v>676.8</v>
      </c>
      <c r="N1568" t="s">
        <v>22</v>
      </c>
      <c r="O1568" t="s">
        <v>23</v>
      </c>
    </row>
    <row r="1569" spans="1:15" x14ac:dyDescent="0.35">
      <c r="A1569" t="s">
        <v>1695</v>
      </c>
      <c r="B1569" s="40">
        <v>45584</v>
      </c>
      <c r="C1569" t="s">
        <v>55</v>
      </c>
      <c r="D1569" t="s">
        <v>56</v>
      </c>
      <c r="E1569" t="s">
        <v>17</v>
      </c>
      <c r="F1569" t="s">
        <v>176</v>
      </c>
      <c r="G1569" t="s">
        <v>67</v>
      </c>
      <c r="H1569" t="s">
        <v>68</v>
      </c>
      <c r="I1569" t="s">
        <v>69</v>
      </c>
      <c r="J1569">
        <v>144</v>
      </c>
      <c r="K1569">
        <v>7</v>
      </c>
      <c r="L1569">
        <v>0.09</v>
      </c>
      <c r="M1569">
        <v>917.28</v>
      </c>
      <c r="N1569" t="s">
        <v>42</v>
      </c>
      <c r="O1569" t="s">
        <v>23</v>
      </c>
    </row>
    <row r="1570" spans="1:15" x14ac:dyDescent="0.35">
      <c r="A1570" t="s">
        <v>1696</v>
      </c>
      <c r="B1570" s="40">
        <v>45618</v>
      </c>
      <c r="C1570" t="s">
        <v>55</v>
      </c>
      <c r="D1570" t="s">
        <v>56</v>
      </c>
      <c r="E1570" t="s">
        <v>17</v>
      </c>
      <c r="F1570" t="s">
        <v>50</v>
      </c>
      <c r="G1570" t="s">
        <v>67</v>
      </c>
      <c r="H1570" t="s">
        <v>68</v>
      </c>
      <c r="I1570" t="s">
        <v>69</v>
      </c>
      <c r="J1570">
        <v>144</v>
      </c>
      <c r="K1570">
        <v>18</v>
      </c>
      <c r="L1570">
        <v>0.16</v>
      </c>
      <c r="M1570">
        <v>2177.2800000000002</v>
      </c>
      <c r="N1570" t="s">
        <v>22</v>
      </c>
      <c r="O1570" t="s">
        <v>23</v>
      </c>
    </row>
    <row r="1571" spans="1:15" x14ac:dyDescent="0.35">
      <c r="A1571" t="s">
        <v>1697</v>
      </c>
      <c r="B1571" s="40">
        <v>45384</v>
      </c>
      <c r="C1571" t="s">
        <v>73</v>
      </c>
      <c r="D1571" t="s">
        <v>74</v>
      </c>
      <c r="E1571" t="s">
        <v>37</v>
      </c>
      <c r="F1571" t="s">
        <v>38</v>
      </c>
      <c r="G1571" t="s">
        <v>91</v>
      </c>
      <c r="H1571" t="s">
        <v>92</v>
      </c>
      <c r="I1571" t="s">
        <v>93</v>
      </c>
      <c r="J1571">
        <v>1199</v>
      </c>
      <c r="K1571">
        <v>16</v>
      </c>
      <c r="L1571">
        <v>0.01</v>
      </c>
      <c r="M1571">
        <v>18992.16</v>
      </c>
      <c r="N1571" t="s">
        <v>59</v>
      </c>
      <c r="O1571" t="s">
        <v>87</v>
      </c>
    </row>
    <row r="1572" spans="1:15" x14ac:dyDescent="0.35">
      <c r="A1572" t="s">
        <v>1698</v>
      </c>
      <c r="B1572" s="40">
        <v>45604</v>
      </c>
      <c r="C1572" t="s">
        <v>44</v>
      </c>
      <c r="D1572" t="s">
        <v>45</v>
      </c>
      <c r="E1572" t="s">
        <v>17</v>
      </c>
      <c r="F1572" t="s">
        <v>176</v>
      </c>
      <c r="G1572" t="s">
        <v>91</v>
      </c>
      <c r="H1572" t="s">
        <v>92</v>
      </c>
      <c r="I1572" t="s">
        <v>93</v>
      </c>
      <c r="J1572">
        <v>1199</v>
      </c>
      <c r="K1572">
        <v>8</v>
      </c>
      <c r="L1572">
        <v>0.08</v>
      </c>
      <c r="M1572">
        <v>8824.64</v>
      </c>
      <c r="N1572" t="s">
        <v>59</v>
      </c>
      <c r="O1572" t="s">
        <v>23</v>
      </c>
    </row>
    <row r="1573" spans="1:15" x14ac:dyDescent="0.35">
      <c r="A1573" t="s">
        <v>1699</v>
      </c>
      <c r="B1573" s="40">
        <v>45295</v>
      </c>
      <c r="C1573" t="s">
        <v>96</v>
      </c>
      <c r="D1573" t="s">
        <v>97</v>
      </c>
      <c r="E1573" t="s">
        <v>98</v>
      </c>
      <c r="F1573" t="s">
        <v>101</v>
      </c>
      <c r="G1573" t="s">
        <v>91</v>
      </c>
      <c r="H1573" t="s">
        <v>92</v>
      </c>
      <c r="I1573" t="s">
        <v>93</v>
      </c>
      <c r="J1573">
        <v>1199</v>
      </c>
      <c r="K1573">
        <v>1</v>
      </c>
      <c r="L1573">
        <v>0.03</v>
      </c>
      <c r="M1573">
        <v>1163.03</v>
      </c>
      <c r="N1573" t="s">
        <v>59</v>
      </c>
      <c r="O1573" t="s">
        <v>23</v>
      </c>
    </row>
    <row r="1574" spans="1:15" x14ac:dyDescent="0.35">
      <c r="A1574" t="s">
        <v>1700</v>
      </c>
      <c r="B1574" s="40">
        <v>45434</v>
      </c>
      <c r="C1574" t="s">
        <v>111</v>
      </c>
      <c r="D1574" t="s">
        <v>112</v>
      </c>
      <c r="E1574" t="s">
        <v>98</v>
      </c>
      <c r="F1574" t="s">
        <v>101</v>
      </c>
      <c r="G1574" t="s">
        <v>91</v>
      </c>
      <c r="H1574" t="s">
        <v>92</v>
      </c>
      <c r="I1574" t="s">
        <v>93</v>
      </c>
      <c r="J1574">
        <v>1199</v>
      </c>
      <c r="K1574">
        <v>4</v>
      </c>
      <c r="L1574">
        <v>0.26</v>
      </c>
      <c r="M1574">
        <v>3549.04</v>
      </c>
      <c r="N1574" t="s">
        <v>32</v>
      </c>
      <c r="O1574" t="s">
        <v>23</v>
      </c>
    </row>
    <row r="1575" spans="1:15" x14ac:dyDescent="0.35">
      <c r="A1575" t="s">
        <v>1701</v>
      </c>
      <c r="B1575" s="40">
        <v>45537</v>
      </c>
      <c r="C1575" t="s">
        <v>125</v>
      </c>
      <c r="D1575" t="s">
        <v>126</v>
      </c>
      <c r="E1575" t="s">
        <v>37</v>
      </c>
      <c r="F1575" t="s">
        <v>38</v>
      </c>
      <c r="G1575" t="s">
        <v>91</v>
      </c>
      <c r="H1575" t="s">
        <v>92</v>
      </c>
      <c r="I1575" t="s">
        <v>93</v>
      </c>
      <c r="J1575">
        <v>1199</v>
      </c>
      <c r="K1575">
        <v>18</v>
      </c>
      <c r="L1575">
        <v>0.11</v>
      </c>
      <c r="M1575">
        <v>19207.98</v>
      </c>
      <c r="N1575" t="s">
        <v>32</v>
      </c>
      <c r="O1575" t="s">
        <v>23</v>
      </c>
    </row>
    <row r="1576" spans="1:15" x14ac:dyDescent="0.35">
      <c r="A1576" t="s">
        <v>1702</v>
      </c>
      <c r="B1576" s="40">
        <v>45327</v>
      </c>
      <c r="C1576" t="s">
        <v>35</v>
      </c>
      <c r="D1576" t="s">
        <v>36</v>
      </c>
      <c r="E1576" t="s">
        <v>37</v>
      </c>
      <c r="F1576" t="s">
        <v>83</v>
      </c>
      <c r="G1576" t="s">
        <v>91</v>
      </c>
      <c r="H1576" t="s">
        <v>92</v>
      </c>
      <c r="I1576" t="s">
        <v>93</v>
      </c>
      <c r="J1576">
        <v>1199</v>
      </c>
      <c r="K1576">
        <v>12</v>
      </c>
      <c r="L1576">
        <v>0</v>
      </c>
      <c r="M1576">
        <v>14388</v>
      </c>
      <c r="N1576" t="s">
        <v>32</v>
      </c>
      <c r="O1576" t="s">
        <v>23</v>
      </c>
    </row>
    <row r="1577" spans="1:15" x14ac:dyDescent="0.35">
      <c r="A1577" t="s">
        <v>1703</v>
      </c>
      <c r="B1577" s="40">
        <v>45438</v>
      </c>
      <c r="C1577" t="s">
        <v>73</v>
      </c>
      <c r="D1577" t="s">
        <v>74</v>
      </c>
      <c r="E1577" t="s">
        <v>37</v>
      </c>
      <c r="F1577" t="s">
        <v>151</v>
      </c>
      <c r="G1577" t="s">
        <v>91</v>
      </c>
      <c r="H1577" t="s">
        <v>92</v>
      </c>
      <c r="I1577" t="s">
        <v>93</v>
      </c>
      <c r="J1577">
        <v>1199</v>
      </c>
      <c r="K1577">
        <v>11</v>
      </c>
      <c r="L1577">
        <v>0.05</v>
      </c>
      <c r="M1577">
        <v>12529.55</v>
      </c>
      <c r="N1577" t="s">
        <v>42</v>
      </c>
      <c r="O1577" t="s">
        <v>23</v>
      </c>
    </row>
    <row r="1578" spans="1:15" x14ac:dyDescent="0.35">
      <c r="A1578" t="s">
        <v>1704</v>
      </c>
      <c r="B1578" s="40">
        <v>45619</v>
      </c>
      <c r="C1578" t="s">
        <v>15</v>
      </c>
      <c r="D1578" t="s">
        <v>16</v>
      </c>
      <c r="E1578" t="s">
        <v>17</v>
      </c>
      <c r="F1578" t="s">
        <v>176</v>
      </c>
      <c r="G1578" t="s">
        <v>91</v>
      </c>
      <c r="H1578" t="s">
        <v>92</v>
      </c>
      <c r="I1578" t="s">
        <v>93</v>
      </c>
      <c r="J1578">
        <v>1199</v>
      </c>
      <c r="K1578">
        <v>3</v>
      </c>
      <c r="L1578">
        <v>0.17</v>
      </c>
      <c r="M1578">
        <v>2985.51</v>
      </c>
      <c r="N1578" t="s">
        <v>59</v>
      </c>
      <c r="O1578" t="s">
        <v>33</v>
      </c>
    </row>
    <row r="1579" spans="1:15" x14ac:dyDescent="0.35">
      <c r="A1579" t="s">
        <v>1705</v>
      </c>
      <c r="B1579" s="40">
        <v>45653</v>
      </c>
      <c r="C1579" t="s">
        <v>25</v>
      </c>
      <c r="D1579" t="s">
        <v>26</v>
      </c>
      <c r="E1579" t="s">
        <v>27</v>
      </c>
      <c r="F1579" t="s">
        <v>28</v>
      </c>
      <c r="G1579" t="s">
        <v>91</v>
      </c>
      <c r="H1579" t="s">
        <v>92</v>
      </c>
      <c r="I1579" t="s">
        <v>93</v>
      </c>
      <c r="J1579">
        <v>1199</v>
      </c>
      <c r="K1579">
        <v>5</v>
      </c>
      <c r="L1579">
        <v>0.04</v>
      </c>
      <c r="M1579">
        <v>5755.2</v>
      </c>
      <c r="N1579" t="s">
        <v>32</v>
      </c>
      <c r="O1579" t="s">
        <v>33</v>
      </c>
    </row>
    <row r="1580" spans="1:15" x14ac:dyDescent="0.35">
      <c r="A1580" t="s">
        <v>1706</v>
      </c>
      <c r="B1580" s="40">
        <v>45378</v>
      </c>
      <c r="C1580" t="s">
        <v>73</v>
      </c>
      <c r="D1580" t="s">
        <v>74</v>
      </c>
      <c r="E1580" t="s">
        <v>37</v>
      </c>
      <c r="F1580" t="s">
        <v>71</v>
      </c>
      <c r="G1580" t="s">
        <v>91</v>
      </c>
      <c r="H1580" t="s">
        <v>92</v>
      </c>
      <c r="I1580" t="s">
        <v>93</v>
      </c>
      <c r="J1580">
        <v>1199</v>
      </c>
      <c r="K1580">
        <v>5</v>
      </c>
      <c r="L1580">
        <v>0.01</v>
      </c>
      <c r="M1580">
        <v>5935.05</v>
      </c>
      <c r="N1580" t="s">
        <v>42</v>
      </c>
      <c r="O1580" t="s">
        <v>179</v>
      </c>
    </row>
    <row r="1581" spans="1:15" x14ac:dyDescent="0.35">
      <c r="A1581" t="s">
        <v>1707</v>
      </c>
      <c r="B1581" s="40">
        <v>45374</v>
      </c>
      <c r="C1581" t="s">
        <v>44</v>
      </c>
      <c r="D1581" t="s">
        <v>45</v>
      </c>
      <c r="E1581" t="s">
        <v>17</v>
      </c>
      <c r="F1581" t="s">
        <v>50</v>
      </c>
      <c r="G1581" t="s">
        <v>91</v>
      </c>
      <c r="H1581" t="s">
        <v>92</v>
      </c>
      <c r="I1581" t="s">
        <v>93</v>
      </c>
      <c r="J1581">
        <v>1199</v>
      </c>
      <c r="K1581">
        <v>12</v>
      </c>
      <c r="L1581">
        <v>0.21</v>
      </c>
      <c r="M1581">
        <v>11366.52</v>
      </c>
      <c r="N1581" t="s">
        <v>59</v>
      </c>
      <c r="O1581" t="s">
        <v>23</v>
      </c>
    </row>
    <row r="1582" spans="1:15" x14ac:dyDescent="0.35">
      <c r="A1582" t="s">
        <v>1708</v>
      </c>
      <c r="B1582" s="40">
        <v>45615</v>
      </c>
      <c r="C1582" t="s">
        <v>15</v>
      </c>
      <c r="D1582" t="s">
        <v>16</v>
      </c>
      <c r="E1582" t="s">
        <v>17</v>
      </c>
      <c r="F1582" t="s">
        <v>50</v>
      </c>
      <c r="G1582" t="s">
        <v>91</v>
      </c>
      <c r="H1582" t="s">
        <v>92</v>
      </c>
      <c r="I1582" t="s">
        <v>93</v>
      </c>
      <c r="J1582">
        <v>1199</v>
      </c>
      <c r="K1582">
        <v>3</v>
      </c>
      <c r="L1582">
        <v>0.13</v>
      </c>
      <c r="M1582">
        <v>3129.39</v>
      </c>
      <c r="N1582" t="s">
        <v>22</v>
      </c>
      <c r="O1582" t="s">
        <v>23</v>
      </c>
    </row>
    <row r="1583" spans="1:15" x14ac:dyDescent="0.35">
      <c r="A1583" t="s">
        <v>1709</v>
      </c>
      <c r="B1583" s="40">
        <v>45460</v>
      </c>
      <c r="C1583" t="s">
        <v>15</v>
      </c>
      <c r="D1583" t="s">
        <v>16</v>
      </c>
      <c r="E1583" t="s">
        <v>17</v>
      </c>
      <c r="F1583" t="s">
        <v>179</v>
      </c>
      <c r="G1583" t="s">
        <v>91</v>
      </c>
      <c r="H1583" t="s">
        <v>92</v>
      </c>
      <c r="I1583" t="s">
        <v>93</v>
      </c>
      <c r="J1583">
        <v>1199</v>
      </c>
      <c r="K1583">
        <v>11</v>
      </c>
      <c r="L1583">
        <v>0.22</v>
      </c>
      <c r="M1583">
        <v>10287.42</v>
      </c>
      <c r="N1583" t="s">
        <v>123</v>
      </c>
      <c r="O1583" t="s">
        <v>33</v>
      </c>
    </row>
    <row r="1584" spans="1:15" x14ac:dyDescent="0.35">
      <c r="A1584" t="s">
        <v>1710</v>
      </c>
      <c r="B1584" s="40">
        <v>45514</v>
      </c>
      <c r="C1584" t="s">
        <v>25</v>
      </c>
      <c r="D1584" t="s">
        <v>26</v>
      </c>
      <c r="E1584" t="s">
        <v>27</v>
      </c>
      <c r="F1584" t="s">
        <v>122</v>
      </c>
      <c r="G1584" t="s">
        <v>91</v>
      </c>
      <c r="H1584" t="s">
        <v>92</v>
      </c>
      <c r="I1584" t="s">
        <v>93</v>
      </c>
      <c r="J1584">
        <v>1199</v>
      </c>
      <c r="K1584">
        <v>7</v>
      </c>
      <c r="L1584">
        <v>0.23</v>
      </c>
      <c r="M1584">
        <v>6462.61</v>
      </c>
      <c r="N1584" t="s">
        <v>32</v>
      </c>
      <c r="O1584" t="s">
        <v>33</v>
      </c>
    </row>
    <row r="1585" spans="1:15" x14ac:dyDescent="0.35">
      <c r="A1585" t="s">
        <v>1711</v>
      </c>
      <c r="B1585" s="40">
        <v>45512</v>
      </c>
      <c r="C1585" t="s">
        <v>96</v>
      </c>
      <c r="D1585" t="s">
        <v>97</v>
      </c>
      <c r="E1585" t="s">
        <v>98</v>
      </c>
      <c r="F1585" t="s">
        <v>101</v>
      </c>
      <c r="G1585" t="s">
        <v>91</v>
      </c>
      <c r="H1585" t="s">
        <v>92</v>
      </c>
      <c r="I1585" t="s">
        <v>93</v>
      </c>
      <c r="J1585">
        <v>1199</v>
      </c>
      <c r="K1585">
        <v>14</v>
      </c>
      <c r="L1585">
        <v>0.12</v>
      </c>
      <c r="M1585">
        <v>14771.68</v>
      </c>
      <c r="N1585" t="s">
        <v>22</v>
      </c>
      <c r="O1585" t="s">
        <v>23</v>
      </c>
    </row>
    <row r="1586" spans="1:15" x14ac:dyDescent="0.35">
      <c r="A1586" t="s">
        <v>1712</v>
      </c>
      <c r="B1586" s="40">
        <v>45642</v>
      </c>
      <c r="C1586" t="s">
        <v>44</v>
      </c>
      <c r="D1586" t="s">
        <v>45</v>
      </c>
      <c r="E1586" t="s">
        <v>17</v>
      </c>
      <c r="F1586" t="s">
        <v>79</v>
      </c>
      <c r="G1586" t="s">
        <v>91</v>
      </c>
      <c r="H1586" t="s">
        <v>92</v>
      </c>
      <c r="I1586" t="s">
        <v>93</v>
      </c>
      <c r="J1586">
        <v>1199</v>
      </c>
      <c r="K1586">
        <v>9</v>
      </c>
      <c r="L1586">
        <v>0.23</v>
      </c>
      <c r="M1586">
        <v>8309.07</v>
      </c>
      <c r="N1586" t="s">
        <v>42</v>
      </c>
      <c r="O1586" t="s">
        <v>33</v>
      </c>
    </row>
    <row r="1587" spans="1:15" x14ac:dyDescent="0.35">
      <c r="A1587" t="s">
        <v>1713</v>
      </c>
      <c r="B1587" s="40">
        <v>45484</v>
      </c>
      <c r="C1587" t="s">
        <v>35</v>
      </c>
      <c r="D1587" t="s">
        <v>36</v>
      </c>
      <c r="E1587" t="s">
        <v>37</v>
      </c>
      <c r="F1587" t="s">
        <v>83</v>
      </c>
      <c r="G1587" t="s">
        <v>91</v>
      </c>
      <c r="H1587" t="s">
        <v>92</v>
      </c>
      <c r="I1587" t="s">
        <v>93</v>
      </c>
      <c r="J1587">
        <v>1199</v>
      </c>
      <c r="K1587">
        <v>20</v>
      </c>
      <c r="L1587">
        <v>0.28000000000000003</v>
      </c>
      <c r="M1587">
        <v>17265.599999999999</v>
      </c>
      <c r="N1587" t="s">
        <v>123</v>
      </c>
      <c r="O1587" t="s">
        <v>23</v>
      </c>
    </row>
    <row r="1588" spans="1:15" x14ac:dyDescent="0.35">
      <c r="A1588" t="s">
        <v>1714</v>
      </c>
      <c r="B1588" s="40">
        <v>45337</v>
      </c>
      <c r="C1588" t="s">
        <v>35</v>
      </c>
      <c r="D1588" t="s">
        <v>36</v>
      </c>
      <c r="E1588" t="s">
        <v>37</v>
      </c>
      <c r="F1588" t="s">
        <v>71</v>
      </c>
      <c r="G1588" t="s">
        <v>91</v>
      </c>
      <c r="H1588" t="s">
        <v>92</v>
      </c>
      <c r="I1588" t="s">
        <v>93</v>
      </c>
      <c r="J1588">
        <v>1199</v>
      </c>
      <c r="K1588">
        <v>15</v>
      </c>
      <c r="L1588">
        <v>0.24</v>
      </c>
      <c r="M1588">
        <v>13668.6</v>
      </c>
      <c r="N1588" t="s">
        <v>32</v>
      </c>
      <c r="O1588" t="s">
        <v>23</v>
      </c>
    </row>
    <row r="1589" spans="1:15" x14ac:dyDescent="0.35">
      <c r="A1589" t="s">
        <v>1715</v>
      </c>
      <c r="B1589" s="40">
        <v>45476</v>
      </c>
      <c r="C1589" t="s">
        <v>15</v>
      </c>
      <c r="D1589" t="s">
        <v>16</v>
      </c>
      <c r="E1589" t="s">
        <v>17</v>
      </c>
      <c r="F1589" t="s">
        <v>154</v>
      </c>
      <c r="G1589" t="s">
        <v>91</v>
      </c>
      <c r="H1589" t="s">
        <v>92</v>
      </c>
      <c r="I1589" t="s">
        <v>93</v>
      </c>
      <c r="J1589">
        <v>1199</v>
      </c>
      <c r="K1589">
        <v>15</v>
      </c>
      <c r="L1589">
        <v>0.19</v>
      </c>
      <c r="M1589">
        <v>14567.85</v>
      </c>
      <c r="N1589" t="s">
        <v>32</v>
      </c>
      <c r="O1589" t="s">
        <v>33</v>
      </c>
    </row>
    <row r="1590" spans="1:15" x14ac:dyDescent="0.35">
      <c r="A1590" t="s">
        <v>1716</v>
      </c>
      <c r="B1590" s="40">
        <v>45546</v>
      </c>
      <c r="C1590" t="s">
        <v>25</v>
      </c>
      <c r="D1590" t="s">
        <v>26</v>
      </c>
      <c r="E1590" t="s">
        <v>27</v>
      </c>
      <c r="F1590" t="s">
        <v>122</v>
      </c>
      <c r="G1590" t="s">
        <v>91</v>
      </c>
      <c r="H1590" t="s">
        <v>92</v>
      </c>
      <c r="I1590" t="s">
        <v>93</v>
      </c>
      <c r="J1590">
        <v>1199</v>
      </c>
      <c r="K1590">
        <v>8</v>
      </c>
      <c r="L1590">
        <v>0.23</v>
      </c>
      <c r="M1590">
        <v>7385.84</v>
      </c>
      <c r="N1590" t="s">
        <v>22</v>
      </c>
      <c r="O1590" t="s">
        <v>23</v>
      </c>
    </row>
    <row r="1591" spans="1:15" x14ac:dyDescent="0.35">
      <c r="A1591" t="s">
        <v>1717</v>
      </c>
      <c r="B1591" s="40">
        <v>45465</v>
      </c>
      <c r="C1591" t="s">
        <v>35</v>
      </c>
      <c r="D1591" t="s">
        <v>36</v>
      </c>
      <c r="E1591" t="s">
        <v>37</v>
      </c>
      <c r="F1591" t="s">
        <v>71</v>
      </c>
      <c r="G1591" t="s">
        <v>91</v>
      </c>
      <c r="H1591" t="s">
        <v>92</v>
      </c>
      <c r="I1591" t="s">
        <v>93</v>
      </c>
      <c r="J1591">
        <v>1199</v>
      </c>
      <c r="K1591">
        <v>10</v>
      </c>
      <c r="L1591">
        <v>0.1</v>
      </c>
      <c r="M1591">
        <v>10791</v>
      </c>
      <c r="N1591" t="s">
        <v>32</v>
      </c>
      <c r="O1591" t="s">
        <v>23</v>
      </c>
    </row>
    <row r="1592" spans="1:15" x14ac:dyDescent="0.35">
      <c r="A1592" t="s">
        <v>1718</v>
      </c>
      <c r="B1592" s="40">
        <v>45599</v>
      </c>
      <c r="C1592" t="s">
        <v>131</v>
      </c>
      <c r="D1592" t="s">
        <v>132</v>
      </c>
      <c r="E1592" t="s">
        <v>98</v>
      </c>
      <c r="F1592" t="s">
        <v>99</v>
      </c>
      <c r="G1592" t="s">
        <v>91</v>
      </c>
      <c r="H1592" t="s">
        <v>92</v>
      </c>
      <c r="I1592" t="s">
        <v>93</v>
      </c>
      <c r="J1592">
        <v>1199</v>
      </c>
      <c r="K1592">
        <v>14</v>
      </c>
      <c r="L1592">
        <v>0</v>
      </c>
      <c r="M1592">
        <v>16786</v>
      </c>
      <c r="N1592" t="s">
        <v>22</v>
      </c>
      <c r="O1592" t="s">
        <v>23</v>
      </c>
    </row>
    <row r="1593" spans="1:15" x14ac:dyDescent="0.35">
      <c r="A1593" t="s">
        <v>1719</v>
      </c>
      <c r="B1593" s="40">
        <v>45376</v>
      </c>
      <c r="C1593" t="s">
        <v>25</v>
      </c>
      <c r="D1593" t="s">
        <v>26</v>
      </c>
      <c r="E1593" t="s">
        <v>27</v>
      </c>
      <c r="F1593" t="s">
        <v>89</v>
      </c>
      <c r="G1593" t="s">
        <v>91</v>
      </c>
      <c r="H1593" t="s">
        <v>92</v>
      </c>
      <c r="I1593" t="s">
        <v>93</v>
      </c>
      <c r="J1593">
        <v>1199</v>
      </c>
      <c r="K1593">
        <v>11</v>
      </c>
      <c r="L1593">
        <v>0.14000000000000001</v>
      </c>
      <c r="M1593">
        <v>11342.54</v>
      </c>
      <c r="N1593" t="s">
        <v>123</v>
      </c>
      <c r="O1593" t="s">
        <v>23</v>
      </c>
    </row>
    <row r="1594" spans="1:15" x14ac:dyDescent="0.35">
      <c r="A1594" t="s">
        <v>1720</v>
      </c>
      <c r="B1594" s="40">
        <v>45452</v>
      </c>
      <c r="C1594" t="s">
        <v>125</v>
      </c>
      <c r="D1594" t="s">
        <v>126</v>
      </c>
      <c r="E1594" t="s">
        <v>37</v>
      </c>
      <c r="F1594" t="s">
        <v>179</v>
      </c>
      <c r="G1594" t="s">
        <v>91</v>
      </c>
      <c r="H1594" t="s">
        <v>92</v>
      </c>
      <c r="I1594" t="s">
        <v>93</v>
      </c>
      <c r="J1594">
        <v>1199</v>
      </c>
      <c r="K1594">
        <v>15</v>
      </c>
      <c r="L1594">
        <v>0</v>
      </c>
      <c r="M1594">
        <v>17985</v>
      </c>
      <c r="N1594" t="s">
        <v>77</v>
      </c>
      <c r="O1594" t="s">
        <v>23</v>
      </c>
    </row>
    <row r="1595" spans="1:15" x14ac:dyDescent="0.35">
      <c r="A1595" t="s">
        <v>1721</v>
      </c>
      <c r="B1595" s="40">
        <v>45333</v>
      </c>
      <c r="C1595" t="s">
        <v>125</v>
      </c>
      <c r="D1595" t="s">
        <v>126</v>
      </c>
      <c r="E1595" t="s">
        <v>37</v>
      </c>
      <c r="F1595" t="s">
        <v>83</v>
      </c>
      <c r="G1595" t="s">
        <v>91</v>
      </c>
      <c r="H1595" t="s">
        <v>92</v>
      </c>
      <c r="I1595" t="s">
        <v>93</v>
      </c>
      <c r="J1595">
        <v>1199</v>
      </c>
      <c r="K1595">
        <v>6</v>
      </c>
      <c r="L1595">
        <v>0.27</v>
      </c>
      <c r="M1595">
        <v>5251.62</v>
      </c>
      <c r="N1595" t="s">
        <v>22</v>
      </c>
      <c r="O1595" t="s">
        <v>80</v>
      </c>
    </row>
    <row r="1596" spans="1:15" x14ac:dyDescent="0.35">
      <c r="A1596" t="s">
        <v>1722</v>
      </c>
      <c r="B1596" s="40">
        <v>45590</v>
      </c>
      <c r="C1596" t="s">
        <v>15</v>
      </c>
      <c r="D1596" t="s">
        <v>16</v>
      </c>
      <c r="E1596" t="s">
        <v>17</v>
      </c>
      <c r="F1596" t="s">
        <v>154</v>
      </c>
      <c r="G1596" t="s">
        <v>91</v>
      </c>
      <c r="H1596" t="s">
        <v>92</v>
      </c>
      <c r="I1596" t="s">
        <v>93</v>
      </c>
      <c r="J1596">
        <v>1199</v>
      </c>
      <c r="K1596">
        <v>2</v>
      </c>
      <c r="L1596">
        <v>0</v>
      </c>
      <c r="M1596">
        <v>2398</v>
      </c>
      <c r="N1596" t="s">
        <v>123</v>
      </c>
      <c r="O1596" t="s">
        <v>23</v>
      </c>
    </row>
    <row r="1597" spans="1:15" x14ac:dyDescent="0.35">
      <c r="A1597" t="s">
        <v>1723</v>
      </c>
      <c r="B1597" s="40">
        <v>45319</v>
      </c>
      <c r="C1597" t="s">
        <v>44</v>
      </c>
      <c r="D1597" t="s">
        <v>45</v>
      </c>
      <c r="E1597" t="s">
        <v>17</v>
      </c>
      <c r="F1597" t="s">
        <v>18</v>
      </c>
      <c r="G1597" t="s">
        <v>91</v>
      </c>
      <c r="H1597" t="s">
        <v>92</v>
      </c>
      <c r="I1597" t="s">
        <v>93</v>
      </c>
      <c r="J1597">
        <v>1199</v>
      </c>
      <c r="K1597">
        <v>14</v>
      </c>
      <c r="L1597">
        <v>0.22</v>
      </c>
      <c r="M1597">
        <v>13093.08</v>
      </c>
      <c r="N1597" t="s">
        <v>77</v>
      </c>
      <c r="O1597" t="s">
        <v>87</v>
      </c>
    </row>
    <row r="1598" spans="1:15" x14ac:dyDescent="0.35">
      <c r="A1598" t="s">
        <v>1724</v>
      </c>
      <c r="B1598" s="40">
        <v>45496</v>
      </c>
      <c r="C1598" t="s">
        <v>111</v>
      </c>
      <c r="D1598" t="s">
        <v>112</v>
      </c>
      <c r="E1598" t="s">
        <v>98</v>
      </c>
      <c r="F1598" t="s">
        <v>160</v>
      </c>
      <c r="G1598" t="s">
        <v>91</v>
      </c>
      <c r="H1598" t="s">
        <v>92</v>
      </c>
      <c r="I1598" t="s">
        <v>93</v>
      </c>
      <c r="J1598">
        <v>1199</v>
      </c>
      <c r="K1598">
        <v>6</v>
      </c>
      <c r="L1598">
        <v>0.03</v>
      </c>
      <c r="M1598">
        <v>6978.18</v>
      </c>
      <c r="N1598" t="s">
        <v>59</v>
      </c>
      <c r="O1598" t="s">
        <v>33</v>
      </c>
    </row>
    <row r="1599" spans="1:15" x14ac:dyDescent="0.35">
      <c r="A1599" t="s">
        <v>1725</v>
      </c>
      <c r="B1599" s="40">
        <v>45645</v>
      </c>
      <c r="C1599" t="s">
        <v>35</v>
      </c>
      <c r="D1599" t="s">
        <v>36</v>
      </c>
      <c r="E1599" t="s">
        <v>37</v>
      </c>
      <c r="F1599" t="s">
        <v>71</v>
      </c>
      <c r="G1599" t="s">
        <v>91</v>
      </c>
      <c r="H1599" t="s">
        <v>92</v>
      </c>
      <c r="I1599" t="s">
        <v>93</v>
      </c>
      <c r="J1599">
        <v>1199</v>
      </c>
      <c r="K1599">
        <v>1</v>
      </c>
      <c r="L1599">
        <v>0.21</v>
      </c>
      <c r="M1599">
        <v>947.21</v>
      </c>
      <c r="N1599" t="s">
        <v>22</v>
      </c>
      <c r="O1599" t="s">
        <v>80</v>
      </c>
    </row>
    <row r="1600" spans="1:15" x14ac:dyDescent="0.35">
      <c r="A1600" t="s">
        <v>1726</v>
      </c>
      <c r="B1600" s="40">
        <v>45634</v>
      </c>
      <c r="C1600" t="s">
        <v>64</v>
      </c>
      <c r="D1600" t="s">
        <v>65</v>
      </c>
      <c r="E1600" t="s">
        <v>27</v>
      </c>
      <c r="F1600" t="s">
        <v>66</v>
      </c>
      <c r="G1600" t="s">
        <v>91</v>
      </c>
      <c r="H1600" t="s">
        <v>92</v>
      </c>
      <c r="I1600" t="s">
        <v>93</v>
      </c>
      <c r="J1600">
        <v>1199</v>
      </c>
      <c r="K1600">
        <v>17</v>
      </c>
      <c r="L1600">
        <v>0.16</v>
      </c>
      <c r="M1600">
        <v>17121.72</v>
      </c>
      <c r="N1600" t="s">
        <v>42</v>
      </c>
      <c r="O1600" t="s">
        <v>23</v>
      </c>
    </row>
    <row r="1601" spans="1:15" x14ac:dyDescent="0.35">
      <c r="A1601" t="s">
        <v>1727</v>
      </c>
      <c r="B1601" s="40">
        <v>45500</v>
      </c>
      <c r="C1601" t="s">
        <v>64</v>
      </c>
      <c r="D1601" t="s">
        <v>65</v>
      </c>
      <c r="E1601" t="s">
        <v>27</v>
      </c>
      <c r="F1601" t="s">
        <v>89</v>
      </c>
      <c r="G1601" t="s">
        <v>91</v>
      </c>
      <c r="H1601" t="s">
        <v>92</v>
      </c>
      <c r="I1601" t="s">
        <v>93</v>
      </c>
      <c r="J1601">
        <v>1199</v>
      </c>
      <c r="K1601">
        <v>9</v>
      </c>
      <c r="L1601">
        <v>0.02</v>
      </c>
      <c r="M1601">
        <v>10575.18</v>
      </c>
      <c r="N1601" t="s">
        <v>32</v>
      </c>
      <c r="O1601" t="s">
        <v>23</v>
      </c>
    </row>
    <row r="1602" spans="1:15" x14ac:dyDescent="0.35">
      <c r="A1602" t="s">
        <v>1728</v>
      </c>
      <c r="B1602" s="40">
        <v>45569</v>
      </c>
      <c r="C1602" t="s">
        <v>64</v>
      </c>
      <c r="D1602" t="s">
        <v>65</v>
      </c>
      <c r="E1602" t="s">
        <v>27</v>
      </c>
      <c r="F1602" t="s">
        <v>103</v>
      </c>
      <c r="G1602" t="s">
        <v>91</v>
      </c>
      <c r="H1602" t="s">
        <v>92</v>
      </c>
      <c r="I1602" t="s">
        <v>93</v>
      </c>
      <c r="J1602">
        <v>1199</v>
      </c>
      <c r="K1602">
        <v>4</v>
      </c>
      <c r="L1602">
        <v>0.23</v>
      </c>
      <c r="M1602">
        <v>3692.92</v>
      </c>
      <c r="N1602" t="s">
        <v>42</v>
      </c>
      <c r="O1602" t="s">
        <v>33</v>
      </c>
    </row>
    <row r="1603" spans="1:15" x14ac:dyDescent="0.35">
      <c r="A1603" t="s">
        <v>1729</v>
      </c>
      <c r="B1603" s="40">
        <v>45403</v>
      </c>
      <c r="C1603" t="s">
        <v>55</v>
      </c>
      <c r="D1603" t="s">
        <v>56</v>
      </c>
      <c r="E1603" t="s">
        <v>17</v>
      </c>
      <c r="F1603" t="s">
        <v>154</v>
      </c>
      <c r="G1603" t="s">
        <v>91</v>
      </c>
      <c r="H1603" t="s">
        <v>92</v>
      </c>
      <c r="I1603" t="s">
        <v>93</v>
      </c>
      <c r="J1603">
        <v>1199</v>
      </c>
      <c r="K1603">
        <v>18</v>
      </c>
      <c r="L1603">
        <v>0.02</v>
      </c>
      <c r="M1603">
        <v>21150.36</v>
      </c>
      <c r="N1603" t="s">
        <v>32</v>
      </c>
      <c r="O1603" t="s">
        <v>23</v>
      </c>
    </row>
    <row r="1604" spans="1:15" x14ac:dyDescent="0.35">
      <c r="A1604" t="s">
        <v>1730</v>
      </c>
      <c r="B1604" s="40">
        <v>45650</v>
      </c>
      <c r="C1604" t="s">
        <v>111</v>
      </c>
      <c r="D1604" t="s">
        <v>112</v>
      </c>
      <c r="E1604" t="s">
        <v>98</v>
      </c>
      <c r="F1604" t="s">
        <v>101</v>
      </c>
      <c r="G1604" t="s">
        <v>91</v>
      </c>
      <c r="H1604" t="s">
        <v>92</v>
      </c>
      <c r="I1604" t="s">
        <v>93</v>
      </c>
      <c r="J1604">
        <v>1199</v>
      </c>
      <c r="K1604">
        <v>14</v>
      </c>
      <c r="L1604">
        <v>0.05</v>
      </c>
      <c r="M1604">
        <v>15946.7</v>
      </c>
      <c r="N1604" t="s">
        <v>123</v>
      </c>
      <c r="O1604" t="s">
        <v>23</v>
      </c>
    </row>
    <row r="1605" spans="1:15" x14ac:dyDescent="0.35">
      <c r="A1605" t="s">
        <v>1731</v>
      </c>
      <c r="B1605" s="40">
        <v>45401</v>
      </c>
      <c r="C1605" t="s">
        <v>25</v>
      </c>
      <c r="D1605" t="s">
        <v>26</v>
      </c>
      <c r="E1605" t="s">
        <v>27</v>
      </c>
      <c r="F1605" t="s">
        <v>89</v>
      </c>
      <c r="G1605" t="s">
        <v>91</v>
      </c>
      <c r="H1605" t="s">
        <v>92</v>
      </c>
      <c r="I1605" t="s">
        <v>93</v>
      </c>
      <c r="J1605">
        <v>1199</v>
      </c>
      <c r="K1605">
        <v>3</v>
      </c>
      <c r="L1605">
        <v>0.17</v>
      </c>
      <c r="M1605">
        <v>2985.51</v>
      </c>
      <c r="N1605" t="s">
        <v>59</v>
      </c>
      <c r="O1605" t="s">
        <v>23</v>
      </c>
    </row>
    <row r="1606" spans="1:15" x14ac:dyDescent="0.35">
      <c r="A1606" t="s">
        <v>1732</v>
      </c>
      <c r="B1606" s="40">
        <v>45477</v>
      </c>
      <c r="C1606" t="s">
        <v>96</v>
      </c>
      <c r="D1606" t="s">
        <v>97</v>
      </c>
      <c r="E1606" t="s">
        <v>98</v>
      </c>
      <c r="F1606" t="s">
        <v>113</v>
      </c>
      <c r="G1606" t="s">
        <v>91</v>
      </c>
      <c r="H1606" t="s">
        <v>92</v>
      </c>
      <c r="I1606" t="s">
        <v>93</v>
      </c>
      <c r="J1606">
        <v>1199</v>
      </c>
      <c r="K1606">
        <v>16</v>
      </c>
      <c r="L1606">
        <v>0.09</v>
      </c>
      <c r="M1606">
        <v>17457.439999999999</v>
      </c>
      <c r="N1606" t="s">
        <v>77</v>
      </c>
      <c r="O1606" t="s">
        <v>87</v>
      </c>
    </row>
    <row r="1607" spans="1:15" x14ac:dyDescent="0.35">
      <c r="A1607" t="s">
        <v>1733</v>
      </c>
      <c r="B1607" s="40">
        <v>45444</v>
      </c>
      <c r="C1607" t="s">
        <v>25</v>
      </c>
      <c r="D1607" t="s">
        <v>26</v>
      </c>
      <c r="E1607" t="s">
        <v>27</v>
      </c>
      <c r="F1607" t="s">
        <v>66</v>
      </c>
      <c r="G1607" t="s">
        <v>91</v>
      </c>
      <c r="H1607" t="s">
        <v>92</v>
      </c>
      <c r="I1607" t="s">
        <v>93</v>
      </c>
      <c r="J1607">
        <v>1199</v>
      </c>
      <c r="K1607">
        <v>9</v>
      </c>
      <c r="L1607">
        <v>0.11</v>
      </c>
      <c r="M1607">
        <v>9603.99</v>
      </c>
      <c r="N1607" t="s">
        <v>59</v>
      </c>
      <c r="O1607" t="s">
        <v>23</v>
      </c>
    </row>
    <row r="1608" spans="1:15" x14ac:dyDescent="0.35">
      <c r="A1608" t="s">
        <v>1734</v>
      </c>
      <c r="B1608" s="40">
        <v>45633</v>
      </c>
      <c r="C1608" t="s">
        <v>64</v>
      </c>
      <c r="D1608" t="s">
        <v>65</v>
      </c>
      <c r="E1608" t="s">
        <v>27</v>
      </c>
      <c r="F1608" t="s">
        <v>28</v>
      </c>
      <c r="G1608" t="s">
        <v>91</v>
      </c>
      <c r="H1608" t="s">
        <v>92</v>
      </c>
      <c r="I1608" t="s">
        <v>93</v>
      </c>
      <c r="J1608">
        <v>1199</v>
      </c>
      <c r="K1608">
        <v>18</v>
      </c>
      <c r="L1608">
        <v>0.24</v>
      </c>
      <c r="M1608">
        <v>16402.32</v>
      </c>
      <c r="N1608" t="s">
        <v>32</v>
      </c>
      <c r="O1608" t="s">
        <v>87</v>
      </c>
    </row>
    <row r="1609" spans="1:15" x14ac:dyDescent="0.35">
      <c r="A1609" t="s">
        <v>1735</v>
      </c>
      <c r="B1609" s="40">
        <v>45586</v>
      </c>
      <c r="C1609" t="s">
        <v>125</v>
      </c>
      <c r="D1609" t="s">
        <v>126</v>
      </c>
      <c r="E1609" t="s">
        <v>37</v>
      </c>
      <c r="F1609" t="s">
        <v>71</v>
      </c>
      <c r="G1609" t="s">
        <v>91</v>
      </c>
      <c r="H1609" t="s">
        <v>92</v>
      </c>
      <c r="I1609" t="s">
        <v>93</v>
      </c>
      <c r="J1609">
        <v>1199</v>
      </c>
      <c r="K1609">
        <v>16</v>
      </c>
      <c r="L1609">
        <v>0.05</v>
      </c>
      <c r="M1609">
        <v>18224.8</v>
      </c>
      <c r="N1609" t="s">
        <v>77</v>
      </c>
      <c r="O1609" t="s">
        <v>87</v>
      </c>
    </row>
    <row r="1610" spans="1:15" x14ac:dyDescent="0.35">
      <c r="A1610" t="s">
        <v>1736</v>
      </c>
      <c r="B1610" s="40">
        <v>45550</v>
      </c>
      <c r="C1610" t="s">
        <v>125</v>
      </c>
      <c r="D1610" t="s">
        <v>126</v>
      </c>
      <c r="E1610" t="s">
        <v>37</v>
      </c>
      <c r="F1610" t="s">
        <v>71</v>
      </c>
      <c r="G1610" t="s">
        <v>91</v>
      </c>
      <c r="H1610" t="s">
        <v>92</v>
      </c>
      <c r="I1610" t="s">
        <v>93</v>
      </c>
      <c r="J1610">
        <v>1199</v>
      </c>
      <c r="K1610">
        <v>16</v>
      </c>
      <c r="L1610">
        <v>0.26</v>
      </c>
      <c r="M1610">
        <v>14196.16</v>
      </c>
      <c r="N1610" t="s">
        <v>123</v>
      </c>
      <c r="O1610" t="s">
        <v>23</v>
      </c>
    </row>
    <row r="1611" spans="1:15" x14ac:dyDescent="0.35">
      <c r="A1611" t="s">
        <v>1737</v>
      </c>
      <c r="B1611" s="40">
        <v>45627</v>
      </c>
      <c r="C1611" t="s">
        <v>15</v>
      </c>
      <c r="D1611" t="s">
        <v>16</v>
      </c>
      <c r="E1611" t="s">
        <v>17</v>
      </c>
      <c r="F1611" t="s">
        <v>18</v>
      </c>
      <c r="G1611" t="s">
        <v>91</v>
      </c>
      <c r="H1611" t="s">
        <v>92</v>
      </c>
      <c r="I1611" t="s">
        <v>93</v>
      </c>
      <c r="J1611">
        <v>1199</v>
      </c>
      <c r="K1611">
        <v>3</v>
      </c>
      <c r="L1611">
        <v>0.17</v>
      </c>
      <c r="M1611">
        <v>2985.51</v>
      </c>
      <c r="N1611" t="s">
        <v>123</v>
      </c>
      <c r="O1611" t="s">
        <v>23</v>
      </c>
    </row>
    <row r="1612" spans="1:15" x14ac:dyDescent="0.35">
      <c r="A1612" t="s">
        <v>1738</v>
      </c>
      <c r="B1612" s="40">
        <v>45372</v>
      </c>
      <c r="C1612" t="s">
        <v>111</v>
      </c>
      <c r="D1612" t="s">
        <v>112</v>
      </c>
      <c r="E1612" t="s">
        <v>98</v>
      </c>
      <c r="F1612" t="s">
        <v>99</v>
      </c>
      <c r="G1612" t="s">
        <v>91</v>
      </c>
      <c r="H1612" t="s">
        <v>92</v>
      </c>
      <c r="I1612" t="s">
        <v>93</v>
      </c>
      <c r="J1612">
        <v>1199</v>
      </c>
      <c r="K1612">
        <v>16</v>
      </c>
      <c r="L1612">
        <v>0.27</v>
      </c>
      <c r="M1612">
        <v>14004.32</v>
      </c>
      <c r="N1612" t="s">
        <v>32</v>
      </c>
      <c r="O1612" t="s">
        <v>23</v>
      </c>
    </row>
    <row r="1613" spans="1:15" x14ac:dyDescent="0.35">
      <c r="A1613" t="s">
        <v>1739</v>
      </c>
      <c r="B1613" s="40">
        <v>45446</v>
      </c>
      <c r="C1613" t="s">
        <v>73</v>
      </c>
      <c r="D1613" t="s">
        <v>74</v>
      </c>
      <c r="E1613" t="s">
        <v>37</v>
      </c>
      <c r="F1613" t="s">
        <v>83</v>
      </c>
      <c r="G1613" t="s">
        <v>91</v>
      </c>
      <c r="H1613" t="s">
        <v>92</v>
      </c>
      <c r="I1613" t="s">
        <v>93</v>
      </c>
      <c r="J1613">
        <v>1199</v>
      </c>
      <c r="K1613">
        <v>18</v>
      </c>
      <c r="L1613">
        <v>0.16</v>
      </c>
      <c r="M1613">
        <v>18128.88</v>
      </c>
      <c r="N1613" t="s">
        <v>59</v>
      </c>
      <c r="O1613" t="s">
        <v>23</v>
      </c>
    </row>
    <row r="1614" spans="1:15" x14ac:dyDescent="0.35">
      <c r="A1614" t="s">
        <v>1740</v>
      </c>
      <c r="B1614" s="40">
        <v>45323</v>
      </c>
      <c r="C1614" t="s">
        <v>96</v>
      </c>
      <c r="D1614" t="s">
        <v>97</v>
      </c>
      <c r="E1614" t="s">
        <v>98</v>
      </c>
      <c r="F1614" t="s">
        <v>101</v>
      </c>
      <c r="G1614" t="s">
        <v>91</v>
      </c>
      <c r="H1614" t="s">
        <v>92</v>
      </c>
      <c r="I1614" t="s">
        <v>93</v>
      </c>
      <c r="J1614">
        <v>1199</v>
      </c>
      <c r="K1614">
        <v>15</v>
      </c>
      <c r="L1614">
        <v>0.2</v>
      </c>
      <c r="M1614">
        <v>14388</v>
      </c>
      <c r="N1614" t="s">
        <v>59</v>
      </c>
      <c r="O1614" t="s">
        <v>23</v>
      </c>
    </row>
    <row r="1615" spans="1:15" x14ac:dyDescent="0.35">
      <c r="A1615" t="s">
        <v>1741</v>
      </c>
      <c r="B1615" s="40">
        <v>45590</v>
      </c>
      <c r="C1615" t="s">
        <v>55</v>
      </c>
      <c r="D1615" t="s">
        <v>56</v>
      </c>
      <c r="E1615" t="s">
        <v>17</v>
      </c>
      <c r="F1615" t="s">
        <v>18</v>
      </c>
      <c r="G1615" t="s">
        <v>91</v>
      </c>
      <c r="H1615" t="s">
        <v>92</v>
      </c>
      <c r="I1615" t="s">
        <v>93</v>
      </c>
      <c r="J1615">
        <v>1199</v>
      </c>
      <c r="K1615">
        <v>16</v>
      </c>
      <c r="L1615">
        <v>0.19</v>
      </c>
      <c r="M1615">
        <v>15539.04</v>
      </c>
      <c r="N1615" t="s">
        <v>123</v>
      </c>
      <c r="O1615" t="s">
        <v>23</v>
      </c>
    </row>
    <row r="1616" spans="1:15" x14ac:dyDescent="0.35">
      <c r="A1616" t="s">
        <v>1742</v>
      </c>
      <c r="B1616" s="40">
        <v>45331</v>
      </c>
      <c r="C1616" t="s">
        <v>15</v>
      </c>
      <c r="D1616" t="s">
        <v>16</v>
      </c>
      <c r="E1616" t="s">
        <v>17</v>
      </c>
      <c r="F1616" t="s">
        <v>50</v>
      </c>
      <c r="G1616" t="s">
        <v>91</v>
      </c>
      <c r="H1616" t="s">
        <v>92</v>
      </c>
      <c r="I1616" t="s">
        <v>93</v>
      </c>
      <c r="J1616">
        <v>1199</v>
      </c>
      <c r="K1616">
        <v>7</v>
      </c>
      <c r="L1616">
        <v>0.23</v>
      </c>
      <c r="M1616">
        <v>6462.61</v>
      </c>
      <c r="N1616" t="s">
        <v>77</v>
      </c>
      <c r="O1616" t="s">
        <v>23</v>
      </c>
    </row>
    <row r="1617" spans="1:15" x14ac:dyDescent="0.35">
      <c r="A1617" t="s">
        <v>1743</v>
      </c>
      <c r="B1617" s="40">
        <v>45424</v>
      </c>
      <c r="C1617" t="s">
        <v>15</v>
      </c>
      <c r="D1617" t="s">
        <v>16</v>
      </c>
      <c r="E1617" t="s">
        <v>17</v>
      </c>
      <c r="F1617" t="s">
        <v>176</v>
      </c>
      <c r="G1617" t="s">
        <v>91</v>
      </c>
      <c r="H1617" t="s">
        <v>92</v>
      </c>
      <c r="I1617" t="s">
        <v>93</v>
      </c>
      <c r="J1617">
        <v>1199</v>
      </c>
      <c r="K1617">
        <v>15</v>
      </c>
      <c r="L1617">
        <v>0.26</v>
      </c>
      <c r="M1617">
        <v>13308.9</v>
      </c>
      <c r="N1617" t="s">
        <v>77</v>
      </c>
      <c r="O1617" t="s">
        <v>23</v>
      </c>
    </row>
    <row r="1618" spans="1:15" x14ac:dyDescent="0.35">
      <c r="A1618" t="s">
        <v>1744</v>
      </c>
      <c r="B1618" s="40">
        <v>45345</v>
      </c>
      <c r="C1618" t="s">
        <v>131</v>
      </c>
      <c r="D1618" t="s">
        <v>132</v>
      </c>
      <c r="E1618" t="s">
        <v>98</v>
      </c>
      <c r="F1618" t="s">
        <v>101</v>
      </c>
      <c r="G1618" t="s">
        <v>91</v>
      </c>
      <c r="H1618" t="s">
        <v>92</v>
      </c>
      <c r="I1618" t="s">
        <v>93</v>
      </c>
      <c r="J1618">
        <v>1199</v>
      </c>
      <c r="K1618">
        <v>13</v>
      </c>
      <c r="L1618">
        <v>0.17</v>
      </c>
      <c r="M1618">
        <v>12937.21</v>
      </c>
      <c r="N1618" t="s">
        <v>32</v>
      </c>
      <c r="O1618" t="s">
        <v>23</v>
      </c>
    </row>
    <row r="1619" spans="1:15" x14ac:dyDescent="0.35">
      <c r="A1619" t="s">
        <v>1745</v>
      </c>
      <c r="B1619" s="40">
        <v>45429</v>
      </c>
      <c r="C1619" t="s">
        <v>55</v>
      </c>
      <c r="D1619" t="s">
        <v>56</v>
      </c>
      <c r="E1619" t="s">
        <v>17</v>
      </c>
      <c r="F1619" t="s">
        <v>18</v>
      </c>
      <c r="G1619" t="s">
        <v>91</v>
      </c>
      <c r="H1619" t="s">
        <v>92</v>
      </c>
      <c r="I1619" t="s">
        <v>93</v>
      </c>
      <c r="J1619">
        <v>1199</v>
      </c>
      <c r="K1619">
        <v>14</v>
      </c>
      <c r="L1619">
        <v>0.26</v>
      </c>
      <c r="M1619">
        <v>12421.64</v>
      </c>
      <c r="N1619" t="s">
        <v>42</v>
      </c>
      <c r="O1619" t="s">
        <v>87</v>
      </c>
    </row>
    <row r="1620" spans="1:15" x14ac:dyDescent="0.35">
      <c r="A1620" t="s">
        <v>1746</v>
      </c>
      <c r="B1620" s="40">
        <v>45652</v>
      </c>
      <c r="C1620" t="s">
        <v>131</v>
      </c>
      <c r="D1620" t="s">
        <v>132</v>
      </c>
      <c r="E1620" t="s">
        <v>98</v>
      </c>
      <c r="F1620" t="s">
        <v>160</v>
      </c>
      <c r="G1620" t="s">
        <v>91</v>
      </c>
      <c r="H1620" t="s">
        <v>92</v>
      </c>
      <c r="I1620" t="s">
        <v>93</v>
      </c>
      <c r="J1620">
        <v>1199</v>
      </c>
      <c r="K1620">
        <v>2</v>
      </c>
      <c r="L1620">
        <v>0.2</v>
      </c>
      <c r="M1620">
        <v>1918.4</v>
      </c>
      <c r="N1620" t="s">
        <v>42</v>
      </c>
      <c r="O1620" t="s">
        <v>23</v>
      </c>
    </row>
    <row r="1621" spans="1:15" x14ac:dyDescent="0.35">
      <c r="A1621" t="s">
        <v>1747</v>
      </c>
      <c r="B1621" s="40">
        <v>45313</v>
      </c>
      <c r="C1621" t="s">
        <v>111</v>
      </c>
      <c r="D1621" t="s">
        <v>112</v>
      </c>
      <c r="E1621" t="s">
        <v>98</v>
      </c>
      <c r="F1621" t="s">
        <v>115</v>
      </c>
      <c r="G1621" t="s">
        <v>91</v>
      </c>
      <c r="H1621" t="s">
        <v>92</v>
      </c>
      <c r="I1621" t="s">
        <v>93</v>
      </c>
      <c r="J1621">
        <v>1199</v>
      </c>
      <c r="K1621">
        <v>13</v>
      </c>
      <c r="L1621">
        <v>0.28999999999999998</v>
      </c>
      <c r="M1621">
        <v>11066.77</v>
      </c>
      <c r="N1621" t="s">
        <v>32</v>
      </c>
      <c r="O1621" t="s">
        <v>23</v>
      </c>
    </row>
    <row r="1622" spans="1:15" x14ac:dyDescent="0.35">
      <c r="A1622" t="s">
        <v>1748</v>
      </c>
      <c r="B1622" s="40">
        <v>45436</v>
      </c>
      <c r="C1622" t="s">
        <v>96</v>
      </c>
      <c r="D1622" t="s">
        <v>97</v>
      </c>
      <c r="E1622" t="s">
        <v>98</v>
      </c>
      <c r="F1622" t="s">
        <v>113</v>
      </c>
      <c r="G1622" t="s">
        <v>91</v>
      </c>
      <c r="H1622" t="s">
        <v>92</v>
      </c>
      <c r="I1622" t="s">
        <v>93</v>
      </c>
      <c r="J1622">
        <v>1199</v>
      </c>
      <c r="K1622">
        <v>6</v>
      </c>
      <c r="L1622">
        <v>0.01</v>
      </c>
      <c r="M1622">
        <v>7122.06</v>
      </c>
      <c r="N1622" t="s">
        <v>123</v>
      </c>
      <c r="O1622" t="s">
        <v>23</v>
      </c>
    </row>
    <row r="1623" spans="1:15" x14ac:dyDescent="0.35">
      <c r="A1623" t="s">
        <v>1749</v>
      </c>
      <c r="B1623" s="40">
        <v>45484</v>
      </c>
      <c r="C1623" t="s">
        <v>25</v>
      </c>
      <c r="D1623" t="s">
        <v>26</v>
      </c>
      <c r="E1623" t="s">
        <v>27</v>
      </c>
      <c r="F1623" t="s">
        <v>66</v>
      </c>
      <c r="G1623" t="s">
        <v>91</v>
      </c>
      <c r="H1623" t="s">
        <v>92</v>
      </c>
      <c r="I1623" t="s">
        <v>93</v>
      </c>
      <c r="J1623">
        <v>1199</v>
      </c>
      <c r="K1623">
        <v>3</v>
      </c>
      <c r="L1623">
        <v>0.24</v>
      </c>
      <c r="M1623">
        <v>2733.72</v>
      </c>
      <c r="N1623" t="s">
        <v>123</v>
      </c>
      <c r="O1623" t="s">
        <v>23</v>
      </c>
    </row>
    <row r="1624" spans="1:15" x14ac:dyDescent="0.35">
      <c r="A1624" t="s">
        <v>1750</v>
      </c>
      <c r="B1624" s="40">
        <v>45604</v>
      </c>
      <c r="C1624" t="s">
        <v>131</v>
      </c>
      <c r="D1624" t="s">
        <v>132</v>
      </c>
      <c r="E1624" t="s">
        <v>98</v>
      </c>
      <c r="F1624" t="s">
        <v>99</v>
      </c>
      <c r="G1624" t="s">
        <v>91</v>
      </c>
      <c r="H1624" t="s">
        <v>92</v>
      </c>
      <c r="I1624" t="s">
        <v>93</v>
      </c>
      <c r="J1624">
        <v>1199</v>
      </c>
      <c r="K1624">
        <v>15</v>
      </c>
      <c r="L1624">
        <v>0.17</v>
      </c>
      <c r="M1624">
        <v>14927.55</v>
      </c>
      <c r="N1624" t="s">
        <v>32</v>
      </c>
      <c r="O1624" t="s">
        <v>23</v>
      </c>
    </row>
    <row r="1625" spans="1:15" x14ac:dyDescent="0.35">
      <c r="A1625" t="s">
        <v>1751</v>
      </c>
      <c r="B1625" s="40">
        <v>45454</v>
      </c>
      <c r="C1625" t="s">
        <v>111</v>
      </c>
      <c r="D1625" t="s">
        <v>112</v>
      </c>
      <c r="E1625" t="s">
        <v>98</v>
      </c>
      <c r="F1625" t="s">
        <v>160</v>
      </c>
      <c r="G1625" t="s">
        <v>91</v>
      </c>
      <c r="H1625" t="s">
        <v>92</v>
      </c>
      <c r="I1625" t="s">
        <v>93</v>
      </c>
      <c r="J1625">
        <v>1199</v>
      </c>
      <c r="K1625">
        <v>9</v>
      </c>
      <c r="L1625">
        <v>0.28999999999999998</v>
      </c>
      <c r="M1625">
        <v>7661.61</v>
      </c>
      <c r="N1625" t="s">
        <v>42</v>
      </c>
      <c r="O1625" t="s">
        <v>23</v>
      </c>
    </row>
    <row r="1626" spans="1:15" x14ac:dyDescent="0.35">
      <c r="A1626" t="s">
        <v>1752</v>
      </c>
      <c r="B1626" s="40">
        <v>45550</v>
      </c>
      <c r="C1626" t="s">
        <v>131</v>
      </c>
      <c r="D1626" t="s">
        <v>132</v>
      </c>
      <c r="E1626" t="s">
        <v>98</v>
      </c>
      <c r="F1626" t="s">
        <v>160</v>
      </c>
      <c r="G1626" t="s">
        <v>91</v>
      </c>
      <c r="H1626" t="s">
        <v>92</v>
      </c>
      <c r="I1626" t="s">
        <v>93</v>
      </c>
      <c r="J1626">
        <v>1199</v>
      </c>
      <c r="K1626">
        <v>14</v>
      </c>
      <c r="L1626">
        <v>0.25</v>
      </c>
      <c r="M1626">
        <v>12589.5</v>
      </c>
      <c r="N1626" t="s">
        <v>42</v>
      </c>
      <c r="O1626" t="s">
        <v>23</v>
      </c>
    </row>
    <row r="1627" spans="1:15" x14ac:dyDescent="0.35">
      <c r="A1627" t="s">
        <v>1753</v>
      </c>
      <c r="B1627" s="40">
        <v>45379</v>
      </c>
      <c r="C1627" t="s">
        <v>44</v>
      </c>
      <c r="D1627" t="s">
        <v>45</v>
      </c>
      <c r="E1627" t="s">
        <v>17</v>
      </c>
      <c r="F1627" t="s">
        <v>154</v>
      </c>
      <c r="G1627" t="s">
        <v>91</v>
      </c>
      <c r="H1627" t="s">
        <v>92</v>
      </c>
      <c r="I1627" t="s">
        <v>93</v>
      </c>
      <c r="J1627">
        <v>1199</v>
      </c>
      <c r="K1627">
        <v>9</v>
      </c>
      <c r="L1627">
        <v>0.09</v>
      </c>
      <c r="M1627">
        <v>9819.81</v>
      </c>
      <c r="N1627" t="s">
        <v>22</v>
      </c>
      <c r="O1627" t="s">
        <v>23</v>
      </c>
    </row>
    <row r="1628" spans="1:15" x14ac:dyDescent="0.35">
      <c r="A1628" t="s">
        <v>1754</v>
      </c>
      <c r="B1628" s="40">
        <v>45480</v>
      </c>
      <c r="C1628" t="s">
        <v>61</v>
      </c>
      <c r="D1628" t="s">
        <v>62</v>
      </c>
      <c r="E1628" t="s">
        <v>27</v>
      </c>
      <c r="F1628" t="s">
        <v>89</v>
      </c>
      <c r="G1628" t="s">
        <v>91</v>
      </c>
      <c r="H1628" t="s">
        <v>92</v>
      </c>
      <c r="I1628" t="s">
        <v>93</v>
      </c>
      <c r="J1628">
        <v>1199</v>
      </c>
      <c r="K1628">
        <v>3</v>
      </c>
      <c r="L1628">
        <v>0.09</v>
      </c>
      <c r="M1628">
        <v>3273.27</v>
      </c>
      <c r="N1628" t="s">
        <v>42</v>
      </c>
      <c r="O1628" t="s">
        <v>23</v>
      </c>
    </row>
    <row r="1629" spans="1:15" x14ac:dyDescent="0.35">
      <c r="A1629" t="s">
        <v>1755</v>
      </c>
      <c r="B1629" s="40">
        <v>45462</v>
      </c>
      <c r="C1629" t="s">
        <v>35</v>
      </c>
      <c r="D1629" t="s">
        <v>36</v>
      </c>
      <c r="E1629" t="s">
        <v>37</v>
      </c>
      <c r="F1629" t="s">
        <v>151</v>
      </c>
      <c r="G1629" t="s">
        <v>91</v>
      </c>
      <c r="H1629" t="s">
        <v>92</v>
      </c>
      <c r="I1629" t="s">
        <v>93</v>
      </c>
      <c r="J1629">
        <v>1199</v>
      </c>
      <c r="K1629">
        <v>19</v>
      </c>
      <c r="L1629">
        <v>0.01</v>
      </c>
      <c r="M1629">
        <v>22553.19</v>
      </c>
      <c r="N1629" t="s">
        <v>123</v>
      </c>
      <c r="O1629" t="s">
        <v>33</v>
      </c>
    </row>
    <row r="1630" spans="1:15" x14ac:dyDescent="0.35">
      <c r="A1630" t="s">
        <v>1756</v>
      </c>
      <c r="B1630" s="40">
        <v>45487</v>
      </c>
      <c r="C1630" t="s">
        <v>125</v>
      </c>
      <c r="D1630" t="s">
        <v>126</v>
      </c>
      <c r="E1630" t="s">
        <v>37</v>
      </c>
      <c r="F1630" t="s">
        <v>83</v>
      </c>
      <c r="G1630" t="s">
        <v>91</v>
      </c>
      <c r="H1630" t="s">
        <v>92</v>
      </c>
      <c r="I1630" t="s">
        <v>93</v>
      </c>
      <c r="J1630">
        <v>1199</v>
      </c>
      <c r="K1630">
        <v>11</v>
      </c>
      <c r="L1630">
        <v>0.17</v>
      </c>
      <c r="M1630">
        <v>10946.87</v>
      </c>
      <c r="N1630" t="s">
        <v>22</v>
      </c>
      <c r="O1630" t="s">
        <v>23</v>
      </c>
    </row>
    <row r="1631" spans="1:15" x14ac:dyDescent="0.35">
      <c r="A1631" t="s">
        <v>1757</v>
      </c>
      <c r="B1631" s="40">
        <v>45332</v>
      </c>
      <c r="C1631" t="s">
        <v>111</v>
      </c>
      <c r="D1631" t="s">
        <v>112</v>
      </c>
      <c r="E1631" t="s">
        <v>98</v>
      </c>
      <c r="F1631" t="s">
        <v>101</v>
      </c>
      <c r="G1631" t="s">
        <v>91</v>
      </c>
      <c r="H1631" t="s">
        <v>92</v>
      </c>
      <c r="I1631" t="s">
        <v>93</v>
      </c>
      <c r="J1631">
        <v>1199</v>
      </c>
      <c r="K1631">
        <v>11</v>
      </c>
      <c r="L1631">
        <v>0.25</v>
      </c>
      <c r="M1631">
        <v>9891.75</v>
      </c>
      <c r="N1631" t="s">
        <v>32</v>
      </c>
      <c r="O1631" t="s">
        <v>23</v>
      </c>
    </row>
    <row r="1632" spans="1:15" x14ac:dyDescent="0.35">
      <c r="A1632" t="s">
        <v>1758</v>
      </c>
      <c r="B1632" s="40">
        <v>45311</v>
      </c>
      <c r="C1632" t="s">
        <v>111</v>
      </c>
      <c r="D1632" t="s">
        <v>112</v>
      </c>
      <c r="E1632" t="s">
        <v>98</v>
      </c>
      <c r="F1632" t="s">
        <v>160</v>
      </c>
      <c r="G1632" t="s">
        <v>91</v>
      </c>
      <c r="H1632" t="s">
        <v>92</v>
      </c>
      <c r="I1632" t="s">
        <v>93</v>
      </c>
      <c r="J1632">
        <v>1199</v>
      </c>
      <c r="K1632">
        <v>4</v>
      </c>
      <c r="L1632">
        <v>0</v>
      </c>
      <c r="M1632">
        <v>4796</v>
      </c>
      <c r="N1632" t="s">
        <v>123</v>
      </c>
      <c r="O1632" t="s">
        <v>80</v>
      </c>
    </row>
    <row r="1633" spans="1:15" x14ac:dyDescent="0.35">
      <c r="A1633" t="s">
        <v>1759</v>
      </c>
      <c r="B1633" s="40">
        <v>45611</v>
      </c>
      <c r="C1633" t="s">
        <v>61</v>
      </c>
      <c r="D1633" t="s">
        <v>62</v>
      </c>
      <c r="E1633" t="s">
        <v>27</v>
      </c>
      <c r="F1633" t="s">
        <v>28</v>
      </c>
      <c r="G1633" t="s">
        <v>91</v>
      </c>
      <c r="H1633" t="s">
        <v>92</v>
      </c>
      <c r="I1633" t="s">
        <v>93</v>
      </c>
      <c r="J1633">
        <v>1199</v>
      </c>
      <c r="K1633">
        <v>5</v>
      </c>
      <c r="L1633">
        <v>0.24</v>
      </c>
      <c r="M1633">
        <v>4556.2</v>
      </c>
      <c r="N1633" t="s">
        <v>32</v>
      </c>
      <c r="O1633" t="s">
        <v>87</v>
      </c>
    </row>
    <row r="1634" spans="1:15" x14ac:dyDescent="0.35">
      <c r="A1634" t="s">
        <v>1760</v>
      </c>
      <c r="B1634" s="40">
        <v>45405</v>
      </c>
      <c r="C1634" t="s">
        <v>61</v>
      </c>
      <c r="D1634" t="s">
        <v>62</v>
      </c>
      <c r="E1634" t="s">
        <v>27</v>
      </c>
      <c r="F1634" t="s">
        <v>28</v>
      </c>
      <c r="G1634" t="s">
        <v>91</v>
      </c>
      <c r="H1634" t="s">
        <v>92</v>
      </c>
      <c r="I1634" t="s">
        <v>93</v>
      </c>
      <c r="J1634">
        <v>1199</v>
      </c>
      <c r="K1634">
        <v>17</v>
      </c>
      <c r="L1634">
        <v>0.27</v>
      </c>
      <c r="M1634">
        <v>14879.59</v>
      </c>
      <c r="N1634" t="s">
        <v>22</v>
      </c>
      <c r="O1634" t="s">
        <v>23</v>
      </c>
    </row>
    <row r="1635" spans="1:15" x14ac:dyDescent="0.35">
      <c r="A1635" t="s">
        <v>1761</v>
      </c>
      <c r="B1635" s="40">
        <v>45642</v>
      </c>
      <c r="C1635" t="s">
        <v>55</v>
      </c>
      <c r="D1635" t="s">
        <v>56</v>
      </c>
      <c r="E1635" t="s">
        <v>17</v>
      </c>
      <c r="F1635" t="s">
        <v>50</v>
      </c>
      <c r="G1635" t="s">
        <v>91</v>
      </c>
      <c r="H1635" t="s">
        <v>92</v>
      </c>
      <c r="I1635" t="s">
        <v>93</v>
      </c>
      <c r="J1635">
        <v>1199</v>
      </c>
      <c r="K1635">
        <v>3</v>
      </c>
      <c r="L1635">
        <v>0.1</v>
      </c>
      <c r="M1635">
        <v>3237.3</v>
      </c>
      <c r="N1635" t="s">
        <v>42</v>
      </c>
      <c r="O1635" t="s">
        <v>23</v>
      </c>
    </row>
    <row r="1636" spans="1:15" x14ac:dyDescent="0.35">
      <c r="A1636" t="s">
        <v>1762</v>
      </c>
      <c r="B1636" s="40">
        <v>45447</v>
      </c>
      <c r="C1636" t="s">
        <v>25</v>
      </c>
      <c r="D1636" t="s">
        <v>26</v>
      </c>
      <c r="E1636" t="s">
        <v>27</v>
      </c>
      <c r="F1636" t="s">
        <v>122</v>
      </c>
      <c r="G1636" t="s">
        <v>91</v>
      </c>
      <c r="H1636" t="s">
        <v>92</v>
      </c>
      <c r="I1636" t="s">
        <v>93</v>
      </c>
      <c r="J1636">
        <v>1199</v>
      </c>
      <c r="K1636">
        <v>1</v>
      </c>
      <c r="L1636">
        <v>0.05</v>
      </c>
      <c r="M1636">
        <v>1139.05</v>
      </c>
      <c r="N1636" t="s">
        <v>32</v>
      </c>
      <c r="O1636" t="s">
        <v>33</v>
      </c>
    </row>
    <row r="1637" spans="1:15" x14ac:dyDescent="0.35">
      <c r="A1637" t="s">
        <v>1763</v>
      </c>
      <c r="B1637" s="40">
        <v>45385</v>
      </c>
      <c r="C1637" t="s">
        <v>131</v>
      </c>
      <c r="D1637" t="s">
        <v>132</v>
      </c>
      <c r="E1637" t="s">
        <v>98</v>
      </c>
      <c r="F1637" t="s">
        <v>115</v>
      </c>
      <c r="G1637" t="s">
        <v>91</v>
      </c>
      <c r="H1637" t="s">
        <v>92</v>
      </c>
      <c r="I1637" t="s">
        <v>93</v>
      </c>
      <c r="J1637">
        <v>1199</v>
      </c>
      <c r="K1637">
        <v>5</v>
      </c>
      <c r="L1637">
        <v>7.0000000000000007E-2</v>
      </c>
      <c r="M1637">
        <v>5575.35</v>
      </c>
      <c r="N1637" t="s">
        <v>32</v>
      </c>
      <c r="O1637" t="s">
        <v>179</v>
      </c>
    </row>
    <row r="1638" spans="1:15" x14ac:dyDescent="0.35">
      <c r="A1638" t="s">
        <v>1764</v>
      </c>
      <c r="B1638" s="40">
        <v>45335</v>
      </c>
      <c r="C1638" t="s">
        <v>25</v>
      </c>
      <c r="D1638" t="s">
        <v>26</v>
      </c>
      <c r="E1638" t="s">
        <v>27</v>
      </c>
      <c r="F1638" t="s">
        <v>28</v>
      </c>
      <c r="G1638" t="s">
        <v>91</v>
      </c>
      <c r="H1638" t="s">
        <v>92</v>
      </c>
      <c r="I1638" t="s">
        <v>93</v>
      </c>
      <c r="J1638">
        <v>1199</v>
      </c>
      <c r="K1638">
        <v>7</v>
      </c>
      <c r="L1638">
        <v>0.14000000000000001</v>
      </c>
      <c r="M1638">
        <v>7217.98</v>
      </c>
      <c r="N1638" t="s">
        <v>22</v>
      </c>
      <c r="O1638" t="s">
        <v>87</v>
      </c>
    </row>
    <row r="1639" spans="1:15" x14ac:dyDescent="0.35">
      <c r="A1639" t="s">
        <v>1765</v>
      </c>
      <c r="B1639" s="40">
        <v>45567</v>
      </c>
      <c r="C1639" t="s">
        <v>35</v>
      </c>
      <c r="D1639" t="s">
        <v>36</v>
      </c>
      <c r="E1639" t="s">
        <v>37</v>
      </c>
      <c r="F1639" t="s">
        <v>71</v>
      </c>
      <c r="G1639" t="s">
        <v>91</v>
      </c>
      <c r="H1639" t="s">
        <v>92</v>
      </c>
      <c r="I1639" t="s">
        <v>93</v>
      </c>
      <c r="J1639">
        <v>1199</v>
      </c>
      <c r="K1639">
        <v>12</v>
      </c>
      <c r="L1639">
        <v>0.12</v>
      </c>
      <c r="M1639">
        <v>12661.44</v>
      </c>
      <c r="N1639" t="s">
        <v>32</v>
      </c>
      <c r="O1639" t="s">
        <v>80</v>
      </c>
    </row>
    <row r="1640" spans="1:15" x14ac:dyDescent="0.35">
      <c r="A1640" t="s">
        <v>1766</v>
      </c>
      <c r="B1640" s="40">
        <v>45497</v>
      </c>
      <c r="C1640" t="s">
        <v>96</v>
      </c>
      <c r="D1640" t="s">
        <v>97</v>
      </c>
      <c r="E1640" t="s">
        <v>98</v>
      </c>
      <c r="F1640" t="s">
        <v>101</v>
      </c>
      <c r="G1640" t="s">
        <v>91</v>
      </c>
      <c r="H1640" t="s">
        <v>92</v>
      </c>
      <c r="I1640" t="s">
        <v>93</v>
      </c>
      <c r="J1640">
        <v>1199</v>
      </c>
      <c r="K1640">
        <v>2</v>
      </c>
      <c r="L1640">
        <v>0.13</v>
      </c>
      <c r="M1640">
        <v>2086.2600000000002</v>
      </c>
      <c r="N1640" t="s">
        <v>42</v>
      </c>
      <c r="O1640" t="s">
        <v>23</v>
      </c>
    </row>
    <row r="1641" spans="1:15" x14ac:dyDescent="0.35">
      <c r="A1641" t="s">
        <v>1767</v>
      </c>
      <c r="B1641" s="40">
        <v>45313</v>
      </c>
      <c r="C1641" t="s">
        <v>15</v>
      </c>
      <c r="D1641" t="s">
        <v>16</v>
      </c>
      <c r="E1641" t="s">
        <v>17</v>
      </c>
      <c r="F1641" t="s">
        <v>154</v>
      </c>
      <c r="G1641" t="s">
        <v>91</v>
      </c>
      <c r="H1641" t="s">
        <v>92</v>
      </c>
      <c r="I1641" t="s">
        <v>93</v>
      </c>
      <c r="J1641">
        <v>1199</v>
      </c>
      <c r="K1641">
        <v>3</v>
      </c>
      <c r="L1641">
        <v>0.05</v>
      </c>
      <c r="M1641">
        <v>3417.15</v>
      </c>
      <c r="N1641" t="s">
        <v>123</v>
      </c>
      <c r="O1641" t="s">
        <v>87</v>
      </c>
    </row>
    <row r="1642" spans="1:15" x14ac:dyDescent="0.35">
      <c r="A1642" t="s">
        <v>1768</v>
      </c>
      <c r="B1642" s="40">
        <v>45299</v>
      </c>
      <c r="C1642" t="s">
        <v>64</v>
      </c>
      <c r="D1642" t="s">
        <v>65</v>
      </c>
      <c r="E1642" t="s">
        <v>27</v>
      </c>
      <c r="F1642" t="s">
        <v>89</v>
      </c>
      <c r="G1642" t="s">
        <v>91</v>
      </c>
      <c r="H1642" t="s">
        <v>92</v>
      </c>
      <c r="I1642" t="s">
        <v>93</v>
      </c>
      <c r="J1642">
        <v>1199</v>
      </c>
      <c r="K1642">
        <v>14</v>
      </c>
      <c r="L1642">
        <v>0.28000000000000003</v>
      </c>
      <c r="M1642">
        <v>12085.92</v>
      </c>
      <c r="N1642" t="s">
        <v>22</v>
      </c>
      <c r="O1642" t="s">
        <v>23</v>
      </c>
    </row>
    <row r="1643" spans="1:15" x14ac:dyDescent="0.35">
      <c r="A1643" t="s">
        <v>1769</v>
      </c>
      <c r="B1643" s="40">
        <v>45459</v>
      </c>
      <c r="C1643" t="s">
        <v>131</v>
      </c>
      <c r="D1643" t="s">
        <v>132</v>
      </c>
      <c r="E1643" t="s">
        <v>98</v>
      </c>
      <c r="F1643" t="s">
        <v>101</v>
      </c>
      <c r="G1643" t="s">
        <v>91</v>
      </c>
      <c r="H1643" t="s">
        <v>92</v>
      </c>
      <c r="I1643" t="s">
        <v>93</v>
      </c>
      <c r="J1643">
        <v>1199</v>
      </c>
      <c r="K1643">
        <v>20</v>
      </c>
      <c r="L1643">
        <v>0.24</v>
      </c>
      <c r="M1643">
        <v>18224.8</v>
      </c>
      <c r="N1643" t="s">
        <v>42</v>
      </c>
      <c r="O1643" t="s">
        <v>33</v>
      </c>
    </row>
    <row r="1644" spans="1:15" x14ac:dyDescent="0.35">
      <c r="A1644" t="s">
        <v>1770</v>
      </c>
      <c r="B1644" s="40">
        <v>45536</v>
      </c>
      <c r="C1644" t="s">
        <v>44</v>
      </c>
      <c r="D1644" t="s">
        <v>45</v>
      </c>
      <c r="E1644" t="s">
        <v>17</v>
      </c>
      <c r="F1644" t="s">
        <v>50</v>
      </c>
      <c r="G1644" t="s">
        <v>91</v>
      </c>
      <c r="H1644" t="s">
        <v>92</v>
      </c>
      <c r="I1644" t="s">
        <v>93</v>
      </c>
      <c r="J1644">
        <v>1199</v>
      </c>
      <c r="K1644">
        <v>6</v>
      </c>
      <c r="L1644">
        <v>0.27</v>
      </c>
      <c r="M1644">
        <v>5251.62</v>
      </c>
      <c r="N1644" t="s">
        <v>59</v>
      </c>
      <c r="O1644" t="s">
        <v>80</v>
      </c>
    </row>
    <row r="1645" spans="1:15" x14ac:dyDescent="0.35">
      <c r="A1645" t="s">
        <v>1771</v>
      </c>
      <c r="B1645" s="40">
        <v>45418</v>
      </c>
      <c r="C1645" t="s">
        <v>61</v>
      </c>
      <c r="D1645" t="s">
        <v>62</v>
      </c>
      <c r="E1645" t="s">
        <v>27</v>
      </c>
      <c r="F1645" t="s">
        <v>179</v>
      </c>
      <c r="G1645" t="s">
        <v>91</v>
      </c>
      <c r="H1645" t="s">
        <v>92</v>
      </c>
      <c r="I1645" t="s">
        <v>93</v>
      </c>
      <c r="J1645">
        <v>1199</v>
      </c>
      <c r="K1645">
        <v>11</v>
      </c>
      <c r="L1645">
        <v>0.19</v>
      </c>
      <c r="M1645">
        <v>10683.09</v>
      </c>
      <c r="N1645" t="s">
        <v>59</v>
      </c>
      <c r="O1645" t="s">
        <v>23</v>
      </c>
    </row>
    <row r="1646" spans="1:15" x14ac:dyDescent="0.35">
      <c r="A1646" t="s">
        <v>1772</v>
      </c>
      <c r="B1646" s="40">
        <v>45511</v>
      </c>
      <c r="C1646" t="s">
        <v>131</v>
      </c>
      <c r="D1646" t="s">
        <v>132</v>
      </c>
      <c r="E1646" t="s">
        <v>98</v>
      </c>
      <c r="F1646" t="s">
        <v>160</v>
      </c>
      <c r="G1646" t="s">
        <v>91</v>
      </c>
      <c r="H1646" t="s">
        <v>92</v>
      </c>
      <c r="I1646" t="s">
        <v>93</v>
      </c>
      <c r="J1646">
        <v>1199</v>
      </c>
      <c r="K1646">
        <v>11</v>
      </c>
      <c r="L1646">
        <v>0.1</v>
      </c>
      <c r="M1646">
        <v>11870.1</v>
      </c>
      <c r="N1646" t="s">
        <v>42</v>
      </c>
      <c r="O1646" t="s">
        <v>23</v>
      </c>
    </row>
    <row r="1647" spans="1:15" x14ac:dyDescent="0.35">
      <c r="A1647" t="s">
        <v>1773</v>
      </c>
      <c r="B1647" s="40">
        <v>45652</v>
      </c>
      <c r="C1647" t="s">
        <v>125</v>
      </c>
      <c r="D1647" t="s">
        <v>126</v>
      </c>
      <c r="E1647" t="s">
        <v>37</v>
      </c>
      <c r="F1647" t="s">
        <v>83</v>
      </c>
      <c r="G1647" t="s">
        <v>91</v>
      </c>
      <c r="H1647" t="s">
        <v>92</v>
      </c>
      <c r="I1647" t="s">
        <v>93</v>
      </c>
      <c r="J1647">
        <v>1199</v>
      </c>
      <c r="K1647">
        <v>8</v>
      </c>
      <c r="L1647">
        <v>0.09</v>
      </c>
      <c r="M1647">
        <v>8728.7199999999993</v>
      </c>
      <c r="N1647" t="s">
        <v>22</v>
      </c>
      <c r="O1647" t="s">
        <v>23</v>
      </c>
    </row>
    <row r="1648" spans="1:15" x14ac:dyDescent="0.35">
      <c r="A1648" t="s">
        <v>1774</v>
      </c>
      <c r="B1648" s="40">
        <v>45587</v>
      </c>
      <c r="C1648" t="s">
        <v>35</v>
      </c>
      <c r="D1648" t="s">
        <v>36</v>
      </c>
      <c r="E1648" t="s">
        <v>37</v>
      </c>
      <c r="F1648" t="s">
        <v>38</v>
      </c>
      <c r="G1648" t="s">
        <v>91</v>
      </c>
      <c r="H1648" t="s">
        <v>92</v>
      </c>
      <c r="I1648" t="s">
        <v>93</v>
      </c>
      <c r="J1648">
        <v>1199</v>
      </c>
      <c r="K1648">
        <v>17</v>
      </c>
      <c r="L1648">
        <v>0.14000000000000001</v>
      </c>
      <c r="M1648">
        <v>17529.38</v>
      </c>
      <c r="N1648" t="s">
        <v>123</v>
      </c>
      <c r="O1648" t="s">
        <v>33</v>
      </c>
    </row>
    <row r="1649" spans="1:15" x14ac:dyDescent="0.35">
      <c r="A1649" t="s">
        <v>1775</v>
      </c>
      <c r="B1649" s="40">
        <v>45587</v>
      </c>
      <c r="C1649" t="s">
        <v>15</v>
      </c>
      <c r="D1649" t="s">
        <v>16</v>
      </c>
      <c r="E1649" t="s">
        <v>17</v>
      </c>
      <c r="F1649" t="s">
        <v>79</v>
      </c>
      <c r="G1649" t="s">
        <v>91</v>
      </c>
      <c r="H1649" t="s">
        <v>92</v>
      </c>
      <c r="I1649" t="s">
        <v>93</v>
      </c>
      <c r="J1649">
        <v>1199</v>
      </c>
      <c r="K1649">
        <v>6</v>
      </c>
      <c r="L1649">
        <v>0</v>
      </c>
      <c r="M1649">
        <v>7194</v>
      </c>
      <c r="N1649" t="s">
        <v>123</v>
      </c>
      <c r="O1649" t="s">
        <v>80</v>
      </c>
    </row>
    <row r="1650" spans="1:15" x14ac:dyDescent="0.35">
      <c r="A1650" t="s">
        <v>1776</v>
      </c>
      <c r="B1650" s="40">
        <v>45420</v>
      </c>
      <c r="C1650" t="s">
        <v>15</v>
      </c>
      <c r="D1650" t="s">
        <v>16</v>
      </c>
      <c r="E1650" t="s">
        <v>17</v>
      </c>
      <c r="F1650" t="s">
        <v>50</v>
      </c>
      <c r="G1650" t="s">
        <v>91</v>
      </c>
      <c r="H1650" t="s">
        <v>92</v>
      </c>
      <c r="I1650" t="s">
        <v>93</v>
      </c>
      <c r="J1650">
        <v>1199</v>
      </c>
      <c r="K1650">
        <v>17</v>
      </c>
      <c r="L1650">
        <v>0.28999999999999998</v>
      </c>
      <c r="M1650">
        <v>14471.93</v>
      </c>
      <c r="N1650" t="s">
        <v>42</v>
      </c>
      <c r="O1650" t="s">
        <v>80</v>
      </c>
    </row>
    <row r="1651" spans="1:15" x14ac:dyDescent="0.35">
      <c r="A1651" t="s">
        <v>1777</v>
      </c>
      <c r="B1651" s="40">
        <v>45609</v>
      </c>
      <c r="C1651" t="s">
        <v>15</v>
      </c>
      <c r="D1651" t="s">
        <v>16</v>
      </c>
      <c r="E1651" t="s">
        <v>17</v>
      </c>
      <c r="F1651" t="s">
        <v>50</v>
      </c>
      <c r="G1651" t="s">
        <v>91</v>
      </c>
      <c r="H1651" t="s">
        <v>92</v>
      </c>
      <c r="I1651" t="s">
        <v>93</v>
      </c>
      <c r="J1651">
        <v>1199</v>
      </c>
      <c r="K1651">
        <v>16</v>
      </c>
      <c r="L1651">
        <v>0.28000000000000003</v>
      </c>
      <c r="M1651">
        <v>13812.48</v>
      </c>
      <c r="N1651" t="s">
        <v>77</v>
      </c>
      <c r="O1651" t="s">
        <v>23</v>
      </c>
    </row>
    <row r="1652" spans="1:15" x14ac:dyDescent="0.35">
      <c r="A1652" t="s">
        <v>1778</v>
      </c>
      <c r="B1652" s="40">
        <v>45509</v>
      </c>
      <c r="C1652" t="s">
        <v>44</v>
      </c>
      <c r="D1652" t="s">
        <v>45</v>
      </c>
      <c r="E1652" t="s">
        <v>17</v>
      </c>
      <c r="F1652" t="s">
        <v>79</v>
      </c>
      <c r="G1652" t="s">
        <v>91</v>
      </c>
      <c r="H1652" t="s">
        <v>92</v>
      </c>
      <c r="I1652" t="s">
        <v>93</v>
      </c>
      <c r="J1652">
        <v>1199</v>
      </c>
      <c r="K1652">
        <v>9</v>
      </c>
      <c r="L1652">
        <v>0.16</v>
      </c>
      <c r="M1652">
        <v>9064.44</v>
      </c>
      <c r="N1652" t="s">
        <v>77</v>
      </c>
      <c r="O1652" t="s">
        <v>33</v>
      </c>
    </row>
    <row r="1653" spans="1:15" x14ac:dyDescent="0.35">
      <c r="A1653" t="s">
        <v>1779</v>
      </c>
      <c r="B1653" s="40">
        <v>45362</v>
      </c>
      <c r="C1653" t="s">
        <v>25</v>
      </c>
      <c r="D1653" t="s">
        <v>26</v>
      </c>
      <c r="E1653" t="s">
        <v>27</v>
      </c>
      <c r="F1653" t="s">
        <v>122</v>
      </c>
      <c r="G1653" t="s">
        <v>91</v>
      </c>
      <c r="H1653" t="s">
        <v>92</v>
      </c>
      <c r="I1653" t="s">
        <v>93</v>
      </c>
      <c r="J1653">
        <v>1199</v>
      </c>
      <c r="K1653">
        <v>12</v>
      </c>
      <c r="L1653">
        <v>0.27</v>
      </c>
      <c r="M1653">
        <v>10503.24</v>
      </c>
      <c r="N1653" t="s">
        <v>123</v>
      </c>
      <c r="O1653" t="s">
        <v>80</v>
      </c>
    </row>
    <row r="1654" spans="1:15" x14ac:dyDescent="0.35">
      <c r="A1654" t="s">
        <v>1780</v>
      </c>
      <c r="B1654" s="40">
        <v>45650</v>
      </c>
      <c r="C1654" t="s">
        <v>15</v>
      </c>
      <c r="D1654" t="s">
        <v>16</v>
      </c>
      <c r="E1654" t="s">
        <v>17</v>
      </c>
      <c r="F1654" t="s">
        <v>50</v>
      </c>
      <c r="G1654" t="s">
        <v>91</v>
      </c>
      <c r="H1654" t="s">
        <v>92</v>
      </c>
      <c r="I1654" t="s">
        <v>93</v>
      </c>
      <c r="J1654">
        <v>1199</v>
      </c>
      <c r="K1654">
        <v>3</v>
      </c>
      <c r="L1654">
        <v>0.05</v>
      </c>
      <c r="M1654">
        <v>3417.15</v>
      </c>
      <c r="N1654" t="s">
        <v>22</v>
      </c>
      <c r="O1654" t="s">
        <v>23</v>
      </c>
    </row>
    <row r="1655" spans="1:15" x14ac:dyDescent="0.35">
      <c r="A1655" t="s">
        <v>1781</v>
      </c>
      <c r="B1655" s="40">
        <v>45550</v>
      </c>
      <c r="C1655" t="s">
        <v>64</v>
      </c>
      <c r="D1655" t="s">
        <v>65</v>
      </c>
      <c r="E1655" t="s">
        <v>27</v>
      </c>
      <c r="F1655" t="s">
        <v>89</v>
      </c>
      <c r="G1655" t="s">
        <v>91</v>
      </c>
      <c r="H1655" t="s">
        <v>92</v>
      </c>
      <c r="I1655" t="s">
        <v>93</v>
      </c>
      <c r="J1655">
        <v>1199</v>
      </c>
      <c r="K1655">
        <v>14</v>
      </c>
      <c r="L1655">
        <v>0.05</v>
      </c>
      <c r="M1655">
        <v>15946.7</v>
      </c>
      <c r="N1655" t="s">
        <v>59</v>
      </c>
      <c r="O1655" t="s">
        <v>23</v>
      </c>
    </row>
    <row r="1656" spans="1:15" x14ac:dyDescent="0.35">
      <c r="A1656" t="s">
        <v>1782</v>
      </c>
      <c r="B1656" s="40">
        <v>45420</v>
      </c>
      <c r="C1656" t="s">
        <v>111</v>
      </c>
      <c r="D1656" t="s">
        <v>112</v>
      </c>
      <c r="E1656" t="s">
        <v>98</v>
      </c>
      <c r="F1656" t="s">
        <v>115</v>
      </c>
      <c r="G1656" t="s">
        <v>91</v>
      </c>
      <c r="H1656" t="s">
        <v>92</v>
      </c>
      <c r="I1656" t="s">
        <v>93</v>
      </c>
      <c r="J1656">
        <v>1199</v>
      </c>
      <c r="K1656">
        <v>8</v>
      </c>
      <c r="L1656">
        <v>0.2</v>
      </c>
      <c r="M1656">
        <v>7673.6</v>
      </c>
      <c r="N1656" t="s">
        <v>32</v>
      </c>
      <c r="O1656" t="s">
        <v>23</v>
      </c>
    </row>
    <row r="1657" spans="1:15" x14ac:dyDescent="0.35">
      <c r="A1657" t="s">
        <v>1783</v>
      </c>
      <c r="B1657" s="40">
        <v>45368</v>
      </c>
      <c r="C1657" t="s">
        <v>35</v>
      </c>
      <c r="D1657" t="s">
        <v>36</v>
      </c>
      <c r="E1657" t="s">
        <v>37</v>
      </c>
      <c r="F1657" t="s">
        <v>83</v>
      </c>
      <c r="G1657" t="s">
        <v>91</v>
      </c>
      <c r="H1657" t="s">
        <v>92</v>
      </c>
      <c r="I1657" t="s">
        <v>93</v>
      </c>
      <c r="J1657">
        <v>1199</v>
      </c>
      <c r="K1657">
        <v>2</v>
      </c>
      <c r="L1657">
        <v>0.04</v>
      </c>
      <c r="M1657">
        <v>2302.08</v>
      </c>
      <c r="N1657" t="s">
        <v>77</v>
      </c>
      <c r="O1657" t="s">
        <v>23</v>
      </c>
    </row>
    <row r="1658" spans="1:15" x14ac:dyDescent="0.35">
      <c r="A1658" t="s">
        <v>1784</v>
      </c>
      <c r="B1658" s="40">
        <v>45550</v>
      </c>
      <c r="C1658" t="s">
        <v>96</v>
      </c>
      <c r="D1658" t="s">
        <v>97</v>
      </c>
      <c r="E1658" t="s">
        <v>98</v>
      </c>
      <c r="F1658" t="s">
        <v>115</v>
      </c>
      <c r="G1658" t="s">
        <v>91</v>
      </c>
      <c r="H1658" t="s">
        <v>92</v>
      </c>
      <c r="I1658" t="s">
        <v>93</v>
      </c>
      <c r="J1658">
        <v>1199</v>
      </c>
      <c r="K1658">
        <v>11</v>
      </c>
      <c r="L1658">
        <v>0.3</v>
      </c>
      <c r="M1658">
        <v>9232.2999999999993</v>
      </c>
      <c r="N1658" t="s">
        <v>32</v>
      </c>
      <c r="O1658" t="s">
        <v>23</v>
      </c>
    </row>
    <row r="1659" spans="1:15" x14ac:dyDescent="0.35">
      <c r="A1659" t="s">
        <v>1785</v>
      </c>
      <c r="B1659" s="40">
        <v>45644</v>
      </c>
      <c r="C1659" t="s">
        <v>61</v>
      </c>
      <c r="D1659" t="s">
        <v>62</v>
      </c>
      <c r="E1659" t="s">
        <v>27</v>
      </c>
      <c r="F1659" t="s">
        <v>28</v>
      </c>
      <c r="G1659" t="s">
        <v>91</v>
      </c>
      <c r="H1659" t="s">
        <v>92</v>
      </c>
      <c r="I1659" t="s">
        <v>93</v>
      </c>
      <c r="J1659">
        <v>1199</v>
      </c>
      <c r="K1659">
        <v>5</v>
      </c>
      <c r="L1659">
        <v>0.22</v>
      </c>
      <c r="M1659">
        <v>4676.1000000000004</v>
      </c>
      <c r="N1659" t="s">
        <v>59</v>
      </c>
      <c r="O1659" t="s">
        <v>23</v>
      </c>
    </row>
    <row r="1660" spans="1:15" x14ac:dyDescent="0.35">
      <c r="A1660" t="s">
        <v>1786</v>
      </c>
      <c r="B1660" s="40">
        <v>45581</v>
      </c>
      <c r="C1660" t="s">
        <v>64</v>
      </c>
      <c r="D1660" t="s">
        <v>65</v>
      </c>
      <c r="E1660" t="s">
        <v>27</v>
      </c>
      <c r="F1660" t="s">
        <v>103</v>
      </c>
      <c r="G1660" t="s">
        <v>91</v>
      </c>
      <c r="H1660" t="s">
        <v>92</v>
      </c>
      <c r="I1660" t="s">
        <v>93</v>
      </c>
      <c r="J1660">
        <v>1199</v>
      </c>
      <c r="K1660">
        <v>10</v>
      </c>
      <c r="L1660">
        <v>0.03</v>
      </c>
      <c r="M1660">
        <v>11630.3</v>
      </c>
      <c r="N1660" t="s">
        <v>59</v>
      </c>
      <c r="O1660" t="s">
        <v>23</v>
      </c>
    </row>
    <row r="1661" spans="1:15" x14ac:dyDescent="0.35">
      <c r="A1661" t="s">
        <v>1787</v>
      </c>
      <c r="B1661" s="40">
        <v>45642</v>
      </c>
      <c r="C1661" t="s">
        <v>15</v>
      </c>
      <c r="D1661" t="s">
        <v>16</v>
      </c>
      <c r="E1661" t="s">
        <v>17</v>
      </c>
      <c r="F1661" t="s">
        <v>50</v>
      </c>
      <c r="G1661" t="s">
        <v>91</v>
      </c>
      <c r="H1661" t="s">
        <v>92</v>
      </c>
      <c r="I1661" t="s">
        <v>93</v>
      </c>
      <c r="J1661">
        <v>1199</v>
      </c>
      <c r="K1661">
        <v>8</v>
      </c>
      <c r="L1661">
        <v>0.24</v>
      </c>
      <c r="M1661">
        <v>7289.92</v>
      </c>
      <c r="N1661" t="s">
        <v>22</v>
      </c>
      <c r="O1661" t="s">
        <v>23</v>
      </c>
    </row>
    <row r="1662" spans="1:15" x14ac:dyDescent="0.35">
      <c r="A1662" t="s">
        <v>1788</v>
      </c>
      <c r="B1662" s="40">
        <v>45649</v>
      </c>
      <c r="C1662" t="s">
        <v>96</v>
      </c>
      <c r="D1662" t="s">
        <v>97</v>
      </c>
      <c r="E1662" t="s">
        <v>98</v>
      </c>
      <c r="F1662" t="s">
        <v>113</v>
      </c>
      <c r="G1662" t="s">
        <v>91</v>
      </c>
      <c r="H1662" t="s">
        <v>92</v>
      </c>
      <c r="I1662" t="s">
        <v>93</v>
      </c>
      <c r="J1662">
        <v>1199</v>
      </c>
      <c r="K1662">
        <v>4</v>
      </c>
      <c r="L1662">
        <v>0.24</v>
      </c>
      <c r="M1662">
        <v>3644.96</v>
      </c>
      <c r="N1662" t="s">
        <v>59</v>
      </c>
      <c r="O1662" t="s">
        <v>23</v>
      </c>
    </row>
    <row r="1663" spans="1:15" x14ac:dyDescent="0.35">
      <c r="A1663" t="s">
        <v>1789</v>
      </c>
      <c r="B1663" s="40">
        <v>45518</v>
      </c>
      <c r="C1663" t="s">
        <v>61</v>
      </c>
      <c r="D1663" t="s">
        <v>62</v>
      </c>
      <c r="E1663" t="s">
        <v>27</v>
      </c>
      <c r="F1663" t="s">
        <v>89</v>
      </c>
      <c r="G1663" t="s">
        <v>91</v>
      </c>
      <c r="H1663" t="s">
        <v>92</v>
      </c>
      <c r="I1663" t="s">
        <v>93</v>
      </c>
      <c r="J1663">
        <v>1199</v>
      </c>
      <c r="K1663">
        <v>6</v>
      </c>
      <c r="L1663">
        <v>0.02</v>
      </c>
      <c r="M1663">
        <v>7050.12</v>
      </c>
      <c r="N1663" t="s">
        <v>59</v>
      </c>
      <c r="O1663" t="s">
        <v>80</v>
      </c>
    </row>
    <row r="1664" spans="1:15" x14ac:dyDescent="0.35">
      <c r="A1664" t="s">
        <v>1790</v>
      </c>
      <c r="B1664" s="40">
        <v>45421</v>
      </c>
      <c r="C1664" t="s">
        <v>25</v>
      </c>
      <c r="D1664" t="s">
        <v>26</v>
      </c>
      <c r="E1664" t="s">
        <v>27</v>
      </c>
      <c r="F1664" t="s">
        <v>28</v>
      </c>
      <c r="G1664" t="s">
        <v>91</v>
      </c>
      <c r="H1664" t="s">
        <v>92</v>
      </c>
      <c r="I1664" t="s">
        <v>93</v>
      </c>
      <c r="J1664">
        <v>1199</v>
      </c>
      <c r="K1664">
        <v>5</v>
      </c>
      <c r="L1664">
        <v>0.28000000000000003</v>
      </c>
      <c r="M1664">
        <v>4316.3999999999996</v>
      </c>
      <c r="N1664" t="s">
        <v>32</v>
      </c>
      <c r="O1664" t="s">
        <v>23</v>
      </c>
    </row>
    <row r="1665" spans="1:15" x14ac:dyDescent="0.35">
      <c r="A1665" t="s">
        <v>1791</v>
      </c>
      <c r="B1665" s="40">
        <v>45491</v>
      </c>
      <c r="C1665" t="s">
        <v>131</v>
      </c>
      <c r="D1665" t="s">
        <v>132</v>
      </c>
      <c r="E1665" t="s">
        <v>98</v>
      </c>
      <c r="F1665" t="s">
        <v>115</v>
      </c>
      <c r="G1665" t="s">
        <v>91</v>
      </c>
      <c r="H1665" t="s">
        <v>92</v>
      </c>
      <c r="I1665" t="s">
        <v>93</v>
      </c>
      <c r="J1665">
        <v>1199</v>
      </c>
      <c r="K1665">
        <v>18</v>
      </c>
      <c r="L1665">
        <v>0.14000000000000001</v>
      </c>
      <c r="M1665">
        <v>18560.52</v>
      </c>
      <c r="N1665" t="s">
        <v>42</v>
      </c>
      <c r="O1665" t="s">
        <v>23</v>
      </c>
    </row>
    <row r="1666" spans="1:15" x14ac:dyDescent="0.35">
      <c r="A1666" t="s">
        <v>1792</v>
      </c>
      <c r="B1666" s="40">
        <v>45522</v>
      </c>
      <c r="C1666" t="s">
        <v>55</v>
      </c>
      <c r="D1666" t="s">
        <v>56</v>
      </c>
      <c r="E1666" t="s">
        <v>17</v>
      </c>
      <c r="F1666" t="s">
        <v>50</v>
      </c>
      <c r="G1666" t="s">
        <v>91</v>
      </c>
      <c r="H1666" t="s">
        <v>92</v>
      </c>
      <c r="I1666" t="s">
        <v>93</v>
      </c>
      <c r="J1666">
        <v>1199</v>
      </c>
      <c r="K1666">
        <v>15</v>
      </c>
      <c r="L1666">
        <v>0.3</v>
      </c>
      <c r="M1666">
        <v>12589.5</v>
      </c>
      <c r="N1666" t="s">
        <v>32</v>
      </c>
      <c r="O1666" t="s">
        <v>80</v>
      </c>
    </row>
    <row r="1667" spans="1:15" x14ac:dyDescent="0.35">
      <c r="A1667" t="s">
        <v>1793</v>
      </c>
      <c r="B1667" s="40">
        <v>45557</v>
      </c>
      <c r="C1667" t="s">
        <v>44</v>
      </c>
      <c r="D1667" t="s">
        <v>45</v>
      </c>
      <c r="E1667" t="s">
        <v>17</v>
      </c>
      <c r="F1667" t="s">
        <v>154</v>
      </c>
      <c r="G1667" t="s">
        <v>91</v>
      </c>
      <c r="H1667" t="s">
        <v>92</v>
      </c>
      <c r="I1667" t="s">
        <v>93</v>
      </c>
      <c r="J1667">
        <v>1199</v>
      </c>
      <c r="K1667">
        <v>16</v>
      </c>
      <c r="L1667">
        <v>0.04</v>
      </c>
      <c r="M1667">
        <v>18416.64</v>
      </c>
      <c r="N1667" t="s">
        <v>32</v>
      </c>
      <c r="O1667" t="s">
        <v>23</v>
      </c>
    </row>
    <row r="1668" spans="1:15" x14ac:dyDescent="0.35">
      <c r="A1668" t="s">
        <v>1794</v>
      </c>
      <c r="B1668" s="40">
        <v>45521</v>
      </c>
      <c r="C1668" t="s">
        <v>44</v>
      </c>
      <c r="D1668" t="s">
        <v>45</v>
      </c>
      <c r="E1668" t="s">
        <v>17</v>
      </c>
      <c r="F1668" t="s">
        <v>50</v>
      </c>
      <c r="G1668" t="s">
        <v>91</v>
      </c>
      <c r="H1668" t="s">
        <v>92</v>
      </c>
      <c r="I1668" t="s">
        <v>93</v>
      </c>
      <c r="J1668">
        <v>1199</v>
      </c>
      <c r="K1668">
        <v>10</v>
      </c>
      <c r="L1668">
        <v>0.25</v>
      </c>
      <c r="M1668">
        <v>8992.5</v>
      </c>
      <c r="N1668" t="s">
        <v>179</v>
      </c>
      <c r="O1668" t="s">
        <v>23</v>
      </c>
    </row>
    <row r="1669" spans="1:15" x14ac:dyDescent="0.35">
      <c r="A1669" t="s">
        <v>1795</v>
      </c>
      <c r="B1669" s="40">
        <v>45537</v>
      </c>
      <c r="C1669" t="s">
        <v>131</v>
      </c>
      <c r="D1669" t="s">
        <v>132</v>
      </c>
      <c r="E1669" t="s">
        <v>98</v>
      </c>
      <c r="F1669" t="s">
        <v>113</v>
      </c>
      <c r="G1669" t="s">
        <v>91</v>
      </c>
      <c r="H1669" t="s">
        <v>92</v>
      </c>
      <c r="I1669" t="s">
        <v>93</v>
      </c>
      <c r="J1669">
        <v>1199</v>
      </c>
      <c r="K1669">
        <v>6</v>
      </c>
      <c r="L1669">
        <v>0.23</v>
      </c>
      <c r="M1669">
        <v>5539.38</v>
      </c>
      <c r="N1669" t="s">
        <v>22</v>
      </c>
      <c r="O1669" t="s">
        <v>87</v>
      </c>
    </row>
    <row r="1670" spans="1:15" x14ac:dyDescent="0.35">
      <c r="A1670" t="s">
        <v>1796</v>
      </c>
      <c r="B1670" s="40">
        <v>45375</v>
      </c>
      <c r="C1670" t="s">
        <v>111</v>
      </c>
      <c r="D1670" t="s">
        <v>112</v>
      </c>
      <c r="E1670" t="s">
        <v>98</v>
      </c>
      <c r="F1670" t="s">
        <v>113</v>
      </c>
      <c r="G1670" t="s">
        <v>91</v>
      </c>
      <c r="H1670" t="s">
        <v>92</v>
      </c>
      <c r="I1670" t="s">
        <v>93</v>
      </c>
      <c r="J1670">
        <v>1199</v>
      </c>
      <c r="K1670">
        <v>7</v>
      </c>
      <c r="L1670">
        <v>0.09</v>
      </c>
      <c r="M1670">
        <v>7637.63</v>
      </c>
      <c r="N1670" t="s">
        <v>77</v>
      </c>
      <c r="O1670" t="s">
        <v>23</v>
      </c>
    </row>
    <row r="1671" spans="1:15" x14ac:dyDescent="0.35">
      <c r="A1671" t="s">
        <v>1797</v>
      </c>
      <c r="B1671" s="40">
        <v>45454</v>
      </c>
      <c r="C1671" t="s">
        <v>125</v>
      </c>
      <c r="D1671" t="s">
        <v>126</v>
      </c>
      <c r="E1671" t="s">
        <v>37</v>
      </c>
      <c r="F1671" t="s">
        <v>83</v>
      </c>
      <c r="G1671" t="s">
        <v>91</v>
      </c>
      <c r="H1671" t="s">
        <v>92</v>
      </c>
      <c r="I1671" t="s">
        <v>93</v>
      </c>
      <c r="J1671">
        <v>1199</v>
      </c>
      <c r="K1671">
        <v>7</v>
      </c>
      <c r="L1671">
        <v>0.13</v>
      </c>
      <c r="M1671">
        <v>7301.91</v>
      </c>
      <c r="N1671" t="s">
        <v>77</v>
      </c>
      <c r="O1671" t="s">
        <v>80</v>
      </c>
    </row>
    <row r="1672" spans="1:15" x14ac:dyDescent="0.35">
      <c r="A1672" t="s">
        <v>1798</v>
      </c>
      <c r="B1672" s="40">
        <v>45546</v>
      </c>
      <c r="C1672" t="s">
        <v>64</v>
      </c>
      <c r="D1672" t="s">
        <v>65</v>
      </c>
      <c r="E1672" t="s">
        <v>27</v>
      </c>
      <c r="F1672" t="s">
        <v>28</v>
      </c>
      <c r="G1672" t="s">
        <v>91</v>
      </c>
      <c r="H1672" t="s">
        <v>92</v>
      </c>
      <c r="I1672" t="s">
        <v>93</v>
      </c>
      <c r="J1672">
        <v>1199</v>
      </c>
      <c r="K1672">
        <v>2</v>
      </c>
      <c r="L1672">
        <v>0.26</v>
      </c>
      <c r="M1672">
        <v>1774.52</v>
      </c>
      <c r="N1672" t="s">
        <v>123</v>
      </c>
      <c r="O1672" t="s">
        <v>23</v>
      </c>
    </row>
    <row r="1673" spans="1:15" x14ac:dyDescent="0.35">
      <c r="A1673" t="s">
        <v>1799</v>
      </c>
      <c r="B1673" s="40">
        <v>45311</v>
      </c>
      <c r="C1673" t="s">
        <v>131</v>
      </c>
      <c r="D1673" t="s">
        <v>132</v>
      </c>
      <c r="E1673" t="s">
        <v>98</v>
      </c>
      <c r="F1673" t="s">
        <v>113</v>
      </c>
      <c r="G1673" t="s">
        <v>91</v>
      </c>
      <c r="H1673" t="s">
        <v>92</v>
      </c>
      <c r="I1673" t="s">
        <v>93</v>
      </c>
      <c r="J1673">
        <v>1199</v>
      </c>
      <c r="K1673">
        <v>13</v>
      </c>
      <c r="L1673">
        <v>0.14000000000000001</v>
      </c>
      <c r="M1673">
        <v>13404.82</v>
      </c>
      <c r="N1673" t="s">
        <v>77</v>
      </c>
      <c r="O1673" t="s">
        <v>23</v>
      </c>
    </row>
    <row r="1674" spans="1:15" x14ac:dyDescent="0.35">
      <c r="A1674" t="s">
        <v>1800</v>
      </c>
      <c r="B1674" s="40">
        <v>45654</v>
      </c>
      <c r="C1674" t="s">
        <v>111</v>
      </c>
      <c r="D1674" t="s">
        <v>112</v>
      </c>
      <c r="E1674" t="s">
        <v>98</v>
      </c>
      <c r="F1674" t="s">
        <v>101</v>
      </c>
      <c r="G1674" t="s">
        <v>91</v>
      </c>
      <c r="H1674" t="s">
        <v>92</v>
      </c>
      <c r="I1674" t="s">
        <v>93</v>
      </c>
      <c r="J1674">
        <v>1199</v>
      </c>
      <c r="K1674">
        <v>14</v>
      </c>
      <c r="L1674">
        <v>0.02</v>
      </c>
      <c r="M1674">
        <v>16450.28</v>
      </c>
      <c r="N1674" t="s">
        <v>42</v>
      </c>
      <c r="O1674" t="s">
        <v>33</v>
      </c>
    </row>
    <row r="1675" spans="1:15" x14ac:dyDescent="0.35">
      <c r="A1675" t="s">
        <v>1801</v>
      </c>
      <c r="B1675" s="40">
        <v>45308</v>
      </c>
      <c r="C1675" t="s">
        <v>131</v>
      </c>
      <c r="D1675" t="s">
        <v>132</v>
      </c>
      <c r="E1675" t="s">
        <v>98</v>
      </c>
      <c r="F1675" t="s">
        <v>160</v>
      </c>
      <c r="G1675" t="s">
        <v>91</v>
      </c>
      <c r="H1675" t="s">
        <v>92</v>
      </c>
      <c r="I1675" t="s">
        <v>93</v>
      </c>
      <c r="J1675">
        <v>1199</v>
      </c>
      <c r="K1675">
        <v>8</v>
      </c>
      <c r="L1675">
        <v>0.15</v>
      </c>
      <c r="M1675">
        <v>8153.2</v>
      </c>
      <c r="N1675" t="s">
        <v>42</v>
      </c>
      <c r="O1675" t="s">
        <v>23</v>
      </c>
    </row>
    <row r="1676" spans="1:15" x14ac:dyDescent="0.35">
      <c r="A1676" t="s">
        <v>1802</v>
      </c>
      <c r="B1676" s="40">
        <v>45365</v>
      </c>
      <c r="C1676" t="s">
        <v>64</v>
      </c>
      <c r="D1676" t="s">
        <v>65</v>
      </c>
      <c r="E1676" t="s">
        <v>27</v>
      </c>
      <c r="F1676" t="s">
        <v>66</v>
      </c>
      <c r="G1676" t="s">
        <v>91</v>
      </c>
      <c r="H1676" t="s">
        <v>92</v>
      </c>
      <c r="I1676" t="s">
        <v>93</v>
      </c>
      <c r="J1676">
        <v>1199</v>
      </c>
      <c r="K1676">
        <v>10</v>
      </c>
      <c r="L1676">
        <v>7.0000000000000007E-2</v>
      </c>
      <c r="M1676">
        <v>11150.7</v>
      </c>
      <c r="N1676" t="s">
        <v>22</v>
      </c>
      <c r="O1676" t="s">
        <v>80</v>
      </c>
    </row>
    <row r="1677" spans="1:15" x14ac:dyDescent="0.35">
      <c r="A1677" t="s">
        <v>1803</v>
      </c>
      <c r="B1677" s="40">
        <v>45557</v>
      </c>
      <c r="C1677" t="s">
        <v>55</v>
      </c>
      <c r="D1677" t="s">
        <v>56</v>
      </c>
      <c r="E1677" t="s">
        <v>17</v>
      </c>
      <c r="F1677" t="s">
        <v>176</v>
      </c>
      <c r="G1677" t="s">
        <v>91</v>
      </c>
      <c r="H1677" t="s">
        <v>92</v>
      </c>
      <c r="I1677" t="s">
        <v>93</v>
      </c>
      <c r="J1677">
        <v>1199</v>
      </c>
      <c r="K1677">
        <v>1</v>
      </c>
      <c r="L1677">
        <v>0.16</v>
      </c>
      <c r="M1677">
        <v>1007.16</v>
      </c>
      <c r="N1677" t="s">
        <v>59</v>
      </c>
      <c r="O1677" t="s">
        <v>23</v>
      </c>
    </row>
    <row r="1678" spans="1:15" x14ac:dyDescent="0.35">
      <c r="A1678" t="s">
        <v>1804</v>
      </c>
      <c r="B1678" s="40">
        <v>45410</v>
      </c>
      <c r="C1678" t="s">
        <v>25</v>
      </c>
      <c r="D1678" t="s">
        <v>26</v>
      </c>
      <c r="E1678" t="s">
        <v>27</v>
      </c>
      <c r="F1678" t="s">
        <v>89</v>
      </c>
      <c r="G1678" t="s">
        <v>91</v>
      </c>
      <c r="H1678" t="s">
        <v>92</v>
      </c>
      <c r="I1678" t="s">
        <v>93</v>
      </c>
      <c r="J1678">
        <v>1199</v>
      </c>
      <c r="K1678">
        <v>2</v>
      </c>
      <c r="L1678">
        <v>0.14000000000000001</v>
      </c>
      <c r="M1678">
        <v>2062.2800000000002</v>
      </c>
      <c r="N1678" t="s">
        <v>22</v>
      </c>
      <c r="O1678" t="s">
        <v>87</v>
      </c>
    </row>
    <row r="1679" spans="1:15" x14ac:dyDescent="0.35">
      <c r="A1679" t="s">
        <v>1805</v>
      </c>
      <c r="B1679" s="40">
        <v>45627</v>
      </c>
      <c r="C1679" t="s">
        <v>96</v>
      </c>
      <c r="D1679" t="s">
        <v>97</v>
      </c>
      <c r="E1679" t="s">
        <v>98</v>
      </c>
      <c r="F1679" t="s">
        <v>115</v>
      </c>
      <c r="G1679" t="s">
        <v>91</v>
      </c>
      <c r="H1679" t="s">
        <v>92</v>
      </c>
      <c r="I1679" t="s">
        <v>93</v>
      </c>
      <c r="J1679">
        <v>1199</v>
      </c>
      <c r="K1679">
        <v>14</v>
      </c>
      <c r="L1679">
        <v>0.01</v>
      </c>
      <c r="M1679">
        <v>16618.14</v>
      </c>
      <c r="N1679" t="s">
        <v>32</v>
      </c>
      <c r="O1679" t="s">
        <v>23</v>
      </c>
    </row>
    <row r="1680" spans="1:15" x14ac:dyDescent="0.35">
      <c r="A1680" t="s">
        <v>1806</v>
      </c>
      <c r="B1680" s="40">
        <v>45554</v>
      </c>
      <c r="C1680" t="s">
        <v>15</v>
      </c>
      <c r="D1680" t="s">
        <v>16</v>
      </c>
      <c r="E1680" t="s">
        <v>17</v>
      </c>
      <c r="F1680" t="s">
        <v>179</v>
      </c>
      <c r="G1680" t="s">
        <v>91</v>
      </c>
      <c r="H1680" t="s">
        <v>92</v>
      </c>
      <c r="I1680" t="s">
        <v>93</v>
      </c>
      <c r="J1680">
        <v>1199</v>
      </c>
      <c r="K1680">
        <v>19</v>
      </c>
      <c r="L1680">
        <v>0.12</v>
      </c>
      <c r="M1680">
        <v>20047.28</v>
      </c>
      <c r="N1680" t="s">
        <v>77</v>
      </c>
      <c r="O1680" t="s">
        <v>80</v>
      </c>
    </row>
    <row r="1681" spans="1:15" x14ac:dyDescent="0.35">
      <c r="A1681" t="s">
        <v>1807</v>
      </c>
      <c r="B1681" s="40">
        <v>45614</v>
      </c>
      <c r="C1681" t="s">
        <v>15</v>
      </c>
      <c r="D1681" t="s">
        <v>16</v>
      </c>
      <c r="E1681" t="s">
        <v>17</v>
      </c>
      <c r="F1681" t="s">
        <v>79</v>
      </c>
      <c r="G1681" t="s">
        <v>91</v>
      </c>
      <c r="H1681" t="s">
        <v>92</v>
      </c>
      <c r="I1681" t="s">
        <v>93</v>
      </c>
      <c r="J1681">
        <v>1199</v>
      </c>
      <c r="K1681">
        <v>17</v>
      </c>
      <c r="L1681">
        <v>0.17</v>
      </c>
      <c r="M1681">
        <v>16917.89</v>
      </c>
      <c r="N1681" t="s">
        <v>77</v>
      </c>
      <c r="O1681" t="s">
        <v>179</v>
      </c>
    </row>
    <row r="1682" spans="1:15" x14ac:dyDescent="0.35">
      <c r="A1682" t="s">
        <v>1808</v>
      </c>
      <c r="B1682" s="40">
        <v>45430</v>
      </c>
      <c r="C1682" t="s">
        <v>73</v>
      </c>
      <c r="D1682" t="s">
        <v>74</v>
      </c>
      <c r="E1682" t="s">
        <v>37</v>
      </c>
      <c r="F1682" t="s">
        <v>151</v>
      </c>
      <c r="G1682" t="s">
        <v>91</v>
      </c>
      <c r="H1682" t="s">
        <v>92</v>
      </c>
      <c r="I1682" t="s">
        <v>93</v>
      </c>
      <c r="J1682">
        <v>1199</v>
      </c>
      <c r="K1682">
        <v>15</v>
      </c>
      <c r="L1682">
        <v>0.17</v>
      </c>
      <c r="M1682">
        <v>14927.55</v>
      </c>
      <c r="N1682" t="s">
        <v>123</v>
      </c>
      <c r="O1682" t="s">
        <v>23</v>
      </c>
    </row>
    <row r="1683" spans="1:15" x14ac:dyDescent="0.35">
      <c r="A1683" t="s">
        <v>1809</v>
      </c>
      <c r="B1683" s="40">
        <v>45523</v>
      </c>
      <c r="C1683" t="s">
        <v>15</v>
      </c>
      <c r="D1683" t="s">
        <v>16</v>
      </c>
      <c r="E1683" t="s">
        <v>17</v>
      </c>
      <c r="F1683" t="s">
        <v>176</v>
      </c>
      <c r="G1683" t="s">
        <v>91</v>
      </c>
      <c r="H1683" t="s">
        <v>92</v>
      </c>
      <c r="I1683" t="s">
        <v>93</v>
      </c>
      <c r="J1683">
        <v>1199</v>
      </c>
      <c r="K1683">
        <v>12</v>
      </c>
      <c r="L1683">
        <v>0.08</v>
      </c>
      <c r="M1683">
        <v>13236.96</v>
      </c>
      <c r="N1683" t="s">
        <v>32</v>
      </c>
      <c r="O1683" t="s">
        <v>33</v>
      </c>
    </row>
    <row r="1684" spans="1:15" x14ac:dyDescent="0.35">
      <c r="A1684" t="s">
        <v>1810</v>
      </c>
      <c r="B1684" s="40">
        <v>45364</v>
      </c>
      <c r="C1684" t="s">
        <v>96</v>
      </c>
      <c r="D1684" t="s">
        <v>97</v>
      </c>
      <c r="E1684" t="s">
        <v>98</v>
      </c>
      <c r="F1684" t="s">
        <v>101</v>
      </c>
      <c r="G1684" t="s">
        <v>91</v>
      </c>
      <c r="H1684" t="s">
        <v>92</v>
      </c>
      <c r="I1684" t="s">
        <v>93</v>
      </c>
      <c r="J1684">
        <v>1199</v>
      </c>
      <c r="K1684">
        <v>16</v>
      </c>
      <c r="L1684">
        <v>0.05</v>
      </c>
      <c r="M1684">
        <v>18224.8</v>
      </c>
      <c r="N1684" t="s">
        <v>22</v>
      </c>
      <c r="O1684" t="s">
        <v>23</v>
      </c>
    </row>
    <row r="1685" spans="1:15" x14ac:dyDescent="0.35">
      <c r="A1685" t="s">
        <v>1811</v>
      </c>
      <c r="B1685" s="40">
        <v>45395</v>
      </c>
      <c r="C1685" t="s">
        <v>25</v>
      </c>
      <c r="D1685" t="s">
        <v>26</v>
      </c>
      <c r="E1685" t="s">
        <v>27</v>
      </c>
      <c r="F1685" t="s">
        <v>103</v>
      </c>
      <c r="G1685" t="s">
        <v>91</v>
      </c>
      <c r="H1685" t="s">
        <v>92</v>
      </c>
      <c r="I1685" t="s">
        <v>93</v>
      </c>
      <c r="J1685">
        <v>1199</v>
      </c>
      <c r="K1685">
        <v>19</v>
      </c>
      <c r="L1685">
        <v>7.0000000000000007E-2</v>
      </c>
      <c r="M1685">
        <v>21186.33</v>
      </c>
      <c r="N1685" t="s">
        <v>59</v>
      </c>
      <c r="O1685" t="s">
        <v>23</v>
      </c>
    </row>
    <row r="1686" spans="1:15" x14ac:dyDescent="0.35">
      <c r="A1686" t="s">
        <v>1812</v>
      </c>
      <c r="B1686" s="40">
        <v>45308</v>
      </c>
      <c r="C1686" t="s">
        <v>125</v>
      </c>
      <c r="D1686" t="s">
        <v>126</v>
      </c>
      <c r="E1686" t="s">
        <v>37</v>
      </c>
      <c r="F1686" t="s">
        <v>151</v>
      </c>
      <c r="G1686" t="s">
        <v>91</v>
      </c>
      <c r="H1686" t="s">
        <v>92</v>
      </c>
      <c r="I1686" t="s">
        <v>93</v>
      </c>
      <c r="J1686">
        <v>1199</v>
      </c>
      <c r="K1686">
        <v>11</v>
      </c>
      <c r="L1686">
        <v>0.02</v>
      </c>
      <c r="M1686">
        <v>12925.22</v>
      </c>
      <c r="N1686" t="s">
        <v>32</v>
      </c>
      <c r="O1686" t="s">
        <v>23</v>
      </c>
    </row>
    <row r="1687" spans="1:15" x14ac:dyDescent="0.35">
      <c r="A1687" t="s">
        <v>1813</v>
      </c>
      <c r="B1687" s="40">
        <v>45509</v>
      </c>
      <c r="C1687" t="s">
        <v>61</v>
      </c>
      <c r="D1687" t="s">
        <v>62</v>
      </c>
      <c r="E1687" t="s">
        <v>27</v>
      </c>
      <c r="F1687" t="s">
        <v>28</v>
      </c>
      <c r="G1687" t="s">
        <v>91</v>
      </c>
      <c r="H1687" t="s">
        <v>92</v>
      </c>
      <c r="I1687" t="s">
        <v>93</v>
      </c>
      <c r="J1687">
        <v>1199</v>
      </c>
      <c r="K1687">
        <v>9</v>
      </c>
      <c r="L1687">
        <v>0.22</v>
      </c>
      <c r="M1687">
        <v>8416.98</v>
      </c>
      <c r="N1687" t="s">
        <v>59</v>
      </c>
      <c r="O1687" t="s">
        <v>23</v>
      </c>
    </row>
    <row r="1688" spans="1:15" x14ac:dyDescent="0.35">
      <c r="A1688" t="s">
        <v>1814</v>
      </c>
      <c r="B1688" s="40">
        <v>45528</v>
      </c>
      <c r="C1688" t="s">
        <v>131</v>
      </c>
      <c r="D1688" t="s">
        <v>132</v>
      </c>
      <c r="E1688" t="s">
        <v>98</v>
      </c>
      <c r="F1688" t="s">
        <v>113</v>
      </c>
      <c r="G1688" t="s">
        <v>91</v>
      </c>
      <c r="H1688" t="s">
        <v>92</v>
      </c>
      <c r="I1688" t="s">
        <v>93</v>
      </c>
      <c r="J1688">
        <v>1199</v>
      </c>
      <c r="K1688">
        <v>8</v>
      </c>
      <c r="L1688">
        <v>0.2</v>
      </c>
      <c r="M1688">
        <v>7673.6</v>
      </c>
      <c r="N1688" t="s">
        <v>22</v>
      </c>
      <c r="O1688" t="s">
        <v>179</v>
      </c>
    </row>
    <row r="1689" spans="1:15" x14ac:dyDescent="0.35">
      <c r="A1689" t="s">
        <v>1815</v>
      </c>
      <c r="B1689" s="40">
        <v>45428</v>
      </c>
      <c r="C1689" t="s">
        <v>64</v>
      </c>
      <c r="D1689" t="s">
        <v>65</v>
      </c>
      <c r="E1689" t="s">
        <v>27</v>
      </c>
      <c r="F1689" t="s">
        <v>28</v>
      </c>
      <c r="G1689" t="s">
        <v>91</v>
      </c>
      <c r="H1689" t="s">
        <v>92</v>
      </c>
      <c r="I1689" t="s">
        <v>93</v>
      </c>
      <c r="J1689">
        <v>1199</v>
      </c>
      <c r="K1689">
        <v>3</v>
      </c>
      <c r="L1689">
        <v>0.28000000000000003</v>
      </c>
      <c r="M1689">
        <v>2589.84</v>
      </c>
      <c r="N1689" t="s">
        <v>22</v>
      </c>
      <c r="O1689" t="s">
        <v>23</v>
      </c>
    </row>
    <row r="1690" spans="1:15" x14ac:dyDescent="0.35">
      <c r="A1690" t="s">
        <v>1816</v>
      </c>
      <c r="B1690" s="40">
        <v>45326</v>
      </c>
      <c r="C1690" t="s">
        <v>125</v>
      </c>
      <c r="D1690" t="s">
        <v>126</v>
      </c>
      <c r="E1690" t="s">
        <v>37</v>
      </c>
      <c r="F1690" t="s">
        <v>38</v>
      </c>
      <c r="G1690" t="s">
        <v>91</v>
      </c>
      <c r="H1690" t="s">
        <v>92</v>
      </c>
      <c r="I1690" t="s">
        <v>93</v>
      </c>
      <c r="J1690">
        <v>1199</v>
      </c>
      <c r="K1690">
        <v>11</v>
      </c>
      <c r="L1690">
        <v>0.18</v>
      </c>
      <c r="M1690">
        <v>10814.98</v>
      </c>
      <c r="N1690" t="s">
        <v>77</v>
      </c>
      <c r="O1690" t="s">
        <v>87</v>
      </c>
    </row>
    <row r="1691" spans="1:15" x14ac:dyDescent="0.35">
      <c r="A1691" t="s">
        <v>1817</v>
      </c>
      <c r="B1691" s="40">
        <v>45451</v>
      </c>
      <c r="C1691" t="s">
        <v>61</v>
      </c>
      <c r="D1691" t="s">
        <v>62</v>
      </c>
      <c r="E1691" t="s">
        <v>27</v>
      </c>
      <c r="F1691" t="s">
        <v>66</v>
      </c>
      <c r="G1691" t="s">
        <v>91</v>
      </c>
      <c r="H1691" t="s">
        <v>92</v>
      </c>
      <c r="I1691" t="s">
        <v>93</v>
      </c>
      <c r="J1691">
        <v>1199</v>
      </c>
      <c r="K1691">
        <v>18</v>
      </c>
      <c r="L1691">
        <v>0.27</v>
      </c>
      <c r="M1691">
        <v>15754.86</v>
      </c>
      <c r="N1691" t="s">
        <v>59</v>
      </c>
      <c r="O1691" t="s">
        <v>23</v>
      </c>
    </row>
    <row r="1692" spans="1:15" x14ac:dyDescent="0.35">
      <c r="A1692" t="s">
        <v>1818</v>
      </c>
      <c r="B1692" s="40">
        <v>45552</v>
      </c>
      <c r="C1692" t="s">
        <v>25</v>
      </c>
      <c r="D1692" t="s">
        <v>26</v>
      </c>
      <c r="E1692" t="s">
        <v>27</v>
      </c>
      <c r="F1692" t="s">
        <v>103</v>
      </c>
      <c r="G1692" t="s">
        <v>91</v>
      </c>
      <c r="H1692" t="s">
        <v>92</v>
      </c>
      <c r="I1692" t="s">
        <v>93</v>
      </c>
      <c r="J1692">
        <v>1199</v>
      </c>
      <c r="K1692">
        <v>8</v>
      </c>
      <c r="L1692">
        <v>0.19</v>
      </c>
      <c r="M1692">
        <v>7769.52</v>
      </c>
      <c r="N1692" t="s">
        <v>32</v>
      </c>
      <c r="O1692" t="s">
        <v>23</v>
      </c>
    </row>
    <row r="1693" spans="1:15" x14ac:dyDescent="0.35">
      <c r="A1693" t="s">
        <v>1819</v>
      </c>
      <c r="B1693" s="40">
        <v>45513</v>
      </c>
      <c r="C1693" t="s">
        <v>35</v>
      </c>
      <c r="D1693" t="s">
        <v>36</v>
      </c>
      <c r="E1693" t="s">
        <v>37</v>
      </c>
      <c r="F1693" t="s">
        <v>151</v>
      </c>
      <c r="G1693" t="s">
        <v>91</v>
      </c>
      <c r="H1693" t="s">
        <v>92</v>
      </c>
      <c r="I1693" t="s">
        <v>93</v>
      </c>
      <c r="J1693">
        <v>1199</v>
      </c>
      <c r="K1693">
        <v>8</v>
      </c>
      <c r="L1693">
        <v>0.19</v>
      </c>
      <c r="M1693">
        <v>7769.52</v>
      </c>
      <c r="N1693" t="s">
        <v>77</v>
      </c>
      <c r="O1693" t="s">
        <v>23</v>
      </c>
    </row>
    <row r="1694" spans="1:15" x14ac:dyDescent="0.35">
      <c r="A1694" t="s">
        <v>1820</v>
      </c>
      <c r="B1694" s="40">
        <v>45344</v>
      </c>
      <c r="C1694" t="s">
        <v>44</v>
      </c>
      <c r="D1694" t="s">
        <v>45</v>
      </c>
      <c r="E1694" t="s">
        <v>17</v>
      </c>
      <c r="F1694" t="s">
        <v>176</v>
      </c>
      <c r="G1694" t="s">
        <v>136</v>
      </c>
      <c r="H1694" t="s">
        <v>137</v>
      </c>
      <c r="I1694" t="s">
        <v>31</v>
      </c>
      <c r="J1694">
        <v>3200</v>
      </c>
      <c r="K1694">
        <v>1</v>
      </c>
      <c r="L1694">
        <v>0.22</v>
      </c>
      <c r="M1694">
        <v>2496</v>
      </c>
      <c r="N1694" t="s">
        <v>42</v>
      </c>
      <c r="O1694" t="s">
        <v>23</v>
      </c>
    </row>
    <row r="1695" spans="1:15" x14ac:dyDescent="0.35">
      <c r="A1695" t="s">
        <v>1821</v>
      </c>
      <c r="B1695" s="40">
        <v>45641</v>
      </c>
      <c r="C1695" t="s">
        <v>55</v>
      </c>
      <c r="D1695" t="s">
        <v>56</v>
      </c>
      <c r="E1695" t="s">
        <v>17</v>
      </c>
      <c r="F1695" t="s">
        <v>50</v>
      </c>
      <c r="G1695" t="s">
        <v>136</v>
      </c>
      <c r="H1695" t="s">
        <v>137</v>
      </c>
      <c r="I1695" t="s">
        <v>31</v>
      </c>
      <c r="J1695">
        <v>3200</v>
      </c>
      <c r="K1695">
        <v>12</v>
      </c>
      <c r="L1695">
        <v>0.25</v>
      </c>
      <c r="M1695">
        <v>28800</v>
      </c>
      <c r="N1695" t="s">
        <v>77</v>
      </c>
      <c r="O1695" t="s">
        <v>23</v>
      </c>
    </row>
    <row r="1696" spans="1:15" x14ac:dyDescent="0.35">
      <c r="A1696" t="s">
        <v>1822</v>
      </c>
      <c r="B1696" s="40">
        <v>45462</v>
      </c>
      <c r="C1696" t="s">
        <v>96</v>
      </c>
      <c r="D1696" t="s">
        <v>97</v>
      </c>
      <c r="E1696" t="s">
        <v>98</v>
      </c>
      <c r="F1696" t="s">
        <v>101</v>
      </c>
      <c r="G1696" t="s">
        <v>136</v>
      </c>
      <c r="H1696" t="s">
        <v>137</v>
      </c>
      <c r="I1696" t="s">
        <v>31</v>
      </c>
      <c r="J1696">
        <v>3200</v>
      </c>
      <c r="K1696">
        <v>13</v>
      </c>
      <c r="L1696">
        <v>0.02</v>
      </c>
      <c r="M1696">
        <v>40768</v>
      </c>
      <c r="N1696" t="s">
        <v>22</v>
      </c>
      <c r="O1696" t="s">
        <v>87</v>
      </c>
    </row>
    <row r="1697" spans="1:15" x14ac:dyDescent="0.35">
      <c r="A1697" t="s">
        <v>1823</v>
      </c>
      <c r="B1697" s="40">
        <v>45366</v>
      </c>
      <c r="C1697" t="s">
        <v>25</v>
      </c>
      <c r="D1697" t="s">
        <v>26</v>
      </c>
      <c r="E1697" t="s">
        <v>27</v>
      </c>
      <c r="F1697" t="s">
        <v>28</v>
      </c>
      <c r="G1697" t="s">
        <v>136</v>
      </c>
      <c r="H1697" t="s">
        <v>137</v>
      </c>
      <c r="I1697" t="s">
        <v>31</v>
      </c>
      <c r="J1697">
        <v>3200</v>
      </c>
      <c r="K1697">
        <v>18</v>
      </c>
      <c r="L1697">
        <v>0.23</v>
      </c>
      <c r="M1697">
        <v>44352</v>
      </c>
      <c r="N1697" t="s">
        <v>32</v>
      </c>
      <c r="O1697" t="s">
        <v>23</v>
      </c>
    </row>
    <row r="1698" spans="1:15" x14ac:dyDescent="0.35">
      <c r="A1698" t="s">
        <v>1824</v>
      </c>
      <c r="B1698" s="40">
        <v>45388</v>
      </c>
      <c r="C1698" t="s">
        <v>96</v>
      </c>
      <c r="D1698" t="s">
        <v>97</v>
      </c>
      <c r="E1698" t="s">
        <v>98</v>
      </c>
      <c r="F1698" t="s">
        <v>113</v>
      </c>
      <c r="G1698" t="s">
        <v>136</v>
      </c>
      <c r="H1698" t="s">
        <v>137</v>
      </c>
      <c r="I1698" t="s">
        <v>31</v>
      </c>
      <c r="J1698">
        <v>3200</v>
      </c>
      <c r="K1698">
        <v>2</v>
      </c>
      <c r="L1698">
        <v>0.2</v>
      </c>
      <c r="M1698">
        <v>5120</v>
      </c>
      <c r="N1698" t="s">
        <v>77</v>
      </c>
      <c r="O1698" t="s">
        <v>87</v>
      </c>
    </row>
    <row r="1699" spans="1:15" x14ac:dyDescent="0.35">
      <c r="A1699" t="s">
        <v>1825</v>
      </c>
      <c r="B1699" s="40">
        <v>45644</v>
      </c>
      <c r="C1699" t="s">
        <v>35</v>
      </c>
      <c r="D1699" t="s">
        <v>36</v>
      </c>
      <c r="E1699" t="s">
        <v>37</v>
      </c>
      <c r="F1699" t="s">
        <v>38</v>
      </c>
      <c r="G1699" t="s">
        <v>136</v>
      </c>
      <c r="H1699" t="s">
        <v>137</v>
      </c>
      <c r="I1699" t="s">
        <v>31</v>
      </c>
      <c r="J1699">
        <v>3200</v>
      </c>
      <c r="K1699">
        <v>7</v>
      </c>
      <c r="L1699">
        <v>0.09</v>
      </c>
      <c r="M1699">
        <v>20384</v>
      </c>
      <c r="N1699" t="s">
        <v>77</v>
      </c>
      <c r="O1699" t="s">
        <v>23</v>
      </c>
    </row>
    <row r="1700" spans="1:15" x14ac:dyDescent="0.35">
      <c r="A1700" t="s">
        <v>1826</v>
      </c>
      <c r="B1700" s="40">
        <v>45353</v>
      </c>
      <c r="C1700" t="s">
        <v>61</v>
      </c>
      <c r="D1700" t="s">
        <v>62</v>
      </c>
      <c r="E1700" t="s">
        <v>27</v>
      </c>
      <c r="F1700" t="s">
        <v>122</v>
      </c>
      <c r="G1700" t="s">
        <v>136</v>
      </c>
      <c r="H1700" t="s">
        <v>137</v>
      </c>
      <c r="I1700" t="s">
        <v>31</v>
      </c>
      <c r="J1700">
        <v>3200</v>
      </c>
      <c r="K1700">
        <v>1</v>
      </c>
      <c r="L1700">
        <v>0.17</v>
      </c>
      <c r="M1700">
        <v>2656</v>
      </c>
      <c r="N1700" t="s">
        <v>59</v>
      </c>
      <c r="O1700" t="s">
        <v>23</v>
      </c>
    </row>
    <row r="1701" spans="1:15" x14ac:dyDescent="0.35">
      <c r="A1701" t="s">
        <v>1827</v>
      </c>
      <c r="B1701" s="40">
        <v>45361</v>
      </c>
      <c r="C1701" t="s">
        <v>61</v>
      </c>
      <c r="D1701" t="s">
        <v>62</v>
      </c>
      <c r="E1701" t="s">
        <v>27</v>
      </c>
      <c r="F1701" t="s">
        <v>66</v>
      </c>
      <c r="G1701" t="s">
        <v>136</v>
      </c>
      <c r="H1701" t="s">
        <v>137</v>
      </c>
      <c r="I1701" t="s">
        <v>31</v>
      </c>
      <c r="J1701">
        <v>3200</v>
      </c>
      <c r="K1701">
        <v>1</v>
      </c>
      <c r="L1701">
        <v>0.28999999999999998</v>
      </c>
      <c r="M1701">
        <v>2272</v>
      </c>
      <c r="N1701" t="s">
        <v>42</v>
      </c>
      <c r="O1701" t="s">
        <v>80</v>
      </c>
    </row>
    <row r="1702" spans="1:15" x14ac:dyDescent="0.35">
      <c r="A1702" t="s">
        <v>1828</v>
      </c>
      <c r="B1702" s="40">
        <v>45469</v>
      </c>
      <c r="C1702" t="s">
        <v>125</v>
      </c>
      <c r="D1702" t="s">
        <v>126</v>
      </c>
      <c r="E1702" t="s">
        <v>37</v>
      </c>
      <c r="F1702" t="s">
        <v>38</v>
      </c>
      <c r="G1702" t="s">
        <v>136</v>
      </c>
      <c r="H1702" t="s">
        <v>137</v>
      </c>
      <c r="I1702" t="s">
        <v>31</v>
      </c>
      <c r="J1702">
        <v>3200</v>
      </c>
      <c r="K1702">
        <v>15</v>
      </c>
      <c r="L1702">
        <v>0.05</v>
      </c>
      <c r="M1702">
        <v>45600</v>
      </c>
      <c r="N1702" t="s">
        <v>77</v>
      </c>
      <c r="O1702" t="s">
        <v>33</v>
      </c>
    </row>
    <row r="1703" spans="1:15" x14ac:dyDescent="0.35">
      <c r="A1703" t="s">
        <v>1829</v>
      </c>
      <c r="B1703" s="40">
        <v>45620</v>
      </c>
      <c r="C1703" t="s">
        <v>111</v>
      </c>
      <c r="D1703" t="s">
        <v>112</v>
      </c>
      <c r="E1703" t="s">
        <v>98</v>
      </c>
      <c r="F1703" t="s">
        <v>115</v>
      </c>
      <c r="G1703" t="s">
        <v>136</v>
      </c>
      <c r="H1703" t="s">
        <v>137</v>
      </c>
      <c r="I1703" t="s">
        <v>31</v>
      </c>
      <c r="J1703">
        <v>3200</v>
      </c>
      <c r="K1703">
        <v>15</v>
      </c>
      <c r="L1703">
        <v>0.28999999999999998</v>
      </c>
      <c r="M1703">
        <v>34080</v>
      </c>
      <c r="N1703" t="s">
        <v>123</v>
      </c>
      <c r="O1703" t="s">
        <v>80</v>
      </c>
    </row>
    <row r="1704" spans="1:15" x14ac:dyDescent="0.35">
      <c r="A1704" t="s">
        <v>1830</v>
      </c>
      <c r="B1704" s="40">
        <v>45521</v>
      </c>
      <c r="C1704" t="s">
        <v>96</v>
      </c>
      <c r="D1704" t="s">
        <v>97</v>
      </c>
      <c r="E1704" t="s">
        <v>98</v>
      </c>
      <c r="F1704" t="s">
        <v>101</v>
      </c>
      <c r="G1704" t="s">
        <v>136</v>
      </c>
      <c r="H1704" t="s">
        <v>137</v>
      </c>
      <c r="I1704" t="s">
        <v>31</v>
      </c>
      <c r="J1704">
        <v>3200</v>
      </c>
      <c r="K1704">
        <v>3</v>
      </c>
      <c r="L1704">
        <v>0.14000000000000001</v>
      </c>
      <c r="M1704">
        <v>8256</v>
      </c>
      <c r="N1704" t="s">
        <v>77</v>
      </c>
      <c r="O1704" t="s">
        <v>23</v>
      </c>
    </row>
    <row r="1705" spans="1:15" x14ac:dyDescent="0.35">
      <c r="A1705" t="s">
        <v>1831</v>
      </c>
      <c r="B1705" s="40">
        <v>45484</v>
      </c>
      <c r="C1705" t="s">
        <v>25</v>
      </c>
      <c r="D1705" t="s">
        <v>26</v>
      </c>
      <c r="E1705" t="s">
        <v>27</v>
      </c>
      <c r="F1705" t="s">
        <v>89</v>
      </c>
      <c r="G1705" t="s">
        <v>136</v>
      </c>
      <c r="H1705" t="s">
        <v>137</v>
      </c>
      <c r="I1705" t="s">
        <v>31</v>
      </c>
      <c r="J1705">
        <v>3200</v>
      </c>
      <c r="K1705">
        <v>18</v>
      </c>
      <c r="L1705">
        <v>0.22</v>
      </c>
      <c r="M1705">
        <v>44928</v>
      </c>
      <c r="N1705" t="s">
        <v>123</v>
      </c>
      <c r="O1705" t="s">
        <v>23</v>
      </c>
    </row>
    <row r="1706" spans="1:15" x14ac:dyDescent="0.35">
      <c r="A1706" t="s">
        <v>1832</v>
      </c>
      <c r="B1706" s="40">
        <v>45359</v>
      </c>
      <c r="C1706" t="s">
        <v>44</v>
      </c>
      <c r="D1706" t="s">
        <v>45</v>
      </c>
      <c r="E1706" t="s">
        <v>17</v>
      </c>
      <c r="F1706" t="s">
        <v>154</v>
      </c>
      <c r="G1706" t="s">
        <v>136</v>
      </c>
      <c r="H1706" t="s">
        <v>137</v>
      </c>
      <c r="I1706" t="s">
        <v>31</v>
      </c>
      <c r="J1706">
        <v>3200</v>
      </c>
      <c r="K1706">
        <v>17</v>
      </c>
      <c r="L1706">
        <v>0.15</v>
      </c>
      <c r="M1706">
        <v>46240</v>
      </c>
      <c r="N1706" t="s">
        <v>42</v>
      </c>
      <c r="O1706" t="s">
        <v>23</v>
      </c>
    </row>
    <row r="1707" spans="1:15" x14ac:dyDescent="0.35">
      <c r="A1707" t="s">
        <v>1833</v>
      </c>
      <c r="B1707" s="40">
        <v>45570</v>
      </c>
      <c r="C1707" t="s">
        <v>35</v>
      </c>
      <c r="D1707" t="s">
        <v>36</v>
      </c>
      <c r="E1707" t="s">
        <v>37</v>
      </c>
      <c r="F1707" t="s">
        <v>71</v>
      </c>
      <c r="G1707" t="s">
        <v>136</v>
      </c>
      <c r="H1707" t="s">
        <v>137</v>
      </c>
      <c r="I1707" t="s">
        <v>31</v>
      </c>
      <c r="J1707">
        <v>3200</v>
      </c>
      <c r="K1707">
        <v>17</v>
      </c>
      <c r="L1707">
        <v>0.23</v>
      </c>
      <c r="M1707">
        <v>41888</v>
      </c>
      <c r="N1707" t="s">
        <v>59</v>
      </c>
      <c r="O1707" t="s">
        <v>23</v>
      </c>
    </row>
    <row r="1708" spans="1:15" x14ac:dyDescent="0.35">
      <c r="A1708" t="s">
        <v>1834</v>
      </c>
      <c r="B1708" s="40">
        <v>45449</v>
      </c>
      <c r="C1708" t="s">
        <v>35</v>
      </c>
      <c r="D1708" t="s">
        <v>36</v>
      </c>
      <c r="E1708" t="s">
        <v>37</v>
      </c>
      <c r="F1708" t="s">
        <v>157</v>
      </c>
      <c r="G1708" t="s">
        <v>136</v>
      </c>
      <c r="H1708" t="s">
        <v>137</v>
      </c>
      <c r="I1708" t="s">
        <v>31</v>
      </c>
      <c r="J1708">
        <v>3200</v>
      </c>
      <c r="K1708">
        <v>12</v>
      </c>
      <c r="L1708">
        <v>0.13</v>
      </c>
      <c r="M1708">
        <v>33408</v>
      </c>
      <c r="N1708" t="s">
        <v>32</v>
      </c>
      <c r="O1708" t="s">
        <v>80</v>
      </c>
    </row>
    <row r="1709" spans="1:15" x14ac:dyDescent="0.35">
      <c r="A1709" t="s">
        <v>1835</v>
      </c>
      <c r="B1709" s="40">
        <v>45435</v>
      </c>
      <c r="C1709" t="s">
        <v>96</v>
      </c>
      <c r="D1709" t="s">
        <v>97</v>
      </c>
      <c r="E1709" t="s">
        <v>98</v>
      </c>
      <c r="F1709" t="s">
        <v>160</v>
      </c>
      <c r="G1709" t="s">
        <v>136</v>
      </c>
      <c r="H1709" t="s">
        <v>137</v>
      </c>
      <c r="I1709" t="s">
        <v>31</v>
      </c>
      <c r="J1709">
        <v>3200</v>
      </c>
      <c r="K1709">
        <v>9</v>
      </c>
      <c r="L1709">
        <v>0.23</v>
      </c>
      <c r="M1709">
        <v>22176</v>
      </c>
      <c r="N1709" t="s">
        <v>22</v>
      </c>
      <c r="O1709" t="s">
        <v>23</v>
      </c>
    </row>
    <row r="1710" spans="1:15" x14ac:dyDescent="0.35">
      <c r="A1710" t="s">
        <v>1836</v>
      </c>
      <c r="B1710" s="40">
        <v>45355</v>
      </c>
      <c r="C1710" t="s">
        <v>96</v>
      </c>
      <c r="D1710" t="s">
        <v>97</v>
      </c>
      <c r="E1710" t="s">
        <v>98</v>
      </c>
      <c r="F1710" t="s">
        <v>99</v>
      </c>
      <c r="G1710" t="s">
        <v>136</v>
      </c>
      <c r="H1710" t="s">
        <v>137</v>
      </c>
      <c r="I1710" t="s">
        <v>31</v>
      </c>
      <c r="J1710">
        <v>3200</v>
      </c>
      <c r="K1710">
        <v>11</v>
      </c>
      <c r="L1710">
        <v>7.0000000000000007E-2</v>
      </c>
      <c r="M1710">
        <v>32736</v>
      </c>
      <c r="N1710" t="s">
        <v>123</v>
      </c>
      <c r="O1710" t="s">
        <v>23</v>
      </c>
    </row>
    <row r="1711" spans="1:15" x14ac:dyDescent="0.35">
      <c r="A1711" t="s">
        <v>1837</v>
      </c>
      <c r="B1711" s="40">
        <v>45494</v>
      </c>
      <c r="C1711" t="s">
        <v>61</v>
      </c>
      <c r="D1711" t="s">
        <v>62</v>
      </c>
      <c r="E1711" t="s">
        <v>27</v>
      </c>
      <c r="F1711" t="s">
        <v>66</v>
      </c>
      <c r="G1711" t="s">
        <v>136</v>
      </c>
      <c r="H1711" t="s">
        <v>137</v>
      </c>
      <c r="I1711" t="s">
        <v>31</v>
      </c>
      <c r="J1711">
        <v>3200</v>
      </c>
      <c r="K1711">
        <v>5</v>
      </c>
      <c r="L1711">
        <v>0</v>
      </c>
      <c r="M1711">
        <v>16000</v>
      </c>
      <c r="N1711" t="s">
        <v>123</v>
      </c>
      <c r="O1711" t="s">
        <v>33</v>
      </c>
    </row>
    <row r="1712" spans="1:15" x14ac:dyDescent="0.35">
      <c r="A1712" t="s">
        <v>1838</v>
      </c>
      <c r="B1712" s="40">
        <v>45300</v>
      </c>
      <c r="C1712" t="s">
        <v>55</v>
      </c>
      <c r="D1712" t="s">
        <v>56</v>
      </c>
      <c r="E1712" t="s">
        <v>17</v>
      </c>
      <c r="F1712" t="s">
        <v>79</v>
      </c>
      <c r="G1712" t="s">
        <v>136</v>
      </c>
      <c r="H1712" t="s">
        <v>137</v>
      </c>
      <c r="I1712" t="s">
        <v>31</v>
      </c>
      <c r="J1712">
        <v>3200</v>
      </c>
      <c r="K1712">
        <v>6</v>
      </c>
      <c r="L1712">
        <v>0.28999999999999998</v>
      </c>
      <c r="M1712">
        <v>13632</v>
      </c>
      <c r="N1712" t="s">
        <v>123</v>
      </c>
      <c r="O1712" t="s">
        <v>179</v>
      </c>
    </row>
    <row r="1713" spans="1:15" x14ac:dyDescent="0.35">
      <c r="A1713" t="s">
        <v>1839</v>
      </c>
      <c r="B1713" s="40">
        <v>45389</v>
      </c>
      <c r="C1713" t="s">
        <v>64</v>
      </c>
      <c r="D1713" t="s">
        <v>65</v>
      </c>
      <c r="E1713" t="s">
        <v>27</v>
      </c>
      <c r="F1713" t="s">
        <v>122</v>
      </c>
      <c r="G1713" t="s">
        <v>136</v>
      </c>
      <c r="H1713" t="s">
        <v>137</v>
      </c>
      <c r="I1713" t="s">
        <v>31</v>
      </c>
      <c r="J1713">
        <v>3200</v>
      </c>
      <c r="K1713">
        <v>2</v>
      </c>
      <c r="L1713">
        <v>0.24</v>
      </c>
      <c r="M1713">
        <v>4864</v>
      </c>
      <c r="N1713" t="s">
        <v>77</v>
      </c>
      <c r="O1713" t="s">
        <v>23</v>
      </c>
    </row>
    <row r="1714" spans="1:15" x14ac:dyDescent="0.35">
      <c r="A1714" t="s">
        <v>1840</v>
      </c>
      <c r="B1714" s="40">
        <v>45406</v>
      </c>
      <c r="C1714" t="s">
        <v>125</v>
      </c>
      <c r="D1714" t="s">
        <v>126</v>
      </c>
      <c r="E1714" t="s">
        <v>37</v>
      </c>
      <c r="F1714" t="s">
        <v>71</v>
      </c>
      <c r="G1714" t="s">
        <v>136</v>
      </c>
      <c r="H1714" t="s">
        <v>137</v>
      </c>
      <c r="I1714" t="s">
        <v>31</v>
      </c>
      <c r="J1714">
        <v>3200</v>
      </c>
      <c r="K1714">
        <v>20</v>
      </c>
      <c r="L1714">
        <v>0.01</v>
      </c>
      <c r="M1714">
        <v>63360</v>
      </c>
      <c r="N1714" t="s">
        <v>77</v>
      </c>
      <c r="O1714" t="s">
        <v>23</v>
      </c>
    </row>
    <row r="1715" spans="1:15" x14ac:dyDescent="0.35">
      <c r="A1715" t="s">
        <v>1841</v>
      </c>
      <c r="B1715" s="40">
        <v>45400</v>
      </c>
      <c r="C1715" t="s">
        <v>25</v>
      </c>
      <c r="D1715" t="s">
        <v>26</v>
      </c>
      <c r="E1715" t="s">
        <v>27</v>
      </c>
      <c r="F1715" t="s">
        <v>66</v>
      </c>
      <c r="G1715" t="s">
        <v>136</v>
      </c>
      <c r="H1715" t="s">
        <v>137</v>
      </c>
      <c r="I1715" t="s">
        <v>31</v>
      </c>
      <c r="J1715">
        <v>3200</v>
      </c>
      <c r="K1715">
        <v>16</v>
      </c>
      <c r="L1715">
        <v>0.27</v>
      </c>
      <c r="M1715">
        <v>37376</v>
      </c>
      <c r="N1715" t="s">
        <v>179</v>
      </c>
      <c r="O1715" t="s">
        <v>80</v>
      </c>
    </row>
    <row r="1716" spans="1:15" x14ac:dyDescent="0.35">
      <c r="A1716" t="s">
        <v>1842</v>
      </c>
      <c r="B1716" s="40">
        <v>45457</v>
      </c>
      <c r="C1716" t="s">
        <v>61</v>
      </c>
      <c r="D1716" t="s">
        <v>62</v>
      </c>
      <c r="E1716" t="s">
        <v>27</v>
      </c>
      <c r="F1716" t="s">
        <v>28</v>
      </c>
      <c r="G1716" t="s">
        <v>136</v>
      </c>
      <c r="H1716" t="s">
        <v>137</v>
      </c>
      <c r="I1716" t="s">
        <v>31</v>
      </c>
      <c r="J1716">
        <v>3200</v>
      </c>
      <c r="K1716">
        <v>16</v>
      </c>
      <c r="L1716">
        <v>0.23</v>
      </c>
      <c r="M1716">
        <v>39424</v>
      </c>
      <c r="N1716" t="s">
        <v>59</v>
      </c>
      <c r="O1716" t="s">
        <v>33</v>
      </c>
    </row>
    <row r="1717" spans="1:15" x14ac:dyDescent="0.35">
      <c r="A1717" t="s">
        <v>1843</v>
      </c>
      <c r="B1717" s="40">
        <v>45439</v>
      </c>
      <c r="C1717" t="s">
        <v>15</v>
      </c>
      <c r="D1717" t="s">
        <v>16</v>
      </c>
      <c r="E1717" t="s">
        <v>17</v>
      </c>
      <c r="F1717" t="s">
        <v>176</v>
      </c>
      <c r="G1717" t="s">
        <v>136</v>
      </c>
      <c r="H1717" t="s">
        <v>137</v>
      </c>
      <c r="I1717" t="s">
        <v>31</v>
      </c>
      <c r="J1717">
        <v>3200</v>
      </c>
      <c r="K1717">
        <v>4</v>
      </c>
      <c r="L1717">
        <v>0.16</v>
      </c>
      <c r="M1717">
        <v>10752</v>
      </c>
      <c r="N1717" t="s">
        <v>22</v>
      </c>
      <c r="O1717" t="s">
        <v>23</v>
      </c>
    </row>
    <row r="1718" spans="1:15" x14ac:dyDescent="0.35">
      <c r="A1718" t="s">
        <v>1844</v>
      </c>
      <c r="B1718" s="40">
        <v>45549</v>
      </c>
      <c r="C1718" t="s">
        <v>35</v>
      </c>
      <c r="D1718" t="s">
        <v>36</v>
      </c>
      <c r="E1718" t="s">
        <v>37</v>
      </c>
      <c r="F1718" t="s">
        <v>157</v>
      </c>
      <c r="G1718" t="s">
        <v>136</v>
      </c>
      <c r="H1718" t="s">
        <v>137</v>
      </c>
      <c r="I1718" t="s">
        <v>31</v>
      </c>
      <c r="J1718">
        <v>3200</v>
      </c>
      <c r="K1718">
        <v>5</v>
      </c>
      <c r="L1718">
        <v>0.03</v>
      </c>
      <c r="M1718">
        <v>15520</v>
      </c>
      <c r="N1718" t="s">
        <v>22</v>
      </c>
      <c r="O1718" t="s">
        <v>23</v>
      </c>
    </row>
    <row r="1719" spans="1:15" x14ac:dyDescent="0.35">
      <c r="A1719" t="s">
        <v>1845</v>
      </c>
      <c r="B1719" s="40">
        <v>45514</v>
      </c>
      <c r="C1719" t="s">
        <v>131</v>
      </c>
      <c r="D1719" t="s">
        <v>132</v>
      </c>
      <c r="E1719" t="s">
        <v>98</v>
      </c>
      <c r="F1719" t="s">
        <v>113</v>
      </c>
      <c r="G1719" t="s">
        <v>136</v>
      </c>
      <c r="H1719" t="s">
        <v>137</v>
      </c>
      <c r="I1719" t="s">
        <v>31</v>
      </c>
      <c r="J1719">
        <v>3200</v>
      </c>
      <c r="K1719">
        <v>9</v>
      </c>
      <c r="L1719">
        <v>7.0000000000000007E-2</v>
      </c>
      <c r="M1719">
        <v>26784</v>
      </c>
      <c r="N1719" t="s">
        <v>42</v>
      </c>
      <c r="O1719" t="s">
        <v>23</v>
      </c>
    </row>
    <row r="1720" spans="1:15" x14ac:dyDescent="0.35">
      <c r="A1720" t="s">
        <v>1846</v>
      </c>
      <c r="B1720" s="40">
        <v>45363</v>
      </c>
      <c r="C1720" t="s">
        <v>61</v>
      </c>
      <c r="D1720" t="s">
        <v>62</v>
      </c>
      <c r="E1720" t="s">
        <v>27</v>
      </c>
      <c r="F1720" t="s">
        <v>103</v>
      </c>
      <c r="G1720" t="s">
        <v>136</v>
      </c>
      <c r="H1720" t="s">
        <v>137</v>
      </c>
      <c r="I1720" t="s">
        <v>31</v>
      </c>
      <c r="J1720">
        <v>3200</v>
      </c>
      <c r="K1720">
        <v>10</v>
      </c>
      <c r="L1720">
        <v>0.12</v>
      </c>
      <c r="M1720">
        <v>28160</v>
      </c>
      <c r="N1720" t="s">
        <v>42</v>
      </c>
      <c r="O1720" t="s">
        <v>23</v>
      </c>
    </row>
    <row r="1721" spans="1:15" x14ac:dyDescent="0.35">
      <c r="A1721" t="s">
        <v>1847</v>
      </c>
      <c r="B1721" s="40">
        <v>45362</v>
      </c>
      <c r="C1721" t="s">
        <v>111</v>
      </c>
      <c r="D1721" t="s">
        <v>112</v>
      </c>
      <c r="E1721" t="s">
        <v>98</v>
      </c>
      <c r="F1721" t="s">
        <v>115</v>
      </c>
      <c r="G1721" t="s">
        <v>136</v>
      </c>
      <c r="H1721" t="s">
        <v>137</v>
      </c>
      <c r="I1721" t="s">
        <v>31</v>
      </c>
      <c r="J1721">
        <v>3200</v>
      </c>
      <c r="K1721">
        <v>6</v>
      </c>
      <c r="L1721">
        <v>0.28000000000000003</v>
      </c>
      <c r="M1721">
        <v>13824</v>
      </c>
      <c r="N1721" t="s">
        <v>22</v>
      </c>
      <c r="O1721" t="s">
        <v>23</v>
      </c>
    </row>
    <row r="1722" spans="1:15" x14ac:dyDescent="0.35">
      <c r="A1722" t="s">
        <v>1848</v>
      </c>
      <c r="B1722" s="40">
        <v>45293</v>
      </c>
      <c r="C1722" t="s">
        <v>35</v>
      </c>
      <c r="D1722" t="s">
        <v>36</v>
      </c>
      <c r="E1722" t="s">
        <v>37</v>
      </c>
      <c r="F1722" t="s">
        <v>151</v>
      </c>
      <c r="G1722" t="s">
        <v>136</v>
      </c>
      <c r="H1722" t="s">
        <v>137</v>
      </c>
      <c r="I1722" t="s">
        <v>31</v>
      </c>
      <c r="J1722">
        <v>3200</v>
      </c>
      <c r="K1722">
        <v>19</v>
      </c>
      <c r="L1722">
        <v>0.2</v>
      </c>
      <c r="M1722">
        <v>48640</v>
      </c>
      <c r="N1722" t="s">
        <v>22</v>
      </c>
      <c r="O1722" t="s">
        <v>23</v>
      </c>
    </row>
    <row r="1723" spans="1:15" x14ac:dyDescent="0.35">
      <c r="A1723" t="s">
        <v>1849</v>
      </c>
      <c r="B1723" s="40">
        <v>45340</v>
      </c>
      <c r="C1723" t="s">
        <v>73</v>
      </c>
      <c r="D1723" t="s">
        <v>74</v>
      </c>
      <c r="E1723" t="s">
        <v>37</v>
      </c>
      <c r="F1723" t="s">
        <v>157</v>
      </c>
      <c r="G1723" t="s">
        <v>136</v>
      </c>
      <c r="H1723" t="s">
        <v>137</v>
      </c>
      <c r="I1723" t="s">
        <v>31</v>
      </c>
      <c r="J1723">
        <v>3200</v>
      </c>
      <c r="K1723">
        <v>5</v>
      </c>
      <c r="L1723">
        <v>0.03</v>
      </c>
      <c r="M1723">
        <v>15520</v>
      </c>
      <c r="N1723" t="s">
        <v>32</v>
      </c>
      <c r="O1723" t="s">
        <v>179</v>
      </c>
    </row>
    <row r="1724" spans="1:15" x14ac:dyDescent="0.35">
      <c r="A1724" t="s">
        <v>1850</v>
      </c>
      <c r="B1724" s="40">
        <v>45372</v>
      </c>
      <c r="C1724" t="s">
        <v>73</v>
      </c>
      <c r="D1724" t="s">
        <v>74</v>
      </c>
      <c r="E1724" t="s">
        <v>37</v>
      </c>
      <c r="F1724" t="s">
        <v>151</v>
      </c>
      <c r="G1724" t="s">
        <v>136</v>
      </c>
      <c r="H1724" t="s">
        <v>137</v>
      </c>
      <c r="I1724" t="s">
        <v>31</v>
      </c>
      <c r="J1724">
        <v>3200</v>
      </c>
      <c r="K1724">
        <v>16</v>
      </c>
      <c r="L1724">
        <v>0.04</v>
      </c>
      <c r="M1724">
        <v>49152</v>
      </c>
      <c r="N1724" t="s">
        <v>59</v>
      </c>
      <c r="O1724" t="s">
        <v>23</v>
      </c>
    </row>
    <row r="1725" spans="1:15" x14ac:dyDescent="0.35">
      <c r="A1725" t="s">
        <v>1851</v>
      </c>
      <c r="B1725" s="40">
        <v>45341</v>
      </c>
      <c r="C1725" t="s">
        <v>55</v>
      </c>
      <c r="D1725" t="s">
        <v>56</v>
      </c>
      <c r="E1725" t="s">
        <v>17</v>
      </c>
      <c r="F1725" t="s">
        <v>50</v>
      </c>
      <c r="G1725" t="s">
        <v>136</v>
      </c>
      <c r="H1725" t="s">
        <v>137</v>
      </c>
      <c r="I1725" t="s">
        <v>31</v>
      </c>
      <c r="J1725">
        <v>3200</v>
      </c>
      <c r="K1725">
        <v>14</v>
      </c>
      <c r="L1725">
        <v>0.04</v>
      </c>
      <c r="M1725">
        <v>43008</v>
      </c>
      <c r="N1725" t="s">
        <v>77</v>
      </c>
      <c r="O1725" t="s">
        <v>23</v>
      </c>
    </row>
    <row r="1726" spans="1:15" x14ac:dyDescent="0.35">
      <c r="A1726" t="s">
        <v>1852</v>
      </c>
      <c r="B1726" s="40">
        <v>45523</v>
      </c>
      <c r="C1726" t="s">
        <v>44</v>
      </c>
      <c r="D1726" t="s">
        <v>45</v>
      </c>
      <c r="E1726" t="s">
        <v>17</v>
      </c>
      <c r="F1726" t="s">
        <v>79</v>
      </c>
      <c r="G1726" t="s">
        <v>136</v>
      </c>
      <c r="H1726" t="s">
        <v>137</v>
      </c>
      <c r="I1726" t="s">
        <v>31</v>
      </c>
      <c r="J1726">
        <v>3200</v>
      </c>
      <c r="K1726">
        <v>1</v>
      </c>
      <c r="L1726">
        <v>7.0000000000000007E-2</v>
      </c>
      <c r="M1726">
        <v>2976</v>
      </c>
      <c r="N1726" t="s">
        <v>123</v>
      </c>
      <c r="O1726" t="s">
        <v>23</v>
      </c>
    </row>
    <row r="1727" spans="1:15" x14ac:dyDescent="0.35">
      <c r="A1727" t="s">
        <v>1853</v>
      </c>
      <c r="B1727" s="40">
        <v>45631</v>
      </c>
      <c r="C1727" t="s">
        <v>25</v>
      </c>
      <c r="D1727" t="s">
        <v>26</v>
      </c>
      <c r="E1727" t="s">
        <v>27</v>
      </c>
      <c r="F1727" t="s">
        <v>103</v>
      </c>
      <c r="G1727" t="s">
        <v>136</v>
      </c>
      <c r="H1727" t="s">
        <v>137</v>
      </c>
      <c r="I1727" t="s">
        <v>31</v>
      </c>
      <c r="J1727">
        <v>3200</v>
      </c>
      <c r="K1727">
        <v>14</v>
      </c>
      <c r="L1727">
        <v>0.13</v>
      </c>
      <c r="M1727">
        <v>38976</v>
      </c>
      <c r="N1727" t="s">
        <v>32</v>
      </c>
      <c r="O1727" t="s">
        <v>23</v>
      </c>
    </row>
    <row r="1728" spans="1:15" x14ac:dyDescent="0.35">
      <c r="A1728" t="s">
        <v>1854</v>
      </c>
      <c r="B1728" s="40">
        <v>45394</v>
      </c>
      <c r="C1728" t="s">
        <v>125</v>
      </c>
      <c r="D1728" t="s">
        <v>126</v>
      </c>
      <c r="E1728" t="s">
        <v>37</v>
      </c>
      <c r="F1728" t="s">
        <v>83</v>
      </c>
      <c r="G1728" t="s">
        <v>136</v>
      </c>
      <c r="H1728" t="s">
        <v>137</v>
      </c>
      <c r="I1728" t="s">
        <v>31</v>
      </c>
      <c r="J1728">
        <v>3200</v>
      </c>
      <c r="K1728">
        <v>16</v>
      </c>
      <c r="L1728">
        <v>0.06</v>
      </c>
      <c r="M1728">
        <v>48128</v>
      </c>
      <c r="N1728" t="s">
        <v>22</v>
      </c>
      <c r="O1728" t="s">
        <v>80</v>
      </c>
    </row>
    <row r="1729" spans="1:15" x14ac:dyDescent="0.35">
      <c r="A1729" t="s">
        <v>1855</v>
      </c>
      <c r="B1729" s="40">
        <v>45614</v>
      </c>
      <c r="C1729" t="s">
        <v>61</v>
      </c>
      <c r="D1729" t="s">
        <v>62</v>
      </c>
      <c r="E1729" t="s">
        <v>27</v>
      </c>
      <c r="F1729" t="s">
        <v>66</v>
      </c>
      <c r="G1729" t="s">
        <v>136</v>
      </c>
      <c r="H1729" t="s">
        <v>137</v>
      </c>
      <c r="I1729" t="s">
        <v>31</v>
      </c>
      <c r="J1729">
        <v>3200</v>
      </c>
      <c r="K1729">
        <v>20</v>
      </c>
      <c r="L1729">
        <v>0.26</v>
      </c>
      <c r="M1729">
        <v>47360</v>
      </c>
      <c r="N1729" t="s">
        <v>42</v>
      </c>
      <c r="O1729" t="s">
        <v>87</v>
      </c>
    </row>
    <row r="1730" spans="1:15" x14ac:dyDescent="0.35">
      <c r="A1730" t="s">
        <v>1856</v>
      </c>
      <c r="B1730" s="40">
        <v>45617</v>
      </c>
      <c r="C1730" t="s">
        <v>55</v>
      </c>
      <c r="D1730" t="s">
        <v>56</v>
      </c>
      <c r="E1730" t="s">
        <v>17</v>
      </c>
      <c r="F1730" t="s">
        <v>50</v>
      </c>
      <c r="G1730" t="s">
        <v>136</v>
      </c>
      <c r="H1730" t="s">
        <v>137</v>
      </c>
      <c r="I1730" t="s">
        <v>31</v>
      </c>
      <c r="J1730">
        <v>3200</v>
      </c>
      <c r="K1730">
        <v>12</v>
      </c>
      <c r="L1730">
        <v>0.26</v>
      </c>
      <c r="M1730">
        <v>28416</v>
      </c>
      <c r="N1730" t="s">
        <v>22</v>
      </c>
      <c r="O1730" t="s">
        <v>23</v>
      </c>
    </row>
    <row r="1731" spans="1:15" x14ac:dyDescent="0.35">
      <c r="A1731" t="s">
        <v>1857</v>
      </c>
      <c r="B1731" s="40">
        <v>45397</v>
      </c>
      <c r="C1731" t="s">
        <v>131</v>
      </c>
      <c r="D1731" t="s">
        <v>132</v>
      </c>
      <c r="E1731" t="s">
        <v>98</v>
      </c>
      <c r="F1731" t="s">
        <v>160</v>
      </c>
      <c r="G1731" t="s">
        <v>136</v>
      </c>
      <c r="H1731" t="s">
        <v>137</v>
      </c>
      <c r="I1731" t="s">
        <v>31</v>
      </c>
      <c r="J1731">
        <v>3200</v>
      </c>
      <c r="K1731">
        <v>8</v>
      </c>
      <c r="L1731">
        <v>0.12</v>
      </c>
      <c r="M1731">
        <v>22528</v>
      </c>
      <c r="N1731" t="s">
        <v>77</v>
      </c>
      <c r="O1731" t="s">
        <v>23</v>
      </c>
    </row>
    <row r="1732" spans="1:15" x14ac:dyDescent="0.35">
      <c r="A1732" t="s">
        <v>1858</v>
      </c>
      <c r="B1732" s="40">
        <v>45601</v>
      </c>
      <c r="C1732" t="s">
        <v>25</v>
      </c>
      <c r="D1732" t="s">
        <v>26</v>
      </c>
      <c r="E1732" t="s">
        <v>27</v>
      </c>
      <c r="F1732" t="s">
        <v>89</v>
      </c>
      <c r="G1732" t="s">
        <v>136</v>
      </c>
      <c r="H1732" t="s">
        <v>137</v>
      </c>
      <c r="I1732" t="s">
        <v>31</v>
      </c>
      <c r="J1732">
        <v>3200</v>
      </c>
      <c r="K1732">
        <v>17</v>
      </c>
      <c r="L1732">
        <v>0.2</v>
      </c>
      <c r="M1732">
        <v>43520</v>
      </c>
      <c r="N1732" t="s">
        <v>42</v>
      </c>
      <c r="O1732" t="s">
        <v>23</v>
      </c>
    </row>
    <row r="1733" spans="1:15" x14ac:dyDescent="0.35">
      <c r="A1733" t="s">
        <v>1859</v>
      </c>
      <c r="B1733" s="40">
        <v>45401</v>
      </c>
      <c r="C1733" t="s">
        <v>125</v>
      </c>
      <c r="D1733" t="s">
        <v>126</v>
      </c>
      <c r="E1733" t="s">
        <v>37</v>
      </c>
      <c r="F1733" t="s">
        <v>83</v>
      </c>
      <c r="G1733" t="s">
        <v>136</v>
      </c>
      <c r="H1733" t="s">
        <v>137</v>
      </c>
      <c r="I1733" t="s">
        <v>31</v>
      </c>
      <c r="J1733">
        <v>3200</v>
      </c>
      <c r="K1733">
        <v>8</v>
      </c>
      <c r="L1733">
        <v>0.16</v>
      </c>
      <c r="M1733">
        <v>21504</v>
      </c>
      <c r="N1733" t="s">
        <v>42</v>
      </c>
      <c r="O1733" t="s">
        <v>23</v>
      </c>
    </row>
    <row r="1734" spans="1:15" x14ac:dyDescent="0.35">
      <c r="A1734" t="s">
        <v>1860</v>
      </c>
      <c r="B1734" s="40">
        <v>45586</v>
      </c>
      <c r="C1734" t="s">
        <v>125</v>
      </c>
      <c r="D1734" t="s">
        <v>126</v>
      </c>
      <c r="E1734" t="s">
        <v>37</v>
      </c>
      <c r="F1734" t="s">
        <v>38</v>
      </c>
      <c r="G1734" t="s">
        <v>136</v>
      </c>
      <c r="H1734" t="s">
        <v>137</v>
      </c>
      <c r="I1734" t="s">
        <v>31</v>
      </c>
      <c r="J1734">
        <v>3200</v>
      </c>
      <c r="K1734">
        <v>14</v>
      </c>
      <c r="L1734">
        <v>0.13</v>
      </c>
      <c r="M1734">
        <v>38976</v>
      </c>
      <c r="N1734" t="s">
        <v>59</v>
      </c>
      <c r="O1734" t="s">
        <v>23</v>
      </c>
    </row>
    <row r="1735" spans="1:15" x14ac:dyDescent="0.35">
      <c r="A1735" t="s">
        <v>1861</v>
      </c>
      <c r="B1735" s="40">
        <v>45482</v>
      </c>
      <c r="C1735" t="s">
        <v>25</v>
      </c>
      <c r="D1735" t="s">
        <v>26</v>
      </c>
      <c r="E1735" t="s">
        <v>27</v>
      </c>
      <c r="F1735" t="s">
        <v>103</v>
      </c>
      <c r="G1735" t="s">
        <v>136</v>
      </c>
      <c r="H1735" t="s">
        <v>137</v>
      </c>
      <c r="I1735" t="s">
        <v>31</v>
      </c>
      <c r="J1735">
        <v>3200</v>
      </c>
      <c r="K1735">
        <v>10</v>
      </c>
      <c r="L1735">
        <v>0.14000000000000001</v>
      </c>
      <c r="M1735">
        <v>27520</v>
      </c>
      <c r="N1735" t="s">
        <v>42</v>
      </c>
      <c r="O1735" t="s">
        <v>23</v>
      </c>
    </row>
    <row r="1736" spans="1:15" x14ac:dyDescent="0.35">
      <c r="A1736" t="s">
        <v>1862</v>
      </c>
      <c r="B1736" s="40">
        <v>45358</v>
      </c>
      <c r="C1736" t="s">
        <v>131</v>
      </c>
      <c r="D1736" t="s">
        <v>132</v>
      </c>
      <c r="E1736" t="s">
        <v>98</v>
      </c>
      <c r="F1736" t="s">
        <v>113</v>
      </c>
      <c r="G1736" t="s">
        <v>136</v>
      </c>
      <c r="H1736" t="s">
        <v>137</v>
      </c>
      <c r="I1736" t="s">
        <v>31</v>
      </c>
      <c r="J1736">
        <v>3200</v>
      </c>
      <c r="K1736">
        <v>11</v>
      </c>
      <c r="L1736">
        <v>0.1</v>
      </c>
      <c r="M1736">
        <v>31680</v>
      </c>
      <c r="N1736" t="s">
        <v>77</v>
      </c>
      <c r="O1736" t="s">
        <v>179</v>
      </c>
    </row>
    <row r="1737" spans="1:15" x14ac:dyDescent="0.35">
      <c r="A1737" t="s">
        <v>1863</v>
      </c>
      <c r="B1737" s="40">
        <v>45423</v>
      </c>
      <c r="C1737" t="s">
        <v>131</v>
      </c>
      <c r="D1737" t="s">
        <v>132</v>
      </c>
      <c r="E1737" t="s">
        <v>98</v>
      </c>
      <c r="F1737" t="s">
        <v>160</v>
      </c>
      <c r="G1737" t="s">
        <v>136</v>
      </c>
      <c r="H1737" t="s">
        <v>137</v>
      </c>
      <c r="I1737" t="s">
        <v>31</v>
      </c>
      <c r="J1737">
        <v>3200</v>
      </c>
      <c r="K1737">
        <v>18</v>
      </c>
      <c r="L1737">
        <v>0.19</v>
      </c>
      <c r="M1737">
        <v>46656</v>
      </c>
      <c r="N1737" t="s">
        <v>42</v>
      </c>
      <c r="O1737" t="s">
        <v>23</v>
      </c>
    </row>
    <row r="1738" spans="1:15" x14ac:dyDescent="0.35">
      <c r="A1738" t="s">
        <v>1864</v>
      </c>
      <c r="B1738" s="40">
        <v>45475</v>
      </c>
      <c r="C1738" t="s">
        <v>61</v>
      </c>
      <c r="D1738" t="s">
        <v>62</v>
      </c>
      <c r="E1738" t="s">
        <v>27</v>
      </c>
      <c r="F1738" t="s">
        <v>28</v>
      </c>
      <c r="G1738" t="s">
        <v>136</v>
      </c>
      <c r="H1738" t="s">
        <v>137</v>
      </c>
      <c r="I1738" t="s">
        <v>31</v>
      </c>
      <c r="J1738">
        <v>3200</v>
      </c>
      <c r="K1738">
        <v>19</v>
      </c>
      <c r="L1738">
        <v>0.16</v>
      </c>
      <c r="M1738">
        <v>51072</v>
      </c>
      <c r="N1738" t="s">
        <v>59</v>
      </c>
      <c r="O1738" t="s">
        <v>23</v>
      </c>
    </row>
    <row r="1739" spans="1:15" x14ac:dyDescent="0.35">
      <c r="A1739" t="s">
        <v>1865</v>
      </c>
      <c r="B1739" s="40">
        <v>45323</v>
      </c>
      <c r="C1739" t="s">
        <v>15</v>
      </c>
      <c r="D1739" t="s">
        <v>16</v>
      </c>
      <c r="E1739" t="s">
        <v>17</v>
      </c>
      <c r="F1739" t="s">
        <v>176</v>
      </c>
      <c r="G1739" t="s">
        <v>136</v>
      </c>
      <c r="H1739" t="s">
        <v>137</v>
      </c>
      <c r="I1739" t="s">
        <v>31</v>
      </c>
      <c r="J1739">
        <v>3200</v>
      </c>
      <c r="K1739">
        <v>20</v>
      </c>
      <c r="L1739">
        <v>0.11</v>
      </c>
      <c r="M1739">
        <v>56960</v>
      </c>
      <c r="N1739" t="s">
        <v>32</v>
      </c>
      <c r="O1739" t="s">
        <v>23</v>
      </c>
    </row>
    <row r="1740" spans="1:15" x14ac:dyDescent="0.35">
      <c r="A1740" t="s">
        <v>1866</v>
      </c>
      <c r="B1740" s="40">
        <v>45301</v>
      </c>
      <c r="C1740" t="s">
        <v>35</v>
      </c>
      <c r="D1740" t="s">
        <v>36</v>
      </c>
      <c r="E1740" t="s">
        <v>37</v>
      </c>
      <c r="F1740" t="s">
        <v>83</v>
      </c>
      <c r="G1740" t="s">
        <v>136</v>
      </c>
      <c r="H1740" t="s">
        <v>137</v>
      </c>
      <c r="I1740" t="s">
        <v>31</v>
      </c>
      <c r="J1740">
        <v>3200</v>
      </c>
      <c r="K1740">
        <v>5</v>
      </c>
      <c r="L1740">
        <v>0.15</v>
      </c>
      <c r="M1740">
        <v>13600</v>
      </c>
      <c r="N1740" t="s">
        <v>42</v>
      </c>
      <c r="O1740" t="s">
        <v>23</v>
      </c>
    </row>
    <row r="1741" spans="1:15" x14ac:dyDescent="0.35">
      <c r="A1741" t="s">
        <v>1867</v>
      </c>
      <c r="B1741" s="40">
        <v>45413</v>
      </c>
      <c r="C1741" t="s">
        <v>111</v>
      </c>
      <c r="D1741" t="s">
        <v>112</v>
      </c>
      <c r="E1741" t="s">
        <v>98</v>
      </c>
      <c r="F1741" t="s">
        <v>115</v>
      </c>
      <c r="G1741" t="s">
        <v>136</v>
      </c>
      <c r="H1741" t="s">
        <v>137</v>
      </c>
      <c r="I1741" t="s">
        <v>31</v>
      </c>
      <c r="J1741">
        <v>3200</v>
      </c>
      <c r="K1741">
        <v>16</v>
      </c>
      <c r="L1741">
        <v>0.27</v>
      </c>
      <c r="M1741">
        <v>37376</v>
      </c>
      <c r="N1741" t="s">
        <v>77</v>
      </c>
      <c r="O1741" t="s">
        <v>23</v>
      </c>
    </row>
    <row r="1742" spans="1:15" x14ac:dyDescent="0.35">
      <c r="A1742" t="s">
        <v>1868</v>
      </c>
      <c r="B1742" s="40">
        <v>45307</v>
      </c>
      <c r="C1742" t="s">
        <v>96</v>
      </c>
      <c r="D1742" t="s">
        <v>97</v>
      </c>
      <c r="E1742" t="s">
        <v>98</v>
      </c>
      <c r="F1742" t="s">
        <v>99</v>
      </c>
      <c r="G1742" t="s">
        <v>136</v>
      </c>
      <c r="H1742" t="s">
        <v>137</v>
      </c>
      <c r="I1742" t="s">
        <v>31</v>
      </c>
      <c r="J1742">
        <v>3200</v>
      </c>
      <c r="K1742">
        <v>14</v>
      </c>
      <c r="L1742">
        <v>0.14000000000000001</v>
      </c>
      <c r="M1742">
        <v>38528</v>
      </c>
      <c r="N1742" t="s">
        <v>123</v>
      </c>
      <c r="O1742" t="s">
        <v>23</v>
      </c>
    </row>
    <row r="1743" spans="1:15" x14ac:dyDescent="0.35">
      <c r="A1743" t="s">
        <v>1869</v>
      </c>
      <c r="B1743" s="40">
        <v>45342</v>
      </c>
      <c r="C1743" t="s">
        <v>61</v>
      </c>
      <c r="D1743" t="s">
        <v>62</v>
      </c>
      <c r="E1743" t="s">
        <v>27</v>
      </c>
      <c r="F1743" t="s">
        <v>28</v>
      </c>
      <c r="G1743" t="s">
        <v>136</v>
      </c>
      <c r="H1743" t="s">
        <v>137</v>
      </c>
      <c r="I1743" t="s">
        <v>31</v>
      </c>
      <c r="J1743">
        <v>3200</v>
      </c>
      <c r="K1743">
        <v>9</v>
      </c>
      <c r="L1743">
        <v>0.01</v>
      </c>
      <c r="M1743">
        <v>28512</v>
      </c>
      <c r="N1743" t="s">
        <v>77</v>
      </c>
      <c r="O1743" t="s">
        <v>23</v>
      </c>
    </row>
    <row r="1744" spans="1:15" x14ac:dyDescent="0.35">
      <c r="A1744" t="s">
        <v>1870</v>
      </c>
      <c r="B1744" s="40">
        <v>45349</v>
      </c>
      <c r="C1744" t="s">
        <v>61</v>
      </c>
      <c r="D1744" t="s">
        <v>62</v>
      </c>
      <c r="E1744" t="s">
        <v>27</v>
      </c>
      <c r="F1744" t="s">
        <v>103</v>
      </c>
      <c r="G1744" t="s">
        <v>136</v>
      </c>
      <c r="H1744" t="s">
        <v>137</v>
      </c>
      <c r="I1744" t="s">
        <v>31</v>
      </c>
      <c r="J1744">
        <v>3200</v>
      </c>
      <c r="K1744">
        <v>11</v>
      </c>
      <c r="L1744">
        <v>0.01</v>
      </c>
      <c r="M1744">
        <v>34848</v>
      </c>
      <c r="N1744" t="s">
        <v>22</v>
      </c>
      <c r="O1744" t="s">
        <v>23</v>
      </c>
    </row>
    <row r="1745" spans="1:15" x14ac:dyDescent="0.35">
      <c r="A1745" t="s">
        <v>1871</v>
      </c>
      <c r="B1745" s="40">
        <v>45513</v>
      </c>
      <c r="C1745" t="s">
        <v>44</v>
      </c>
      <c r="D1745" t="s">
        <v>45</v>
      </c>
      <c r="E1745" t="s">
        <v>17</v>
      </c>
      <c r="F1745" t="s">
        <v>79</v>
      </c>
      <c r="G1745" t="s">
        <v>136</v>
      </c>
      <c r="H1745" t="s">
        <v>137</v>
      </c>
      <c r="I1745" t="s">
        <v>31</v>
      </c>
      <c r="J1745">
        <v>3200</v>
      </c>
      <c r="K1745">
        <v>12</v>
      </c>
      <c r="L1745">
        <v>0.15</v>
      </c>
      <c r="M1745">
        <v>32640</v>
      </c>
      <c r="N1745" t="s">
        <v>32</v>
      </c>
      <c r="O1745" t="s">
        <v>23</v>
      </c>
    </row>
    <row r="1746" spans="1:15" x14ac:dyDescent="0.35">
      <c r="A1746" t="s">
        <v>1872</v>
      </c>
      <c r="B1746" s="40">
        <v>45539</v>
      </c>
      <c r="C1746" t="s">
        <v>125</v>
      </c>
      <c r="D1746" t="s">
        <v>126</v>
      </c>
      <c r="E1746" t="s">
        <v>37</v>
      </c>
      <c r="F1746" t="s">
        <v>151</v>
      </c>
      <c r="G1746" t="s">
        <v>136</v>
      </c>
      <c r="H1746" t="s">
        <v>137</v>
      </c>
      <c r="I1746" t="s">
        <v>31</v>
      </c>
      <c r="J1746">
        <v>3200</v>
      </c>
      <c r="K1746">
        <v>20</v>
      </c>
      <c r="L1746">
        <v>0.18</v>
      </c>
      <c r="M1746">
        <v>52480</v>
      </c>
      <c r="N1746" t="s">
        <v>77</v>
      </c>
      <c r="O1746" t="s">
        <v>87</v>
      </c>
    </row>
    <row r="1747" spans="1:15" x14ac:dyDescent="0.35">
      <c r="A1747" t="s">
        <v>1873</v>
      </c>
      <c r="B1747" s="40">
        <v>45529</v>
      </c>
      <c r="C1747" t="s">
        <v>15</v>
      </c>
      <c r="D1747" t="s">
        <v>16</v>
      </c>
      <c r="E1747" t="s">
        <v>17</v>
      </c>
      <c r="F1747" t="s">
        <v>176</v>
      </c>
      <c r="G1747" t="s">
        <v>136</v>
      </c>
      <c r="H1747" t="s">
        <v>137</v>
      </c>
      <c r="I1747" t="s">
        <v>31</v>
      </c>
      <c r="J1747">
        <v>3200</v>
      </c>
      <c r="K1747">
        <v>7</v>
      </c>
      <c r="L1747">
        <v>0.27</v>
      </c>
      <c r="M1747">
        <v>16352</v>
      </c>
      <c r="N1747" t="s">
        <v>42</v>
      </c>
      <c r="O1747" t="s">
        <v>80</v>
      </c>
    </row>
    <row r="1748" spans="1:15" x14ac:dyDescent="0.35">
      <c r="A1748" t="s">
        <v>1874</v>
      </c>
      <c r="B1748" s="40">
        <v>45645</v>
      </c>
      <c r="C1748" t="s">
        <v>131</v>
      </c>
      <c r="D1748" t="s">
        <v>132</v>
      </c>
      <c r="E1748" t="s">
        <v>98</v>
      </c>
      <c r="F1748" t="s">
        <v>99</v>
      </c>
      <c r="G1748" t="s">
        <v>136</v>
      </c>
      <c r="H1748" t="s">
        <v>137</v>
      </c>
      <c r="I1748" t="s">
        <v>31</v>
      </c>
      <c r="J1748">
        <v>3200</v>
      </c>
      <c r="K1748">
        <v>15</v>
      </c>
      <c r="L1748">
        <v>0</v>
      </c>
      <c r="M1748">
        <v>48000</v>
      </c>
      <c r="N1748" t="s">
        <v>123</v>
      </c>
      <c r="O1748" t="s">
        <v>23</v>
      </c>
    </row>
    <row r="1749" spans="1:15" x14ac:dyDescent="0.35">
      <c r="A1749" t="s">
        <v>1875</v>
      </c>
      <c r="B1749" s="40">
        <v>45327</v>
      </c>
      <c r="C1749" t="s">
        <v>111</v>
      </c>
      <c r="D1749" t="s">
        <v>112</v>
      </c>
      <c r="E1749" t="s">
        <v>98</v>
      </c>
      <c r="F1749" t="s">
        <v>99</v>
      </c>
      <c r="G1749" t="s">
        <v>136</v>
      </c>
      <c r="H1749" t="s">
        <v>137</v>
      </c>
      <c r="I1749" t="s">
        <v>31</v>
      </c>
      <c r="J1749">
        <v>3200</v>
      </c>
      <c r="K1749">
        <v>20</v>
      </c>
      <c r="L1749">
        <v>0.26</v>
      </c>
      <c r="M1749">
        <v>47360</v>
      </c>
      <c r="N1749" t="s">
        <v>22</v>
      </c>
      <c r="O1749" t="s">
        <v>23</v>
      </c>
    </row>
    <row r="1750" spans="1:15" x14ac:dyDescent="0.35">
      <c r="A1750" t="s">
        <v>1876</v>
      </c>
      <c r="B1750" s="40">
        <v>45298</v>
      </c>
      <c r="C1750" t="s">
        <v>55</v>
      </c>
      <c r="D1750" t="s">
        <v>56</v>
      </c>
      <c r="E1750" t="s">
        <v>17</v>
      </c>
      <c r="F1750" t="s">
        <v>154</v>
      </c>
      <c r="G1750" t="s">
        <v>136</v>
      </c>
      <c r="H1750" t="s">
        <v>137</v>
      </c>
      <c r="I1750" t="s">
        <v>31</v>
      </c>
      <c r="J1750">
        <v>3200</v>
      </c>
      <c r="K1750">
        <v>11</v>
      </c>
      <c r="L1750">
        <v>0.04</v>
      </c>
      <c r="M1750">
        <v>33792</v>
      </c>
      <c r="N1750" t="s">
        <v>77</v>
      </c>
      <c r="O1750" t="s">
        <v>23</v>
      </c>
    </row>
    <row r="1751" spans="1:15" x14ac:dyDescent="0.35">
      <c r="A1751" t="s">
        <v>1877</v>
      </c>
      <c r="B1751" s="40">
        <v>45582</v>
      </c>
      <c r="C1751" t="s">
        <v>25</v>
      </c>
      <c r="D1751" t="s">
        <v>26</v>
      </c>
      <c r="E1751" t="s">
        <v>27</v>
      </c>
      <c r="F1751" t="s">
        <v>28</v>
      </c>
      <c r="G1751" t="s">
        <v>136</v>
      </c>
      <c r="H1751" t="s">
        <v>137</v>
      </c>
      <c r="I1751" t="s">
        <v>31</v>
      </c>
      <c r="J1751">
        <v>3200</v>
      </c>
      <c r="K1751">
        <v>5</v>
      </c>
      <c r="L1751">
        <v>0.22</v>
      </c>
      <c r="M1751">
        <v>12480</v>
      </c>
      <c r="N1751" t="s">
        <v>123</v>
      </c>
      <c r="O1751" t="s">
        <v>87</v>
      </c>
    </row>
    <row r="1752" spans="1:15" x14ac:dyDescent="0.35">
      <c r="A1752" t="s">
        <v>1878</v>
      </c>
      <c r="B1752" s="40">
        <v>45470</v>
      </c>
      <c r="C1752" t="s">
        <v>44</v>
      </c>
      <c r="D1752" t="s">
        <v>45</v>
      </c>
      <c r="E1752" t="s">
        <v>17</v>
      </c>
      <c r="F1752" t="s">
        <v>18</v>
      </c>
      <c r="G1752" t="s">
        <v>136</v>
      </c>
      <c r="H1752" t="s">
        <v>137</v>
      </c>
      <c r="I1752" t="s">
        <v>31</v>
      </c>
      <c r="J1752">
        <v>3200</v>
      </c>
      <c r="K1752">
        <v>1</v>
      </c>
      <c r="L1752">
        <v>0.14000000000000001</v>
      </c>
      <c r="M1752">
        <v>2752</v>
      </c>
      <c r="N1752" t="s">
        <v>42</v>
      </c>
      <c r="O1752" t="s">
        <v>23</v>
      </c>
    </row>
    <row r="1753" spans="1:15" x14ac:dyDescent="0.35">
      <c r="A1753" t="s">
        <v>1879</v>
      </c>
      <c r="B1753" s="40">
        <v>45465</v>
      </c>
      <c r="C1753" t="s">
        <v>44</v>
      </c>
      <c r="D1753" t="s">
        <v>45</v>
      </c>
      <c r="E1753" t="s">
        <v>17</v>
      </c>
      <c r="F1753" t="s">
        <v>154</v>
      </c>
      <c r="G1753" t="s">
        <v>136</v>
      </c>
      <c r="H1753" t="s">
        <v>137</v>
      </c>
      <c r="I1753" t="s">
        <v>31</v>
      </c>
      <c r="J1753">
        <v>3200</v>
      </c>
      <c r="K1753">
        <v>11</v>
      </c>
      <c r="L1753">
        <v>0.28000000000000003</v>
      </c>
      <c r="M1753">
        <v>25344</v>
      </c>
      <c r="N1753" t="s">
        <v>59</v>
      </c>
      <c r="O1753" t="s">
        <v>23</v>
      </c>
    </row>
    <row r="1754" spans="1:15" x14ac:dyDescent="0.35">
      <c r="A1754" t="s">
        <v>1880</v>
      </c>
      <c r="B1754" s="40">
        <v>45416</v>
      </c>
      <c r="C1754" t="s">
        <v>15</v>
      </c>
      <c r="D1754" t="s">
        <v>16</v>
      </c>
      <c r="E1754" t="s">
        <v>17</v>
      </c>
      <c r="F1754" t="s">
        <v>79</v>
      </c>
      <c r="G1754" t="s">
        <v>136</v>
      </c>
      <c r="H1754" t="s">
        <v>137</v>
      </c>
      <c r="I1754" t="s">
        <v>31</v>
      </c>
      <c r="J1754">
        <v>3200</v>
      </c>
      <c r="K1754">
        <v>5</v>
      </c>
      <c r="L1754">
        <v>0.16</v>
      </c>
      <c r="M1754">
        <v>13440</v>
      </c>
      <c r="N1754" t="s">
        <v>32</v>
      </c>
      <c r="O1754" t="s">
        <v>80</v>
      </c>
    </row>
    <row r="1755" spans="1:15" x14ac:dyDescent="0.35">
      <c r="A1755" t="s">
        <v>1881</v>
      </c>
      <c r="B1755" s="40">
        <v>45605</v>
      </c>
      <c r="C1755" t="s">
        <v>35</v>
      </c>
      <c r="D1755" t="s">
        <v>36</v>
      </c>
      <c r="E1755" t="s">
        <v>37</v>
      </c>
      <c r="F1755" t="s">
        <v>83</v>
      </c>
      <c r="G1755" t="s">
        <v>136</v>
      </c>
      <c r="H1755" t="s">
        <v>137</v>
      </c>
      <c r="I1755" t="s">
        <v>31</v>
      </c>
      <c r="J1755">
        <v>3200</v>
      </c>
      <c r="K1755">
        <v>18</v>
      </c>
      <c r="L1755">
        <v>0.22</v>
      </c>
      <c r="M1755">
        <v>44928</v>
      </c>
      <c r="N1755" t="s">
        <v>77</v>
      </c>
      <c r="O1755" t="s">
        <v>23</v>
      </c>
    </row>
    <row r="1756" spans="1:15" x14ac:dyDescent="0.35">
      <c r="A1756" t="s">
        <v>1882</v>
      </c>
      <c r="B1756" s="40">
        <v>45619</v>
      </c>
      <c r="C1756" t="s">
        <v>61</v>
      </c>
      <c r="D1756" t="s">
        <v>62</v>
      </c>
      <c r="E1756" t="s">
        <v>27</v>
      </c>
      <c r="F1756" t="s">
        <v>89</v>
      </c>
      <c r="G1756" t="s">
        <v>136</v>
      </c>
      <c r="H1756" t="s">
        <v>137</v>
      </c>
      <c r="I1756" t="s">
        <v>31</v>
      </c>
      <c r="J1756">
        <v>3200</v>
      </c>
      <c r="K1756">
        <v>16</v>
      </c>
      <c r="L1756">
        <v>0.2</v>
      </c>
      <c r="M1756">
        <v>40960</v>
      </c>
      <c r="N1756" t="s">
        <v>123</v>
      </c>
      <c r="O1756" t="s">
        <v>23</v>
      </c>
    </row>
    <row r="1757" spans="1:15" x14ac:dyDescent="0.35">
      <c r="A1757" t="s">
        <v>1883</v>
      </c>
      <c r="B1757" s="40">
        <v>45498</v>
      </c>
      <c r="C1757" t="s">
        <v>125</v>
      </c>
      <c r="D1757" t="s">
        <v>126</v>
      </c>
      <c r="E1757" t="s">
        <v>37</v>
      </c>
      <c r="F1757" t="s">
        <v>151</v>
      </c>
      <c r="G1757" t="s">
        <v>136</v>
      </c>
      <c r="H1757" t="s">
        <v>137</v>
      </c>
      <c r="I1757" t="s">
        <v>31</v>
      </c>
      <c r="J1757">
        <v>3200</v>
      </c>
      <c r="K1757">
        <v>14</v>
      </c>
      <c r="L1757">
        <v>0.3</v>
      </c>
      <c r="M1757">
        <v>31360</v>
      </c>
      <c r="N1757" t="s">
        <v>59</v>
      </c>
      <c r="O1757" t="s">
        <v>23</v>
      </c>
    </row>
    <row r="1758" spans="1:15" x14ac:dyDescent="0.35">
      <c r="A1758" t="s">
        <v>1884</v>
      </c>
      <c r="B1758" s="40">
        <v>45406</v>
      </c>
      <c r="C1758" t="s">
        <v>35</v>
      </c>
      <c r="D1758" t="s">
        <v>36</v>
      </c>
      <c r="E1758" t="s">
        <v>37</v>
      </c>
      <c r="F1758" t="s">
        <v>151</v>
      </c>
      <c r="G1758" t="s">
        <v>136</v>
      </c>
      <c r="H1758" t="s">
        <v>137</v>
      </c>
      <c r="I1758" t="s">
        <v>31</v>
      </c>
      <c r="J1758">
        <v>3200</v>
      </c>
      <c r="K1758">
        <v>10</v>
      </c>
      <c r="L1758">
        <v>0.03</v>
      </c>
      <c r="M1758">
        <v>31040</v>
      </c>
      <c r="N1758" t="s">
        <v>22</v>
      </c>
      <c r="O1758" t="s">
        <v>23</v>
      </c>
    </row>
    <row r="1759" spans="1:15" x14ac:dyDescent="0.35">
      <c r="A1759" t="s">
        <v>1885</v>
      </c>
      <c r="B1759" s="40">
        <v>45383</v>
      </c>
      <c r="C1759" t="s">
        <v>73</v>
      </c>
      <c r="D1759" t="s">
        <v>74</v>
      </c>
      <c r="E1759" t="s">
        <v>37</v>
      </c>
      <c r="F1759" t="s">
        <v>157</v>
      </c>
      <c r="G1759" t="s">
        <v>136</v>
      </c>
      <c r="H1759" t="s">
        <v>137</v>
      </c>
      <c r="I1759" t="s">
        <v>31</v>
      </c>
      <c r="J1759">
        <v>3200</v>
      </c>
      <c r="K1759">
        <v>5</v>
      </c>
      <c r="L1759">
        <v>0.11</v>
      </c>
      <c r="M1759">
        <v>14240</v>
      </c>
      <c r="N1759" t="s">
        <v>123</v>
      </c>
      <c r="O1759" t="s">
        <v>23</v>
      </c>
    </row>
    <row r="1760" spans="1:15" x14ac:dyDescent="0.35">
      <c r="A1760" t="s">
        <v>1886</v>
      </c>
      <c r="B1760" s="40">
        <v>45314</v>
      </c>
      <c r="C1760" t="s">
        <v>96</v>
      </c>
      <c r="D1760" t="s">
        <v>97</v>
      </c>
      <c r="E1760" t="s">
        <v>98</v>
      </c>
      <c r="F1760" t="s">
        <v>115</v>
      </c>
      <c r="G1760" t="s">
        <v>136</v>
      </c>
      <c r="H1760" t="s">
        <v>137</v>
      </c>
      <c r="I1760" t="s">
        <v>31</v>
      </c>
      <c r="J1760">
        <v>3200</v>
      </c>
      <c r="K1760">
        <v>13</v>
      </c>
      <c r="L1760">
        <v>0</v>
      </c>
      <c r="M1760">
        <v>41600</v>
      </c>
      <c r="N1760" t="s">
        <v>42</v>
      </c>
      <c r="O1760" t="s">
        <v>33</v>
      </c>
    </row>
    <row r="1761" spans="1:15" x14ac:dyDescent="0.35">
      <c r="A1761" t="s">
        <v>1887</v>
      </c>
      <c r="B1761" s="40">
        <v>45647</v>
      </c>
      <c r="C1761" t="s">
        <v>96</v>
      </c>
      <c r="D1761" t="s">
        <v>97</v>
      </c>
      <c r="E1761" t="s">
        <v>98</v>
      </c>
      <c r="F1761" t="s">
        <v>101</v>
      </c>
      <c r="G1761" t="s">
        <v>136</v>
      </c>
      <c r="H1761" t="s">
        <v>137</v>
      </c>
      <c r="I1761" t="s">
        <v>31</v>
      </c>
      <c r="J1761">
        <v>3200</v>
      </c>
      <c r="K1761">
        <v>10</v>
      </c>
      <c r="L1761">
        <v>0.09</v>
      </c>
      <c r="M1761">
        <v>29120</v>
      </c>
      <c r="N1761" t="s">
        <v>77</v>
      </c>
      <c r="O1761" t="s">
        <v>23</v>
      </c>
    </row>
    <row r="1762" spans="1:15" x14ac:dyDescent="0.35">
      <c r="A1762" t="s">
        <v>1888</v>
      </c>
      <c r="B1762" s="40">
        <v>45445</v>
      </c>
      <c r="C1762" t="s">
        <v>35</v>
      </c>
      <c r="D1762" t="s">
        <v>36</v>
      </c>
      <c r="E1762" t="s">
        <v>37</v>
      </c>
      <c r="F1762" t="s">
        <v>38</v>
      </c>
      <c r="G1762" t="s">
        <v>136</v>
      </c>
      <c r="H1762" t="s">
        <v>137</v>
      </c>
      <c r="I1762" t="s">
        <v>31</v>
      </c>
      <c r="J1762">
        <v>3200</v>
      </c>
      <c r="K1762">
        <v>9</v>
      </c>
      <c r="L1762">
        <v>0.11</v>
      </c>
      <c r="M1762">
        <v>25632</v>
      </c>
      <c r="N1762" t="s">
        <v>123</v>
      </c>
      <c r="O1762" t="s">
        <v>80</v>
      </c>
    </row>
    <row r="1763" spans="1:15" x14ac:dyDescent="0.35">
      <c r="A1763" t="s">
        <v>1889</v>
      </c>
      <c r="B1763" s="40">
        <v>45297</v>
      </c>
      <c r="C1763" t="s">
        <v>61</v>
      </c>
      <c r="D1763" t="s">
        <v>62</v>
      </c>
      <c r="E1763" t="s">
        <v>27</v>
      </c>
      <c r="F1763" t="s">
        <v>122</v>
      </c>
      <c r="G1763" t="s">
        <v>136</v>
      </c>
      <c r="H1763" t="s">
        <v>137</v>
      </c>
      <c r="I1763" t="s">
        <v>31</v>
      </c>
      <c r="J1763">
        <v>3200</v>
      </c>
      <c r="K1763">
        <v>14</v>
      </c>
      <c r="L1763">
        <v>0.02</v>
      </c>
      <c r="M1763">
        <v>43904</v>
      </c>
      <c r="N1763" t="s">
        <v>22</v>
      </c>
      <c r="O1763" t="s">
        <v>23</v>
      </c>
    </row>
    <row r="1764" spans="1:15" x14ac:dyDescent="0.35">
      <c r="A1764" t="s">
        <v>1890</v>
      </c>
      <c r="B1764" s="40">
        <v>45583</v>
      </c>
      <c r="C1764" t="s">
        <v>73</v>
      </c>
      <c r="D1764" t="s">
        <v>74</v>
      </c>
      <c r="E1764" t="s">
        <v>37</v>
      </c>
      <c r="F1764" t="s">
        <v>38</v>
      </c>
      <c r="G1764" t="s">
        <v>136</v>
      </c>
      <c r="H1764" t="s">
        <v>137</v>
      </c>
      <c r="I1764" t="s">
        <v>31</v>
      </c>
      <c r="J1764">
        <v>3200</v>
      </c>
      <c r="K1764">
        <v>13</v>
      </c>
      <c r="L1764">
        <v>0.28000000000000003</v>
      </c>
      <c r="M1764">
        <v>29952</v>
      </c>
      <c r="N1764" t="s">
        <v>42</v>
      </c>
      <c r="O1764" t="s">
        <v>87</v>
      </c>
    </row>
    <row r="1765" spans="1:15" x14ac:dyDescent="0.35">
      <c r="A1765" t="s">
        <v>1891</v>
      </c>
      <c r="B1765" s="40">
        <v>45474</v>
      </c>
      <c r="C1765" t="s">
        <v>55</v>
      </c>
      <c r="D1765" t="s">
        <v>56</v>
      </c>
      <c r="E1765" t="s">
        <v>17</v>
      </c>
      <c r="F1765" t="s">
        <v>18</v>
      </c>
      <c r="G1765" t="s">
        <v>136</v>
      </c>
      <c r="H1765" t="s">
        <v>137</v>
      </c>
      <c r="I1765" t="s">
        <v>31</v>
      </c>
      <c r="J1765">
        <v>3200</v>
      </c>
      <c r="K1765">
        <v>17</v>
      </c>
      <c r="L1765">
        <v>0.04</v>
      </c>
      <c r="M1765">
        <v>52224</v>
      </c>
      <c r="N1765" t="s">
        <v>32</v>
      </c>
      <c r="O1765" t="s">
        <v>23</v>
      </c>
    </row>
    <row r="1766" spans="1:15" x14ac:dyDescent="0.35">
      <c r="A1766" t="s">
        <v>1892</v>
      </c>
      <c r="B1766" s="40">
        <v>45416</v>
      </c>
      <c r="C1766" t="s">
        <v>131</v>
      </c>
      <c r="D1766" t="s">
        <v>132</v>
      </c>
      <c r="E1766" t="s">
        <v>98</v>
      </c>
      <c r="F1766" t="s">
        <v>101</v>
      </c>
      <c r="G1766" t="s">
        <v>136</v>
      </c>
      <c r="H1766" t="s">
        <v>137</v>
      </c>
      <c r="I1766" t="s">
        <v>31</v>
      </c>
      <c r="J1766">
        <v>3200</v>
      </c>
      <c r="K1766">
        <v>18</v>
      </c>
      <c r="L1766">
        <v>0.22</v>
      </c>
      <c r="M1766">
        <v>44928</v>
      </c>
      <c r="N1766" t="s">
        <v>77</v>
      </c>
      <c r="O1766" t="s">
        <v>87</v>
      </c>
    </row>
    <row r="1767" spans="1:15" x14ac:dyDescent="0.35">
      <c r="A1767" t="s">
        <v>1893</v>
      </c>
      <c r="B1767" s="40">
        <v>45447</v>
      </c>
      <c r="C1767" t="s">
        <v>15</v>
      </c>
      <c r="D1767" t="s">
        <v>16</v>
      </c>
      <c r="E1767" t="s">
        <v>17</v>
      </c>
      <c r="F1767" t="s">
        <v>154</v>
      </c>
      <c r="G1767" t="s">
        <v>136</v>
      </c>
      <c r="H1767" t="s">
        <v>137</v>
      </c>
      <c r="I1767" t="s">
        <v>31</v>
      </c>
      <c r="J1767">
        <v>3200</v>
      </c>
      <c r="K1767">
        <v>8</v>
      </c>
      <c r="L1767">
        <v>0.03</v>
      </c>
      <c r="M1767">
        <v>24832</v>
      </c>
      <c r="N1767" t="s">
        <v>22</v>
      </c>
      <c r="O1767" t="s">
        <v>23</v>
      </c>
    </row>
    <row r="1768" spans="1:15" x14ac:dyDescent="0.35">
      <c r="A1768" t="s">
        <v>1894</v>
      </c>
      <c r="B1768" s="40">
        <v>45541</v>
      </c>
      <c r="C1768" t="s">
        <v>35</v>
      </c>
      <c r="D1768" t="s">
        <v>36</v>
      </c>
      <c r="E1768" t="s">
        <v>37</v>
      </c>
      <c r="F1768" t="s">
        <v>151</v>
      </c>
      <c r="G1768" t="s">
        <v>136</v>
      </c>
      <c r="H1768" t="s">
        <v>137</v>
      </c>
      <c r="I1768" t="s">
        <v>31</v>
      </c>
      <c r="J1768">
        <v>3200</v>
      </c>
      <c r="K1768">
        <v>5</v>
      </c>
      <c r="L1768">
        <v>0.02</v>
      </c>
      <c r="M1768">
        <v>15680</v>
      </c>
      <c r="N1768" t="s">
        <v>123</v>
      </c>
      <c r="O1768" t="s">
        <v>23</v>
      </c>
    </row>
    <row r="1769" spans="1:15" x14ac:dyDescent="0.35">
      <c r="A1769" t="s">
        <v>1895</v>
      </c>
      <c r="B1769" s="40">
        <v>45508</v>
      </c>
      <c r="C1769" t="s">
        <v>61</v>
      </c>
      <c r="D1769" t="s">
        <v>62</v>
      </c>
      <c r="E1769" t="s">
        <v>27</v>
      </c>
      <c r="F1769" t="s">
        <v>28</v>
      </c>
      <c r="G1769" t="s">
        <v>136</v>
      </c>
      <c r="H1769" t="s">
        <v>137</v>
      </c>
      <c r="I1769" t="s">
        <v>31</v>
      </c>
      <c r="J1769">
        <v>3200</v>
      </c>
      <c r="K1769">
        <v>1</v>
      </c>
      <c r="L1769">
        <v>0.04</v>
      </c>
      <c r="M1769">
        <v>3072</v>
      </c>
      <c r="N1769" t="s">
        <v>77</v>
      </c>
      <c r="O1769" t="s">
        <v>23</v>
      </c>
    </row>
    <row r="1770" spans="1:15" x14ac:dyDescent="0.35">
      <c r="A1770" t="s">
        <v>1896</v>
      </c>
      <c r="B1770" s="40">
        <v>45480</v>
      </c>
      <c r="C1770" t="s">
        <v>61</v>
      </c>
      <c r="D1770" t="s">
        <v>62</v>
      </c>
      <c r="E1770" t="s">
        <v>27</v>
      </c>
      <c r="F1770" t="s">
        <v>103</v>
      </c>
      <c r="G1770" t="s">
        <v>136</v>
      </c>
      <c r="H1770" t="s">
        <v>137</v>
      </c>
      <c r="I1770" t="s">
        <v>31</v>
      </c>
      <c r="J1770">
        <v>3200</v>
      </c>
      <c r="K1770">
        <v>3</v>
      </c>
      <c r="L1770">
        <v>0.05</v>
      </c>
      <c r="M1770">
        <v>9120</v>
      </c>
      <c r="N1770" t="s">
        <v>179</v>
      </c>
      <c r="O1770" t="s">
        <v>33</v>
      </c>
    </row>
    <row r="1771" spans="1:15" x14ac:dyDescent="0.35">
      <c r="A1771" t="s">
        <v>1897</v>
      </c>
      <c r="B1771" s="40">
        <v>45369</v>
      </c>
      <c r="C1771" t="s">
        <v>111</v>
      </c>
      <c r="D1771" t="s">
        <v>112</v>
      </c>
      <c r="E1771" t="s">
        <v>98</v>
      </c>
      <c r="F1771" t="s">
        <v>101</v>
      </c>
      <c r="G1771" t="s">
        <v>136</v>
      </c>
      <c r="H1771" t="s">
        <v>137</v>
      </c>
      <c r="I1771" t="s">
        <v>31</v>
      </c>
      <c r="J1771">
        <v>3200</v>
      </c>
      <c r="K1771">
        <v>6</v>
      </c>
      <c r="L1771">
        <v>0.14000000000000001</v>
      </c>
      <c r="M1771">
        <v>16512</v>
      </c>
      <c r="N1771" t="s">
        <v>22</v>
      </c>
      <c r="O1771" t="s">
        <v>23</v>
      </c>
    </row>
    <row r="1772" spans="1:15" x14ac:dyDescent="0.35">
      <c r="A1772" t="s">
        <v>1898</v>
      </c>
      <c r="B1772" s="40">
        <v>45470</v>
      </c>
      <c r="C1772" t="s">
        <v>125</v>
      </c>
      <c r="D1772" t="s">
        <v>126</v>
      </c>
      <c r="E1772" t="s">
        <v>37</v>
      </c>
      <c r="F1772" t="s">
        <v>83</v>
      </c>
      <c r="G1772" t="s">
        <v>136</v>
      </c>
      <c r="H1772" t="s">
        <v>137</v>
      </c>
      <c r="I1772" t="s">
        <v>31</v>
      </c>
      <c r="J1772">
        <v>3200</v>
      </c>
      <c r="K1772">
        <v>5</v>
      </c>
      <c r="L1772">
        <v>0.08</v>
      </c>
      <c r="M1772">
        <v>14720</v>
      </c>
      <c r="N1772" t="s">
        <v>32</v>
      </c>
      <c r="O1772" t="s">
        <v>23</v>
      </c>
    </row>
    <row r="1773" spans="1:15" x14ac:dyDescent="0.35">
      <c r="A1773" t="s">
        <v>1899</v>
      </c>
      <c r="B1773" s="40">
        <v>45468</v>
      </c>
      <c r="C1773" t="s">
        <v>61</v>
      </c>
      <c r="D1773" t="s">
        <v>62</v>
      </c>
      <c r="E1773" t="s">
        <v>27</v>
      </c>
      <c r="F1773" t="s">
        <v>66</v>
      </c>
      <c r="G1773" t="s">
        <v>136</v>
      </c>
      <c r="H1773" t="s">
        <v>137</v>
      </c>
      <c r="I1773" t="s">
        <v>31</v>
      </c>
      <c r="J1773">
        <v>3200</v>
      </c>
      <c r="K1773">
        <v>11</v>
      </c>
      <c r="L1773">
        <v>0.06</v>
      </c>
      <c r="M1773">
        <v>33088</v>
      </c>
      <c r="N1773" t="s">
        <v>22</v>
      </c>
      <c r="O1773" t="s">
        <v>80</v>
      </c>
    </row>
    <row r="1774" spans="1:15" x14ac:dyDescent="0.35">
      <c r="A1774" t="s">
        <v>1900</v>
      </c>
      <c r="B1774" s="40">
        <v>45549</v>
      </c>
      <c r="C1774" t="s">
        <v>35</v>
      </c>
      <c r="D1774" t="s">
        <v>36</v>
      </c>
      <c r="E1774" t="s">
        <v>37</v>
      </c>
      <c r="F1774" t="s">
        <v>157</v>
      </c>
      <c r="G1774" t="s">
        <v>136</v>
      </c>
      <c r="H1774" t="s">
        <v>137</v>
      </c>
      <c r="I1774" t="s">
        <v>31</v>
      </c>
      <c r="J1774">
        <v>3200</v>
      </c>
      <c r="K1774">
        <v>18</v>
      </c>
      <c r="L1774">
        <v>0.03</v>
      </c>
      <c r="M1774">
        <v>55872</v>
      </c>
      <c r="N1774" t="s">
        <v>32</v>
      </c>
      <c r="O1774" t="s">
        <v>23</v>
      </c>
    </row>
    <row r="1775" spans="1:15" x14ac:dyDescent="0.35">
      <c r="A1775" t="s">
        <v>1901</v>
      </c>
      <c r="B1775" s="40">
        <v>45461</v>
      </c>
      <c r="C1775" t="s">
        <v>15</v>
      </c>
      <c r="D1775" t="s">
        <v>16</v>
      </c>
      <c r="E1775" t="s">
        <v>17</v>
      </c>
      <c r="F1775" t="s">
        <v>154</v>
      </c>
      <c r="G1775" t="s">
        <v>136</v>
      </c>
      <c r="H1775" t="s">
        <v>137</v>
      </c>
      <c r="I1775" t="s">
        <v>31</v>
      </c>
      <c r="J1775">
        <v>3200</v>
      </c>
      <c r="K1775">
        <v>4</v>
      </c>
      <c r="L1775">
        <v>0.09</v>
      </c>
      <c r="M1775">
        <v>11648</v>
      </c>
      <c r="N1775" t="s">
        <v>42</v>
      </c>
      <c r="O1775" t="s">
        <v>23</v>
      </c>
    </row>
    <row r="1776" spans="1:15" x14ac:dyDescent="0.35">
      <c r="A1776" t="s">
        <v>1902</v>
      </c>
      <c r="B1776" s="40">
        <v>45471</v>
      </c>
      <c r="C1776" t="s">
        <v>35</v>
      </c>
      <c r="D1776" t="s">
        <v>36</v>
      </c>
      <c r="E1776" t="s">
        <v>37</v>
      </c>
      <c r="F1776" t="s">
        <v>38</v>
      </c>
      <c r="G1776" t="s">
        <v>136</v>
      </c>
      <c r="H1776" t="s">
        <v>137</v>
      </c>
      <c r="I1776" t="s">
        <v>31</v>
      </c>
      <c r="J1776">
        <v>3200</v>
      </c>
      <c r="K1776">
        <v>11</v>
      </c>
      <c r="L1776">
        <v>0.18</v>
      </c>
      <c r="M1776">
        <v>28864</v>
      </c>
      <c r="N1776" t="s">
        <v>42</v>
      </c>
      <c r="O1776" t="s">
        <v>23</v>
      </c>
    </row>
    <row r="1777" spans="1:15" x14ac:dyDescent="0.35">
      <c r="A1777" t="s">
        <v>1903</v>
      </c>
      <c r="B1777" s="40">
        <v>45369</v>
      </c>
      <c r="C1777" t="s">
        <v>131</v>
      </c>
      <c r="D1777" t="s">
        <v>132</v>
      </c>
      <c r="E1777" t="s">
        <v>98</v>
      </c>
      <c r="F1777" t="s">
        <v>99</v>
      </c>
      <c r="G1777" t="s">
        <v>136</v>
      </c>
      <c r="H1777" t="s">
        <v>137</v>
      </c>
      <c r="I1777" t="s">
        <v>31</v>
      </c>
      <c r="J1777">
        <v>3200</v>
      </c>
      <c r="K1777">
        <v>19</v>
      </c>
      <c r="L1777">
        <v>0.2</v>
      </c>
      <c r="M1777">
        <v>48640</v>
      </c>
      <c r="N1777" t="s">
        <v>22</v>
      </c>
      <c r="O1777" t="s">
        <v>80</v>
      </c>
    </row>
    <row r="1778" spans="1:15" x14ac:dyDescent="0.35">
      <c r="A1778" t="s">
        <v>1904</v>
      </c>
      <c r="B1778" s="40">
        <v>45436</v>
      </c>
      <c r="C1778" t="s">
        <v>25</v>
      </c>
      <c r="D1778" t="s">
        <v>26</v>
      </c>
      <c r="E1778" t="s">
        <v>27</v>
      </c>
      <c r="F1778" t="s">
        <v>122</v>
      </c>
      <c r="G1778" t="s">
        <v>136</v>
      </c>
      <c r="H1778" t="s">
        <v>137</v>
      </c>
      <c r="I1778" t="s">
        <v>31</v>
      </c>
      <c r="J1778">
        <v>3200</v>
      </c>
      <c r="K1778">
        <v>15</v>
      </c>
      <c r="L1778">
        <v>0.27</v>
      </c>
      <c r="M1778">
        <v>35040</v>
      </c>
      <c r="N1778" t="s">
        <v>123</v>
      </c>
      <c r="O1778" t="s">
        <v>23</v>
      </c>
    </row>
    <row r="1779" spans="1:15" x14ac:dyDescent="0.35">
      <c r="A1779" t="s">
        <v>1905</v>
      </c>
      <c r="B1779" s="40">
        <v>45368</v>
      </c>
      <c r="C1779" t="s">
        <v>44</v>
      </c>
      <c r="D1779" t="s">
        <v>45</v>
      </c>
      <c r="E1779" t="s">
        <v>17</v>
      </c>
      <c r="F1779" t="s">
        <v>176</v>
      </c>
      <c r="G1779" t="s">
        <v>136</v>
      </c>
      <c r="H1779" t="s">
        <v>137</v>
      </c>
      <c r="I1779" t="s">
        <v>31</v>
      </c>
      <c r="J1779">
        <v>3200</v>
      </c>
      <c r="K1779">
        <v>12</v>
      </c>
      <c r="L1779">
        <v>0.24</v>
      </c>
      <c r="M1779">
        <v>29184</v>
      </c>
      <c r="N1779" t="s">
        <v>59</v>
      </c>
      <c r="O1779" t="s">
        <v>80</v>
      </c>
    </row>
    <row r="1780" spans="1:15" x14ac:dyDescent="0.35">
      <c r="A1780" t="s">
        <v>1906</v>
      </c>
      <c r="B1780" s="40">
        <v>45457</v>
      </c>
      <c r="C1780" t="s">
        <v>15</v>
      </c>
      <c r="D1780" t="s">
        <v>16</v>
      </c>
      <c r="E1780" t="s">
        <v>17</v>
      </c>
      <c r="F1780" t="s">
        <v>176</v>
      </c>
      <c r="G1780" t="s">
        <v>136</v>
      </c>
      <c r="H1780" t="s">
        <v>137</v>
      </c>
      <c r="I1780" t="s">
        <v>31</v>
      </c>
      <c r="J1780">
        <v>3200</v>
      </c>
      <c r="K1780">
        <v>19</v>
      </c>
      <c r="L1780">
        <v>0.24</v>
      </c>
      <c r="M1780">
        <v>46208</v>
      </c>
      <c r="N1780" t="s">
        <v>59</v>
      </c>
      <c r="O1780" t="s">
        <v>87</v>
      </c>
    </row>
    <row r="1781" spans="1:15" x14ac:dyDescent="0.35">
      <c r="A1781" t="s">
        <v>1907</v>
      </c>
      <c r="B1781" s="40">
        <v>45614</v>
      </c>
      <c r="C1781" t="s">
        <v>111</v>
      </c>
      <c r="D1781" t="s">
        <v>112</v>
      </c>
      <c r="E1781" t="s">
        <v>98</v>
      </c>
      <c r="F1781" t="s">
        <v>113</v>
      </c>
      <c r="G1781" t="s">
        <v>136</v>
      </c>
      <c r="H1781" t="s">
        <v>137</v>
      </c>
      <c r="I1781" t="s">
        <v>31</v>
      </c>
      <c r="J1781">
        <v>3200</v>
      </c>
      <c r="K1781">
        <v>2</v>
      </c>
      <c r="L1781">
        <v>0.19</v>
      </c>
      <c r="M1781">
        <v>5184</v>
      </c>
      <c r="N1781" t="s">
        <v>59</v>
      </c>
      <c r="O1781" t="s">
        <v>23</v>
      </c>
    </row>
    <row r="1782" spans="1:15" x14ac:dyDescent="0.35">
      <c r="A1782" t="s">
        <v>1908</v>
      </c>
      <c r="B1782" s="40">
        <v>45529</v>
      </c>
      <c r="C1782" t="s">
        <v>35</v>
      </c>
      <c r="D1782" t="s">
        <v>36</v>
      </c>
      <c r="E1782" t="s">
        <v>37</v>
      </c>
      <c r="F1782" t="s">
        <v>38</v>
      </c>
      <c r="G1782" t="s">
        <v>136</v>
      </c>
      <c r="H1782" t="s">
        <v>137</v>
      </c>
      <c r="I1782" t="s">
        <v>31</v>
      </c>
      <c r="J1782">
        <v>3200</v>
      </c>
      <c r="K1782">
        <v>18</v>
      </c>
      <c r="L1782">
        <v>0.27</v>
      </c>
      <c r="M1782">
        <v>42048</v>
      </c>
      <c r="N1782" t="s">
        <v>59</v>
      </c>
      <c r="O1782" t="s">
        <v>23</v>
      </c>
    </row>
    <row r="1783" spans="1:15" x14ac:dyDescent="0.35">
      <c r="A1783" t="s">
        <v>1909</v>
      </c>
      <c r="B1783" s="40">
        <v>45650</v>
      </c>
      <c r="C1783" t="s">
        <v>96</v>
      </c>
      <c r="D1783" t="s">
        <v>97</v>
      </c>
      <c r="E1783" t="s">
        <v>98</v>
      </c>
      <c r="F1783" t="s">
        <v>113</v>
      </c>
      <c r="G1783" t="s">
        <v>136</v>
      </c>
      <c r="H1783" t="s">
        <v>137</v>
      </c>
      <c r="I1783" t="s">
        <v>31</v>
      </c>
      <c r="J1783">
        <v>3200</v>
      </c>
      <c r="K1783">
        <v>2</v>
      </c>
      <c r="L1783">
        <v>0.11</v>
      </c>
      <c r="M1783">
        <v>5696</v>
      </c>
      <c r="N1783" t="s">
        <v>123</v>
      </c>
      <c r="O1783" t="s">
        <v>87</v>
      </c>
    </row>
    <row r="1784" spans="1:15" x14ac:dyDescent="0.35">
      <c r="A1784" t="s">
        <v>1910</v>
      </c>
      <c r="B1784" s="40">
        <v>45597</v>
      </c>
      <c r="C1784" t="s">
        <v>111</v>
      </c>
      <c r="D1784" t="s">
        <v>112</v>
      </c>
      <c r="E1784" t="s">
        <v>98</v>
      </c>
      <c r="F1784" t="s">
        <v>115</v>
      </c>
      <c r="G1784" t="s">
        <v>136</v>
      </c>
      <c r="H1784" t="s">
        <v>137</v>
      </c>
      <c r="I1784" t="s">
        <v>31</v>
      </c>
      <c r="J1784">
        <v>3200</v>
      </c>
      <c r="K1784">
        <v>18</v>
      </c>
      <c r="L1784">
        <v>0.08</v>
      </c>
      <c r="M1784">
        <v>52992</v>
      </c>
      <c r="N1784" t="s">
        <v>42</v>
      </c>
      <c r="O1784" t="s">
        <v>23</v>
      </c>
    </row>
    <row r="1785" spans="1:15" x14ac:dyDescent="0.35">
      <c r="A1785" t="s">
        <v>1911</v>
      </c>
      <c r="B1785" s="40">
        <v>45405</v>
      </c>
      <c r="C1785" t="s">
        <v>55</v>
      </c>
      <c r="D1785" t="s">
        <v>56</v>
      </c>
      <c r="E1785" t="s">
        <v>17</v>
      </c>
      <c r="F1785" t="s">
        <v>154</v>
      </c>
      <c r="G1785" t="s">
        <v>136</v>
      </c>
      <c r="H1785" t="s">
        <v>137</v>
      </c>
      <c r="I1785" t="s">
        <v>31</v>
      </c>
      <c r="J1785">
        <v>3200</v>
      </c>
      <c r="K1785">
        <v>7</v>
      </c>
      <c r="L1785">
        <v>0.17</v>
      </c>
      <c r="M1785">
        <v>18592</v>
      </c>
      <c r="N1785" t="s">
        <v>22</v>
      </c>
      <c r="O1785" t="s">
        <v>23</v>
      </c>
    </row>
    <row r="1786" spans="1:15" x14ac:dyDescent="0.35">
      <c r="A1786" t="s">
        <v>1912</v>
      </c>
      <c r="B1786" s="40">
        <v>45529</v>
      </c>
      <c r="C1786" t="s">
        <v>35</v>
      </c>
      <c r="D1786" t="s">
        <v>36</v>
      </c>
      <c r="E1786" t="s">
        <v>37</v>
      </c>
      <c r="F1786" t="s">
        <v>151</v>
      </c>
      <c r="G1786" t="s">
        <v>136</v>
      </c>
      <c r="H1786" t="s">
        <v>137</v>
      </c>
      <c r="I1786" t="s">
        <v>31</v>
      </c>
      <c r="J1786">
        <v>3200</v>
      </c>
      <c r="K1786">
        <v>11</v>
      </c>
      <c r="L1786">
        <v>0.19</v>
      </c>
      <c r="M1786">
        <v>28512</v>
      </c>
      <c r="N1786" t="s">
        <v>42</v>
      </c>
      <c r="O1786" t="s">
        <v>23</v>
      </c>
    </row>
    <row r="1787" spans="1:15" x14ac:dyDescent="0.35">
      <c r="A1787" t="s">
        <v>1913</v>
      </c>
      <c r="B1787" s="40">
        <v>45402</v>
      </c>
      <c r="C1787" t="s">
        <v>61</v>
      </c>
      <c r="D1787" t="s">
        <v>62</v>
      </c>
      <c r="E1787" t="s">
        <v>27</v>
      </c>
      <c r="F1787" t="s">
        <v>89</v>
      </c>
      <c r="G1787" t="s">
        <v>136</v>
      </c>
      <c r="H1787" t="s">
        <v>137</v>
      </c>
      <c r="I1787" t="s">
        <v>31</v>
      </c>
      <c r="J1787">
        <v>3200</v>
      </c>
      <c r="K1787">
        <v>15</v>
      </c>
      <c r="L1787">
        <v>0.03</v>
      </c>
      <c r="M1787">
        <v>46560</v>
      </c>
      <c r="N1787" t="s">
        <v>22</v>
      </c>
      <c r="O1787" t="s">
        <v>23</v>
      </c>
    </row>
    <row r="1788" spans="1:15" x14ac:dyDescent="0.35">
      <c r="A1788" t="s">
        <v>1914</v>
      </c>
      <c r="B1788" s="40">
        <v>45446</v>
      </c>
      <c r="C1788" t="s">
        <v>15</v>
      </c>
      <c r="D1788" t="s">
        <v>16</v>
      </c>
      <c r="E1788" t="s">
        <v>17</v>
      </c>
      <c r="F1788" t="s">
        <v>18</v>
      </c>
      <c r="G1788" t="s">
        <v>136</v>
      </c>
      <c r="H1788" t="s">
        <v>137</v>
      </c>
      <c r="I1788" t="s">
        <v>31</v>
      </c>
      <c r="J1788">
        <v>3200</v>
      </c>
      <c r="K1788">
        <v>1</v>
      </c>
      <c r="L1788">
        <v>0.16</v>
      </c>
      <c r="M1788">
        <v>2688</v>
      </c>
      <c r="N1788" t="s">
        <v>22</v>
      </c>
      <c r="O1788" t="s">
        <v>80</v>
      </c>
    </row>
    <row r="1789" spans="1:15" x14ac:dyDescent="0.35">
      <c r="A1789" t="s">
        <v>1915</v>
      </c>
      <c r="B1789" s="40">
        <v>45480</v>
      </c>
      <c r="C1789" t="s">
        <v>64</v>
      </c>
      <c r="D1789" t="s">
        <v>65</v>
      </c>
      <c r="E1789" t="s">
        <v>27</v>
      </c>
      <c r="F1789" t="s">
        <v>28</v>
      </c>
      <c r="G1789" t="s">
        <v>136</v>
      </c>
      <c r="H1789" t="s">
        <v>137</v>
      </c>
      <c r="I1789" t="s">
        <v>31</v>
      </c>
      <c r="J1789">
        <v>3200</v>
      </c>
      <c r="K1789">
        <v>16</v>
      </c>
      <c r="L1789">
        <v>0.22</v>
      </c>
      <c r="M1789">
        <v>39936</v>
      </c>
      <c r="N1789" t="s">
        <v>59</v>
      </c>
      <c r="O1789" t="s">
        <v>80</v>
      </c>
    </row>
    <row r="1790" spans="1:15" x14ac:dyDescent="0.35">
      <c r="A1790" t="s">
        <v>1916</v>
      </c>
      <c r="B1790" s="40">
        <v>45509</v>
      </c>
      <c r="C1790" t="s">
        <v>125</v>
      </c>
      <c r="D1790" t="s">
        <v>126</v>
      </c>
      <c r="E1790" t="s">
        <v>37</v>
      </c>
      <c r="F1790" t="s">
        <v>157</v>
      </c>
      <c r="G1790" t="s">
        <v>136</v>
      </c>
      <c r="H1790" t="s">
        <v>137</v>
      </c>
      <c r="I1790" t="s">
        <v>31</v>
      </c>
      <c r="J1790">
        <v>3200</v>
      </c>
      <c r="K1790">
        <v>16</v>
      </c>
      <c r="L1790">
        <v>0.14000000000000001</v>
      </c>
      <c r="M1790">
        <v>44032</v>
      </c>
      <c r="N1790" t="s">
        <v>22</v>
      </c>
      <c r="O1790" t="s">
        <v>87</v>
      </c>
    </row>
    <row r="1791" spans="1:15" x14ac:dyDescent="0.35">
      <c r="A1791" t="s">
        <v>1917</v>
      </c>
      <c r="B1791" s="40">
        <v>45540</v>
      </c>
      <c r="C1791" t="s">
        <v>73</v>
      </c>
      <c r="D1791" t="s">
        <v>74</v>
      </c>
      <c r="E1791" t="s">
        <v>37</v>
      </c>
      <c r="F1791" t="s">
        <v>71</v>
      </c>
      <c r="G1791" t="s">
        <v>136</v>
      </c>
      <c r="H1791" t="s">
        <v>137</v>
      </c>
      <c r="I1791" t="s">
        <v>31</v>
      </c>
      <c r="J1791">
        <v>3200</v>
      </c>
      <c r="K1791">
        <v>16</v>
      </c>
      <c r="L1791">
        <v>0.15</v>
      </c>
      <c r="M1791">
        <v>43520</v>
      </c>
      <c r="N1791" t="s">
        <v>123</v>
      </c>
      <c r="O1791" t="s">
        <v>23</v>
      </c>
    </row>
    <row r="1792" spans="1:15" x14ac:dyDescent="0.35">
      <c r="A1792" t="s">
        <v>1918</v>
      </c>
      <c r="B1792" s="40">
        <v>45494</v>
      </c>
      <c r="C1792" t="s">
        <v>44</v>
      </c>
      <c r="D1792" t="s">
        <v>45</v>
      </c>
      <c r="E1792" t="s">
        <v>17</v>
      </c>
      <c r="F1792" t="s">
        <v>154</v>
      </c>
      <c r="G1792" t="s">
        <v>136</v>
      </c>
      <c r="H1792" t="s">
        <v>137</v>
      </c>
      <c r="I1792" t="s">
        <v>31</v>
      </c>
      <c r="J1792">
        <v>3200</v>
      </c>
      <c r="K1792">
        <v>11</v>
      </c>
      <c r="L1792">
        <v>0.23</v>
      </c>
      <c r="M1792">
        <v>27104</v>
      </c>
      <c r="N1792" t="s">
        <v>59</v>
      </c>
      <c r="O1792" t="s">
        <v>23</v>
      </c>
    </row>
    <row r="1793" spans="1:15" x14ac:dyDescent="0.35">
      <c r="A1793" t="s">
        <v>1919</v>
      </c>
      <c r="B1793" s="40">
        <v>45529</v>
      </c>
      <c r="C1793" t="s">
        <v>35</v>
      </c>
      <c r="D1793" t="s">
        <v>36</v>
      </c>
      <c r="E1793" t="s">
        <v>37</v>
      </c>
      <c r="F1793" t="s">
        <v>83</v>
      </c>
      <c r="G1793" t="s">
        <v>136</v>
      </c>
      <c r="H1793" t="s">
        <v>137</v>
      </c>
      <c r="I1793" t="s">
        <v>31</v>
      </c>
      <c r="J1793">
        <v>3200</v>
      </c>
      <c r="K1793">
        <v>15</v>
      </c>
      <c r="L1793">
        <v>0.13</v>
      </c>
      <c r="M1793">
        <v>41760</v>
      </c>
      <c r="N1793" t="s">
        <v>42</v>
      </c>
      <c r="O1793" t="s">
        <v>87</v>
      </c>
    </row>
    <row r="1794" spans="1:15" x14ac:dyDescent="0.35">
      <c r="A1794" t="s">
        <v>1920</v>
      </c>
      <c r="B1794" s="40">
        <v>45588</v>
      </c>
      <c r="C1794" t="s">
        <v>73</v>
      </c>
      <c r="D1794" t="s">
        <v>74</v>
      </c>
      <c r="E1794" t="s">
        <v>37</v>
      </c>
      <c r="F1794" t="s">
        <v>38</v>
      </c>
      <c r="G1794" t="s">
        <v>136</v>
      </c>
      <c r="H1794" t="s">
        <v>137</v>
      </c>
      <c r="I1794" t="s">
        <v>31</v>
      </c>
      <c r="J1794">
        <v>3200</v>
      </c>
      <c r="K1794">
        <v>17</v>
      </c>
      <c r="L1794">
        <v>0.03</v>
      </c>
      <c r="M1794">
        <v>52768</v>
      </c>
      <c r="N1794" t="s">
        <v>22</v>
      </c>
      <c r="O1794" t="s">
        <v>33</v>
      </c>
    </row>
    <row r="1795" spans="1:15" x14ac:dyDescent="0.35">
      <c r="A1795" t="s">
        <v>1921</v>
      </c>
      <c r="B1795" s="40">
        <v>45449</v>
      </c>
      <c r="C1795" t="s">
        <v>44</v>
      </c>
      <c r="D1795" t="s">
        <v>45</v>
      </c>
      <c r="E1795" t="s">
        <v>17</v>
      </c>
      <c r="F1795" t="s">
        <v>79</v>
      </c>
      <c r="G1795" t="s">
        <v>136</v>
      </c>
      <c r="H1795" t="s">
        <v>137</v>
      </c>
      <c r="I1795" t="s">
        <v>31</v>
      </c>
      <c r="J1795">
        <v>3200</v>
      </c>
      <c r="K1795">
        <v>4</v>
      </c>
      <c r="L1795">
        <v>0.05</v>
      </c>
      <c r="M1795">
        <v>12160</v>
      </c>
      <c r="N1795" t="s">
        <v>22</v>
      </c>
      <c r="O1795" t="s">
        <v>23</v>
      </c>
    </row>
    <row r="1796" spans="1:15" x14ac:dyDescent="0.35">
      <c r="A1796" t="s">
        <v>1922</v>
      </c>
      <c r="B1796" s="40">
        <v>45375</v>
      </c>
      <c r="C1796" t="s">
        <v>131</v>
      </c>
      <c r="D1796" t="s">
        <v>132</v>
      </c>
      <c r="E1796" t="s">
        <v>98</v>
      </c>
      <c r="F1796" t="s">
        <v>113</v>
      </c>
      <c r="G1796" t="s">
        <v>136</v>
      </c>
      <c r="H1796" t="s">
        <v>137</v>
      </c>
      <c r="I1796" t="s">
        <v>31</v>
      </c>
      <c r="J1796">
        <v>3200</v>
      </c>
      <c r="K1796">
        <v>3</v>
      </c>
      <c r="L1796">
        <v>0.12</v>
      </c>
      <c r="M1796">
        <v>8448</v>
      </c>
      <c r="N1796" t="s">
        <v>42</v>
      </c>
      <c r="O1796" t="s">
        <v>23</v>
      </c>
    </row>
    <row r="1797" spans="1:15" x14ac:dyDescent="0.35">
      <c r="A1797" t="s">
        <v>1923</v>
      </c>
      <c r="B1797" s="40">
        <v>45407</v>
      </c>
      <c r="C1797" t="s">
        <v>15</v>
      </c>
      <c r="D1797" t="s">
        <v>16</v>
      </c>
      <c r="E1797" t="s">
        <v>17</v>
      </c>
      <c r="F1797" t="s">
        <v>154</v>
      </c>
      <c r="G1797" t="s">
        <v>136</v>
      </c>
      <c r="H1797" t="s">
        <v>137</v>
      </c>
      <c r="I1797" t="s">
        <v>31</v>
      </c>
      <c r="J1797">
        <v>3200</v>
      </c>
      <c r="K1797">
        <v>8</v>
      </c>
      <c r="L1797">
        <v>0.02</v>
      </c>
      <c r="M1797">
        <v>25088</v>
      </c>
      <c r="N1797" t="s">
        <v>22</v>
      </c>
      <c r="O1797" t="s">
        <v>23</v>
      </c>
    </row>
    <row r="1798" spans="1:15" x14ac:dyDescent="0.35">
      <c r="A1798" t="s">
        <v>1924</v>
      </c>
      <c r="B1798" s="40">
        <v>45364</v>
      </c>
      <c r="C1798" t="s">
        <v>25</v>
      </c>
      <c r="D1798" t="s">
        <v>26</v>
      </c>
      <c r="E1798" t="s">
        <v>27</v>
      </c>
      <c r="F1798" t="s">
        <v>28</v>
      </c>
      <c r="G1798" t="s">
        <v>136</v>
      </c>
      <c r="H1798" t="s">
        <v>137</v>
      </c>
      <c r="I1798" t="s">
        <v>31</v>
      </c>
      <c r="J1798">
        <v>3200</v>
      </c>
      <c r="K1798">
        <v>3</v>
      </c>
      <c r="L1798">
        <v>0.06</v>
      </c>
      <c r="M1798">
        <v>9024</v>
      </c>
      <c r="N1798" t="s">
        <v>123</v>
      </c>
      <c r="O1798" t="s">
        <v>80</v>
      </c>
    </row>
    <row r="1799" spans="1:15" x14ac:dyDescent="0.35">
      <c r="A1799" t="s">
        <v>1925</v>
      </c>
      <c r="B1799" s="40">
        <v>45519</v>
      </c>
      <c r="C1799" t="s">
        <v>96</v>
      </c>
      <c r="D1799" t="s">
        <v>97</v>
      </c>
      <c r="E1799" t="s">
        <v>98</v>
      </c>
      <c r="F1799" t="s">
        <v>113</v>
      </c>
      <c r="G1799" t="s">
        <v>136</v>
      </c>
      <c r="H1799" t="s">
        <v>137</v>
      </c>
      <c r="I1799" t="s">
        <v>31</v>
      </c>
      <c r="J1799">
        <v>3200</v>
      </c>
      <c r="K1799">
        <v>13</v>
      </c>
      <c r="L1799">
        <v>0.23</v>
      </c>
      <c r="M1799">
        <v>32032</v>
      </c>
      <c r="N1799" t="s">
        <v>22</v>
      </c>
      <c r="O1799" t="s">
        <v>23</v>
      </c>
    </row>
    <row r="1800" spans="1:15" x14ac:dyDescent="0.35">
      <c r="A1800" t="s">
        <v>1926</v>
      </c>
      <c r="B1800" s="40">
        <v>45362</v>
      </c>
      <c r="C1800" t="s">
        <v>131</v>
      </c>
      <c r="D1800" t="s">
        <v>132</v>
      </c>
      <c r="E1800" t="s">
        <v>98</v>
      </c>
      <c r="F1800" t="s">
        <v>113</v>
      </c>
      <c r="G1800" t="s">
        <v>136</v>
      </c>
      <c r="H1800" t="s">
        <v>137</v>
      </c>
      <c r="I1800" t="s">
        <v>31</v>
      </c>
      <c r="J1800">
        <v>3200</v>
      </c>
      <c r="K1800">
        <v>17</v>
      </c>
      <c r="L1800">
        <v>0.2</v>
      </c>
      <c r="M1800">
        <v>43520</v>
      </c>
      <c r="N1800" t="s">
        <v>59</v>
      </c>
      <c r="O1800" t="s">
        <v>23</v>
      </c>
    </row>
    <row r="1801" spans="1:15" x14ac:dyDescent="0.35">
      <c r="A1801" t="s">
        <v>1927</v>
      </c>
      <c r="B1801" s="40">
        <v>45624</v>
      </c>
      <c r="C1801" t="s">
        <v>15</v>
      </c>
      <c r="D1801" t="s">
        <v>16</v>
      </c>
      <c r="E1801" t="s">
        <v>17</v>
      </c>
      <c r="F1801" t="s">
        <v>154</v>
      </c>
      <c r="G1801" t="s">
        <v>136</v>
      </c>
      <c r="H1801" t="s">
        <v>137</v>
      </c>
      <c r="I1801" t="s">
        <v>31</v>
      </c>
      <c r="J1801">
        <v>3200</v>
      </c>
      <c r="K1801">
        <v>10</v>
      </c>
      <c r="L1801">
        <v>0.11</v>
      </c>
      <c r="M1801">
        <v>28480</v>
      </c>
      <c r="N1801" t="s">
        <v>32</v>
      </c>
      <c r="O1801" t="s">
        <v>23</v>
      </c>
    </row>
    <row r="1802" spans="1:15" x14ac:dyDescent="0.35">
      <c r="A1802" t="s">
        <v>1928</v>
      </c>
      <c r="B1802" s="40">
        <v>45576</v>
      </c>
      <c r="C1802" t="s">
        <v>15</v>
      </c>
      <c r="D1802" t="s">
        <v>16</v>
      </c>
      <c r="E1802" t="s">
        <v>17</v>
      </c>
      <c r="F1802" t="s">
        <v>79</v>
      </c>
      <c r="G1802" t="s">
        <v>136</v>
      </c>
      <c r="H1802" t="s">
        <v>137</v>
      </c>
      <c r="I1802" t="s">
        <v>31</v>
      </c>
      <c r="J1802">
        <v>3200</v>
      </c>
      <c r="K1802">
        <v>18</v>
      </c>
      <c r="L1802">
        <v>0.15</v>
      </c>
      <c r="M1802">
        <v>48960</v>
      </c>
      <c r="N1802" t="s">
        <v>32</v>
      </c>
      <c r="O1802" t="s">
        <v>80</v>
      </c>
    </row>
    <row r="1803" spans="1:15" x14ac:dyDescent="0.35">
      <c r="A1803" t="s">
        <v>1929</v>
      </c>
      <c r="B1803" s="40">
        <v>45572</v>
      </c>
      <c r="C1803" t="s">
        <v>111</v>
      </c>
      <c r="D1803" t="s">
        <v>112</v>
      </c>
      <c r="E1803" t="s">
        <v>98</v>
      </c>
      <c r="F1803" t="s">
        <v>160</v>
      </c>
      <c r="G1803" t="s">
        <v>136</v>
      </c>
      <c r="H1803" t="s">
        <v>137</v>
      </c>
      <c r="I1803" t="s">
        <v>31</v>
      </c>
      <c r="J1803">
        <v>3200</v>
      </c>
      <c r="K1803">
        <v>10</v>
      </c>
      <c r="L1803">
        <v>7.0000000000000007E-2</v>
      </c>
      <c r="M1803">
        <v>29760</v>
      </c>
      <c r="N1803" t="s">
        <v>32</v>
      </c>
      <c r="O1803" t="s">
        <v>33</v>
      </c>
    </row>
    <row r="1804" spans="1:15" x14ac:dyDescent="0.35">
      <c r="A1804" t="s">
        <v>1930</v>
      </c>
      <c r="B1804" s="40">
        <v>45651</v>
      </c>
      <c r="C1804" t="s">
        <v>96</v>
      </c>
      <c r="D1804" t="s">
        <v>97</v>
      </c>
      <c r="E1804" t="s">
        <v>98</v>
      </c>
      <c r="F1804" t="s">
        <v>160</v>
      </c>
      <c r="G1804" t="s">
        <v>136</v>
      </c>
      <c r="H1804" t="s">
        <v>137</v>
      </c>
      <c r="I1804" t="s">
        <v>31</v>
      </c>
      <c r="J1804">
        <v>3200</v>
      </c>
      <c r="K1804">
        <v>19</v>
      </c>
      <c r="L1804">
        <v>0.04</v>
      </c>
      <c r="M1804">
        <v>58368</v>
      </c>
      <c r="N1804" t="s">
        <v>22</v>
      </c>
      <c r="O1804" t="s">
        <v>23</v>
      </c>
    </row>
    <row r="1805" spans="1:15" x14ac:dyDescent="0.35">
      <c r="A1805" t="s">
        <v>1931</v>
      </c>
      <c r="B1805" s="40">
        <v>45483</v>
      </c>
      <c r="C1805" t="s">
        <v>111</v>
      </c>
      <c r="D1805" t="s">
        <v>112</v>
      </c>
      <c r="E1805" t="s">
        <v>98</v>
      </c>
      <c r="F1805" t="s">
        <v>101</v>
      </c>
      <c r="G1805" t="s">
        <v>136</v>
      </c>
      <c r="H1805" t="s">
        <v>137</v>
      </c>
      <c r="I1805" t="s">
        <v>31</v>
      </c>
      <c r="J1805">
        <v>3200</v>
      </c>
      <c r="K1805">
        <v>20</v>
      </c>
      <c r="L1805">
        <v>0.24</v>
      </c>
      <c r="M1805">
        <v>48640</v>
      </c>
      <c r="N1805" t="s">
        <v>22</v>
      </c>
      <c r="O1805" t="s">
        <v>23</v>
      </c>
    </row>
    <row r="1806" spans="1:15" x14ac:dyDescent="0.35">
      <c r="A1806" t="s">
        <v>1932</v>
      </c>
      <c r="B1806" s="40">
        <v>45538</v>
      </c>
      <c r="C1806" t="s">
        <v>131</v>
      </c>
      <c r="D1806" t="s">
        <v>132</v>
      </c>
      <c r="E1806" t="s">
        <v>98</v>
      </c>
      <c r="F1806" t="s">
        <v>115</v>
      </c>
      <c r="G1806" t="s">
        <v>136</v>
      </c>
      <c r="H1806" t="s">
        <v>137</v>
      </c>
      <c r="I1806" t="s">
        <v>31</v>
      </c>
      <c r="J1806">
        <v>3200</v>
      </c>
      <c r="K1806">
        <v>2</v>
      </c>
      <c r="L1806">
        <v>0.28000000000000003</v>
      </c>
      <c r="M1806">
        <v>4608</v>
      </c>
      <c r="N1806" t="s">
        <v>32</v>
      </c>
      <c r="O1806" t="s">
        <v>23</v>
      </c>
    </row>
    <row r="1807" spans="1:15" x14ac:dyDescent="0.35">
      <c r="A1807" t="s">
        <v>1933</v>
      </c>
      <c r="B1807" s="40">
        <v>45618</v>
      </c>
      <c r="C1807" t="s">
        <v>61</v>
      </c>
      <c r="D1807" t="s">
        <v>62</v>
      </c>
      <c r="E1807" t="s">
        <v>27</v>
      </c>
      <c r="F1807" t="s">
        <v>89</v>
      </c>
      <c r="G1807" t="s">
        <v>136</v>
      </c>
      <c r="H1807" t="s">
        <v>137</v>
      </c>
      <c r="I1807" t="s">
        <v>31</v>
      </c>
      <c r="J1807">
        <v>3200</v>
      </c>
      <c r="K1807">
        <v>18</v>
      </c>
      <c r="L1807">
        <v>0.01</v>
      </c>
      <c r="M1807">
        <v>57024</v>
      </c>
      <c r="N1807" t="s">
        <v>77</v>
      </c>
      <c r="O1807" t="s">
        <v>23</v>
      </c>
    </row>
    <row r="1808" spans="1:15" x14ac:dyDescent="0.35">
      <c r="A1808" t="s">
        <v>1934</v>
      </c>
      <c r="B1808" s="40">
        <v>45298</v>
      </c>
      <c r="C1808" t="s">
        <v>25</v>
      </c>
      <c r="D1808" t="s">
        <v>26</v>
      </c>
      <c r="E1808" t="s">
        <v>27</v>
      </c>
      <c r="F1808" t="s">
        <v>122</v>
      </c>
      <c r="G1808" t="s">
        <v>136</v>
      </c>
      <c r="H1808" t="s">
        <v>137</v>
      </c>
      <c r="I1808" t="s">
        <v>31</v>
      </c>
      <c r="J1808">
        <v>3200</v>
      </c>
      <c r="K1808">
        <v>4</v>
      </c>
      <c r="L1808">
        <v>0.22</v>
      </c>
      <c r="M1808">
        <v>9984</v>
      </c>
      <c r="N1808" t="s">
        <v>77</v>
      </c>
      <c r="O1808" t="s">
        <v>80</v>
      </c>
    </row>
    <row r="1809" spans="1:15" x14ac:dyDescent="0.35">
      <c r="A1809" t="s">
        <v>1935</v>
      </c>
      <c r="B1809" s="40">
        <v>45449</v>
      </c>
      <c r="C1809" t="s">
        <v>73</v>
      </c>
      <c r="D1809" t="s">
        <v>74</v>
      </c>
      <c r="E1809" t="s">
        <v>37</v>
      </c>
      <c r="F1809" t="s">
        <v>38</v>
      </c>
      <c r="G1809" t="s">
        <v>136</v>
      </c>
      <c r="H1809" t="s">
        <v>137</v>
      </c>
      <c r="I1809" t="s">
        <v>31</v>
      </c>
      <c r="J1809">
        <v>3200</v>
      </c>
      <c r="K1809">
        <v>11</v>
      </c>
      <c r="L1809">
        <v>0.12</v>
      </c>
      <c r="M1809">
        <v>30976</v>
      </c>
      <c r="N1809" t="s">
        <v>42</v>
      </c>
      <c r="O1809" t="s">
        <v>23</v>
      </c>
    </row>
    <row r="1810" spans="1:15" x14ac:dyDescent="0.35">
      <c r="A1810" t="s">
        <v>1936</v>
      </c>
      <c r="B1810" s="40">
        <v>45521</v>
      </c>
      <c r="C1810" t="s">
        <v>96</v>
      </c>
      <c r="D1810" t="s">
        <v>97</v>
      </c>
      <c r="E1810" t="s">
        <v>98</v>
      </c>
      <c r="F1810" t="s">
        <v>101</v>
      </c>
      <c r="G1810" t="s">
        <v>136</v>
      </c>
      <c r="H1810" t="s">
        <v>137</v>
      </c>
      <c r="I1810" t="s">
        <v>31</v>
      </c>
      <c r="J1810">
        <v>3200</v>
      </c>
      <c r="K1810">
        <v>18</v>
      </c>
      <c r="L1810">
        <v>0.21</v>
      </c>
      <c r="M1810">
        <v>45504</v>
      </c>
      <c r="N1810" t="s">
        <v>42</v>
      </c>
      <c r="O1810" t="s">
        <v>23</v>
      </c>
    </row>
    <row r="1811" spans="1:15" x14ac:dyDescent="0.35">
      <c r="A1811" t="s">
        <v>1937</v>
      </c>
      <c r="B1811" s="40">
        <v>45311</v>
      </c>
      <c r="C1811" t="s">
        <v>96</v>
      </c>
      <c r="D1811" t="s">
        <v>97</v>
      </c>
      <c r="E1811" t="s">
        <v>98</v>
      </c>
      <c r="F1811" t="s">
        <v>160</v>
      </c>
      <c r="G1811" t="s">
        <v>136</v>
      </c>
      <c r="H1811" t="s">
        <v>137</v>
      </c>
      <c r="I1811" t="s">
        <v>31</v>
      </c>
      <c r="J1811">
        <v>3200</v>
      </c>
      <c r="K1811">
        <v>8</v>
      </c>
      <c r="L1811">
        <v>0.24</v>
      </c>
      <c r="M1811">
        <v>19456</v>
      </c>
      <c r="N1811" t="s">
        <v>77</v>
      </c>
      <c r="O1811" t="s">
        <v>87</v>
      </c>
    </row>
    <row r="1812" spans="1:15" x14ac:dyDescent="0.35">
      <c r="A1812" t="s">
        <v>1938</v>
      </c>
      <c r="B1812" s="40">
        <v>45324</v>
      </c>
      <c r="C1812" t="s">
        <v>131</v>
      </c>
      <c r="D1812" t="s">
        <v>132</v>
      </c>
      <c r="E1812" t="s">
        <v>98</v>
      </c>
      <c r="F1812" t="s">
        <v>99</v>
      </c>
      <c r="G1812" t="s">
        <v>136</v>
      </c>
      <c r="H1812" t="s">
        <v>137</v>
      </c>
      <c r="I1812" t="s">
        <v>31</v>
      </c>
      <c r="J1812">
        <v>3200</v>
      </c>
      <c r="K1812">
        <v>2</v>
      </c>
      <c r="L1812">
        <v>0.17</v>
      </c>
      <c r="M1812">
        <v>5312</v>
      </c>
      <c r="N1812" t="s">
        <v>22</v>
      </c>
      <c r="O1812" t="s">
        <v>80</v>
      </c>
    </row>
    <row r="1813" spans="1:15" x14ac:dyDescent="0.35">
      <c r="A1813" t="s">
        <v>1939</v>
      </c>
      <c r="B1813" s="40">
        <v>45311</v>
      </c>
      <c r="C1813" t="s">
        <v>111</v>
      </c>
      <c r="D1813" t="s">
        <v>112</v>
      </c>
      <c r="E1813" t="s">
        <v>98</v>
      </c>
      <c r="F1813" t="s">
        <v>160</v>
      </c>
      <c r="G1813" t="s">
        <v>136</v>
      </c>
      <c r="H1813" t="s">
        <v>137</v>
      </c>
      <c r="I1813" t="s">
        <v>31</v>
      </c>
      <c r="J1813">
        <v>3200</v>
      </c>
      <c r="K1813">
        <v>15</v>
      </c>
      <c r="L1813">
        <v>0.17</v>
      </c>
      <c r="M1813">
        <v>39840</v>
      </c>
      <c r="N1813" t="s">
        <v>42</v>
      </c>
      <c r="O1813" t="s">
        <v>23</v>
      </c>
    </row>
    <row r="1814" spans="1:15" x14ac:dyDescent="0.35">
      <c r="A1814" t="s">
        <v>1940</v>
      </c>
      <c r="B1814" s="40">
        <v>45610</v>
      </c>
      <c r="C1814" t="s">
        <v>111</v>
      </c>
      <c r="D1814" t="s">
        <v>112</v>
      </c>
      <c r="E1814" t="s">
        <v>98</v>
      </c>
      <c r="F1814" t="s">
        <v>101</v>
      </c>
      <c r="G1814" t="s">
        <v>136</v>
      </c>
      <c r="H1814" t="s">
        <v>137</v>
      </c>
      <c r="I1814" t="s">
        <v>31</v>
      </c>
      <c r="J1814">
        <v>3200</v>
      </c>
      <c r="K1814">
        <v>13</v>
      </c>
      <c r="L1814">
        <v>0.04</v>
      </c>
      <c r="M1814">
        <v>39936</v>
      </c>
      <c r="N1814" t="s">
        <v>123</v>
      </c>
      <c r="O1814" t="s">
        <v>23</v>
      </c>
    </row>
    <row r="1815" spans="1:15" x14ac:dyDescent="0.35">
      <c r="A1815" t="s">
        <v>1941</v>
      </c>
      <c r="B1815" s="40">
        <v>45437</v>
      </c>
      <c r="C1815" t="s">
        <v>96</v>
      </c>
      <c r="D1815" t="s">
        <v>97</v>
      </c>
      <c r="E1815" t="s">
        <v>98</v>
      </c>
      <c r="F1815" t="s">
        <v>99</v>
      </c>
      <c r="G1815" t="s">
        <v>136</v>
      </c>
      <c r="H1815" t="s">
        <v>137</v>
      </c>
      <c r="I1815" t="s">
        <v>31</v>
      </c>
      <c r="J1815">
        <v>3200</v>
      </c>
      <c r="K1815">
        <v>13</v>
      </c>
      <c r="L1815">
        <v>0.1</v>
      </c>
      <c r="M1815">
        <v>37440</v>
      </c>
      <c r="N1815" t="s">
        <v>59</v>
      </c>
      <c r="O1815" t="s">
        <v>33</v>
      </c>
    </row>
    <row r="1816" spans="1:15" x14ac:dyDescent="0.35">
      <c r="A1816" t="s">
        <v>1942</v>
      </c>
      <c r="B1816" s="40">
        <v>45292</v>
      </c>
      <c r="C1816" t="s">
        <v>131</v>
      </c>
      <c r="D1816" t="s">
        <v>132</v>
      </c>
      <c r="E1816" t="s">
        <v>98</v>
      </c>
      <c r="F1816" t="s">
        <v>113</v>
      </c>
      <c r="G1816" t="s">
        <v>136</v>
      </c>
      <c r="H1816" t="s">
        <v>137</v>
      </c>
      <c r="I1816" t="s">
        <v>31</v>
      </c>
      <c r="J1816">
        <v>3200</v>
      </c>
      <c r="K1816">
        <v>13</v>
      </c>
      <c r="L1816">
        <v>0.19</v>
      </c>
      <c r="M1816">
        <v>33696</v>
      </c>
      <c r="N1816" t="s">
        <v>123</v>
      </c>
      <c r="O1816" t="s">
        <v>23</v>
      </c>
    </row>
    <row r="1817" spans="1:15" x14ac:dyDescent="0.35">
      <c r="A1817" t="s">
        <v>1943</v>
      </c>
      <c r="B1817" s="40">
        <v>45429</v>
      </c>
      <c r="C1817" t="s">
        <v>25</v>
      </c>
      <c r="D1817" t="s">
        <v>26</v>
      </c>
      <c r="E1817" t="s">
        <v>27</v>
      </c>
      <c r="F1817" t="s">
        <v>122</v>
      </c>
      <c r="G1817" t="s">
        <v>136</v>
      </c>
      <c r="H1817" t="s">
        <v>137</v>
      </c>
      <c r="I1817" t="s">
        <v>31</v>
      </c>
      <c r="J1817">
        <v>3200</v>
      </c>
      <c r="K1817">
        <v>17</v>
      </c>
      <c r="L1817">
        <v>0.02</v>
      </c>
      <c r="M1817">
        <v>53312</v>
      </c>
      <c r="N1817" t="s">
        <v>22</v>
      </c>
      <c r="O1817" t="s">
        <v>23</v>
      </c>
    </row>
    <row r="1818" spans="1:15" x14ac:dyDescent="0.35">
      <c r="A1818" t="s">
        <v>1944</v>
      </c>
      <c r="B1818" s="40">
        <v>45317</v>
      </c>
      <c r="C1818" t="s">
        <v>61</v>
      </c>
      <c r="D1818" t="s">
        <v>62</v>
      </c>
      <c r="E1818" t="s">
        <v>27</v>
      </c>
      <c r="F1818" t="s">
        <v>89</v>
      </c>
      <c r="G1818" t="s">
        <v>136</v>
      </c>
      <c r="H1818" t="s">
        <v>137</v>
      </c>
      <c r="I1818" t="s">
        <v>31</v>
      </c>
      <c r="J1818">
        <v>3200</v>
      </c>
      <c r="K1818">
        <v>9</v>
      </c>
      <c r="L1818">
        <v>0.25</v>
      </c>
      <c r="M1818">
        <v>21600</v>
      </c>
      <c r="N1818" t="s">
        <v>123</v>
      </c>
      <c r="O1818" t="s">
        <v>23</v>
      </c>
    </row>
    <row r="1819" spans="1:15" x14ac:dyDescent="0.35">
      <c r="A1819" t="s">
        <v>1945</v>
      </c>
      <c r="B1819" s="40">
        <v>45292</v>
      </c>
      <c r="C1819" t="s">
        <v>15</v>
      </c>
      <c r="D1819" t="s">
        <v>16</v>
      </c>
      <c r="E1819" t="s">
        <v>17</v>
      </c>
      <c r="F1819" t="s">
        <v>18</v>
      </c>
      <c r="G1819" t="s">
        <v>136</v>
      </c>
      <c r="H1819" t="s">
        <v>137</v>
      </c>
      <c r="I1819" t="s">
        <v>31</v>
      </c>
      <c r="J1819">
        <v>3200</v>
      </c>
      <c r="K1819">
        <v>2</v>
      </c>
      <c r="L1819">
        <v>0.24</v>
      </c>
      <c r="M1819">
        <v>4864</v>
      </c>
      <c r="N1819" t="s">
        <v>123</v>
      </c>
      <c r="O1819" t="s">
        <v>23</v>
      </c>
    </row>
    <row r="1820" spans="1:15" x14ac:dyDescent="0.35">
      <c r="A1820" t="s">
        <v>1946</v>
      </c>
      <c r="B1820" s="40">
        <v>45352</v>
      </c>
      <c r="C1820" t="s">
        <v>44</v>
      </c>
      <c r="D1820" t="s">
        <v>45</v>
      </c>
      <c r="E1820" t="s">
        <v>17</v>
      </c>
      <c r="F1820" t="s">
        <v>179</v>
      </c>
      <c r="G1820" t="s">
        <v>136</v>
      </c>
      <c r="H1820" t="s">
        <v>137</v>
      </c>
      <c r="I1820" t="s">
        <v>31</v>
      </c>
      <c r="J1820">
        <v>3200</v>
      </c>
      <c r="K1820">
        <v>2</v>
      </c>
      <c r="L1820">
        <v>0</v>
      </c>
      <c r="M1820">
        <v>6400</v>
      </c>
      <c r="N1820" t="s">
        <v>32</v>
      </c>
      <c r="O1820" t="s">
        <v>23</v>
      </c>
    </row>
    <row r="1821" spans="1:15" x14ac:dyDescent="0.35">
      <c r="A1821" t="s">
        <v>1947</v>
      </c>
      <c r="B1821" s="40">
        <v>45588</v>
      </c>
      <c r="C1821" t="s">
        <v>125</v>
      </c>
      <c r="D1821" t="s">
        <v>126</v>
      </c>
      <c r="E1821" t="s">
        <v>37</v>
      </c>
      <c r="F1821" t="s">
        <v>71</v>
      </c>
      <c r="G1821" t="s">
        <v>136</v>
      </c>
      <c r="H1821" t="s">
        <v>137</v>
      </c>
      <c r="I1821" t="s">
        <v>31</v>
      </c>
      <c r="J1821">
        <v>3200</v>
      </c>
      <c r="K1821">
        <v>18</v>
      </c>
      <c r="L1821">
        <v>0.2</v>
      </c>
      <c r="M1821">
        <v>46080</v>
      </c>
      <c r="N1821" t="s">
        <v>77</v>
      </c>
      <c r="O1821" t="s">
        <v>23</v>
      </c>
    </row>
    <row r="1822" spans="1:15" x14ac:dyDescent="0.35">
      <c r="A1822" t="s">
        <v>1948</v>
      </c>
      <c r="B1822" s="40">
        <v>45574</v>
      </c>
      <c r="C1822" t="s">
        <v>73</v>
      </c>
      <c r="D1822" t="s">
        <v>74</v>
      </c>
      <c r="E1822" t="s">
        <v>37</v>
      </c>
      <c r="F1822" t="s">
        <v>71</v>
      </c>
      <c r="G1822" t="s">
        <v>127</v>
      </c>
      <c r="H1822" t="s">
        <v>128</v>
      </c>
      <c r="I1822" t="s">
        <v>106</v>
      </c>
      <c r="J1822">
        <v>45000</v>
      </c>
      <c r="K1822">
        <v>18</v>
      </c>
      <c r="L1822">
        <v>0.06</v>
      </c>
      <c r="M1822">
        <v>761400</v>
      </c>
      <c r="N1822" t="s">
        <v>32</v>
      </c>
      <c r="O1822" t="s">
        <v>23</v>
      </c>
    </row>
    <row r="1823" spans="1:15" x14ac:dyDescent="0.35">
      <c r="A1823" t="s">
        <v>1949</v>
      </c>
      <c r="B1823" s="40">
        <v>45542</v>
      </c>
      <c r="C1823" t="s">
        <v>125</v>
      </c>
      <c r="D1823" t="s">
        <v>126</v>
      </c>
      <c r="E1823" t="s">
        <v>37</v>
      </c>
      <c r="F1823" t="s">
        <v>71</v>
      </c>
      <c r="G1823" t="s">
        <v>127</v>
      </c>
      <c r="H1823" t="s">
        <v>128</v>
      </c>
      <c r="I1823" t="s">
        <v>106</v>
      </c>
      <c r="J1823">
        <v>45000</v>
      </c>
      <c r="K1823">
        <v>15</v>
      </c>
      <c r="L1823">
        <v>0.19</v>
      </c>
      <c r="M1823">
        <v>546750</v>
      </c>
      <c r="N1823" t="s">
        <v>77</v>
      </c>
      <c r="O1823" t="s">
        <v>33</v>
      </c>
    </row>
    <row r="1824" spans="1:15" x14ac:dyDescent="0.35">
      <c r="A1824" t="s">
        <v>1950</v>
      </c>
      <c r="B1824" s="40">
        <v>45550</v>
      </c>
      <c r="C1824" t="s">
        <v>25</v>
      </c>
      <c r="D1824" t="s">
        <v>26</v>
      </c>
      <c r="E1824" t="s">
        <v>27</v>
      </c>
      <c r="F1824" t="s">
        <v>89</v>
      </c>
      <c r="G1824" t="s">
        <v>127</v>
      </c>
      <c r="H1824" t="s">
        <v>128</v>
      </c>
      <c r="I1824" t="s">
        <v>106</v>
      </c>
      <c r="J1824">
        <v>45000</v>
      </c>
      <c r="K1824">
        <v>4</v>
      </c>
      <c r="L1824">
        <v>0.23</v>
      </c>
      <c r="M1824">
        <v>138600</v>
      </c>
      <c r="N1824" t="s">
        <v>42</v>
      </c>
      <c r="O1824" t="s">
        <v>23</v>
      </c>
    </row>
    <row r="1825" spans="1:15" x14ac:dyDescent="0.35">
      <c r="A1825" t="s">
        <v>1951</v>
      </c>
      <c r="B1825" s="40">
        <v>45501</v>
      </c>
      <c r="C1825" t="s">
        <v>73</v>
      </c>
      <c r="D1825" t="s">
        <v>74</v>
      </c>
      <c r="E1825" t="s">
        <v>37</v>
      </c>
      <c r="F1825" t="s">
        <v>151</v>
      </c>
      <c r="G1825" t="s">
        <v>127</v>
      </c>
      <c r="H1825" t="s">
        <v>128</v>
      </c>
      <c r="I1825" t="s">
        <v>106</v>
      </c>
      <c r="J1825">
        <v>45000</v>
      </c>
      <c r="K1825">
        <v>19</v>
      </c>
      <c r="L1825">
        <v>0.11</v>
      </c>
      <c r="M1825">
        <v>760950</v>
      </c>
      <c r="N1825" t="s">
        <v>59</v>
      </c>
      <c r="O1825" t="s">
        <v>33</v>
      </c>
    </row>
    <row r="1826" spans="1:15" x14ac:dyDescent="0.35">
      <c r="A1826" t="s">
        <v>1952</v>
      </c>
      <c r="B1826" s="40">
        <v>45379</v>
      </c>
      <c r="C1826" t="s">
        <v>96</v>
      </c>
      <c r="D1826" t="s">
        <v>97</v>
      </c>
      <c r="E1826" t="s">
        <v>98</v>
      </c>
      <c r="F1826" t="s">
        <v>99</v>
      </c>
      <c r="G1826" t="s">
        <v>127</v>
      </c>
      <c r="H1826" t="s">
        <v>128</v>
      </c>
      <c r="I1826" t="s">
        <v>106</v>
      </c>
      <c r="J1826">
        <v>45000</v>
      </c>
      <c r="K1826">
        <v>13</v>
      </c>
      <c r="L1826">
        <v>0.18</v>
      </c>
      <c r="M1826">
        <v>479700</v>
      </c>
      <c r="N1826" t="s">
        <v>32</v>
      </c>
      <c r="O1826" t="s">
        <v>23</v>
      </c>
    </row>
    <row r="1827" spans="1:15" x14ac:dyDescent="0.35">
      <c r="A1827" t="s">
        <v>1953</v>
      </c>
      <c r="B1827" s="40">
        <v>45623</v>
      </c>
      <c r="C1827" t="s">
        <v>111</v>
      </c>
      <c r="D1827" t="s">
        <v>112</v>
      </c>
      <c r="E1827" t="s">
        <v>98</v>
      </c>
      <c r="F1827" t="s">
        <v>99</v>
      </c>
      <c r="G1827" t="s">
        <v>127</v>
      </c>
      <c r="H1827" t="s">
        <v>128</v>
      </c>
      <c r="I1827" t="s">
        <v>106</v>
      </c>
      <c r="J1827">
        <v>45000</v>
      </c>
      <c r="K1827">
        <v>14</v>
      </c>
      <c r="L1827">
        <v>0.25</v>
      </c>
      <c r="M1827">
        <v>472500</v>
      </c>
      <c r="N1827" t="s">
        <v>59</v>
      </c>
      <c r="O1827" t="s">
        <v>23</v>
      </c>
    </row>
    <row r="1828" spans="1:15" x14ac:dyDescent="0.35">
      <c r="A1828" t="s">
        <v>1954</v>
      </c>
      <c r="B1828" s="40">
        <v>45522</v>
      </c>
      <c r="C1828" t="s">
        <v>96</v>
      </c>
      <c r="D1828" t="s">
        <v>97</v>
      </c>
      <c r="E1828" t="s">
        <v>98</v>
      </c>
      <c r="F1828" t="s">
        <v>99</v>
      </c>
      <c r="G1828" t="s">
        <v>127</v>
      </c>
      <c r="H1828" t="s">
        <v>128</v>
      </c>
      <c r="I1828" t="s">
        <v>106</v>
      </c>
      <c r="J1828">
        <v>45000</v>
      </c>
      <c r="K1828">
        <v>17</v>
      </c>
      <c r="L1828">
        <v>0.28000000000000003</v>
      </c>
      <c r="M1828">
        <v>550800</v>
      </c>
      <c r="N1828" t="s">
        <v>32</v>
      </c>
      <c r="O1828" t="s">
        <v>23</v>
      </c>
    </row>
    <row r="1829" spans="1:15" x14ac:dyDescent="0.35">
      <c r="A1829" t="s">
        <v>1955</v>
      </c>
      <c r="B1829" s="40">
        <v>45590</v>
      </c>
      <c r="C1829" t="s">
        <v>96</v>
      </c>
      <c r="D1829" t="s">
        <v>97</v>
      </c>
      <c r="E1829" t="s">
        <v>98</v>
      </c>
      <c r="F1829" t="s">
        <v>99</v>
      </c>
      <c r="G1829" t="s">
        <v>127</v>
      </c>
      <c r="H1829" t="s">
        <v>128</v>
      </c>
      <c r="I1829" t="s">
        <v>106</v>
      </c>
      <c r="J1829">
        <v>45000</v>
      </c>
      <c r="K1829">
        <v>18</v>
      </c>
      <c r="L1829">
        <v>0.14000000000000001</v>
      </c>
      <c r="M1829">
        <v>696600</v>
      </c>
      <c r="N1829" t="s">
        <v>59</v>
      </c>
      <c r="O1829" t="s">
        <v>23</v>
      </c>
    </row>
    <row r="1830" spans="1:15" x14ac:dyDescent="0.35">
      <c r="A1830" t="s">
        <v>1956</v>
      </c>
      <c r="B1830" s="40">
        <v>45508</v>
      </c>
      <c r="C1830" t="s">
        <v>96</v>
      </c>
      <c r="D1830" t="s">
        <v>97</v>
      </c>
      <c r="E1830" t="s">
        <v>98</v>
      </c>
      <c r="F1830" t="s">
        <v>115</v>
      </c>
      <c r="G1830" t="s">
        <v>127</v>
      </c>
      <c r="H1830" t="s">
        <v>128</v>
      </c>
      <c r="I1830" t="s">
        <v>106</v>
      </c>
      <c r="J1830">
        <v>45000</v>
      </c>
      <c r="K1830">
        <v>18</v>
      </c>
      <c r="L1830">
        <v>0.12</v>
      </c>
      <c r="M1830">
        <v>712800</v>
      </c>
      <c r="N1830" t="s">
        <v>77</v>
      </c>
      <c r="O1830" t="s">
        <v>33</v>
      </c>
    </row>
    <row r="1831" spans="1:15" x14ac:dyDescent="0.35">
      <c r="A1831" t="s">
        <v>1957</v>
      </c>
      <c r="B1831" s="40">
        <v>45449</v>
      </c>
      <c r="C1831" t="s">
        <v>25</v>
      </c>
      <c r="D1831" t="s">
        <v>26</v>
      </c>
      <c r="E1831" t="s">
        <v>27</v>
      </c>
      <c r="F1831" t="s">
        <v>89</v>
      </c>
      <c r="G1831" t="s">
        <v>127</v>
      </c>
      <c r="H1831" t="s">
        <v>128</v>
      </c>
      <c r="I1831" t="s">
        <v>106</v>
      </c>
      <c r="J1831">
        <v>45000</v>
      </c>
      <c r="K1831">
        <v>3</v>
      </c>
      <c r="L1831">
        <v>0.22</v>
      </c>
      <c r="M1831">
        <v>105300</v>
      </c>
      <c r="N1831" t="s">
        <v>32</v>
      </c>
      <c r="O1831" t="s">
        <v>23</v>
      </c>
    </row>
    <row r="1832" spans="1:15" x14ac:dyDescent="0.35">
      <c r="A1832" t="s">
        <v>1958</v>
      </c>
      <c r="B1832" s="40">
        <v>45600</v>
      </c>
      <c r="C1832" t="s">
        <v>25</v>
      </c>
      <c r="D1832" t="s">
        <v>26</v>
      </c>
      <c r="E1832" t="s">
        <v>27</v>
      </c>
      <c r="F1832" t="s">
        <v>28</v>
      </c>
      <c r="G1832" t="s">
        <v>127</v>
      </c>
      <c r="H1832" t="s">
        <v>128</v>
      </c>
      <c r="I1832" t="s">
        <v>106</v>
      </c>
      <c r="J1832">
        <v>45000</v>
      </c>
      <c r="K1832">
        <v>12</v>
      </c>
      <c r="L1832">
        <v>0.24</v>
      </c>
      <c r="M1832">
        <v>410400</v>
      </c>
      <c r="N1832" t="s">
        <v>42</v>
      </c>
      <c r="O1832" t="s">
        <v>23</v>
      </c>
    </row>
    <row r="1833" spans="1:15" x14ac:dyDescent="0.35">
      <c r="A1833" t="s">
        <v>1959</v>
      </c>
      <c r="B1833" s="40">
        <v>45371</v>
      </c>
      <c r="C1833" t="s">
        <v>61</v>
      </c>
      <c r="D1833" t="s">
        <v>62</v>
      </c>
      <c r="E1833" t="s">
        <v>27</v>
      </c>
      <c r="F1833" t="s">
        <v>28</v>
      </c>
      <c r="G1833" t="s">
        <v>127</v>
      </c>
      <c r="H1833" t="s">
        <v>128</v>
      </c>
      <c r="I1833" t="s">
        <v>106</v>
      </c>
      <c r="J1833">
        <v>45000</v>
      </c>
      <c r="K1833">
        <v>12</v>
      </c>
      <c r="L1833">
        <v>0.17</v>
      </c>
      <c r="M1833">
        <v>448200</v>
      </c>
      <c r="N1833" t="s">
        <v>22</v>
      </c>
      <c r="O1833" t="s">
        <v>23</v>
      </c>
    </row>
    <row r="1834" spans="1:15" x14ac:dyDescent="0.35">
      <c r="A1834" t="s">
        <v>1960</v>
      </c>
      <c r="B1834" s="40">
        <v>45401</v>
      </c>
      <c r="C1834" t="s">
        <v>61</v>
      </c>
      <c r="D1834" t="s">
        <v>62</v>
      </c>
      <c r="E1834" t="s">
        <v>27</v>
      </c>
      <c r="F1834" t="s">
        <v>66</v>
      </c>
      <c r="G1834" t="s">
        <v>127</v>
      </c>
      <c r="H1834" t="s">
        <v>128</v>
      </c>
      <c r="I1834" t="s">
        <v>106</v>
      </c>
      <c r="J1834">
        <v>45000</v>
      </c>
      <c r="K1834">
        <v>3</v>
      </c>
      <c r="L1834">
        <v>0.28000000000000003</v>
      </c>
      <c r="M1834">
        <v>97200</v>
      </c>
      <c r="N1834" t="s">
        <v>123</v>
      </c>
      <c r="O1834" t="s">
        <v>23</v>
      </c>
    </row>
    <row r="1835" spans="1:15" x14ac:dyDescent="0.35">
      <c r="A1835" t="s">
        <v>1961</v>
      </c>
      <c r="B1835" s="40">
        <v>45310</v>
      </c>
      <c r="C1835" t="s">
        <v>35</v>
      </c>
      <c r="D1835" t="s">
        <v>36</v>
      </c>
      <c r="E1835" t="s">
        <v>37</v>
      </c>
      <c r="F1835" t="s">
        <v>71</v>
      </c>
      <c r="G1835" t="s">
        <v>127</v>
      </c>
      <c r="H1835" t="s">
        <v>128</v>
      </c>
      <c r="I1835" t="s">
        <v>106</v>
      </c>
      <c r="J1835">
        <v>45000</v>
      </c>
      <c r="K1835">
        <v>20</v>
      </c>
      <c r="L1835">
        <v>0.14000000000000001</v>
      </c>
      <c r="M1835">
        <v>774000</v>
      </c>
      <c r="N1835" t="s">
        <v>42</v>
      </c>
      <c r="O1835" t="s">
        <v>23</v>
      </c>
    </row>
    <row r="1836" spans="1:15" x14ac:dyDescent="0.35">
      <c r="A1836" t="s">
        <v>1962</v>
      </c>
      <c r="B1836" s="40">
        <v>45474</v>
      </c>
      <c r="C1836" t="s">
        <v>125</v>
      </c>
      <c r="D1836" t="s">
        <v>126</v>
      </c>
      <c r="E1836" t="s">
        <v>37</v>
      </c>
      <c r="F1836" t="s">
        <v>151</v>
      </c>
      <c r="G1836" t="s">
        <v>127</v>
      </c>
      <c r="H1836" t="s">
        <v>128</v>
      </c>
      <c r="I1836" t="s">
        <v>106</v>
      </c>
      <c r="J1836">
        <v>45000</v>
      </c>
      <c r="K1836">
        <v>3</v>
      </c>
      <c r="L1836">
        <v>0.11</v>
      </c>
      <c r="M1836">
        <v>120150</v>
      </c>
      <c r="N1836" t="s">
        <v>59</v>
      </c>
      <c r="O1836" t="s">
        <v>23</v>
      </c>
    </row>
    <row r="1837" spans="1:15" x14ac:dyDescent="0.35">
      <c r="A1837" t="s">
        <v>1963</v>
      </c>
      <c r="B1837" s="40">
        <v>45609</v>
      </c>
      <c r="C1837" t="s">
        <v>55</v>
      </c>
      <c r="D1837" t="s">
        <v>56</v>
      </c>
      <c r="E1837" t="s">
        <v>17</v>
      </c>
      <c r="F1837" t="s">
        <v>18</v>
      </c>
      <c r="G1837" t="s">
        <v>127</v>
      </c>
      <c r="H1837" t="s">
        <v>128</v>
      </c>
      <c r="I1837" t="s">
        <v>106</v>
      </c>
      <c r="J1837">
        <v>45000</v>
      </c>
      <c r="K1837">
        <v>8</v>
      </c>
      <c r="L1837">
        <v>0.16</v>
      </c>
      <c r="M1837">
        <v>302400</v>
      </c>
      <c r="N1837" t="s">
        <v>77</v>
      </c>
      <c r="O1837" t="s">
        <v>33</v>
      </c>
    </row>
    <row r="1838" spans="1:15" x14ac:dyDescent="0.35">
      <c r="A1838" t="s">
        <v>1964</v>
      </c>
      <c r="B1838" s="40">
        <v>45522</v>
      </c>
      <c r="C1838" t="s">
        <v>73</v>
      </c>
      <c r="D1838" t="s">
        <v>74</v>
      </c>
      <c r="E1838" t="s">
        <v>37</v>
      </c>
      <c r="F1838" t="s">
        <v>71</v>
      </c>
      <c r="G1838" t="s">
        <v>127</v>
      </c>
      <c r="H1838" t="s">
        <v>128</v>
      </c>
      <c r="I1838" t="s">
        <v>106</v>
      </c>
      <c r="J1838">
        <v>45000</v>
      </c>
      <c r="K1838">
        <v>12</v>
      </c>
      <c r="L1838">
        <v>0.28000000000000003</v>
      </c>
      <c r="M1838">
        <v>388800</v>
      </c>
      <c r="N1838" t="s">
        <v>123</v>
      </c>
      <c r="O1838" t="s">
        <v>23</v>
      </c>
    </row>
    <row r="1839" spans="1:15" x14ac:dyDescent="0.35">
      <c r="A1839" t="s">
        <v>1965</v>
      </c>
      <c r="B1839" s="40">
        <v>45632</v>
      </c>
      <c r="C1839" t="s">
        <v>61</v>
      </c>
      <c r="D1839" t="s">
        <v>62</v>
      </c>
      <c r="E1839" t="s">
        <v>27</v>
      </c>
      <c r="F1839" t="s">
        <v>89</v>
      </c>
      <c r="G1839" t="s">
        <v>127</v>
      </c>
      <c r="H1839" t="s">
        <v>128</v>
      </c>
      <c r="I1839" t="s">
        <v>106</v>
      </c>
      <c r="J1839">
        <v>45000</v>
      </c>
      <c r="K1839">
        <v>11</v>
      </c>
      <c r="L1839">
        <v>0.28000000000000003</v>
      </c>
      <c r="M1839">
        <v>356400</v>
      </c>
      <c r="N1839" t="s">
        <v>59</v>
      </c>
      <c r="O1839" t="s">
        <v>87</v>
      </c>
    </row>
    <row r="1840" spans="1:15" x14ac:dyDescent="0.35">
      <c r="A1840" t="s">
        <v>1966</v>
      </c>
      <c r="B1840" s="40">
        <v>45517</v>
      </c>
      <c r="C1840" t="s">
        <v>125</v>
      </c>
      <c r="D1840" t="s">
        <v>126</v>
      </c>
      <c r="E1840" t="s">
        <v>37</v>
      </c>
      <c r="F1840" t="s">
        <v>157</v>
      </c>
      <c r="G1840" t="s">
        <v>127</v>
      </c>
      <c r="H1840" t="s">
        <v>128</v>
      </c>
      <c r="I1840" t="s">
        <v>106</v>
      </c>
      <c r="J1840">
        <v>45000</v>
      </c>
      <c r="K1840">
        <v>2</v>
      </c>
      <c r="L1840">
        <v>0.12</v>
      </c>
      <c r="M1840">
        <v>79200</v>
      </c>
      <c r="N1840" t="s">
        <v>32</v>
      </c>
      <c r="O1840" t="s">
        <v>33</v>
      </c>
    </row>
    <row r="1841" spans="1:15" x14ac:dyDescent="0.35">
      <c r="A1841" t="s">
        <v>1967</v>
      </c>
      <c r="B1841" s="40">
        <v>45542</v>
      </c>
      <c r="C1841" t="s">
        <v>55</v>
      </c>
      <c r="D1841" t="s">
        <v>56</v>
      </c>
      <c r="E1841" t="s">
        <v>17</v>
      </c>
      <c r="F1841" t="s">
        <v>154</v>
      </c>
      <c r="G1841" t="s">
        <v>127</v>
      </c>
      <c r="H1841" t="s">
        <v>128</v>
      </c>
      <c r="I1841" t="s">
        <v>106</v>
      </c>
      <c r="J1841">
        <v>45000</v>
      </c>
      <c r="K1841">
        <v>2</v>
      </c>
      <c r="L1841">
        <v>0.16</v>
      </c>
      <c r="M1841">
        <v>75600</v>
      </c>
      <c r="N1841" t="s">
        <v>59</v>
      </c>
      <c r="O1841" t="s">
        <v>33</v>
      </c>
    </row>
    <row r="1842" spans="1:15" x14ac:dyDescent="0.35">
      <c r="A1842" t="s">
        <v>1968</v>
      </c>
      <c r="B1842" s="40">
        <v>45490</v>
      </c>
      <c r="C1842" t="s">
        <v>131</v>
      </c>
      <c r="D1842" t="s">
        <v>132</v>
      </c>
      <c r="E1842" t="s">
        <v>98</v>
      </c>
      <c r="F1842" t="s">
        <v>101</v>
      </c>
      <c r="G1842" t="s">
        <v>127</v>
      </c>
      <c r="H1842" t="s">
        <v>128</v>
      </c>
      <c r="I1842" t="s">
        <v>106</v>
      </c>
      <c r="J1842">
        <v>45000</v>
      </c>
      <c r="K1842">
        <v>8</v>
      </c>
      <c r="L1842">
        <v>7.0000000000000007E-2</v>
      </c>
      <c r="M1842">
        <v>334800</v>
      </c>
      <c r="N1842" t="s">
        <v>77</v>
      </c>
      <c r="O1842" t="s">
        <v>23</v>
      </c>
    </row>
    <row r="1843" spans="1:15" x14ac:dyDescent="0.35">
      <c r="A1843" t="s">
        <v>1969</v>
      </c>
      <c r="B1843" s="40">
        <v>45585</v>
      </c>
      <c r="C1843" t="s">
        <v>64</v>
      </c>
      <c r="D1843" t="s">
        <v>65</v>
      </c>
      <c r="E1843" t="s">
        <v>27</v>
      </c>
      <c r="F1843" t="s">
        <v>103</v>
      </c>
      <c r="G1843" t="s">
        <v>127</v>
      </c>
      <c r="H1843" t="s">
        <v>128</v>
      </c>
      <c r="I1843" t="s">
        <v>106</v>
      </c>
      <c r="J1843">
        <v>45000</v>
      </c>
      <c r="K1843">
        <v>10</v>
      </c>
      <c r="L1843">
        <v>0.13</v>
      </c>
      <c r="M1843">
        <v>391500</v>
      </c>
      <c r="N1843" t="s">
        <v>59</v>
      </c>
      <c r="O1843" t="s">
        <v>23</v>
      </c>
    </row>
    <row r="1844" spans="1:15" x14ac:dyDescent="0.35">
      <c r="A1844" t="s">
        <v>1970</v>
      </c>
      <c r="B1844" s="40">
        <v>45434</v>
      </c>
      <c r="C1844" t="s">
        <v>125</v>
      </c>
      <c r="D1844" t="s">
        <v>126</v>
      </c>
      <c r="E1844" t="s">
        <v>37</v>
      </c>
      <c r="F1844" t="s">
        <v>151</v>
      </c>
      <c r="G1844" t="s">
        <v>127</v>
      </c>
      <c r="H1844" t="s">
        <v>128</v>
      </c>
      <c r="I1844" t="s">
        <v>106</v>
      </c>
      <c r="J1844">
        <v>45000</v>
      </c>
      <c r="K1844">
        <v>13</v>
      </c>
      <c r="L1844">
        <v>0.04</v>
      </c>
      <c r="M1844">
        <v>561600</v>
      </c>
      <c r="N1844" t="s">
        <v>123</v>
      </c>
      <c r="O1844" t="s">
        <v>23</v>
      </c>
    </row>
    <row r="1845" spans="1:15" x14ac:dyDescent="0.35">
      <c r="A1845" t="s">
        <v>1971</v>
      </c>
      <c r="B1845" s="40">
        <v>45377</v>
      </c>
      <c r="C1845" t="s">
        <v>15</v>
      </c>
      <c r="D1845" t="s">
        <v>16</v>
      </c>
      <c r="E1845" t="s">
        <v>17</v>
      </c>
      <c r="F1845" t="s">
        <v>18</v>
      </c>
      <c r="G1845" t="s">
        <v>127</v>
      </c>
      <c r="H1845" t="s">
        <v>128</v>
      </c>
      <c r="I1845" t="s">
        <v>106</v>
      </c>
      <c r="J1845">
        <v>45000</v>
      </c>
      <c r="K1845">
        <v>15</v>
      </c>
      <c r="L1845">
        <v>0.22</v>
      </c>
      <c r="M1845">
        <v>526500</v>
      </c>
      <c r="N1845" t="s">
        <v>77</v>
      </c>
      <c r="O1845" t="s">
        <v>23</v>
      </c>
    </row>
    <row r="1846" spans="1:15" x14ac:dyDescent="0.35">
      <c r="A1846" t="s">
        <v>1972</v>
      </c>
      <c r="B1846" s="40">
        <v>45545</v>
      </c>
      <c r="C1846" t="s">
        <v>44</v>
      </c>
      <c r="D1846" t="s">
        <v>45</v>
      </c>
      <c r="E1846" t="s">
        <v>17</v>
      </c>
      <c r="F1846" t="s">
        <v>176</v>
      </c>
      <c r="G1846" t="s">
        <v>127</v>
      </c>
      <c r="H1846" t="s">
        <v>128</v>
      </c>
      <c r="I1846" t="s">
        <v>106</v>
      </c>
      <c r="J1846">
        <v>45000</v>
      </c>
      <c r="K1846">
        <v>16</v>
      </c>
      <c r="L1846">
        <v>0.05</v>
      </c>
      <c r="M1846">
        <v>684000</v>
      </c>
      <c r="N1846" t="s">
        <v>32</v>
      </c>
      <c r="O1846" t="s">
        <v>23</v>
      </c>
    </row>
    <row r="1847" spans="1:15" x14ac:dyDescent="0.35">
      <c r="A1847" t="s">
        <v>1973</v>
      </c>
      <c r="B1847" s="40">
        <v>45405</v>
      </c>
      <c r="C1847" t="s">
        <v>25</v>
      </c>
      <c r="D1847" t="s">
        <v>26</v>
      </c>
      <c r="E1847" t="s">
        <v>27</v>
      </c>
      <c r="F1847" t="s">
        <v>66</v>
      </c>
      <c r="G1847" t="s">
        <v>127</v>
      </c>
      <c r="H1847" t="s">
        <v>128</v>
      </c>
      <c r="I1847" t="s">
        <v>106</v>
      </c>
      <c r="J1847">
        <v>45000</v>
      </c>
      <c r="K1847">
        <v>19</v>
      </c>
      <c r="L1847">
        <v>0.16</v>
      </c>
      <c r="M1847">
        <v>718200</v>
      </c>
      <c r="N1847" t="s">
        <v>42</v>
      </c>
      <c r="O1847" t="s">
        <v>23</v>
      </c>
    </row>
    <row r="1848" spans="1:15" x14ac:dyDescent="0.35">
      <c r="A1848" t="s">
        <v>1974</v>
      </c>
      <c r="B1848" s="40">
        <v>45582</v>
      </c>
      <c r="C1848" t="s">
        <v>61</v>
      </c>
      <c r="D1848" t="s">
        <v>62</v>
      </c>
      <c r="E1848" t="s">
        <v>27</v>
      </c>
      <c r="F1848" t="s">
        <v>66</v>
      </c>
      <c r="G1848" t="s">
        <v>127</v>
      </c>
      <c r="H1848" t="s">
        <v>128</v>
      </c>
      <c r="I1848" t="s">
        <v>106</v>
      </c>
      <c r="J1848">
        <v>45000</v>
      </c>
      <c r="K1848">
        <v>7</v>
      </c>
      <c r="L1848">
        <v>0.26</v>
      </c>
      <c r="M1848">
        <v>233100</v>
      </c>
      <c r="N1848" t="s">
        <v>77</v>
      </c>
      <c r="O1848" t="s">
        <v>23</v>
      </c>
    </row>
    <row r="1849" spans="1:15" x14ac:dyDescent="0.35">
      <c r="A1849" t="s">
        <v>1975</v>
      </c>
      <c r="B1849" s="40">
        <v>45418</v>
      </c>
      <c r="C1849" t="s">
        <v>131</v>
      </c>
      <c r="D1849" t="s">
        <v>132</v>
      </c>
      <c r="E1849" t="s">
        <v>98</v>
      </c>
      <c r="F1849" t="s">
        <v>99</v>
      </c>
      <c r="G1849" t="s">
        <v>127</v>
      </c>
      <c r="H1849" t="s">
        <v>128</v>
      </c>
      <c r="I1849" t="s">
        <v>106</v>
      </c>
      <c r="J1849">
        <v>45000</v>
      </c>
      <c r="K1849">
        <v>7</v>
      </c>
      <c r="L1849">
        <v>0.11</v>
      </c>
      <c r="M1849">
        <v>280350</v>
      </c>
      <c r="N1849" t="s">
        <v>22</v>
      </c>
      <c r="O1849" t="s">
        <v>23</v>
      </c>
    </row>
    <row r="1850" spans="1:15" x14ac:dyDescent="0.35">
      <c r="A1850" t="s">
        <v>1976</v>
      </c>
      <c r="B1850" s="40">
        <v>45354</v>
      </c>
      <c r="C1850" t="s">
        <v>131</v>
      </c>
      <c r="D1850" t="s">
        <v>132</v>
      </c>
      <c r="E1850" t="s">
        <v>98</v>
      </c>
      <c r="F1850" t="s">
        <v>99</v>
      </c>
      <c r="G1850" t="s">
        <v>127</v>
      </c>
      <c r="H1850" t="s">
        <v>128</v>
      </c>
      <c r="I1850" t="s">
        <v>106</v>
      </c>
      <c r="J1850">
        <v>45000</v>
      </c>
      <c r="K1850">
        <v>13</v>
      </c>
      <c r="L1850">
        <v>0.16</v>
      </c>
      <c r="M1850">
        <v>491400</v>
      </c>
      <c r="N1850" t="s">
        <v>22</v>
      </c>
      <c r="O1850" t="s">
        <v>23</v>
      </c>
    </row>
    <row r="1851" spans="1:15" x14ac:dyDescent="0.35">
      <c r="A1851" t="s">
        <v>1977</v>
      </c>
      <c r="B1851" s="40">
        <v>45544</v>
      </c>
      <c r="C1851" t="s">
        <v>15</v>
      </c>
      <c r="D1851" t="s">
        <v>16</v>
      </c>
      <c r="E1851" t="s">
        <v>17</v>
      </c>
      <c r="F1851" t="s">
        <v>154</v>
      </c>
      <c r="G1851" t="s">
        <v>127</v>
      </c>
      <c r="H1851" t="s">
        <v>128</v>
      </c>
      <c r="I1851" t="s">
        <v>106</v>
      </c>
      <c r="J1851">
        <v>45000</v>
      </c>
      <c r="K1851">
        <v>2</v>
      </c>
      <c r="L1851">
        <v>0.2</v>
      </c>
      <c r="M1851">
        <v>72000</v>
      </c>
      <c r="N1851" t="s">
        <v>32</v>
      </c>
      <c r="O1851" t="s">
        <v>87</v>
      </c>
    </row>
    <row r="1852" spans="1:15" x14ac:dyDescent="0.35">
      <c r="A1852" t="s">
        <v>1978</v>
      </c>
      <c r="B1852" s="40">
        <v>45483</v>
      </c>
      <c r="C1852" t="s">
        <v>25</v>
      </c>
      <c r="D1852" t="s">
        <v>26</v>
      </c>
      <c r="E1852" t="s">
        <v>27</v>
      </c>
      <c r="F1852" t="s">
        <v>103</v>
      </c>
      <c r="G1852" t="s">
        <v>127</v>
      </c>
      <c r="H1852" t="s">
        <v>128</v>
      </c>
      <c r="I1852" t="s">
        <v>106</v>
      </c>
      <c r="J1852">
        <v>45000</v>
      </c>
      <c r="K1852">
        <v>8</v>
      </c>
      <c r="L1852">
        <v>0.03</v>
      </c>
      <c r="M1852">
        <v>349200</v>
      </c>
      <c r="N1852" t="s">
        <v>59</v>
      </c>
      <c r="O1852" t="s">
        <v>23</v>
      </c>
    </row>
    <row r="1853" spans="1:15" x14ac:dyDescent="0.35">
      <c r="A1853" t="s">
        <v>1979</v>
      </c>
      <c r="B1853" s="40">
        <v>45301</v>
      </c>
      <c r="C1853" t="s">
        <v>25</v>
      </c>
      <c r="D1853" t="s">
        <v>26</v>
      </c>
      <c r="E1853" t="s">
        <v>27</v>
      </c>
      <c r="F1853" t="s">
        <v>66</v>
      </c>
      <c r="G1853" t="s">
        <v>127</v>
      </c>
      <c r="H1853" t="s">
        <v>128</v>
      </c>
      <c r="I1853" t="s">
        <v>106</v>
      </c>
      <c r="J1853">
        <v>45000</v>
      </c>
      <c r="K1853">
        <v>13</v>
      </c>
      <c r="L1853">
        <v>0.17</v>
      </c>
      <c r="M1853">
        <v>485550</v>
      </c>
      <c r="N1853" t="s">
        <v>123</v>
      </c>
      <c r="O1853" t="s">
        <v>23</v>
      </c>
    </row>
    <row r="1854" spans="1:15" x14ac:dyDescent="0.35">
      <c r="A1854" t="s">
        <v>1980</v>
      </c>
      <c r="B1854" s="40">
        <v>45497</v>
      </c>
      <c r="C1854" t="s">
        <v>96</v>
      </c>
      <c r="D1854" t="s">
        <v>97</v>
      </c>
      <c r="E1854" t="s">
        <v>98</v>
      </c>
      <c r="F1854" t="s">
        <v>113</v>
      </c>
      <c r="G1854" t="s">
        <v>127</v>
      </c>
      <c r="H1854" t="s">
        <v>128</v>
      </c>
      <c r="I1854" t="s">
        <v>106</v>
      </c>
      <c r="J1854">
        <v>45000</v>
      </c>
      <c r="K1854">
        <v>2</v>
      </c>
      <c r="L1854">
        <v>7.0000000000000007E-2</v>
      </c>
      <c r="M1854">
        <v>83700</v>
      </c>
      <c r="N1854" t="s">
        <v>32</v>
      </c>
      <c r="O1854" t="s">
        <v>23</v>
      </c>
    </row>
    <row r="1855" spans="1:15" x14ac:dyDescent="0.35">
      <c r="A1855" t="s">
        <v>1981</v>
      </c>
      <c r="B1855" s="40">
        <v>45544</v>
      </c>
      <c r="C1855" t="s">
        <v>15</v>
      </c>
      <c r="D1855" t="s">
        <v>16</v>
      </c>
      <c r="E1855" t="s">
        <v>17</v>
      </c>
      <c r="F1855" t="s">
        <v>154</v>
      </c>
      <c r="G1855" t="s">
        <v>127</v>
      </c>
      <c r="H1855" t="s">
        <v>128</v>
      </c>
      <c r="I1855" t="s">
        <v>106</v>
      </c>
      <c r="J1855">
        <v>45000</v>
      </c>
      <c r="K1855">
        <v>12</v>
      </c>
      <c r="L1855">
        <v>0.21</v>
      </c>
      <c r="M1855">
        <v>426600</v>
      </c>
      <c r="N1855" t="s">
        <v>123</v>
      </c>
      <c r="O1855" t="s">
        <v>23</v>
      </c>
    </row>
    <row r="1856" spans="1:15" x14ac:dyDescent="0.35">
      <c r="A1856" t="s">
        <v>1982</v>
      </c>
      <c r="B1856" s="40">
        <v>45573</v>
      </c>
      <c r="C1856" t="s">
        <v>15</v>
      </c>
      <c r="D1856" t="s">
        <v>16</v>
      </c>
      <c r="E1856" t="s">
        <v>17</v>
      </c>
      <c r="F1856" t="s">
        <v>50</v>
      </c>
      <c r="G1856" t="s">
        <v>127</v>
      </c>
      <c r="H1856" t="s">
        <v>128</v>
      </c>
      <c r="I1856" t="s">
        <v>106</v>
      </c>
      <c r="J1856">
        <v>45000</v>
      </c>
      <c r="K1856">
        <v>20</v>
      </c>
      <c r="L1856">
        <v>0.19</v>
      </c>
      <c r="M1856">
        <v>729000</v>
      </c>
      <c r="N1856" t="s">
        <v>123</v>
      </c>
      <c r="O1856" t="s">
        <v>23</v>
      </c>
    </row>
    <row r="1857" spans="1:15" x14ac:dyDescent="0.35">
      <c r="A1857" t="s">
        <v>1983</v>
      </c>
      <c r="B1857" s="40">
        <v>45527</v>
      </c>
      <c r="C1857" t="s">
        <v>64</v>
      </c>
      <c r="D1857" t="s">
        <v>65</v>
      </c>
      <c r="E1857" t="s">
        <v>27</v>
      </c>
      <c r="F1857" t="s">
        <v>122</v>
      </c>
      <c r="G1857" t="s">
        <v>127</v>
      </c>
      <c r="H1857" t="s">
        <v>128</v>
      </c>
      <c r="I1857" t="s">
        <v>106</v>
      </c>
      <c r="J1857">
        <v>45000</v>
      </c>
      <c r="K1857">
        <v>12</v>
      </c>
      <c r="L1857">
        <v>0.02</v>
      </c>
      <c r="M1857">
        <v>529200</v>
      </c>
      <c r="N1857" t="s">
        <v>22</v>
      </c>
      <c r="O1857" t="s">
        <v>23</v>
      </c>
    </row>
    <row r="1858" spans="1:15" x14ac:dyDescent="0.35">
      <c r="A1858" t="s">
        <v>1984</v>
      </c>
      <c r="B1858" s="40">
        <v>45581</v>
      </c>
      <c r="C1858" t="s">
        <v>35</v>
      </c>
      <c r="D1858" t="s">
        <v>36</v>
      </c>
      <c r="E1858" t="s">
        <v>37</v>
      </c>
      <c r="F1858" t="s">
        <v>157</v>
      </c>
      <c r="G1858" t="s">
        <v>127</v>
      </c>
      <c r="H1858" t="s">
        <v>128</v>
      </c>
      <c r="I1858" t="s">
        <v>106</v>
      </c>
      <c r="J1858">
        <v>45000</v>
      </c>
      <c r="K1858">
        <v>15</v>
      </c>
      <c r="L1858">
        <v>0.15</v>
      </c>
      <c r="M1858">
        <v>573750</v>
      </c>
      <c r="N1858" t="s">
        <v>77</v>
      </c>
      <c r="O1858" t="s">
        <v>23</v>
      </c>
    </row>
    <row r="1859" spans="1:15" x14ac:dyDescent="0.35">
      <c r="A1859" t="s">
        <v>1985</v>
      </c>
      <c r="B1859" s="40">
        <v>45584</v>
      </c>
      <c r="C1859" t="s">
        <v>44</v>
      </c>
      <c r="D1859" t="s">
        <v>45</v>
      </c>
      <c r="E1859" t="s">
        <v>17</v>
      </c>
      <c r="F1859" t="s">
        <v>79</v>
      </c>
      <c r="G1859" t="s">
        <v>127</v>
      </c>
      <c r="H1859" t="s">
        <v>128</v>
      </c>
      <c r="I1859" t="s">
        <v>106</v>
      </c>
      <c r="J1859">
        <v>45000</v>
      </c>
      <c r="K1859">
        <v>5</v>
      </c>
      <c r="L1859">
        <v>0.2</v>
      </c>
      <c r="M1859">
        <v>180000</v>
      </c>
      <c r="N1859" t="s">
        <v>32</v>
      </c>
      <c r="O1859" t="s">
        <v>23</v>
      </c>
    </row>
    <row r="1860" spans="1:15" x14ac:dyDescent="0.35">
      <c r="A1860" t="s">
        <v>1986</v>
      </c>
      <c r="B1860" s="40">
        <v>45639</v>
      </c>
      <c r="C1860" t="s">
        <v>35</v>
      </c>
      <c r="D1860" t="s">
        <v>36</v>
      </c>
      <c r="E1860" t="s">
        <v>37</v>
      </c>
      <c r="F1860" t="s">
        <v>71</v>
      </c>
      <c r="G1860" t="s">
        <v>127</v>
      </c>
      <c r="H1860" t="s">
        <v>128</v>
      </c>
      <c r="I1860" t="s">
        <v>106</v>
      </c>
      <c r="J1860">
        <v>45000</v>
      </c>
      <c r="K1860">
        <v>8</v>
      </c>
      <c r="L1860">
        <v>0.13</v>
      </c>
      <c r="M1860">
        <v>313200</v>
      </c>
      <c r="N1860" t="s">
        <v>59</v>
      </c>
      <c r="O1860" t="s">
        <v>23</v>
      </c>
    </row>
    <row r="1861" spans="1:15" x14ac:dyDescent="0.35">
      <c r="A1861" t="s">
        <v>1987</v>
      </c>
      <c r="B1861" s="40">
        <v>45557</v>
      </c>
      <c r="C1861" t="s">
        <v>55</v>
      </c>
      <c r="D1861" t="s">
        <v>56</v>
      </c>
      <c r="E1861" t="s">
        <v>17</v>
      </c>
      <c r="F1861" t="s">
        <v>79</v>
      </c>
      <c r="G1861" t="s">
        <v>127</v>
      </c>
      <c r="H1861" t="s">
        <v>128</v>
      </c>
      <c r="I1861" t="s">
        <v>106</v>
      </c>
      <c r="J1861">
        <v>45000</v>
      </c>
      <c r="K1861">
        <v>10</v>
      </c>
      <c r="L1861">
        <v>0.28000000000000003</v>
      </c>
      <c r="M1861">
        <v>324000</v>
      </c>
      <c r="N1861" t="s">
        <v>59</v>
      </c>
      <c r="O1861" t="s">
        <v>23</v>
      </c>
    </row>
    <row r="1862" spans="1:15" x14ac:dyDescent="0.35">
      <c r="A1862" t="s">
        <v>1988</v>
      </c>
      <c r="B1862" s="40">
        <v>45406</v>
      </c>
      <c r="C1862" t="s">
        <v>125</v>
      </c>
      <c r="D1862" t="s">
        <v>126</v>
      </c>
      <c r="E1862" t="s">
        <v>37</v>
      </c>
      <c r="F1862" t="s">
        <v>151</v>
      </c>
      <c r="G1862" t="s">
        <v>127</v>
      </c>
      <c r="H1862" t="s">
        <v>128</v>
      </c>
      <c r="I1862" t="s">
        <v>106</v>
      </c>
      <c r="J1862">
        <v>45000</v>
      </c>
      <c r="K1862">
        <v>14</v>
      </c>
      <c r="L1862">
        <v>0.03</v>
      </c>
      <c r="M1862">
        <v>611100</v>
      </c>
      <c r="N1862" t="s">
        <v>59</v>
      </c>
      <c r="O1862" t="s">
        <v>23</v>
      </c>
    </row>
    <row r="1863" spans="1:15" x14ac:dyDescent="0.35">
      <c r="A1863" t="s">
        <v>1989</v>
      </c>
      <c r="B1863" s="40">
        <v>45589</v>
      </c>
      <c r="C1863" t="s">
        <v>64</v>
      </c>
      <c r="D1863" t="s">
        <v>65</v>
      </c>
      <c r="E1863" t="s">
        <v>27</v>
      </c>
      <c r="F1863" t="s">
        <v>122</v>
      </c>
      <c r="G1863" t="s">
        <v>127</v>
      </c>
      <c r="H1863" t="s">
        <v>128</v>
      </c>
      <c r="I1863" t="s">
        <v>106</v>
      </c>
      <c r="J1863">
        <v>45000</v>
      </c>
      <c r="K1863">
        <v>4</v>
      </c>
      <c r="L1863">
        <v>0.23</v>
      </c>
      <c r="M1863">
        <v>138600</v>
      </c>
      <c r="N1863" t="s">
        <v>77</v>
      </c>
      <c r="O1863" t="s">
        <v>33</v>
      </c>
    </row>
    <row r="1864" spans="1:15" x14ac:dyDescent="0.35">
      <c r="A1864" t="s">
        <v>1990</v>
      </c>
      <c r="B1864" s="40">
        <v>45391</v>
      </c>
      <c r="C1864" t="s">
        <v>35</v>
      </c>
      <c r="D1864" t="s">
        <v>36</v>
      </c>
      <c r="E1864" t="s">
        <v>37</v>
      </c>
      <c r="F1864" t="s">
        <v>151</v>
      </c>
      <c r="G1864" t="s">
        <v>127</v>
      </c>
      <c r="H1864" t="s">
        <v>128</v>
      </c>
      <c r="I1864" t="s">
        <v>106</v>
      </c>
      <c r="J1864">
        <v>45000</v>
      </c>
      <c r="K1864">
        <v>20</v>
      </c>
      <c r="L1864">
        <v>0.01</v>
      </c>
      <c r="M1864">
        <v>891000</v>
      </c>
      <c r="N1864" t="s">
        <v>42</v>
      </c>
      <c r="O1864" t="s">
        <v>23</v>
      </c>
    </row>
    <row r="1865" spans="1:15" x14ac:dyDescent="0.35">
      <c r="A1865" t="s">
        <v>1991</v>
      </c>
      <c r="B1865" s="40">
        <v>45391</v>
      </c>
      <c r="C1865" t="s">
        <v>131</v>
      </c>
      <c r="D1865" t="s">
        <v>132</v>
      </c>
      <c r="E1865" t="s">
        <v>98</v>
      </c>
      <c r="F1865" t="s">
        <v>115</v>
      </c>
      <c r="G1865" t="s">
        <v>127</v>
      </c>
      <c r="H1865" t="s">
        <v>128</v>
      </c>
      <c r="I1865" t="s">
        <v>106</v>
      </c>
      <c r="J1865">
        <v>45000</v>
      </c>
      <c r="K1865">
        <v>18</v>
      </c>
      <c r="L1865">
        <v>0.19</v>
      </c>
      <c r="M1865">
        <v>656100</v>
      </c>
      <c r="N1865" t="s">
        <v>32</v>
      </c>
      <c r="O1865" t="s">
        <v>33</v>
      </c>
    </row>
    <row r="1866" spans="1:15" x14ac:dyDescent="0.35">
      <c r="A1866" t="s">
        <v>1992</v>
      </c>
      <c r="B1866" s="40">
        <v>45608</v>
      </c>
      <c r="C1866" t="s">
        <v>131</v>
      </c>
      <c r="D1866" t="s">
        <v>132</v>
      </c>
      <c r="E1866" t="s">
        <v>98</v>
      </c>
      <c r="F1866" t="s">
        <v>160</v>
      </c>
      <c r="G1866" t="s">
        <v>127</v>
      </c>
      <c r="H1866" t="s">
        <v>128</v>
      </c>
      <c r="I1866" t="s">
        <v>106</v>
      </c>
      <c r="J1866">
        <v>45000</v>
      </c>
      <c r="K1866">
        <v>9</v>
      </c>
      <c r="L1866">
        <v>0.15</v>
      </c>
      <c r="M1866">
        <v>344250</v>
      </c>
      <c r="N1866" t="s">
        <v>32</v>
      </c>
      <c r="O1866" t="s">
        <v>23</v>
      </c>
    </row>
    <row r="1867" spans="1:15" x14ac:dyDescent="0.35">
      <c r="A1867" t="s">
        <v>1993</v>
      </c>
      <c r="B1867" s="40">
        <v>45407</v>
      </c>
      <c r="C1867" t="s">
        <v>73</v>
      </c>
      <c r="D1867" t="s">
        <v>74</v>
      </c>
      <c r="E1867" t="s">
        <v>37</v>
      </c>
      <c r="F1867" t="s">
        <v>83</v>
      </c>
      <c r="G1867" t="s">
        <v>127</v>
      </c>
      <c r="H1867" t="s">
        <v>128</v>
      </c>
      <c r="I1867" t="s">
        <v>106</v>
      </c>
      <c r="J1867">
        <v>45000</v>
      </c>
      <c r="K1867">
        <v>17</v>
      </c>
      <c r="L1867">
        <v>0.23</v>
      </c>
      <c r="M1867">
        <v>589050</v>
      </c>
      <c r="N1867" t="s">
        <v>77</v>
      </c>
      <c r="O1867" t="s">
        <v>23</v>
      </c>
    </row>
    <row r="1868" spans="1:15" x14ac:dyDescent="0.35">
      <c r="A1868" t="s">
        <v>1994</v>
      </c>
      <c r="B1868" s="40">
        <v>45527</v>
      </c>
      <c r="C1868" t="s">
        <v>96</v>
      </c>
      <c r="D1868" t="s">
        <v>97</v>
      </c>
      <c r="E1868" t="s">
        <v>98</v>
      </c>
      <c r="F1868" t="s">
        <v>99</v>
      </c>
      <c r="G1868" t="s">
        <v>127</v>
      </c>
      <c r="H1868" t="s">
        <v>128</v>
      </c>
      <c r="I1868" t="s">
        <v>106</v>
      </c>
      <c r="J1868">
        <v>45000</v>
      </c>
      <c r="K1868">
        <v>1</v>
      </c>
      <c r="L1868">
        <v>0.12</v>
      </c>
      <c r="M1868">
        <v>39600</v>
      </c>
      <c r="N1868" t="s">
        <v>32</v>
      </c>
      <c r="O1868" t="s">
        <v>23</v>
      </c>
    </row>
    <row r="1869" spans="1:15" x14ac:dyDescent="0.35">
      <c r="A1869" t="s">
        <v>1995</v>
      </c>
      <c r="B1869" s="40">
        <v>45293</v>
      </c>
      <c r="C1869" t="s">
        <v>131</v>
      </c>
      <c r="D1869" t="s">
        <v>132</v>
      </c>
      <c r="E1869" t="s">
        <v>98</v>
      </c>
      <c r="F1869" t="s">
        <v>113</v>
      </c>
      <c r="G1869" t="s">
        <v>127</v>
      </c>
      <c r="H1869" t="s">
        <v>128</v>
      </c>
      <c r="I1869" t="s">
        <v>106</v>
      </c>
      <c r="J1869">
        <v>45000</v>
      </c>
      <c r="K1869">
        <v>15</v>
      </c>
      <c r="L1869">
        <v>0.28999999999999998</v>
      </c>
      <c r="M1869">
        <v>479250</v>
      </c>
      <c r="N1869" t="s">
        <v>123</v>
      </c>
      <c r="O1869" t="s">
        <v>23</v>
      </c>
    </row>
    <row r="1870" spans="1:15" x14ac:dyDescent="0.35">
      <c r="A1870" t="s">
        <v>1996</v>
      </c>
      <c r="B1870" s="40">
        <v>45348</v>
      </c>
      <c r="C1870" t="s">
        <v>131</v>
      </c>
      <c r="D1870" t="s">
        <v>132</v>
      </c>
      <c r="E1870" t="s">
        <v>98</v>
      </c>
      <c r="F1870" t="s">
        <v>160</v>
      </c>
      <c r="G1870" t="s">
        <v>127</v>
      </c>
      <c r="H1870" t="s">
        <v>128</v>
      </c>
      <c r="I1870" t="s">
        <v>106</v>
      </c>
      <c r="J1870">
        <v>45000</v>
      </c>
      <c r="K1870">
        <v>6</v>
      </c>
      <c r="L1870">
        <v>0.12</v>
      </c>
      <c r="M1870">
        <v>237600</v>
      </c>
      <c r="N1870" t="s">
        <v>22</v>
      </c>
      <c r="O1870" t="s">
        <v>80</v>
      </c>
    </row>
    <row r="1871" spans="1:15" x14ac:dyDescent="0.35">
      <c r="A1871" t="s">
        <v>1997</v>
      </c>
      <c r="B1871" s="40">
        <v>45634</v>
      </c>
      <c r="C1871" t="s">
        <v>111</v>
      </c>
      <c r="D1871" t="s">
        <v>112</v>
      </c>
      <c r="E1871" t="s">
        <v>98</v>
      </c>
      <c r="F1871" t="s">
        <v>99</v>
      </c>
      <c r="G1871" t="s">
        <v>127</v>
      </c>
      <c r="H1871" t="s">
        <v>128</v>
      </c>
      <c r="I1871" t="s">
        <v>106</v>
      </c>
      <c r="J1871">
        <v>45000</v>
      </c>
      <c r="K1871">
        <v>13</v>
      </c>
      <c r="L1871">
        <v>0.06</v>
      </c>
      <c r="M1871">
        <v>549900</v>
      </c>
      <c r="N1871" t="s">
        <v>77</v>
      </c>
      <c r="O1871" t="s">
        <v>87</v>
      </c>
    </row>
    <row r="1872" spans="1:15" x14ac:dyDescent="0.35">
      <c r="A1872" t="s">
        <v>1998</v>
      </c>
      <c r="B1872" s="40">
        <v>45361</v>
      </c>
      <c r="C1872" t="s">
        <v>15</v>
      </c>
      <c r="D1872" t="s">
        <v>16</v>
      </c>
      <c r="E1872" t="s">
        <v>17</v>
      </c>
      <c r="F1872" t="s">
        <v>154</v>
      </c>
      <c r="G1872" t="s">
        <v>127</v>
      </c>
      <c r="H1872" t="s">
        <v>128</v>
      </c>
      <c r="I1872" t="s">
        <v>106</v>
      </c>
      <c r="J1872">
        <v>45000</v>
      </c>
      <c r="K1872">
        <v>12</v>
      </c>
      <c r="L1872">
        <v>0</v>
      </c>
      <c r="M1872">
        <v>540000</v>
      </c>
      <c r="N1872" t="s">
        <v>77</v>
      </c>
      <c r="O1872" t="s">
        <v>23</v>
      </c>
    </row>
    <row r="1873" spans="1:15" x14ac:dyDescent="0.35">
      <c r="A1873" t="s">
        <v>1999</v>
      </c>
      <c r="B1873" s="40">
        <v>45364</v>
      </c>
      <c r="C1873" t="s">
        <v>64</v>
      </c>
      <c r="D1873" t="s">
        <v>65</v>
      </c>
      <c r="E1873" t="s">
        <v>27</v>
      </c>
      <c r="F1873" t="s">
        <v>103</v>
      </c>
      <c r="G1873" t="s">
        <v>127</v>
      </c>
      <c r="H1873" t="s">
        <v>128</v>
      </c>
      <c r="I1873" t="s">
        <v>106</v>
      </c>
      <c r="J1873">
        <v>45000</v>
      </c>
      <c r="K1873">
        <v>6</v>
      </c>
      <c r="L1873">
        <v>0.25</v>
      </c>
      <c r="M1873">
        <v>202500</v>
      </c>
      <c r="N1873" t="s">
        <v>42</v>
      </c>
      <c r="O1873" t="s">
        <v>23</v>
      </c>
    </row>
    <row r="1874" spans="1:15" x14ac:dyDescent="0.35">
      <c r="A1874" t="s">
        <v>2000</v>
      </c>
      <c r="B1874" s="40">
        <v>45406</v>
      </c>
      <c r="C1874" t="s">
        <v>73</v>
      </c>
      <c r="D1874" t="s">
        <v>74</v>
      </c>
      <c r="E1874" t="s">
        <v>37</v>
      </c>
      <c r="F1874" t="s">
        <v>83</v>
      </c>
      <c r="G1874" t="s">
        <v>127</v>
      </c>
      <c r="H1874" t="s">
        <v>128</v>
      </c>
      <c r="I1874" t="s">
        <v>106</v>
      </c>
      <c r="J1874">
        <v>45000</v>
      </c>
      <c r="K1874">
        <v>16</v>
      </c>
      <c r="L1874">
        <v>0.2</v>
      </c>
      <c r="M1874">
        <v>576000</v>
      </c>
      <c r="N1874" t="s">
        <v>123</v>
      </c>
      <c r="O1874" t="s">
        <v>87</v>
      </c>
    </row>
    <row r="1875" spans="1:15" x14ac:dyDescent="0.35">
      <c r="A1875" t="s">
        <v>2001</v>
      </c>
      <c r="B1875" s="40">
        <v>45389</v>
      </c>
      <c r="C1875" t="s">
        <v>73</v>
      </c>
      <c r="D1875" t="s">
        <v>74</v>
      </c>
      <c r="E1875" t="s">
        <v>37</v>
      </c>
      <c r="F1875" t="s">
        <v>83</v>
      </c>
      <c r="G1875" t="s">
        <v>127</v>
      </c>
      <c r="H1875" t="s">
        <v>128</v>
      </c>
      <c r="I1875" t="s">
        <v>106</v>
      </c>
      <c r="J1875">
        <v>45000</v>
      </c>
      <c r="K1875">
        <v>2</v>
      </c>
      <c r="L1875">
        <v>0.23</v>
      </c>
      <c r="M1875">
        <v>69300</v>
      </c>
      <c r="N1875" t="s">
        <v>59</v>
      </c>
      <c r="O1875" t="s">
        <v>33</v>
      </c>
    </row>
    <row r="1876" spans="1:15" x14ac:dyDescent="0.35">
      <c r="A1876" t="s">
        <v>2002</v>
      </c>
      <c r="B1876" s="40">
        <v>45618</v>
      </c>
      <c r="C1876" t="s">
        <v>125</v>
      </c>
      <c r="D1876" t="s">
        <v>126</v>
      </c>
      <c r="E1876" t="s">
        <v>37</v>
      </c>
      <c r="F1876" t="s">
        <v>151</v>
      </c>
      <c r="G1876" t="s">
        <v>127</v>
      </c>
      <c r="H1876" t="s">
        <v>128</v>
      </c>
      <c r="I1876" t="s">
        <v>106</v>
      </c>
      <c r="J1876">
        <v>45000</v>
      </c>
      <c r="K1876">
        <v>14</v>
      </c>
      <c r="L1876">
        <v>0.01</v>
      </c>
      <c r="M1876">
        <v>623700</v>
      </c>
      <c r="N1876" t="s">
        <v>123</v>
      </c>
      <c r="O1876" t="s">
        <v>23</v>
      </c>
    </row>
    <row r="1877" spans="1:15" x14ac:dyDescent="0.35">
      <c r="A1877" t="s">
        <v>2003</v>
      </c>
      <c r="B1877" s="40">
        <v>45634</v>
      </c>
      <c r="C1877" t="s">
        <v>111</v>
      </c>
      <c r="D1877" t="s">
        <v>112</v>
      </c>
      <c r="E1877" t="s">
        <v>98</v>
      </c>
      <c r="F1877" t="s">
        <v>160</v>
      </c>
      <c r="G1877" t="s">
        <v>127</v>
      </c>
      <c r="H1877" t="s">
        <v>128</v>
      </c>
      <c r="I1877" t="s">
        <v>106</v>
      </c>
      <c r="J1877">
        <v>45000</v>
      </c>
      <c r="K1877">
        <v>20</v>
      </c>
      <c r="L1877">
        <v>0.27</v>
      </c>
      <c r="M1877">
        <v>657000</v>
      </c>
      <c r="N1877" t="s">
        <v>42</v>
      </c>
      <c r="O1877" t="s">
        <v>23</v>
      </c>
    </row>
    <row r="1878" spans="1:15" x14ac:dyDescent="0.35">
      <c r="A1878" t="s">
        <v>2004</v>
      </c>
      <c r="B1878" s="40">
        <v>45537</v>
      </c>
      <c r="C1878" t="s">
        <v>35</v>
      </c>
      <c r="D1878" t="s">
        <v>36</v>
      </c>
      <c r="E1878" t="s">
        <v>37</v>
      </c>
      <c r="F1878" t="s">
        <v>38</v>
      </c>
      <c r="G1878" t="s">
        <v>127</v>
      </c>
      <c r="H1878" t="s">
        <v>128</v>
      </c>
      <c r="I1878" t="s">
        <v>106</v>
      </c>
      <c r="J1878">
        <v>45000</v>
      </c>
      <c r="K1878">
        <v>8</v>
      </c>
      <c r="L1878">
        <v>0.25</v>
      </c>
      <c r="M1878">
        <v>270000</v>
      </c>
      <c r="N1878" t="s">
        <v>123</v>
      </c>
      <c r="O1878" t="s">
        <v>23</v>
      </c>
    </row>
    <row r="1879" spans="1:15" x14ac:dyDescent="0.35">
      <c r="A1879" t="s">
        <v>2005</v>
      </c>
      <c r="B1879" s="40">
        <v>45420</v>
      </c>
      <c r="C1879" t="s">
        <v>25</v>
      </c>
      <c r="D1879" t="s">
        <v>26</v>
      </c>
      <c r="E1879" t="s">
        <v>27</v>
      </c>
      <c r="F1879" t="s">
        <v>122</v>
      </c>
      <c r="G1879" t="s">
        <v>127</v>
      </c>
      <c r="H1879" t="s">
        <v>128</v>
      </c>
      <c r="I1879" t="s">
        <v>106</v>
      </c>
      <c r="J1879">
        <v>45000</v>
      </c>
      <c r="K1879">
        <v>5</v>
      </c>
      <c r="L1879">
        <v>0.08</v>
      </c>
      <c r="M1879">
        <v>207000</v>
      </c>
      <c r="N1879" t="s">
        <v>123</v>
      </c>
      <c r="O1879" t="s">
        <v>33</v>
      </c>
    </row>
    <row r="1880" spans="1:15" x14ac:dyDescent="0.35">
      <c r="A1880" t="s">
        <v>2006</v>
      </c>
      <c r="B1880" s="40">
        <v>45402</v>
      </c>
      <c r="C1880" t="s">
        <v>25</v>
      </c>
      <c r="D1880" t="s">
        <v>26</v>
      </c>
      <c r="E1880" t="s">
        <v>27</v>
      </c>
      <c r="F1880" t="s">
        <v>28</v>
      </c>
      <c r="G1880" t="s">
        <v>127</v>
      </c>
      <c r="H1880" t="s">
        <v>128</v>
      </c>
      <c r="I1880" t="s">
        <v>106</v>
      </c>
      <c r="J1880">
        <v>45000</v>
      </c>
      <c r="K1880">
        <v>14</v>
      </c>
      <c r="L1880">
        <v>0.14000000000000001</v>
      </c>
      <c r="M1880">
        <v>541800</v>
      </c>
      <c r="N1880" t="s">
        <v>32</v>
      </c>
      <c r="O1880" t="s">
        <v>23</v>
      </c>
    </row>
    <row r="1881" spans="1:15" x14ac:dyDescent="0.35">
      <c r="A1881" t="s">
        <v>2007</v>
      </c>
      <c r="B1881" s="40">
        <v>45435</v>
      </c>
      <c r="C1881" t="s">
        <v>55</v>
      </c>
      <c r="D1881" t="s">
        <v>56</v>
      </c>
      <c r="E1881" t="s">
        <v>17</v>
      </c>
      <c r="F1881" t="s">
        <v>18</v>
      </c>
      <c r="G1881" t="s">
        <v>127</v>
      </c>
      <c r="H1881" t="s">
        <v>128</v>
      </c>
      <c r="I1881" t="s">
        <v>106</v>
      </c>
      <c r="J1881">
        <v>45000</v>
      </c>
      <c r="K1881">
        <v>20</v>
      </c>
      <c r="L1881">
        <v>0.06</v>
      </c>
      <c r="M1881">
        <v>846000</v>
      </c>
      <c r="N1881" t="s">
        <v>22</v>
      </c>
      <c r="O1881" t="s">
        <v>23</v>
      </c>
    </row>
    <row r="1882" spans="1:15" x14ac:dyDescent="0.35">
      <c r="A1882" t="s">
        <v>2008</v>
      </c>
      <c r="B1882" s="40">
        <v>45467</v>
      </c>
      <c r="C1882" t="s">
        <v>44</v>
      </c>
      <c r="D1882" t="s">
        <v>45</v>
      </c>
      <c r="E1882" t="s">
        <v>17</v>
      </c>
      <c r="F1882" t="s">
        <v>176</v>
      </c>
      <c r="G1882" t="s">
        <v>127</v>
      </c>
      <c r="H1882" t="s">
        <v>128</v>
      </c>
      <c r="I1882" t="s">
        <v>106</v>
      </c>
      <c r="J1882">
        <v>45000</v>
      </c>
      <c r="K1882">
        <v>18</v>
      </c>
      <c r="L1882">
        <v>0.23</v>
      </c>
      <c r="M1882">
        <v>623700</v>
      </c>
      <c r="N1882" t="s">
        <v>42</v>
      </c>
      <c r="O1882" t="s">
        <v>23</v>
      </c>
    </row>
    <row r="1883" spans="1:15" x14ac:dyDescent="0.35">
      <c r="A1883" t="s">
        <v>2009</v>
      </c>
      <c r="B1883" s="40">
        <v>45435</v>
      </c>
      <c r="C1883" t="s">
        <v>25</v>
      </c>
      <c r="D1883" t="s">
        <v>26</v>
      </c>
      <c r="E1883" t="s">
        <v>27</v>
      </c>
      <c r="F1883" t="s">
        <v>66</v>
      </c>
      <c r="G1883" t="s">
        <v>127</v>
      </c>
      <c r="H1883" t="s">
        <v>128</v>
      </c>
      <c r="I1883" t="s">
        <v>106</v>
      </c>
      <c r="J1883">
        <v>45000</v>
      </c>
      <c r="K1883">
        <v>17</v>
      </c>
      <c r="L1883">
        <v>0.14000000000000001</v>
      </c>
      <c r="M1883">
        <v>657900</v>
      </c>
      <c r="N1883" t="s">
        <v>123</v>
      </c>
      <c r="O1883" t="s">
        <v>23</v>
      </c>
    </row>
    <row r="1884" spans="1:15" x14ac:dyDescent="0.35">
      <c r="A1884" t="s">
        <v>2010</v>
      </c>
      <c r="B1884" s="40">
        <v>45544</v>
      </c>
      <c r="C1884" t="s">
        <v>125</v>
      </c>
      <c r="D1884" t="s">
        <v>126</v>
      </c>
      <c r="E1884" t="s">
        <v>37</v>
      </c>
      <c r="F1884" t="s">
        <v>38</v>
      </c>
      <c r="G1884" t="s">
        <v>127</v>
      </c>
      <c r="H1884" t="s">
        <v>128</v>
      </c>
      <c r="I1884" t="s">
        <v>106</v>
      </c>
      <c r="J1884">
        <v>45000</v>
      </c>
      <c r="K1884">
        <v>12</v>
      </c>
      <c r="L1884">
        <v>0.19</v>
      </c>
      <c r="M1884">
        <v>437400</v>
      </c>
      <c r="N1884" t="s">
        <v>42</v>
      </c>
      <c r="O1884" t="s">
        <v>23</v>
      </c>
    </row>
    <row r="1885" spans="1:15" x14ac:dyDescent="0.35">
      <c r="A1885" t="s">
        <v>2011</v>
      </c>
      <c r="B1885" s="40">
        <v>45566</v>
      </c>
      <c r="C1885" t="s">
        <v>125</v>
      </c>
      <c r="D1885" t="s">
        <v>126</v>
      </c>
      <c r="E1885" t="s">
        <v>37</v>
      </c>
      <c r="F1885" t="s">
        <v>151</v>
      </c>
      <c r="G1885" t="s">
        <v>127</v>
      </c>
      <c r="H1885" t="s">
        <v>128</v>
      </c>
      <c r="I1885" t="s">
        <v>106</v>
      </c>
      <c r="J1885">
        <v>45000</v>
      </c>
      <c r="K1885">
        <v>2</v>
      </c>
      <c r="L1885">
        <v>0.04</v>
      </c>
      <c r="M1885">
        <v>86400</v>
      </c>
      <c r="N1885" t="s">
        <v>42</v>
      </c>
      <c r="O1885" t="s">
        <v>23</v>
      </c>
    </row>
    <row r="1886" spans="1:15" x14ac:dyDescent="0.35">
      <c r="A1886" t="s">
        <v>2012</v>
      </c>
      <c r="B1886" s="40">
        <v>45642</v>
      </c>
      <c r="C1886" t="s">
        <v>111</v>
      </c>
      <c r="D1886" t="s">
        <v>112</v>
      </c>
      <c r="E1886" t="s">
        <v>98</v>
      </c>
      <c r="F1886" t="s">
        <v>113</v>
      </c>
      <c r="G1886" t="s">
        <v>127</v>
      </c>
      <c r="H1886" t="s">
        <v>128</v>
      </c>
      <c r="I1886" t="s">
        <v>106</v>
      </c>
      <c r="J1886">
        <v>45000</v>
      </c>
      <c r="K1886">
        <v>10</v>
      </c>
      <c r="L1886">
        <v>0.27</v>
      </c>
      <c r="M1886">
        <v>328500</v>
      </c>
      <c r="N1886" t="s">
        <v>77</v>
      </c>
      <c r="O1886" t="s">
        <v>87</v>
      </c>
    </row>
    <row r="1887" spans="1:15" x14ac:dyDescent="0.35">
      <c r="A1887" t="s">
        <v>2013</v>
      </c>
      <c r="B1887" s="40">
        <v>45602</v>
      </c>
      <c r="C1887" t="s">
        <v>131</v>
      </c>
      <c r="D1887" t="s">
        <v>132</v>
      </c>
      <c r="E1887" t="s">
        <v>98</v>
      </c>
      <c r="F1887" t="s">
        <v>113</v>
      </c>
      <c r="G1887" t="s">
        <v>127</v>
      </c>
      <c r="H1887" t="s">
        <v>128</v>
      </c>
      <c r="I1887" t="s">
        <v>106</v>
      </c>
      <c r="J1887">
        <v>45000</v>
      </c>
      <c r="K1887">
        <v>5</v>
      </c>
      <c r="L1887">
        <v>0.24</v>
      </c>
      <c r="M1887">
        <v>171000</v>
      </c>
      <c r="N1887" t="s">
        <v>22</v>
      </c>
      <c r="O1887" t="s">
        <v>87</v>
      </c>
    </row>
    <row r="1888" spans="1:15" x14ac:dyDescent="0.35">
      <c r="A1888" t="s">
        <v>2014</v>
      </c>
      <c r="B1888" s="40">
        <v>45329</v>
      </c>
      <c r="C1888" t="s">
        <v>96</v>
      </c>
      <c r="D1888" t="s">
        <v>97</v>
      </c>
      <c r="E1888" t="s">
        <v>98</v>
      </c>
      <c r="F1888" t="s">
        <v>115</v>
      </c>
      <c r="G1888" t="s">
        <v>127</v>
      </c>
      <c r="H1888" t="s">
        <v>128</v>
      </c>
      <c r="I1888" t="s">
        <v>106</v>
      </c>
      <c r="J1888">
        <v>45000</v>
      </c>
      <c r="K1888">
        <v>17</v>
      </c>
      <c r="L1888">
        <v>0.15</v>
      </c>
      <c r="M1888">
        <v>650250</v>
      </c>
      <c r="N1888" t="s">
        <v>59</v>
      </c>
      <c r="O1888" t="s">
        <v>23</v>
      </c>
    </row>
    <row r="1889" spans="1:15" x14ac:dyDescent="0.35">
      <c r="A1889" t="s">
        <v>2015</v>
      </c>
      <c r="B1889" s="40">
        <v>45451</v>
      </c>
      <c r="C1889" t="s">
        <v>55</v>
      </c>
      <c r="D1889" t="s">
        <v>56</v>
      </c>
      <c r="E1889" t="s">
        <v>17</v>
      </c>
      <c r="F1889" t="s">
        <v>154</v>
      </c>
      <c r="G1889" t="s">
        <v>127</v>
      </c>
      <c r="H1889" t="s">
        <v>128</v>
      </c>
      <c r="I1889" t="s">
        <v>106</v>
      </c>
      <c r="J1889">
        <v>45000</v>
      </c>
      <c r="K1889">
        <v>4</v>
      </c>
      <c r="L1889">
        <v>0.05</v>
      </c>
      <c r="M1889">
        <v>171000</v>
      </c>
      <c r="N1889" t="s">
        <v>123</v>
      </c>
      <c r="O1889" t="s">
        <v>23</v>
      </c>
    </row>
    <row r="1890" spans="1:15" x14ac:dyDescent="0.35">
      <c r="A1890" t="s">
        <v>2016</v>
      </c>
      <c r="B1890" s="40">
        <v>45516</v>
      </c>
      <c r="C1890" t="s">
        <v>64</v>
      </c>
      <c r="D1890" t="s">
        <v>65</v>
      </c>
      <c r="E1890" t="s">
        <v>27</v>
      </c>
      <c r="F1890" t="s">
        <v>103</v>
      </c>
      <c r="G1890" t="s">
        <v>127</v>
      </c>
      <c r="H1890" t="s">
        <v>128</v>
      </c>
      <c r="I1890" t="s">
        <v>106</v>
      </c>
      <c r="J1890">
        <v>45000</v>
      </c>
      <c r="K1890">
        <v>15</v>
      </c>
      <c r="L1890">
        <v>0.06</v>
      </c>
      <c r="M1890">
        <v>634500</v>
      </c>
      <c r="N1890" t="s">
        <v>22</v>
      </c>
      <c r="O1890" t="s">
        <v>179</v>
      </c>
    </row>
    <row r="1891" spans="1:15" x14ac:dyDescent="0.35">
      <c r="A1891" t="s">
        <v>2017</v>
      </c>
      <c r="B1891" s="40">
        <v>45541</v>
      </c>
      <c r="C1891" t="s">
        <v>131</v>
      </c>
      <c r="D1891" t="s">
        <v>132</v>
      </c>
      <c r="E1891" t="s">
        <v>98</v>
      </c>
      <c r="F1891" t="s">
        <v>101</v>
      </c>
      <c r="G1891" t="s">
        <v>127</v>
      </c>
      <c r="H1891" t="s">
        <v>128</v>
      </c>
      <c r="I1891" t="s">
        <v>106</v>
      </c>
      <c r="J1891">
        <v>45000</v>
      </c>
      <c r="K1891">
        <v>19</v>
      </c>
      <c r="L1891">
        <v>0.2</v>
      </c>
      <c r="M1891">
        <v>684000</v>
      </c>
      <c r="N1891" t="s">
        <v>22</v>
      </c>
      <c r="O1891" t="s">
        <v>87</v>
      </c>
    </row>
    <row r="1892" spans="1:15" x14ac:dyDescent="0.35">
      <c r="A1892" t="s">
        <v>2018</v>
      </c>
      <c r="B1892" s="40">
        <v>45401</v>
      </c>
      <c r="C1892" t="s">
        <v>96</v>
      </c>
      <c r="D1892" t="s">
        <v>97</v>
      </c>
      <c r="E1892" t="s">
        <v>98</v>
      </c>
      <c r="F1892" t="s">
        <v>115</v>
      </c>
      <c r="G1892" t="s">
        <v>127</v>
      </c>
      <c r="H1892" t="s">
        <v>128</v>
      </c>
      <c r="I1892" t="s">
        <v>106</v>
      </c>
      <c r="J1892">
        <v>45000</v>
      </c>
      <c r="K1892">
        <v>14</v>
      </c>
      <c r="L1892">
        <v>0.03</v>
      </c>
      <c r="M1892">
        <v>611100</v>
      </c>
      <c r="N1892" t="s">
        <v>59</v>
      </c>
      <c r="O1892" t="s">
        <v>23</v>
      </c>
    </row>
    <row r="1893" spans="1:15" x14ac:dyDescent="0.35">
      <c r="A1893" t="s">
        <v>2019</v>
      </c>
      <c r="B1893" s="40">
        <v>45324</v>
      </c>
      <c r="C1893" t="s">
        <v>55</v>
      </c>
      <c r="D1893" t="s">
        <v>56</v>
      </c>
      <c r="E1893" t="s">
        <v>17</v>
      </c>
      <c r="F1893" t="s">
        <v>50</v>
      </c>
      <c r="G1893" t="s">
        <v>127</v>
      </c>
      <c r="H1893" t="s">
        <v>128</v>
      </c>
      <c r="I1893" t="s">
        <v>106</v>
      </c>
      <c r="J1893">
        <v>45000</v>
      </c>
      <c r="K1893">
        <v>15</v>
      </c>
      <c r="L1893">
        <v>0.24</v>
      </c>
      <c r="M1893">
        <v>513000</v>
      </c>
      <c r="N1893" t="s">
        <v>77</v>
      </c>
      <c r="O1893" t="s">
        <v>23</v>
      </c>
    </row>
    <row r="1894" spans="1:15" x14ac:dyDescent="0.35">
      <c r="A1894" t="s">
        <v>2020</v>
      </c>
      <c r="B1894" s="40">
        <v>45548</v>
      </c>
      <c r="C1894" t="s">
        <v>35</v>
      </c>
      <c r="D1894" t="s">
        <v>36</v>
      </c>
      <c r="E1894" t="s">
        <v>37</v>
      </c>
      <c r="F1894" t="s">
        <v>71</v>
      </c>
      <c r="G1894" t="s">
        <v>127</v>
      </c>
      <c r="H1894" t="s">
        <v>128</v>
      </c>
      <c r="I1894" t="s">
        <v>106</v>
      </c>
      <c r="J1894">
        <v>45000</v>
      </c>
      <c r="K1894">
        <v>6</v>
      </c>
      <c r="L1894">
        <v>0.11</v>
      </c>
      <c r="M1894">
        <v>240300</v>
      </c>
      <c r="N1894" t="s">
        <v>42</v>
      </c>
      <c r="O1894" t="s">
        <v>23</v>
      </c>
    </row>
    <row r="1895" spans="1:15" x14ac:dyDescent="0.35">
      <c r="A1895" t="s">
        <v>2021</v>
      </c>
      <c r="B1895" s="40">
        <v>45515</v>
      </c>
      <c r="C1895" t="s">
        <v>131</v>
      </c>
      <c r="D1895" t="s">
        <v>132</v>
      </c>
      <c r="E1895" t="s">
        <v>98</v>
      </c>
      <c r="F1895" t="s">
        <v>99</v>
      </c>
      <c r="G1895" t="s">
        <v>127</v>
      </c>
      <c r="H1895" t="s">
        <v>128</v>
      </c>
      <c r="I1895" t="s">
        <v>106</v>
      </c>
      <c r="J1895">
        <v>45000</v>
      </c>
      <c r="K1895">
        <v>6</v>
      </c>
      <c r="L1895">
        <v>7.0000000000000007E-2</v>
      </c>
      <c r="M1895">
        <v>251100</v>
      </c>
      <c r="N1895" t="s">
        <v>42</v>
      </c>
      <c r="O1895" t="s">
        <v>23</v>
      </c>
    </row>
    <row r="1896" spans="1:15" x14ac:dyDescent="0.35">
      <c r="A1896" t="s">
        <v>2022</v>
      </c>
      <c r="B1896" s="40">
        <v>45496</v>
      </c>
      <c r="C1896" t="s">
        <v>111</v>
      </c>
      <c r="D1896" t="s">
        <v>112</v>
      </c>
      <c r="E1896" t="s">
        <v>98</v>
      </c>
      <c r="F1896" t="s">
        <v>101</v>
      </c>
      <c r="G1896" t="s">
        <v>127</v>
      </c>
      <c r="H1896" t="s">
        <v>128</v>
      </c>
      <c r="I1896" t="s">
        <v>106</v>
      </c>
      <c r="J1896">
        <v>45000</v>
      </c>
      <c r="K1896">
        <v>8</v>
      </c>
      <c r="L1896">
        <v>0.25</v>
      </c>
      <c r="M1896">
        <v>270000</v>
      </c>
      <c r="N1896" t="s">
        <v>59</v>
      </c>
      <c r="O1896" t="s">
        <v>33</v>
      </c>
    </row>
    <row r="1897" spans="1:15" x14ac:dyDescent="0.35">
      <c r="A1897" t="s">
        <v>2023</v>
      </c>
      <c r="B1897" s="40">
        <v>45358</v>
      </c>
      <c r="C1897" t="s">
        <v>35</v>
      </c>
      <c r="D1897" t="s">
        <v>36</v>
      </c>
      <c r="E1897" t="s">
        <v>37</v>
      </c>
      <c r="F1897" t="s">
        <v>38</v>
      </c>
      <c r="G1897" t="s">
        <v>127</v>
      </c>
      <c r="H1897" t="s">
        <v>128</v>
      </c>
      <c r="I1897" t="s">
        <v>106</v>
      </c>
      <c r="J1897">
        <v>45000</v>
      </c>
      <c r="K1897">
        <v>2</v>
      </c>
      <c r="L1897">
        <v>0.1</v>
      </c>
      <c r="M1897">
        <v>81000</v>
      </c>
      <c r="N1897" t="s">
        <v>77</v>
      </c>
      <c r="O1897" t="s">
        <v>23</v>
      </c>
    </row>
    <row r="1898" spans="1:15" x14ac:dyDescent="0.35">
      <c r="A1898" t="s">
        <v>2024</v>
      </c>
      <c r="B1898" s="40">
        <v>45365</v>
      </c>
      <c r="C1898" t="s">
        <v>55</v>
      </c>
      <c r="D1898" t="s">
        <v>56</v>
      </c>
      <c r="E1898" t="s">
        <v>17</v>
      </c>
      <c r="F1898" t="s">
        <v>79</v>
      </c>
      <c r="G1898" t="s">
        <v>127</v>
      </c>
      <c r="H1898" t="s">
        <v>128</v>
      </c>
      <c r="I1898" t="s">
        <v>106</v>
      </c>
      <c r="J1898">
        <v>45000</v>
      </c>
      <c r="K1898">
        <v>18</v>
      </c>
      <c r="L1898">
        <v>0.14000000000000001</v>
      </c>
      <c r="M1898">
        <v>696600</v>
      </c>
      <c r="N1898" t="s">
        <v>42</v>
      </c>
      <c r="O1898" t="s">
        <v>80</v>
      </c>
    </row>
    <row r="1899" spans="1:15" x14ac:dyDescent="0.35">
      <c r="A1899" t="s">
        <v>2025</v>
      </c>
      <c r="B1899" s="40">
        <v>45487</v>
      </c>
      <c r="C1899" t="s">
        <v>55</v>
      </c>
      <c r="D1899" t="s">
        <v>56</v>
      </c>
      <c r="E1899" t="s">
        <v>17</v>
      </c>
      <c r="F1899" t="s">
        <v>176</v>
      </c>
      <c r="G1899" t="s">
        <v>127</v>
      </c>
      <c r="H1899" t="s">
        <v>128</v>
      </c>
      <c r="I1899" t="s">
        <v>106</v>
      </c>
      <c r="J1899">
        <v>45000</v>
      </c>
      <c r="K1899">
        <v>6</v>
      </c>
      <c r="L1899">
        <v>0.3</v>
      </c>
      <c r="M1899">
        <v>189000</v>
      </c>
      <c r="N1899" t="s">
        <v>22</v>
      </c>
      <c r="O1899" t="s">
        <v>23</v>
      </c>
    </row>
    <row r="1900" spans="1:15" x14ac:dyDescent="0.35">
      <c r="A1900" t="s">
        <v>2026</v>
      </c>
      <c r="B1900" s="40">
        <v>45581</v>
      </c>
      <c r="C1900" t="s">
        <v>96</v>
      </c>
      <c r="D1900" t="s">
        <v>97</v>
      </c>
      <c r="E1900" t="s">
        <v>98</v>
      </c>
      <c r="F1900" t="s">
        <v>115</v>
      </c>
      <c r="G1900" t="s">
        <v>127</v>
      </c>
      <c r="H1900" t="s">
        <v>128</v>
      </c>
      <c r="I1900" t="s">
        <v>106</v>
      </c>
      <c r="J1900">
        <v>45000</v>
      </c>
      <c r="K1900">
        <v>10</v>
      </c>
      <c r="L1900">
        <v>0.08</v>
      </c>
      <c r="M1900">
        <v>414000</v>
      </c>
      <c r="N1900" t="s">
        <v>42</v>
      </c>
      <c r="O1900" t="s">
        <v>23</v>
      </c>
    </row>
    <row r="1901" spans="1:15" x14ac:dyDescent="0.35">
      <c r="A1901" t="s">
        <v>2027</v>
      </c>
      <c r="B1901" s="40">
        <v>45429</v>
      </c>
      <c r="C1901" t="s">
        <v>55</v>
      </c>
      <c r="D1901" t="s">
        <v>56</v>
      </c>
      <c r="E1901" t="s">
        <v>17</v>
      </c>
      <c r="F1901" t="s">
        <v>154</v>
      </c>
      <c r="G1901" t="s">
        <v>127</v>
      </c>
      <c r="H1901" t="s">
        <v>128</v>
      </c>
      <c r="I1901" t="s">
        <v>106</v>
      </c>
      <c r="J1901">
        <v>45000</v>
      </c>
      <c r="K1901">
        <v>10</v>
      </c>
      <c r="L1901">
        <v>0.04</v>
      </c>
      <c r="M1901">
        <v>432000</v>
      </c>
      <c r="N1901" t="s">
        <v>42</v>
      </c>
      <c r="O1901" t="s">
        <v>80</v>
      </c>
    </row>
    <row r="1902" spans="1:15" x14ac:dyDescent="0.35">
      <c r="A1902" t="s">
        <v>2028</v>
      </c>
      <c r="B1902" s="40">
        <v>45423</v>
      </c>
      <c r="C1902" t="s">
        <v>15</v>
      </c>
      <c r="D1902" t="s">
        <v>16</v>
      </c>
      <c r="E1902" t="s">
        <v>17</v>
      </c>
      <c r="F1902" t="s">
        <v>50</v>
      </c>
      <c r="G1902" t="s">
        <v>127</v>
      </c>
      <c r="H1902" t="s">
        <v>128</v>
      </c>
      <c r="I1902" t="s">
        <v>106</v>
      </c>
      <c r="J1902">
        <v>45000</v>
      </c>
      <c r="K1902">
        <v>7</v>
      </c>
      <c r="L1902">
        <v>0.13</v>
      </c>
      <c r="M1902">
        <v>274050</v>
      </c>
      <c r="N1902" t="s">
        <v>22</v>
      </c>
      <c r="O1902" t="s">
        <v>23</v>
      </c>
    </row>
    <row r="1903" spans="1:15" x14ac:dyDescent="0.35">
      <c r="A1903" t="s">
        <v>2029</v>
      </c>
      <c r="B1903" s="40">
        <v>45592</v>
      </c>
      <c r="C1903" t="s">
        <v>15</v>
      </c>
      <c r="D1903" t="s">
        <v>16</v>
      </c>
      <c r="E1903" t="s">
        <v>17</v>
      </c>
      <c r="F1903" t="s">
        <v>154</v>
      </c>
      <c r="G1903" t="s">
        <v>127</v>
      </c>
      <c r="H1903" t="s">
        <v>128</v>
      </c>
      <c r="I1903" t="s">
        <v>106</v>
      </c>
      <c r="J1903">
        <v>45000</v>
      </c>
      <c r="K1903">
        <v>10</v>
      </c>
      <c r="L1903">
        <v>0.08</v>
      </c>
      <c r="M1903">
        <v>414000</v>
      </c>
      <c r="N1903" t="s">
        <v>32</v>
      </c>
      <c r="O1903" t="s">
        <v>179</v>
      </c>
    </row>
    <row r="1904" spans="1:15" x14ac:dyDescent="0.35">
      <c r="A1904" t="s">
        <v>2030</v>
      </c>
      <c r="B1904" s="40">
        <v>45359</v>
      </c>
      <c r="C1904" t="s">
        <v>61</v>
      </c>
      <c r="D1904" t="s">
        <v>62</v>
      </c>
      <c r="E1904" t="s">
        <v>27</v>
      </c>
      <c r="F1904" t="s">
        <v>89</v>
      </c>
      <c r="G1904" t="s">
        <v>127</v>
      </c>
      <c r="H1904" t="s">
        <v>128</v>
      </c>
      <c r="I1904" t="s">
        <v>106</v>
      </c>
      <c r="J1904">
        <v>45000</v>
      </c>
      <c r="K1904">
        <v>5</v>
      </c>
      <c r="L1904">
        <v>0.06</v>
      </c>
      <c r="M1904">
        <v>211500</v>
      </c>
      <c r="N1904" t="s">
        <v>77</v>
      </c>
      <c r="O1904" t="s">
        <v>23</v>
      </c>
    </row>
    <row r="1905" spans="1:15" x14ac:dyDescent="0.35">
      <c r="A1905" t="s">
        <v>2031</v>
      </c>
      <c r="B1905" s="40">
        <v>45454</v>
      </c>
      <c r="C1905" t="s">
        <v>73</v>
      </c>
      <c r="D1905" t="s">
        <v>74</v>
      </c>
      <c r="E1905" t="s">
        <v>37</v>
      </c>
      <c r="F1905" t="s">
        <v>83</v>
      </c>
      <c r="G1905" t="s">
        <v>127</v>
      </c>
      <c r="H1905" t="s">
        <v>128</v>
      </c>
      <c r="I1905" t="s">
        <v>106</v>
      </c>
      <c r="J1905">
        <v>45000</v>
      </c>
      <c r="K1905">
        <v>8</v>
      </c>
      <c r="L1905">
        <v>0.27</v>
      </c>
      <c r="M1905">
        <v>262800</v>
      </c>
      <c r="N1905" t="s">
        <v>59</v>
      </c>
      <c r="O1905" t="s">
        <v>80</v>
      </c>
    </row>
    <row r="1906" spans="1:15" x14ac:dyDescent="0.35">
      <c r="A1906" t="s">
        <v>2032</v>
      </c>
      <c r="B1906" s="40">
        <v>45387</v>
      </c>
      <c r="C1906" t="s">
        <v>96</v>
      </c>
      <c r="D1906" t="s">
        <v>97</v>
      </c>
      <c r="E1906" t="s">
        <v>98</v>
      </c>
      <c r="F1906" t="s">
        <v>160</v>
      </c>
      <c r="G1906" t="s">
        <v>127</v>
      </c>
      <c r="H1906" t="s">
        <v>128</v>
      </c>
      <c r="I1906" t="s">
        <v>106</v>
      </c>
      <c r="J1906">
        <v>45000</v>
      </c>
      <c r="K1906">
        <v>20</v>
      </c>
      <c r="L1906">
        <v>0.18</v>
      </c>
      <c r="M1906">
        <v>738000</v>
      </c>
      <c r="N1906" t="s">
        <v>42</v>
      </c>
      <c r="O1906" t="s">
        <v>33</v>
      </c>
    </row>
    <row r="1907" spans="1:15" x14ac:dyDescent="0.35">
      <c r="A1907" t="s">
        <v>2033</v>
      </c>
      <c r="B1907" s="40">
        <v>45505</v>
      </c>
      <c r="C1907" t="s">
        <v>55</v>
      </c>
      <c r="D1907" t="s">
        <v>56</v>
      </c>
      <c r="E1907" t="s">
        <v>17</v>
      </c>
      <c r="F1907" t="s">
        <v>50</v>
      </c>
      <c r="G1907" t="s">
        <v>127</v>
      </c>
      <c r="H1907" t="s">
        <v>128</v>
      </c>
      <c r="I1907" t="s">
        <v>106</v>
      </c>
      <c r="J1907">
        <v>45000</v>
      </c>
      <c r="K1907">
        <v>6</v>
      </c>
      <c r="L1907">
        <v>0.1</v>
      </c>
      <c r="M1907">
        <v>243000</v>
      </c>
      <c r="N1907" t="s">
        <v>179</v>
      </c>
      <c r="O1907" t="s">
        <v>23</v>
      </c>
    </row>
    <row r="1908" spans="1:15" x14ac:dyDescent="0.35">
      <c r="A1908" t="s">
        <v>2034</v>
      </c>
      <c r="B1908" s="40">
        <v>45607</v>
      </c>
      <c r="C1908" t="s">
        <v>64</v>
      </c>
      <c r="D1908" t="s">
        <v>65</v>
      </c>
      <c r="E1908" t="s">
        <v>27</v>
      </c>
      <c r="F1908" t="s">
        <v>28</v>
      </c>
      <c r="G1908" t="s">
        <v>127</v>
      </c>
      <c r="H1908" t="s">
        <v>128</v>
      </c>
      <c r="I1908" t="s">
        <v>106</v>
      </c>
      <c r="J1908">
        <v>45000</v>
      </c>
      <c r="K1908">
        <v>14</v>
      </c>
      <c r="L1908">
        <v>0.2</v>
      </c>
      <c r="M1908">
        <v>504000</v>
      </c>
      <c r="N1908" t="s">
        <v>22</v>
      </c>
      <c r="O1908" t="s">
        <v>23</v>
      </c>
    </row>
    <row r="1909" spans="1:15" x14ac:dyDescent="0.35">
      <c r="A1909" t="s">
        <v>2035</v>
      </c>
      <c r="B1909" s="40">
        <v>45540</v>
      </c>
      <c r="C1909" t="s">
        <v>55</v>
      </c>
      <c r="D1909" t="s">
        <v>56</v>
      </c>
      <c r="E1909" t="s">
        <v>17</v>
      </c>
      <c r="F1909" t="s">
        <v>79</v>
      </c>
      <c r="G1909" t="s">
        <v>127</v>
      </c>
      <c r="H1909" t="s">
        <v>128</v>
      </c>
      <c r="I1909" t="s">
        <v>106</v>
      </c>
      <c r="J1909">
        <v>45000</v>
      </c>
      <c r="K1909">
        <v>10</v>
      </c>
      <c r="L1909">
        <v>0.17</v>
      </c>
      <c r="M1909">
        <v>373500</v>
      </c>
      <c r="N1909" t="s">
        <v>32</v>
      </c>
      <c r="O1909" t="s">
        <v>33</v>
      </c>
    </row>
    <row r="1910" spans="1:15" x14ac:dyDescent="0.35">
      <c r="A1910" t="s">
        <v>2036</v>
      </c>
      <c r="B1910" s="40">
        <v>45318</v>
      </c>
      <c r="C1910" t="s">
        <v>73</v>
      </c>
      <c r="D1910" t="s">
        <v>74</v>
      </c>
      <c r="E1910" t="s">
        <v>37</v>
      </c>
      <c r="F1910" t="s">
        <v>157</v>
      </c>
      <c r="G1910" t="s">
        <v>127</v>
      </c>
      <c r="H1910" t="s">
        <v>128</v>
      </c>
      <c r="I1910" t="s">
        <v>106</v>
      </c>
      <c r="J1910">
        <v>45000</v>
      </c>
      <c r="K1910">
        <v>5</v>
      </c>
      <c r="L1910">
        <v>0.04</v>
      </c>
      <c r="M1910">
        <v>216000</v>
      </c>
      <c r="N1910" t="s">
        <v>32</v>
      </c>
      <c r="O1910" t="s">
        <v>23</v>
      </c>
    </row>
    <row r="1911" spans="1:15" x14ac:dyDescent="0.35">
      <c r="A1911" t="s">
        <v>2037</v>
      </c>
      <c r="B1911" s="40">
        <v>45292</v>
      </c>
      <c r="C1911" t="s">
        <v>55</v>
      </c>
      <c r="D1911" t="s">
        <v>56</v>
      </c>
      <c r="E1911" t="s">
        <v>17</v>
      </c>
      <c r="F1911" t="s">
        <v>18</v>
      </c>
      <c r="G1911" t="s">
        <v>127</v>
      </c>
      <c r="H1911" t="s">
        <v>128</v>
      </c>
      <c r="I1911" t="s">
        <v>106</v>
      </c>
      <c r="J1911">
        <v>45000</v>
      </c>
      <c r="K1911">
        <v>13</v>
      </c>
      <c r="L1911">
        <v>0.17</v>
      </c>
      <c r="M1911">
        <v>485550</v>
      </c>
      <c r="N1911" t="s">
        <v>32</v>
      </c>
      <c r="O1911" t="s">
        <v>23</v>
      </c>
    </row>
    <row r="1912" spans="1:15" x14ac:dyDescent="0.35">
      <c r="A1912" t="s">
        <v>2038</v>
      </c>
      <c r="B1912" s="40">
        <v>45547</v>
      </c>
      <c r="C1912" t="s">
        <v>73</v>
      </c>
      <c r="D1912" t="s">
        <v>74</v>
      </c>
      <c r="E1912" t="s">
        <v>37</v>
      </c>
      <c r="F1912" t="s">
        <v>38</v>
      </c>
      <c r="G1912" t="s">
        <v>127</v>
      </c>
      <c r="H1912" t="s">
        <v>128</v>
      </c>
      <c r="I1912" t="s">
        <v>106</v>
      </c>
      <c r="J1912">
        <v>45000</v>
      </c>
      <c r="K1912">
        <v>10</v>
      </c>
      <c r="L1912">
        <v>0.14000000000000001</v>
      </c>
      <c r="M1912">
        <v>387000</v>
      </c>
      <c r="N1912" t="s">
        <v>42</v>
      </c>
      <c r="O1912" t="s">
        <v>179</v>
      </c>
    </row>
    <row r="1913" spans="1:15" x14ac:dyDescent="0.35">
      <c r="A1913" t="s">
        <v>2039</v>
      </c>
      <c r="B1913" s="40">
        <v>45488</v>
      </c>
      <c r="C1913" t="s">
        <v>111</v>
      </c>
      <c r="D1913" t="s">
        <v>112</v>
      </c>
      <c r="E1913" t="s">
        <v>98</v>
      </c>
      <c r="F1913" t="s">
        <v>101</v>
      </c>
      <c r="G1913" t="s">
        <v>127</v>
      </c>
      <c r="H1913" t="s">
        <v>128</v>
      </c>
      <c r="I1913" t="s">
        <v>106</v>
      </c>
      <c r="J1913">
        <v>45000</v>
      </c>
      <c r="K1913">
        <v>19</v>
      </c>
      <c r="L1913">
        <v>0.14000000000000001</v>
      </c>
      <c r="M1913">
        <v>735300</v>
      </c>
      <c r="N1913" t="s">
        <v>22</v>
      </c>
      <c r="O1913" t="s">
        <v>23</v>
      </c>
    </row>
    <row r="1914" spans="1:15" x14ac:dyDescent="0.35">
      <c r="A1914" t="s">
        <v>2040</v>
      </c>
      <c r="B1914" s="40">
        <v>45532</v>
      </c>
      <c r="C1914" t="s">
        <v>15</v>
      </c>
      <c r="D1914" t="s">
        <v>16</v>
      </c>
      <c r="E1914" t="s">
        <v>17</v>
      </c>
      <c r="F1914" t="s">
        <v>79</v>
      </c>
      <c r="G1914" t="s">
        <v>127</v>
      </c>
      <c r="H1914" t="s">
        <v>128</v>
      </c>
      <c r="I1914" t="s">
        <v>106</v>
      </c>
      <c r="J1914">
        <v>45000</v>
      </c>
      <c r="K1914">
        <v>11</v>
      </c>
      <c r="L1914">
        <v>0.03</v>
      </c>
      <c r="M1914">
        <v>480150</v>
      </c>
      <c r="N1914" t="s">
        <v>42</v>
      </c>
      <c r="O1914" t="s">
        <v>87</v>
      </c>
    </row>
    <row r="1915" spans="1:15" x14ac:dyDescent="0.35">
      <c r="A1915" t="s">
        <v>2041</v>
      </c>
      <c r="B1915" s="40">
        <v>45422</v>
      </c>
      <c r="C1915" t="s">
        <v>61</v>
      </c>
      <c r="D1915" t="s">
        <v>62</v>
      </c>
      <c r="E1915" t="s">
        <v>27</v>
      </c>
      <c r="F1915" t="s">
        <v>66</v>
      </c>
      <c r="G1915" t="s">
        <v>127</v>
      </c>
      <c r="H1915" t="s">
        <v>128</v>
      </c>
      <c r="I1915" t="s">
        <v>106</v>
      </c>
      <c r="J1915">
        <v>45000</v>
      </c>
      <c r="K1915">
        <v>20</v>
      </c>
      <c r="L1915">
        <v>0.01</v>
      </c>
      <c r="M1915">
        <v>891000</v>
      </c>
      <c r="N1915" t="s">
        <v>77</v>
      </c>
      <c r="O1915" t="s">
        <v>87</v>
      </c>
    </row>
    <row r="1916" spans="1:15" x14ac:dyDescent="0.35">
      <c r="A1916" t="s">
        <v>2042</v>
      </c>
      <c r="B1916" s="40">
        <v>45615</v>
      </c>
      <c r="C1916" t="s">
        <v>61</v>
      </c>
      <c r="D1916" t="s">
        <v>62</v>
      </c>
      <c r="E1916" t="s">
        <v>27</v>
      </c>
      <c r="F1916" t="s">
        <v>89</v>
      </c>
      <c r="G1916" t="s">
        <v>127</v>
      </c>
      <c r="H1916" t="s">
        <v>128</v>
      </c>
      <c r="I1916" t="s">
        <v>106</v>
      </c>
      <c r="J1916">
        <v>45000</v>
      </c>
      <c r="K1916">
        <v>7</v>
      </c>
      <c r="L1916">
        <v>0.12</v>
      </c>
      <c r="M1916">
        <v>277200</v>
      </c>
      <c r="N1916" t="s">
        <v>42</v>
      </c>
      <c r="O1916" t="s">
        <v>23</v>
      </c>
    </row>
    <row r="1917" spans="1:15" x14ac:dyDescent="0.35">
      <c r="A1917" t="s">
        <v>2043</v>
      </c>
      <c r="B1917" s="40">
        <v>45572</v>
      </c>
      <c r="C1917" t="s">
        <v>96</v>
      </c>
      <c r="D1917" t="s">
        <v>97</v>
      </c>
      <c r="E1917" t="s">
        <v>98</v>
      </c>
      <c r="F1917" t="s">
        <v>115</v>
      </c>
      <c r="G1917" t="s">
        <v>127</v>
      </c>
      <c r="H1917" t="s">
        <v>128</v>
      </c>
      <c r="I1917" t="s">
        <v>106</v>
      </c>
      <c r="J1917">
        <v>45000</v>
      </c>
      <c r="K1917">
        <v>3</v>
      </c>
      <c r="L1917">
        <v>0.05</v>
      </c>
      <c r="M1917">
        <v>128250</v>
      </c>
      <c r="N1917" t="s">
        <v>22</v>
      </c>
      <c r="O1917" t="s">
        <v>23</v>
      </c>
    </row>
    <row r="1918" spans="1:15" x14ac:dyDescent="0.35">
      <c r="A1918" t="s">
        <v>2044</v>
      </c>
      <c r="B1918" s="40">
        <v>45407</v>
      </c>
      <c r="C1918" t="s">
        <v>96</v>
      </c>
      <c r="D1918" t="s">
        <v>97</v>
      </c>
      <c r="E1918" t="s">
        <v>98</v>
      </c>
      <c r="F1918" t="s">
        <v>115</v>
      </c>
      <c r="G1918" t="s">
        <v>127</v>
      </c>
      <c r="H1918" t="s">
        <v>128</v>
      </c>
      <c r="I1918" t="s">
        <v>106</v>
      </c>
      <c r="J1918">
        <v>45000</v>
      </c>
      <c r="K1918">
        <v>2</v>
      </c>
      <c r="L1918">
        <v>0.19</v>
      </c>
      <c r="M1918">
        <v>72900</v>
      </c>
      <c r="N1918" t="s">
        <v>77</v>
      </c>
      <c r="O1918" t="s">
        <v>23</v>
      </c>
    </row>
    <row r="1919" spans="1:15" x14ac:dyDescent="0.35">
      <c r="A1919" t="s">
        <v>2045</v>
      </c>
      <c r="B1919" s="40">
        <v>45532</v>
      </c>
      <c r="C1919" t="s">
        <v>25</v>
      </c>
      <c r="D1919" t="s">
        <v>26</v>
      </c>
      <c r="E1919" t="s">
        <v>27</v>
      </c>
      <c r="F1919" t="s">
        <v>103</v>
      </c>
      <c r="G1919" t="s">
        <v>127</v>
      </c>
      <c r="H1919" t="s">
        <v>128</v>
      </c>
      <c r="I1919" t="s">
        <v>106</v>
      </c>
      <c r="J1919">
        <v>45000</v>
      </c>
      <c r="K1919">
        <v>16</v>
      </c>
      <c r="L1919">
        <v>0.05</v>
      </c>
      <c r="M1919">
        <v>684000</v>
      </c>
      <c r="N1919" t="s">
        <v>123</v>
      </c>
      <c r="O1919" t="s">
        <v>23</v>
      </c>
    </row>
    <row r="1920" spans="1:15" x14ac:dyDescent="0.35">
      <c r="A1920" t="s">
        <v>2046</v>
      </c>
      <c r="B1920" s="40">
        <v>45636</v>
      </c>
      <c r="C1920" t="s">
        <v>15</v>
      </c>
      <c r="D1920" t="s">
        <v>16</v>
      </c>
      <c r="E1920" t="s">
        <v>17</v>
      </c>
      <c r="F1920" t="s">
        <v>18</v>
      </c>
      <c r="G1920" t="s">
        <v>127</v>
      </c>
      <c r="H1920" t="s">
        <v>128</v>
      </c>
      <c r="I1920" t="s">
        <v>106</v>
      </c>
      <c r="J1920">
        <v>45000</v>
      </c>
      <c r="K1920">
        <v>19</v>
      </c>
      <c r="L1920">
        <v>0.27</v>
      </c>
      <c r="M1920">
        <v>624150</v>
      </c>
      <c r="N1920" t="s">
        <v>59</v>
      </c>
      <c r="O1920" t="s">
        <v>33</v>
      </c>
    </row>
    <row r="1921" spans="1:15" x14ac:dyDescent="0.35">
      <c r="A1921" t="s">
        <v>2047</v>
      </c>
      <c r="B1921" s="40">
        <v>45530</v>
      </c>
      <c r="C1921" t="s">
        <v>61</v>
      </c>
      <c r="D1921" t="s">
        <v>62</v>
      </c>
      <c r="E1921" t="s">
        <v>27</v>
      </c>
      <c r="F1921" t="s">
        <v>122</v>
      </c>
      <c r="G1921" t="s">
        <v>127</v>
      </c>
      <c r="H1921" t="s">
        <v>128</v>
      </c>
      <c r="I1921" t="s">
        <v>106</v>
      </c>
      <c r="J1921">
        <v>45000</v>
      </c>
      <c r="K1921">
        <v>2</v>
      </c>
      <c r="L1921">
        <v>0.26</v>
      </c>
      <c r="M1921">
        <v>66600</v>
      </c>
      <c r="N1921" t="s">
        <v>42</v>
      </c>
      <c r="O1921" t="s">
        <v>23</v>
      </c>
    </row>
    <row r="1922" spans="1:15" x14ac:dyDescent="0.35">
      <c r="A1922" t="s">
        <v>2048</v>
      </c>
      <c r="B1922" s="40">
        <v>45645</v>
      </c>
      <c r="C1922" t="s">
        <v>44</v>
      </c>
      <c r="D1922" t="s">
        <v>45</v>
      </c>
      <c r="E1922" t="s">
        <v>17</v>
      </c>
      <c r="F1922" t="s">
        <v>50</v>
      </c>
      <c r="G1922" t="s">
        <v>127</v>
      </c>
      <c r="H1922" t="s">
        <v>128</v>
      </c>
      <c r="I1922" t="s">
        <v>106</v>
      </c>
      <c r="J1922">
        <v>45000</v>
      </c>
      <c r="K1922">
        <v>17</v>
      </c>
      <c r="L1922">
        <v>0.13</v>
      </c>
      <c r="M1922">
        <v>665550</v>
      </c>
      <c r="N1922" t="s">
        <v>59</v>
      </c>
      <c r="O1922" t="s">
        <v>23</v>
      </c>
    </row>
    <row r="1923" spans="1:15" x14ac:dyDescent="0.35">
      <c r="A1923" t="s">
        <v>2049</v>
      </c>
      <c r="B1923" s="40">
        <v>45614</v>
      </c>
      <c r="C1923" t="s">
        <v>125</v>
      </c>
      <c r="D1923" t="s">
        <v>126</v>
      </c>
      <c r="E1923" t="s">
        <v>37</v>
      </c>
      <c r="F1923" t="s">
        <v>83</v>
      </c>
      <c r="G1923" t="s">
        <v>127</v>
      </c>
      <c r="H1923" t="s">
        <v>128</v>
      </c>
      <c r="I1923" t="s">
        <v>106</v>
      </c>
      <c r="J1923">
        <v>45000</v>
      </c>
      <c r="K1923">
        <v>6</v>
      </c>
      <c r="L1923">
        <v>0.03</v>
      </c>
      <c r="M1923">
        <v>261900</v>
      </c>
      <c r="N1923" t="s">
        <v>32</v>
      </c>
      <c r="O1923" t="s">
        <v>23</v>
      </c>
    </row>
    <row r="1924" spans="1:15" x14ac:dyDescent="0.35">
      <c r="A1924" t="s">
        <v>2050</v>
      </c>
      <c r="B1924" s="40">
        <v>45338</v>
      </c>
      <c r="C1924" t="s">
        <v>131</v>
      </c>
      <c r="D1924" t="s">
        <v>132</v>
      </c>
      <c r="E1924" t="s">
        <v>98</v>
      </c>
      <c r="F1924" t="s">
        <v>113</v>
      </c>
      <c r="G1924" t="s">
        <v>127</v>
      </c>
      <c r="H1924" t="s">
        <v>128</v>
      </c>
      <c r="I1924" t="s">
        <v>106</v>
      </c>
      <c r="J1924">
        <v>45000</v>
      </c>
      <c r="K1924">
        <v>12</v>
      </c>
      <c r="L1924">
        <v>0.21</v>
      </c>
      <c r="M1924">
        <v>426600</v>
      </c>
      <c r="N1924" t="s">
        <v>77</v>
      </c>
      <c r="O1924" t="s">
        <v>23</v>
      </c>
    </row>
    <row r="1925" spans="1:15" x14ac:dyDescent="0.35">
      <c r="A1925" t="s">
        <v>2051</v>
      </c>
      <c r="B1925" s="40">
        <v>45368</v>
      </c>
      <c r="C1925" t="s">
        <v>55</v>
      </c>
      <c r="D1925" t="s">
        <v>56</v>
      </c>
      <c r="E1925" t="s">
        <v>17</v>
      </c>
      <c r="F1925" t="s">
        <v>154</v>
      </c>
      <c r="G1925" t="s">
        <v>127</v>
      </c>
      <c r="H1925" t="s">
        <v>128</v>
      </c>
      <c r="I1925" t="s">
        <v>106</v>
      </c>
      <c r="J1925">
        <v>45000</v>
      </c>
      <c r="K1925">
        <v>1</v>
      </c>
      <c r="L1925">
        <v>0.28999999999999998</v>
      </c>
      <c r="M1925">
        <v>31950</v>
      </c>
      <c r="N1925" t="s">
        <v>77</v>
      </c>
      <c r="O1925" t="s">
        <v>23</v>
      </c>
    </row>
    <row r="1926" spans="1:15" x14ac:dyDescent="0.35">
      <c r="A1926" t="s">
        <v>2052</v>
      </c>
      <c r="B1926" s="40">
        <v>45641</v>
      </c>
      <c r="C1926" t="s">
        <v>35</v>
      </c>
      <c r="D1926" t="s">
        <v>36</v>
      </c>
      <c r="E1926" t="s">
        <v>37</v>
      </c>
      <c r="F1926" t="s">
        <v>151</v>
      </c>
      <c r="G1926" t="s">
        <v>127</v>
      </c>
      <c r="H1926" t="s">
        <v>128</v>
      </c>
      <c r="I1926" t="s">
        <v>106</v>
      </c>
      <c r="J1926">
        <v>45000</v>
      </c>
      <c r="K1926">
        <v>14</v>
      </c>
      <c r="L1926">
        <v>0.14000000000000001</v>
      </c>
      <c r="M1926">
        <v>541800</v>
      </c>
      <c r="N1926" t="s">
        <v>77</v>
      </c>
      <c r="O1926" t="s">
        <v>80</v>
      </c>
    </row>
    <row r="1927" spans="1:15" x14ac:dyDescent="0.35">
      <c r="A1927" t="s">
        <v>2053</v>
      </c>
      <c r="B1927" s="40">
        <v>45388</v>
      </c>
      <c r="C1927" t="s">
        <v>15</v>
      </c>
      <c r="D1927" t="s">
        <v>16</v>
      </c>
      <c r="E1927" t="s">
        <v>17</v>
      </c>
      <c r="F1927" t="s">
        <v>50</v>
      </c>
      <c r="G1927" t="s">
        <v>127</v>
      </c>
      <c r="H1927" t="s">
        <v>128</v>
      </c>
      <c r="I1927" t="s">
        <v>106</v>
      </c>
      <c r="J1927">
        <v>45000</v>
      </c>
      <c r="K1927">
        <v>4</v>
      </c>
      <c r="L1927">
        <v>0.28999999999999998</v>
      </c>
      <c r="M1927">
        <v>127800</v>
      </c>
      <c r="N1927" t="s">
        <v>59</v>
      </c>
      <c r="O1927" t="s">
        <v>23</v>
      </c>
    </row>
    <row r="1928" spans="1:15" x14ac:dyDescent="0.35">
      <c r="A1928" t="s">
        <v>2054</v>
      </c>
      <c r="B1928" s="40">
        <v>45398</v>
      </c>
      <c r="C1928" t="s">
        <v>25</v>
      </c>
      <c r="D1928" t="s">
        <v>26</v>
      </c>
      <c r="E1928" t="s">
        <v>27</v>
      </c>
      <c r="F1928" t="s">
        <v>66</v>
      </c>
      <c r="G1928" t="s">
        <v>127</v>
      </c>
      <c r="H1928" t="s">
        <v>128</v>
      </c>
      <c r="I1928" t="s">
        <v>106</v>
      </c>
      <c r="J1928">
        <v>45000</v>
      </c>
      <c r="K1928">
        <v>3</v>
      </c>
      <c r="L1928">
        <v>0.1</v>
      </c>
      <c r="M1928">
        <v>121500</v>
      </c>
      <c r="N1928" t="s">
        <v>42</v>
      </c>
      <c r="O1928" t="s">
        <v>23</v>
      </c>
    </row>
    <row r="1929" spans="1:15" x14ac:dyDescent="0.35">
      <c r="A1929" t="s">
        <v>2055</v>
      </c>
      <c r="B1929" s="40">
        <v>45334</v>
      </c>
      <c r="C1929" t="s">
        <v>131</v>
      </c>
      <c r="D1929" t="s">
        <v>132</v>
      </c>
      <c r="E1929" t="s">
        <v>98</v>
      </c>
      <c r="F1929" t="s">
        <v>160</v>
      </c>
      <c r="G1929" t="s">
        <v>127</v>
      </c>
      <c r="H1929" t="s">
        <v>128</v>
      </c>
      <c r="I1929" t="s">
        <v>106</v>
      </c>
      <c r="J1929">
        <v>45000</v>
      </c>
      <c r="K1929">
        <v>9</v>
      </c>
      <c r="L1929">
        <v>0.27</v>
      </c>
      <c r="M1929">
        <v>295650</v>
      </c>
      <c r="N1929" t="s">
        <v>59</v>
      </c>
      <c r="O1929" t="s">
        <v>23</v>
      </c>
    </row>
    <row r="1930" spans="1:15" x14ac:dyDescent="0.35">
      <c r="A1930" t="s">
        <v>2056</v>
      </c>
      <c r="B1930" s="40">
        <v>45429</v>
      </c>
      <c r="C1930" t="s">
        <v>64</v>
      </c>
      <c r="D1930" t="s">
        <v>65</v>
      </c>
      <c r="E1930" t="s">
        <v>27</v>
      </c>
      <c r="F1930" t="s">
        <v>28</v>
      </c>
      <c r="G1930" t="s">
        <v>127</v>
      </c>
      <c r="H1930" t="s">
        <v>128</v>
      </c>
      <c r="I1930" t="s">
        <v>106</v>
      </c>
      <c r="J1930">
        <v>45000</v>
      </c>
      <c r="K1930">
        <v>3</v>
      </c>
      <c r="L1930">
        <v>0.14000000000000001</v>
      </c>
      <c r="M1930">
        <v>116100</v>
      </c>
      <c r="N1930" t="s">
        <v>59</v>
      </c>
      <c r="O1930" t="s">
        <v>23</v>
      </c>
    </row>
    <row r="1931" spans="1:15" x14ac:dyDescent="0.35">
      <c r="A1931" t="s">
        <v>2057</v>
      </c>
      <c r="B1931" s="40">
        <v>45585</v>
      </c>
      <c r="C1931" t="s">
        <v>35</v>
      </c>
      <c r="D1931" t="s">
        <v>36</v>
      </c>
      <c r="E1931" t="s">
        <v>37</v>
      </c>
      <c r="F1931" t="s">
        <v>151</v>
      </c>
      <c r="G1931" t="s">
        <v>127</v>
      </c>
      <c r="H1931" t="s">
        <v>128</v>
      </c>
      <c r="I1931" t="s">
        <v>106</v>
      </c>
      <c r="J1931">
        <v>45000</v>
      </c>
      <c r="K1931">
        <v>12</v>
      </c>
      <c r="L1931">
        <v>0.28999999999999998</v>
      </c>
      <c r="M1931">
        <v>383400</v>
      </c>
      <c r="N1931" t="s">
        <v>42</v>
      </c>
      <c r="O1931" t="s">
        <v>33</v>
      </c>
    </row>
    <row r="1932" spans="1:15" x14ac:dyDescent="0.35">
      <c r="A1932" t="s">
        <v>2058</v>
      </c>
      <c r="B1932" s="40">
        <v>45314</v>
      </c>
      <c r="C1932" t="s">
        <v>35</v>
      </c>
      <c r="D1932" t="s">
        <v>36</v>
      </c>
      <c r="E1932" t="s">
        <v>37</v>
      </c>
      <c r="F1932" t="s">
        <v>71</v>
      </c>
      <c r="G1932" t="s">
        <v>127</v>
      </c>
      <c r="H1932" t="s">
        <v>128</v>
      </c>
      <c r="I1932" t="s">
        <v>106</v>
      </c>
      <c r="J1932">
        <v>45000</v>
      </c>
      <c r="K1932">
        <v>16</v>
      </c>
      <c r="L1932">
        <v>0.13</v>
      </c>
      <c r="M1932">
        <v>626400</v>
      </c>
      <c r="N1932" t="s">
        <v>123</v>
      </c>
      <c r="O1932" t="s">
        <v>23</v>
      </c>
    </row>
    <row r="1933" spans="1:15" x14ac:dyDescent="0.35">
      <c r="A1933" t="s">
        <v>2059</v>
      </c>
      <c r="B1933" s="40">
        <v>45623</v>
      </c>
      <c r="C1933" t="s">
        <v>15</v>
      </c>
      <c r="D1933" t="s">
        <v>16</v>
      </c>
      <c r="E1933" t="s">
        <v>17</v>
      </c>
      <c r="F1933" t="s">
        <v>79</v>
      </c>
      <c r="G1933" t="s">
        <v>127</v>
      </c>
      <c r="H1933" t="s">
        <v>128</v>
      </c>
      <c r="I1933" t="s">
        <v>106</v>
      </c>
      <c r="J1933">
        <v>45000</v>
      </c>
      <c r="K1933">
        <v>12</v>
      </c>
      <c r="L1933">
        <v>0.23</v>
      </c>
      <c r="M1933">
        <v>415800</v>
      </c>
      <c r="N1933" t="s">
        <v>77</v>
      </c>
      <c r="O1933" t="s">
        <v>179</v>
      </c>
    </row>
    <row r="1934" spans="1:15" x14ac:dyDescent="0.35">
      <c r="A1934" t="s">
        <v>2060</v>
      </c>
      <c r="B1934" s="40">
        <v>45645</v>
      </c>
      <c r="C1934" t="s">
        <v>44</v>
      </c>
      <c r="D1934" t="s">
        <v>45</v>
      </c>
      <c r="E1934" t="s">
        <v>17</v>
      </c>
      <c r="F1934" t="s">
        <v>50</v>
      </c>
      <c r="G1934" t="s">
        <v>127</v>
      </c>
      <c r="H1934" t="s">
        <v>128</v>
      </c>
      <c r="I1934" t="s">
        <v>106</v>
      </c>
      <c r="J1934">
        <v>45000</v>
      </c>
      <c r="K1934">
        <v>7</v>
      </c>
      <c r="L1934">
        <v>0.21</v>
      </c>
      <c r="M1934">
        <v>248850</v>
      </c>
      <c r="N1934" t="s">
        <v>123</v>
      </c>
      <c r="O1934" t="s">
        <v>23</v>
      </c>
    </row>
    <row r="1935" spans="1:15" x14ac:dyDescent="0.35">
      <c r="A1935" t="s">
        <v>2061</v>
      </c>
      <c r="B1935" s="40">
        <v>45396</v>
      </c>
      <c r="C1935" t="s">
        <v>61</v>
      </c>
      <c r="D1935" t="s">
        <v>62</v>
      </c>
      <c r="E1935" t="s">
        <v>27</v>
      </c>
      <c r="F1935" t="s">
        <v>122</v>
      </c>
      <c r="G1935" t="s">
        <v>127</v>
      </c>
      <c r="H1935" t="s">
        <v>128</v>
      </c>
      <c r="I1935" t="s">
        <v>106</v>
      </c>
      <c r="J1935">
        <v>45000</v>
      </c>
      <c r="K1935">
        <v>4</v>
      </c>
      <c r="L1935">
        <v>7.0000000000000007E-2</v>
      </c>
      <c r="M1935">
        <v>167400</v>
      </c>
      <c r="N1935" t="s">
        <v>59</v>
      </c>
      <c r="O1935" t="s">
        <v>23</v>
      </c>
    </row>
    <row r="1936" spans="1:15" x14ac:dyDescent="0.35">
      <c r="A1936" t="s">
        <v>2062</v>
      </c>
      <c r="B1936" s="40">
        <v>45338</v>
      </c>
      <c r="C1936" t="s">
        <v>64</v>
      </c>
      <c r="D1936" t="s">
        <v>65</v>
      </c>
      <c r="E1936" t="s">
        <v>27</v>
      </c>
      <c r="F1936" t="s">
        <v>103</v>
      </c>
      <c r="G1936" t="s">
        <v>127</v>
      </c>
      <c r="H1936" t="s">
        <v>128</v>
      </c>
      <c r="I1936" t="s">
        <v>106</v>
      </c>
      <c r="J1936">
        <v>45000</v>
      </c>
      <c r="K1936">
        <v>14</v>
      </c>
      <c r="L1936">
        <v>0.17</v>
      </c>
      <c r="M1936">
        <v>522900</v>
      </c>
      <c r="N1936" t="s">
        <v>59</v>
      </c>
      <c r="O1936" t="s">
        <v>23</v>
      </c>
    </row>
    <row r="1937" spans="1:15" x14ac:dyDescent="0.35">
      <c r="A1937" t="s">
        <v>2063</v>
      </c>
      <c r="B1937" s="40">
        <v>45402</v>
      </c>
      <c r="C1937" t="s">
        <v>61</v>
      </c>
      <c r="D1937" t="s">
        <v>62</v>
      </c>
      <c r="E1937" t="s">
        <v>27</v>
      </c>
      <c r="F1937" t="s">
        <v>103</v>
      </c>
      <c r="G1937" t="s">
        <v>127</v>
      </c>
      <c r="H1937" t="s">
        <v>128</v>
      </c>
      <c r="I1937" t="s">
        <v>106</v>
      </c>
      <c r="J1937">
        <v>45000</v>
      </c>
      <c r="K1937">
        <v>7</v>
      </c>
      <c r="L1937">
        <v>0.04</v>
      </c>
      <c r="M1937">
        <v>302400</v>
      </c>
      <c r="N1937" t="s">
        <v>42</v>
      </c>
      <c r="O1937" t="s">
        <v>23</v>
      </c>
    </row>
    <row r="1938" spans="1:15" x14ac:dyDescent="0.35">
      <c r="A1938" t="s">
        <v>2064</v>
      </c>
      <c r="B1938" s="40">
        <v>45349</v>
      </c>
      <c r="C1938" t="s">
        <v>131</v>
      </c>
      <c r="D1938" t="s">
        <v>132</v>
      </c>
      <c r="E1938" t="s">
        <v>98</v>
      </c>
      <c r="F1938" t="s">
        <v>113</v>
      </c>
      <c r="G1938" t="s">
        <v>127</v>
      </c>
      <c r="H1938" t="s">
        <v>128</v>
      </c>
      <c r="I1938" t="s">
        <v>106</v>
      </c>
      <c r="J1938">
        <v>45000</v>
      </c>
      <c r="K1938">
        <v>9</v>
      </c>
      <c r="L1938">
        <v>0.18</v>
      </c>
      <c r="M1938">
        <v>332100</v>
      </c>
      <c r="N1938" t="s">
        <v>22</v>
      </c>
      <c r="O1938" t="s">
        <v>80</v>
      </c>
    </row>
    <row r="1939" spans="1:15" x14ac:dyDescent="0.35">
      <c r="A1939" t="s">
        <v>2065</v>
      </c>
      <c r="B1939" s="40">
        <v>45601</v>
      </c>
      <c r="C1939" t="s">
        <v>61</v>
      </c>
      <c r="D1939" t="s">
        <v>62</v>
      </c>
      <c r="E1939" t="s">
        <v>27</v>
      </c>
      <c r="F1939" t="s">
        <v>28</v>
      </c>
      <c r="G1939" t="s">
        <v>127</v>
      </c>
      <c r="H1939" t="s">
        <v>128</v>
      </c>
      <c r="I1939" t="s">
        <v>106</v>
      </c>
      <c r="J1939">
        <v>45000</v>
      </c>
      <c r="K1939">
        <v>3</v>
      </c>
      <c r="L1939">
        <v>0.21</v>
      </c>
      <c r="M1939">
        <v>106650</v>
      </c>
      <c r="N1939" t="s">
        <v>32</v>
      </c>
      <c r="O1939" t="s">
        <v>23</v>
      </c>
    </row>
    <row r="1940" spans="1:15" x14ac:dyDescent="0.35">
      <c r="A1940" t="s">
        <v>2066</v>
      </c>
      <c r="B1940" s="40">
        <v>45599</v>
      </c>
      <c r="C1940" t="s">
        <v>131</v>
      </c>
      <c r="D1940" t="s">
        <v>132</v>
      </c>
      <c r="E1940" t="s">
        <v>98</v>
      </c>
      <c r="F1940" t="s">
        <v>160</v>
      </c>
      <c r="G1940" t="s">
        <v>127</v>
      </c>
      <c r="H1940" t="s">
        <v>128</v>
      </c>
      <c r="I1940" t="s">
        <v>106</v>
      </c>
      <c r="J1940">
        <v>45000</v>
      </c>
      <c r="K1940">
        <v>9</v>
      </c>
      <c r="L1940">
        <v>0.16</v>
      </c>
      <c r="M1940">
        <v>340200</v>
      </c>
      <c r="N1940" t="s">
        <v>32</v>
      </c>
      <c r="O1940" t="s">
        <v>23</v>
      </c>
    </row>
    <row r="1941" spans="1:15" x14ac:dyDescent="0.35">
      <c r="A1941" t="s">
        <v>2067</v>
      </c>
      <c r="B1941" s="40">
        <v>45536</v>
      </c>
      <c r="C1941" t="s">
        <v>44</v>
      </c>
      <c r="D1941" t="s">
        <v>45</v>
      </c>
      <c r="E1941" t="s">
        <v>17</v>
      </c>
      <c r="F1941" t="s">
        <v>154</v>
      </c>
      <c r="G1941" t="s">
        <v>75</v>
      </c>
      <c r="H1941" t="s">
        <v>76</v>
      </c>
      <c r="I1941" t="s">
        <v>69</v>
      </c>
      <c r="J1941">
        <v>299</v>
      </c>
      <c r="K1941">
        <v>20</v>
      </c>
      <c r="L1941">
        <v>0.06</v>
      </c>
      <c r="M1941">
        <v>5621.2</v>
      </c>
      <c r="N1941" t="s">
        <v>22</v>
      </c>
      <c r="O1941" t="s">
        <v>80</v>
      </c>
    </row>
    <row r="1942" spans="1:15" x14ac:dyDescent="0.35">
      <c r="A1942" t="s">
        <v>2068</v>
      </c>
      <c r="B1942" s="40">
        <v>45540</v>
      </c>
      <c r="C1942" t="s">
        <v>35</v>
      </c>
      <c r="D1942" t="s">
        <v>36</v>
      </c>
      <c r="E1942" t="s">
        <v>37</v>
      </c>
      <c r="F1942" t="s">
        <v>38</v>
      </c>
      <c r="G1942" t="s">
        <v>75</v>
      </c>
      <c r="H1942" t="s">
        <v>76</v>
      </c>
      <c r="I1942" t="s">
        <v>69</v>
      </c>
      <c r="J1942">
        <v>299</v>
      </c>
      <c r="K1942">
        <v>10</v>
      </c>
      <c r="L1942">
        <v>0.2</v>
      </c>
      <c r="M1942">
        <v>2392</v>
      </c>
      <c r="N1942" t="s">
        <v>59</v>
      </c>
      <c r="O1942" t="s">
        <v>23</v>
      </c>
    </row>
    <row r="1943" spans="1:15" x14ac:dyDescent="0.35">
      <c r="A1943" t="s">
        <v>2069</v>
      </c>
      <c r="B1943" s="40">
        <v>45581</v>
      </c>
      <c r="C1943" t="s">
        <v>64</v>
      </c>
      <c r="D1943" t="s">
        <v>65</v>
      </c>
      <c r="E1943" t="s">
        <v>27</v>
      </c>
      <c r="F1943" t="s">
        <v>103</v>
      </c>
      <c r="G1943" t="s">
        <v>75</v>
      </c>
      <c r="H1943" t="s">
        <v>76</v>
      </c>
      <c r="I1943" t="s">
        <v>69</v>
      </c>
      <c r="J1943">
        <v>299</v>
      </c>
      <c r="K1943">
        <v>4</v>
      </c>
      <c r="L1943">
        <v>0.1</v>
      </c>
      <c r="M1943">
        <v>1076.4000000000001</v>
      </c>
      <c r="N1943" t="s">
        <v>42</v>
      </c>
      <c r="O1943" t="s">
        <v>23</v>
      </c>
    </row>
    <row r="1944" spans="1:15" x14ac:dyDescent="0.35">
      <c r="A1944" t="s">
        <v>2070</v>
      </c>
      <c r="B1944" s="40">
        <v>45378</v>
      </c>
      <c r="C1944" t="s">
        <v>125</v>
      </c>
      <c r="D1944" t="s">
        <v>126</v>
      </c>
      <c r="E1944" t="s">
        <v>37</v>
      </c>
      <c r="F1944" t="s">
        <v>83</v>
      </c>
      <c r="G1944" t="s">
        <v>75</v>
      </c>
      <c r="H1944" t="s">
        <v>76</v>
      </c>
      <c r="I1944" t="s">
        <v>69</v>
      </c>
      <c r="J1944">
        <v>299</v>
      </c>
      <c r="K1944">
        <v>4</v>
      </c>
      <c r="L1944">
        <v>0.09</v>
      </c>
      <c r="M1944">
        <v>1088.3599999999999</v>
      </c>
      <c r="N1944" t="s">
        <v>22</v>
      </c>
      <c r="O1944" t="s">
        <v>23</v>
      </c>
    </row>
    <row r="1945" spans="1:15" x14ac:dyDescent="0.35">
      <c r="A1945" t="s">
        <v>2071</v>
      </c>
      <c r="B1945" s="40">
        <v>45469</v>
      </c>
      <c r="C1945" t="s">
        <v>73</v>
      </c>
      <c r="D1945" t="s">
        <v>74</v>
      </c>
      <c r="E1945" t="s">
        <v>37</v>
      </c>
      <c r="F1945" t="s">
        <v>151</v>
      </c>
      <c r="G1945" t="s">
        <v>75</v>
      </c>
      <c r="H1945" t="s">
        <v>76</v>
      </c>
      <c r="I1945" t="s">
        <v>69</v>
      </c>
      <c r="J1945">
        <v>299</v>
      </c>
      <c r="K1945">
        <v>13</v>
      </c>
      <c r="L1945">
        <v>0.15</v>
      </c>
      <c r="M1945">
        <v>3303.95</v>
      </c>
      <c r="N1945" t="s">
        <v>42</v>
      </c>
      <c r="O1945" t="s">
        <v>23</v>
      </c>
    </row>
    <row r="1946" spans="1:15" x14ac:dyDescent="0.35">
      <c r="A1946" t="s">
        <v>2072</v>
      </c>
      <c r="B1946" s="40">
        <v>45449</v>
      </c>
      <c r="C1946" t="s">
        <v>61</v>
      </c>
      <c r="D1946" t="s">
        <v>62</v>
      </c>
      <c r="E1946" t="s">
        <v>27</v>
      </c>
      <c r="F1946" t="s">
        <v>66</v>
      </c>
      <c r="G1946" t="s">
        <v>75</v>
      </c>
      <c r="H1946" t="s">
        <v>76</v>
      </c>
      <c r="I1946" t="s">
        <v>69</v>
      </c>
      <c r="J1946">
        <v>299</v>
      </c>
      <c r="K1946">
        <v>15</v>
      </c>
      <c r="L1946">
        <v>0.04</v>
      </c>
      <c r="M1946">
        <v>4305.6000000000004</v>
      </c>
      <c r="N1946" t="s">
        <v>22</v>
      </c>
      <c r="O1946" t="s">
        <v>23</v>
      </c>
    </row>
    <row r="1947" spans="1:15" x14ac:dyDescent="0.35">
      <c r="A1947" t="s">
        <v>2073</v>
      </c>
      <c r="B1947" s="40">
        <v>45455</v>
      </c>
      <c r="C1947" t="s">
        <v>15</v>
      </c>
      <c r="D1947" t="s">
        <v>16</v>
      </c>
      <c r="E1947" t="s">
        <v>17</v>
      </c>
      <c r="F1947" t="s">
        <v>154</v>
      </c>
      <c r="G1947" t="s">
        <v>75</v>
      </c>
      <c r="H1947" t="s">
        <v>76</v>
      </c>
      <c r="I1947" t="s">
        <v>69</v>
      </c>
      <c r="J1947">
        <v>299</v>
      </c>
      <c r="K1947">
        <v>8</v>
      </c>
      <c r="L1947">
        <v>0.12</v>
      </c>
      <c r="M1947">
        <v>2104.96</v>
      </c>
      <c r="N1947" t="s">
        <v>22</v>
      </c>
      <c r="O1947" t="s">
        <v>23</v>
      </c>
    </row>
    <row r="1948" spans="1:15" x14ac:dyDescent="0.35">
      <c r="A1948" t="s">
        <v>2074</v>
      </c>
      <c r="B1948" s="40">
        <v>45610</v>
      </c>
      <c r="C1948" t="s">
        <v>131</v>
      </c>
      <c r="D1948" t="s">
        <v>132</v>
      </c>
      <c r="E1948" t="s">
        <v>98</v>
      </c>
      <c r="F1948" t="s">
        <v>101</v>
      </c>
      <c r="G1948" t="s">
        <v>75</v>
      </c>
      <c r="H1948" t="s">
        <v>76</v>
      </c>
      <c r="I1948" t="s">
        <v>69</v>
      </c>
      <c r="J1948">
        <v>299</v>
      </c>
      <c r="K1948">
        <v>9</v>
      </c>
      <c r="L1948">
        <v>0.16</v>
      </c>
      <c r="M1948">
        <v>2260.44</v>
      </c>
      <c r="N1948" t="s">
        <v>42</v>
      </c>
      <c r="O1948" t="s">
        <v>23</v>
      </c>
    </row>
    <row r="1949" spans="1:15" x14ac:dyDescent="0.35">
      <c r="A1949" t="s">
        <v>2075</v>
      </c>
      <c r="B1949" s="40">
        <v>45344</v>
      </c>
      <c r="C1949" t="s">
        <v>125</v>
      </c>
      <c r="D1949" t="s">
        <v>126</v>
      </c>
      <c r="E1949" t="s">
        <v>37</v>
      </c>
      <c r="F1949" t="s">
        <v>71</v>
      </c>
      <c r="G1949" t="s">
        <v>75</v>
      </c>
      <c r="H1949" t="s">
        <v>76</v>
      </c>
      <c r="I1949" t="s">
        <v>69</v>
      </c>
      <c r="J1949">
        <v>299</v>
      </c>
      <c r="K1949">
        <v>2</v>
      </c>
      <c r="L1949">
        <v>7.0000000000000007E-2</v>
      </c>
      <c r="M1949">
        <v>556.14</v>
      </c>
      <c r="N1949" t="s">
        <v>77</v>
      </c>
      <c r="O1949" t="s">
        <v>23</v>
      </c>
    </row>
    <row r="1950" spans="1:15" x14ac:dyDescent="0.35">
      <c r="A1950" t="s">
        <v>2076</v>
      </c>
      <c r="B1950" s="40">
        <v>45639</v>
      </c>
      <c r="C1950" t="s">
        <v>55</v>
      </c>
      <c r="D1950" t="s">
        <v>56</v>
      </c>
      <c r="E1950" t="s">
        <v>17</v>
      </c>
      <c r="F1950" t="s">
        <v>50</v>
      </c>
      <c r="G1950" t="s">
        <v>75</v>
      </c>
      <c r="H1950" t="s">
        <v>76</v>
      </c>
      <c r="I1950" t="s">
        <v>69</v>
      </c>
      <c r="J1950">
        <v>299</v>
      </c>
      <c r="K1950">
        <v>10</v>
      </c>
      <c r="L1950">
        <v>0.19</v>
      </c>
      <c r="M1950">
        <v>2421.9</v>
      </c>
      <c r="N1950" t="s">
        <v>32</v>
      </c>
      <c r="O1950" t="s">
        <v>80</v>
      </c>
    </row>
    <row r="1951" spans="1:15" x14ac:dyDescent="0.35">
      <c r="A1951" t="s">
        <v>2077</v>
      </c>
      <c r="B1951" s="40">
        <v>45630</v>
      </c>
      <c r="C1951" t="s">
        <v>96</v>
      </c>
      <c r="D1951" t="s">
        <v>97</v>
      </c>
      <c r="E1951" t="s">
        <v>98</v>
      </c>
      <c r="F1951" t="s">
        <v>115</v>
      </c>
      <c r="G1951" t="s">
        <v>75</v>
      </c>
      <c r="H1951" t="s">
        <v>76</v>
      </c>
      <c r="I1951" t="s">
        <v>69</v>
      </c>
      <c r="J1951">
        <v>299</v>
      </c>
      <c r="K1951">
        <v>9</v>
      </c>
      <c r="L1951">
        <v>0.05</v>
      </c>
      <c r="M1951">
        <v>2556.4499999999998</v>
      </c>
      <c r="N1951" t="s">
        <v>59</v>
      </c>
      <c r="O1951" t="s">
        <v>80</v>
      </c>
    </row>
    <row r="1952" spans="1:15" x14ac:dyDescent="0.35">
      <c r="A1952" t="s">
        <v>2078</v>
      </c>
      <c r="B1952" s="40">
        <v>45304</v>
      </c>
      <c r="C1952" t="s">
        <v>55</v>
      </c>
      <c r="D1952" t="s">
        <v>56</v>
      </c>
      <c r="E1952" t="s">
        <v>17</v>
      </c>
      <c r="F1952" t="s">
        <v>154</v>
      </c>
      <c r="G1952" t="s">
        <v>75</v>
      </c>
      <c r="H1952" t="s">
        <v>76</v>
      </c>
      <c r="I1952" t="s">
        <v>69</v>
      </c>
      <c r="J1952">
        <v>299</v>
      </c>
      <c r="K1952">
        <v>2</v>
      </c>
      <c r="L1952">
        <v>0.2</v>
      </c>
      <c r="M1952">
        <v>478.4</v>
      </c>
      <c r="N1952" t="s">
        <v>123</v>
      </c>
      <c r="O1952" t="s">
        <v>87</v>
      </c>
    </row>
    <row r="1953" spans="1:15" x14ac:dyDescent="0.35">
      <c r="A1953" t="s">
        <v>2079</v>
      </c>
      <c r="B1953" s="40">
        <v>45404</v>
      </c>
      <c r="C1953" t="s">
        <v>61</v>
      </c>
      <c r="D1953" t="s">
        <v>62</v>
      </c>
      <c r="E1953" t="s">
        <v>27</v>
      </c>
      <c r="F1953" t="s">
        <v>89</v>
      </c>
      <c r="G1953" t="s">
        <v>75</v>
      </c>
      <c r="H1953" t="s">
        <v>76</v>
      </c>
      <c r="I1953" t="s">
        <v>69</v>
      </c>
      <c r="J1953">
        <v>299</v>
      </c>
      <c r="K1953">
        <v>12</v>
      </c>
      <c r="L1953">
        <v>0.23</v>
      </c>
      <c r="M1953">
        <v>2762.76</v>
      </c>
      <c r="N1953" t="s">
        <v>77</v>
      </c>
      <c r="O1953" t="s">
        <v>33</v>
      </c>
    </row>
    <row r="1954" spans="1:15" x14ac:dyDescent="0.35">
      <c r="A1954" t="s">
        <v>2080</v>
      </c>
      <c r="B1954" s="40">
        <v>45357</v>
      </c>
      <c r="C1954" t="s">
        <v>73</v>
      </c>
      <c r="D1954" t="s">
        <v>74</v>
      </c>
      <c r="E1954" t="s">
        <v>37</v>
      </c>
      <c r="F1954" t="s">
        <v>71</v>
      </c>
      <c r="G1954" t="s">
        <v>75</v>
      </c>
      <c r="H1954" t="s">
        <v>76</v>
      </c>
      <c r="I1954" t="s">
        <v>69</v>
      </c>
      <c r="J1954">
        <v>299</v>
      </c>
      <c r="K1954">
        <v>19</v>
      </c>
      <c r="L1954">
        <v>0.2</v>
      </c>
      <c r="M1954">
        <v>4544.8</v>
      </c>
      <c r="N1954" t="s">
        <v>32</v>
      </c>
      <c r="O1954" t="s">
        <v>23</v>
      </c>
    </row>
    <row r="1955" spans="1:15" x14ac:dyDescent="0.35">
      <c r="A1955" t="s">
        <v>2081</v>
      </c>
      <c r="B1955" s="40">
        <v>45299</v>
      </c>
      <c r="C1955" t="s">
        <v>15</v>
      </c>
      <c r="D1955" t="s">
        <v>16</v>
      </c>
      <c r="E1955" t="s">
        <v>17</v>
      </c>
      <c r="F1955" t="s">
        <v>176</v>
      </c>
      <c r="G1955" t="s">
        <v>75</v>
      </c>
      <c r="H1955" t="s">
        <v>76</v>
      </c>
      <c r="I1955" t="s">
        <v>69</v>
      </c>
      <c r="J1955">
        <v>299</v>
      </c>
      <c r="K1955">
        <v>19</v>
      </c>
      <c r="L1955">
        <v>0.01</v>
      </c>
      <c r="M1955">
        <v>5624.19</v>
      </c>
      <c r="N1955" t="s">
        <v>123</v>
      </c>
      <c r="O1955" t="s">
        <v>87</v>
      </c>
    </row>
    <row r="1956" spans="1:15" x14ac:dyDescent="0.35">
      <c r="A1956" t="s">
        <v>2082</v>
      </c>
      <c r="B1956" s="40">
        <v>45461</v>
      </c>
      <c r="C1956" t="s">
        <v>44</v>
      </c>
      <c r="D1956" t="s">
        <v>45</v>
      </c>
      <c r="E1956" t="s">
        <v>17</v>
      </c>
      <c r="F1956" t="s">
        <v>18</v>
      </c>
      <c r="G1956" t="s">
        <v>75</v>
      </c>
      <c r="H1956" t="s">
        <v>76</v>
      </c>
      <c r="I1956" t="s">
        <v>69</v>
      </c>
      <c r="J1956">
        <v>299</v>
      </c>
      <c r="K1956">
        <v>20</v>
      </c>
      <c r="L1956">
        <v>0.12</v>
      </c>
      <c r="M1956">
        <v>5262.4</v>
      </c>
      <c r="N1956" t="s">
        <v>42</v>
      </c>
      <c r="O1956" t="s">
        <v>23</v>
      </c>
    </row>
    <row r="1957" spans="1:15" x14ac:dyDescent="0.35">
      <c r="A1957" t="s">
        <v>2083</v>
      </c>
      <c r="B1957" s="40">
        <v>45512</v>
      </c>
      <c r="C1957" t="s">
        <v>73</v>
      </c>
      <c r="D1957" t="s">
        <v>74</v>
      </c>
      <c r="E1957" t="s">
        <v>37</v>
      </c>
      <c r="F1957" t="s">
        <v>151</v>
      </c>
      <c r="G1957" t="s">
        <v>75</v>
      </c>
      <c r="H1957" t="s">
        <v>76</v>
      </c>
      <c r="I1957" t="s">
        <v>69</v>
      </c>
      <c r="J1957">
        <v>299</v>
      </c>
      <c r="K1957">
        <v>16</v>
      </c>
      <c r="L1957">
        <v>0.3</v>
      </c>
      <c r="M1957">
        <v>3348.8</v>
      </c>
      <c r="N1957" t="s">
        <v>59</v>
      </c>
      <c r="O1957" t="s">
        <v>23</v>
      </c>
    </row>
    <row r="1958" spans="1:15" x14ac:dyDescent="0.35">
      <c r="A1958" t="s">
        <v>2084</v>
      </c>
      <c r="B1958" s="40">
        <v>45568</v>
      </c>
      <c r="C1958" t="s">
        <v>44</v>
      </c>
      <c r="D1958" t="s">
        <v>45</v>
      </c>
      <c r="E1958" t="s">
        <v>17</v>
      </c>
      <c r="F1958" t="s">
        <v>154</v>
      </c>
      <c r="G1958" t="s">
        <v>75</v>
      </c>
      <c r="H1958" t="s">
        <v>76</v>
      </c>
      <c r="I1958" t="s">
        <v>69</v>
      </c>
      <c r="J1958">
        <v>299</v>
      </c>
      <c r="K1958">
        <v>9</v>
      </c>
      <c r="L1958">
        <v>0.05</v>
      </c>
      <c r="M1958">
        <v>2556.4499999999998</v>
      </c>
      <c r="N1958" t="s">
        <v>22</v>
      </c>
      <c r="O1958" t="s">
        <v>33</v>
      </c>
    </row>
    <row r="1959" spans="1:15" x14ac:dyDescent="0.35">
      <c r="A1959" t="s">
        <v>2085</v>
      </c>
      <c r="B1959" s="40">
        <v>45408</v>
      </c>
      <c r="C1959" t="s">
        <v>55</v>
      </c>
      <c r="D1959" t="s">
        <v>56</v>
      </c>
      <c r="E1959" t="s">
        <v>17</v>
      </c>
      <c r="F1959" t="s">
        <v>18</v>
      </c>
      <c r="G1959" t="s">
        <v>75</v>
      </c>
      <c r="H1959" t="s">
        <v>76</v>
      </c>
      <c r="I1959" t="s">
        <v>69</v>
      </c>
      <c r="J1959">
        <v>299</v>
      </c>
      <c r="K1959">
        <v>14</v>
      </c>
      <c r="L1959">
        <v>0.11</v>
      </c>
      <c r="M1959">
        <v>3725.54</v>
      </c>
      <c r="N1959" t="s">
        <v>32</v>
      </c>
      <c r="O1959" t="s">
        <v>23</v>
      </c>
    </row>
    <row r="1960" spans="1:15" x14ac:dyDescent="0.35">
      <c r="A1960" t="s">
        <v>2086</v>
      </c>
      <c r="B1960" s="40">
        <v>45495</v>
      </c>
      <c r="C1960" t="s">
        <v>111</v>
      </c>
      <c r="D1960" t="s">
        <v>112</v>
      </c>
      <c r="E1960" t="s">
        <v>98</v>
      </c>
      <c r="F1960" t="s">
        <v>101</v>
      </c>
      <c r="G1960" t="s">
        <v>75</v>
      </c>
      <c r="H1960" t="s">
        <v>76</v>
      </c>
      <c r="I1960" t="s">
        <v>69</v>
      </c>
      <c r="J1960">
        <v>299</v>
      </c>
      <c r="K1960">
        <v>18</v>
      </c>
      <c r="L1960">
        <v>0</v>
      </c>
      <c r="M1960">
        <v>5382</v>
      </c>
      <c r="N1960" t="s">
        <v>77</v>
      </c>
      <c r="O1960" t="s">
        <v>23</v>
      </c>
    </row>
    <row r="1961" spans="1:15" x14ac:dyDescent="0.35">
      <c r="A1961" t="s">
        <v>2087</v>
      </c>
      <c r="B1961" s="40">
        <v>45516</v>
      </c>
      <c r="C1961" t="s">
        <v>73</v>
      </c>
      <c r="D1961" t="s">
        <v>74</v>
      </c>
      <c r="E1961" t="s">
        <v>37</v>
      </c>
      <c r="F1961" t="s">
        <v>83</v>
      </c>
      <c r="G1961" t="s">
        <v>75</v>
      </c>
      <c r="H1961" t="s">
        <v>76</v>
      </c>
      <c r="I1961" t="s">
        <v>69</v>
      </c>
      <c r="J1961">
        <v>299</v>
      </c>
      <c r="K1961">
        <v>15</v>
      </c>
      <c r="L1961">
        <v>0.12</v>
      </c>
      <c r="M1961">
        <v>3946.8</v>
      </c>
      <c r="N1961" t="s">
        <v>123</v>
      </c>
      <c r="O1961" t="s">
        <v>87</v>
      </c>
    </row>
    <row r="1962" spans="1:15" x14ac:dyDescent="0.35">
      <c r="A1962" t="s">
        <v>2088</v>
      </c>
      <c r="B1962" s="40">
        <v>45573</v>
      </c>
      <c r="C1962" t="s">
        <v>44</v>
      </c>
      <c r="D1962" t="s">
        <v>45</v>
      </c>
      <c r="E1962" t="s">
        <v>17</v>
      </c>
      <c r="F1962" t="s">
        <v>18</v>
      </c>
      <c r="G1962" t="s">
        <v>75</v>
      </c>
      <c r="H1962" t="s">
        <v>76</v>
      </c>
      <c r="I1962" t="s">
        <v>69</v>
      </c>
      <c r="J1962">
        <v>299</v>
      </c>
      <c r="K1962">
        <v>13</v>
      </c>
      <c r="L1962">
        <v>0.22</v>
      </c>
      <c r="M1962">
        <v>3031.86</v>
      </c>
      <c r="N1962" t="s">
        <v>59</v>
      </c>
      <c r="O1962" t="s">
        <v>23</v>
      </c>
    </row>
    <row r="1963" spans="1:15" x14ac:dyDescent="0.35">
      <c r="A1963" t="s">
        <v>2089</v>
      </c>
      <c r="B1963" s="40">
        <v>45615</v>
      </c>
      <c r="C1963" t="s">
        <v>25</v>
      </c>
      <c r="D1963" t="s">
        <v>26</v>
      </c>
      <c r="E1963" t="s">
        <v>27</v>
      </c>
      <c r="F1963" t="s">
        <v>28</v>
      </c>
      <c r="G1963" t="s">
        <v>75</v>
      </c>
      <c r="H1963" t="s">
        <v>76</v>
      </c>
      <c r="I1963" t="s">
        <v>69</v>
      </c>
      <c r="J1963">
        <v>299</v>
      </c>
      <c r="K1963">
        <v>8</v>
      </c>
      <c r="L1963">
        <v>7.0000000000000007E-2</v>
      </c>
      <c r="M1963">
        <v>2224.56</v>
      </c>
      <c r="N1963" t="s">
        <v>59</v>
      </c>
      <c r="O1963" t="s">
        <v>80</v>
      </c>
    </row>
    <row r="1964" spans="1:15" x14ac:dyDescent="0.35">
      <c r="A1964" t="s">
        <v>2090</v>
      </c>
      <c r="B1964" s="40">
        <v>45378</v>
      </c>
      <c r="C1964" t="s">
        <v>15</v>
      </c>
      <c r="D1964" t="s">
        <v>16</v>
      </c>
      <c r="E1964" t="s">
        <v>17</v>
      </c>
      <c r="F1964" t="s">
        <v>18</v>
      </c>
      <c r="G1964" t="s">
        <v>75</v>
      </c>
      <c r="H1964" t="s">
        <v>76</v>
      </c>
      <c r="I1964" t="s">
        <v>69</v>
      </c>
      <c r="J1964">
        <v>299</v>
      </c>
      <c r="K1964">
        <v>2</v>
      </c>
      <c r="L1964">
        <v>0.1</v>
      </c>
      <c r="M1964">
        <v>538.20000000000005</v>
      </c>
      <c r="N1964" t="s">
        <v>22</v>
      </c>
      <c r="O1964" t="s">
        <v>33</v>
      </c>
    </row>
    <row r="1965" spans="1:15" x14ac:dyDescent="0.35">
      <c r="A1965" t="s">
        <v>2091</v>
      </c>
      <c r="B1965" s="40">
        <v>45558</v>
      </c>
      <c r="C1965" t="s">
        <v>15</v>
      </c>
      <c r="D1965" t="s">
        <v>16</v>
      </c>
      <c r="E1965" t="s">
        <v>17</v>
      </c>
      <c r="F1965" t="s">
        <v>50</v>
      </c>
      <c r="G1965" t="s">
        <v>75</v>
      </c>
      <c r="H1965" t="s">
        <v>76</v>
      </c>
      <c r="I1965" t="s">
        <v>69</v>
      </c>
      <c r="J1965">
        <v>299</v>
      </c>
      <c r="K1965">
        <v>8</v>
      </c>
      <c r="L1965">
        <v>0.25</v>
      </c>
      <c r="M1965">
        <v>1794</v>
      </c>
      <c r="N1965" t="s">
        <v>22</v>
      </c>
      <c r="O1965" t="s">
        <v>23</v>
      </c>
    </row>
    <row r="1966" spans="1:15" x14ac:dyDescent="0.35">
      <c r="A1966" t="s">
        <v>2092</v>
      </c>
      <c r="B1966" s="40">
        <v>45540</v>
      </c>
      <c r="C1966" t="s">
        <v>64</v>
      </c>
      <c r="D1966" t="s">
        <v>65</v>
      </c>
      <c r="E1966" t="s">
        <v>27</v>
      </c>
      <c r="F1966" t="s">
        <v>28</v>
      </c>
      <c r="G1966" t="s">
        <v>75</v>
      </c>
      <c r="H1966" t="s">
        <v>76</v>
      </c>
      <c r="I1966" t="s">
        <v>69</v>
      </c>
      <c r="J1966">
        <v>299</v>
      </c>
      <c r="K1966">
        <v>8</v>
      </c>
      <c r="L1966">
        <v>0.12</v>
      </c>
      <c r="M1966">
        <v>2104.96</v>
      </c>
      <c r="N1966" t="s">
        <v>77</v>
      </c>
      <c r="O1966" t="s">
        <v>23</v>
      </c>
    </row>
    <row r="1967" spans="1:15" x14ac:dyDescent="0.35">
      <c r="A1967" t="s">
        <v>2093</v>
      </c>
      <c r="B1967" s="40">
        <v>45520</v>
      </c>
      <c r="C1967" t="s">
        <v>61</v>
      </c>
      <c r="D1967" t="s">
        <v>62</v>
      </c>
      <c r="E1967" t="s">
        <v>27</v>
      </c>
      <c r="F1967" t="s">
        <v>122</v>
      </c>
      <c r="G1967" t="s">
        <v>75</v>
      </c>
      <c r="H1967" t="s">
        <v>76</v>
      </c>
      <c r="I1967" t="s">
        <v>69</v>
      </c>
      <c r="J1967">
        <v>299</v>
      </c>
      <c r="K1967">
        <v>9</v>
      </c>
      <c r="L1967">
        <v>0.04</v>
      </c>
      <c r="M1967">
        <v>2583.36</v>
      </c>
      <c r="N1967" t="s">
        <v>59</v>
      </c>
      <c r="O1967" t="s">
        <v>23</v>
      </c>
    </row>
    <row r="1968" spans="1:15" x14ac:dyDescent="0.35">
      <c r="A1968" t="s">
        <v>2094</v>
      </c>
      <c r="B1968" s="40">
        <v>45521</v>
      </c>
      <c r="C1968" t="s">
        <v>125</v>
      </c>
      <c r="D1968" t="s">
        <v>126</v>
      </c>
      <c r="E1968" t="s">
        <v>37</v>
      </c>
      <c r="F1968" t="s">
        <v>83</v>
      </c>
      <c r="G1968" t="s">
        <v>75</v>
      </c>
      <c r="H1968" t="s">
        <v>76</v>
      </c>
      <c r="I1968" t="s">
        <v>69</v>
      </c>
      <c r="J1968">
        <v>299</v>
      </c>
      <c r="K1968">
        <v>16</v>
      </c>
      <c r="L1968">
        <v>0.24</v>
      </c>
      <c r="M1968">
        <v>3635.84</v>
      </c>
      <c r="N1968" t="s">
        <v>32</v>
      </c>
      <c r="O1968" t="s">
        <v>23</v>
      </c>
    </row>
    <row r="1969" spans="1:15" x14ac:dyDescent="0.35">
      <c r="A1969" t="s">
        <v>2095</v>
      </c>
      <c r="B1969" s="40">
        <v>45587</v>
      </c>
      <c r="C1969" t="s">
        <v>15</v>
      </c>
      <c r="D1969" t="s">
        <v>16</v>
      </c>
      <c r="E1969" t="s">
        <v>17</v>
      </c>
      <c r="F1969" t="s">
        <v>79</v>
      </c>
      <c r="G1969" t="s">
        <v>75</v>
      </c>
      <c r="H1969" t="s">
        <v>76</v>
      </c>
      <c r="I1969" t="s">
        <v>69</v>
      </c>
      <c r="J1969">
        <v>299</v>
      </c>
      <c r="K1969">
        <v>2</v>
      </c>
      <c r="L1969">
        <v>0.12</v>
      </c>
      <c r="M1969">
        <v>526.24</v>
      </c>
      <c r="N1969" t="s">
        <v>32</v>
      </c>
      <c r="O1969" t="s">
        <v>23</v>
      </c>
    </row>
    <row r="1970" spans="1:15" x14ac:dyDescent="0.35">
      <c r="A1970" t="s">
        <v>2096</v>
      </c>
      <c r="B1970" s="40">
        <v>45369</v>
      </c>
      <c r="C1970" t="s">
        <v>35</v>
      </c>
      <c r="D1970" t="s">
        <v>36</v>
      </c>
      <c r="E1970" t="s">
        <v>37</v>
      </c>
      <c r="F1970" t="s">
        <v>83</v>
      </c>
      <c r="G1970" t="s">
        <v>75</v>
      </c>
      <c r="H1970" t="s">
        <v>76</v>
      </c>
      <c r="I1970" t="s">
        <v>69</v>
      </c>
      <c r="J1970">
        <v>299</v>
      </c>
      <c r="K1970">
        <v>11</v>
      </c>
      <c r="L1970">
        <v>0.13</v>
      </c>
      <c r="M1970">
        <v>2861.43</v>
      </c>
      <c r="N1970" t="s">
        <v>32</v>
      </c>
      <c r="O1970" t="s">
        <v>23</v>
      </c>
    </row>
    <row r="1971" spans="1:15" x14ac:dyDescent="0.35">
      <c r="A1971" t="s">
        <v>2097</v>
      </c>
      <c r="B1971" s="40">
        <v>45531</v>
      </c>
      <c r="C1971" t="s">
        <v>15</v>
      </c>
      <c r="D1971" t="s">
        <v>16</v>
      </c>
      <c r="E1971" t="s">
        <v>17</v>
      </c>
      <c r="F1971" t="s">
        <v>18</v>
      </c>
      <c r="G1971" t="s">
        <v>75</v>
      </c>
      <c r="H1971" t="s">
        <v>76</v>
      </c>
      <c r="I1971" t="s">
        <v>69</v>
      </c>
      <c r="J1971">
        <v>299</v>
      </c>
      <c r="K1971">
        <v>20</v>
      </c>
      <c r="L1971">
        <v>0.2</v>
      </c>
      <c r="M1971">
        <v>4784</v>
      </c>
      <c r="N1971" t="s">
        <v>32</v>
      </c>
      <c r="O1971" t="s">
        <v>33</v>
      </c>
    </row>
    <row r="1972" spans="1:15" x14ac:dyDescent="0.35">
      <c r="A1972" t="s">
        <v>2098</v>
      </c>
      <c r="B1972" s="40">
        <v>45447</v>
      </c>
      <c r="C1972" t="s">
        <v>55</v>
      </c>
      <c r="D1972" t="s">
        <v>56</v>
      </c>
      <c r="E1972" t="s">
        <v>17</v>
      </c>
      <c r="F1972" t="s">
        <v>154</v>
      </c>
      <c r="G1972" t="s">
        <v>75</v>
      </c>
      <c r="H1972" t="s">
        <v>76</v>
      </c>
      <c r="I1972" t="s">
        <v>69</v>
      </c>
      <c r="J1972">
        <v>299</v>
      </c>
      <c r="K1972">
        <v>4</v>
      </c>
      <c r="L1972">
        <v>0.22</v>
      </c>
      <c r="M1972">
        <v>932.88</v>
      </c>
      <c r="N1972" t="s">
        <v>22</v>
      </c>
      <c r="O1972" t="s">
        <v>23</v>
      </c>
    </row>
    <row r="1973" spans="1:15" x14ac:dyDescent="0.35">
      <c r="A1973" t="s">
        <v>2099</v>
      </c>
      <c r="B1973" s="40">
        <v>45527</v>
      </c>
      <c r="C1973" t="s">
        <v>96</v>
      </c>
      <c r="D1973" t="s">
        <v>97</v>
      </c>
      <c r="E1973" t="s">
        <v>98</v>
      </c>
      <c r="F1973" t="s">
        <v>113</v>
      </c>
      <c r="G1973" t="s">
        <v>75</v>
      </c>
      <c r="H1973" t="s">
        <v>76</v>
      </c>
      <c r="I1973" t="s">
        <v>69</v>
      </c>
      <c r="J1973">
        <v>299</v>
      </c>
      <c r="K1973">
        <v>13</v>
      </c>
      <c r="L1973">
        <v>0.26</v>
      </c>
      <c r="M1973">
        <v>2876.38</v>
      </c>
      <c r="N1973" t="s">
        <v>32</v>
      </c>
      <c r="O1973" t="s">
        <v>23</v>
      </c>
    </row>
    <row r="1974" spans="1:15" x14ac:dyDescent="0.35">
      <c r="A1974" t="s">
        <v>2100</v>
      </c>
      <c r="B1974" s="40">
        <v>45369</v>
      </c>
      <c r="C1974" t="s">
        <v>96</v>
      </c>
      <c r="D1974" t="s">
        <v>97</v>
      </c>
      <c r="E1974" t="s">
        <v>98</v>
      </c>
      <c r="F1974" t="s">
        <v>160</v>
      </c>
      <c r="G1974" t="s">
        <v>75</v>
      </c>
      <c r="H1974" t="s">
        <v>76</v>
      </c>
      <c r="I1974" t="s">
        <v>69</v>
      </c>
      <c r="J1974">
        <v>299</v>
      </c>
      <c r="K1974">
        <v>4</v>
      </c>
      <c r="L1974">
        <v>0.21</v>
      </c>
      <c r="M1974">
        <v>944.84</v>
      </c>
      <c r="N1974" t="s">
        <v>42</v>
      </c>
      <c r="O1974" t="s">
        <v>23</v>
      </c>
    </row>
    <row r="1975" spans="1:15" x14ac:dyDescent="0.35">
      <c r="A1975" t="s">
        <v>2101</v>
      </c>
      <c r="B1975" s="40">
        <v>45389</v>
      </c>
      <c r="C1975" t="s">
        <v>15</v>
      </c>
      <c r="D1975" t="s">
        <v>16</v>
      </c>
      <c r="E1975" t="s">
        <v>17</v>
      </c>
      <c r="F1975" t="s">
        <v>18</v>
      </c>
      <c r="G1975" t="s">
        <v>75</v>
      </c>
      <c r="H1975" t="s">
        <v>76</v>
      </c>
      <c r="I1975" t="s">
        <v>69</v>
      </c>
      <c r="J1975">
        <v>299</v>
      </c>
      <c r="K1975">
        <v>20</v>
      </c>
      <c r="L1975">
        <v>0.26</v>
      </c>
      <c r="M1975">
        <v>4425.2</v>
      </c>
      <c r="N1975" t="s">
        <v>123</v>
      </c>
      <c r="O1975" t="s">
        <v>23</v>
      </c>
    </row>
    <row r="1976" spans="1:15" x14ac:dyDescent="0.35">
      <c r="A1976" t="s">
        <v>2102</v>
      </c>
      <c r="B1976" s="40">
        <v>45642</v>
      </c>
      <c r="C1976" t="s">
        <v>61</v>
      </c>
      <c r="D1976" t="s">
        <v>62</v>
      </c>
      <c r="E1976" t="s">
        <v>27</v>
      </c>
      <c r="F1976" t="s">
        <v>28</v>
      </c>
      <c r="G1976" t="s">
        <v>75</v>
      </c>
      <c r="H1976" t="s">
        <v>76</v>
      </c>
      <c r="I1976" t="s">
        <v>69</v>
      </c>
      <c r="J1976">
        <v>299</v>
      </c>
      <c r="K1976">
        <v>15</v>
      </c>
      <c r="L1976">
        <v>0.05</v>
      </c>
      <c r="M1976">
        <v>4260.75</v>
      </c>
      <c r="N1976" t="s">
        <v>32</v>
      </c>
      <c r="O1976" t="s">
        <v>23</v>
      </c>
    </row>
    <row r="1977" spans="1:15" x14ac:dyDescent="0.35">
      <c r="A1977" t="s">
        <v>2103</v>
      </c>
      <c r="B1977" s="40">
        <v>45349</v>
      </c>
      <c r="C1977" t="s">
        <v>64</v>
      </c>
      <c r="D1977" t="s">
        <v>65</v>
      </c>
      <c r="E1977" t="s">
        <v>27</v>
      </c>
      <c r="F1977" t="s">
        <v>103</v>
      </c>
      <c r="G1977" t="s">
        <v>75</v>
      </c>
      <c r="H1977" t="s">
        <v>76</v>
      </c>
      <c r="I1977" t="s">
        <v>69</v>
      </c>
      <c r="J1977">
        <v>299</v>
      </c>
      <c r="K1977">
        <v>15</v>
      </c>
      <c r="L1977">
        <v>0.08</v>
      </c>
      <c r="M1977">
        <v>4126.2</v>
      </c>
      <c r="N1977" t="s">
        <v>32</v>
      </c>
      <c r="O1977" t="s">
        <v>33</v>
      </c>
    </row>
    <row r="1978" spans="1:15" x14ac:dyDescent="0.35">
      <c r="A1978" t="s">
        <v>2104</v>
      </c>
      <c r="B1978" s="40">
        <v>45498</v>
      </c>
      <c r="C1978" t="s">
        <v>35</v>
      </c>
      <c r="D1978" t="s">
        <v>36</v>
      </c>
      <c r="E1978" t="s">
        <v>37</v>
      </c>
      <c r="F1978" t="s">
        <v>157</v>
      </c>
      <c r="G1978" t="s">
        <v>75</v>
      </c>
      <c r="H1978" t="s">
        <v>76</v>
      </c>
      <c r="I1978" t="s">
        <v>69</v>
      </c>
      <c r="J1978">
        <v>299</v>
      </c>
      <c r="K1978">
        <v>18</v>
      </c>
      <c r="L1978">
        <v>0.2</v>
      </c>
      <c r="M1978">
        <v>4305.6000000000004</v>
      </c>
      <c r="N1978" t="s">
        <v>42</v>
      </c>
      <c r="O1978" t="s">
        <v>23</v>
      </c>
    </row>
    <row r="1979" spans="1:15" x14ac:dyDescent="0.35">
      <c r="A1979" t="s">
        <v>2105</v>
      </c>
      <c r="B1979" s="40">
        <v>45484</v>
      </c>
      <c r="C1979" t="s">
        <v>73</v>
      </c>
      <c r="D1979" t="s">
        <v>74</v>
      </c>
      <c r="E1979" t="s">
        <v>37</v>
      </c>
      <c r="F1979" t="s">
        <v>157</v>
      </c>
      <c r="G1979" t="s">
        <v>75</v>
      </c>
      <c r="H1979" t="s">
        <v>76</v>
      </c>
      <c r="I1979" t="s">
        <v>69</v>
      </c>
      <c r="J1979">
        <v>299</v>
      </c>
      <c r="K1979">
        <v>9</v>
      </c>
      <c r="L1979">
        <v>0.28000000000000003</v>
      </c>
      <c r="M1979">
        <v>1937.52</v>
      </c>
      <c r="N1979" t="s">
        <v>22</v>
      </c>
      <c r="O1979" t="s">
        <v>80</v>
      </c>
    </row>
    <row r="1980" spans="1:15" x14ac:dyDescent="0.35">
      <c r="A1980" t="s">
        <v>2106</v>
      </c>
      <c r="B1980" s="40">
        <v>45618</v>
      </c>
      <c r="C1980" t="s">
        <v>125</v>
      </c>
      <c r="D1980" t="s">
        <v>126</v>
      </c>
      <c r="E1980" t="s">
        <v>37</v>
      </c>
      <c r="F1980" t="s">
        <v>83</v>
      </c>
      <c r="G1980" t="s">
        <v>75</v>
      </c>
      <c r="H1980" t="s">
        <v>76</v>
      </c>
      <c r="I1980" t="s">
        <v>69</v>
      </c>
      <c r="J1980">
        <v>299</v>
      </c>
      <c r="K1980">
        <v>9</v>
      </c>
      <c r="L1980">
        <v>0.28999999999999998</v>
      </c>
      <c r="M1980">
        <v>1910.61</v>
      </c>
      <c r="N1980" t="s">
        <v>22</v>
      </c>
      <c r="O1980" t="s">
        <v>23</v>
      </c>
    </row>
    <row r="1981" spans="1:15" x14ac:dyDescent="0.35">
      <c r="A1981" t="s">
        <v>2107</v>
      </c>
      <c r="B1981" s="40">
        <v>45312</v>
      </c>
      <c r="C1981" t="s">
        <v>61</v>
      </c>
      <c r="D1981" t="s">
        <v>62</v>
      </c>
      <c r="E1981" t="s">
        <v>27</v>
      </c>
      <c r="F1981" t="s">
        <v>103</v>
      </c>
      <c r="G1981" t="s">
        <v>75</v>
      </c>
      <c r="H1981" t="s">
        <v>76</v>
      </c>
      <c r="I1981" t="s">
        <v>69</v>
      </c>
      <c r="J1981">
        <v>299</v>
      </c>
      <c r="K1981">
        <v>14</v>
      </c>
      <c r="L1981">
        <v>0.2</v>
      </c>
      <c r="M1981">
        <v>3348.8</v>
      </c>
      <c r="N1981" t="s">
        <v>59</v>
      </c>
      <c r="O1981" t="s">
        <v>33</v>
      </c>
    </row>
    <row r="1982" spans="1:15" x14ac:dyDescent="0.35">
      <c r="A1982" t="s">
        <v>2108</v>
      </c>
      <c r="B1982" s="40">
        <v>45600</v>
      </c>
      <c r="C1982" t="s">
        <v>125</v>
      </c>
      <c r="D1982" t="s">
        <v>126</v>
      </c>
      <c r="E1982" t="s">
        <v>37</v>
      </c>
      <c r="F1982" t="s">
        <v>151</v>
      </c>
      <c r="G1982" t="s">
        <v>75</v>
      </c>
      <c r="H1982" t="s">
        <v>76</v>
      </c>
      <c r="I1982" t="s">
        <v>69</v>
      </c>
      <c r="J1982">
        <v>299</v>
      </c>
      <c r="K1982">
        <v>19</v>
      </c>
      <c r="L1982">
        <v>0.16</v>
      </c>
      <c r="M1982">
        <v>4772.04</v>
      </c>
      <c r="N1982" t="s">
        <v>123</v>
      </c>
      <c r="O1982" t="s">
        <v>80</v>
      </c>
    </row>
    <row r="1983" spans="1:15" x14ac:dyDescent="0.35">
      <c r="A1983" t="s">
        <v>2109</v>
      </c>
      <c r="B1983" s="40">
        <v>45414</v>
      </c>
      <c r="C1983" t="s">
        <v>44</v>
      </c>
      <c r="D1983" t="s">
        <v>45</v>
      </c>
      <c r="E1983" t="s">
        <v>17</v>
      </c>
      <c r="F1983" t="s">
        <v>176</v>
      </c>
      <c r="G1983" t="s">
        <v>75</v>
      </c>
      <c r="H1983" t="s">
        <v>76</v>
      </c>
      <c r="I1983" t="s">
        <v>69</v>
      </c>
      <c r="J1983">
        <v>299</v>
      </c>
      <c r="K1983">
        <v>5</v>
      </c>
      <c r="L1983">
        <v>0.2</v>
      </c>
      <c r="M1983">
        <v>1196</v>
      </c>
      <c r="N1983" t="s">
        <v>42</v>
      </c>
      <c r="O1983" t="s">
        <v>23</v>
      </c>
    </row>
    <row r="1984" spans="1:15" x14ac:dyDescent="0.35">
      <c r="A1984" t="s">
        <v>2110</v>
      </c>
      <c r="B1984" s="40">
        <v>45392</v>
      </c>
      <c r="C1984" t="s">
        <v>61</v>
      </c>
      <c r="D1984" t="s">
        <v>62</v>
      </c>
      <c r="E1984" t="s">
        <v>27</v>
      </c>
      <c r="F1984" t="s">
        <v>122</v>
      </c>
      <c r="G1984" t="s">
        <v>75</v>
      </c>
      <c r="H1984" t="s">
        <v>76</v>
      </c>
      <c r="I1984" t="s">
        <v>69</v>
      </c>
      <c r="J1984">
        <v>299</v>
      </c>
      <c r="K1984">
        <v>10</v>
      </c>
      <c r="L1984">
        <v>0.08</v>
      </c>
      <c r="M1984">
        <v>2750.8</v>
      </c>
      <c r="N1984" t="s">
        <v>42</v>
      </c>
      <c r="O1984" t="s">
        <v>23</v>
      </c>
    </row>
    <row r="1985" spans="1:15" x14ac:dyDescent="0.35">
      <c r="A1985" t="s">
        <v>2111</v>
      </c>
      <c r="B1985" s="40">
        <v>45445</v>
      </c>
      <c r="C1985" t="s">
        <v>15</v>
      </c>
      <c r="D1985" t="s">
        <v>16</v>
      </c>
      <c r="E1985" t="s">
        <v>17</v>
      </c>
      <c r="F1985" t="s">
        <v>154</v>
      </c>
      <c r="G1985" t="s">
        <v>75</v>
      </c>
      <c r="H1985" t="s">
        <v>76</v>
      </c>
      <c r="I1985" t="s">
        <v>69</v>
      </c>
      <c r="J1985">
        <v>299</v>
      </c>
      <c r="K1985">
        <v>8</v>
      </c>
      <c r="L1985">
        <v>0.05</v>
      </c>
      <c r="M1985">
        <v>2272.4</v>
      </c>
      <c r="N1985" t="s">
        <v>22</v>
      </c>
      <c r="O1985" t="s">
        <v>87</v>
      </c>
    </row>
    <row r="1986" spans="1:15" x14ac:dyDescent="0.35">
      <c r="A1986" t="s">
        <v>2112</v>
      </c>
      <c r="B1986" s="40">
        <v>45404</v>
      </c>
      <c r="C1986" t="s">
        <v>15</v>
      </c>
      <c r="D1986" t="s">
        <v>16</v>
      </c>
      <c r="E1986" t="s">
        <v>17</v>
      </c>
      <c r="F1986" t="s">
        <v>18</v>
      </c>
      <c r="G1986" t="s">
        <v>75</v>
      </c>
      <c r="H1986" t="s">
        <v>76</v>
      </c>
      <c r="I1986" t="s">
        <v>69</v>
      </c>
      <c r="J1986">
        <v>299</v>
      </c>
      <c r="K1986">
        <v>6</v>
      </c>
      <c r="L1986">
        <v>7.0000000000000007E-2</v>
      </c>
      <c r="M1986">
        <v>1668.42</v>
      </c>
      <c r="N1986" t="s">
        <v>42</v>
      </c>
      <c r="O1986" t="s">
        <v>87</v>
      </c>
    </row>
    <row r="1987" spans="1:15" x14ac:dyDescent="0.35">
      <c r="A1987" t="s">
        <v>2113</v>
      </c>
      <c r="B1987" s="40">
        <v>45326</v>
      </c>
      <c r="C1987" t="s">
        <v>73</v>
      </c>
      <c r="D1987" t="s">
        <v>74</v>
      </c>
      <c r="E1987" t="s">
        <v>37</v>
      </c>
      <c r="F1987" t="s">
        <v>38</v>
      </c>
      <c r="G1987" t="s">
        <v>75</v>
      </c>
      <c r="H1987" t="s">
        <v>76</v>
      </c>
      <c r="I1987" t="s">
        <v>69</v>
      </c>
      <c r="J1987">
        <v>299</v>
      </c>
      <c r="K1987">
        <v>20</v>
      </c>
      <c r="L1987">
        <v>0.11</v>
      </c>
      <c r="M1987">
        <v>5322.2</v>
      </c>
      <c r="N1987" t="s">
        <v>32</v>
      </c>
      <c r="O1987" t="s">
        <v>23</v>
      </c>
    </row>
    <row r="1988" spans="1:15" x14ac:dyDescent="0.35">
      <c r="A1988" t="s">
        <v>2114</v>
      </c>
      <c r="B1988" s="40">
        <v>45627</v>
      </c>
      <c r="C1988" t="s">
        <v>15</v>
      </c>
      <c r="D1988" t="s">
        <v>16</v>
      </c>
      <c r="E1988" t="s">
        <v>17</v>
      </c>
      <c r="F1988" t="s">
        <v>154</v>
      </c>
      <c r="G1988" t="s">
        <v>75</v>
      </c>
      <c r="H1988" t="s">
        <v>76</v>
      </c>
      <c r="I1988" t="s">
        <v>69</v>
      </c>
      <c r="J1988">
        <v>299</v>
      </c>
      <c r="K1988">
        <v>10</v>
      </c>
      <c r="L1988">
        <v>0.14000000000000001</v>
      </c>
      <c r="M1988">
        <v>2571.4</v>
      </c>
      <c r="N1988" t="s">
        <v>42</v>
      </c>
      <c r="O1988" t="s">
        <v>23</v>
      </c>
    </row>
    <row r="1989" spans="1:15" x14ac:dyDescent="0.35">
      <c r="A1989" t="s">
        <v>2115</v>
      </c>
      <c r="B1989" s="40">
        <v>45593</v>
      </c>
      <c r="C1989" t="s">
        <v>73</v>
      </c>
      <c r="D1989" t="s">
        <v>74</v>
      </c>
      <c r="E1989" t="s">
        <v>37</v>
      </c>
      <c r="F1989" t="s">
        <v>83</v>
      </c>
      <c r="G1989" t="s">
        <v>75</v>
      </c>
      <c r="H1989" t="s">
        <v>76</v>
      </c>
      <c r="I1989" t="s">
        <v>69</v>
      </c>
      <c r="J1989">
        <v>299</v>
      </c>
      <c r="K1989">
        <v>11</v>
      </c>
      <c r="L1989">
        <v>0.13</v>
      </c>
      <c r="M1989">
        <v>2861.43</v>
      </c>
      <c r="N1989" t="s">
        <v>59</v>
      </c>
      <c r="O1989" t="s">
        <v>23</v>
      </c>
    </row>
    <row r="1990" spans="1:15" x14ac:dyDescent="0.35">
      <c r="A1990" t="s">
        <v>2116</v>
      </c>
      <c r="B1990" s="40">
        <v>45505</v>
      </c>
      <c r="C1990" t="s">
        <v>111</v>
      </c>
      <c r="D1990" t="s">
        <v>112</v>
      </c>
      <c r="E1990" t="s">
        <v>98</v>
      </c>
      <c r="F1990" t="s">
        <v>160</v>
      </c>
      <c r="G1990" t="s">
        <v>75</v>
      </c>
      <c r="H1990" t="s">
        <v>76</v>
      </c>
      <c r="I1990" t="s">
        <v>69</v>
      </c>
      <c r="J1990">
        <v>299</v>
      </c>
      <c r="K1990">
        <v>12</v>
      </c>
      <c r="L1990">
        <v>0.14000000000000001</v>
      </c>
      <c r="M1990">
        <v>3085.68</v>
      </c>
      <c r="N1990" t="s">
        <v>32</v>
      </c>
      <c r="O1990" t="s">
        <v>23</v>
      </c>
    </row>
    <row r="1991" spans="1:15" x14ac:dyDescent="0.35">
      <c r="A1991" t="s">
        <v>2117</v>
      </c>
      <c r="B1991" s="40">
        <v>45341</v>
      </c>
      <c r="C1991" t="s">
        <v>15</v>
      </c>
      <c r="D1991" t="s">
        <v>16</v>
      </c>
      <c r="E1991" t="s">
        <v>17</v>
      </c>
      <c r="F1991" t="s">
        <v>79</v>
      </c>
      <c r="G1991" t="s">
        <v>75</v>
      </c>
      <c r="H1991" t="s">
        <v>76</v>
      </c>
      <c r="I1991" t="s">
        <v>69</v>
      </c>
      <c r="J1991">
        <v>299</v>
      </c>
      <c r="K1991">
        <v>18</v>
      </c>
      <c r="L1991">
        <v>0.06</v>
      </c>
      <c r="M1991">
        <v>5059.08</v>
      </c>
      <c r="N1991" t="s">
        <v>42</v>
      </c>
      <c r="O1991" t="s">
        <v>23</v>
      </c>
    </row>
    <row r="1992" spans="1:15" x14ac:dyDescent="0.35">
      <c r="A1992" t="s">
        <v>2118</v>
      </c>
      <c r="B1992" s="40">
        <v>45393</v>
      </c>
      <c r="C1992" t="s">
        <v>96</v>
      </c>
      <c r="D1992" t="s">
        <v>97</v>
      </c>
      <c r="E1992" t="s">
        <v>98</v>
      </c>
      <c r="F1992" t="s">
        <v>115</v>
      </c>
      <c r="G1992" t="s">
        <v>75</v>
      </c>
      <c r="H1992" t="s">
        <v>76</v>
      </c>
      <c r="I1992" t="s">
        <v>69</v>
      </c>
      <c r="J1992">
        <v>299</v>
      </c>
      <c r="K1992">
        <v>15</v>
      </c>
      <c r="L1992">
        <v>0.1</v>
      </c>
      <c r="M1992">
        <v>4036.5</v>
      </c>
      <c r="N1992" t="s">
        <v>59</v>
      </c>
      <c r="O1992" t="s">
        <v>179</v>
      </c>
    </row>
    <row r="1993" spans="1:15" x14ac:dyDescent="0.35">
      <c r="A1993" t="s">
        <v>2119</v>
      </c>
      <c r="B1993" s="40">
        <v>45297</v>
      </c>
      <c r="C1993" t="s">
        <v>55</v>
      </c>
      <c r="D1993" t="s">
        <v>56</v>
      </c>
      <c r="E1993" t="s">
        <v>17</v>
      </c>
      <c r="F1993" t="s">
        <v>176</v>
      </c>
      <c r="G1993" t="s">
        <v>75</v>
      </c>
      <c r="H1993" t="s">
        <v>76</v>
      </c>
      <c r="I1993" t="s">
        <v>69</v>
      </c>
      <c r="J1993">
        <v>299</v>
      </c>
      <c r="K1993">
        <v>5</v>
      </c>
      <c r="L1993">
        <v>0.17</v>
      </c>
      <c r="M1993">
        <v>1240.8499999999999</v>
      </c>
      <c r="N1993" t="s">
        <v>32</v>
      </c>
      <c r="O1993" t="s">
        <v>87</v>
      </c>
    </row>
    <row r="1994" spans="1:15" x14ac:dyDescent="0.35">
      <c r="A1994" t="s">
        <v>2120</v>
      </c>
      <c r="B1994" s="40">
        <v>45617</v>
      </c>
      <c r="C1994" t="s">
        <v>73</v>
      </c>
      <c r="D1994" t="s">
        <v>74</v>
      </c>
      <c r="E1994" t="s">
        <v>37</v>
      </c>
      <c r="F1994" t="s">
        <v>151</v>
      </c>
      <c r="G1994" t="s">
        <v>75</v>
      </c>
      <c r="H1994" t="s">
        <v>76</v>
      </c>
      <c r="I1994" t="s">
        <v>69</v>
      </c>
      <c r="J1994">
        <v>299</v>
      </c>
      <c r="K1994">
        <v>3</v>
      </c>
      <c r="L1994">
        <v>0.05</v>
      </c>
      <c r="M1994">
        <v>852.15</v>
      </c>
      <c r="N1994" t="s">
        <v>59</v>
      </c>
      <c r="O1994" t="s">
        <v>23</v>
      </c>
    </row>
    <row r="1995" spans="1:15" x14ac:dyDescent="0.35">
      <c r="A1995" t="s">
        <v>2121</v>
      </c>
      <c r="B1995" s="40">
        <v>45558</v>
      </c>
      <c r="C1995" t="s">
        <v>96</v>
      </c>
      <c r="D1995" t="s">
        <v>97</v>
      </c>
      <c r="E1995" t="s">
        <v>98</v>
      </c>
      <c r="F1995" t="s">
        <v>160</v>
      </c>
      <c r="G1995" t="s">
        <v>75</v>
      </c>
      <c r="H1995" t="s">
        <v>76</v>
      </c>
      <c r="I1995" t="s">
        <v>69</v>
      </c>
      <c r="J1995">
        <v>299</v>
      </c>
      <c r="K1995">
        <v>8</v>
      </c>
      <c r="L1995">
        <v>0.11</v>
      </c>
      <c r="M1995">
        <v>2128.88</v>
      </c>
      <c r="N1995" t="s">
        <v>59</v>
      </c>
      <c r="O1995" t="s">
        <v>80</v>
      </c>
    </row>
    <row r="1996" spans="1:15" x14ac:dyDescent="0.35">
      <c r="A1996" t="s">
        <v>2122</v>
      </c>
      <c r="B1996" s="40">
        <v>45574</v>
      </c>
      <c r="C1996" t="s">
        <v>15</v>
      </c>
      <c r="D1996" t="s">
        <v>16</v>
      </c>
      <c r="E1996" t="s">
        <v>17</v>
      </c>
      <c r="F1996" t="s">
        <v>79</v>
      </c>
      <c r="G1996" t="s">
        <v>75</v>
      </c>
      <c r="H1996" t="s">
        <v>76</v>
      </c>
      <c r="I1996" t="s">
        <v>69</v>
      </c>
      <c r="J1996">
        <v>299</v>
      </c>
      <c r="K1996">
        <v>19</v>
      </c>
      <c r="L1996">
        <v>0.19</v>
      </c>
      <c r="M1996">
        <v>4601.6099999999997</v>
      </c>
      <c r="N1996" t="s">
        <v>22</v>
      </c>
      <c r="O1996" t="s">
        <v>23</v>
      </c>
    </row>
    <row r="1997" spans="1:15" x14ac:dyDescent="0.35">
      <c r="A1997" t="s">
        <v>2123</v>
      </c>
      <c r="B1997" s="40">
        <v>45578</v>
      </c>
      <c r="C1997" t="s">
        <v>125</v>
      </c>
      <c r="D1997" t="s">
        <v>126</v>
      </c>
      <c r="E1997" t="s">
        <v>37</v>
      </c>
      <c r="F1997" t="s">
        <v>157</v>
      </c>
      <c r="G1997" t="s">
        <v>75</v>
      </c>
      <c r="H1997" t="s">
        <v>76</v>
      </c>
      <c r="I1997" t="s">
        <v>69</v>
      </c>
      <c r="J1997">
        <v>299</v>
      </c>
      <c r="K1997">
        <v>6</v>
      </c>
      <c r="L1997">
        <v>0.14000000000000001</v>
      </c>
      <c r="M1997">
        <v>1542.84</v>
      </c>
      <c r="N1997" t="s">
        <v>59</v>
      </c>
      <c r="O1997" t="s">
        <v>23</v>
      </c>
    </row>
    <row r="1998" spans="1:15" x14ac:dyDescent="0.35">
      <c r="A1998" t="s">
        <v>2124</v>
      </c>
      <c r="B1998" s="40">
        <v>45607</v>
      </c>
      <c r="C1998" t="s">
        <v>25</v>
      </c>
      <c r="D1998" t="s">
        <v>26</v>
      </c>
      <c r="E1998" t="s">
        <v>27</v>
      </c>
      <c r="F1998" t="s">
        <v>66</v>
      </c>
      <c r="G1998" t="s">
        <v>75</v>
      </c>
      <c r="H1998" t="s">
        <v>76</v>
      </c>
      <c r="I1998" t="s">
        <v>69</v>
      </c>
      <c r="J1998">
        <v>299</v>
      </c>
      <c r="K1998">
        <v>7</v>
      </c>
      <c r="L1998">
        <v>0.28999999999999998</v>
      </c>
      <c r="M1998">
        <v>1486.03</v>
      </c>
      <c r="N1998" t="s">
        <v>123</v>
      </c>
      <c r="O1998" t="s">
        <v>80</v>
      </c>
    </row>
    <row r="1999" spans="1:15" x14ac:dyDescent="0.35">
      <c r="A1999" t="s">
        <v>2125</v>
      </c>
      <c r="B1999" s="40">
        <v>45343</v>
      </c>
      <c r="C1999" t="s">
        <v>55</v>
      </c>
      <c r="D1999" t="s">
        <v>56</v>
      </c>
      <c r="E1999" t="s">
        <v>17</v>
      </c>
      <c r="F1999" t="s">
        <v>18</v>
      </c>
      <c r="G1999" t="s">
        <v>75</v>
      </c>
      <c r="H1999" t="s">
        <v>76</v>
      </c>
      <c r="I1999" t="s">
        <v>69</v>
      </c>
      <c r="J1999">
        <v>299</v>
      </c>
      <c r="K1999">
        <v>4</v>
      </c>
      <c r="L1999">
        <v>0.14000000000000001</v>
      </c>
      <c r="M1999">
        <v>1028.56</v>
      </c>
      <c r="N1999" t="s">
        <v>42</v>
      </c>
      <c r="O1999" t="s">
        <v>23</v>
      </c>
    </row>
    <row r="2000" spans="1:15" x14ac:dyDescent="0.35">
      <c r="A2000" t="s">
        <v>2126</v>
      </c>
      <c r="B2000" s="40">
        <v>45388</v>
      </c>
      <c r="C2000" t="s">
        <v>96</v>
      </c>
      <c r="D2000" t="s">
        <v>97</v>
      </c>
      <c r="E2000" t="s">
        <v>98</v>
      </c>
      <c r="F2000" t="s">
        <v>115</v>
      </c>
      <c r="G2000" t="s">
        <v>75</v>
      </c>
      <c r="H2000" t="s">
        <v>76</v>
      </c>
      <c r="I2000" t="s">
        <v>69</v>
      </c>
      <c r="J2000">
        <v>299</v>
      </c>
      <c r="K2000">
        <v>7</v>
      </c>
      <c r="L2000">
        <v>0.26</v>
      </c>
      <c r="M2000">
        <v>1548.82</v>
      </c>
      <c r="N2000" t="s">
        <v>42</v>
      </c>
      <c r="O2000" t="s">
        <v>23</v>
      </c>
    </row>
    <row r="2001" spans="1:15" x14ac:dyDescent="0.35">
      <c r="A2001" t="s">
        <v>2127</v>
      </c>
      <c r="B2001" s="40">
        <v>45590</v>
      </c>
      <c r="C2001" t="s">
        <v>55</v>
      </c>
      <c r="D2001" t="s">
        <v>56</v>
      </c>
      <c r="E2001" t="s">
        <v>17</v>
      </c>
      <c r="F2001" t="s">
        <v>18</v>
      </c>
      <c r="G2001" t="s">
        <v>75</v>
      </c>
      <c r="H2001" t="s">
        <v>76</v>
      </c>
      <c r="I2001" t="s">
        <v>69</v>
      </c>
      <c r="J2001">
        <v>299</v>
      </c>
      <c r="K2001">
        <v>15</v>
      </c>
      <c r="L2001">
        <v>0.13</v>
      </c>
      <c r="M2001">
        <v>3901.95</v>
      </c>
      <c r="N2001" t="s">
        <v>59</v>
      </c>
      <c r="O2001" t="s">
        <v>23</v>
      </c>
    </row>
    <row r="2002" spans="1:15" x14ac:dyDescent="0.35">
      <c r="A2002" t="s">
        <v>2128</v>
      </c>
      <c r="B2002" s="40">
        <v>45336</v>
      </c>
      <c r="C2002" t="s">
        <v>73</v>
      </c>
      <c r="D2002" t="s">
        <v>74</v>
      </c>
      <c r="E2002" t="s">
        <v>37</v>
      </c>
      <c r="F2002" t="s">
        <v>151</v>
      </c>
      <c r="G2002" t="s">
        <v>75</v>
      </c>
      <c r="H2002" t="s">
        <v>76</v>
      </c>
      <c r="I2002" t="s">
        <v>69</v>
      </c>
      <c r="J2002">
        <v>299</v>
      </c>
      <c r="K2002">
        <v>6</v>
      </c>
      <c r="L2002">
        <v>0.05</v>
      </c>
      <c r="M2002">
        <v>1704.3</v>
      </c>
      <c r="N2002" t="s">
        <v>123</v>
      </c>
      <c r="O2002" t="s">
        <v>23</v>
      </c>
    </row>
    <row r="2003" spans="1:15" x14ac:dyDescent="0.35">
      <c r="A2003" t="s">
        <v>2129</v>
      </c>
      <c r="B2003" s="40">
        <v>45457</v>
      </c>
      <c r="C2003" t="s">
        <v>96</v>
      </c>
      <c r="D2003" t="s">
        <v>97</v>
      </c>
      <c r="E2003" t="s">
        <v>98</v>
      </c>
      <c r="F2003" t="s">
        <v>101</v>
      </c>
      <c r="G2003" t="s">
        <v>75</v>
      </c>
      <c r="H2003" t="s">
        <v>76</v>
      </c>
      <c r="I2003" t="s">
        <v>69</v>
      </c>
      <c r="J2003">
        <v>299</v>
      </c>
      <c r="K2003">
        <v>19</v>
      </c>
      <c r="L2003">
        <v>0.3</v>
      </c>
      <c r="M2003">
        <v>3976.7</v>
      </c>
      <c r="N2003" t="s">
        <v>123</v>
      </c>
      <c r="O2003" t="s">
        <v>80</v>
      </c>
    </row>
    <row r="2004" spans="1:15" x14ac:dyDescent="0.35">
      <c r="A2004" t="s">
        <v>2130</v>
      </c>
      <c r="B2004" s="40">
        <v>45650</v>
      </c>
      <c r="C2004" t="s">
        <v>55</v>
      </c>
      <c r="D2004" t="s">
        <v>56</v>
      </c>
      <c r="E2004" t="s">
        <v>17</v>
      </c>
      <c r="F2004" t="s">
        <v>176</v>
      </c>
      <c r="G2004" t="s">
        <v>75</v>
      </c>
      <c r="H2004" t="s">
        <v>76</v>
      </c>
      <c r="I2004" t="s">
        <v>69</v>
      </c>
      <c r="J2004">
        <v>299</v>
      </c>
      <c r="K2004">
        <v>7</v>
      </c>
      <c r="L2004">
        <v>0.04</v>
      </c>
      <c r="M2004">
        <v>2009.28</v>
      </c>
      <c r="N2004" t="s">
        <v>123</v>
      </c>
      <c r="O2004" t="s">
        <v>80</v>
      </c>
    </row>
    <row r="2005" spans="1:15" x14ac:dyDescent="0.35">
      <c r="A2005" t="s">
        <v>2131</v>
      </c>
      <c r="B2005" s="40">
        <v>45529</v>
      </c>
      <c r="C2005" t="s">
        <v>96</v>
      </c>
      <c r="D2005" t="s">
        <v>97</v>
      </c>
      <c r="E2005" t="s">
        <v>98</v>
      </c>
      <c r="F2005" t="s">
        <v>115</v>
      </c>
      <c r="G2005" t="s">
        <v>75</v>
      </c>
      <c r="H2005" t="s">
        <v>76</v>
      </c>
      <c r="I2005" t="s">
        <v>69</v>
      </c>
      <c r="J2005">
        <v>299</v>
      </c>
      <c r="K2005">
        <v>13</v>
      </c>
      <c r="L2005">
        <v>0.23</v>
      </c>
      <c r="M2005">
        <v>2992.99</v>
      </c>
      <c r="N2005" t="s">
        <v>123</v>
      </c>
      <c r="O2005" t="s">
        <v>23</v>
      </c>
    </row>
    <row r="2006" spans="1:15" x14ac:dyDescent="0.35">
      <c r="A2006" t="s">
        <v>2132</v>
      </c>
      <c r="B2006" s="40">
        <v>45645</v>
      </c>
      <c r="C2006" t="s">
        <v>131</v>
      </c>
      <c r="D2006" t="s">
        <v>132</v>
      </c>
      <c r="E2006" t="s">
        <v>98</v>
      </c>
      <c r="F2006" t="s">
        <v>99</v>
      </c>
      <c r="G2006" t="s">
        <v>75</v>
      </c>
      <c r="H2006" t="s">
        <v>76</v>
      </c>
      <c r="I2006" t="s">
        <v>69</v>
      </c>
      <c r="J2006">
        <v>299</v>
      </c>
      <c r="K2006">
        <v>2</v>
      </c>
      <c r="L2006">
        <v>0.06</v>
      </c>
      <c r="M2006">
        <v>562.12</v>
      </c>
      <c r="N2006" t="s">
        <v>22</v>
      </c>
      <c r="O2006" t="s">
        <v>23</v>
      </c>
    </row>
    <row r="2007" spans="1:15" x14ac:dyDescent="0.35">
      <c r="A2007" t="s">
        <v>2133</v>
      </c>
      <c r="B2007" s="40">
        <v>45362</v>
      </c>
      <c r="C2007" t="s">
        <v>131</v>
      </c>
      <c r="D2007" t="s">
        <v>132</v>
      </c>
      <c r="E2007" t="s">
        <v>98</v>
      </c>
      <c r="F2007" t="s">
        <v>101</v>
      </c>
      <c r="G2007" t="s">
        <v>75</v>
      </c>
      <c r="H2007" t="s">
        <v>76</v>
      </c>
      <c r="I2007" t="s">
        <v>69</v>
      </c>
      <c r="J2007">
        <v>299</v>
      </c>
      <c r="K2007">
        <v>7</v>
      </c>
      <c r="L2007">
        <v>0.23</v>
      </c>
      <c r="M2007">
        <v>1611.61</v>
      </c>
      <c r="N2007" t="s">
        <v>77</v>
      </c>
      <c r="O2007" t="s">
        <v>23</v>
      </c>
    </row>
    <row r="2008" spans="1:15" x14ac:dyDescent="0.35">
      <c r="A2008" t="s">
        <v>2134</v>
      </c>
      <c r="B2008" s="40">
        <v>45349</v>
      </c>
      <c r="C2008" t="s">
        <v>131</v>
      </c>
      <c r="D2008" t="s">
        <v>132</v>
      </c>
      <c r="E2008" t="s">
        <v>98</v>
      </c>
      <c r="F2008" t="s">
        <v>160</v>
      </c>
      <c r="G2008" t="s">
        <v>75</v>
      </c>
      <c r="H2008" t="s">
        <v>76</v>
      </c>
      <c r="I2008" t="s">
        <v>69</v>
      </c>
      <c r="J2008">
        <v>299</v>
      </c>
      <c r="K2008">
        <v>14</v>
      </c>
      <c r="L2008">
        <v>0.19</v>
      </c>
      <c r="M2008">
        <v>3390.66</v>
      </c>
      <c r="N2008" t="s">
        <v>22</v>
      </c>
      <c r="O2008" t="s">
        <v>23</v>
      </c>
    </row>
    <row r="2009" spans="1:15" x14ac:dyDescent="0.35">
      <c r="A2009" t="s">
        <v>2135</v>
      </c>
      <c r="B2009" s="40">
        <v>45401</v>
      </c>
      <c r="C2009" t="s">
        <v>131</v>
      </c>
      <c r="D2009" t="s">
        <v>132</v>
      </c>
      <c r="E2009" t="s">
        <v>98</v>
      </c>
      <c r="F2009" t="s">
        <v>160</v>
      </c>
      <c r="G2009" t="s">
        <v>75</v>
      </c>
      <c r="H2009" t="s">
        <v>76</v>
      </c>
      <c r="I2009" t="s">
        <v>69</v>
      </c>
      <c r="J2009">
        <v>299</v>
      </c>
      <c r="K2009">
        <v>10</v>
      </c>
      <c r="L2009">
        <v>0.15</v>
      </c>
      <c r="M2009">
        <v>2541.5</v>
      </c>
      <c r="N2009" t="s">
        <v>77</v>
      </c>
      <c r="O2009" t="s">
        <v>23</v>
      </c>
    </row>
    <row r="2010" spans="1:15" x14ac:dyDescent="0.35">
      <c r="A2010" t="s">
        <v>2136</v>
      </c>
      <c r="B2010" s="40">
        <v>45345</v>
      </c>
      <c r="C2010" t="s">
        <v>73</v>
      </c>
      <c r="D2010" t="s">
        <v>74</v>
      </c>
      <c r="E2010" t="s">
        <v>37</v>
      </c>
      <c r="F2010" t="s">
        <v>157</v>
      </c>
      <c r="G2010" t="s">
        <v>75</v>
      </c>
      <c r="H2010" t="s">
        <v>76</v>
      </c>
      <c r="I2010" t="s">
        <v>69</v>
      </c>
      <c r="J2010">
        <v>299</v>
      </c>
      <c r="K2010">
        <v>7</v>
      </c>
      <c r="L2010">
        <v>0.25</v>
      </c>
      <c r="M2010">
        <v>1569.75</v>
      </c>
      <c r="N2010" t="s">
        <v>123</v>
      </c>
      <c r="O2010" t="s">
        <v>23</v>
      </c>
    </row>
    <row r="2011" spans="1:15" x14ac:dyDescent="0.35">
      <c r="A2011" t="s">
        <v>2137</v>
      </c>
      <c r="B2011" s="40">
        <v>45537</v>
      </c>
      <c r="C2011" t="s">
        <v>131</v>
      </c>
      <c r="D2011" t="s">
        <v>132</v>
      </c>
      <c r="E2011" t="s">
        <v>98</v>
      </c>
      <c r="F2011" t="s">
        <v>160</v>
      </c>
      <c r="G2011" t="s">
        <v>75</v>
      </c>
      <c r="H2011" t="s">
        <v>76</v>
      </c>
      <c r="I2011" t="s">
        <v>69</v>
      </c>
      <c r="J2011">
        <v>299</v>
      </c>
      <c r="K2011">
        <v>19</v>
      </c>
      <c r="L2011">
        <v>0.04</v>
      </c>
      <c r="M2011">
        <v>5453.76</v>
      </c>
      <c r="N2011" t="s">
        <v>32</v>
      </c>
      <c r="O2011" t="s">
        <v>80</v>
      </c>
    </row>
    <row r="2012" spans="1:15" x14ac:dyDescent="0.35">
      <c r="A2012" t="s">
        <v>2138</v>
      </c>
      <c r="B2012" s="40">
        <v>45576</v>
      </c>
      <c r="C2012" t="s">
        <v>25</v>
      </c>
      <c r="D2012" t="s">
        <v>26</v>
      </c>
      <c r="E2012" t="s">
        <v>27</v>
      </c>
      <c r="F2012" t="s">
        <v>66</v>
      </c>
      <c r="G2012" t="s">
        <v>75</v>
      </c>
      <c r="H2012" t="s">
        <v>76</v>
      </c>
      <c r="I2012" t="s">
        <v>69</v>
      </c>
      <c r="J2012">
        <v>299</v>
      </c>
      <c r="K2012">
        <v>18</v>
      </c>
      <c r="L2012">
        <v>0.27</v>
      </c>
      <c r="M2012">
        <v>3928.86</v>
      </c>
      <c r="N2012" t="s">
        <v>22</v>
      </c>
      <c r="O2012" t="s">
        <v>33</v>
      </c>
    </row>
    <row r="2013" spans="1:15" x14ac:dyDescent="0.35">
      <c r="A2013" t="s">
        <v>2139</v>
      </c>
      <c r="B2013" s="40">
        <v>45396</v>
      </c>
      <c r="C2013" t="s">
        <v>25</v>
      </c>
      <c r="D2013" t="s">
        <v>26</v>
      </c>
      <c r="E2013" t="s">
        <v>27</v>
      </c>
      <c r="F2013" t="s">
        <v>122</v>
      </c>
      <c r="G2013" t="s">
        <v>75</v>
      </c>
      <c r="H2013" t="s">
        <v>76</v>
      </c>
      <c r="I2013" t="s">
        <v>69</v>
      </c>
      <c r="J2013">
        <v>299</v>
      </c>
      <c r="K2013">
        <v>9</v>
      </c>
      <c r="L2013">
        <v>0.16</v>
      </c>
      <c r="M2013">
        <v>2260.44</v>
      </c>
      <c r="N2013" t="s">
        <v>77</v>
      </c>
      <c r="O2013" t="s">
        <v>23</v>
      </c>
    </row>
    <row r="2014" spans="1:15" x14ac:dyDescent="0.35">
      <c r="A2014" t="s">
        <v>2140</v>
      </c>
      <c r="B2014" s="40">
        <v>45337</v>
      </c>
      <c r="C2014" t="s">
        <v>111</v>
      </c>
      <c r="D2014" t="s">
        <v>112</v>
      </c>
      <c r="E2014" t="s">
        <v>98</v>
      </c>
      <c r="F2014" t="s">
        <v>101</v>
      </c>
      <c r="G2014" t="s">
        <v>75</v>
      </c>
      <c r="H2014" t="s">
        <v>76</v>
      </c>
      <c r="I2014" t="s">
        <v>69</v>
      </c>
      <c r="J2014">
        <v>299</v>
      </c>
      <c r="K2014">
        <v>14</v>
      </c>
      <c r="L2014">
        <v>0.06</v>
      </c>
      <c r="M2014">
        <v>3934.84</v>
      </c>
      <c r="N2014" t="s">
        <v>59</v>
      </c>
      <c r="O2014" t="s">
        <v>33</v>
      </c>
    </row>
    <row r="2015" spans="1:15" x14ac:dyDescent="0.35">
      <c r="A2015" t="s">
        <v>2141</v>
      </c>
      <c r="B2015" s="40">
        <v>45334</v>
      </c>
      <c r="C2015" t="s">
        <v>73</v>
      </c>
      <c r="D2015" t="s">
        <v>74</v>
      </c>
      <c r="E2015" t="s">
        <v>37</v>
      </c>
      <c r="F2015" t="s">
        <v>151</v>
      </c>
      <c r="G2015" t="s">
        <v>75</v>
      </c>
      <c r="H2015" t="s">
        <v>76</v>
      </c>
      <c r="I2015" t="s">
        <v>69</v>
      </c>
      <c r="J2015">
        <v>299</v>
      </c>
      <c r="K2015">
        <v>17</v>
      </c>
      <c r="L2015">
        <v>0.27</v>
      </c>
      <c r="M2015">
        <v>3710.59</v>
      </c>
      <c r="N2015" t="s">
        <v>179</v>
      </c>
      <c r="O2015" t="s">
        <v>80</v>
      </c>
    </row>
    <row r="2016" spans="1:15" x14ac:dyDescent="0.35">
      <c r="A2016" t="s">
        <v>2142</v>
      </c>
      <c r="B2016" s="40">
        <v>45304</v>
      </c>
      <c r="C2016" t="s">
        <v>131</v>
      </c>
      <c r="D2016" t="s">
        <v>132</v>
      </c>
      <c r="E2016" t="s">
        <v>98</v>
      </c>
      <c r="F2016" t="s">
        <v>160</v>
      </c>
      <c r="G2016" t="s">
        <v>75</v>
      </c>
      <c r="H2016" t="s">
        <v>76</v>
      </c>
      <c r="I2016" t="s">
        <v>69</v>
      </c>
      <c r="J2016">
        <v>299</v>
      </c>
      <c r="K2016">
        <v>7</v>
      </c>
      <c r="L2016">
        <v>0.11</v>
      </c>
      <c r="M2016">
        <v>1862.77</v>
      </c>
      <c r="N2016" t="s">
        <v>77</v>
      </c>
      <c r="O2016" t="s">
        <v>87</v>
      </c>
    </row>
    <row r="2017" spans="1:15" x14ac:dyDescent="0.35">
      <c r="A2017" t="s">
        <v>2143</v>
      </c>
      <c r="B2017" s="40">
        <v>45349</v>
      </c>
      <c r="C2017" t="s">
        <v>44</v>
      </c>
      <c r="D2017" t="s">
        <v>45</v>
      </c>
      <c r="E2017" t="s">
        <v>17</v>
      </c>
      <c r="F2017" t="s">
        <v>79</v>
      </c>
      <c r="G2017" t="s">
        <v>75</v>
      </c>
      <c r="H2017" t="s">
        <v>76</v>
      </c>
      <c r="I2017" t="s">
        <v>69</v>
      </c>
      <c r="J2017">
        <v>299</v>
      </c>
      <c r="K2017">
        <v>14</v>
      </c>
      <c r="L2017">
        <v>0.18</v>
      </c>
      <c r="M2017">
        <v>3432.52</v>
      </c>
      <c r="N2017" t="s">
        <v>77</v>
      </c>
      <c r="O2017" t="s">
        <v>23</v>
      </c>
    </row>
    <row r="2018" spans="1:15" x14ac:dyDescent="0.35">
      <c r="A2018" t="s">
        <v>2144</v>
      </c>
      <c r="B2018" s="40">
        <v>45293</v>
      </c>
      <c r="C2018" t="s">
        <v>55</v>
      </c>
      <c r="D2018" t="s">
        <v>56</v>
      </c>
      <c r="E2018" t="s">
        <v>17</v>
      </c>
      <c r="F2018" t="s">
        <v>176</v>
      </c>
      <c r="G2018" t="s">
        <v>75</v>
      </c>
      <c r="H2018" t="s">
        <v>76</v>
      </c>
      <c r="I2018" t="s">
        <v>69</v>
      </c>
      <c r="J2018">
        <v>299</v>
      </c>
      <c r="K2018">
        <v>7</v>
      </c>
      <c r="L2018">
        <v>0.02</v>
      </c>
      <c r="M2018">
        <v>2051.14</v>
      </c>
      <c r="N2018" t="s">
        <v>59</v>
      </c>
      <c r="O2018" t="s">
        <v>87</v>
      </c>
    </row>
    <row r="2019" spans="1:15" x14ac:dyDescent="0.35">
      <c r="A2019" t="s">
        <v>2145</v>
      </c>
      <c r="B2019" s="40">
        <v>45328</v>
      </c>
      <c r="C2019" t="s">
        <v>111</v>
      </c>
      <c r="D2019" t="s">
        <v>112</v>
      </c>
      <c r="E2019" t="s">
        <v>98</v>
      </c>
      <c r="F2019" t="s">
        <v>115</v>
      </c>
      <c r="G2019" t="s">
        <v>75</v>
      </c>
      <c r="H2019" t="s">
        <v>76</v>
      </c>
      <c r="I2019" t="s">
        <v>69</v>
      </c>
      <c r="J2019">
        <v>299</v>
      </c>
      <c r="K2019">
        <v>1</v>
      </c>
      <c r="L2019">
        <v>0.12</v>
      </c>
      <c r="M2019">
        <v>263.12</v>
      </c>
      <c r="N2019" t="s">
        <v>123</v>
      </c>
      <c r="O2019" t="s">
        <v>23</v>
      </c>
    </row>
    <row r="2020" spans="1:15" x14ac:dyDescent="0.35">
      <c r="A2020" t="s">
        <v>2146</v>
      </c>
      <c r="B2020" s="40">
        <v>45461</v>
      </c>
      <c r="C2020" t="s">
        <v>96</v>
      </c>
      <c r="D2020" t="s">
        <v>97</v>
      </c>
      <c r="E2020" t="s">
        <v>98</v>
      </c>
      <c r="F2020" t="s">
        <v>101</v>
      </c>
      <c r="G2020" t="s">
        <v>75</v>
      </c>
      <c r="H2020" t="s">
        <v>76</v>
      </c>
      <c r="I2020" t="s">
        <v>69</v>
      </c>
      <c r="J2020">
        <v>299</v>
      </c>
      <c r="K2020">
        <v>18</v>
      </c>
      <c r="L2020">
        <v>0.26</v>
      </c>
      <c r="M2020">
        <v>3982.68</v>
      </c>
      <c r="N2020" t="s">
        <v>123</v>
      </c>
      <c r="O2020" t="s">
        <v>23</v>
      </c>
    </row>
    <row r="2021" spans="1:15" x14ac:dyDescent="0.35">
      <c r="A2021" t="s">
        <v>2147</v>
      </c>
      <c r="B2021" s="40">
        <v>45485</v>
      </c>
      <c r="C2021" t="s">
        <v>25</v>
      </c>
      <c r="D2021" t="s">
        <v>26</v>
      </c>
      <c r="E2021" t="s">
        <v>27</v>
      </c>
      <c r="F2021" t="s">
        <v>89</v>
      </c>
      <c r="G2021" t="s">
        <v>75</v>
      </c>
      <c r="H2021" t="s">
        <v>76</v>
      </c>
      <c r="I2021" t="s">
        <v>69</v>
      </c>
      <c r="J2021">
        <v>299</v>
      </c>
      <c r="K2021">
        <v>15</v>
      </c>
      <c r="L2021">
        <v>0.28000000000000003</v>
      </c>
      <c r="M2021">
        <v>3229.2</v>
      </c>
      <c r="N2021" t="s">
        <v>42</v>
      </c>
      <c r="O2021" t="s">
        <v>33</v>
      </c>
    </row>
    <row r="2022" spans="1:15" x14ac:dyDescent="0.35">
      <c r="A2022" t="s">
        <v>2148</v>
      </c>
      <c r="B2022" s="40">
        <v>45548</v>
      </c>
      <c r="C2022" t="s">
        <v>96</v>
      </c>
      <c r="D2022" t="s">
        <v>97</v>
      </c>
      <c r="E2022" t="s">
        <v>98</v>
      </c>
      <c r="F2022" t="s">
        <v>113</v>
      </c>
      <c r="G2022" t="s">
        <v>75</v>
      </c>
      <c r="H2022" t="s">
        <v>76</v>
      </c>
      <c r="I2022" t="s">
        <v>69</v>
      </c>
      <c r="J2022">
        <v>299</v>
      </c>
      <c r="K2022">
        <v>19</v>
      </c>
      <c r="L2022">
        <v>0.28999999999999998</v>
      </c>
      <c r="M2022">
        <v>4033.51</v>
      </c>
      <c r="N2022" t="s">
        <v>77</v>
      </c>
      <c r="O2022" t="s">
        <v>23</v>
      </c>
    </row>
    <row r="2023" spans="1:15" x14ac:dyDescent="0.35">
      <c r="A2023" t="s">
        <v>2149</v>
      </c>
      <c r="B2023" s="40">
        <v>45438</v>
      </c>
      <c r="C2023" t="s">
        <v>64</v>
      </c>
      <c r="D2023" t="s">
        <v>65</v>
      </c>
      <c r="E2023" t="s">
        <v>27</v>
      </c>
      <c r="F2023" t="s">
        <v>89</v>
      </c>
      <c r="G2023" t="s">
        <v>75</v>
      </c>
      <c r="H2023" t="s">
        <v>76</v>
      </c>
      <c r="I2023" t="s">
        <v>69</v>
      </c>
      <c r="J2023">
        <v>299</v>
      </c>
      <c r="K2023">
        <v>20</v>
      </c>
      <c r="L2023">
        <v>0.01</v>
      </c>
      <c r="M2023">
        <v>5920.2</v>
      </c>
      <c r="N2023" t="s">
        <v>59</v>
      </c>
      <c r="O2023" t="s">
        <v>23</v>
      </c>
    </row>
    <row r="2024" spans="1:15" x14ac:dyDescent="0.35">
      <c r="A2024" t="s">
        <v>2150</v>
      </c>
      <c r="B2024" s="40">
        <v>45399</v>
      </c>
      <c r="C2024" t="s">
        <v>35</v>
      </c>
      <c r="D2024" t="s">
        <v>36</v>
      </c>
      <c r="E2024" t="s">
        <v>37</v>
      </c>
      <c r="F2024" t="s">
        <v>151</v>
      </c>
      <c r="G2024" t="s">
        <v>75</v>
      </c>
      <c r="H2024" t="s">
        <v>76</v>
      </c>
      <c r="I2024" t="s">
        <v>69</v>
      </c>
      <c r="J2024">
        <v>299</v>
      </c>
      <c r="K2024">
        <v>6</v>
      </c>
      <c r="L2024">
        <v>0.09</v>
      </c>
      <c r="M2024">
        <v>1632.54</v>
      </c>
      <c r="N2024" t="s">
        <v>42</v>
      </c>
      <c r="O2024" t="s">
        <v>23</v>
      </c>
    </row>
    <row r="2025" spans="1:15" x14ac:dyDescent="0.35">
      <c r="A2025" t="s">
        <v>2151</v>
      </c>
      <c r="B2025" s="40">
        <v>45562</v>
      </c>
      <c r="C2025" t="s">
        <v>125</v>
      </c>
      <c r="D2025" t="s">
        <v>126</v>
      </c>
      <c r="E2025" t="s">
        <v>37</v>
      </c>
      <c r="F2025" t="s">
        <v>157</v>
      </c>
      <c r="G2025" t="s">
        <v>75</v>
      </c>
      <c r="H2025" t="s">
        <v>76</v>
      </c>
      <c r="I2025" t="s">
        <v>69</v>
      </c>
      <c r="J2025">
        <v>299</v>
      </c>
      <c r="K2025">
        <v>13</v>
      </c>
      <c r="L2025">
        <v>0.14000000000000001</v>
      </c>
      <c r="M2025">
        <v>3342.82</v>
      </c>
      <c r="N2025" t="s">
        <v>77</v>
      </c>
      <c r="O2025" t="s">
        <v>23</v>
      </c>
    </row>
    <row r="2026" spans="1:15" x14ac:dyDescent="0.35">
      <c r="A2026" t="s">
        <v>2152</v>
      </c>
      <c r="B2026" s="40">
        <v>45325</v>
      </c>
      <c r="C2026" t="s">
        <v>131</v>
      </c>
      <c r="D2026" t="s">
        <v>132</v>
      </c>
      <c r="E2026" t="s">
        <v>98</v>
      </c>
      <c r="F2026" t="s">
        <v>115</v>
      </c>
      <c r="G2026" t="s">
        <v>117</v>
      </c>
      <c r="H2026" t="s">
        <v>118</v>
      </c>
      <c r="I2026" t="s">
        <v>31</v>
      </c>
      <c r="J2026">
        <v>22000</v>
      </c>
      <c r="K2026">
        <v>14</v>
      </c>
      <c r="L2026">
        <v>0.1</v>
      </c>
      <c r="M2026">
        <v>277200</v>
      </c>
      <c r="N2026" t="s">
        <v>59</v>
      </c>
      <c r="O2026" t="s">
        <v>179</v>
      </c>
    </row>
    <row r="2027" spans="1:15" x14ac:dyDescent="0.35">
      <c r="A2027" t="s">
        <v>2153</v>
      </c>
      <c r="B2027" s="40">
        <v>45468</v>
      </c>
      <c r="C2027" t="s">
        <v>61</v>
      </c>
      <c r="D2027" t="s">
        <v>62</v>
      </c>
      <c r="E2027" t="s">
        <v>27</v>
      </c>
      <c r="F2027" t="s">
        <v>28</v>
      </c>
      <c r="G2027" t="s">
        <v>117</v>
      </c>
      <c r="H2027" t="s">
        <v>118</v>
      </c>
      <c r="I2027" t="s">
        <v>31</v>
      </c>
      <c r="J2027">
        <v>22000</v>
      </c>
      <c r="K2027">
        <v>2</v>
      </c>
      <c r="L2027">
        <v>0.08</v>
      </c>
      <c r="M2027">
        <v>40480</v>
      </c>
      <c r="N2027" t="s">
        <v>59</v>
      </c>
      <c r="O2027" t="s">
        <v>23</v>
      </c>
    </row>
    <row r="2028" spans="1:15" x14ac:dyDescent="0.35">
      <c r="A2028" t="s">
        <v>2154</v>
      </c>
      <c r="B2028" s="40">
        <v>45523</v>
      </c>
      <c r="C2028" t="s">
        <v>15</v>
      </c>
      <c r="D2028" t="s">
        <v>16</v>
      </c>
      <c r="E2028" t="s">
        <v>17</v>
      </c>
      <c r="F2028" t="s">
        <v>79</v>
      </c>
      <c r="G2028" t="s">
        <v>117</v>
      </c>
      <c r="H2028" t="s">
        <v>118</v>
      </c>
      <c r="I2028" t="s">
        <v>31</v>
      </c>
      <c r="J2028">
        <v>22000</v>
      </c>
      <c r="K2028">
        <v>6</v>
      </c>
      <c r="L2028">
        <v>0.02</v>
      </c>
      <c r="M2028">
        <v>129360</v>
      </c>
      <c r="N2028" t="s">
        <v>123</v>
      </c>
      <c r="O2028" t="s">
        <v>23</v>
      </c>
    </row>
    <row r="2029" spans="1:15" x14ac:dyDescent="0.35">
      <c r="A2029" t="s">
        <v>2155</v>
      </c>
      <c r="B2029" s="40">
        <v>45552</v>
      </c>
      <c r="C2029" t="s">
        <v>55</v>
      </c>
      <c r="D2029" t="s">
        <v>56</v>
      </c>
      <c r="E2029" t="s">
        <v>17</v>
      </c>
      <c r="F2029" t="s">
        <v>50</v>
      </c>
      <c r="G2029" t="s">
        <v>117</v>
      </c>
      <c r="H2029" t="s">
        <v>118</v>
      </c>
      <c r="I2029" t="s">
        <v>31</v>
      </c>
      <c r="J2029">
        <v>22000</v>
      </c>
      <c r="K2029">
        <v>7</v>
      </c>
      <c r="L2029">
        <v>0.04</v>
      </c>
      <c r="M2029">
        <v>147840</v>
      </c>
      <c r="N2029" t="s">
        <v>59</v>
      </c>
      <c r="O2029" t="s">
        <v>87</v>
      </c>
    </row>
    <row r="2030" spans="1:15" x14ac:dyDescent="0.35">
      <c r="A2030" t="s">
        <v>2156</v>
      </c>
      <c r="B2030" s="40">
        <v>45654</v>
      </c>
      <c r="C2030" t="s">
        <v>35</v>
      </c>
      <c r="D2030" t="s">
        <v>36</v>
      </c>
      <c r="E2030" t="s">
        <v>37</v>
      </c>
      <c r="F2030" t="s">
        <v>157</v>
      </c>
      <c r="G2030" t="s">
        <v>117</v>
      </c>
      <c r="H2030" t="s">
        <v>118</v>
      </c>
      <c r="I2030" t="s">
        <v>31</v>
      </c>
      <c r="J2030">
        <v>22000</v>
      </c>
      <c r="K2030">
        <v>9</v>
      </c>
      <c r="L2030">
        <v>0.27</v>
      </c>
      <c r="M2030">
        <v>144540</v>
      </c>
      <c r="N2030" t="s">
        <v>59</v>
      </c>
      <c r="O2030" t="s">
        <v>33</v>
      </c>
    </row>
    <row r="2031" spans="1:15" x14ac:dyDescent="0.35">
      <c r="A2031" t="s">
        <v>2157</v>
      </c>
      <c r="B2031" s="40">
        <v>45408</v>
      </c>
      <c r="C2031" t="s">
        <v>25</v>
      </c>
      <c r="D2031" t="s">
        <v>26</v>
      </c>
      <c r="E2031" t="s">
        <v>27</v>
      </c>
      <c r="F2031" t="s">
        <v>103</v>
      </c>
      <c r="G2031" t="s">
        <v>117</v>
      </c>
      <c r="H2031" t="s">
        <v>118</v>
      </c>
      <c r="I2031" t="s">
        <v>31</v>
      </c>
      <c r="J2031">
        <v>22000</v>
      </c>
      <c r="K2031">
        <v>12</v>
      </c>
      <c r="L2031">
        <v>0.15</v>
      </c>
      <c r="M2031">
        <v>224400</v>
      </c>
      <c r="N2031" t="s">
        <v>123</v>
      </c>
      <c r="O2031" t="s">
        <v>33</v>
      </c>
    </row>
    <row r="2032" spans="1:15" x14ac:dyDescent="0.35">
      <c r="A2032" t="s">
        <v>2158</v>
      </c>
      <c r="B2032" s="40">
        <v>45440</v>
      </c>
      <c r="C2032" t="s">
        <v>15</v>
      </c>
      <c r="D2032" t="s">
        <v>16</v>
      </c>
      <c r="E2032" t="s">
        <v>17</v>
      </c>
      <c r="F2032" t="s">
        <v>176</v>
      </c>
      <c r="G2032" t="s">
        <v>117</v>
      </c>
      <c r="H2032" t="s">
        <v>118</v>
      </c>
      <c r="I2032" t="s">
        <v>31</v>
      </c>
      <c r="J2032">
        <v>22000</v>
      </c>
      <c r="K2032">
        <v>11</v>
      </c>
      <c r="L2032">
        <v>0.28000000000000003</v>
      </c>
      <c r="M2032">
        <v>174240</v>
      </c>
      <c r="N2032" t="s">
        <v>22</v>
      </c>
      <c r="O2032" t="s">
        <v>23</v>
      </c>
    </row>
    <row r="2033" spans="1:15" x14ac:dyDescent="0.35">
      <c r="A2033" t="s">
        <v>2159</v>
      </c>
      <c r="B2033" s="40">
        <v>45378</v>
      </c>
      <c r="C2033" t="s">
        <v>61</v>
      </c>
      <c r="D2033" t="s">
        <v>62</v>
      </c>
      <c r="E2033" t="s">
        <v>27</v>
      </c>
      <c r="F2033" t="s">
        <v>66</v>
      </c>
      <c r="G2033" t="s">
        <v>117</v>
      </c>
      <c r="H2033" t="s">
        <v>118</v>
      </c>
      <c r="I2033" t="s">
        <v>31</v>
      </c>
      <c r="J2033">
        <v>22000</v>
      </c>
      <c r="K2033">
        <v>17</v>
      </c>
      <c r="L2033">
        <v>0.19</v>
      </c>
      <c r="M2033">
        <v>302940</v>
      </c>
      <c r="N2033" t="s">
        <v>32</v>
      </c>
      <c r="O2033" t="s">
        <v>80</v>
      </c>
    </row>
    <row r="2034" spans="1:15" x14ac:dyDescent="0.35">
      <c r="A2034" t="s">
        <v>2160</v>
      </c>
      <c r="B2034" s="40">
        <v>45648</v>
      </c>
      <c r="C2034" t="s">
        <v>111</v>
      </c>
      <c r="D2034" t="s">
        <v>112</v>
      </c>
      <c r="E2034" t="s">
        <v>98</v>
      </c>
      <c r="F2034" t="s">
        <v>101</v>
      </c>
      <c r="G2034" t="s">
        <v>117</v>
      </c>
      <c r="H2034" t="s">
        <v>118</v>
      </c>
      <c r="I2034" t="s">
        <v>31</v>
      </c>
      <c r="J2034">
        <v>22000</v>
      </c>
      <c r="K2034">
        <v>15</v>
      </c>
      <c r="L2034">
        <v>0.27</v>
      </c>
      <c r="M2034">
        <v>240900</v>
      </c>
      <c r="N2034" t="s">
        <v>42</v>
      </c>
      <c r="O2034" t="s">
        <v>23</v>
      </c>
    </row>
    <row r="2035" spans="1:15" x14ac:dyDescent="0.35">
      <c r="A2035" t="s">
        <v>2161</v>
      </c>
      <c r="B2035" s="40">
        <v>45446</v>
      </c>
      <c r="C2035" t="s">
        <v>64</v>
      </c>
      <c r="D2035" t="s">
        <v>65</v>
      </c>
      <c r="E2035" t="s">
        <v>27</v>
      </c>
      <c r="F2035" t="s">
        <v>122</v>
      </c>
      <c r="G2035" t="s">
        <v>117</v>
      </c>
      <c r="H2035" t="s">
        <v>118</v>
      </c>
      <c r="I2035" t="s">
        <v>31</v>
      </c>
      <c r="J2035">
        <v>22000</v>
      </c>
      <c r="K2035">
        <v>20</v>
      </c>
      <c r="L2035">
        <v>0.26</v>
      </c>
      <c r="M2035">
        <v>325600</v>
      </c>
      <c r="N2035" t="s">
        <v>22</v>
      </c>
      <c r="O2035" t="s">
        <v>87</v>
      </c>
    </row>
    <row r="2036" spans="1:15" x14ac:dyDescent="0.35">
      <c r="A2036" t="s">
        <v>2162</v>
      </c>
      <c r="B2036" s="40">
        <v>45532</v>
      </c>
      <c r="C2036" t="s">
        <v>55</v>
      </c>
      <c r="D2036" t="s">
        <v>56</v>
      </c>
      <c r="E2036" t="s">
        <v>17</v>
      </c>
      <c r="F2036" t="s">
        <v>79</v>
      </c>
      <c r="G2036" t="s">
        <v>117</v>
      </c>
      <c r="H2036" t="s">
        <v>118</v>
      </c>
      <c r="I2036" t="s">
        <v>31</v>
      </c>
      <c r="J2036">
        <v>22000</v>
      </c>
      <c r="K2036">
        <v>5</v>
      </c>
      <c r="L2036">
        <v>0.23</v>
      </c>
      <c r="M2036">
        <v>84700</v>
      </c>
      <c r="N2036" t="s">
        <v>32</v>
      </c>
      <c r="O2036" t="s">
        <v>23</v>
      </c>
    </row>
    <row r="2037" spans="1:15" x14ac:dyDescent="0.35">
      <c r="A2037" t="s">
        <v>2163</v>
      </c>
      <c r="B2037" s="40">
        <v>45598</v>
      </c>
      <c r="C2037" t="s">
        <v>61</v>
      </c>
      <c r="D2037" t="s">
        <v>62</v>
      </c>
      <c r="E2037" t="s">
        <v>27</v>
      </c>
      <c r="F2037" t="s">
        <v>66</v>
      </c>
      <c r="G2037" t="s">
        <v>117</v>
      </c>
      <c r="H2037" t="s">
        <v>118</v>
      </c>
      <c r="I2037" t="s">
        <v>31</v>
      </c>
      <c r="J2037">
        <v>22000</v>
      </c>
      <c r="K2037">
        <v>12</v>
      </c>
      <c r="L2037">
        <v>0.05</v>
      </c>
      <c r="M2037">
        <v>250800</v>
      </c>
      <c r="N2037" t="s">
        <v>22</v>
      </c>
      <c r="O2037" t="s">
        <v>23</v>
      </c>
    </row>
    <row r="2038" spans="1:15" x14ac:dyDescent="0.35">
      <c r="A2038" t="s">
        <v>2164</v>
      </c>
      <c r="B2038" s="40">
        <v>45593</v>
      </c>
      <c r="C2038" t="s">
        <v>131</v>
      </c>
      <c r="D2038" t="s">
        <v>132</v>
      </c>
      <c r="E2038" t="s">
        <v>98</v>
      </c>
      <c r="F2038" t="s">
        <v>160</v>
      </c>
      <c r="G2038" t="s">
        <v>117</v>
      </c>
      <c r="H2038" t="s">
        <v>118</v>
      </c>
      <c r="I2038" t="s">
        <v>31</v>
      </c>
      <c r="J2038">
        <v>22000</v>
      </c>
      <c r="K2038">
        <v>3</v>
      </c>
      <c r="L2038">
        <v>0.15</v>
      </c>
      <c r="M2038">
        <v>56100</v>
      </c>
      <c r="N2038" t="s">
        <v>59</v>
      </c>
      <c r="O2038" t="s">
        <v>23</v>
      </c>
    </row>
    <row r="2039" spans="1:15" x14ac:dyDescent="0.35">
      <c r="A2039" t="s">
        <v>2165</v>
      </c>
      <c r="B2039" s="40">
        <v>45477</v>
      </c>
      <c r="C2039" t="s">
        <v>111</v>
      </c>
      <c r="D2039" t="s">
        <v>112</v>
      </c>
      <c r="E2039" t="s">
        <v>98</v>
      </c>
      <c r="F2039" t="s">
        <v>160</v>
      </c>
      <c r="G2039" t="s">
        <v>117</v>
      </c>
      <c r="H2039" t="s">
        <v>118</v>
      </c>
      <c r="I2039" t="s">
        <v>31</v>
      </c>
      <c r="J2039">
        <v>22000</v>
      </c>
      <c r="K2039">
        <v>20</v>
      </c>
      <c r="L2039">
        <v>0.01</v>
      </c>
      <c r="M2039">
        <v>435600</v>
      </c>
      <c r="N2039" t="s">
        <v>59</v>
      </c>
      <c r="O2039" t="s">
        <v>33</v>
      </c>
    </row>
    <row r="2040" spans="1:15" x14ac:dyDescent="0.35">
      <c r="A2040" t="s">
        <v>2166</v>
      </c>
      <c r="B2040" s="40">
        <v>45516</v>
      </c>
      <c r="C2040" t="s">
        <v>35</v>
      </c>
      <c r="D2040" t="s">
        <v>36</v>
      </c>
      <c r="E2040" t="s">
        <v>37</v>
      </c>
      <c r="F2040" t="s">
        <v>83</v>
      </c>
      <c r="G2040" t="s">
        <v>117</v>
      </c>
      <c r="H2040" t="s">
        <v>118</v>
      </c>
      <c r="I2040" t="s">
        <v>31</v>
      </c>
      <c r="J2040">
        <v>22000</v>
      </c>
      <c r="K2040">
        <v>4</v>
      </c>
      <c r="L2040">
        <v>0</v>
      </c>
      <c r="M2040">
        <v>88000</v>
      </c>
      <c r="N2040" t="s">
        <v>123</v>
      </c>
      <c r="O2040" t="s">
        <v>80</v>
      </c>
    </row>
    <row r="2041" spans="1:15" x14ac:dyDescent="0.35">
      <c r="A2041" t="s">
        <v>2167</v>
      </c>
      <c r="B2041" s="40">
        <v>45308</v>
      </c>
      <c r="C2041" t="s">
        <v>35</v>
      </c>
      <c r="D2041" t="s">
        <v>36</v>
      </c>
      <c r="E2041" t="s">
        <v>37</v>
      </c>
      <c r="F2041" t="s">
        <v>151</v>
      </c>
      <c r="G2041" t="s">
        <v>117</v>
      </c>
      <c r="H2041" t="s">
        <v>118</v>
      </c>
      <c r="I2041" t="s">
        <v>31</v>
      </c>
      <c r="J2041">
        <v>22000</v>
      </c>
      <c r="K2041">
        <v>16</v>
      </c>
      <c r="L2041">
        <v>0.01</v>
      </c>
      <c r="M2041">
        <v>348480</v>
      </c>
      <c r="N2041" t="s">
        <v>123</v>
      </c>
      <c r="O2041" t="s">
        <v>23</v>
      </c>
    </row>
    <row r="2042" spans="1:15" x14ac:dyDescent="0.35">
      <c r="A2042" t="s">
        <v>2168</v>
      </c>
      <c r="B2042" s="40">
        <v>45649</v>
      </c>
      <c r="C2042" t="s">
        <v>15</v>
      </c>
      <c r="D2042" t="s">
        <v>16</v>
      </c>
      <c r="E2042" t="s">
        <v>17</v>
      </c>
      <c r="F2042" t="s">
        <v>176</v>
      </c>
      <c r="G2042" t="s">
        <v>117</v>
      </c>
      <c r="H2042" t="s">
        <v>118</v>
      </c>
      <c r="I2042" t="s">
        <v>31</v>
      </c>
      <c r="J2042">
        <v>22000</v>
      </c>
      <c r="K2042">
        <v>20</v>
      </c>
      <c r="L2042">
        <v>0.24</v>
      </c>
      <c r="M2042">
        <v>334400</v>
      </c>
      <c r="N2042" t="s">
        <v>59</v>
      </c>
      <c r="O2042" t="s">
        <v>23</v>
      </c>
    </row>
    <row r="2043" spans="1:15" x14ac:dyDescent="0.35">
      <c r="A2043" t="s">
        <v>2169</v>
      </c>
      <c r="B2043" s="40">
        <v>45406</v>
      </c>
      <c r="C2043" t="s">
        <v>64</v>
      </c>
      <c r="D2043" t="s">
        <v>65</v>
      </c>
      <c r="E2043" t="s">
        <v>27</v>
      </c>
      <c r="F2043" t="s">
        <v>89</v>
      </c>
      <c r="G2043" t="s">
        <v>117</v>
      </c>
      <c r="H2043" t="s">
        <v>118</v>
      </c>
      <c r="I2043" t="s">
        <v>31</v>
      </c>
      <c r="J2043">
        <v>22000</v>
      </c>
      <c r="K2043">
        <v>13</v>
      </c>
      <c r="L2043">
        <v>0.01</v>
      </c>
      <c r="M2043">
        <v>283140</v>
      </c>
      <c r="N2043" t="s">
        <v>123</v>
      </c>
      <c r="O2043" t="s">
        <v>179</v>
      </c>
    </row>
    <row r="2044" spans="1:15" x14ac:dyDescent="0.35">
      <c r="A2044" t="s">
        <v>2170</v>
      </c>
      <c r="B2044" s="40">
        <v>45629</v>
      </c>
      <c r="C2044" t="s">
        <v>15</v>
      </c>
      <c r="D2044" t="s">
        <v>16</v>
      </c>
      <c r="E2044" t="s">
        <v>17</v>
      </c>
      <c r="F2044" t="s">
        <v>79</v>
      </c>
      <c r="G2044" t="s">
        <v>117</v>
      </c>
      <c r="H2044" t="s">
        <v>118</v>
      </c>
      <c r="I2044" t="s">
        <v>31</v>
      </c>
      <c r="J2044">
        <v>22000</v>
      </c>
      <c r="K2044">
        <v>11</v>
      </c>
      <c r="L2044">
        <v>0.11</v>
      </c>
      <c r="M2044">
        <v>215380</v>
      </c>
      <c r="N2044" t="s">
        <v>59</v>
      </c>
      <c r="O2044" t="s">
        <v>33</v>
      </c>
    </row>
    <row r="2045" spans="1:15" x14ac:dyDescent="0.35">
      <c r="A2045" t="s">
        <v>2171</v>
      </c>
      <c r="B2045" s="40">
        <v>45515</v>
      </c>
      <c r="C2045" t="s">
        <v>44</v>
      </c>
      <c r="D2045" t="s">
        <v>45</v>
      </c>
      <c r="E2045" t="s">
        <v>17</v>
      </c>
      <c r="F2045" t="s">
        <v>79</v>
      </c>
      <c r="G2045" t="s">
        <v>117</v>
      </c>
      <c r="H2045" t="s">
        <v>118</v>
      </c>
      <c r="I2045" t="s">
        <v>31</v>
      </c>
      <c r="J2045">
        <v>22000</v>
      </c>
      <c r="K2045">
        <v>17</v>
      </c>
      <c r="L2045">
        <v>0.25</v>
      </c>
      <c r="M2045">
        <v>280500</v>
      </c>
      <c r="N2045" t="s">
        <v>77</v>
      </c>
      <c r="O2045" t="s">
        <v>87</v>
      </c>
    </row>
    <row r="2046" spans="1:15" x14ac:dyDescent="0.35">
      <c r="A2046" t="s">
        <v>2172</v>
      </c>
      <c r="B2046" s="40">
        <v>45551</v>
      </c>
      <c r="C2046" t="s">
        <v>44</v>
      </c>
      <c r="D2046" t="s">
        <v>45</v>
      </c>
      <c r="E2046" t="s">
        <v>17</v>
      </c>
      <c r="F2046" t="s">
        <v>154</v>
      </c>
      <c r="G2046" t="s">
        <v>117</v>
      </c>
      <c r="H2046" t="s">
        <v>118</v>
      </c>
      <c r="I2046" t="s">
        <v>31</v>
      </c>
      <c r="J2046">
        <v>22000</v>
      </c>
      <c r="K2046">
        <v>17</v>
      </c>
      <c r="L2046">
        <v>0.16</v>
      </c>
      <c r="M2046">
        <v>314160</v>
      </c>
      <c r="N2046" t="s">
        <v>59</v>
      </c>
      <c r="O2046" t="s">
        <v>80</v>
      </c>
    </row>
    <row r="2047" spans="1:15" x14ac:dyDescent="0.35">
      <c r="A2047" t="s">
        <v>2173</v>
      </c>
      <c r="B2047" s="40">
        <v>45329</v>
      </c>
      <c r="C2047" t="s">
        <v>61</v>
      </c>
      <c r="D2047" t="s">
        <v>62</v>
      </c>
      <c r="E2047" t="s">
        <v>27</v>
      </c>
      <c r="F2047" t="s">
        <v>89</v>
      </c>
      <c r="G2047" t="s">
        <v>117</v>
      </c>
      <c r="H2047" t="s">
        <v>118</v>
      </c>
      <c r="I2047" t="s">
        <v>31</v>
      </c>
      <c r="J2047">
        <v>22000</v>
      </c>
      <c r="K2047">
        <v>3</v>
      </c>
      <c r="L2047">
        <v>0.06</v>
      </c>
      <c r="M2047">
        <v>62040</v>
      </c>
      <c r="N2047" t="s">
        <v>77</v>
      </c>
      <c r="O2047" t="s">
        <v>80</v>
      </c>
    </row>
    <row r="2048" spans="1:15" x14ac:dyDescent="0.35">
      <c r="A2048" t="s">
        <v>2174</v>
      </c>
      <c r="B2048" s="40">
        <v>45548</v>
      </c>
      <c r="C2048" t="s">
        <v>64</v>
      </c>
      <c r="D2048" t="s">
        <v>65</v>
      </c>
      <c r="E2048" t="s">
        <v>27</v>
      </c>
      <c r="F2048" t="s">
        <v>66</v>
      </c>
      <c r="G2048" t="s">
        <v>117</v>
      </c>
      <c r="H2048" t="s">
        <v>118</v>
      </c>
      <c r="I2048" t="s">
        <v>31</v>
      </c>
      <c r="J2048">
        <v>22000</v>
      </c>
      <c r="K2048">
        <v>17</v>
      </c>
      <c r="L2048">
        <v>0.02</v>
      </c>
      <c r="M2048">
        <v>366520</v>
      </c>
      <c r="N2048" t="s">
        <v>22</v>
      </c>
      <c r="O2048" t="s">
        <v>23</v>
      </c>
    </row>
    <row r="2049" spans="1:15" x14ac:dyDescent="0.35">
      <c r="A2049" t="s">
        <v>2175</v>
      </c>
      <c r="B2049" s="40">
        <v>45419</v>
      </c>
      <c r="C2049" t="s">
        <v>35</v>
      </c>
      <c r="D2049" t="s">
        <v>36</v>
      </c>
      <c r="E2049" t="s">
        <v>37</v>
      </c>
      <c r="F2049" t="s">
        <v>83</v>
      </c>
      <c r="G2049" t="s">
        <v>117</v>
      </c>
      <c r="H2049" t="s">
        <v>118</v>
      </c>
      <c r="I2049" t="s">
        <v>31</v>
      </c>
      <c r="J2049">
        <v>22000</v>
      </c>
      <c r="K2049">
        <v>7</v>
      </c>
      <c r="L2049">
        <v>0.15</v>
      </c>
      <c r="M2049">
        <v>130900</v>
      </c>
      <c r="N2049" t="s">
        <v>123</v>
      </c>
      <c r="O2049" t="s">
        <v>23</v>
      </c>
    </row>
    <row r="2050" spans="1:15" x14ac:dyDescent="0.35">
      <c r="A2050" t="s">
        <v>2176</v>
      </c>
      <c r="B2050" s="40">
        <v>45337</v>
      </c>
      <c r="C2050" t="s">
        <v>25</v>
      </c>
      <c r="D2050" t="s">
        <v>26</v>
      </c>
      <c r="E2050" t="s">
        <v>27</v>
      </c>
      <c r="F2050" t="s">
        <v>28</v>
      </c>
      <c r="G2050" t="s">
        <v>117</v>
      </c>
      <c r="H2050" t="s">
        <v>118</v>
      </c>
      <c r="I2050" t="s">
        <v>31</v>
      </c>
      <c r="J2050">
        <v>22000</v>
      </c>
      <c r="K2050">
        <v>2</v>
      </c>
      <c r="L2050">
        <v>0.06</v>
      </c>
      <c r="M2050">
        <v>41360</v>
      </c>
      <c r="N2050" t="s">
        <v>42</v>
      </c>
      <c r="O2050" t="s">
        <v>23</v>
      </c>
    </row>
    <row r="2051" spans="1:15" x14ac:dyDescent="0.35">
      <c r="A2051" t="s">
        <v>2177</v>
      </c>
      <c r="B2051" s="40">
        <v>45507</v>
      </c>
      <c r="C2051" t="s">
        <v>96</v>
      </c>
      <c r="D2051" t="s">
        <v>97</v>
      </c>
      <c r="E2051" t="s">
        <v>98</v>
      </c>
      <c r="F2051" t="s">
        <v>113</v>
      </c>
      <c r="G2051" t="s">
        <v>117</v>
      </c>
      <c r="H2051" t="s">
        <v>118</v>
      </c>
      <c r="I2051" t="s">
        <v>31</v>
      </c>
      <c r="J2051">
        <v>22000</v>
      </c>
      <c r="K2051">
        <v>10</v>
      </c>
      <c r="L2051">
        <v>0.11</v>
      </c>
      <c r="M2051">
        <v>195800</v>
      </c>
      <c r="N2051" t="s">
        <v>42</v>
      </c>
      <c r="O2051" t="s">
        <v>23</v>
      </c>
    </row>
    <row r="2052" spans="1:15" x14ac:dyDescent="0.35">
      <c r="A2052" t="s">
        <v>2178</v>
      </c>
      <c r="B2052" s="40">
        <v>45577</v>
      </c>
      <c r="C2052" t="s">
        <v>44</v>
      </c>
      <c r="D2052" t="s">
        <v>45</v>
      </c>
      <c r="E2052" t="s">
        <v>17</v>
      </c>
      <c r="F2052" t="s">
        <v>79</v>
      </c>
      <c r="G2052" t="s">
        <v>117</v>
      </c>
      <c r="H2052" t="s">
        <v>118</v>
      </c>
      <c r="I2052" t="s">
        <v>31</v>
      </c>
      <c r="J2052">
        <v>22000</v>
      </c>
      <c r="K2052">
        <v>18</v>
      </c>
      <c r="L2052">
        <v>0.22</v>
      </c>
      <c r="M2052">
        <v>308880</v>
      </c>
      <c r="N2052" t="s">
        <v>42</v>
      </c>
      <c r="O2052" t="s">
        <v>80</v>
      </c>
    </row>
    <row r="2053" spans="1:15" x14ac:dyDescent="0.35">
      <c r="A2053" t="s">
        <v>2179</v>
      </c>
      <c r="B2053" s="40">
        <v>45546</v>
      </c>
      <c r="C2053" t="s">
        <v>111</v>
      </c>
      <c r="D2053" t="s">
        <v>112</v>
      </c>
      <c r="E2053" t="s">
        <v>98</v>
      </c>
      <c r="F2053" t="s">
        <v>160</v>
      </c>
      <c r="G2053" t="s">
        <v>117</v>
      </c>
      <c r="H2053" t="s">
        <v>118</v>
      </c>
      <c r="I2053" t="s">
        <v>31</v>
      </c>
      <c r="J2053">
        <v>22000</v>
      </c>
      <c r="K2053">
        <v>18</v>
      </c>
      <c r="L2053">
        <v>0.3</v>
      </c>
      <c r="M2053">
        <v>277200</v>
      </c>
      <c r="N2053" t="s">
        <v>59</v>
      </c>
      <c r="O2053" t="s">
        <v>33</v>
      </c>
    </row>
    <row r="2054" spans="1:15" x14ac:dyDescent="0.35">
      <c r="A2054" t="s">
        <v>2180</v>
      </c>
      <c r="B2054" s="40">
        <v>45651</v>
      </c>
      <c r="C2054" t="s">
        <v>15</v>
      </c>
      <c r="D2054" t="s">
        <v>16</v>
      </c>
      <c r="E2054" t="s">
        <v>17</v>
      </c>
      <c r="F2054" t="s">
        <v>18</v>
      </c>
      <c r="G2054" t="s">
        <v>117</v>
      </c>
      <c r="H2054" t="s">
        <v>118</v>
      </c>
      <c r="I2054" t="s">
        <v>31</v>
      </c>
      <c r="J2054">
        <v>22000</v>
      </c>
      <c r="K2054">
        <v>5</v>
      </c>
      <c r="L2054">
        <v>0.05</v>
      </c>
      <c r="M2054">
        <v>104500</v>
      </c>
      <c r="N2054" t="s">
        <v>59</v>
      </c>
      <c r="O2054" t="s">
        <v>23</v>
      </c>
    </row>
    <row r="2055" spans="1:15" x14ac:dyDescent="0.35">
      <c r="A2055" t="s">
        <v>2181</v>
      </c>
      <c r="B2055" s="40">
        <v>45628</v>
      </c>
      <c r="C2055" t="s">
        <v>55</v>
      </c>
      <c r="D2055" t="s">
        <v>56</v>
      </c>
      <c r="E2055" t="s">
        <v>17</v>
      </c>
      <c r="F2055" t="s">
        <v>154</v>
      </c>
      <c r="G2055" t="s">
        <v>117</v>
      </c>
      <c r="H2055" t="s">
        <v>118</v>
      </c>
      <c r="I2055" t="s">
        <v>31</v>
      </c>
      <c r="J2055">
        <v>22000</v>
      </c>
      <c r="K2055">
        <v>20</v>
      </c>
      <c r="L2055">
        <v>0.04</v>
      </c>
      <c r="M2055">
        <v>422400</v>
      </c>
      <c r="N2055" t="s">
        <v>59</v>
      </c>
      <c r="O2055" t="s">
        <v>80</v>
      </c>
    </row>
    <row r="2056" spans="1:15" x14ac:dyDescent="0.35">
      <c r="A2056" t="s">
        <v>2182</v>
      </c>
      <c r="B2056" s="40">
        <v>45521</v>
      </c>
      <c r="C2056" t="s">
        <v>35</v>
      </c>
      <c r="D2056" t="s">
        <v>36</v>
      </c>
      <c r="E2056" t="s">
        <v>37</v>
      </c>
      <c r="F2056" t="s">
        <v>151</v>
      </c>
      <c r="G2056" t="s">
        <v>117</v>
      </c>
      <c r="H2056" t="s">
        <v>118</v>
      </c>
      <c r="I2056" t="s">
        <v>31</v>
      </c>
      <c r="J2056">
        <v>22000</v>
      </c>
      <c r="K2056">
        <v>4</v>
      </c>
      <c r="L2056">
        <v>0.11</v>
      </c>
      <c r="M2056">
        <v>78320</v>
      </c>
      <c r="N2056" t="s">
        <v>77</v>
      </c>
      <c r="O2056" t="s">
        <v>80</v>
      </c>
    </row>
    <row r="2057" spans="1:15" x14ac:dyDescent="0.35">
      <c r="A2057" t="s">
        <v>2183</v>
      </c>
      <c r="B2057" s="40">
        <v>45470</v>
      </c>
      <c r="C2057" t="s">
        <v>55</v>
      </c>
      <c r="D2057" t="s">
        <v>56</v>
      </c>
      <c r="E2057" t="s">
        <v>17</v>
      </c>
      <c r="F2057" t="s">
        <v>79</v>
      </c>
      <c r="G2057" t="s">
        <v>117</v>
      </c>
      <c r="H2057" t="s">
        <v>118</v>
      </c>
      <c r="I2057" t="s">
        <v>31</v>
      </c>
      <c r="J2057">
        <v>22000</v>
      </c>
      <c r="K2057">
        <v>20</v>
      </c>
      <c r="L2057">
        <v>0.27</v>
      </c>
      <c r="M2057">
        <v>321200</v>
      </c>
      <c r="N2057" t="s">
        <v>59</v>
      </c>
      <c r="O2057" t="s">
        <v>179</v>
      </c>
    </row>
    <row r="2058" spans="1:15" x14ac:dyDescent="0.35">
      <c r="A2058" t="s">
        <v>2184</v>
      </c>
      <c r="B2058" s="40">
        <v>45579</v>
      </c>
      <c r="C2058" t="s">
        <v>96</v>
      </c>
      <c r="D2058" t="s">
        <v>97</v>
      </c>
      <c r="E2058" t="s">
        <v>98</v>
      </c>
      <c r="F2058" t="s">
        <v>101</v>
      </c>
      <c r="G2058" t="s">
        <v>117</v>
      </c>
      <c r="H2058" t="s">
        <v>118</v>
      </c>
      <c r="I2058" t="s">
        <v>31</v>
      </c>
      <c r="J2058">
        <v>22000</v>
      </c>
      <c r="K2058">
        <v>16</v>
      </c>
      <c r="L2058">
        <v>0.12</v>
      </c>
      <c r="M2058">
        <v>309760</v>
      </c>
      <c r="N2058" t="s">
        <v>42</v>
      </c>
      <c r="O2058" t="s">
        <v>23</v>
      </c>
    </row>
    <row r="2059" spans="1:15" x14ac:dyDescent="0.35">
      <c r="A2059" t="s">
        <v>2185</v>
      </c>
      <c r="B2059" s="40">
        <v>45590</v>
      </c>
      <c r="C2059" t="s">
        <v>61</v>
      </c>
      <c r="D2059" t="s">
        <v>62</v>
      </c>
      <c r="E2059" t="s">
        <v>27</v>
      </c>
      <c r="F2059" t="s">
        <v>103</v>
      </c>
      <c r="G2059" t="s">
        <v>117</v>
      </c>
      <c r="H2059" t="s">
        <v>118</v>
      </c>
      <c r="I2059" t="s">
        <v>31</v>
      </c>
      <c r="J2059">
        <v>22000</v>
      </c>
      <c r="K2059">
        <v>10</v>
      </c>
      <c r="L2059">
        <v>0.28999999999999998</v>
      </c>
      <c r="M2059">
        <v>156200</v>
      </c>
      <c r="N2059" t="s">
        <v>42</v>
      </c>
      <c r="O2059" t="s">
        <v>23</v>
      </c>
    </row>
    <row r="2060" spans="1:15" x14ac:dyDescent="0.35">
      <c r="A2060" t="s">
        <v>2186</v>
      </c>
      <c r="B2060" s="40">
        <v>45639</v>
      </c>
      <c r="C2060" t="s">
        <v>64</v>
      </c>
      <c r="D2060" t="s">
        <v>65</v>
      </c>
      <c r="E2060" t="s">
        <v>27</v>
      </c>
      <c r="F2060" t="s">
        <v>122</v>
      </c>
      <c r="G2060" t="s">
        <v>117</v>
      </c>
      <c r="H2060" t="s">
        <v>118</v>
      </c>
      <c r="I2060" t="s">
        <v>31</v>
      </c>
      <c r="J2060">
        <v>22000</v>
      </c>
      <c r="K2060">
        <v>18</v>
      </c>
      <c r="L2060">
        <v>0.01</v>
      </c>
      <c r="M2060">
        <v>392040</v>
      </c>
      <c r="N2060" t="s">
        <v>59</v>
      </c>
      <c r="O2060" t="s">
        <v>23</v>
      </c>
    </row>
    <row r="2061" spans="1:15" x14ac:dyDescent="0.35">
      <c r="A2061" t="s">
        <v>2187</v>
      </c>
      <c r="B2061" s="40">
        <v>45652</v>
      </c>
      <c r="C2061" t="s">
        <v>131</v>
      </c>
      <c r="D2061" t="s">
        <v>132</v>
      </c>
      <c r="E2061" t="s">
        <v>98</v>
      </c>
      <c r="F2061" t="s">
        <v>113</v>
      </c>
      <c r="G2061" t="s">
        <v>117</v>
      </c>
      <c r="H2061" t="s">
        <v>118</v>
      </c>
      <c r="I2061" t="s">
        <v>31</v>
      </c>
      <c r="J2061">
        <v>22000</v>
      </c>
      <c r="K2061">
        <v>3</v>
      </c>
      <c r="L2061">
        <v>0.21</v>
      </c>
      <c r="M2061">
        <v>52140</v>
      </c>
      <c r="N2061" t="s">
        <v>32</v>
      </c>
      <c r="O2061" t="s">
        <v>87</v>
      </c>
    </row>
    <row r="2062" spans="1:15" x14ac:dyDescent="0.35">
      <c r="A2062" t="s">
        <v>2188</v>
      </c>
      <c r="B2062" s="40">
        <v>45641</v>
      </c>
      <c r="C2062" t="s">
        <v>15</v>
      </c>
      <c r="D2062" t="s">
        <v>16</v>
      </c>
      <c r="E2062" t="s">
        <v>17</v>
      </c>
      <c r="F2062" t="s">
        <v>18</v>
      </c>
      <c r="G2062" t="s">
        <v>117</v>
      </c>
      <c r="H2062" t="s">
        <v>118</v>
      </c>
      <c r="I2062" t="s">
        <v>31</v>
      </c>
      <c r="J2062">
        <v>22000</v>
      </c>
      <c r="K2062">
        <v>1</v>
      </c>
      <c r="L2062">
        <v>0.15</v>
      </c>
      <c r="M2062">
        <v>18700</v>
      </c>
      <c r="N2062" t="s">
        <v>123</v>
      </c>
      <c r="O2062" t="s">
        <v>23</v>
      </c>
    </row>
    <row r="2063" spans="1:15" x14ac:dyDescent="0.35">
      <c r="A2063" t="s">
        <v>2189</v>
      </c>
      <c r="B2063" s="40">
        <v>45622</v>
      </c>
      <c r="C2063" t="s">
        <v>44</v>
      </c>
      <c r="D2063" t="s">
        <v>45</v>
      </c>
      <c r="E2063" t="s">
        <v>17</v>
      </c>
      <c r="F2063" t="s">
        <v>176</v>
      </c>
      <c r="G2063" t="s">
        <v>117</v>
      </c>
      <c r="H2063" t="s">
        <v>118</v>
      </c>
      <c r="I2063" t="s">
        <v>31</v>
      </c>
      <c r="J2063">
        <v>22000</v>
      </c>
      <c r="K2063">
        <v>4</v>
      </c>
      <c r="L2063">
        <v>0.18</v>
      </c>
      <c r="M2063">
        <v>72160</v>
      </c>
      <c r="N2063" t="s">
        <v>59</v>
      </c>
      <c r="O2063" t="s">
        <v>23</v>
      </c>
    </row>
    <row r="2064" spans="1:15" x14ac:dyDescent="0.35">
      <c r="A2064" t="s">
        <v>2190</v>
      </c>
      <c r="B2064" s="40">
        <v>45374</v>
      </c>
      <c r="C2064" t="s">
        <v>111</v>
      </c>
      <c r="D2064" t="s">
        <v>112</v>
      </c>
      <c r="E2064" t="s">
        <v>98</v>
      </c>
      <c r="F2064" t="s">
        <v>99</v>
      </c>
      <c r="G2064" t="s">
        <v>117</v>
      </c>
      <c r="H2064" t="s">
        <v>118</v>
      </c>
      <c r="I2064" t="s">
        <v>31</v>
      </c>
      <c r="J2064">
        <v>22000</v>
      </c>
      <c r="K2064">
        <v>10</v>
      </c>
      <c r="L2064">
        <v>0.01</v>
      </c>
      <c r="M2064">
        <v>217800</v>
      </c>
      <c r="N2064" t="s">
        <v>42</v>
      </c>
      <c r="O2064" t="s">
        <v>23</v>
      </c>
    </row>
    <row r="2065" spans="1:15" x14ac:dyDescent="0.35">
      <c r="A2065" t="s">
        <v>2191</v>
      </c>
      <c r="B2065" s="40">
        <v>45561</v>
      </c>
      <c r="C2065" t="s">
        <v>96</v>
      </c>
      <c r="D2065" t="s">
        <v>97</v>
      </c>
      <c r="E2065" t="s">
        <v>98</v>
      </c>
      <c r="F2065" t="s">
        <v>160</v>
      </c>
      <c r="G2065" t="s">
        <v>117</v>
      </c>
      <c r="H2065" t="s">
        <v>118</v>
      </c>
      <c r="I2065" t="s">
        <v>31</v>
      </c>
      <c r="J2065">
        <v>22000</v>
      </c>
      <c r="K2065">
        <v>19</v>
      </c>
      <c r="L2065">
        <v>0.15</v>
      </c>
      <c r="M2065">
        <v>355300</v>
      </c>
      <c r="N2065" t="s">
        <v>42</v>
      </c>
      <c r="O2065" t="s">
        <v>23</v>
      </c>
    </row>
    <row r="2066" spans="1:15" x14ac:dyDescent="0.35">
      <c r="A2066" t="s">
        <v>2192</v>
      </c>
      <c r="B2066" s="40">
        <v>45606</v>
      </c>
      <c r="C2066" t="s">
        <v>131</v>
      </c>
      <c r="D2066" t="s">
        <v>132</v>
      </c>
      <c r="E2066" t="s">
        <v>98</v>
      </c>
      <c r="F2066" t="s">
        <v>115</v>
      </c>
      <c r="G2066" t="s">
        <v>117</v>
      </c>
      <c r="H2066" t="s">
        <v>118</v>
      </c>
      <c r="I2066" t="s">
        <v>31</v>
      </c>
      <c r="J2066">
        <v>22000</v>
      </c>
      <c r="K2066">
        <v>15</v>
      </c>
      <c r="L2066">
        <v>0.24</v>
      </c>
      <c r="M2066">
        <v>250800</v>
      </c>
      <c r="N2066" t="s">
        <v>123</v>
      </c>
      <c r="O2066" t="s">
        <v>23</v>
      </c>
    </row>
    <row r="2067" spans="1:15" x14ac:dyDescent="0.35">
      <c r="A2067" t="s">
        <v>2193</v>
      </c>
      <c r="B2067" s="40">
        <v>45334</v>
      </c>
      <c r="C2067" t="s">
        <v>25</v>
      </c>
      <c r="D2067" t="s">
        <v>26</v>
      </c>
      <c r="E2067" t="s">
        <v>27</v>
      </c>
      <c r="F2067" t="s">
        <v>122</v>
      </c>
      <c r="G2067" t="s">
        <v>117</v>
      </c>
      <c r="H2067" t="s">
        <v>118</v>
      </c>
      <c r="I2067" t="s">
        <v>31</v>
      </c>
      <c r="J2067">
        <v>22000</v>
      </c>
      <c r="K2067">
        <v>2</v>
      </c>
      <c r="L2067">
        <v>0.12</v>
      </c>
      <c r="M2067">
        <v>38720</v>
      </c>
      <c r="N2067" t="s">
        <v>123</v>
      </c>
      <c r="O2067" t="s">
        <v>23</v>
      </c>
    </row>
    <row r="2068" spans="1:15" x14ac:dyDescent="0.35">
      <c r="A2068" t="s">
        <v>2194</v>
      </c>
      <c r="B2068" s="40">
        <v>45572</v>
      </c>
      <c r="C2068" t="s">
        <v>35</v>
      </c>
      <c r="D2068" t="s">
        <v>36</v>
      </c>
      <c r="E2068" t="s">
        <v>37</v>
      </c>
      <c r="F2068" t="s">
        <v>38</v>
      </c>
      <c r="G2068" t="s">
        <v>117</v>
      </c>
      <c r="H2068" t="s">
        <v>118</v>
      </c>
      <c r="I2068" t="s">
        <v>31</v>
      </c>
      <c r="J2068">
        <v>22000</v>
      </c>
      <c r="K2068">
        <v>6</v>
      </c>
      <c r="L2068">
        <v>0.22</v>
      </c>
      <c r="M2068">
        <v>102960</v>
      </c>
      <c r="N2068" t="s">
        <v>42</v>
      </c>
      <c r="O2068" t="s">
        <v>23</v>
      </c>
    </row>
    <row r="2069" spans="1:15" x14ac:dyDescent="0.35">
      <c r="A2069" t="s">
        <v>2195</v>
      </c>
      <c r="B2069" s="40">
        <v>45355</v>
      </c>
      <c r="C2069" t="s">
        <v>64</v>
      </c>
      <c r="D2069" t="s">
        <v>65</v>
      </c>
      <c r="E2069" t="s">
        <v>27</v>
      </c>
      <c r="F2069" t="s">
        <v>28</v>
      </c>
      <c r="G2069" t="s">
        <v>117</v>
      </c>
      <c r="H2069" t="s">
        <v>118</v>
      </c>
      <c r="I2069" t="s">
        <v>31</v>
      </c>
      <c r="J2069">
        <v>22000</v>
      </c>
      <c r="K2069">
        <v>13</v>
      </c>
      <c r="L2069">
        <v>0.23</v>
      </c>
      <c r="M2069">
        <v>220220</v>
      </c>
      <c r="N2069" t="s">
        <v>42</v>
      </c>
      <c r="O2069" t="s">
        <v>23</v>
      </c>
    </row>
    <row r="2070" spans="1:15" x14ac:dyDescent="0.35">
      <c r="A2070" t="s">
        <v>2197</v>
      </c>
      <c r="B2070" s="40">
        <v>45573</v>
      </c>
      <c r="C2070" t="s">
        <v>15</v>
      </c>
      <c r="D2070" t="s">
        <v>16</v>
      </c>
      <c r="E2070" t="s">
        <v>17</v>
      </c>
      <c r="F2070" t="s">
        <v>18</v>
      </c>
      <c r="G2070" t="s">
        <v>117</v>
      </c>
      <c r="H2070" t="s">
        <v>118</v>
      </c>
      <c r="I2070" t="s">
        <v>31</v>
      </c>
      <c r="J2070">
        <v>22000</v>
      </c>
      <c r="K2070">
        <v>17</v>
      </c>
      <c r="L2070">
        <v>0.01</v>
      </c>
      <c r="M2070">
        <v>370260</v>
      </c>
      <c r="N2070" t="s">
        <v>77</v>
      </c>
      <c r="O2070" t="s">
        <v>23</v>
      </c>
    </row>
    <row r="2071" spans="1:15" x14ac:dyDescent="0.35">
      <c r="A2071" t="s">
        <v>2198</v>
      </c>
      <c r="B2071" s="40">
        <v>45387</v>
      </c>
      <c r="C2071" t="s">
        <v>96</v>
      </c>
      <c r="D2071" t="s">
        <v>97</v>
      </c>
      <c r="E2071" t="s">
        <v>98</v>
      </c>
      <c r="F2071" t="s">
        <v>160</v>
      </c>
      <c r="G2071" t="s">
        <v>117</v>
      </c>
      <c r="H2071" t="s">
        <v>118</v>
      </c>
      <c r="I2071" t="s">
        <v>31</v>
      </c>
      <c r="J2071">
        <v>22000</v>
      </c>
      <c r="K2071">
        <v>3</v>
      </c>
      <c r="L2071">
        <v>0.08</v>
      </c>
      <c r="M2071">
        <v>60720</v>
      </c>
      <c r="N2071" t="s">
        <v>42</v>
      </c>
      <c r="O2071" t="s">
        <v>23</v>
      </c>
    </row>
    <row r="2072" spans="1:15" x14ac:dyDescent="0.35">
      <c r="A2072" t="s">
        <v>2199</v>
      </c>
      <c r="B2072" s="40">
        <v>45580</v>
      </c>
      <c r="C2072" t="s">
        <v>96</v>
      </c>
      <c r="D2072" t="s">
        <v>97</v>
      </c>
      <c r="E2072" t="s">
        <v>98</v>
      </c>
      <c r="F2072" t="s">
        <v>115</v>
      </c>
      <c r="G2072" t="s">
        <v>117</v>
      </c>
      <c r="H2072" t="s">
        <v>118</v>
      </c>
      <c r="I2072" t="s">
        <v>31</v>
      </c>
      <c r="J2072">
        <v>22000</v>
      </c>
      <c r="K2072">
        <v>1</v>
      </c>
      <c r="L2072">
        <v>0.08</v>
      </c>
      <c r="M2072">
        <v>20240</v>
      </c>
      <c r="N2072" t="s">
        <v>42</v>
      </c>
      <c r="O2072" t="s">
        <v>23</v>
      </c>
    </row>
    <row r="2073" spans="1:15" x14ac:dyDescent="0.35">
      <c r="A2073" t="s">
        <v>2200</v>
      </c>
      <c r="B2073" s="40">
        <v>45426</v>
      </c>
      <c r="C2073" t="s">
        <v>96</v>
      </c>
      <c r="D2073" t="s">
        <v>97</v>
      </c>
      <c r="E2073" t="s">
        <v>98</v>
      </c>
      <c r="F2073" t="s">
        <v>101</v>
      </c>
      <c r="G2073" t="s">
        <v>117</v>
      </c>
      <c r="H2073" t="s">
        <v>118</v>
      </c>
      <c r="I2073" t="s">
        <v>31</v>
      </c>
      <c r="J2073">
        <v>22000</v>
      </c>
      <c r="K2073">
        <v>10</v>
      </c>
      <c r="L2073">
        <v>0.04</v>
      </c>
      <c r="M2073">
        <v>211200</v>
      </c>
      <c r="N2073" t="s">
        <v>123</v>
      </c>
      <c r="O2073" t="s">
        <v>80</v>
      </c>
    </row>
    <row r="2074" spans="1:15" x14ac:dyDescent="0.35">
      <c r="A2074" t="s">
        <v>2201</v>
      </c>
      <c r="B2074" s="40">
        <v>45301</v>
      </c>
      <c r="C2074" t="s">
        <v>44</v>
      </c>
      <c r="D2074" t="s">
        <v>45</v>
      </c>
      <c r="E2074" t="s">
        <v>17</v>
      </c>
      <c r="F2074" t="s">
        <v>154</v>
      </c>
      <c r="G2074" t="s">
        <v>117</v>
      </c>
      <c r="H2074" t="s">
        <v>118</v>
      </c>
      <c r="I2074" t="s">
        <v>31</v>
      </c>
      <c r="J2074">
        <v>22000</v>
      </c>
      <c r="K2074">
        <v>2</v>
      </c>
      <c r="L2074">
        <v>0.18</v>
      </c>
      <c r="M2074">
        <v>36080</v>
      </c>
      <c r="N2074" t="s">
        <v>42</v>
      </c>
      <c r="O2074" t="s">
        <v>23</v>
      </c>
    </row>
    <row r="2075" spans="1:15" x14ac:dyDescent="0.35">
      <c r="A2075" t="s">
        <v>2202</v>
      </c>
      <c r="B2075" s="40">
        <v>45571</v>
      </c>
      <c r="C2075" t="s">
        <v>61</v>
      </c>
      <c r="D2075" t="s">
        <v>62</v>
      </c>
      <c r="E2075" t="s">
        <v>27</v>
      </c>
      <c r="F2075" t="s">
        <v>66</v>
      </c>
      <c r="G2075" t="s">
        <v>117</v>
      </c>
      <c r="H2075" t="s">
        <v>118</v>
      </c>
      <c r="I2075" t="s">
        <v>31</v>
      </c>
      <c r="J2075">
        <v>22000</v>
      </c>
      <c r="K2075">
        <v>18</v>
      </c>
      <c r="L2075">
        <v>0.06</v>
      </c>
      <c r="M2075">
        <v>372240</v>
      </c>
      <c r="N2075" t="s">
        <v>22</v>
      </c>
      <c r="O2075" t="s">
        <v>23</v>
      </c>
    </row>
    <row r="2076" spans="1:15" x14ac:dyDescent="0.35">
      <c r="A2076" t="s">
        <v>2203</v>
      </c>
      <c r="B2076" s="40">
        <v>45388</v>
      </c>
      <c r="C2076" t="s">
        <v>35</v>
      </c>
      <c r="D2076" t="s">
        <v>36</v>
      </c>
      <c r="E2076" t="s">
        <v>37</v>
      </c>
      <c r="F2076" t="s">
        <v>83</v>
      </c>
      <c r="G2076" t="s">
        <v>117</v>
      </c>
      <c r="H2076" t="s">
        <v>118</v>
      </c>
      <c r="I2076" t="s">
        <v>31</v>
      </c>
      <c r="J2076">
        <v>22000</v>
      </c>
      <c r="K2076">
        <v>8</v>
      </c>
      <c r="L2076">
        <v>0.27</v>
      </c>
      <c r="M2076">
        <v>128480</v>
      </c>
      <c r="N2076" t="s">
        <v>22</v>
      </c>
      <c r="O2076" t="s">
        <v>23</v>
      </c>
    </row>
    <row r="2077" spans="1:15" x14ac:dyDescent="0.35">
      <c r="A2077" t="s">
        <v>2204</v>
      </c>
      <c r="B2077" s="40">
        <v>45581</v>
      </c>
      <c r="C2077" t="s">
        <v>125</v>
      </c>
      <c r="D2077" t="s">
        <v>126</v>
      </c>
      <c r="E2077" t="s">
        <v>37</v>
      </c>
      <c r="F2077" t="s">
        <v>83</v>
      </c>
      <c r="G2077" t="s">
        <v>117</v>
      </c>
      <c r="H2077" t="s">
        <v>118</v>
      </c>
      <c r="I2077" t="s">
        <v>31</v>
      </c>
      <c r="J2077">
        <v>22000</v>
      </c>
      <c r="K2077">
        <v>4</v>
      </c>
      <c r="L2077">
        <v>0.2</v>
      </c>
      <c r="M2077">
        <v>70400</v>
      </c>
      <c r="N2077" t="s">
        <v>42</v>
      </c>
      <c r="O2077" t="s">
        <v>23</v>
      </c>
    </row>
    <row r="2078" spans="1:15" x14ac:dyDescent="0.35">
      <c r="A2078" t="s">
        <v>2205</v>
      </c>
      <c r="B2078" s="40">
        <v>45434</v>
      </c>
      <c r="C2078" t="s">
        <v>131</v>
      </c>
      <c r="D2078" t="s">
        <v>132</v>
      </c>
      <c r="E2078" t="s">
        <v>98</v>
      </c>
      <c r="F2078" t="s">
        <v>160</v>
      </c>
      <c r="G2078" t="s">
        <v>117</v>
      </c>
      <c r="H2078" t="s">
        <v>118</v>
      </c>
      <c r="I2078" t="s">
        <v>31</v>
      </c>
      <c r="J2078">
        <v>22000</v>
      </c>
      <c r="K2078">
        <v>7</v>
      </c>
      <c r="L2078">
        <v>0.02</v>
      </c>
      <c r="M2078">
        <v>150920</v>
      </c>
      <c r="N2078" t="s">
        <v>179</v>
      </c>
      <c r="O2078" t="s">
        <v>23</v>
      </c>
    </row>
    <row r="2079" spans="1:15" x14ac:dyDescent="0.35">
      <c r="A2079" t="s">
        <v>2206</v>
      </c>
      <c r="B2079" s="40">
        <v>45495</v>
      </c>
      <c r="C2079" t="s">
        <v>73</v>
      </c>
      <c r="D2079" t="s">
        <v>74</v>
      </c>
      <c r="E2079" t="s">
        <v>37</v>
      </c>
      <c r="F2079" t="s">
        <v>71</v>
      </c>
      <c r="G2079" t="s">
        <v>117</v>
      </c>
      <c r="H2079" t="s">
        <v>118</v>
      </c>
      <c r="I2079" t="s">
        <v>31</v>
      </c>
      <c r="J2079">
        <v>22000</v>
      </c>
      <c r="K2079">
        <v>14</v>
      </c>
      <c r="L2079">
        <v>7.0000000000000007E-2</v>
      </c>
      <c r="M2079">
        <v>286440</v>
      </c>
      <c r="N2079" t="s">
        <v>32</v>
      </c>
      <c r="O2079" t="s">
        <v>80</v>
      </c>
    </row>
    <row r="2080" spans="1:15" x14ac:dyDescent="0.35">
      <c r="A2080" t="s">
        <v>2207</v>
      </c>
      <c r="B2080" s="40">
        <v>45497</v>
      </c>
      <c r="C2080" t="s">
        <v>125</v>
      </c>
      <c r="D2080" t="s">
        <v>126</v>
      </c>
      <c r="E2080" t="s">
        <v>37</v>
      </c>
      <c r="F2080" t="s">
        <v>83</v>
      </c>
      <c r="G2080" t="s">
        <v>117</v>
      </c>
      <c r="H2080" t="s">
        <v>118</v>
      </c>
      <c r="I2080" t="s">
        <v>31</v>
      </c>
      <c r="J2080">
        <v>22000</v>
      </c>
      <c r="K2080">
        <v>19</v>
      </c>
      <c r="L2080">
        <v>0.16</v>
      </c>
      <c r="M2080">
        <v>351120</v>
      </c>
      <c r="N2080" t="s">
        <v>77</v>
      </c>
      <c r="O2080" t="s">
        <v>23</v>
      </c>
    </row>
    <row r="2081" spans="1:15" x14ac:dyDescent="0.35">
      <c r="A2081" t="s">
        <v>2208</v>
      </c>
      <c r="B2081" s="40">
        <v>45440</v>
      </c>
      <c r="C2081" t="s">
        <v>64</v>
      </c>
      <c r="D2081" t="s">
        <v>65</v>
      </c>
      <c r="E2081" t="s">
        <v>27</v>
      </c>
      <c r="F2081" t="s">
        <v>89</v>
      </c>
      <c r="G2081" t="s">
        <v>117</v>
      </c>
      <c r="H2081" t="s">
        <v>118</v>
      </c>
      <c r="I2081" t="s">
        <v>31</v>
      </c>
      <c r="J2081">
        <v>22000</v>
      </c>
      <c r="K2081">
        <v>7</v>
      </c>
      <c r="L2081">
        <v>0.02</v>
      </c>
      <c r="M2081">
        <v>150920</v>
      </c>
      <c r="N2081" t="s">
        <v>123</v>
      </c>
      <c r="O2081" t="s">
        <v>87</v>
      </c>
    </row>
    <row r="2082" spans="1:15" x14ac:dyDescent="0.35">
      <c r="A2082" t="s">
        <v>2209</v>
      </c>
      <c r="B2082" s="40">
        <v>45482</v>
      </c>
      <c r="C2082" t="s">
        <v>73</v>
      </c>
      <c r="D2082" t="s">
        <v>74</v>
      </c>
      <c r="E2082" t="s">
        <v>37</v>
      </c>
      <c r="F2082" t="s">
        <v>151</v>
      </c>
      <c r="G2082" t="s">
        <v>117</v>
      </c>
      <c r="H2082" t="s">
        <v>118</v>
      </c>
      <c r="I2082" t="s">
        <v>31</v>
      </c>
      <c r="J2082">
        <v>22000</v>
      </c>
      <c r="K2082">
        <v>13</v>
      </c>
      <c r="L2082">
        <v>0.23</v>
      </c>
      <c r="M2082">
        <v>220220</v>
      </c>
      <c r="N2082" t="s">
        <v>42</v>
      </c>
      <c r="O2082" t="s">
        <v>80</v>
      </c>
    </row>
    <row r="2083" spans="1:15" x14ac:dyDescent="0.35">
      <c r="A2083" t="s">
        <v>2210</v>
      </c>
      <c r="B2083" s="40">
        <v>45333</v>
      </c>
      <c r="C2083" t="s">
        <v>73</v>
      </c>
      <c r="D2083" t="s">
        <v>74</v>
      </c>
      <c r="E2083" t="s">
        <v>37</v>
      </c>
      <c r="F2083" t="s">
        <v>157</v>
      </c>
      <c r="G2083" t="s">
        <v>117</v>
      </c>
      <c r="H2083" t="s">
        <v>118</v>
      </c>
      <c r="I2083" t="s">
        <v>31</v>
      </c>
      <c r="J2083">
        <v>22000</v>
      </c>
      <c r="K2083">
        <v>13</v>
      </c>
      <c r="L2083">
        <v>0.15</v>
      </c>
      <c r="M2083">
        <v>243100</v>
      </c>
      <c r="N2083" t="s">
        <v>123</v>
      </c>
      <c r="O2083" t="s">
        <v>179</v>
      </c>
    </row>
    <row r="2084" spans="1:15" x14ac:dyDescent="0.35">
      <c r="A2084" t="s">
        <v>2211</v>
      </c>
      <c r="B2084" s="40">
        <v>45339</v>
      </c>
      <c r="C2084" t="s">
        <v>111</v>
      </c>
      <c r="D2084" t="s">
        <v>112</v>
      </c>
      <c r="E2084" t="s">
        <v>98</v>
      </c>
      <c r="F2084" t="s">
        <v>99</v>
      </c>
      <c r="G2084" t="s">
        <v>117</v>
      </c>
      <c r="H2084" t="s">
        <v>118</v>
      </c>
      <c r="I2084" t="s">
        <v>31</v>
      </c>
      <c r="J2084">
        <v>22000</v>
      </c>
      <c r="K2084">
        <v>13</v>
      </c>
      <c r="L2084">
        <v>0.11</v>
      </c>
      <c r="M2084">
        <v>254540</v>
      </c>
      <c r="N2084" t="s">
        <v>123</v>
      </c>
      <c r="O2084" t="s">
        <v>23</v>
      </c>
    </row>
    <row r="2085" spans="1:15" x14ac:dyDescent="0.35">
      <c r="A2085" t="s">
        <v>2212</v>
      </c>
      <c r="B2085" s="40">
        <v>45652</v>
      </c>
      <c r="C2085" t="s">
        <v>35</v>
      </c>
      <c r="D2085" t="s">
        <v>36</v>
      </c>
      <c r="E2085" t="s">
        <v>37</v>
      </c>
      <c r="F2085" t="s">
        <v>157</v>
      </c>
      <c r="G2085" t="s">
        <v>117</v>
      </c>
      <c r="H2085" t="s">
        <v>118</v>
      </c>
      <c r="I2085" t="s">
        <v>31</v>
      </c>
      <c r="J2085">
        <v>22000</v>
      </c>
      <c r="K2085">
        <v>7</v>
      </c>
      <c r="L2085">
        <v>0.1</v>
      </c>
      <c r="M2085">
        <v>138600</v>
      </c>
      <c r="N2085" t="s">
        <v>22</v>
      </c>
      <c r="O2085" t="s">
        <v>23</v>
      </c>
    </row>
    <row r="2086" spans="1:15" x14ac:dyDescent="0.35">
      <c r="A2086" t="s">
        <v>2213</v>
      </c>
      <c r="B2086" s="40">
        <v>45591</v>
      </c>
      <c r="C2086" t="s">
        <v>96</v>
      </c>
      <c r="D2086" t="s">
        <v>97</v>
      </c>
      <c r="E2086" t="s">
        <v>98</v>
      </c>
      <c r="F2086" t="s">
        <v>115</v>
      </c>
      <c r="G2086" t="s">
        <v>117</v>
      </c>
      <c r="H2086" t="s">
        <v>118</v>
      </c>
      <c r="I2086" t="s">
        <v>31</v>
      </c>
      <c r="J2086">
        <v>22000</v>
      </c>
      <c r="K2086">
        <v>14</v>
      </c>
      <c r="L2086">
        <v>7.0000000000000007E-2</v>
      </c>
      <c r="M2086">
        <v>286440</v>
      </c>
      <c r="N2086" t="s">
        <v>42</v>
      </c>
      <c r="O2086" t="s">
        <v>23</v>
      </c>
    </row>
    <row r="2087" spans="1:15" x14ac:dyDescent="0.35">
      <c r="A2087" t="s">
        <v>2214</v>
      </c>
      <c r="B2087" s="40">
        <v>45303</v>
      </c>
      <c r="C2087" t="s">
        <v>64</v>
      </c>
      <c r="D2087" t="s">
        <v>65</v>
      </c>
      <c r="E2087" t="s">
        <v>27</v>
      </c>
      <c r="F2087" t="s">
        <v>28</v>
      </c>
      <c r="G2087" t="s">
        <v>117</v>
      </c>
      <c r="H2087" t="s">
        <v>118</v>
      </c>
      <c r="I2087" t="s">
        <v>31</v>
      </c>
      <c r="J2087">
        <v>22000</v>
      </c>
      <c r="K2087">
        <v>7</v>
      </c>
      <c r="L2087">
        <v>0.1</v>
      </c>
      <c r="M2087">
        <v>138600</v>
      </c>
      <c r="N2087" t="s">
        <v>59</v>
      </c>
      <c r="O2087" t="s">
        <v>80</v>
      </c>
    </row>
    <row r="2088" spans="1:15" x14ac:dyDescent="0.35">
      <c r="A2088" t="s">
        <v>2215</v>
      </c>
      <c r="B2088" s="40">
        <v>45634</v>
      </c>
      <c r="C2088" t="s">
        <v>125</v>
      </c>
      <c r="D2088" t="s">
        <v>126</v>
      </c>
      <c r="E2088" t="s">
        <v>37</v>
      </c>
      <c r="F2088" t="s">
        <v>71</v>
      </c>
      <c r="G2088" t="s">
        <v>117</v>
      </c>
      <c r="H2088" t="s">
        <v>118</v>
      </c>
      <c r="I2088" t="s">
        <v>31</v>
      </c>
      <c r="J2088">
        <v>22000</v>
      </c>
      <c r="K2088">
        <v>17</v>
      </c>
      <c r="L2088">
        <v>0.27</v>
      </c>
      <c r="M2088">
        <v>273020</v>
      </c>
      <c r="N2088" t="s">
        <v>59</v>
      </c>
      <c r="O2088" t="s">
        <v>23</v>
      </c>
    </row>
    <row r="2089" spans="1:15" x14ac:dyDescent="0.35">
      <c r="A2089" t="s">
        <v>2216</v>
      </c>
      <c r="B2089" s="40">
        <v>45583</v>
      </c>
      <c r="C2089" t="s">
        <v>131</v>
      </c>
      <c r="D2089" t="s">
        <v>132</v>
      </c>
      <c r="E2089" t="s">
        <v>98</v>
      </c>
      <c r="F2089" t="s">
        <v>160</v>
      </c>
      <c r="G2089" t="s">
        <v>117</v>
      </c>
      <c r="H2089" t="s">
        <v>118</v>
      </c>
      <c r="I2089" t="s">
        <v>31</v>
      </c>
      <c r="J2089">
        <v>22000</v>
      </c>
      <c r="K2089">
        <v>11</v>
      </c>
      <c r="L2089">
        <v>0.03</v>
      </c>
      <c r="M2089">
        <v>234740</v>
      </c>
      <c r="N2089" t="s">
        <v>42</v>
      </c>
      <c r="O2089" t="s">
        <v>23</v>
      </c>
    </row>
    <row r="2090" spans="1:15" x14ac:dyDescent="0.35">
      <c r="A2090" t="s">
        <v>2217</v>
      </c>
      <c r="B2090" s="40">
        <v>45364</v>
      </c>
      <c r="C2090" t="s">
        <v>96</v>
      </c>
      <c r="D2090" t="s">
        <v>97</v>
      </c>
      <c r="E2090" t="s">
        <v>98</v>
      </c>
      <c r="F2090" t="s">
        <v>160</v>
      </c>
      <c r="G2090" t="s">
        <v>117</v>
      </c>
      <c r="H2090" t="s">
        <v>118</v>
      </c>
      <c r="I2090" t="s">
        <v>31</v>
      </c>
      <c r="J2090">
        <v>22000</v>
      </c>
      <c r="K2090">
        <v>7</v>
      </c>
      <c r="L2090">
        <v>0.26</v>
      </c>
      <c r="M2090">
        <v>113960</v>
      </c>
      <c r="N2090" t="s">
        <v>77</v>
      </c>
      <c r="O2090" t="s">
        <v>23</v>
      </c>
    </row>
    <row r="2091" spans="1:15" x14ac:dyDescent="0.35">
      <c r="A2091" t="s">
        <v>2218</v>
      </c>
      <c r="B2091" s="40">
        <v>45415</v>
      </c>
      <c r="C2091" t="s">
        <v>15</v>
      </c>
      <c r="D2091" t="s">
        <v>16</v>
      </c>
      <c r="E2091" t="s">
        <v>17</v>
      </c>
      <c r="F2091" t="s">
        <v>79</v>
      </c>
      <c r="G2091" t="s">
        <v>117</v>
      </c>
      <c r="H2091" t="s">
        <v>118</v>
      </c>
      <c r="I2091" t="s">
        <v>31</v>
      </c>
      <c r="J2091">
        <v>22000</v>
      </c>
      <c r="K2091">
        <v>17</v>
      </c>
      <c r="L2091">
        <v>0.21</v>
      </c>
      <c r="M2091">
        <v>295460</v>
      </c>
      <c r="N2091" t="s">
        <v>32</v>
      </c>
      <c r="O2091" t="s">
        <v>23</v>
      </c>
    </row>
    <row r="2092" spans="1:15" x14ac:dyDescent="0.35">
      <c r="A2092" t="s">
        <v>2219</v>
      </c>
      <c r="B2092" s="40">
        <v>45652</v>
      </c>
      <c r="C2092" t="s">
        <v>64</v>
      </c>
      <c r="D2092" t="s">
        <v>65</v>
      </c>
      <c r="E2092" t="s">
        <v>27</v>
      </c>
      <c r="F2092" t="s">
        <v>122</v>
      </c>
      <c r="G2092" t="s">
        <v>117</v>
      </c>
      <c r="H2092" t="s">
        <v>118</v>
      </c>
      <c r="I2092" t="s">
        <v>31</v>
      </c>
      <c r="J2092">
        <v>22000</v>
      </c>
      <c r="K2092">
        <v>9</v>
      </c>
      <c r="L2092">
        <v>0.21</v>
      </c>
      <c r="M2092">
        <v>156420</v>
      </c>
      <c r="N2092" t="s">
        <v>32</v>
      </c>
      <c r="O2092" t="s">
        <v>23</v>
      </c>
    </row>
    <row r="2093" spans="1:15" x14ac:dyDescent="0.35">
      <c r="A2093" t="s">
        <v>2220</v>
      </c>
      <c r="B2093" s="40">
        <v>45403</v>
      </c>
      <c r="C2093" t="s">
        <v>125</v>
      </c>
      <c r="D2093" t="s">
        <v>126</v>
      </c>
      <c r="E2093" t="s">
        <v>37</v>
      </c>
      <c r="F2093" t="s">
        <v>151</v>
      </c>
      <c r="G2093" t="s">
        <v>117</v>
      </c>
      <c r="H2093" t="s">
        <v>118</v>
      </c>
      <c r="I2093" t="s">
        <v>31</v>
      </c>
      <c r="J2093">
        <v>22000</v>
      </c>
      <c r="K2093">
        <v>11</v>
      </c>
      <c r="L2093">
        <v>0.18</v>
      </c>
      <c r="M2093">
        <v>198440</v>
      </c>
      <c r="N2093" t="s">
        <v>77</v>
      </c>
      <c r="O2093" t="s">
        <v>80</v>
      </c>
    </row>
    <row r="2094" spans="1:15" x14ac:dyDescent="0.35">
      <c r="A2094" t="s">
        <v>2221</v>
      </c>
      <c r="B2094" s="40">
        <v>45572</v>
      </c>
      <c r="C2094" t="s">
        <v>44</v>
      </c>
      <c r="D2094" t="s">
        <v>45</v>
      </c>
      <c r="E2094" t="s">
        <v>17</v>
      </c>
      <c r="F2094" t="s">
        <v>50</v>
      </c>
      <c r="G2094" t="s">
        <v>117</v>
      </c>
      <c r="H2094" t="s">
        <v>118</v>
      </c>
      <c r="I2094" t="s">
        <v>31</v>
      </c>
      <c r="J2094">
        <v>22000</v>
      </c>
      <c r="K2094">
        <v>2</v>
      </c>
      <c r="L2094">
        <v>0.28000000000000003</v>
      </c>
      <c r="M2094">
        <v>31680</v>
      </c>
      <c r="N2094" t="s">
        <v>22</v>
      </c>
      <c r="O2094" t="s">
        <v>23</v>
      </c>
    </row>
    <row r="2095" spans="1:15" x14ac:dyDescent="0.35">
      <c r="A2095" t="s">
        <v>2222</v>
      </c>
      <c r="B2095" s="40">
        <v>45518</v>
      </c>
      <c r="C2095" t="s">
        <v>64</v>
      </c>
      <c r="D2095" t="s">
        <v>65</v>
      </c>
      <c r="E2095" t="s">
        <v>27</v>
      </c>
      <c r="F2095" t="s">
        <v>89</v>
      </c>
      <c r="G2095" t="s">
        <v>117</v>
      </c>
      <c r="H2095" t="s">
        <v>118</v>
      </c>
      <c r="I2095" t="s">
        <v>31</v>
      </c>
      <c r="J2095">
        <v>22000</v>
      </c>
      <c r="K2095">
        <v>3</v>
      </c>
      <c r="L2095">
        <v>0.16</v>
      </c>
      <c r="M2095">
        <v>55440</v>
      </c>
      <c r="N2095" t="s">
        <v>42</v>
      </c>
      <c r="O2095" t="s">
        <v>80</v>
      </c>
    </row>
    <row r="2096" spans="1:15" x14ac:dyDescent="0.35">
      <c r="A2096" t="s">
        <v>2223</v>
      </c>
      <c r="B2096" s="40">
        <v>45343</v>
      </c>
      <c r="C2096" t="s">
        <v>96</v>
      </c>
      <c r="D2096" t="s">
        <v>97</v>
      </c>
      <c r="E2096" t="s">
        <v>98</v>
      </c>
      <c r="F2096" t="s">
        <v>99</v>
      </c>
      <c r="G2096" t="s">
        <v>117</v>
      </c>
      <c r="H2096" t="s">
        <v>118</v>
      </c>
      <c r="I2096" t="s">
        <v>31</v>
      </c>
      <c r="J2096">
        <v>22000</v>
      </c>
      <c r="K2096">
        <v>13</v>
      </c>
      <c r="L2096">
        <v>0.08</v>
      </c>
      <c r="M2096">
        <v>263120</v>
      </c>
      <c r="N2096" t="s">
        <v>22</v>
      </c>
      <c r="O2096" t="s">
        <v>23</v>
      </c>
    </row>
    <row r="2097" spans="1:15" x14ac:dyDescent="0.35">
      <c r="A2097" t="s">
        <v>2224</v>
      </c>
      <c r="B2097" s="40">
        <v>45574</v>
      </c>
      <c r="C2097" t="s">
        <v>15</v>
      </c>
      <c r="D2097" t="s">
        <v>16</v>
      </c>
      <c r="E2097" t="s">
        <v>17</v>
      </c>
      <c r="F2097" t="s">
        <v>154</v>
      </c>
      <c r="G2097" t="s">
        <v>117</v>
      </c>
      <c r="H2097" t="s">
        <v>118</v>
      </c>
      <c r="I2097" t="s">
        <v>31</v>
      </c>
      <c r="J2097">
        <v>22000</v>
      </c>
      <c r="K2097">
        <v>13</v>
      </c>
      <c r="L2097">
        <v>0.17</v>
      </c>
      <c r="M2097">
        <v>237380</v>
      </c>
      <c r="N2097" t="s">
        <v>32</v>
      </c>
      <c r="O2097" t="s">
        <v>80</v>
      </c>
    </row>
    <row r="2098" spans="1:15" x14ac:dyDescent="0.35">
      <c r="A2098" t="s">
        <v>2225</v>
      </c>
      <c r="B2098" s="40">
        <v>45481</v>
      </c>
      <c r="C2098" t="s">
        <v>125</v>
      </c>
      <c r="D2098" t="s">
        <v>126</v>
      </c>
      <c r="E2098" t="s">
        <v>37</v>
      </c>
      <c r="F2098" t="s">
        <v>38</v>
      </c>
      <c r="G2098" t="s">
        <v>117</v>
      </c>
      <c r="H2098" t="s">
        <v>118</v>
      </c>
      <c r="I2098" t="s">
        <v>31</v>
      </c>
      <c r="J2098">
        <v>22000</v>
      </c>
      <c r="K2098">
        <v>12</v>
      </c>
      <c r="L2098">
        <v>0.12</v>
      </c>
      <c r="M2098">
        <v>232320</v>
      </c>
      <c r="N2098" t="s">
        <v>123</v>
      </c>
      <c r="O2098" t="s">
        <v>23</v>
      </c>
    </row>
    <row r="2099" spans="1:15" x14ac:dyDescent="0.35">
      <c r="A2099" t="s">
        <v>2226</v>
      </c>
      <c r="B2099" s="40">
        <v>45635</v>
      </c>
      <c r="C2099" t="s">
        <v>73</v>
      </c>
      <c r="D2099" t="s">
        <v>74</v>
      </c>
      <c r="E2099" t="s">
        <v>37</v>
      </c>
      <c r="F2099" t="s">
        <v>71</v>
      </c>
      <c r="G2099" t="s">
        <v>117</v>
      </c>
      <c r="H2099" t="s">
        <v>118</v>
      </c>
      <c r="I2099" t="s">
        <v>31</v>
      </c>
      <c r="J2099">
        <v>22000</v>
      </c>
      <c r="K2099">
        <v>12</v>
      </c>
      <c r="L2099">
        <v>0.19</v>
      </c>
      <c r="M2099">
        <v>213840</v>
      </c>
      <c r="N2099" t="s">
        <v>59</v>
      </c>
      <c r="O2099" t="s">
        <v>87</v>
      </c>
    </row>
    <row r="2100" spans="1:15" x14ac:dyDescent="0.35">
      <c r="A2100" t="s">
        <v>2227</v>
      </c>
      <c r="B2100" s="40">
        <v>45515</v>
      </c>
      <c r="C2100" t="s">
        <v>61</v>
      </c>
      <c r="D2100" t="s">
        <v>62</v>
      </c>
      <c r="E2100" t="s">
        <v>27</v>
      </c>
      <c r="F2100" t="s">
        <v>122</v>
      </c>
      <c r="G2100" t="s">
        <v>117</v>
      </c>
      <c r="H2100" t="s">
        <v>118</v>
      </c>
      <c r="I2100" t="s">
        <v>31</v>
      </c>
      <c r="J2100">
        <v>22000</v>
      </c>
      <c r="K2100">
        <v>6</v>
      </c>
      <c r="L2100">
        <v>0.02</v>
      </c>
      <c r="M2100">
        <v>129360</v>
      </c>
      <c r="N2100" t="s">
        <v>77</v>
      </c>
      <c r="O2100" t="s">
        <v>23</v>
      </c>
    </row>
    <row r="2101" spans="1:15" x14ac:dyDescent="0.35">
      <c r="A2101" t="s">
        <v>2228</v>
      </c>
      <c r="B2101" s="40">
        <v>45364</v>
      </c>
      <c r="C2101" t="s">
        <v>64</v>
      </c>
      <c r="D2101" t="s">
        <v>65</v>
      </c>
      <c r="E2101" t="s">
        <v>27</v>
      </c>
      <c r="F2101" t="s">
        <v>103</v>
      </c>
      <c r="G2101" t="s">
        <v>117</v>
      </c>
      <c r="H2101" t="s">
        <v>118</v>
      </c>
      <c r="I2101" t="s">
        <v>31</v>
      </c>
      <c r="J2101">
        <v>22000</v>
      </c>
      <c r="K2101">
        <v>1</v>
      </c>
      <c r="L2101">
        <v>0.04</v>
      </c>
      <c r="M2101">
        <v>21120</v>
      </c>
      <c r="N2101" t="s">
        <v>123</v>
      </c>
      <c r="O2101" t="s">
        <v>87</v>
      </c>
    </row>
    <row r="2102" spans="1:15" x14ac:dyDescent="0.35">
      <c r="A2102" t="s">
        <v>2229</v>
      </c>
      <c r="B2102" s="40">
        <v>45652</v>
      </c>
      <c r="C2102" t="s">
        <v>111</v>
      </c>
      <c r="D2102" t="s">
        <v>112</v>
      </c>
      <c r="E2102" t="s">
        <v>98</v>
      </c>
      <c r="F2102" t="s">
        <v>101</v>
      </c>
      <c r="G2102" t="s">
        <v>117</v>
      </c>
      <c r="H2102" t="s">
        <v>118</v>
      </c>
      <c r="I2102" t="s">
        <v>31</v>
      </c>
      <c r="J2102">
        <v>22000</v>
      </c>
      <c r="K2102">
        <v>16</v>
      </c>
      <c r="L2102">
        <v>0.26</v>
      </c>
      <c r="M2102">
        <v>260480</v>
      </c>
      <c r="N2102" t="s">
        <v>22</v>
      </c>
      <c r="O2102" t="s">
        <v>23</v>
      </c>
    </row>
    <row r="2103" spans="1:15" x14ac:dyDescent="0.35">
      <c r="A2103" t="s">
        <v>2230</v>
      </c>
      <c r="B2103" s="40">
        <v>45468</v>
      </c>
      <c r="C2103" t="s">
        <v>44</v>
      </c>
      <c r="D2103" t="s">
        <v>45</v>
      </c>
      <c r="E2103" t="s">
        <v>17</v>
      </c>
      <c r="F2103" t="s">
        <v>79</v>
      </c>
      <c r="G2103" t="s">
        <v>117</v>
      </c>
      <c r="H2103" t="s">
        <v>118</v>
      </c>
      <c r="I2103" t="s">
        <v>31</v>
      </c>
      <c r="J2103">
        <v>22000</v>
      </c>
      <c r="K2103">
        <v>13</v>
      </c>
      <c r="L2103">
        <v>0.06</v>
      </c>
      <c r="M2103">
        <v>268840</v>
      </c>
      <c r="N2103" t="s">
        <v>32</v>
      </c>
      <c r="O2103" t="s">
        <v>23</v>
      </c>
    </row>
    <row r="2104" spans="1:15" x14ac:dyDescent="0.35">
      <c r="A2104" t="s">
        <v>2231</v>
      </c>
      <c r="B2104" s="40">
        <v>45647</v>
      </c>
      <c r="C2104" t="s">
        <v>15</v>
      </c>
      <c r="D2104" t="s">
        <v>16</v>
      </c>
      <c r="E2104" t="s">
        <v>17</v>
      </c>
      <c r="F2104" t="s">
        <v>176</v>
      </c>
      <c r="G2104" t="s">
        <v>117</v>
      </c>
      <c r="H2104" t="s">
        <v>118</v>
      </c>
      <c r="I2104" t="s">
        <v>31</v>
      </c>
      <c r="J2104">
        <v>22000</v>
      </c>
      <c r="K2104">
        <v>11</v>
      </c>
      <c r="L2104">
        <v>0</v>
      </c>
      <c r="M2104">
        <v>242000</v>
      </c>
      <c r="N2104" t="s">
        <v>22</v>
      </c>
      <c r="O2104" t="s">
        <v>23</v>
      </c>
    </row>
    <row r="2105" spans="1:15" x14ac:dyDescent="0.35">
      <c r="A2105" t="s">
        <v>2232</v>
      </c>
      <c r="B2105" s="40">
        <v>45480</v>
      </c>
      <c r="C2105" t="s">
        <v>111</v>
      </c>
      <c r="D2105" t="s">
        <v>112</v>
      </c>
      <c r="E2105" t="s">
        <v>98</v>
      </c>
      <c r="F2105" t="s">
        <v>160</v>
      </c>
      <c r="G2105" t="s">
        <v>117</v>
      </c>
      <c r="H2105" t="s">
        <v>118</v>
      </c>
      <c r="I2105" t="s">
        <v>31</v>
      </c>
      <c r="J2105">
        <v>22000</v>
      </c>
      <c r="K2105">
        <v>14</v>
      </c>
      <c r="L2105">
        <v>0.26</v>
      </c>
      <c r="M2105">
        <v>227920</v>
      </c>
      <c r="N2105" t="s">
        <v>59</v>
      </c>
      <c r="O2105" t="s">
        <v>23</v>
      </c>
    </row>
    <row r="2106" spans="1:15" x14ac:dyDescent="0.35">
      <c r="A2106" t="s">
        <v>2233</v>
      </c>
      <c r="B2106" s="40">
        <v>45480</v>
      </c>
      <c r="C2106" t="s">
        <v>96</v>
      </c>
      <c r="D2106" t="s">
        <v>97</v>
      </c>
      <c r="E2106" t="s">
        <v>98</v>
      </c>
      <c r="F2106" t="s">
        <v>113</v>
      </c>
      <c r="G2106" t="s">
        <v>117</v>
      </c>
      <c r="H2106" t="s">
        <v>118</v>
      </c>
      <c r="I2106" t="s">
        <v>31</v>
      </c>
      <c r="J2106">
        <v>22000</v>
      </c>
      <c r="K2106">
        <v>11</v>
      </c>
      <c r="L2106">
        <v>0.22</v>
      </c>
      <c r="M2106">
        <v>188760</v>
      </c>
      <c r="N2106" t="s">
        <v>59</v>
      </c>
      <c r="O2106" t="s">
        <v>23</v>
      </c>
    </row>
    <row r="2107" spans="1:15" x14ac:dyDescent="0.35">
      <c r="A2107" t="s">
        <v>2234</v>
      </c>
      <c r="B2107" s="40">
        <v>45429</v>
      </c>
      <c r="C2107" t="s">
        <v>35</v>
      </c>
      <c r="D2107" t="s">
        <v>36</v>
      </c>
      <c r="E2107" t="s">
        <v>37</v>
      </c>
      <c r="F2107" t="s">
        <v>151</v>
      </c>
      <c r="G2107" t="s">
        <v>117</v>
      </c>
      <c r="H2107" t="s">
        <v>118</v>
      </c>
      <c r="I2107" t="s">
        <v>31</v>
      </c>
      <c r="J2107">
        <v>22000</v>
      </c>
      <c r="K2107">
        <v>12</v>
      </c>
      <c r="L2107">
        <v>0.14000000000000001</v>
      </c>
      <c r="M2107">
        <v>227040</v>
      </c>
      <c r="N2107" t="s">
        <v>123</v>
      </c>
      <c r="O2107" t="s">
        <v>23</v>
      </c>
    </row>
    <row r="2108" spans="1:15" x14ac:dyDescent="0.35">
      <c r="A2108" t="s">
        <v>2235</v>
      </c>
      <c r="B2108" s="40">
        <v>45499</v>
      </c>
      <c r="C2108" t="s">
        <v>35</v>
      </c>
      <c r="D2108" t="s">
        <v>36</v>
      </c>
      <c r="E2108" t="s">
        <v>37</v>
      </c>
      <c r="F2108" t="s">
        <v>83</v>
      </c>
      <c r="G2108" t="s">
        <v>117</v>
      </c>
      <c r="H2108" t="s">
        <v>118</v>
      </c>
      <c r="I2108" t="s">
        <v>31</v>
      </c>
      <c r="J2108">
        <v>22000</v>
      </c>
      <c r="K2108">
        <v>13</v>
      </c>
      <c r="L2108">
        <v>0.3</v>
      </c>
      <c r="M2108">
        <v>200200</v>
      </c>
      <c r="N2108" t="s">
        <v>77</v>
      </c>
      <c r="O2108" t="s">
        <v>23</v>
      </c>
    </row>
    <row r="2109" spans="1:15" x14ac:dyDescent="0.35">
      <c r="A2109" t="s">
        <v>2236</v>
      </c>
      <c r="B2109" s="40">
        <v>45602</v>
      </c>
      <c r="C2109" t="s">
        <v>73</v>
      </c>
      <c r="D2109" t="s">
        <v>74</v>
      </c>
      <c r="E2109" t="s">
        <v>37</v>
      </c>
      <c r="F2109" t="s">
        <v>157</v>
      </c>
      <c r="G2109" t="s">
        <v>117</v>
      </c>
      <c r="H2109" t="s">
        <v>118</v>
      </c>
      <c r="I2109" t="s">
        <v>31</v>
      </c>
      <c r="J2109">
        <v>22000</v>
      </c>
      <c r="K2109">
        <v>15</v>
      </c>
      <c r="L2109">
        <v>0.27</v>
      </c>
      <c r="M2109">
        <v>240900</v>
      </c>
      <c r="N2109" t="s">
        <v>22</v>
      </c>
      <c r="O2109" t="s">
        <v>33</v>
      </c>
    </row>
    <row r="2110" spans="1:15" x14ac:dyDescent="0.35">
      <c r="A2110" t="s">
        <v>2237</v>
      </c>
      <c r="B2110" s="40">
        <v>45510</v>
      </c>
      <c r="C2110" t="s">
        <v>73</v>
      </c>
      <c r="D2110" t="s">
        <v>74</v>
      </c>
      <c r="E2110" t="s">
        <v>37</v>
      </c>
      <c r="F2110" t="s">
        <v>71</v>
      </c>
      <c r="G2110" t="s">
        <v>117</v>
      </c>
      <c r="H2110" t="s">
        <v>118</v>
      </c>
      <c r="I2110" t="s">
        <v>31</v>
      </c>
      <c r="J2110">
        <v>22000</v>
      </c>
      <c r="K2110">
        <v>16</v>
      </c>
      <c r="L2110">
        <v>0.09</v>
      </c>
      <c r="M2110">
        <v>320320</v>
      </c>
      <c r="N2110" t="s">
        <v>77</v>
      </c>
      <c r="O2110" t="s">
        <v>87</v>
      </c>
    </row>
    <row r="2111" spans="1:15" x14ac:dyDescent="0.35">
      <c r="A2111" t="s">
        <v>2238</v>
      </c>
      <c r="B2111" s="40">
        <v>45450</v>
      </c>
      <c r="C2111" t="s">
        <v>73</v>
      </c>
      <c r="D2111" t="s">
        <v>74</v>
      </c>
      <c r="E2111" t="s">
        <v>37</v>
      </c>
      <c r="F2111" t="s">
        <v>157</v>
      </c>
      <c r="G2111" t="s">
        <v>117</v>
      </c>
      <c r="H2111" t="s">
        <v>118</v>
      </c>
      <c r="I2111" t="s">
        <v>31</v>
      </c>
      <c r="J2111">
        <v>22000</v>
      </c>
      <c r="K2111">
        <v>7</v>
      </c>
      <c r="L2111">
        <v>0.03</v>
      </c>
      <c r="M2111">
        <v>149380</v>
      </c>
      <c r="N2111" t="s">
        <v>59</v>
      </c>
      <c r="O2111" t="s">
        <v>23</v>
      </c>
    </row>
    <row r="2112" spans="1:15" x14ac:dyDescent="0.35">
      <c r="A2112" t="s">
        <v>2239</v>
      </c>
      <c r="B2112" s="40">
        <v>45646</v>
      </c>
      <c r="C2112" t="s">
        <v>96</v>
      </c>
      <c r="D2112" t="s">
        <v>97</v>
      </c>
      <c r="E2112" t="s">
        <v>98</v>
      </c>
      <c r="F2112" t="s">
        <v>113</v>
      </c>
      <c r="G2112" t="s">
        <v>117</v>
      </c>
      <c r="H2112" t="s">
        <v>118</v>
      </c>
      <c r="I2112" t="s">
        <v>31</v>
      </c>
      <c r="J2112">
        <v>22000</v>
      </c>
      <c r="K2112">
        <v>13</v>
      </c>
      <c r="L2112">
        <v>0.06</v>
      </c>
      <c r="M2112">
        <v>268840</v>
      </c>
      <c r="N2112" t="s">
        <v>42</v>
      </c>
      <c r="O2112" t="s">
        <v>23</v>
      </c>
    </row>
    <row r="2113" spans="1:15" x14ac:dyDescent="0.35">
      <c r="A2113" t="s">
        <v>2240</v>
      </c>
      <c r="B2113" s="40">
        <v>45378</v>
      </c>
      <c r="C2113" t="s">
        <v>35</v>
      </c>
      <c r="D2113" t="s">
        <v>36</v>
      </c>
      <c r="E2113" t="s">
        <v>37</v>
      </c>
      <c r="F2113" t="s">
        <v>38</v>
      </c>
      <c r="G2113" t="s">
        <v>117</v>
      </c>
      <c r="H2113" t="s">
        <v>118</v>
      </c>
      <c r="I2113" t="s">
        <v>31</v>
      </c>
      <c r="J2113">
        <v>22000</v>
      </c>
      <c r="K2113">
        <v>2</v>
      </c>
      <c r="L2113">
        <v>0.09</v>
      </c>
      <c r="M2113">
        <v>40040</v>
      </c>
      <c r="N2113" t="s">
        <v>42</v>
      </c>
      <c r="O2113" t="s">
        <v>23</v>
      </c>
    </row>
    <row r="2114" spans="1:15" x14ac:dyDescent="0.35">
      <c r="A2114" t="s">
        <v>2241</v>
      </c>
      <c r="B2114" s="40">
        <v>45341</v>
      </c>
      <c r="C2114" t="s">
        <v>64</v>
      </c>
      <c r="D2114" t="s">
        <v>65</v>
      </c>
      <c r="E2114" t="s">
        <v>27</v>
      </c>
      <c r="F2114" t="s">
        <v>66</v>
      </c>
      <c r="G2114" t="s">
        <v>117</v>
      </c>
      <c r="H2114" t="s">
        <v>118</v>
      </c>
      <c r="I2114" t="s">
        <v>31</v>
      </c>
      <c r="J2114">
        <v>22000</v>
      </c>
      <c r="K2114">
        <v>13</v>
      </c>
      <c r="L2114">
        <v>0.06</v>
      </c>
      <c r="M2114">
        <v>268840</v>
      </c>
      <c r="N2114" t="s">
        <v>123</v>
      </c>
      <c r="O2114" t="s">
        <v>23</v>
      </c>
    </row>
    <row r="2115" spans="1:15" x14ac:dyDescent="0.35">
      <c r="A2115" t="s">
        <v>2242</v>
      </c>
      <c r="B2115" s="40">
        <v>45622</v>
      </c>
      <c r="C2115" t="s">
        <v>35</v>
      </c>
      <c r="D2115" t="s">
        <v>36</v>
      </c>
      <c r="E2115" t="s">
        <v>37</v>
      </c>
      <c r="F2115" t="s">
        <v>151</v>
      </c>
      <c r="G2115" t="s">
        <v>117</v>
      </c>
      <c r="H2115" t="s">
        <v>118</v>
      </c>
      <c r="I2115" t="s">
        <v>31</v>
      </c>
      <c r="J2115">
        <v>22000</v>
      </c>
      <c r="K2115">
        <v>17</v>
      </c>
      <c r="L2115">
        <v>0.02</v>
      </c>
      <c r="M2115">
        <v>366520</v>
      </c>
      <c r="N2115" t="s">
        <v>22</v>
      </c>
      <c r="O2115" t="s">
        <v>23</v>
      </c>
    </row>
    <row r="2116" spans="1:15" x14ac:dyDescent="0.35">
      <c r="A2116" t="s">
        <v>2243</v>
      </c>
      <c r="B2116" s="40">
        <v>45353</v>
      </c>
      <c r="C2116" t="s">
        <v>131</v>
      </c>
      <c r="D2116" t="s">
        <v>132</v>
      </c>
      <c r="E2116" t="s">
        <v>98</v>
      </c>
      <c r="F2116" t="s">
        <v>160</v>
      </c>
      <c r="G2116" t="s">
        <v>117</v>
      </c>
      <c r="H2116" t="s">
        <v>118</v>
      </c>
      <c r="I2116" t="s">
        <v>31</v>
      </c>
      <c r="J2116">
        <v>22000</v>
      </c>
      <c r="K2116">
        <v>9</v>
      </c>
      <c r="L2116">
        <v>0.12</v>
      </c>
      <c r="M2116">
        <v>174240</v>
      </c>
      <c r="N2116" t="s">
        <v>59</v>
      </c>
      <c r="O2116" t="s">
        <v>87</v>
      </c>
    </row>
    <row r="2117" spans="1:15" x14ac:dyDescent="0.35">
      <c r="A2117" t="s">
        <v>2244</v>
      </c>
      <c r="B2117" s="40">
        <v>45644</v>
      </c>
      <c r="C2117" t="s">
        <v>64</v>
      </c>
      <c r="D2117" t="s">
        <v>65</v>
      </c>
      <c r="E2117" t="s">
        <v>27</v>
      </c>
      <c r="F2117" t="s">
        <v>28</v>
      </c>
      <c r="G2117" t="s">
        <v>117</v>
      </c>
      <c r="H2117" t="s">
        <v>118</v>
      </c>
      <c r="I2117" t="s">
        <v>31</v>
      </c>
      <c r="J2117">
        <v>22000</v>
      </c>
      <c r="K2117">
        <v>12</v>
      </c>
      <c r="L2117">
        <v>0.03</v>
      </c>
      <c r="M2117">
        <v>256080</v>
      </c>
      <c r="N2117" t="s">
        <v>179</v>
      </c>
      <c r="O2117" t="s">
        <v>23</v>
      </c>
    </row>
    <row r="2118" spans="1:15" x14ac:dyDescent="0.35">
      <c r="A2118" t="s">
        <v>2245</v>
      </c>
      <c r="B2118" s="40">
        <v>45521</v>
      </c>
      <c r="C2118" t="s">
        <v>35</v>
      </c>
      <c r="D2118" t="s">
        <v>36</v>
      </c>
      <c r="E2118" t="s">
        <v>37</v>
      </c>
      <c r="F2118" t="s">
        <v>38</v>
      </c>
      <c r="G2118" t="s">
        <v>117</v>
      </c>
      <c r="H2118" t="s">
        <v>118</v>
      </c>
      <c r="I2118" t="s">
        <v>31</v>
      </c>
      <c r="J2118">
        <v>22000</v>
      </c>
      <c r="K2118">
        <v>4</v>
      </c>
      <c r="L2118">
        <v>0.23</v>
      </c>
      <c r="M2118">
        <v>67760</v>
      </c>
      <c r="N2118" t="s">
        <v>22</v>
      </c>
      <c r="O2118" t="s">
        <v>23</v>
      </c>
    </row>
    <row r="2119" spans="1:15" x14ac:dyDescent="0.35">
      <c r="A2119" t="s">
        <v>2246</v>
      </c>
      <c r="B2119" s="40">
        <v>45572</v>
      </c>
      <c r="C2119" t="s">
        <v>64</v>
      </c>
      <c r="D2119" t="s">
        <v>65</v>
      </c>
      <c r="E2119" t="s">
        <v>27</v>
      </c>
      <c r="F2119" t="s">
        <v>122</v>
      </c>
      <c r="G2119" t="s">
        <v>117</v>
      </c>
      <c r="H2119" t="s">
        <v>118</v>
      </c>
      <c r="I2119" t="s">
        <v>31</v>
      </c>
      <c r="J2119">
        <v>22000</v>
      </c>
      <c r="K2119">
        <v>4</v>
      </c>
      <c r="L2119">
        <v>0.22</v>
      </c>
      <c r="M2119">
        <v>68640</v>
      </c>
      <c r="N2119" t="s">
        <v>59</v>
      </c>
      <c r="O2119" t="s">
        <v>23</v>
      </c>
    </row>
    <row r="2120" spans="1:15" x14ac:dyDescent="0.35">
      <c r="A2120" t="s">
        <v>2247</v>
      </c>
      <c r="B2120" s="40">
        <v>45325</v>
      </c>
      <c r="C2120" t="s">
        <v>131</v>
      </c>
      <c r="D2120" t="s">
        <v>132</v>
      </c>
      <c r="E2120" t="s">
        <v>98</v>
      </c>
      <c r="F2120" t="s">
        <v>115</v>
      </c>
      <c r="G2120" t="s">
        <v>117</v>
      </c>
      <c r="H2120" t="s">
        <v>118</v>
      </c>
      <c r="I2120" t="s">
        <v>31</v>
      </c>
      <c r="J2120">
        <v>22000</v>
      </c>
      <c r="K2120">
        <v>12</v>
      </c>
      <c r="L2120">
        <v>0.01</v>
      </c>
      <c r="M2120">
        <v>261360</v>
      </c>
      <c r="N2120" t="s">
        <v>32</v>
      </c>
      <c r="O2120" t="s">
        <v>23</v>
      </c>
    </row>
    <row r="2121" spans="1:15" x14ac:dyDescent="0.35">
      <c r="A2121" t="s">
        <v>2248</v>
      </c>
      <c r="B2121" s="40">
        <v>45479</v>
      </c>
      <c r="C2121" t="s">
        <v>61</v>
      </c>
      <c r="D2121" t="s">
        <v>62</v>
      </c>
      <c r="E2121" t="s">
        <v>27</v>
      </c>
      <c r="F2121" t="s">
        <v>66</v>
      </c>
      <c r="G2121" t="s">
        <v>117</v>
      </c>
      <c r="H2121" t="s">
        <v>118</v>
      </c>
      <c r="I2121" t="s">
        <v>31</v>
      </c>
      <c r="J2121">
        <v>22000</v>
      </c>
      <c r="K2121">
        <v>20</v>
      </c>
      <c r="L2121">
        <v>0.16</v>
      </c>
      <c r="M2121">
        <v>369600</v>
      </c>
      <c r="N2121" t="s">
        <v>32</v>
      </c>
      <c r="O2121" t="s">
        <v>23</v>
      </c>
    </row>
    <row r="2122" spans="1:15" x14ac:dyDescent="0.35">
      <c r="A2122" t="s">
        <v>2249</v>
      </c>
      <c r="B2122" s="40">
        <v>45361</v>
      </c>
      <c r="C2122" t="s">
        <v>131</v>
      </c>
      <c r="D2122" t="s">
        <v>132</v>
      </c>
      <c r="E2122" t="s">
        <v>98</v>
      </c>
      <c r="F2122" t="s">
        <v>101</v>
      </c>
      <c r="G2122" t="s">
        <v>117</v>
      </c>
      <c r="H2122" t="s">
        <v>118</v>
      </c>
      <c r="I2122" t="s">
        <v>31</v>
      </c>
      <c r="J2122">
        <v>22000</v>
      </c>
      <c r="K2122">
        <v>13</v>
      </c>
      <c r="L2122">
        <v>0.24</v>
      </c>
      <c r="M2122">
        <v>217360</v>
      </c>
      <c r="N2122" t="s">
        <v>42</v>
      </c>
      <c r="O2122" t="s">
        <v>23</v>
      </c>
    </row>
    <row r="2123" spans="1:15" x14ac:dyDescent="0.35">
      <c r="A2123" t="s">
        <v>2250</v>
      </c>
      <c r="B2123" s="40">
        <v>45513</v>
      </c>
      <c r="C2123" t="s">
        <v>25</v>
      </c>
      <c r="D2123" t="s">
        <v>26</v>
      </c>
      <c r="E2123" t="s">
        <v>27</v>
      </c>
      <c r="F2123" t="s">
        <v>66</v>
      </c>
      <c r="G2123" t="s">
        <v>117</v>
      </c>
      <c r="H2123" t="s">
        <v>118</v>
      </c>
      <c r="I2123" t="s">
        <v>31</v>
      </c>
      <c r="J2123">
        <v>22000</v>
      </c>
      <c r="K2123">
        <v>7</v>
      </c>
      <c r="L2123">
        <v>0</v>
      </c>
      <c r="M2123">
        <v>154000</v>
      </c>
      <c r="N2123" t="s">
        <v>123</v>
      </c>
      <c r="O2123" t="s">
        <v>23</v>
      </c>
    </row>
    <row r="2124" spans="1:15" x14ac:dyDescent="0.35">
      <c r="A2124" t="s">
        <v>2251</v>
      </c>
      <c r="B2124" s="40">
        <v>45337</v>
      </c>
      <c r="C2124" t="s">
        <v>25</v>
      </c>
      <c r="D2124" t="s">
        <v>26</v>
      </c>
      <c r="E2124" t="s">
        <v>27</v>
      </c>
      <c r="F2124" t="s">
        <v>122</v>
      </c>
      <c r="G2124" t="s">
        <v>117</v>
      </c>
      <c r="H2124" t="s">
        <v>118</v>
      </c>
      <c r="I2124" t="s">
        <v>31</v>
      </c>
      <c r="J2124">
        <v>22000</v>
      </c>
      <c r="K2124">
        <v>7</v>
      </c>
      <c r="L2124">
        <v>0.1</v>
      </c>
      <c r="M2124">
        <v>138600</v>
      </c>
      <c r="N2124" t="s">
        <v>22</v>
      </c>
      <c r="O2124" t="s">
        <v>23</v>
      </c>
    </row>
    <row r="2125" spans="1:15" x14ac:dyDescent="0.35">
      <c r="A2125" t="s">
        <v>2252</v>
      </c>
      <c r="B2125" s="40">
        <v>45495</v>
      </c>
      <c r="C2125" t="s">
        <v>15</v>
      </c>
      <c r="D2125" t="s">
        <v>16</v>
      </c>
      <c r="E2125" t="s">
        <v>17</v>
      </c>
      <c r="F2125" t="s">
        <v>154</v>
      </c>
      <c r="G2125" t="s">
        <v>117</v>
      </c>
      <c r="H2125" t="s">
        <v>118</v>
      </c>
      <c r="I2125" t="s">
        <v>31</v>
      </c>
      <c r="J2125">
        <v>22000</v>
      </c>
      <c r="K2125">
        <v>8</v>
      </c>
      <c r="L2125">
        <v>0.19</v>
      </c>
      <c r="M2125">
        <v>142560</v>
      </c>
      <c r="N2125" t="s">
        <v>77</v>
      </c>
      <c r="O2125" t="s">
        <v>23</v>
      </c>
    </row>
    <row r="2126" spans="1:15" x14ac:dyDescent="0.35">
      <c r="A2126" t="s">
        <v>2253</v>
      </c>
      <c r="B2126" s="40">
        <v>45654</v>
      </c>
      <c r="C2126" t="s">
        <v>64</v>
      </c>
      <c r="D2126" t="s">
        <v>65</v>
      </c>
      <c r="E2126" t="s">
        <v>27</v>
      </c>
      <c r="F2126" t="s">
        <v>89</v>
      </c>
      <c r="G2126" t="s">
        <v>117</v>
      </c>
      <c r="H2126" t="s">
        <v>118</v>
      </c>
      <c r="I2126" t="s">
        <v>31</v>
      </c>
      <c r="J2126">
        <v>22000</v>
      </c>
      <c r="K2126">
        <v>12</v>
      </c>
      <c r="L2126">
        <v>0.19</v>
      </c>
      <c r="M2126">
        <v>213840</v>
      </c>
      <c r="N2126" t="s">
        <v>32</v>
      </c>
      <c r="O2126" t="s">
        <v>87</v>
      </c>
    </row>
    <row r="2127" spans="1:15" x14ac:dyDescent="0.35">
      <c r="A2127" t="s">
        <v>2254</v>
      </c>
      <c r="B2127" s="40">
        <v>45644</v>
      </c>
      <c r="C2127" t="s">
        <v>96</v>
      </c>
      <c r="D2127" t="s">
        <v>97</v>
      </c>
      <c r="E2127" t="s">
        <v>98</v>
      </c>
      <c r="F2127" t="s">
        <v>99</v>
      </c>
      <c r="G2127" t="s">
        <v>117</v>
      </c>
      <c r="H2127" t="s">
        <v>118</v>
      </c>
      <c r="I2127" t="s">
        <v>31</v>
      </c>
      <c r="J2127">
        <v>22000</v>
      </c>
      <c r="K2127">
        <v>12</v>
      </c>
      <c r="L2127">
        <v>0.09</v>
      </c>
      <c r="M2127">
        <v>240240</v>
      </c>
      <c r="N2127" t="s">
        <v>123</v>
      </c>
      <c r="O2127" t="s">
        <v>23</v>
      </c>
    </row>
    <row r="2128" spans="1:15" x14ac:dyDescent="0.35">
      <c r="A2128" t="s">
        <v>2255</v>
      </c>
      <c r="B2128" s="40">
        <v>45603</v>
      </c>
      <c r="C2128" t="s">
        <v>96</v>
      </c>
      <c r="D2128" t="s">
        <v>97</v>
      </c>
      <c r="E2128" t="s">
        <v>98</v>
      </c>
      <c r="F2128" t="s">
        <v>160</v>
      </c>
      <c r="G2128" t="s">
        <v>117</v>
      </c>
      <c r="H2128" t="s">
        <v>118</v>
      </c>
      <c r="I2128" t="s">
        <v>31</v>
      </c>
      <c r="J2128">
        <v>22000</v>
      </c>
      <c r="K2128">
        <v>15</v>
      </c>
      <c r="L2128">
        <v>0.28999999999999998</v>
      </c>
      <c r="M2128">
        <v>234300</v>
      </c>
      <c r="N2128" t="s">
        <v>32</v>
      </c>
      <c r="O2128" t="s">
        <v>23</v>
      </c>
    </row>
    <row r="2129" spans="1:15" x14ac:dyDescent="0.35">
      <c r="A2129" t="s">
        <v>2256</v>
      </c>
      <c r="B2129" s="40">
        <v>45465</v>
      </c>
      <c r="C2129" t="s">
        <v>15</v>
      </c>
      <c r="D2129" t="s">
        <v>16</v>
      </c>
      <c r="E2129" t="s">
        <v>17</v>
      </c>
      <c r="F2129" t="s">
        <v>18</v>
      </c>
      <c r="G2129" t="s">
        <v>117</v>
      </c>
      <c r="H2129" t="s">
        <v>118</v>
      </c>
      <c r="I2129" t="s">
        <v>31</v>
      </c>
      <c r="J2129">
        <v>22000</v>
      </c>
      <c r="K2129">
        <v>2</v>
      </c>
      <c r="L2129">
        <v>0.04</v>
      </c>
      <c r="M2129">
        <v>42240</v>
      </c>
      <c r="N2129" t="s">
        <v>42</v>
      </c>
      <c r="O2129" t="s">
        <v>23</v>
      </c>
    </row>
    <row r="2130" spans="1:15" x14ac:dyDescent="0.35">
      <c r="A2130" t="s">
        <v>2257</v>
      </c>
      <c r="B2130" s="40">
        <v>45323</v>
      </c>
      <c r="C2130" t="s">
        <v>35</v>
      </c>
      <c r="D2130" t="s">
        <v>36</v>
      </c>
      <c r="E2130" t="s">
        <v>37</v>
      </c>
      <c r="F2130" t="s">
        <v>38</v>
      </c>
      <c r="G2130" t="s">
        <v>117</v>
      </c>
      <c r="H2130" t="s">
        <v>118</v>
      </c>
      <c r="I2130" t="s">
        <v>31</v>
      </c>
      <c r="J2130">
        <v>22000</v>
      </c>
      <c r="K2130">
        <v>1</v>
      </c>
      <c r="L2130">
        <v>7.0000000000000007E-2</v>
      </c>
      <c r="M2130">
        <v>20460</v>
      </c>
      <c r="N2130" t="s">
        <v>77</v>
      </c>
      <c r="O2130" t="s">
        <v>23</v>
      </c>
    </row>
    <row r="2131" spans="1:15" x14ac:dyDescent="0.35">
      <c r="A2131" t="s">
        <v>2258</v>
      </c>
      <c r="B2131" s="40">
        <v>45518</v>
      </c>
      <c r="C2131" t="s">
        <v>55</v>
      </c>
      <c r="D2131" t="s">
        <v>56</v>
      </c>
      <c r="E2131" t="s">
        <v>17</v>
      </c>
      <c r="F2131" t="s">
        <v>18</v>
      </c>
      <c r="G2131" t="s">
        <v>117</v>
      </c>
      <c r="H2131" t="s">
        <v>118</v>
      </c>
      <c r="I2131" t="s">
        <v>31</v>
      </c>
      <c r="J2131">
        <v>22000</v>
      </c>
      <c r="K2131">
        <v>8</v>
      </c>
      <c r="L2131">
        <v>0.08</v>
      </c>
      <c r="M2131">
        <v>161920</v>
      </c>
      <c r="N2131" t="s">
        <v>59</v>
      </c>
      <c r="O2131" t="s">
        <v>23</v>
      </c>
    </row>
    <row r="2132" spans="1:15" x14ac:dyDescent="0.35">
      <c r="A2132" t="s">
        <v>2259</v>
      </c>
      <c r="B2132" s="40">
        <v>45354</v>
      </c>
      <c r="C2132" t="s">
        <v>55</v>
      </c>
      <c r="D2132" t="s">
        <v>56</v>
      </c>
      <c r="E2132" t="s">
        <v>17</v>
      </c>
      <c r="F2132" t="s">
        <v>79</v>
      </c>
      <c r="G2132" t="s">
        <v>117</v>
      </c>
      <c r="H2132" t="s">
        <v>118</v>
      </c>
      <c r="I2132" t="s">
        <v>31</v>
      </c>
      <c r="J2132">
        <v>22000</v>
      </c>
      <c r="K2132">
        <v>15</v>
      </c>
      <c r="L2132">
        <v>0.28000000000000003</v>
      </c>
      <c r="M2132">
        <v>237600</v>
      </c>
      <c r="N2132" t="s">
        <v>32</v>
      </c>
      <c r="O2132" t="s">
        <v>87</v>
      </c>
    </row>
    <row r="2133" spans="1:15" x14ac:dyDescent="0.35">
      <c r="A2133" t="s">
        <v>2260</v>
      </c>
      <c r="B2133" s="40">
        <v>45587</v>
      </c>
      <c r="C2133" t="s">
        <v>125</v>
      </c>
      <c r="D2133" t="s">
        <v>126</v>
      </c>
      <c r="E2133" t="s">
        <v>37</v>
      </c>
      <c r="F2133" t="s">
        <v>71</v>
      </c>
      <c r="G2133" t="s">
        <v>117</v>
      </c>
      <c r="H2133" t="s">
        <v>118</v>
      </c>
      <c r="I2133" t="s">
        <v>31</v>
      </c>
      <c r="J2133">
        <v>22000</v>
      </c>
      <c r="K2133">
        <v>17</v>
      </c>
      <c r="L2133">
        <v>0.27</v>
      </c>
      <c r="M2133">
        <v>273020</v>
      </c>
      <c r="N2133" t="s">
        <v>123</v>
      </c>
      <c r="O2133" t="s">
        <v>23</v>
      </c>
    </row>
    <row r="2134" spans="1:15" x14ac:dyDescent="0.35">
      <c r="A2134" t="s">
        <v>2261</v>
      </c>
      <c r="B2134" s="40">
        <v>45537</v>
      </c>
      <c r="C2134" t="s">
        <v>44</v>
      </c>
      <c r="D2134" t="s">
        <v>45</v>
      </c>
      <c r="E2134" t="s">
        <v>17</v>
      </c>
      <c r="F2134" t="s">
        <v>154</v>
      </c>
      <c r="G2134" t="s">
        <v>117</v>
      </c>
      <c r="H2134" t="s">
        <v>118</v>
      </c>
      <c r="I2134" t="s">
        <v>31</v>
      </c>
      <c r="J2134">
        <v>22000</v>
      </c>
      <c r="K2134">
        <v>3</v>
      </c>
      <c r="L2134">
        <v>0.27</v>
      </c>
      <c r="M2134">
        <v>48180</v>
      </c>
      <c r="N2134" t="s">
        <v>42</v>
      </c>
      <c r="O2134" t="s">
        <v>80</v>
      </c>
    </row>
    <row r="2135" spans="1:15" x14ac:dyDescent="0.35">
      <c r="A2135" t="s">
        <v>2262</v>
      </c>
      <c r="B2135" s="40">
        <v>45388</v>
      </c>
      <c r="C2135" t="s">
        <v>64</v>
      </c>
      <c r="D2135" t="s">
        <v>65</v>
      </c>
      <c r="E2135" t="s">
        <v>27</v>
      </c>
      <c r="F2135" t="s">
        <v>103</v>
      </c>
      <c r="G2135" t="s">
        <v>117</v>
      </c>
      <c r="H2135" t="s">
        <v>118</v>
      </c>
      <c r="I2135" t="s">
        <v>31</v>
      </c>
      <c r="J2135">
        <v>22000</v>
      </c>
      <c r="K2135">
        <v>17</v>
      </c>
      <c r="L2135">
        <v>0.26</v>
      </c>
      <c r="M2135">
        <v>276760</v>
      </c>
      <c r="N2135" t="s">
        <v>22</v>
      </c>
      <c r="O2135" t="s">
        <v>80</v>
      </c>
    </row>
    <row r="2136" spans="1:15" x14ac:dyDescent="0.35">
      <c r="A2136" t="s">
        <v>2263</v>
      </c>
      <c r="B2136" s="40">
        <v>45577</v>
      </c>
      <c r="C2136" t="s">
        <v>96</v>
      </c>
      <c r="D2136" t="s">
        <v>97</v>
      </c>
      <c r="E2136" t="s">
        <v>98</v>
      </c>
      <c r="F2136" t="s">
        <v>99</v>
      </c>
      <c r="G2136" t="s">
        <v>117</v>
      </c>
      <c r="H2136" t="s">
        <v>118</v>
      </c>
      <c r="I2136" t="s">
        <v>31</v>
      </c>
      <c r="J2136">
        <v>22000</v>
      </c>
      <c r="K2136">
        <v>13</v>
      </c>
      <c r="L2136">
        <v>0</v>
      </c>
      <c r="M2136">
        <v>286000</v>
      </c>
      <c r="N2136" t="s">
        <v>77</v>
      </c>
      <c r="O2136" t="s">
        <v>23</v>
      </c>
    </row>
    <row r="2137" spans="1:15" x14ac:dyDescent="0.35">
      <c r="A2137" t="s">
        <v>2264</v>
      </c>
      <c r="B2137" s="40">
        <v>45508</v>
      </c>
      <c r="C2137" t="s">
        <v>25</v>
      </c>
      <c r="D2137" t="s">
        <v>26</v>
      </c>
      <c r="E2137" t="s">
        <v>27</v>
      </c>
      <c r="F2137" t="s">
        <v>28</v>
      </c>
      <c r="G2137" t="s">
        <v>2265</v>
      </c>
      <c r="H2137" t="s">
        <v>2266</v>
      </c>
      <c r="I2137" t="s">
        <v>48</v>
      </c>
      <c r="J2137">
        <v>2499</v>
      </c>
      <c r="K2137">
        <v>10</v>
      </c>
      <c r="L2137">
        <v>0.12</v>
      </c>
      <c r="M2137">
        <v>21991.200000000001</v>
      </c>
      <c r="N2137" t="s">
        <v>22</v>
      </c>
      <c r="O2137" t="s">
        <v>23</v>
      </c>
    </row>
    <row r="2138" spans="1:15" x14ac:dyDescent="0.35">
      <c r="A2138" t="s">
        <v>2267</v>
      </c>
      <c r="B2138" s="40">
        <v>45532</v>
      </c>
      <c r="C2138" t="s">
        <v>55</v>
      </c>
      <c r="D2138" t="s">
        <v>56</v>
      </c>
      <c r="E2138" t="s">
        <v>17</v>
      </c>
      <c r="F2138" t="s">
        <v>79</v>
      </c>
      <c r="G2138" t="s">
        <v>2265</v>
      </c>
      <c r="H2138" t="s">
        <v>2266</v>
      </c>
      <c r="I2138" t="s">
        <v>48</v>
      </c>
      <c r="J2138">
        <v>2499</v>
      </c>
      <c r="K2138">
        <v>4</v>
      </c>
      <c r="L2138">
        <v>0.03</v>
      </c>
      <c r="M2138">
        <v>9696.1200000000008</v>
      </c>
      <c r="N2138" t="s">
        <v>32</v>
      </c>
      <c r="O2138" t="s">
        <v>23</v>
      </c>
    </row>
    <row r="2139" spans="1:15" x14ac:dyDescent="0.35">
      <c r="A2139" t="s">
        <v>2268</v>
      </c>
      <c r="B2139" s="40">
        <v>45293</v>
      </c>
      <c r="C2139" t="s">
        <v>35</v>
      </c>
      <c r="D2139" t="s">
        <v>36</v>
      </c>
      <c r="E2139" t="s">
        <v>37</v>
      </c>
      <c r="F2139" t="s">
        <v>71</v>
      </c>
      <c r="G2139" t="s">
        <v>2265</v>
      </c>
      <c r="H2139" t="s">
        <v>2266</v>
      </c>
      <c r="I2139" t="s">
        <v>48</v>
      </c>
      <c r="J2139">
        <v>2499</v>
      </c>
      <c r="K2139">
        <v>2</v>
      </c>
      <c r="L2139">
        <v>0.17</v>
      </c>
      <c r="M2139">
        <v>4148.34</v>
      </c>
      <c r="N2139" t="s">
        <v>59</v>
      </c>
      <c r="O2139" t="s">
        <v>23</v>
      </c>
    </row>
    <row r="2140" spans="1:15" x14ac:dyDescent="0.35">
      <c r="A2140" t="s">
        <v>2269</v>
      </c>
      <c r="B2140" s="40">
        <v>45294</v>
      </c>
      <c r="C2140" t="s">
        <v>73</v>
      </c>
      <c r="D2140" t="s">
        <v>74</v>
      </c>
      <c r="E2140" t="s">
        <v>37</v>
      </c>
      <c r="F2140" t="s">
        <v>38</v>
      </c>
      <c r="G2140" t="s">
        <v>2265</v>
      </c>
      <c r="H2140" t="s">
        <v>2266</v>
      </c>
      <c r="I2140" t="s">
        <v>48</v>
      </c>
      <c r="J2140">
        <v>2499</v>
      </c>
      <c r="K2140">
        <v>11</v>
      </c>
      <c r="L2140">
        <v>0.06</v>
      </c>
      <c r="M2140">
        <v>25839.66</v>
      </c>
      <c r="N2140" t="s">
        <v>59</v>
      </c>
      <c r="O2140" t="s">
        <v>23</v>
      </c>
    </row>
    <row r="2141" spans="1:15" x14ac:dyDescent="0.35">
      <c r="A2141" t="s">
        <v>2270</v>
      </c>
      <c r="B2141" s="40">
        <v>45620</v>
      </c>
      <c r="C2141" t="s">
        <v>73</v>
      </c>
      <c r="D2141" t="s">
        <v>74</v>
      </c>
      <c r="E2141" t="s">
        <v>37</v>
      </c>
      <c r="F2141" t="s">
        <v>157</v>
      </c>
      <c r="G2141" t="s">
        <v>2265</v>
      </c>
      <c r="H2141" t="s">
        <v>2266</v>
      </c>
      <c r="I2141" t="s">
        <v>48</v>
      </c>
      <c r="J2141">
        <v>2499</v>
      </c>
      <c r="K2141">
        <v>9</v>
      </c>
      <c r="L2141">
        <v>0.01</v>
      </c>
      <c r="M2141">
        <v>22266.09</v>
      </c>
      <c r="N2141" t="s">
        <v>22</v>
      </c>
      <c r="O2141" t="s">
        <v>23</v>
      </c>
    </row>
    <row r="2142" spans="1:15" x14ac:dyDescent="0.35">
      <c r="A2142" t="s">
        <v>2271</v>
      </c>
      <c r="B2142" s="40">
        <v>45346</v>
      </c>
      <c r="C2142" t="s">
        <v>25</v>
      </c>
      <c r="D2142" t="s">
        <v>26</v>
      </c>
      <c r="E2142" t="s">
        <v>27</v>
      </c>
      <c r="F2142" t="s">
        <v>28</v>
      </c>
      <c r="G2142" t="s">
        <v>2265</v>
      </c>
      <c r="H2142" t="s">
        <v>2266</v>
      </c>
      <c r="I2142" t="s">
        <v>48</v>
      </c>
      <c r="J2142">
        <v>2499</v>
      </c>
      <c r="K2142">
        <v>12</v>
      </c>
      <c r="L2142">
        <v>0.13</v>
      </c>
      <c r="M2142">
        <v>26089.56</v>
      </c>
      <c r="N2142" t="s">
        <v>42</v>
      </c>
      <c r="O2142" t="s">
        <v>23</v>
      </c>
    </row>
    <row r="2143" spans="1:15" x14ac:dyDescent="0.35">
      <c r="A2143" t="s">
        <v>2272</v>
      </c>
      <c r="B2143" s="40">
        <v>45557</v>
      </c>
      <c r="C2143" t="s">
        <v>61</v>
      </c>
      <c r="D2143" t="s">
        <v>62</v>
      </c>
      <c r="E2143" t="s">
        <v>27</v>
      </c>
      <c r="F2143" t="s">
        <v>89</v>
      </c>
      <c r="G2143" t="s">
        <v>2265</v>
      </c>
      <c r="H2143" t="s">
        <v>2266</v>
      </c>
      <c r="I2143" t="s">
        <v>48</v>
      </c>
      <c r="J2143">
        <v>2499</v>
      </c>
      <c r="K2143">
        <v>17</v>
      </c>
      <c r="L2143">
        <v>0.14000000000000001</v>
      </c>
      <c r="M2143">
        <v>36535.379999999997</v>
      </c>
      <c r="N2143" t="s">
        <v>59</v>
      </c>
      <c r="O2143" t="s">
        <v>23</v>
      </c>
    </row>
    <row r="2144" spans="1:15" x14ac:dyDescent="0.35">
      <c r="A2144" t="s">
        <v>2273</v>
      </c>
      <c r="B2144" s="40">
        <v>45635</v>
      </c>
      <c r="C2144" t="s">
        <v>61</v>
      </c>
      <c r="D2144" t="s">
        <v>62</v>
      </c>
      <c r="E2144" t="s">
        <v>27</v>
      </c>
      <c r="F2144" t="s">
        <v>28</v>
      </c>
      <c r="G2144" t="s">
        <v>2265</v>
      </c>
      <c r="H2144" t="s">
        <v>2266</v>
      </c>
      <c r="I2144" t="s">
        <v>48</v>
      </c>
      <c r="J2144">
        <v>2499</v>
      </c>
      <c r="K2144">
        <v>12</v>
      </c>
      <c r="L2144">
        <v>0.24</v>
      </c>
      <c r="M2144">
        <v>22790.880000000001</v>
      </c>
      <c r="N2144" t="s">
        <v>22</v>
      </c>
      <c r="O2144" t="s">
        <v>23</v>
      </c>
    </row>
    <row r="2145" spans="1:15" x14ac:dyDescent="0.35">
      <c r="A2145" t="s">
        <v>2274</v>
      </c>
      <c r="B2145" s="40">
        <v>45328</v>
      </c>
      <c r="C2145" t="s">
        <v>64</v>
      </c>
      <c r="D2145" t="s">
        <v>65</v>
      </c>
      <c r="E2145" t="s">
        <v>27</v>
      </c>
      <c r="F2145" t="s">
        <v>89</v>
      </c>
      <c r="G2145" t="s">
        <v>2265</v>
      </c>
      <c r="H2145" t="s">
        <v>2266</v>
      </c>
      <c r="I2145" t="s">
        <v>48</v>
      </c>
      <c r="J2145">
        <v>2499</v>
      </c>
      <c r="K2145">
        <v>9</v>
      </c>
      <c r="L2145">
        <v>0.2</v>
      </c>
      <c r="M2145">
        <v>17992.8</v>
      </c>
      <c r="N2145" t="s">
        <v>22</v>
      </c>
      <c r="O2145" t="s">
        <v>23</v>
      </c>
    </row>
    <row r="2146" spans="1:15" x14ac:dyDescent="0.35">
      <c r="A2146" t="s">
        <v>2275</v>
      </c>
      <c r="B2146" s="40">
        <v>45354</v>
      </c>
      <c r="C2146" t="s">
        <v>15</v>
      </c>
      <c r="D2146" t="s">
        <v>16</v>
      </c>
      <c r="E2146" t="s">
        <v>17</v>
      </c>
      <c r="F2146" t="s">
        <v>79</v>
      </c>
      <c r="G2146" t="s">
        <v>2265</v>
      </c>
      <c r="H2146" t="s">
        <v>2266</v>
      </c>
      <c r="I2146" t="s">
        <v>48</v>
      </c>
      <c r="J2146">
        <v>2499</v>
      </c>
      <c r="K2146">
        <v>11</v>
      </c>
      <c r="L2146">
        <v>0.28000000000000003</v>
      </c>
      <c r="M2146">
        <v>19792.080000000002</v>
      </c>
      <c r="N2146" t="s">
        <v>123</v>
      </c>
      <c r="O2146" t="s">
        <v>23</v>
      </c>
    </row>
    <row r="2147" spans="1:15" x14ac:dyDescent="0.35">
      <c r="A2147" t="s">
        <v>2276</v>
      </c>
      <c r="B2147" s="40">
        <v>45461</v>
      </c>
      <c r="C2147" t="s">
        <v>15</v>
      </c>
      <c r="D2147" t="s">
        <v>16</v>
      </c>
      <c r="E2147" t="s">
        <v>17</v>
      </c>
      <c r="F2147" t="s">
        <v>154</v>
      </c>
      <c r="G2147" t="s">
        <v>2265</v>
      </c>
      <c r="H2147" t="s">
        <v>2266</v>
      </c>
      <c r="I2147" t="s">
        <v>48</v>
      </c>
      <c r="J2147">
        <v>2499</v>
      </c>
      <c r="K2147">
        <v>20</v>
      </c>
      <c r="L2147">
        <v>0.04</v>
      </c>
      <c r="M2147">
        <v>47980.800000000003</v>
      </c>
      <c r="N2147" t="s">
        <v>32</v>
      </c>
      <c r="O2147" t="s">
        <v>23</v>
      </c>
    </row>
    <row r="2148" spans="1:15" x14ac:dyDescent="0.35">
      <c r="A2148" t="s">
        <v>2277</v>
      </c>
      <c r="B2148" s="40">
        <v>45507</v>
      </c>
      <c r="C2148" t="s">
        <v>61</v>
      </c>
      <c r="D2148" t="s">
        <v>62</v>
      </c>
      <c r="E2148" t="s">
        <v>27</v>
      </c>
      <c r="F2148" t="s">
        <v>103</v>
      </c>
      <c r="G2148" t="s">
        <v>2265</v>
      </c>
      <c r="H2148" t="s">
        <v>2266</v>
      </c>
      <c r="I2148" t="s">
        <v>48</v>
      </c>
      <c r="J2148">
        <v>2499</v>
      </c>
      <c r="K2148">
        <v>4</v>
      </c>
      <c r="L2148">
        <v>0.04</v>
      </c>
      <c r="M2148">
        <v>9596.16</v>
      </c>
      <c r="N2148" t="s">
        <v>42</v>
      </c>
      <c r="O2148" t="s">
        <v>23</v>
      </c>
    </row>
    <row r="2149" spans="1:15" x14ac:dyDescent="0.35">
      <c r="A2149" t="s">
        <v>2278</v>
      </c>
      <c r="B2149" s="40">
        <v>45422</v>
      </c>
      <c r="C2149" t="s">
        <v>35</v>
      </c>
      <c r="D2149" t="s">
        <v>36</v>
      </c>
      <c r="E2149" t="s">
        <v>37</v>
      </c>
      <c r="F2149" t="s">
        <v>38</v>
      </c>
      <c r="G2149" t="s">
        <v>2265</v>
      </c>
      <c r="H2149" t="s">
        <v>2266</v>
      </c>
      <c r="I2149" t="s">
        <v>48</v>
      </c>
      <c r="J2149">
        <v>2499</v>
      </c>
      <c r="K2149">
        <v>16</v>
      </c>
      <c r="L2149">
        <v>0.1</v>
      </c>
      <c r="M2149">
        <v>35985.599999999999</v>
      </c>
      <c r="N2149" t="s">
        <v>42</v>
      </c>
      <c r="O2149" t="s">
        <v>23</v>
      </c>
    </row>
    <row r="2150" spans="1:15" x14ac:dyDescent="0.35">
      <c r="A2150" t="s">
        <v>2279</v>
      </c>
      <c r="B2150" s="40">
        <v>45550</v>
      </c>
      <c r="C2150" t="s">
        <v>96</v>
      </c>
      <c r="D2150" t="s">
        <v>97</v>
      </c>
      <c r="E2150" t="s">
        <v>98</v>
      </c>
      <c r="F2150" t="s">
        <v>113</v>
      </c>
      <c r="G2150" t="s">
        <v>2265</v>
      </c>
      <c r="H2150" t="s">
        <v>2266</v>
      </c>
      <c r="I2150" t="s">
        <v>48</v>
      </c>
      <c r="J2150">
        <v>2499</v>
      </c>
      <c r="K2150">
        <v>8</v>
      </c>
      <c r="L2150">
        <v>0.2</v>
      </c>
      <c r="M2150">
        <v>15993.6</v>
      </c>
      <c r="N2150" t="s">
        <v>77</v>
      </c>
      <c r="O2150" t="s">
        <v>87</v>
      </c>
    </row>
    <row r="2151" spans="1:15" x14ac:dyDescent="0.35">
      <c r="A2151" t="s">
        <v>2280</v>
      </c>
      <c r="B2151" s="40">
        <v>45408</v>
      </c>
      <c r="C2151" t="s">
        <v>96</v>
      </c>
      <c r="D2151" t="s">
        <v>97</v>
      </c>
      <c r="E2151" t="s">
        <v>98</v>
      </c>
      <c r="F2151" t="s">
        <v>113</v>
      </c>
      <c r="G2151" t="s">
        <v>2265</v>
      </c>
      <c r="H2151" t="s">
        <v>2266</v>
      </c>
      <c r="I2151" t="s">
        <v>48</v>
      </c>
      <c r="J2151">
        <v>2499</v>
      </c>
      <c r="K2151">
        <v>2</v>
      </c>
      <c r="L2151">
        <v>0.08</v>
      </c>
      <c r="M2151">
        <v>4598.16</v>
      </c>
      <c r="N2151" t="s">
        <v>77</v>
      </c>
      <c r="O2151" t="s">
        <v>23</v>
      </c>
    </row>
    <row r="2152" spans="1:15" x14ac:dyDescent="0.35">
      <c r="A2152" t="s">
        <v>2281</v>
      </c>
      <c r="B2152" s="40">
        <v>45315</v>
      </c>
      <c r="C2152" t="s">
        <v>73</v>
      </c>
      <c r="D2152" t="s">
        <v>74</v>
      </c>
      <c r="E2152" t="s">
        <v>37</v>
      </c>
      <c r="F2152" t="s">
        <v>83</v>
      </c>
      <c r="G2152" t="s">
        <v>2265</v>
      </c>
      <c r="H2152" t="s">
        <v>2266</v>
      </c>
      <c r="I2152" t="s">
        <v>48</v>
      </c>
      <c r="J2152">
        <v>2499</v>
      </c>
      <c r="K2152">
        <v>19</v>
      </c>
      <c r="L2152">
        <v>0.3</v>
      </c>
      <c r="M2152">
        <v>33236.699999999997</v>
      </c>
      <c r="N2152" t="s">
        <v>22</v>
      </c>
      <c r="O2152" t="s">
        <v>23</v>
      </c>
    </row>
    <row r="2153" spans="1:15" x14ac:dyDescent="0.35">
      <c r="A2153" t="s">
        <v>2282</v>
      </c>
      <c r="B2153" s="40">
        <v>45612</v>
      </c>
      <c r="C2153" t="s">
        <v>61</v>
      </c>
      <c r="D2153" t="s">
        <v>62</v>
      </c>
      <c r="E2153" t="s">
        <v>27</v>
      </c>
      <c r="F2153" t="s">
        <v>103</v>
      </c>
      <c r="G2153" t="s">
        <v>2265</v>
      </c>
      <c r="H2153" t="s">
        <v>2266</v>
      </c>
      <c r="I2153" t="s">
        <v>48</v>
      </c>
      <c r="J2153">
        <v>2499</v>
      </c>
      <c r="K2153">
        <v>15</v>
      </c>
      <c r="L2153">
        <v>0.24</v>
      </c>
      <c r="M2153">
        <v>28488.6</v>
      </c>
      <c r="N2153" t="s">
        <v>32</v>
      </c>
      <c r="O2153" t="s">
        <v>87</v>
      </c>
    </row>
    <row r="2154" spans="1:15" x14ac:dyDescent="0.35">
      <c r="A2154" t="s">
        <v>2283</v>
      </c>
      <c r="B2154" s="40">
        <v>45363</v>
      </c>
      <c r="C2154" t="s">
        <v>25</v>
      </c>
      <c r="D2154" t="s">
        <v>26</v>
      </c>
      <c r="E2154" t="s">
        <v>27</v>
      </c>
      <c r="F2154" t="s">
        <v>103</v>
      </c>
      <c r="G2154" t="s">
        <v>2265</v>
      </c>
      <c r="H2154" t="s">
        <v>2266</v>
      </c>
      <c r="I2154" t="s">
        <v>48</v>
      </c>
      <c r="J2154">
        <v>2499</v>
      </c>
      <c r="K2154">
        <v>7</v>
      </c>
      <c r="L2154">
        <v>0.08</v>
      </c>
      <c r="M2154">
        <v>16093.56</v>
      </c>
      <c r="N2154" t="s">
        <v>22</v>
      </c>
      <c r="O2154" t="s">
        <v>23</v>
      </c>
    </row>
    <row r="2155" spans="1:15" x14ac:dyDescent="0.35">
      <c r="A2155" t="s">
        <v>2284</v>
      </c>
      <c r="B2155" s="40">
        <v>45463</v>
      </c>
      <c r="C2155" t="s">
        <v>111</v>
      </c>
      <c r="D2155" t="s">
        <v>112</v>
      </c>
      <c r="E2155" t="s">
        <v>98</v>
      </c>
      <c r="F2155" t="s">
        <v>160</v>
      </c>
      <c r="G2155" t="s">
        <v>2265</v>
      </c>
      <c r="H2155" t="s">
        <v>2266</v>
      </c>
      <c r="I2155" t="s">
        <v>48</v>
      </c>
      <c r="J2155">
        <v>2499</v>
      </c>
      <c r="K2155">
        <v>15</v>
      </c>
      <c r="L2155">
        <v>0.03</v>
      </c>
      <c r="M2155">
        <v>36360.449999999997</v>
      </c>
      <c r="N2155" t="s">
        <v>42</v>
      </c>
      <c r="O2155" t="s">
        <v>23</v>
      </c>
    </row>
    <row r="2156" spans="1:15" x14ac:dyDescent="0.35">
      <c r="A2156" t="s">
        <v>2285</v>
      </c>
      <c r="B2156" s="40">
        <v>45362</v>
      </c>
      <c r="C2156" t="s">
        <v>64</v>
      </c>
      <c r="D2156" t="s">
        <v>65</v>
      </c>
      <c r="E2156" t="s">
        <v>27</v>
      </c>
      <c r="F2156" t="s">
        <v>66</v>
      </c>
      <c r="G2156" t="s">
        <v>2265</v>
      </c>
      <c r="H2156" t="s">
        <v>2266</v>
      </c>
      <c r="I2156" t="s">
        <v>48</v>
      </c>
      <c r="J2156">
        <v>2499</v>
      </c>
      <c r="K2156">
        <v>2</v>
      </c>
      <c r="L2156">
        <v>0.17</v>
      </c>
      <c r="M2156">
        <v>4148.34</v>
      </c>
      <c r="N2156" t="s">
        <v>22</v>
      </c>
      <c r="O2156" t="s">
        <v>23</v>
      </c>
    </row>
    <row r="2157" spans="1:15" x14ac:dyDescent="0.35">
      <c r="A2157" t="s">
        <v>2286</v>
      </c>
      <c r="B2157" s="40">
        <v>45516</v>
      </c>
      <c r="C2157" t="s">
        <v>111</v>
      </c>
      <c r="D2157" t="s">
        <v>112</v>
      </c>
      <c r="E2157" t="s">
        <v>98</v>
      </c>
      <c r="F2157" t="s">
        <v>101</v>
      </c>
      <c r="G2157" t="s">
        <v>2265</v>
      </c>
      <c r="H2157" t="s">
        <v>2266</v>
      </c>
      <c r="I2157" t="s">
        <v>48</v>
      </c>
      <c r="J2157">
        <v>2499</v>
      </c>
      <c r="K2157">
        <v>10</v>
      </c>
      <c r="L2157">
        <v>0.17</v>
      </c>
      <c r="M2157">
        <v>20741.7</v>
      </c>
      <c r="N2157" t="s">
        <v>123</v>
      </c>
      <c r="O2157" t="s">
        <v>80</v>
      </c>
    </row>
    <row r="2158" spans="1:15" x14ac:dyDescent="0.35">
      <c r="A2158" t="s">
        <v>2287</v>
      </c>
      <c r="B2158" s="40">
        <v>45377</v>
      </c>
      <c r="C2158" t="s">
        <v>111</v>
      </c>
      <c r="D2158" t="s">
        <v>112</v>
      </c>
      <c r="E2158" t="s">
        <v>98</v>
      </c>
      <c r="F2158" t="s">
        <v>101</v>
      </c>
      <c r="G2158" t="s">
        <v>2265</v>
      </c>
      <c r="H2158" t="s">
        <v>2266</v>
      </c>
      <c r="I2158" t="s">
        <v>48</v>
      </c>
      <c r="J2158">
        <v>2499</v>
      </c>
      <c r="K2158">
        <v>15</v>
      </c>
      <c r="L2158">
        <v>0.09</v>
      </c>
      <c r="M2158">
        <v>34111.35</v>
      </c>
      <c r="N2158" t="s">
        <v>77</v>
      </c>
      <c r="O2158" t="s">
        <v>87</v>
      </c>
    </row>
    <row r="2159" spans="1:15" x14ac:dyDescent="0.35">
      <c r="A2159" t="s">
        <v>2288</v>
      </c>
      <c r="B2159" s="40">
        <v>45532</v>
      </c>
      <c r="C2159" t="s">
        <v>61</v>
      </c>
      <c r="D2159" t="s">
        <v>62</v>
      </c>
      <c r="E2159" t="s">
        <v>27</v>
      </c>
      <c r="F2159" t="s">
        <v>89</v>
      </c>
      <c r="G2159" t="s">
        <v>2265</v>
      </c>
      <c r="H2159" t="s">
        <v>2266</v>
      </c>
      <c r="I2159" t="s">
        <v>48</v>
      </c>
      <c r="J2159">
        <v>2499</v>
      </c>
      <c r="K2159">
        <v>4</v>
      </c>
      <c r="L2159">
        <v>0.01</v>
      </c>
      <c r="M2159">
        <v>9896.0400000000009</v>
      </c>
      <c r="N2159" t="s">
        <v>77</v>
      </c>
      <c r="O2159" t="s">
        <v>23</v>
      </c>
    </row>
    <row r="2160" spans="1:15" x14ac:dyDescent="0.35">
      <c r="A2160" t="s">
        <v>2289</v>
      </c>
      <c r="B2160" s="40">
        <v>45409</v>
      </c>
      <c r="C2160" t="s">
        <v>64</v>
      </c>
      <c r="D2160" t="s">
        <v>65</v>
      </c>
      <c r="E2160" t="s">
        <v>27</v>
      </c>
      <c r="F2160" t="s">
        <v>103</v>
      </c>
      <c r="G2160" t="s">
        <v>2265</v>
      </c>
      <c r="H2160" t="s">
        <v>2266</v>
      </c>
      <c r="I2160" t="s">
        <v>48</v>
      </c>
      <c r="J2160">
        <v>2499</v>
      </c>
      <c r="K2160">
        <v>5</v>
      </c>
      <c r="L2160">
        <v>0.01</v>
      </c>
      <c r="M2160">
        <v>12370.05</v>
      </c>
      <c r="N2160" t="s">
        <v>32</v>
      </c>
      <c r="O2160" t="s">
        <v>33</v>
      </c>
    </row>
    <row r="2161" spans="1:15" x14ac:dyDescent="0.35">
      <c r="A2161" t="s">
        <v>2290</v>
      </c>
      <c r="B2161" s="40">
        <v>45307</v>
      </c>
      <c r="C2161" t="s">
        <v>64</v>
      </c>
      <c r="D2161" t="s">
        <v>65</v>
      </c>
      <c r="E2161" t="s">
        <v>27</v>
      </c>
      <c r="F2161" t="s">
        <v>66</v>
      </c>
      <c r="G2161" t="s">
        <v>2265</v>
      </c>
      <c r="H2161" t="s">
        <v>2266</v>
      </c>
      <c r="I2161" t="s">
        <v>48</v>
      </c>
      <c r="J2161">
        <v>2499</v>
      </c>
      <c r="K2161">
        <v>9</v>
      </c>
      <c r="L2161">
        <v>0.2</v>
      </c>
      <c r="M2161">
        <v>17992.8</v>
      </c>
      <c r="N2161" t="s">
        <v>42</v>
      </c>
      <c r="O2161" t="s">
        <v>23</v>
      </c>
    </row>
    <row r="2162" spans="1:15" x14ac:dyDescent="0.35">
      <c r="A2162" t="s">
        <v>2291</v>
      </c>
      <c r="B2162" s="40">
        <v>45374</v>
      </c>
      <c r="C2162" t="s">
        <v>44</v>
      </c>
      <c r="D2162" t="s">
        <v>45</v>
      </c>
      <c r="E2162" t="s">
        <v>17</v>
      </c>
      <c r="F2162" t="s">
        <v>154</v>
      </c>
      <c r="G2162" t="s">
        <v>2265</v>
      </c>
      <c r="H2162" t="s">
        <v>2266</v>
      </c>
      <c r="I2162" t="s">
        <v>48</v>
      </c>
      <c r="J2162">
        <v>2499</v>
      </c>
      <c r="K2162">
        <v>7</v>
      </c>
      <c r="L2162">
        <v>0.06</v>
      </c>
      <c r="M2162">
        <v>16443.419999999998</v>
      </c>
      <c r="N2162" t="s">
        <v>42</v>
      </c>
      <c r="O2162" t="s">
        <v>23</v>
      </c>
    </row>
    <row r="2163" spans="1:15" x14ac:dyDescent="0.35">
      <c r="A2163" t="s">
        <v>2292</v>
      </c>
      <c r="B2163" s="40">
        <v>45648</v>
      </c>
      <c r="C2163" t="s">
        <v>125</v>
      </c>
      <c r="D2163" t="s">
        <v>126</v>
      </c>
      <c r="E2163" t="s">
        <v>37</v>
      </c>
      <c r="F2163" t="s">
        <v>157</v>
      </c>
      <c r="G2163" t="s">
        <v>2265</v>
      </c>
      <c r="H2163" t="s">
        <v>2266</v>
      </c>
      <c r="I2163" t="s">
        <v>48</v>
      </c>
      <c r="J2163">
        <v>2499</v>
      </c>
      <c r="K2163">
        <v>18</v>
      </c>
      <c r="L2163">
        <v>0.25</v>
      </c>
      <c r="M2163">
        <v>33736.5</v>
      </c>
      <c r="N2163" t="s">
        <v>77</v>
      </c>
      <c r="O2163" t="s">
        <v>23</v>
      </c>
    </row>
    <row r="2164" spans="1:15" x14ac:dyDescent="0.35">
      <c r="A2164" t="s">
        <v>2293</v>
      </c>
      <c r="B2164" s="40">
        <v>45402</v>
      </c>
      <c r="C2164" t="s">
        <v>35</v>
      </c>
      <c r="D2164" t="s">
        <v>36</v>
      </c>
      <c r="E2164" t="s">
        <v>37</v>
      </c>
      <c r="F2164" t="s">
        <v>71</v>
      </c>
      <c r="G2164" t="s">
        <v>2265</v>
      </c>
      <c r="H2164" t="s">
        <v>2266</v>
      </c>
      <c r="I2164" t="s">
        <v>48</v>
      </c>
      <c r="J2164">
        <v>2499</v>
      </c>
      <c r="K2164">
        <v>12</v>
      </c>
      <c r="L2164">
        <v>0.06</v>
      </c>
      <c r="M2164">
        <v>28188.720000000001</v>
      </c>
      <c r="N2164" t="s">
        <v>123</v>
      </c>
      <c r="O2164" t="s">
        <v>23</v>
      </c>
    </row>
    <row r="2165" spans="1:15" x14ac:dyDescent="0.35">
      <c r="A2165" t="s">
        <v>2294</v>
      </c>
      <c r="B2165" s="40">
        <v>45525</v>
      </c>
      <c r="C2165" t="s">
        <v>35</v>
      </c>
      <c r="D2165" t="s">
        <v>36</v>
      </c>
      <c r="E2165" t="s">
        <v>37</v>
      </c>
      <c r="F2165" t="s">
        <v>71</v>
      </c>
      <c r="G2165" t="s">
        <v>2265</v>
      </c>
      <c r="H2165" t="s">
        <v>2266</v>
      </c>
      <c r="I2165" t="s">
        <v>48</v>
      </c>
      <c r="J2165">
        <v>2499</v>
      </c>
      <c r="K2165">
        <v>4</v>
      </c>
      <c r="L2165">
        <v>0.05</v>
      </c>
      <c r="M2165">
        <v>9496.2000000000007</v>
      </c>
      <c r="N2165" t="s">
        <v>22</v>
      </c>
      <c r="O2165" t="s">
        <v>87</v>
      </c>
    </row>
    <row r="2166" spans="1:15" x14ac:dyDescent="0.35">
      <c r="A2166" t="s">
        <v>2295</v>
      </c>
      <c r="B2166" s="40">
        <v>45648</v>
      </c>
      <c r="C2166" t="s">
        <v>125</v>
      </c>
      <c r="D2166" t="s">
        <v>126</v>
      </c>
      <c r="E2166" t="s">
        <v>37</v>
      </c>
      <c r="F2166" t="s">
        <v>38</v>
      </c>
      <c r="G2166" t="s">
        <v>2265</v>
      </c>
      <c r="H2166" t="s">
        <v>2266</v>
      </c>
      <c r="I2166" t="s">
        <v>48</v>
      </c>
      <c r="J2166">
        <v>2499</v>
      </c>
      <c r="K2166">
        <v>17</v>
      </c>
      <c r="L2166">
        <v>0.12</v>
      </c>
      <c r="M2166">
        <v>37385.040000000001</v>
      </c>
      <c r="N2166" t="s">
        <v>22</v>
      </c>
      <c r="O2166" t="s">
        <v>87</v>
      </c>
    </row>
    <row r="2167" spans="1:15" x14ac:dyDescent="0.35">
      <c r="A2167" t="s">
        <v>2296</v>
      </c>
      <c r="B2167" s="40">
        <v>45325</v>
      </c>
      <c r="C2167" t="s">
        <v>64</v>
      </c>
      <c r="D2167" t="s">
        <v>65</v>
      </c>
      <c r="E2167" t="s">
        <v>27</v>
      </c>
      <c r="F2167" t="s">
        <v>28</v>
      </c>
      <c r="G2167" t="s">
        <v>2265</v>
      </c>
      <c r="H2167" t="s">
        <v>2266</v>
      </c>
      <c r="I2167" t="s">
        <v>48</v>
      </c>
      <c r="J2167">
        <v>2499</v>
      </c>
      <c r="K2167">
        <v>8</v>
      </c>
      <c r="L2167">
        <v>0.25</v>
      </c>
      <c r="M2167">
        <v>14994</v>
      </c>
      <c r="N2167" t="s">
        <v>77</v>
      </c>
      <c r="O2167" t="s">
        <v>23</v>
      </c>
    </row>
    <row r="2168" spans="1:15" x14ac:dyDescent="0.35">
      <c r="A2168" t="s">
        <v>2297</v>
      </c>
      <c r="B2168" s="40">
        <v>45431</v>
      </c>
      <c r="C2168" t="s">
        <v>131</v>
      </c>
      <c r="D2168" t="s">
        <v>132</v>
      </c>
      <c r="E2168" t="s">
        <v>98</v>
      </c>
      <c r="F2168" t="s">
        <v>160</v>
      </c>
      <c r="G2168" t="s">
        <v>2265</v>
      </c>
      <c r="H2168" t="s">
        <v>2266</v>
      </c>
      <c r="I2168" t="s">
        <v>48</v>
      </c>
      <c r="J2168">
        <v>2499</v>
      </c>
      <c r="K2168">
        <v>4</v>
      </c>
      <c r="L2168">
        <v>7.0000000000000007E-2</v>
      </c>
      <c r="M2168">
        <v>9296.2800000000007</v>
      </c>
      <c r="N2168" t="s">
        <v>123</v>
      </c>
      <c r="O2168" t="s">
        <v>23</v>
      </c>
    </row>
    <row r="2169" spans="1:15" x14ac:dyDescent="0.35">
      <c r="A2169" t="s">
        <v>2298</v>
      </c>
      <c r="B2169" s="40">
        <v>45554</v>
      </c>
      <c r="C2169" t="s">
        <v>64</v>
      </c>
      <c r="D2169" t="s">
        <v>65</v>
      </c>
      <c r="E2169" t="s">
        <v>27</v>
      </c>
      <c r="F2169" t="s">
        <v>28</v>
      </c>
      <c r="G2169" t="s">
        <v>2265</v>
      </c>
      <c r="H2169" t="s">
        <v>2266</v>
      </c>
      <c r="I2169" t="s">
        <v>48</v>
      </c>
      <c r="J2169">
        <v>2499</v>
      </c>
      <c r="K2169">
        <v>11</v>
      </c>
      <c r="L2169">
        <v>0.01</v>
      </c>
      <c r="M2169">
        <v>27214.11</v>
      </c>
      <c r="N2169" t="s">
        <v>22</v>
      </c>
      <c r="O2169" t="s">
        <v>33</v>
      </c>
    </row>
    <row r="2170" spans="1:15" x14ac:dyDescent="0.35">
      <c r="A2170" t="s">
        <v>2299</v>
      </c>
      <c r="B2170" s="40">
        <v>45585</v>
      </c>
      <c r="C2170" t="s">
        <v>64</v>
      </c>
      <c r="D2170" t="s">
        <v>65</v>
      </c>
      <c r="E2170" t="s">
        <v>27</v>
      </c>
      <c r="F2170" t="s">
        <v>122</v>
      </c>
      <c r="G2170" t="s">
        <v>2265</v>
      </c>
      <c r="H2170" t="s">
        <v>2266</v>
      </c>
      <c r="I2170" t="s">
        <v>48</v>
      </c>
      <c r="J2170">
        <v>2499</v>
      </c>
      <c r="K2170">
        <v>19</v>
      </c>
      <c r="L2170">
        <v>0.2</v>
      </c>
      <c r="M2170">
        <v>37984.800000000003</v>
      </c>
      <c r="N2170" t="s">
        <v>77</v>
      </c>
      <c r="O2170" t="s">
        <v>23</v>
      </c>
    </row>
    <row r="2171" spans="1:15" x14ac:dyDescent="0.35">
      <c r="A2171" t="s">
        <v>2300</v>
      </c>
      <c r="B2171" s="40">
        <v>45538</v>
      </c>
      <c r="C2171" t="s">
        <v>25</v>
      </c>
      <c r="D2171" t="s">
        <v>26</v>
      </c>
      <c r="E2171" t="s">
        <v>27</v>
      </c>
      <c r="F2171" t="s">
        <v>66</v>
      </c>
      <c r="G2171" t="s">
        <v>2265</v>
      </c>
      <c r="H2171" t="s">
        <v>2266</v>
      </c>
      <c r="I2171" t="s">
        <v>48</v>
      </c>
      <c r="J2171">
        <v>2499</v>
      </c>
      <c r="K2171">
        <v>20</v>
      </c>
      <c r="L2171">
        <v>0.02</v>
      </c>
      <c r="M2171">
        <v>48980.4</v>
      </c>
      <c r="N2171" t="s">
        <v>42</v>
      </c>
      <c r="O2171" t="s">
        <v>80</v>
      </c>
    </row>
    <row r="2172" spans="1:15" x14ac:dyDescent="0.35">
      <c r="A2172" t="s">
        <v>2301</v>
      </c>
      <c r="B2172" s="40">
        <v>45546</v>
      </c>
      <c r="C2172" t="s">
        <v>44</v>
      </c>
      <c r="D2172" t="s">
        <v>45</v>
      </c>
      <c r="E2172" t="s">
        <v>17</v>
      </c>
      <c r="F2172" t="s">
        <v>18</v>
      </c>
      <c r="G2172" t="s">
        <v>2265</v>
      </c>
      <c r="H2172" t="s">
        <v>2266</v>
      </c>
      <c r="I2172" t="s">
        <v>48</v>
      </c>
      <c r="J2172">
        <v>2499</v>
      </c>
      <c r="K2172">
        <v>10</v>
      </c>
      <c r="L2172">
        <v>0.08</v>
      </c>
      <c r="M2172">
        <v>22990.799999999999</v>
      </c>
      <c r="N2172" t="s">
        <v>22</v>
      </c>
      <c r="O2172" t="s">
        <v>179</v>
      </c>
    </row>
    <row r="2173" spans="1:15" x14ac:dyDescent="0.35">
      <c r="A2173" t="s">
        <v>2302</v>
      </c>
      <c r="B2173" s="40">
        <v>45426</v>
      </c>
      <c r="C2173" t="s">
        <v>61</v>
      </c>
      <c r="D2173" t="s">
        <v>62</v>
      </c>
      <c r="E2173" t="s">
        <v>27</v>
      </c>
      <c r="F2173" t="s">
        <v>28</v>
      </c>
      <c r="G2173" t="s">
        <v>2265</v>
      </c>
      <c r="H2173" t="s">
        <v>2266</v>
      </c>
      <c r="I2173" t="s">
        <v>48</v>
      </c>
      <c r="J2173">
        <v>2499</v>
      </c>
      <c r="K2173">
        <v>7</v>
      </c>
      <c r="L2173">
        <v>0.2</v>
      </c>
      <c r="M2173">
        <v>13994.4</v>
      </c>
      <c r="N2173" t="s">
        <v>42</v>
      </c>
      <c r="O2173" t="s">
        <v>23</v>
      </c>
    </row>
    <row r="2174" spans="1:15" x14ac:dyDescent="0.35">
      <c r="A2174" t="s">
        <v>2303</v>
      </c>
      <c r="B2174" s="40">
        <v>45294</v>
      </c>
      <c r="C2174" t="s">
        <v>55</v>
      </c>
      <c r="D2174" t="s">
        <v>56</v>
      </c>
      <c r="E2174" t="s">
        <v>17</v>
      </c>
      <c r="F2174" t="s">
        <v>79</v>
      </c>
      <c r="G2174" t="s">
        <v>2265</v>
      </c>
      <c r="H2174" t="s">
        <v>2266</v>
      </c>
      <c r="I2174" t="s">
        <v>48</v>
      </c>
      <c r="J2174">
        <v>2499</v>
      </c>
      <c r="K2174">
        <v>20</v>
      </c>
      <c r="L2174">
        <v>0.19</v>
      </c>
      <c r="M2174">
        <v>40483.800000000003</v>
      </c>
      <c r="N2174" t="s">
        <v>77</v>
      </c>
      <c r="O2174" t="s">
        <v>80</v>
      </c>
    </row>
    <row r="2175" spans="1:15" x14ac:dyDescent="0.35">
      <c r="A2175" t="s">
        <v>2304</v>
      </c>
      <c r="B2175" s="40">
        <v>45385</v>
      </c>
      <c r="C2175" t="s">
        <v>125</v>
      </c>
      <c r="D2175" t="s">
        <v>126</v>
      </c>
      <c r="E2175" t="s">
        <v>37</v>
      </c>
      <c r="F2175" t="s">
        <v>71</v>
      </c>
      <c r="G2175" t="s">
        <v>2265</v>
      </c>
      <c r="H2175" t="s">
        <v>2266</v>
      </c>
      <c r="I2175" t="s">
        <v>48</v>
      </c>
      <c r="J2175">
        <v>2499</v>
      </c>
      <c r="K2175">
        <v>17</v>
      </c>
      <c r="L2175">
        <v>0.14000000000000001</v>
      </c>
      <c r="M2175">
        <v>36535.379999999997</v>
      </c>
      <c r="N2175" t="s">
        <v>22</v>
      </c>
      <c r="O2175" t="s">
        <v>23</v>
      </c>
    </row>
    <row r="2176" spans="1:15" x14ac:dyDescent="0.35">
      <c r="A2176" t="s">
        <v>2305</v>
      </c>
      <c r="B2176" s="40">
        <v>45583</v>
      </c>
      <c r="C2176" t="s">
        <v>125</v>
      </c>
      <c r="D2176" t="s">
        <v>126</v>
      </c>
      <c r="E2176" t="s">
        <v>37</v>
      </c>
      <c r="F2176" t="s">
        <v>157</v>
      </c>
      <c r="G2176" t="s">
        <v>2265</v>
      </c>
      <c r="H2176" t="s">
        <v>2266</v>
      </c>
      <c r="I2176" t="s">
        <v>48</v>
      </c>
      <c r="J2176">
        <v>2499</v>
      </c>
      <c r="K2176">
        <v>14</v>
      </c>
      <c r="L2176">
        <v>0.1</v>
      </c>
      <c r="M2176">
        <v>31487.4</v>
      </c>
      <c r="N2176" t="s">
        <v>42</v>
      </c>
      <c r="O2176" t="s">
        <v>179</v>
      </c>
    </row>
    <row r="2177" spans="1:15" x14ac:dyDescent="0.35">
      <c r="A2177" t="s">
        <v>2306</v>
      </c>
      <c r="B2177" s="40">
        <v>45645</v>
      </c>
      <c r="C2177" t="s">
        <v>61</v>
      </c>
      <c r="D2177" t="s">
        <v>62</v>
      </c>
      <c r="E2177" t="s">
        <v>27</v>
      </c>
      <c r="F2177" t="s">
        <v>89</v>
      </c>
      <c r="G2177" t="s">
        <v>2265</v>
      </c>
      <c r="H2177" t="s">
        <v>2266</v>
      </c>
      <c r="I2177" t="s">
        <v>48</v>
      </c>
      <c r="J2177">
        <v>2499</v>
      </c>
      <c r="K2177">
        <v>12</v>
      </c>
      <c r="L2177">
        <v>0.28999999999999998</v>
      </c>
      <c r="M2177">
        <v>21291.48</v>
      </c>
      <c r="N2177" t="s">
        <v>77</v>
      </c>
      <c r="O2177" t="s">
        <v>23</v>
      </c>
    </row>
    <row r="2178" spans="1:15" x14ac:dyDescent="0.35">
      <c r="A2178" t="s">
        <v>2307</v>
      </c>
      <c r="B2178" s="40">
        <v>45528</v>
      </c>
      <c r="C2178" t="s">
        <v>25</v>
      </c>
      <c r="D2178" t="s">
        <v>26</v>
      </c>
      <c r="E2178" t="s">
        <v>27</v>
      </c>
      <c r="F2178" t="s">
        <v>89</v>
      </c>
      <c r="G2178" t="s">
        <v>2265</v>
      </c>
      <c r="H2178" t="s">
        <v>2266</v>
      </c>
      <c r="I2178" t="s">
        <v>48</v>
      </c>
      <c r="J2178">
        <v>2499</v>
      </c>
      <c r="K2178">
        <v>5</v>
      </c>
      <c r="L2178">
        <v>0.28999999999999998</v>
      </c>
      <c r="M2178">
        <v>8871.4500000000007</v>
      </c>
      <c r="N2178" t="s">
        <v>42</v>
      </c>
      <c r="O2178" t="s">
        <v>23</v>
      </c>
    </row>
    <row r="2179" spans="1:15" x14ac:dyDescent="0.35">
      <c r="A2179" t="s">
        <v>2308</v>
      </c>
      <c r="B2179" s="40">
        <v>45414</v>
      </c>
      <c r="C2179" t="s">
        <v>73</v>
      </c>
      <c r="D2179" t="s">
        <v>74</v>
      </c>
      <c r="E2179" t="s">
        <v>37</v>
      </c>
      <c r="F2179" t="s">
        <v>38</v>
      </c>
      <c r="G2179" t="s">
        <v>2265</v>
      </c>
      <c r="H2179" t="s">
        <v>2266</v>
      </c>
      <c r="I2179" t="s">
        <v>48</v>
      </c>
      <c r="J2179">
        <v>2499</v>
      </c>
      <c r="K2179">
        <v>8</v>
      </c>
      <c r="L2179">
        <v>0.1</v>
      </c>
      <c r="M2179">
        <v>17992.8</v>
      </c>
      <c r="N2179" t="s">
        <v>32</v>
      </c>
      <c r="O2179" t="s">
        <v>23</v>
      </c>
    </row>
    <row r="2180" spans="1:15" x14ac:dyDescent="0.35">
      <c r="A2180" t="s">
        <v>2309</v>
      </c>
      <c r="B2180" s="40">
        <v>45352</v>
      </c>
      <c r="C2180" t="s">
        <v>55</v>
      </c>
      <c r="D2180" t="s">
        <v>56</v>
      </c>
      <c r="E2180" t="s">
        <v>17</v>
      </c>
      <c r="F2180" t="s">
        <v>79</v>
      </c>
      <c r="G2180" t="s">
        <v>2265</v>
      </c>
      <c r="H2180" t="s">
        <v>2266</v>
      </c>
      <c r="I2180" t="s">
        <v>48</v>
      </c>
      <c r="J2180">
        <v>2499</v>
      </c>
      <c r="K2180">
        <v>3</v>
      </c>
      <c r="L2180">
        <v>0.27</v>
      </c>
      <c r="M2180">
        <v>5472.81</v>
      </c>
      <c r="N2180" t="s">
        <v>59</v>
      </c>
      <c r="O2180" t="s">
        <v>33</v>
      </c>
    </row>
    <row r="2181" spans="1:15" x14ac:dyDescent="0.35">
      <c r="A2181" t="s">
        <v>2310</v>
      </c>
      <c r="B2181" s="40">
        <v>45457</v>
      </c>
      <c r="C2181" t="s">
        <v>44</v>
      </c>
      <c r="D2181" t="s">
        <v>45</v>
      </c>
      <c r="E2181" t="s">
        <v>17</v>
      </c>
      <c r="F2181" t="s">
        <v>154</v>
      </c>
      <c r="G2181" t="s">
        <v>2265</v>
      </c>
      <c r="H2181" t="s">
        <v>2266</v>
      </c>
      <c r="I2181" t="s">
        <v>48</v>
      </c>
      <c r="J2181">
        <v>2499</v>
      </c>
      <c r="K2181">
        <v>11</v>
      </c>
      <c r="L2181">
        <v>0.15</v>
      </c>
      <c r="M2181">
        <v>23365.65</v>
      </c>
      <c r="N2181" t="s">
        <v>59</v>
      </c>
      <c r="O2181" t="s">
        <v>23</v>
      </c>
    </row>
    <row r="2182" spans="1:15" x14ac:dyDescent="0.35">
      <c r="A2182" t="s">
        <v>2311</v>
      </c>
      <c r="B2182" s="40">
        <v>45479</v>
      </c>
      <c r="C2182" t="s">
        <v>55</v>
      </c>
      <c r="D2182" t="s">
        <v>56</v>
      </c>
      <c r="E2182" t="s">
        <v>17</v>
      </c>
      <c r="F2182" t="s">
        <v>154</v>
      </c>
      <c r="G2182" t="s">
        <v>2265</v>
      </c>
      <c r="H2182" t="s">
        <v>2266</v>
      </c>
      <c r="I2182" t="s">
        <v>48</v>
      </c>
      <c r="J2182">
        <v>2499</v>
      </c>
      <c r="K2182">
        <v>20</v>
      </c>
      <c r="L2182">
        <v>0.06</v>
      </c>
      <c r="M2182">
        <v>46981.2</v>
      </c>
      <c r="N2182" t="s">
        <v>123</v>
      </c>
      <c r="O2182" t="s">
        <v>80</v>
      </c>
    </row>
    <row r="2183" spans="1:15" x14ac:dyDescent="0.35">
      <c r="A2183" t="s">
        <v>2312</v>
      </c>
      <c r="B2183" s="40">
        <v>45336</v>
      </c>
      <c r="C2183" t="s">
        <v>15</v>
      </c>
      <c r="D2183" t="s">
        <v>16</v>
      </c>
      <c r="E2183" t="s">
        <v>17</v>
      </c>
      <c r="F2183" t="s">
        <v>50</v>
      </c>
      <c r="G2183" t="s">
        <v>2265</v>
      </c>
      <c r="H2183" t="s">
        <v>2266</v>
      </c>
      <c r="I2183" t="s">
        <v>48</v>
      </c>
      <c r="J2183">
        <v>2499</v>
      </c>
      <c r="K2183">
        <v>6</v>
      </c>
      <c r="L2183">
        <v>0.02</v>
      </c>
      <c r="M2183">
        <v>14694.12</v>
      </c>
      <c r="N2183" t="s">
        <v>42</v>
      </c>
      <c r="O2183" t="s">
        <v>23</v>
      </c>
    </row>
    <row r="2184" spans="1:15" x14ac:dyDescent="0.35">
      <c r="A2184" t="s">
        <v>2313</v>
      </c>
      <c r="B2184" s="40">
        <v>45542</v>
      </c>
      <c r="C2184" t="s">
        <v>131</v>
      </c>
      <c r="D2184" t="s">
        <v>132</v>
      </c>
      <c r="E2184" t="s">
        <v>98</v>
      </c>
      <c r="F2184" t="s">
        <v>115</v>
      </c>
      <c r="G2184" t="s">
        <v>2265</v>
      </c>
      <c r="H2184" t="s">
        <v>2266</v>
      </c>
      <c r="I2184" t="s">
        <v>48</v>
      </c>
      <c r="J2184">
        <v>2499</v>
      </c>
      <c r="K2184">
        <v>16</v>
      </c>
      <c r="L2184">
        <v>0.19</v>
      </c>
      <c r="M2184">
        <v>32387.040000000001</v>
      </c>
      <c r="N2184" t="s">
        <v>42</v>
      </c>
      <c r="O2184" t="s">
        <v>23</v>
      </c>
    </row>
    <row r="2185" spans="1:15" x14ac:dyDescent="0.35">
      <c r="A2185" t="s">
        <v>2314</v>
      </c>
      <c r="B2185" s="40">
        <v>45582</v>
      </c>
      <c r="C2185" t="s">
        <v>73</v>
      </c>
      <c r="D2185" t="s">
        <v>74</v>
      </c>
      <c r="E2185" t="s">
        <v>37</v>
      </c>
      <c r="F2185" t="s">
        <v>157</v>
      </c>
      <c r="G2185" t="s">
        <v>2265</v>
      </c>
      <c r="H2185" t="s">
        <v>2266</v>
      </c>
      <c r="I2185" t="s">
        <v>48</v>
      </c>
      <c r="J2185">
        <v>2499</v>
      </c>
      <c r="K2185">
        <v>1</v>
      </c>
      <c r="L2185">
        <v>0.06</v>
      </c>
      <c r="M2185">
        <v>2349.06</v>
      </c>
      <c r="N2185" t="s">
        <v>59</v>
      </c>
      <c r="O2185" t="s">
        <v>23</v>
      </c>
    </row>
    <row r="2186" spans="1:15" x14ac:dyDescent="0.35">
      <c r="A2186" t="s">
        <v>2315</v>
      </c>
      <c r="B2186" s="40">
        <v>45588</v>
      </c>
      <c r="C2186" t="s">
        <v>64</v>
      </c>
      <c r="D2186" t="s">
        <v>65</v>
      </c>
      <c r="E2186" t="s">
        <v>27</v>
      </c>
      <c r="F2186" t="s">
        <v>122</v>
      </c>
      <c r="G2186" t="s">
        <v>2265</v>
      </c>
      <c r="H2186" t="s">
        <v>2266</v>
      </c>
      <c r="I2186" t="s">
        <v>48</v>
      </c>
      <c r="J2186">
        <v>2499</v>
      </c>
      <c r="K2186">
        <v>3</v>
      </c>
      <c r="L2186">
        <v>0.1</v>
      </c>
      <c r="M2186">
        <v>6747.3</v>
      </c>
      <c r="N2186" t="s">
        <v>32</v>
      </c>
      <c r="O2186" t="s">
        <v>23</v>
      </c>
    </row>
    <row r="2187" spans="1:15" x14ac:dyDescent="0.35">
      <c r="A2187" t="s">
        <v>2316</v>
      </c>
      <c r="B2187" s="40">
        <v>45395</v>
      </c>
      <c r="C2187" t="s">
        <v>73</v>
      </c>
      <c r="D2187" t="s">
        <v>74</v>
      </c>
      <c r="E2187" t="s">
        <v>37</v>
      </c>
      <c r="F2187" t="s">
        <v>38</v>
      </c>
      <c r="G2187" t="s">
        <v>2265</v>
      </c>
      <c r="H2187" t="s">
        <v>2266</v>
      </c>
      <c r="I2187" t="s">
        <v>48</v>
      </c>
      <c r="J2187">
        <v>2499</v>
      </c>
      <c r="K2187">
        <v>8</v>
      </c>
      <c r="L2187">
        <v>0.14000000000000001</v>
      </c>
      <c r="M2187">
        <v>17193.12</v>
      </c>
      <c r="N2187" t="s">
        <v>32</v>
      </c>
      <c r="O2187" t="s">
        <v>87</v>
      </c>
    </row>
    <row r="2188" spans="1:15" x14ac:dyDescent="0.35">
      <c r="A2188" t="s">
        <v>2317</v>
      </c>
      <c r="B2188" s="40">
        <v>45653</v>
      </c>
      <c r="C2188" t="s">
        <v>25</v>
      </c>
      <c r="D2188" t="s">
        <v>26</v>
      </c>
      <c r="E2188" t="s">
        <v>27</v>
      </c>
      <c r="F2188" t="s">
        <v>66</v>
      </c>
      <c r="G2188" t="s">
        <v>2265</v>
      </c>
      <c r="H2188" t="s">
        <v>2266</v>
      </c>
      <c r="I2188" t="s">
        <v>48</v>
      </c>
      <c r="J2188">
        <v>2499</v>
      </c>
      <c r="K2188">
        <v>16</v>
      </c>
      <c r="L2188">
        <v>7.0000000000000007E-2</v>
      </c>
      <c r="M2188">
        <v>37185.120000000003</v>
      </c>
      <c r="N2188" t="s">
        <v>32</v>
      </c>
      <c r="O2188" t="s">
        <v>80</v>
      </c>
    </row>
    <row r="2189" spans="1:15" x14ac:dyDescent="0.35">
      <c r="A2189" t="s">
        <v>2318</v>
      </c>
      <c r="B2189" s="40">
        <v>45619</v>
      </c>
      <c r="C2189" t="s">
        <v>15</v>
      </c>
      <c r="D2189" t="s">
        <v>16</v>
      </c>
      <c r="E2189" t="s">
        <v>17</v>
      </c>
      <c r="F2189" t="s">
        <v>154</v>
      </c>
      <c r="G2189" t="s">
        <v>2265</v>
      </c>
      <c r="H2189" t="s">
        <v>2266</v>
      </c>
      <c r="I2189" t="s">
        <v>48</v>
      </c>
      <c r="J2189">
        <v>2499</v>
      </c>
      <c r="K2189">
        <v>14</v>
      </c>
      <c r="L2189">
        <v>0.28999999999999998</v>
      </c>
      <c r="M2189">
        <v>24840.06</v>
      </c>
      <c r="N2189" t="s">
        <v>32</v>
      </c>
      <c r="O2189" t="s">
        <v>23</v>
      </c>
    </row>
    <row r="2190" spans="1:15" x14ac:dyDescent="0.35">
      <c r="A2190" t="s">
        <v>2319</v>
      </c>
      <c r="B2190" s="40">
        <v>45319</v>
      </c>
      <c r="C2190" t="s">
        <v>25</v>
      </c>
      <c r="D2190" t="s">
        <v>26</v>
      </c>
      <c r="E2190" t="s">
        <v>27</v>
      </c>
      <c r="F2190" t="s">
        <v>89</v>
      </c>
      <c r="G2190" t="s">
        <v>2265</v>
      </c>
      <c r="H2190" t="s">
        <v>2266</v>
      </c>
      <c r="I2190" t="s">
        <v>48</v>
      </c>
      <c r="J2190">
        <v>2499</v>
      </c>
      <c r="K2190">
        <v>18</v>
      </c>
      <c r="L2190">
        <v>0.12</v>
      </c>
      <c r="M2190">
        <v>39584.160000000003</v>
      </c>
      <c r="N2190" t="s">
        <v>22</v>
      </c>
      <c r="O2190" t="s">
        <v>23</v>
      </c>
    </row>
    <row r="2191" spans="1:15" x14ac:dyDescent="0.35">
      <c r="A2191" t="s">
        <v>2320</v>
      </c>
      <c r="B2191" s="40">
        <v>45467</v>
      </c>
      <c r="C2191" t="s">
        <v>15</v>
      </c>
      <c r="D2191" t="s">
        <v>16</v>
      </c>
      <c r="E2191" t="s">
        <v>17</v>
      </c>
      <c r="F2191" t="s">
        <v>176</v>
      </c>
      <c r="G2191" t="s">
        <v>2265</v>
      </c>
      <c r="H2191" t="s">
        <v>2266</v>
      </c>
      <c r="I2191" t="s">
        <v>48</v>
      </c>
      <c r="J2191">
        <v>2499</v>
      </c>
      <c r="K2191">
        <v>7</v>
      </c>
      <c r="L2191">
        <v>0.24</v>
      </c>
      <c r="M2191">
        <v>13294.68</v>
      </c>
      <c r="N2191" t="s">
        <v>77</v>
      </c>
      <c r="O2191" t="s">
        <v>80</v>
      </c>
    </row>
    <row r="2192" spans="1:15" x14ac:dyDescent="0.35">
      <c r="A2192" t="s">
        <v>2321</v>
      </c>
      <c r="B2192" s="40">
        <v>45326</v>
      </c>
      <c r="C2192" t="s">
        <v>73</v>
      </c>
      <c r="D2192" t="s">
        <v>74</v>
      </c>
      <c r="E2192" t="s">
        <v>37</v>
      </c>
      <c r="F2192" t="s">
        <v>38</v>
      </c>
      <c r="G2192" t="s">
        <v>2265</v>
      </c>
      <c r="H2192" t="s">
        <v>2266</v>
      </c>
      <c r="I2192" t="s">
        <v>48</v>
      </c>
      <c r="J2192">
        <v>2499</v>
      </c>
      <c r="K2192">
        <v>6</v>
      </c>
      <c r="L2192">
        <v>0.03</v>
      </c>
      <c r="M2192">
        <v>14544.18</v>
      </c>
      <c r="N2192" t="s">
        <v>77</v>
      </c>
      <c r="O2192" t="s">
        <v>87</v>
      </c>
    </row>
    <row r="2193" spans="1:15" x14ac:dyDescent="0.35">
      <c r="A2193" t="s">
        <v>2322</v>
      </c>
      <c r="B2193" s="40">
        <v>45340</v>
      </c>
      <c r="C2193" t="s">
        <v>96</v>
      </c>
      <c r="D2193" t="s">
        <v>97</v>
      </c>
      <c r="E2193" t="s">
        <v>98</v>
      </c>
      <c r="F2193" t="s">
        <v>115</v>
      </c>
      <c r="G2193" t="s">
        <v>2265</v>
      </c>
      <c r="H2193" t="s">
        <v>2266</v>
      </c>
      <c r="I2193" t="s">
        <v>48</v>
      </c>
      <c r="J2193">
        <v>2499</v>
      </c>
      <c r="K2193">
        <v>19</v>
      </c>
      <c r="L2193">
        <v>0.11</v>
      </c>
      <c r="M2193">
        <v>42258.09</v>
      </c>
      <c r="N2193" t="s">
        <v>32</v>
      </c>
      <c r="O2193" t="s">
        <v>80</v>
      </c>
    </row>
    <row r="2194" spans="1:15" x14ac:dyDescent="0.35">
      <c r="A2194" t="s">
        <v>2323</v>
      </c>
      <c r="B2194" s="40">
        <v>45571</v>
      </c>
      <c r="C2194" t="s">
        <v>55</v>
      </c>
      <c r="D2194" t="s">
        <v>56</v>
      </c>
      <c r="E2194" t="s">
        <v>17</v>
      </c>
      <c r="F2194" t="s">
        <v>18</v>
      </c>
      <c r="G2194" t="s">
        <v>2265</v>
      </c>
      <c r="H2194" t="s">
        <v>2266</v>
      </c>
      <c r="I2194" t="s">
        <v>48</v>
      </c>
      <c r="J2194">
        <v>2499</v>
      </c>
      <c r="K2194">
        <v>16</v>
      </c>
      <c r="L2194">
        <v>0.21</v>
      </c>
      <c r="M2194">
        <v>31587.360000000001</v>
      </c>
      <c r="N2194" t="s">
        <v>22</v>
      </c>
      <c r="O2194" t="s">
        <v>80</v>
      </c>
    </row>
    <row r="2195" spans="1:15" x14ac:dyDescent="0.35">
      <c r="A2195" t="s">
        <v>2324</v>
      </c>
      <c r="B2195" s="40">
        <v>45418</v>
      </c>
      <c r="C2195" t="s">
        <v>15</v>
      </c>
      <c r="D2195" t="s">
        <v>16</v>
      </c>
      <c r="E2195" t="s">
        <v>17</v>
      </c>
      <c r="F2195" t="s">
        <v>176</v>
      </c>
      <c r="G2195" t="s">
        <v>2265</v>
      </c>
      <c r="H2195" t="s">
        <v>2266</v>
      </c>
      <c r="I2195" t="s">
        <v>48</v>
      </c>
      <c r="J2195">
        <v>2499</v>
      </c>
      <c r="K2195">
        <v>19</v>
      </c>
      <c r="L2195">
        <v>0.15</v>
      </c>
      <c r="M2195">
        <v>40358.85</v>
      </c>
      <c r="N2195" t="s">
        <v>77</v>
      </c>
      <c r="O2195" t="s">
        <v>23</v>
      </c>
    </row>
    <row r="2196" spans="1:15" x14ac:dyDescent="0.35">
      <c r="A2196" t="s">
        <v>2325</v>
      </c>
      <c r="B2196" s="40">
        <v>45555</v>
      </c>
      <c r="C2196" t="s">
        <v>25</v>
      </c>
      <c r="D2196" t="s">
        <v>26</v>
      </c>
      <c r="E2196" t="s">
        <v>27</v>
      </c>
      <c r="F2196" t="s">
        <v>89</v>
      </c>
      <c r="G2196" t="s">
        <v>2265</v>
      </c>
      <c r="H2196" t="s">
        <v>2266</v>
      </c>
      <c r="I2196" t="s">
        <v>48</v>
      </c>
      <c r="J2196">
        <v>2499</v>
      </c>
      <c r="K2196">
        <v>13</v>
      </c>
      <c r="L2196">
        <v>0.19</v>
      </c>
      <c r="M2196">
        <v>26314.47</v>
      </c>
      <c r="N2196" t="s">
        <v>42</v>
      </c>
      <c r="O2196" t="s">
        <v>23</v>
      </c>
    </row>
    <row r="2197" spans="1:15" x14ac:dyDescent="0.35">
      <c r="A2197" t="s">
        <v>2326</v>
      </c>
      <c r="B2197" s="40">
        <v>45310</v>
      </c>
      <c r="C2197" t="s">
        <v>96</v>
      </c>
      <c r="D2197" t="s">
        <v>97</v>
      </c>
      <c r="E2197" t="s">
        <v>98</v>
      </c>
      <c r="F2197" t="s">
        <v>99</v>
      </c>
      <c r="G2197" t="s">
        <v>2265</v>
      </c>
      <c r="H2197" t="s">
        <v>2266</v>
      </c>
      <c r="I2197" t="s">
        <v>48</v>
      </c>
      <c r="J2197">
        <v>2499</v>
      </c>
      <c r="K2197">
        <v>2</v>
      </c>
      <c r="L2197">
        <v>7.0000000000000007E-2</v>
      </c>
      <c r="M2197">
        <v>4648.1400000000003</v>
      </c>
      <c r="N2197" t="s">
        <v>22</v>
      </c>
      <c r="O2197" t="s">
        <v>33</v>
      </c>
    </row>
    <row r="2198" spans="1:15" x14ac:dyDescent="0.35">
      <c r="A2198" t="s">
        <v>2327</v>
      </c>
      <c r="B2198" s="40">
        <v>45600</v>
      </c>
      <c r="C2198" t="s">
        <v>96</v>
      </c>
      <c r="D2198" t="s">
        <v>97</v>
      </c>
      <c r="E2198" t="s">
        <v>98</v>
      </c>
      <c r="F2198" t="s">
        <v>101</v>
      </c>
      <c r="G2198" t="s">
        <v>2265</v>
      </c>
      <c r="H2198" t="s">
        <v>2266</v>
      </c>
      <c r="I2198" t="s">
        <v>48</v>
      </c>
      <c r="J2198">
        <v>2499</v>
      </c>
      <c r="K2198">
        <v>11</v>
      </c>
      <c r="L2198">
        <v>0.23</v>
      </c>
      <c r="M2198">
        <v>21166.53</v>
      </c>
      <c r="N2198" t="s">
        <v>42</v>
      </c>
      <c r="O2198" t="s">
        <v>33</v>
      </c>
    </row>
    <row r="2199" spans="1:15" x14ac:dyDescent="0.35">
      <c r="A2199" t="s">
        <v>2328</v>
      </c>
      <c r="B2199" s="40">
        <v>45559</v>
      </c>
      <c r="C2199" t="s">
        <v>64</v>
      </c>
      <c r="D2199" t="s">
        <v>65</v>
      </c>
      <c r="E2199" t="s">
        <v>27</v>
      </c>
      <c r="F2199" t="s">
        <v>89</v>
      </c>
      <c r="G2199" t="s">
        <v>2265</v>
      </c>
      <c r="H2199" t="s">
        <v>2266</v>
      </c>
      <c r="I2199" t="s">
        <v>48</v>
      </c>
      <c r="J2199">
        <v>2499</v>
      </c>
      <c r="K2199">
        <v>5</v>
      </c>
      <c r="L2199">
        <v>0.23</v>
      </c>
      <c r="M2199">
        <v>9621.15</v>
      </c>
      <c r="N2199" t="s">
        <v>22</v>
      </c>
      <c r="O2199" t="s">
        <v>33</v>
      </c>
    </row>
    <row r="2200" spans="1:15" x14ac:dyDescent="0.35">
      <c r="A2200" t="s">
        <v>2329</v>
      </c>
      <c r="B2200" s="40">
        <v>45623</v>
      </c>
      <c r="C2200" t="s">
        <v>73</v>
      </c>
      <c r="D2200" t="s">
        <v>74</v>
      </c>
      <c r="E2200" t="s">
        <v>37</v>
      </c>
      <c r="F2200" t="s">
        <v>71</v>
      </c>
      <c r="G2200" t="s">
        <v>2265</v>
      </c>
      <c r="H2200" t="s">
        <v>2266</v>
      </c>
      <c r="I2200" t="s">
        <v>48</v>
      </c>
      <c r="J2200">
        <v>2499</v>
      </c>
      <c r="K2200">
        <v>3</v>
      </c>
      <c r="L2200">
        <v>0.22</v>
      </c>
      <c r="M2200">
        <v>5847.66</v>
      </c>
      <c r="N2200" t="s">
        <v>59</v>
      </c>
      <c r="O2200" t="s">
        <v>23</v>
      </c>
    </row>
    <row r="2201" spans="1:15" x14ac:dyDescent="0.35">
      <c r="A2201" t="s">
        <v>2330</v>
      </c>
      <c r="B2201" s="40">
        <v>45627</v>
      </c>
      <c r="C2201" t="s">
        <v>55</v>
      </c>
      <c r="D2201" t="s">
        <v>56</v>
      </c>
      <c r="E2201" t="s">
        <v>17</v>
      </c>
      <c r="F2201" t="s">
        <v>176</v>
      </c>
      <c r="G2201" t="s">
        <v>2265</v>
      </c>
      <c r="H2201" t="s">
        <v>2266</v>
      </c>
      <c r="I2201" t="s">
        <v>48</v>
      </c>
      <c r="J2201">
        <v>2499</v>
      </c>
      <c r="K2201">
        <v>12</v>
      </c>
      <c r="L2201">
        <v>0.06</v>
      </c>
      <c r="M2201">
        <v>28188.720000000001</v>
      </c>
      <c r="N2201" t="s">
        <v>22</v>
      </c>
      <c r="O2201" t="s">
        <v>33</v>
      </c>
    </row>
    <row r="2202" spans="1:15" x14ac:dyDescent="0.35">
      <c r="A2202" t="s">
        <v>2331</v>
      </c>
      <c r="B2202" s="40">
        <v>45508</v>
      </c>
      <c r="C2202" t="s">
        <v>55</v>
      </c>
      <c r="D2202" t="s">
        <v>56</v>
      </c>
      <c r="E2202" t="s">
        <v>17</v>
      </c>
      <c r="F2202" t="s">
        <v>50</v>
      </c>
      <c r="G2202" t="s">
        <v>2265</v>
      </c>
      <c r="H2202" t="s">
        <v>2266</v>
      </c>
      <c r="I2202" t="s">
        <v>48</v>
      </c>
      <c r="J2202">
        <v>2499</v>
      </c>
      <c r="K2202">
        <v>8</v>
      </c>
      <c r="L2202">
        <v>0.23</v>
      </c>
      <c r="M2202">
        <v>15393.84</v>
      </c>
      <c r="N2202" t="s">
        <v>123</v>
      </c>
      <c r="O2202" t="s">
        <v>23</v>
      </c>
    </row>
    <row r="2203" spans="1:15" x14ac:dyDescent="0.35">
      <c r="A2203" t="s">
        <v>2332</v>
      </c>
      <c r="B2203" s="40">
        <v>45418</v>
      </c>
      <c r="C2203" t="s">
        <v>15</v>
      </c>
      <c r="D2203" t="s">
        <v>16</v>
      </c>
      <c r="E2203" t="s">
        <v>17</v>
      </c>
      <c r="F2203" t="s">
        <v>18</v>
      </c>
      <c r="G2203" t="s">
        <v>2265</v>
      </c>
      <c r="H2203" t="s">
        <v>2266</v>
      </c>
      <c r="I2203" t="s">
        <v>48</v>
      </c>
      <c r="J2203">
        <v>2499</v>
      </c>
      <c r="K2203">
        <v>9</v>
      </c>
      <c r="L2203">
        <v>0.28999999999999998</v>
      </c>
      <c r="M2203">
        <v>15968.61</v>
      </c>
      <c r="N2203" t="s">
        <v>22</v>
      </c>
      <c r="O2203" t="s">
        <v>23</v>
      </c>
    </row>
    <row r="2204" spans="1:15" x14ac:dyDescent="0.35">
      <c r="A2204" t="s">
        <v>2333</v>
      </c>
      <c r="B2204" s="40">
        <v>45627</v>
      </c>
      <c r="C2204" t="s">
        <v>125</v>
      </c>
      <c r="D2204" t="s">
        <v>126</v>
      </c>
      <c r="E2204" t="s">
        <v>37</v>
      </c>
      <c r="F2204" t="s">
        <v>38</v>
      </c>
      <c r="G2204" t="s">
        <v>2265</v>
      </c>
      <c r="H2204" t="s">
        <v>2266</v>
      </c>
      <c r="I2204" t="s">
        <v>48</v>
      </c>
      <c r="J2204">
        <v>2499</v>
      </c>
      <c r="K2204">
        <v>12</v>
      </c>
      <c r="L2204">
        <v>0.11</v>
      </c>
      <c r="M2204">
        <v>26689.32</v>
      </c>
      <c r="N2204" t="s">
        <v>59</v>
      </c>
      <c r="O2204" t="s">
        <v>23</v>
      </c>
    </row>
    <row r="2205" spans="1:15" x14ac:dyDescent="0.35">
      <c r="A2205" t="s">
        <v>2334</v>
      </c>
      <c r="B2205" s="40">
        <v>45477</v>
      </c>
      <c r="C2205" t="s">
        <v>111</v>
      </c>
      <c r="D2205" t="s">
        <v>112</v>
      </c>
      <c r="E2205" t="s">
        <v>98</v>
      </c>
      <c r="F2205" t="s">
        <v>160</v>
      </c>
      <c r="G2205" t="s">
        <v>2265</v>
      </c>
      <c r="H2205" t="s">
        <v>2266</v>
      </c>
      <c r="I2205" t="s">
        <v>48</v>
      </c>
      <c r="J2205">
        <v>2499</v>
      </c>
      <c r="K2205">
        <v>7</v>
      </c>
      <c r="L2205">
        <v>0.01</v>
      </c>
      <c r="M2205">
        <v>17318.07</v>
      </c>
      <c r="N2205" t="s">
        <v>59</v>
      </c>
      <c r="O2205" t="s">
        <v>23</v>
      </c>
    </row>
    <row r="2206" spans="1:15" x14ac:dyDescent="0.35">
      <c r="A2206" t="s">
        <v>2335</v>
      </c>
      <c r="B2206" s="40">
        <v>45581</v>
      </c>
      <c r="C2206" t="s">
        <v>55</v>
      </c>
      <c r="D2206" t="s">
        <v>56</v>
      </c>
      <c r="E2206" t="s">
        <v>17</v>
      </c>
      <c r="F2206" t="s">
        <v>176</v>
      </c>
      <c r="G2206" t="s">
        <v>2265</v>
      </c>
      <c r="H2206" t="s">
        <v>2266</v>
      </c>
      <c r="I2206" t="s">
        <v>48</v>
      </c>
      <c r="J2206">
        <v>2499</v>
      </c>
      <c r="K2206">
        <v>10</v>
      </c>
      <c r="L2206">
        <v>0.06</v>
      </c>
      <c r="M2206">
        <v>23490.6</v>
      </c>
      <c r="N2206" t="s">
        <v>22</v>
      </c>
      <c r="O2206" t="s">
        <v>23</v>
      </c>
    </row>
    <row r="2207" spans="1:15" x14ac:dyDescent="0.35">
      <c r="A2207" t="s">
        <v>2336</v>
      </c>
      <c r="B2207" s="40">
        <v>45332</v>
      </c>
      <c r="C2207" t="s">
        <v>64</v>
      </c>
      <c r="D2207" t="s">
        <v>65</v>
      </c>
      <c r="E2207" t="s">
        <v>27</v>
      </c>
      <c r="F2207" t="s">
        <v>66</v>
      </c>
      <c r="G2207" t="s">
        <v>2265</v>
      </c>
      <c r="H2207" t="s">
        <v>2266</v>
      </c>
      <c r="I2207" t="s">
        <v>48</v>
      </c>
      <c r="J2207">
        <v>2499</v>
      </c>
      <c r="K2207">
        <v>4</v>
      </c>
      <c r="L2207">
        <v>0.14000000000000001</v>
      </c>
      <c r="M2207">
        <v>8596.56</v>
      </c>
      <c r="N2207" t="s">
        <v>77</v>
      </c>
      <c r="O2207" t="s">
        <v>23</v>
      </c>
    </row>
    <row r="2208" spans="1:15" x14ac:dyDescent="0.35">
      <c r="A2208" t="s">
        <v>2337</v>
      </c>
      <c r="B2208" s="40">
        <v>45365</v>
      </c>
      <c r="C2208" t="s">
        <v>64</v>
      </c>
      <c r="D2208" t="s">
        <v>65</v>
      </c>
      <c r="E2208" t="s">
        <v>27</v>
      </c>
      <c r="F2208" t="s">
        <v>28</v>
      </c>
      <c r="G2208" t="s">
        <v>2265</v>
      </c>
      <c r="H2208" t="s">
        <v>2266</v>
      </c>
      <c r="I2208" t="s">
        <v>48</v>
      </c>
      <c r="J2208">
        <v>2499</v>
      </c>
      <c r="K2208">
        <v>9</v>
      </c>
      <c r="L2208">
        <v>0.15</v>
      </c>
      <c r="M2208">
        <v>19117.349999999999</v>
      </c>
      <c r="N2208" t="s">
        <v>42</v>
      </c>
      <c r="O2208" t="s">
        <v>23</v>
      </c>
    </row>
    <row r="2209" spans="1:15" x14ac:dyDescent="0.35">
      <c r="A2209" t="s">
        <v>2338</v>
      </c>
      <c r="B2209" s="40">
        <v>45303</v>
      </c>
      <c r="C2209" t="s">
        <v>96</v>
      </c>
      <c r="D2209" t="s">
        <v>97</v>
      </c>
      <c r="E2209" t="s">
        <v>98</v>
      </c>
      <c r="F2209" t="s">
        <v>99</v>
      </c>
      <c r="G2209" t="s">
        <v>2265</v>
      </c>
      <c r="H2209" t="s">
        <v>2266</v>
      </c>
      <c r="I2209" t="s">
        <v>48</v>
      </c>
      <c r="J2209">
        <v>2499</v>
      </c>
      <c r="K2209">
        <v>3</v>
      </c>
      <c r="L2209">
        <v>0.17</v>
      </c>
      <c r="M2209">
        <v>6222.51</v>
      </c>
      <c r="N2209" t="s">
        <v>123</v>
      </c>
      <c r="O2209" t="s">
        <v>179</v>
      </c>
    </row>
    <row r="2210" spans="1:15" x14ac:dyDescent="0.35">
      <c r="A2210" t="s">
        <v>2339</v>
      </c>
      <c r="B2210" s="40">
        <v>45417</v>
      </c>
      <c r="C2210" t="s">
        <v>64</v>
      </c>
      <c r="D2210" t="s">
        <v>65</v>
      </c>
      <c r="E2210" t="s">
        <v>27</v>
      </c>
      <c r="F2210" t="s">
        <v>122</v>
      </c>
      <c r="G2210" t="s">
        <v>2265</v>
      </c>
      <c r="H2210" t="s">
        <v>2266</v>
      </c>
      <c r="I2210" t="s">
        <v>48</v>
      </c>
      <c r="J2210">
        <v>2499</v>
      </c>
      <c r="K2210">
        <v>11</v>
      </c>
      <c r="L2210">
        <v>0.17</v>
      </c>
      <c r="M2210">
        <v>22815.87</v>
      </c>
      <c r="N2210" t="s">
        <v>32</v>
      </c>
      <c r="O2210" t="s">
        <v>23</v>
      </c>
    </row>
    <row r="2211" spans="1:15" x14ac:dyDescent="0.35">
      <c r="A2211" t="s">
        <v>2340</v>
      </c>
      <c r="B2211" s="40">
        <v>45573</v>
      </c>
      <c r="C2211" t="s">
        <v>73</v>
      </c>
      <c r="D2211" t="s">
        <v>74</v>
      </c>
      <c r="E2211" t="s">
        <v>37</v>
      </c>
      <c r="F2211" t="s">
        <v>38</v>
      </c>
      <c r="G2211" t="s">
        <v>2265</v>
      </c>
      <c r="H2211" t="s">
        <v>2266</v>
      </c>
      <c r="I2211" t="s">
        <v>48</v>
      </c>
      <c r="J2211">
        <v>2499</v>
      </c>
      <c r="K2211">
        <v>6</v>
      </c>
      <c r="L2211">
        <v>0.01</v>
      </c>
      <c r="M2211">
        <v>14844.06</v>
      </c>
      <c r="N2211" t="s">
        <v>42</v>
      </c>
      <c r="O2211" t="s">
        <v>23</v>
      </c>
    </row>
    <row r="2212" spans="1:15" x14ac:dyDescent="0.35">
      <c r="A2212" t="s">
        <v>2341</v>
      </c>
      <c r="B2212" s="40">
        <v>45602</v>
      </c>
      <c r="C2212" t="s">
        <v>61</v>
      </c>
      <c r="D2212" t="s">
        <v>62</v>
      </c>
      <c r="E2212" t="s">
        <v>27</v>
      </c>
      <c r="F2212" t="s">
        <v>122</v>
      </c>
      <c r="G2212" t="s">
        <v>2265</v>
      </c>
      <c r="H2212" t="s">
        <v>2266</v>
      </c>
      <c r="I2212" t="s">
        <v>48</v>
      </c>
      <c r="J2212">
        <v>2499</v>
      </c>
      <c r="K2212">
        <v>2</v>
      </c>
      <c r="L2212">
        <v>0.06</v>
      </c>
      <c r="M2212">
        <v>4698.12</v>
      </c>
      <c r="N2212" t="s">
        <v>32</v>
      </c>
      <c r="O2212" t="s">
        <v>23</v>
      </c>
    </row>
    <row r="2213" spans="1:15" x14ac:dyDescent="0.35">
      <c r="A2213" t="s">
        <v>2342</v>
      </c>
      <c r="B2213" s="40">
        <v>45414</v>
      </c>
      <c r="C2213" t="s">
        <v>35</v>
      </c>
      <c r="D2213" t="s">
        <v>36</v>
      </c>
      <c r="E2213" t="s">
        <v>37</v>
      </c>
      <c r="F2213" t="s">
        <v>157</v>
      </c>
      <c r="G2213" t="s">
        <v>2265</v>
      </c>
      <c r="H2213" t="s">
        <v>2266</v>
      </c>
      <c r="I2213" t="s">
        <v>48</v>
      </c>
      <c r="J2213">
        <v>2499</v>
      </c>
      <c r="K2213">
        <v>17</v>
      </c>
      <c r="L2213">
        <v>0.24</v>
      </c>
      <c r="M2213">
        <v>32287.08</v>
      </c>
      <c r="N2213" t="s">
        <v>32</v>
      </c>
      <c r="O2213" t="s">
        <v>23</v>
      </c>
    </row>
    <row r="2214" spans="1:15" x14ac:dyDescent="0.35">
      <c r="A2214" t="s">
        <v>2343</v>
      </c>
      <c r="B2214" s="40">
        <v>45580</v>
      </c>
      <c r="C2214" t="s">
        <v>61</v>
      </c>
      <c r="D2214" t="s">
        <v>62</v>
      </c>
      <c r="E2214" t="s">
        <v>27</v>
      </c>
      <c r="F2214" t="s">
        <v>103</v>
      </c>
      <c r="G2214" t="s">
        <v>2265</v>
      </c>
      <c r="H2214" t="s">
        <v>2266</v>
      </c>
      <c r="I2214" t="s">
        <v>48</v>
      </c>
      <c r="J2214">
        <v>2499</v>
      </c>
      <c r="K2214">
        <v>11</v>
      </c>
      <c r="L2214">
        <v>0.04</v>
      </c>
      <c r="M2214">
        <v>26389.439999999999</v>
      </c>
      <c r="N2214" t="s">
        <v>123</v>
      </c>
      <c r="O2214" t="s">
        <v>87</v>
      </c>
    </row>
    <row r="2215" spans="1:15" x14ac:dyDescent="0.35">
      <c r="A2215" t="s">
        <v>2344</v>
      </c>
      <c r="B2215" s="40">
        <v>45654</v>
      </c>
      <c r="C2215" t="s">
        <v>125</v>
      </c>
      <c r="D2215" t="s">
        <v>126</v>
      </c>
      <c r="E2215" t="s">
        <v>37</v>
      </c>
      <c r="F2215" t="s">
        <v>71</v>
      </c>
      <c r="G2215" t="s">
        <v>2265</v>
      </c>
      <c r="H2215" t="s">
        <v>2266</v>
      </c>
      <c r="I2215" t="s">
        <v>48</v>
      </c>
      <c r="J2215">
        <v>2499</v>
      </c>
      <c r="K2215">
        <v>12</v>
      </c>
      <c r="L2215">
        <v>0.15</v>
      </c>
      <c r="M2215">
        <v>25489.8</v>
      </c>
      <c r="N2215" t="s">
        <v>77</v>
      </c>
      <c r="O2215" t="s">
        <v>33</v>
      </c>
    </row>
    <row r="2216" spans="1:15" x14ac:dyDescent="0.35">
      <c r="A2216" t="s">
        <v>2345</v>
      </c>
      <c r="B2216" s="40">
        <v>45437</v>
      </c>
      <c r="C2216" t="s">
        <v>44</v>
      </c>
      <c r="D2216" t="s">
        <v>45</v>
      </c>
      <c r="E2216" t="s">
        <v>17</v>
      </c>
      <c r="F2216" t="s">
        <v>50</v>
      </c>
      <c r="G2216" t="s">
        <v>2265</v>
      </c>
      <c r="H2216" t="s">
        <v>2266</v>
      </c>
      <c r="I2216" t="s">
        <v>48</v>
      </c>
      <c r="J2216">
        <v>2499</v>
      </c>
      <c r="K2216">
        <v>19</v>
      </c>
      <c r="L2216">
        <v>0.24</v>
      </c>
      <c r="M2216">
        <v>36085.56</v>
      </c>
      <c r="N2216" t="s">
        <v>77</v>
      </c>
      <c r="O2216" t="s">
        <v>80</v>
      </c>
    </row>
    <row r="2217" spans="1:15" x14ac:dyDescent="0.35">
      <c r="A2217" t="s">
        <v>2346</v>
      </c>
      <c r="B2217" s="40">
        <v>45330</v>
      </c>
      <c r="C2217" t="s">
        <v>96</v>
      </c>
      <c r="D2217" t="s">
        <v>97</v>
      </c>
      <c r="E2217" t="s">
        <v>98</v>
      </c>
      <c r="F2217" t="s">
        <v>160</v>
      </c>
      <c r="G2217" t="s">
        <v>2265</v>
      </c>
      <c r="H2217" t="s">
        <v>2266</v>
      </c>
      <c r="I2217" t="s">
        <v>48</v>
      </c>
      <c r="J2217">
        <v>2499</v>
      </c>
      <c r="K2217">
        <v>7</v>
      </c>
      <c r="L2217">
        <v>0.19</v>
      </c>
      <c r="M2217">
        <v>14169.33</v>
      </c>
      <c r="N2217" t="s">
        <v>77</v>
      </c>
      <c r="O2217" t="s">
        <v>87</v>
      </c>
    </row>
    <row r="2218" spans="1:15" x14ac:dyDescent="0.35">
      <c r="A2218" t="s">
        <v>2347</v>
      </c>
      <c r="B2218" s="40">
        <v>45605</v>
      </c>
      <c r="C2218" t="s">
        <v>73</v>
      </c>
      <c r="D2218" t="s">
        <v>74</v>
      </c>
      <c r="E2218" t="s">
        <v>37</v>
      </c>
      <c r="F2218" t="s">
        <v>83</v>
      </c>
      <c r="G2218" t="s">
        <v>2265</v>
      </c>
      <c r="H2218" t="s">
        <v>2266</v>
      </c>
      <c r="I2218" t="s">
        <v>48</v>
      </c>
      <c r="J2218">
        <v>2499</v>
      </c>
      <c r="K2218">
        <v>18</v>
      </c>
      <c r="L2218">
        <v>0.03</v>
      </c>
      <c r="M2218">
        <v>43632.54</v>
      </c>
      <c r="N2218" t="s">
        <v>22</v>
      </c>
      <c r="O2218" t="s">
        <v>23</v>
      </c>
    </row>
    <row r="2219" spans="1:15" x14ac:dyDescent="0.35">
      <c r="A2219" t="s">
        <v>2348</v>
      </c>
      <c r="B2219" s="40">
        <v>45528</v>
      </c>
      <c r="C2219" t="s">
        <v>73</v>
      </c>
      <c r="D2219" t="s">
        <v>74</v>
      </c>
      <c r="E2219" t="s">
        <v>37</v>
      </c>
      <c r="F2219" t="s">
        <v>157</v>
      </c>
      <c r="G2219" t="s">
        <v>2265</v>
      </c>
      <c r="H2219" t="s">
        <v>2266</v>
      </c>
      <c r="I2219" t="s">
        <v>48</v>
      </c>
      <c r="J2219">
        <v>2499</v>
      </c>
      <c r="K2219">
        <v>3</v>
      </c>
      <c r="L2219">
        <v>0.23</v>
      </c>
      <c r="M2219">
        <v>5772.69</v>
      </c>
      <c r="N2219" t="s">
        <v>32</v>
      </c>
      <c r="O2219" t="s">
        <v>87</v>
      </c>
    </row>
    <row r="2220" spans="1:15" x14ac:dyDescent="0.35">
      <c r="A2220" t="s">
        <v>2349</v>
      </c>
      <c r="B2220" s="40">
        <v>45392</v>
      </c>
      <c r="C2220" t="s">
        <v>44</v>
      </c>
      <c r="D2220" t="s">
        <v>45</v>
      </c>
      <c r="E2220" t="s">
        <v>17</v>
      </c>
      <c r="F2220" t="s">
        <v>50</v>
      </c>
      <c r="G2220" t="s">
        <v>2265</v>
      </c>
      <c r="H2220" t="s">
        <v>2266</v>
      </c>
      <c r="I2220" t="s">
        <v>48</v>
      </c>
      <c r="J2220">
        <v>2499</v>
      </c>
      <c r="K2220">
        <v>19</v>
      </c>
      <c r="L2220">
        <v>0.28000000000000003</v>
      </c>
      <c r="M2220">
        <v>34186.32</v>
      </c>
      <c r="N2220" t="s">
        <v>123</v>
      </c>
      <c r="O2220" t="s">
        <v>23</v>
      </c>
    </row>
    <row r="2221" spans="1:15" x14ac:dyDescent="0.35">
      <c r="A2221" t="s">
        <v>2350</v>
      </c>
      <c r="B2221" s="40">
        <v>45492</v>
      </c>
      <c r="C2221" t="s">
        <v>25</v>
      </c>
      <c r="D2221" t="s">
        <v>26</v>
      </c>
      <c r="E2221" t="s">
        <v>27</v>
      </c>
      <c r="F2221" t="s">
        <v>122</v>
      </c>
      <c r="G2221" t="s">
        <v>2265</v>
      </c>
      <c r="H2221" t="s">
        <v>2266</v>
      </c>
      <c r="I2221" t="s">
        <v>48</v>
      </c>
      <c r="J2221">
        <v>2499</v>
      </c>
      <c r="K2221">
        <v>13</v>
      </c>
      <c r="L2221">
        <v>0.01</v>
      </c>
      <c r="M2221">
        <v>32162.13</v>
      </c>
      <c r="N2221" t="s">
        <v>123</v>
      </c>
      <c r="O2221" t="s">
        <v>23</v>
      </c>
    </row>
    <row r="2222" spans="1:15" x14ac:dyDescent="0.35">
      <c r="A2222" t="s">
        <v>2351</v>
      </c>
      <c r="B2222" s="40">
        <v>45405</v>
      </c>
      <c r="C2222" t="s">
        <v>25</v>
      </c>
      <c r="D2222" t="s">
        <v>26</v>
      </c>
      <c r="E2222" t="s">
        <v>27</v>
      </c>
      <c r="F2222" t="s">
        <v>66</v>
      </c>
      <c r="G2222" t="s">
        <v>2265</v>
      </c>
      <c r="H2222" t="s">
        <v>2266</v>
      </c>
      <c r="I2222" t="s">
        <v>48</v>
      </c>
      <c r="J2222">
        <v>2499</v>
      </c>
      <c r="K2222">
        <v>16</v>
      </c>
      <c r="L2222">
        <v>0.06</v>
      </c>
      <c r="M2222">
        <v>37584.959999999999</v>
      </c>
      <c r="N2222" t="s">
        <v>32</v>
      </c>
      <c r="O2222" t="s">
        <v>23</v>
      </c>
    </row>
    <row r="2223" spans="1:15" x14ac:dyDescent="0.35">
      <c r="A2223" t="s">
        <v>2352</v>
      </c>
      <c r="B2223" s="40">
        <v>45450</v>
      </c>
      <c r="C2223" t="s">
        <v>64</v>
      </c>
      <c r="D2223" t="s">
        <v>65</v>
      </c>
      <c r="E2223" t="s">
        <v>27</v>
      </c>
      <c r="F2223" t="s">
        <v>89</v>
      </c>
      <c r="G2223" t="s">
        <v>2265</v>
      </c>
      <c r="H2223" t="s">
        <v>2266</v>
      </c>
      <c r="I2223" t="s">
        <v>48</v>
      </c>
      <c r="J2223">
        <v>2499</v>
      </c>
      <c r="K2223">
        <v>11</v>
      </c>
      <c r="L2223">
        <v>0.17</v>
      </c>
      <c r="M2223">
        <v>22815.87</v>
      </c>
      <c r="N2223" t="s">
        <v>22</v>
      </c>
      <c r="O2223" t="s">
        <v>23</v>
      </c>
    </row>
    <row r="2224" spans="1:15" x14ac:dyDescent="0.35">
      <c r="A2224" t="s">
        <v>2353</v>
      </c>
      <c r="B2224" s="40">
        <v>45311</v>
      </c>
      <c r="C2224" t="s">
        <v>44</v>
      </c>
      <c r="D2224" t="s">
        <v>45</v>
      </c>
      <c r="E2224" t="s">
        <v>17</v>
      </c>
      <c r="F2224" t="s">
        <v>18</v>
      </c>
      <c r="G2224" t="s">
        <v>2265</v>
      </c>
      <c r="H2224" t="s">
        <v>2266</v>
      </c>
      <c r="I2224" t="s">
        <v>48</v>
      </c>
      <c r="J2224">
        <v>2499</v>
      </c>
      <c r="K2224">
        <v>11</v>
      </c>
      <c r="L2224">
        <v>0.09</v>
      </c>
      <c r="M2224">
        <v>25014.99</v>
      </c>
      <c r="N2224" t="s">
        <v>32</v>
      </c>
      <c r="O2224" t="s">
        <v>23</v>
      </c>
    </row>
    <row r="2225" spans="1:15" x14ac:dyDescent="0.35">
      <c r="A2225" t="s">
        <v>2354</v>
      </c>
      <c r="B2225" s="40">
        <v>45430</v>
      </c>
      <c r="C2225" t="s">
        <v>64</v>
      </c>
      <c r="D2225" t="s">
        <v>65</v>
      </c>
      <c r="E2225" t="s">
        <v>27</v>
      </c>
      <c r="F2225" t="s">
        <v>28</v>
      </c>
      <c r="G2225" t="s">
        <v>2265</v>
      </c>
      <c r="H2225" t="s">
        <v>2266</v>
      </c>
      <c r="I2225" t="s">
        <v>48</v>
      </c>
      <c r="J2225">
        <v>2499</v>
      </c>
      <c r="K2225">
        <v>11</v>
      </c>
      <c r="L2225">
        <v>0.21</v>
      </c>
      <c r="M2225">
        <v>21716.31</v>
      </c>
      <c r="N2225" t="s">
        <v>32</v>
      </c>
      <c r="O2225" t="s">
        <v>23</v>
      </c>
    </row>
    <row r="2226" spans="1:15" x14ac:dyDescent="0.35">
      <c r="A2226" t="s">
        <v>2355</v>
      </c>
      <c r="B2226" s="40">
        <v>45399</v>
      </c>
      <c r="C2226" t="s">
        <v>44</v>
      </c>
      <c r="D2226" t="s">
        <v>45</v>
      </c>
      <c r="E2226" t="s">
        <v>17</v>
      </c>
      <c r="F2226" t="s">
        <v>154</v>
      </c>
      <c r="G2226" t="s">
        <v>2265</v>
      </c>
      <c r="H2226" t="s">
        <v>2266</v>
      </c>
      <c r="I2226" t="s">
        <v>48</v>
      </c>
      <c r="J2226">
        <v>2499</v>
      </c>
      <c r="K2226">
        <v>20</v>
      </c>
      <c r="L2226">
        <v>0.18</v>
      </c>
      <c r="M2226">
        <v>40983.599999999999</v>
      </c>
      <c r="N2226" t="s">
        <v>42</v>
      </c>
      <c r="O2226" t="s">
        <v>80</v>
      </c>
    </row>
    <row r="2227" spans="1:15" x14ac:dyDescent="0.35">
      <c r="A2227" t="s">
        <v>2356</v>
      </c>
      <c r="B2227" s="40">
        <v>45295</v>
      </c>
      <c r="C2227" t="s">
        <v>35</v>
      </c>
      <c r="D2227" t="s">
        <v>36</v>
      </c>
      <c r="E2227" t="s">
        <v>37</v>
      </c>
      <c r="F2227" t="s">
        <v>83</v>
      </c>
      <c r="G2227" t="s">
        <v>2265</v>
      </c>
      <c r="H2227" t="s">
        <v>2266</v>
      </c>
      <c r="I2227" t="s">
        <v>48</v>
      </c>
      <c r="J2227">
        <v>2499</v>
      </c>
      <c r="K2227">
        <v>20</v>
      </c>
      <c r="L2227">
        <v>0.14000000000000001</v>
      </c>
      <c r="M2227">
        <v>42982.8</v>
      </c>
      <c r="N2227" t="s">
        <v>59</v>
      </c>
      <c r="O2227" t="s">
        <v>23</v>
      </c>
    </row>
    <row r="2228" spans="1:15" x14ac:dyDescent="0.35">
      <c r="A2228" t="s">
        <v>2357</v>
      </c>
      <c r="B2228" s="40">
        <v>45577</v>
      </c>
      <c r="C2228" t="s">
        <v>131</v>
      </c>
      <c r="D2228" t="s">
        <v>132</v>
      </c>
      <c r="E2228" t="s">
        <v>98</v>
      </c>
      <c r="F2228" t="s">
        <v>99</v>
      </c>
      <c r="G2228" t="s">
        <v>2265</v>
      </c>
      <c r="H2228" t="s">
        <v>2266</v>
      </c>
      <c r="I2228" t="s">
        <v>48</v>
      </c>
      <c r="J2228">
        <v>2499</v>
      </c>
      <c r="K2228">
        <v>8</v>
      </c>
      <c r="L2228">
        <v>0.17</v>
      </c>
      <c r="M2228">
        <v>16593.36</v>
      </c>
      <c r="N2228" t="s">
        <v>77</v>
      </c>
      <c r="O2228" t="s">
        <v>23</v>
      </c>
    </row>
    <row r="2229" spans="1:15" x14ac:dyDescent="0.35">
      <c r="A2229" t="s">
        <v>2358</v>
      </c>
      <c r="B2229" s="40">
        <v>45505</v>
      </c>
      <c r="C2229" t="s">
        <v>111</v>
      </c>
      <c r="D2229" t="s">
        <v>112</v>
      </c>
      <c r="E2229" t="s">
        <v>98</v>
      </c>
      <c r="F2229" t="s">
        <v>160</v>
      </c>
      <c r="G2229" t="s">
        <v>2265</v>
      </c>
      <c r="H2229" t="s">
        <v>2266</v>
      </c>
      <c r="I2229" t="s">
        <v>48</v>
      </c>
      <c r="J2229">
        <v>2499</v>
      </c>
      <c r="K2229">
        <v>11</v>
      </c>
      <c r="L2229">
        <v>0.27</v>
      </c>
      <c r="M2229">
        <v>20066.97</v>
      </c>
      <c r="N2229" t="s">
        <v>59</v>
      </c>
      <c r="O2229" t="s">
        <v>23</v>
      </c>
    </row>
    <row r="2230" spans="1:15" x14ac:dyDescent="0.35">
      <c r="A2230" t="s">
        <v>2359</v>
      </c>
      <c r="B2230" s="40">
        <v>45401</v>
      </c>
      <c r="C2230" t="s">
        <v>125</v>
      </c>
      <c r="D2230" t="s">
        <v>126</v>
      </c>
      <c r="E2230" t="s">
        <v>37</v>
      </c>
      <c r="F2230" t="s">
        <v>38</v>
      </c>
      <c r="G2230" t="s">
        <v>2265</v>
      </c>
      <c r="H2230" t="s">
        <v>2266</v>
      </c>
      <c r="I2230" t="s">
        <v>48</v>
      </c>
      <c r="J2230">
        <v>2499</v>
      </c>
      <c r="K2230">
        <v>7</v>
      </c>
      <c r="L2230">
        <v>0.23</v>
      </c>
      <c r="M2230">
        <v>13469.61</v>
      </c>
      <c r="N2230" t="s">
        <v>42</v>
      </c>
      <c r="O2230" t="s">
        <v>87</v>
      </c>
    </row>
    <row r="2231" spans="1:15" x14ac:dyDescent="0.35">
      <c r="A2231" t="s">
        <v>2360</v>
      </c>
      <c r="B2231" s="40">
        <v>45597</v>
      </c>
      <c r="C2231" t="s">
        <v>111</v>
      </c>
      <c r="D2231" t="s">
        <v>112</v>
      </c>
      <c r="E2231" t="s">
        <v>98</v>
      </c>
      <c r="F2231" t="s">
        <v>101</v>
      </c>
      <c r="G2231" t="s">
        <v>2265</v>
      </c>
      <c r="H2231" t="s">
        <v>2266</v>
      </c>
      <c r="I2231" t="s">
        <v>48</v>
      </c>
      <c r="J2231">
        <v>2499</v>
      </c>
      <c r="K2231">
        <v>7</v>
      </c>
      <c r="L2231">
        <v>0.28999999999999998</v>
      </c>
      <c r="M2231">
        <v>12420.03</v>
      </c>
      <c r="N2231" t="s">
        <v>32</v>
      </c>
      <c r="O2231" t="s">
        <v>23</v>
      </c>
    </row>
    <row r="2232" spans="1:15" x14ac:dyDescent="0.35">
      <c r="A2232" t="s">
        <v>2361</v>
      </c>
      <c r="B2232" s="40">
        <v>45599</v>
      </c>
      <c r="C2232" t="s">
        <v>125</v>
      </c>
      <c r="D2232" t="s">
        <v>126</v>
      </c>
      <c r="E2232" t="s">
        <v>37</v>
      </c>
      <c r="F2232" t="s">
        <v>38</v>
      </c>
      <c r="G2232" t="s">
        <v>2265</v>
      </c>
      <c r="H2232" t="s">
        <v>2266</v>
      </c>
      <c r="I2232" t="s">
        <v>48</v>
      </c>
      <c r="J2232">
        <v>2499</v>
      </c>
      <c r="K2232">
        <v>1</v>
      </c>
      <c r="L2232">
        <v>0</v>
      </c>
      <c r="M2232">
        <v>2499</v>
      </c>
      <c r="N2232" t="s">
        <v>123</v>
      </c>
      <c r="O2232" t="s">
        <v>23</v>
      </c>
    </row>
    <row r="2233" spans="1:15" x14ac:dyDescent="0.35">
      <c r="A2233" t="s">
        <v>2362</v>
      </c>
      <c r="B2233" s="40">
        <v>45602</v>
      </c>
      <c r="C2233" t="s">
        <v>125</v>
      </c>
      <c r="D2233" t="s">
        <v>126</v>
      </c>
      <c r="E2233" t="s">
        <v>37</v>
      </c>
      <c r="F2233" t="s">
        <v>151</v>
      </c>
      <c r="G2233" t="s">
        <v>2265</v>
      </c>
      <c r="H2233" t="s">
        <v>2266</v>
      </c>
      <c r="I2233" t="s">
        <v>48</v>
      </c>
      <c r="J2233">
        <v>2499</v>
      </c>
      <c r="K2233">
        <v>16</v>
      </c>
      <c r="L2233">
        <v>0.15</v>
      </c>
      <c r="M2233">
        <v>33986.400000000001</v>
      </c>
      <c r="N2233" t="s">
        <v>42</v>
      </c>
      <c r="O2233" t="s">
        <v>23</v>
      </c>
    </row>
    <row r="2234" spans="1:15" x14ac:dyDescent="0.35">
      <c r="A2234" t="s">
        <v>2363</v>
      </c>
      <c r="B2234" s="40">
        <v>45561</v>
      </c>
      <c r="C2234" t="s">
        <v>64</v>
      </c>
      <c r="D2234" t="s">
        <v>65</v>
      </c>
      <c r="E2234" t="s">
        <v>27</v>
      </c>
      <c r="F2234" t="s">
        <v>122</v>
      </c>
      <c r="G2234" t="s">
        <v>2265</v>
      </c>
      <c r="H2234" t="s">
        <v>2266</v>
      </c>
      <c r="I2234" t="s">
        <v>48</v>
      </c>
      <c r="J2234">
        <v>2499</v>
      </c>
      <c r="K2234">
        <v>5</v>
      </c>
      <c r="L2234">
        <v>0.09</v>
      </c>
      <c r="M2234">
        <v>11370.45</v>
      </c>
      <c r="N2234" t="s">
        <v>77</v>
      </c>
      <c r="O2234" t="s">
        <v>23</v>
      </c>
    </row>
    <row r="2235" spans="1:15" x14ac:dyDescent="0.35">
      <c r="A2235" t="s">
        <v>2364</v>
      </c>
      <c r="B2235" s="40">
        <v>45610</v>
      </c>
      <c r="C2235" t="s">
        <v>73</v>
      </c>
      <c r="D2235" t="s">
        <v>74</v>
      </c>
      <c r="E2235" t="s">
        <v>37</v>
      </c>
      <c r="F2235" t="s">
        <v>83</v>
      </c>
      <c r="G2235" t="s">
        <v>2265</v>
      </c>
      <c r="H2235" t="s">
        <v>2266</v>
      </c>
      <c r="I2235" t="s">
        <v>48</v>
      </c>
      <c r="J2235">
        <v>2499</v>
      </c>
      <c r="K2235">
        <v>12</v>
      </c>
      <c r="L2235">
        <v>0.28999999999999998</v>
      </c>
      <c r="M2235">
        <v>21291.48</v>
      </c>
      <c r="N2235" t="s">
        <v>22</v>
      </c>
      <c r="O2235" t="s">
        <v>87</v>
      </c>
    </row>
    <row r="2236" spans="1:15" x14ac:dyDescent="0.35">
      <c r="A2236" t="s">
        <v>2365</v>
      </c>
      <c r="B2236" s="40">
        <v>45569</v>
      </c>
      <c r="C2236" t="s">
        <v>55</v>
      </c>
      <c r="D2236" t="s">
        <v>56</v>
      </c>
      <c r="E2236" t="s">
        <v>17</v>
      </c>
      <c r="F2236" t="s">
        <v>79</v>
      </c>
      <c r="G2236" t="s">
        <v>2265</v>
      </c>
      <c r="H2236" t="s">
        <v>2266</v>
      </c>
      <c r="I2236" t="s">
        <v>48</v>
      </c>
      <c r="J2236">
        <v>2499</v>
      </c>
      <c r="K2236">
        <v>9</v>
      </c>
      <c r="L2236">
        <v>0.02</v>
      </c>
      <c r="M2236">
        <v>22041.18</v>
      </c>
      <c r="N2236" t="s">
        <v>32</v>
      </c>
      <c r="O2236" t="s">
        <v>23</v>
      </c>
    </row>
    <row r="2237" spans="1:15" x14ac:dyDescent="0.35">
      <c r="A2237" t="s">
        <v>2366</v>
      </c>
      <c r="B2237" s="40">
        <v>45463</v>
      </c>
      <c r="C2237" t="s">
        <v>55</v>
      </c>
      <c r="D2237" t="s">
        <v>56</v>
      </c>
      <c r="E2237" t="s">
        <v>17</v>
      </c>
      <c r="F2237" t="s">
        <v>50</v>
      </c>
      <c r="G2237" t="s">
        <v>2265</v>
      </c>
      <c r="H2237" t="s">
        <v>2266</v>
      </c>
      <c r="I2237" t="s">
        <v>48</v>
      </c>
      <c r="J2237">
        <v>2499</v>
      </c>
      <c r="K2237">
        <v>2</v>
      </c>
      <c r="L2237">
        <v>0.27</v>
      </c>
      <c r="M2237">
        <v>3648.54</v>
      </c>
      <c r="N2237" t="s">
        <v>77</v>
      </c>
      <c r="O2237" t="s">
        <v>23</v>
      </c>
    </row>
    <row r="2238" spans="1:15" x14ac:dyDescent="0.35">
      <c r="A2238" t="s">
        <v>2367</v>
      </c>
      <c r="B2238" s="40">
        <v>45521</v>
      </c>
      <c r="C2238" t="s">
        <v>35</v>
      </c>
      <c r="D2238" t="s">
        <v>36</v>
      </c>
      <c r="E2238" t="s">
        <v>37</v>
      </c>
      <c r="F2238" t="s">
        <v>71</v>
      </c>
      <c r="G2238" t="s">
        <v>2265</v>
      </c>
      <c r="H2238" t="s">
        <v>2266</v>
      </c>
      <c r="I2238" t="s">
        <v>48</v>
      </c>
      <c r="J2238">
        <v>2499</v>
      </c>
      <c r="K2238">
        <v>16</v>
      </c>
      <c r="L2238">
        <v>0.13</v>
      </c>
      <c r="M2238">
        <v>34786.080000000002</v>
      </c>
      <c r="N2238" t="s">
        <v>77</v>
      </c>
      <c r="O2238" t="s">
        <v>23</v>
      </c>
    </row>
    <row r="2239" spans="1:15" x14ac:dyDescent="0.35">
      <c r="A2239" t="s">
        <v>2368</v>
      </c>
      <c r="B2239" s="40">
        <v>45631</v>
      </c>
      <c r="C2239" t="s">
        <v>131</v>
      </c>
      <c r="D2239" t="s">
        <v>132</v>
      </c>
      <c r="E2239" t="s">
        <v>98</v>
      </c>
      <c r="F2239" t="s">
        <v>115</v>
      </c>
      <c r="G2239" t="s">
        <v>2265</v>
      </c>
      <c r="H2239" t="s">
        <v>2266</v>
      </c>
      <c r="I2239" t="s">
        <v>48</v>
      </c>
      <c r="J2239">
        <v>2499</v>
      </c>
      <c r="K2239">
        <v>14</v>
      </c>
      <c r="L2239">
        <v>0.23</v>
      </c>
      <c r="M2239">
        <v>26939.22</v>
      </c>
      <c r="N2239" t="s">
        <v>22</v>
      </c>
      <c r="O2239" t="s">
        <v>23</v>
      </c>
    </row>
    <row r="2240" spans="1:15" x14ac:dyDescent="0.35">
      <c r="A2240" t="s">
        <v>2369</v>
      </c>
      <c r="B2240" s="40">
        <v>45554</v>
      </c>
      <c r="C2240" t="s">
        <v>96</v>
      </c>
      <c r="D2240" t="s">
        <v>97</v>
      </c>
      <c r="E2240" t="s">
        <v>98</v>
      </c>
      <c r="F2240" t="s">
        <v>113</v>
      </c>
      <c r="G2240" t="s">
        <v>2265</v>
      </c>
      <c r="H2240" t="s">
        <v>2266</v>
      </c>
      <c r="I2240" t="s">
        <v>48</v>
      </c>
      <c r="J2240">
        <v>2499</v>
      </c>
      <c r="K2240">
        <v>7</v>
      </c>
      <c r="L2240">
        <v>0.04</v>
      </c>
      <c r="M2240">
        <v>16793.28</v>
      </c>
      <c r="N2240" t="s">
        <v>32</v>
      </c>
      <c r="O2240" t="s">
        <v>23</v>
      </c>
    </row>
    <row r="2241" spans="1:15" x14ac:dyDescent="0.35">
      <c r="A2241" t="s">
        <v>2370</v>
      </c>
      <c r="B2241" s="40">
        <v>45505</v>
      </c>
      <c r="C2241" t="s">
        <v>44</v>
      </c>
      <c r="D2241" t="s">
        <v>45</v>
      </c>
      <c r="E2241" t="s">
        <v>17</v>
      </c>
      <c r="F2241" t="s">
        <v>18</v>
      </c>
      <c r="G2241" t="s">
        <v>2265</v>
      </c>
      <c r="H2241" t="s">
        <v>2266</v>
      </c>
      <c r="I2241" t="s">
        <v>48</v>
      </c>
      <c r="J2241">
        <v>2499</v>
      </c>
      <c r="K2241">
        <v>1</v>
      </c>
      <c r="L2241">
        <v>0.21</v>
      </c>
      <c r="M2241">
        <v>1974.21</v>
      </c>
      <c r="N2241" t="s">
        <v>123</v>
      </c>
      <c r="O2241" t="s">
        <v>23</v>
      </c>
    </row>
    <row r="2242" spans="1:15" x14ac:dyDescent="0.35">
      <c r="A2242" t="s">
        <v>2371</v>
      </c>
      <c r="B2242" s="40">
        <v>45325</v>
      </c>
      <c r="C2242" t="s">
        <v>55</v>
      </c>
      <c r="D2242" t="s">
        <v>56</v>
      </c>
      <c r="E2242" t="s">
        <v>17</v>
      </c>
      <c r="F2242" t="s">
        <v>18</v>
      </c>
      <c r="G2242" t="s">
        <v>2265</v>
      </c>
      <c r="H2242" t="s">
        <v>2266</v>
      </c>
      <c r="I2242" t="s">
        <v>48</v>
      </c>
      <c r="J2242">
        <v>2499</v>
      </c>
      <c r="K2242">
        <v>18</v>
      </c>
      <c r="L2242">
        <v>0.28000000000000003</v>
      </c>
      <c r="M2242">
        <v>32387.040000000001</v>
      </c>
      <c r="N2242" t="s">
        <v>22</v>
      </c>
      <c r="O2242" t="s">
        <v>33</v>
      </c>
    </row>
    <row r="2243" spans="1:15" x14ac:dyDescent="0.35">
      <c r="A2243" t="s">
        <v>2372</v>
      </c>
      <c r="B2243" s="40">
        <v>45438</v>
      </c>
      <c r="C2243" t="s">
        <v>61</v>
      </c>
      <c r="D2243" t="s">
        <v>62</v>
      </c>
      <c r="E2243" t="s">
        <v>27</v>
      </c>
      <c r="F2243" t="s">
        <v>89</v>
      </c>
      <c r="G2243" t="s">
        <v>2265</v>
      </c>
      <c r="H2243" t="s">
        <v>2266</v>
      </c>
      <c r="I2243" t="s">
        <v>48</v>
      </c>
      <c r="J2243">
        <v>2499</v>
      </c>
      <c r="K2243">
        <v>3</v>
      </c>
      <c r="L2243">
        <v>0.1</v>
      </c>
      <c r="M2243">
        <v>6747.3</v>
      </c>
      <c r="N2243" t="s">
        <v>77</v>
      </c>
      <c r="O2243" t="s">
        <v>23</v>
      </c>
    </row>
    <row r="2244" spans="1:15" x14ac:dyDescent="0.35">
      <c r="A2244" t="s">
        <v>2373</v>
      </c>
      <c r="B2244" s="40">
        <v>45360</v>
      </c>
      <c r="C2244" t="s">
        <v>15</v>
      </c>
      <c r="D2244" t="s">
        <v>16</v>
      </c>
      <c r="E2244" t="s">
        <v>17</v>
      </c>
      <c r="F2244" t="s">
        <v>18</v>
      </c>
      <c r="G2244" t="s">
        <v>2265</v>
      </c>
      <c r="H2244" t="s">
        <v>2266</v>
      </c>
      <c r="I2244" t="s">
        <v>48</v>
      </c>
      <c r="J2244">
        <v>2499</v>
      </c>
      <c r="K2244">
        <v>3</v>
      </c>
      <c r="L2244">
        <v>0.05</v>
      </c>
      <c r="M2244">
        <v>7122.15</v>
      </c>
      <c r="N2244" t="s">
        <v>42</v>
      </c>
      <c r="O2244" t="s">
        <v>23</v>
      </c>
    </row>
    <row r="2245" spans="1:15" x14ac:dyDescent="0.35">
      <c r="A2245" t="s">
        <v>2374</v>
      </c>
      <c r="B2245" s="40">
        <v>45540</v>
      </c>
      <c r="C2245" t="s">
        <v>61</v>
      </c>
      <c r="D2245" t="s">
        <v>62</v>
      </c>
      <c r="E2245" t="s">
        <v>27</v>
      </c>
      <c r="F2245" t="s">
        <v>89</v>
      </c>
      <c r="G2245" t="s">
        <v>2265</v>
      </c>
      <c r="H2245" t="s">
        <v>2266</v>
      </c>
      <c r="I2245" t="s">
        <v>48</v>
      </c>
      <c r="J2245">
        <v>2499</v>
      </c>
      <c r="K2245">
        <v>5</v>
      </c>
      <c r="L2245">
        <v>0</v>
      </c>
      <c r="M2245">
        <v>12495</v>
      </c>
      <c r="N2245" t="s">
        <v>77</v>
      </c>
      <c r="O2245" t="s">
        <v>23</v>
      </c>
    </row>
    <row r="2246" spans="1:15" x14ac:dyDescent="0.35">
      <c r="A2246" t="s">
        <v>2375</v>
      </c>
      <c r="B2246" s="40">
        <v>45469</v>
      </c>
      <c r="C2246" t="s">
        <v>55</v>
      </c>
      <c r="D2246" t="s">
        <v>56</v>
      </c>
      <c r="E2246" t="s">
        <v>17</v>
      </c>
      <c r="F2246" t="s">
        <v>50</v>
      </c>
      <c r="G2246" t="s">
        <v>2265</v>
      </c>
      <c r="H2246" t="s">
        <v>2266</v>
      </c>
      <c r="I2246" t="s">
        <v>48</v>
      </c>
      <c r="J2246">
        <v>2499</v>
      </c>
      <c r="K2246">
        <v>8</v>
      </c>
      <c r="L2246">
        <v>0.12</v>
      </c>
      <c r="M2246">
        <v>17592.96</v>
      </c>
      <c r="N2246" t="s">
        <v>22</v>
      </c>
      <c r="O2246" t="s">
        <v>23</v>
      </c>
    </row>
    <row r="2247" spans="1:15" x14ac:dyDescent="0.35">
      <c r="A2247" t="s">
        <v>2376</v>
      </c>
      <c r="B2247" s="40">
        <v>45599</v>
      </c>
      <c r="C2247" t="s">
        <v>55</v>
      </c>
      <c r="D2247" t="s">
        <v>56</v>
      </c>
      <c r="E2247" t="s">
        <v>17</v>
      </c>
      <c r="F2247" t="s">
        <v>79</v>
      </c>
      <c r="G2247" t="s">
        <v>2265</v>
      </c>
      <c r="H2247" t="s">
        <v>2266</v>
      </c>
      <c r="I2247" t="s">
        <v>48</v>
      </c>
      <c r="J2247">
        <v>2499</v>
      </c>
      <c r="K2247">
        <v>17</v>
      </c>
      <c r="L2247">
        <v>0.19</v>
      </c>
      <c r="M2247">
        <v>34411.230000000003</v>
      </c>
      <c r="N2247" t="s">
        <v>123</v>
      </c>
      <c r="O2247" t="s">
        <v>23</v>
      </c>
    </row>
    <row r="2248" spans="1:15" x14ac:dyDescent="0.35">
      <c r="A2248" t="s">
        <v>2377</v>
      </c>
      <c r="B2248" s="40">
        <v>45630</v>
      </c>
      <c r="C2248" t="s">
        <v>64</v>
      </c>
      <c r="D2248" t="s">
        <v>65</v>
      </c>
      <c r="E2248" t="s">
        <v>27</v>
      </c>
      <c r="F2248" t="s">
        <v>66</v>
      </c>
      <c r="G2248" t="s">
        <v>2265</v>
      </c>
      <c r="H2248" t="s">
        <v>2266</v>
      </c>
      <c r="I2248" t="s">
        <v>48</v>
      </c>
      <c r="J2248">
        <v>2499</v>
      </c>
      <c r="K2248">
        <v>12</v>
      </c>
      <c r="L2248">
        <v>0.06</v>
      </c>
      <c r="M2248">
        <v>28188.720000000001</v>
      </c>
      <c r="N2248" t="s">
        <v>59</v>
      </c>
      <c r="O2248" t="s">
        <v>23</v>
      </c>
    </row>
    <row r="2249" spans="1:15" x14ac:dyDescent="0.35">
      <c r="A2249" t="s">
        <v>2378</v>
      </c>
      <c r="B2249" s="40">
        <v>45477</v>
      </c>
      <c r="C2249" t="s">
        <v>15</v>
      </c>
      <c r="D2249" t="s">
        <v>16</v>
      </c>
      <c r="E2249" t="s">
        <v>17</v>
      </c>
      <c r="F2249" t="s">
        <v>18</v>
      </c>
      <c r="G2249" t="s">
        <v>2265</v>
      </c>
      <c r="H2249" t="s">
        <v>2266</v>
      </c>
      <c r="I2249" t="s">
        <v>48</v>
      </c>
      <c r="J2249">
        <v>2499</v>
      </c>
      <c r="K2249">
        <v>1</v>
      </c>
      <c r="L2249">
        <v>0.3</v>
      </c>
      <c r="M2249">
        <v>1749.3</v>
      </c>
      <c r="N2249" t="s">
        <v>59</v>
      </c>
      <c r="O2249" t="s">
        <v>23</v>
      </c>
    </row>
    <row r="2250" spans="1:15" x14ac:dyDescent="0.35">
      <c r="A2250" t="s">
        <v>2379</v>
      </c>
      <c r="B2250" s="40">
        <v>45332</v>
      </c>
      <c r="C2250" t="s">
        <v>73</v>
      </c>
      <c r="D2250" t="s">
        <v>74</v>
      </c>
      <c r="E2250" t="s">
        <v>37</v>
      </c>
      <c r="F2250" t="s">
        <v>38</v>
      </c>
      <c r="G2250" t="s">
        <v>2265</v>
      </c>
      <c r="H2250" t="s">
        <v>2266</v>
      </c>
      <c r="I2250" t="s">
        <v>48</v>
      </c>
      <c r="J2250">
        <v>2499</v>
      </c>
      <c r="K2250">
        <v>13</v>
      </c>
      <c r="L2250">
        <v>0.11</v>
      </c>
      <c r="M2250">
        <v>28913.43</v>
      </c>
      <c r="N2250" t="s">
        <v>77</v>
      </c>
      <c r="O2250" t="s">
        <v>23</v>
      </c>
    </row>
    <row r="2251" spans="1:15" x14ac:dyDescent="0.35">
      <c r="A2251" t="s">
        <v>2380</v>
      </c>
      <c r="B2251" s="40">
        <v>45344</v>
      </c>
      <c r="C2251" t="s">
        <v>131</v>
      </c>
      <c r="D2251" t="s">
        <v>132</v>
      </c>
      <c r="E2251" t="s">
        <v>98</v>
      </c>
      <c r="F2251" t="s">
        <v>113</v>
      </c>
      <c r="G2251" t="s">
        <v>2265</v>
      </c>
      <c r="H2251" t="s">
        <v>2266</v>
      </c>
      <c r="I2251" t="s">
        <v>48</v>
      </c>
      <c r="J2251">
        <v>2499</v>
      </c>
      <c r="K2251">
        <v>8</v>
      </c>
      <c r="L2251">
        <v>0.19</v>
      </c>
      <c r="M2251">
        <v>16193.52</v>
      </c>
      <c r="N2251" t="s">
        <v>77</v>
      </c>
      <c r="O2251" t="s">
        <v>179</v>
      </c>
    </row>
    <row r="2252" spans="1:15" x14ac:dyDescent="0.35">
      <c r="A2252" t="s">
        <v>2381</v>
      </c>
      <c r="B2252" s="40">
        <v>45437</v>
      </c>
      <c r="C2252" t="s">
        <v>73</v>
      </c>
      <c r="D2252" t="s">
        <v>74</v>
      </c>
      <c r="E2252" t="s">
        <v>37</v>
      </c>
      <c r="F2252" t="s">
        <v>151</v>
      </c>
      <c r="G2252" t="s">
        <v>2265</v>
      </c>
      <c r="H2252" t="s">
        <v>2266</v>
      </c>
      <c r="I2252" t="s">
        <v>48</v>
      </c>
      <c r="J2252">
        <v>2499</v>
      </c>
      <c r="K2252">
        <v>6</v>
      </c>
      <c r="L2252">
        <v>0.27</v>
      </c>
      <c r="M2252">
        <v>10945.62</v>
      </c>
      <c r="N2252" t="s">
        <v>123</v>
      </c>
      <c r="O2252" t="s">
        <v>23</v>
      </c>
    </row>
    <row r="2253" spans="1:15" x14ac:dyDescent="0.35">
      <c r="A2253" t="s">
        <v>2382</v>
      </c>
      <c r="B2253" s="40">
        <v>45465</v>
      </c>
      <c r="C2253" t="s">
        <v>15</v>
      </c>
      <c r="D2253" t="s">
        <v>16</v>
      </c>
      <c r="E2253" t="s">
        <v>17</v>
      </c>
      <c r="F2253" t="s">
        <v>176</v>
      </c>
      <c r="G2253" t="s">
        <v>2265</v>
      </c>
      <c r="H2253" t="s">
        <v>2266</v>
      </c>
      <c r="I2253" t="s">
        <v>48</v>
      </c>
      <c r="J2253">
        <v>2499</v>
      </c>
      <c r="K2253">
        <v>10</v>
      </c>
      <c r="L2253">
        <v>0.17</v>
      </c>
      <c r="M2253">
        <v>20741.7</v>
      </c>
      <c r="N2253" t="s">
        <v>123</v>
      </c>
      <c r="O2253" t="s">
        <v>23</v>
      </c>
    </row>
    <row r="2254" spans="1:15" x14ac:dyDescent="0.35">
      <c r="A2254" t="s">
        <v>2383</v>
      </c>
      <c r="B2254" s="40">
        <v>45477</v>
      </c>
      <c r="C2254" t="s">
        <v>131</v>
      </c>
      <c r="D2254" t="s">
        <v>132</v>
      </c>
      <c r="E2254" t="s">
        <v>98</v>
      </c>
      <c r="F2254" t="s">
        <v>99</v>
      </c>
      <c r="G2254" t="s">
        <v>2265</v>
      </c>
      <c r="H2254" t="s">
        <v>2266</v>
      </c>
      <c r="I2254" t="s">
        <v>48</v>
      </c>
      <c r="J2254">
        <v>2499</v>
      </c>
      <c r="K2254">
        <v>6</v>
      </c>
      <c r="L2254">
        <v>0.2</v>
      </c>
      <c r="M2254">
        <v>11995.2</v>
      </c>
      <c r="N2254" t="s">
        <v>77</v>
      </c>
      <c r="O2254" t="s">
        <v>23</v>
      </c>
    </row>
    <row r="2255" spans="1:15" x14ac:dyDescent="0.35">
      <c r="A2255" t="s">
        <v>2384</v>
      </c>
      <c r="B2255" s="40">
        <v>45366</v>
      </c>
      <c r="C2255" t="s">
        <v>61</v>
      </c>
      <c r="D2255" t="s">
        <v>62</v>
      </c>
      <c r="E2255" t="s">
        <v>27</v>
      </c>
      <c r="F2255" t="s">
        <v>122</v>
      </c>
      <c r="G2255" t="s">
        <v>2265</v>
      </c>
      <c r="H2255" t="s">
        <v>2266</v>
      </c>
      <c r="I2255" t="s">
        <v>48</v>
      </c>
      <c r="J2255">
        <v>2499</v>
      </c>
      <c r="K2255">
        <v>9</v>
      </c>
      <c r="L2255">
        <v>0.25</v>
      </c>
      <c r="M2255">
        <v>16868.25</v>
      </c>
      <c r="N2255" t="s">
        <v>77</v>
      </c>
      <c r="O2255" t="s">
        <v>23</v>
      </c>
    </row>
    <row r="2256" spans="1:15" x14ac:dyDescent="0.35">
      <c r="A2256" t="s">
        <v>2385</v>
      </c>
      <c r="B2256" s="40">
        <v>45513</v>
      </c>
      <c r="C2256" t="s">
        <v>61</v>
      </c>
      <c r="D2256" t="s">
        <v>62</v>
      </c>
      <c r="E2256" t="s">
        <v>27</v>
      </c>
      <c r="F2256" t="s">
        <v>89</v>
      </c>
      <c r="G2256" t="s">
        <v>2265</v>
      </c>
      <c r="H2256" t="s">
        <v>2266</v>
      </c>
      <c r="I2256" t="s">
        <v>48</v>
      </c>
      <c r="J2256">
        <v>2499</v>
      </c>
      <c r="K2256">
        <v>18</v>
      </c>
      <c r="L2256">
        <v>0.23</v>
      </c>
      <c r="M2256">
        <v>34636.14</v>
      </c>
      <c r="N2256" t="s">
        <v>22</v>
      </c>
      <c r="O2256" t="s">
        <v>23</v>
      </c>
    </row>
    <row r="2257" spans="1:15" x14ac:dyDescent="0.35">
      <c r="A2257" t="s">
        <v>2386</v>
      </c>
      <c r="B2257" s="40">
        <v>45403</v>
      </c>
      <c r="C2257" t="s">
        <v>55</v>
      </c>
      <c r="D2257" t="s">
        <v>56</v>
      </c>
      <c r="E2257" t="s">
        <v>17</v>
      </c>
      <c r="F2257" t="s">
        <v>50</v>
      </c>
      <c r="G2257" t="s">
        <v>2265</v>
      </c>
      <c r="H2257" t="s">
        <v>2266</v>
      </c>
      <c r="I2257" t="s">
        <v>48</v>
      </c>
      <c r="J2257">
        <v>2499</v>
      </c>
      <c r="K2257">
        <v>5</v>
      </c>
      <c r="L2257">
        <v>0.11</v>
      </c>
      <c r="M2257">
        <v>11120.55</v>
      </c>
      <c r="N2257" t="s">
        <v>42</v>
      </c>
      <c r="O2257" t="s">
        <v>23</v>
      </c>
    </row>
    <row r="2258" spans="1:15" x14ac:dyDescent="0.35">
      <c r="A2258" t="s">
        <v>2387</v>
      </c>
      <c r="B2258" s="40">
        <v>45543</v>
      </c>
      <c r="C2258" t="s">
        <v>125</v>
      </c>
      <c r="D2258" t="s">
        <v>126</v>
      </c>
      <c r="E2258" t="s">
        <v>37</v>
      </c>
      <c r="F2258" t="s">
        <v>38</v>
      </c>
      <c r="G2258" t="s">
        <v>2265</v>
      </c>
      <c r="H2258" t="s">
        <v>2266</v>
      </c>
      <c r="I2258" t="s">
        <v>48</v>
      </c>
      <c r="J2258">
        <v>2499</v>
      </c>
      <c r="K2258">
        <v>16</v>
      </c>
      <c r="L2258">
        <v>0.21</v>
      </c>
      <c r="M2258">
        <v>31587.360000000001</v>
      </c>
      <c r="N2258" t="s">
        <v>22</v>
      </c>
      <c r="O2258" t="s">
        <v>23</v>
      </c>
    </row>
    <row r="2259" spans="1:15" x14ac:dyDescent="0.35">
      <c r="A2259" t="s">
        <v>2388</v>
      </c>
      <c r="B2259" s="40">
        <v>45599</v>
      </c>
      <c r="C2259" t="s">
        <v>131</v>
      </c>
      <c r="D2259" t="s">
        <v>132</v>
      </c>
      <c r="E2259" t="s">
        <v>98</v>
      </c>
      <c r="F2259" t="s">
        <v>101</v>
      </c>
      <c r="G2259" t="s">
        <v>2265</v>
      </c>
      <c r="H2259" t="s">
        <v>2266</v>
      </c>
      <c r="I2259" t="s">
        <v>48</v>
      </c>
      <c r="J2259">
        <v>2499</v>
      </c>
      <c r="K2259">
        <v>1</v>
      </c>
      <c r="L2259">
        <v>0.08</v>
      </c>
      <c r="M2259">
        <v>2299.08</v>
      </c>
      <c r="N2259" t="s">
        <v>32</v>
      </c>
      <c r="O2259" t="s">
        <v>23</v>
      </c>
    </row>
    <row r="2260" spans="1:15" x14ac:dyDescent="0.35">
      <c r="A2260" t="s">
        <v>2389</v>
      </c>
      <c r="B2260" s="40">
        <v>45650</v>
      </c>
      <c r="C2260" t="s">
        <v>73</v>
      </c>
      <c r="D2260" t="s">
        <v>74</v>
      </c>
      <c r="E2260" t="s">
        <v>37</v>
      </c>
      <c r="F2260" t="s">
        <v>38</v>
      </c>
      <c r="G2260" t="s">
        <v>2265</v>
      </c>
      <c r="H2260" t="s">
        <v>2266</v>
      </c>
      <c r="I2260" t="s">
        <v>48</v>
      </c>
      <c r="J2260">
        <v>2499</v>
      </c>
      <c r="K2260">
        <v>12</v>
      </c>
      <c r="L2260">
        <v>0.3</v>
      </c>
      <c r="M2260">
        <v>20991.599999999999</v>
      </c>
      <c r="N2260" t="s">
        <v>77</v>
      </c>
      <c r="O2260" t="s">
        <v>179</v>
      </c>
    </row>
    <row r="2261" spans="1:15" x14ac:dyDescent="0.35">
      <c r="A2261" t="s">
        <v>2390</v>
      </c>
      <c r="B2261" s="40">
        <v>45527</v>
      </c>
      <c r="C2261" t="s">
        <v>125</v>
      </c>
      <c r="D2261" t="s">
        <v>126</v>
      </c>
      <c r="E2261" t="s">
        <v>37</v>
      </c>
      <c r="F2261" t="s">
        <v>157</v>
      </c>
      <c r="G2261" t="s">
        <v>2265</v>
      </c>
      <c r="H2261" t="s">
        <v>2266</v>
      </c>
      <c r="I2261" t="s">
        <v>48</v>
      </c>
      <c r="J2261">
        <v>2499</v>
      </c>
      <c r="K2261">
        <v>17</v>
      </c>
      <c r="L2261">
        <v>0.01</v>
      </c>
      <c r="M2261">
        <v>42058.17</v>
      </c>
      <c r="N2261" t="s">
        <v>77</v>
      </c>
      <c r="O2261" t="s">
        <v>23</v>
      </c>
    </row>
    <row r="2262" spans="1:15" x14ac:dyDescent="0.35">
      <c r="A2262" t="s">
        <v>2391</v>
      </c>
      <c r="B2262" s="40">
        <v>45479</v>
      </c>
      <c r="C2262" t="s">
        <v>35</v>
      </c>
      <c r="D2262" t="s">
        <v>36</v>
      </c>
      <c r="E2262" t="s">
        <v>37</v>
      </c>
      <c r="F2262" t="s">
        <v>83</v>
      </c>
      <c r="G2262" t="s">
        <v>2265</v>
      </c>
      <c r="H2262" t="s">
        <v>2266</v>
      </c>
      <c r="I2262" t="s">
        <v>48</v>
      </c>
      <c r="J2262">
        <v>2499</v>
      </c>
      <c r="K2262">
        <v>13</v>
      </c>
      <c r="L2262">
        <v>0.05</v>
      </c>
      <c r="M2262">
        <v>30862.65</v>
      </c>
      <c r="N2262" t="s">
        <v>22</v>
      </c>
      <c r="O2262" t="s">
        <v>23</v>
      </c>
    </row>
    <row r="2263" spans="1:15" x14ac:dyDescent="0.35">
      <c r="A2263" t="s">
        <v>2392</v>
      </c>
      <c r="B2263" s="40">
        <v>45583</v>
      </c>
      <c r="C2263" t="s">
        <v>125</v>
      </c>
      <c r="D2263" t="s">
        <v>126</v>
      </c>
      <c r="E2263" t="s">
        <v>37</v>
      </c>
      <c r="F2263" t="s">
        <v>151</v>
      </c>
      <c r="G2263" t="s">
        <v>2265</v>
      </c>
      <c r="H2263" t="s">
        <v>2266</v>
      </c>
      <c r="I2263" t="s">
        <v>48</v>
      </c>
      <c r="J2263">
        <v>2499</v>
      </c>
      <c r="K2263">
        <v>15</v>
      </c>
      <c r="L2263">
        <v>0.18</v>
      </c>
      <c r="M2263">
        <v>30737.7</v>
      </c>
      <c r="N2263" t="s">
        <v>32</v>
      </c>
      <c r="O2263" t="s">
        <v>87</v>
      </c>
    </row>
    <row r="2264" spans="1:15" x14ac:dyDescent="0.35">
      <c r="A2264" t="s">
        <v>2393</v>
      </c>
      <c r="B2264" s="40">
        <v>45342</v>
      </c>
      <c r="C2264" t="s">
        <v>15</v>
      </c>
      <c r="D2264" t="s">
        <v>16</v>
      </c>
      <c r="E2264" t="s">
        <v>17</v>
      </c>
      <c r="F2264" t="s">
        <v>50</v>
      </c>
      <c r="G2264" t="s">
        <v>2265</v>
      </c>
      <c r="H2264" t="s">
        <v>2266</v>
      </c>
      <c r="I2264" t="s">
        <v>48</v>
      </c>
      <c r="J2264">
        <v>2499</v>
      </c>
      <c r="K2264">
        <v>17</v>
      </c>
      <c r="L2264">
        <v>0.2</v>
      </c>
      <c r="M2264">
        <v>33986.400000000001</v>
      </c>
      <c r="N2264" t="s">
        <v>22</v>
      </c>
      <c r="O2264" t="s">
        <v>23</v>
      </c>
    </row>
    <row r="2265" spans="1:15" x14ac:dyDescent="0.35">
      <c r="A2265" t="s">
        <v>2394</v>
      </c>
      <c r="B2265" s="40">
        <v>45355</v>
      </c>
      <c r="C2265" t="s">
        <v>131</v>
      </c>
      <c r="D2265" t="s">
        <v>132</v>
      </c>
      <c r="E2265" t="s">
        <v>98</v>
      </c>
      <c r="F2265" t="s">
        <v>160</v>
      </c>
      <c r="G2265" t="s">
        <v>2265</v>
      </c>
      <c r="H2265" t="s">
        <v>2266</v>
      </c>
      <c r="I2265" t="s">
        <v>48</v>
      </c>
      <c r="J2265">
        <v>2499</v>
      </c>
      <c r="K2265">
        <v>15</v>
      </c>
      <c r="L2265">
        <v>0.02</v>
      </c>
      <c r="M2265">
        <v>36735.300000000003</v>
      </c>
      <c r="N2265" t="s">
        <v>22</v>
      </c>
      <c r="O2265" t="s">
        <v>87</v>
      </c>
    </row>
    <row r="2266" spans="1:15" x14ac:dyDescent="0.35">
      <c r="A2266" t="s">
        <v>2395</v>
      </c>
      <c r="B2266" s="40">
        <v>45618</v>
      </c>
      <c r="C2266" t="s">
        <v>15</v>
      </c>
      <c r="D2266" t="s">
        <v>16</v>
      </c>
      <c r="E2266" t="s">
        <v>17</v>
      </c>
      <c r="F2266" t="s">
        <v>154</v>
      </c>
      <c r="G2266" t="s">
        <v>2265</v>
      </c>
      <c r="H2266" t="s">
        <v>2266</v>
      </c>
      <c r="I2266" t="s">
        <v>48</v>
      </c>
      <c r="J2266">
        <v>2499</v>
      </c>
      <c r="K2266">
        <v>13</v>
      </c>
      <c r="L2266">
        <v>0.17</v>
      </c>
      <c r="M2266">
        <v>26964.21</v>
      </c>
      <c r="N2266" t="s">
        <v>77</v>
      </c>
      <c r="O2266" t="s">
        <v>23</v>
      </c>
    </row>
    <row r="2267" spans="1:15" x14ac:dyDescent="0.35">
      <c r="A2267" t="s">
        <v>2396</v>
      </c>
      <c r="B2267" s="40">
        <v>45466</v>
      </c>
      <c r="C2267" t="s">
        <v>131</v>
      </c>
      <c r="D2267" t="s">
        <v>132</v>
      </c>
      <c r="E2267" t="s">
        <v>98</v>
      </c>
      <c r="F2267" t="s">
        <v>160</v>
      </c>
      <c r="G2267" t="s">
        <v>2265</v>
      </c>
      <c r="H2267" t="s">
        <v>2266</v>
      </c>
      <c r="I2267" t="s">
        <v>48</v>
      </c>
      <c r="J2267">
        <v>2499</v>
      </c>
      <c r="K2267">
        <v>17</v>
      </c>
      <c r="L2267">
        <v>0.08</v>
      </c>
      <c r="M2267">
        <v>39084.36</v>
      </c>
      <c r="N2267" t="s">
        <v>32</v>
      </c>
      <c r="O2267" t="s">
        <v>23</v>
      </c>
    </row>
    <row r="2268" spans="1:15" x14ac:dyDescent="0.35">
      <c r="A2268" t="s">
        <v>2397</v>
      </c>
      <c r="B2268" s="40">
        <v>45590</v>
      </c>
      <c r="C2268" t="s">
        <v>15</v>
      </c>
      <c r="D2268" t="s">
        <v>16</v>
      </c>
      <c r="E2268" t="s">
        <v>17</v>
      </c>
      <c r="F2268" t="s">
        <v>79</v>
      </c>
      <c r="G2268" t="s">
        <v>2265</v>
      </c>
      <c r="H2268" t="s">
        <v>2266</v>
      </c>
      <c r="I2268" t="s">
        <v>48</v>
      </c>
      <c r="J2268">
        <v>2499</v>
      </c>
      <c r="K2268">
        <v>5</v>
      </c>
      <c r="L2268">
        <v>0.28000000000000003</v>
      </c>
      <c r="M2268">
        <v>8996.4</v>
      </c>
      <c r="N2268" t="s">
        <v>22</v>
      </c>
      <c r="O2268" t="s">
        <v>23</v>
      </c>
    </row>
    <row r="2269" spans="1:15" x14ac:dyDescent="0.35">
      <c r="A2269" t="s">
        <v>2398</v>
      </c>
      <c r="B2269" s="40">
        <v>45439</v>
      </c>
      <c r="C2269" t="s">
        <v>131</v>
      </c>
      <c r="D2269" t="s">
        <v>132</v>
      </c>
      <c r="E2269" t="s">
        <v>98</v>
      </c>
      <c r="F2269" t="s">
        <v>113</v>
      </c>
      <c r="G2269" t="s">
        <v>57</v>
      </c>
      <c r="H2269" t="s">
        <v>58</v>
      </c>
      <c r="I2269" t="s">
        <v>53</v>
      </c>
      <c r="J2269">
        <v>3499</v>
      </c>
      <c r="K2269">
        <v>17</v>
      </c>
      <c r="L2269">
        <v>0.23</v>
      </c>
      <c r="M2269">
        <v>45801.91</v>
      </c>
      <c r="N2269" t="s">
        <v>42</v>
      </c>
      <c r="O2269" t="s">
        <v>33</v>
      </c>
    </row>
    <row r="2270" spans="1:15" x14ac:dyDescent="0.35">
      <c r="A2270" t="s">
        <v>2399</v>
      </c>
      <c r="B2270" s="40">
        <v>45358</v>
      </c>
      <c r="C2270" t="s">
        <v>55</v>
      </c>
      <c r="D2270" t="s">
        <v>56</v>
      </c>
      <c r="E2270" t="s">
        <v>17</v>
      </c>
      <c r="F2270" t="s">
        <v>50</v>
      </c>
      <c r="G2270" t="s">
        <v>57</v>
      </c>
      <c r="H2270" t="s">
        <v>58</v>
      </c>
      <c r="I2270" t="s">
        <v>53</v>
      </c>
      <c r="J2270">
        <v>3499</v>
      </c>
      <c r="K2270">
        <v>15</v>
      </c>
      <c r="L2270">
        <v>0.09</v>
      </c>
      <c r="M2270">
        <v>47761.35</v>
      </c>
      <c r="N2270" t="s">
        <v>32</v>
      </c>
      <c r="O2270" t="s">
        <v>23</v>
      </c>
    </row>
    <row r="2271" spans="1:15" x14ac:dyDescent="0.35">
      <c r="A2271" t="s">
        <v>2400</v>
      </c>
      <c r="B2271" s="40">
        <v>45418</v>
      </c>
      <c r="C2271" t="s">
        <v>96</v>
      </c>
      <c r="D2271" t="s">
        <v>97</v>
      </c>
      <c r="E2271" t="s">
        <v>98</v>
      </c>
      <c r="F2271" t="s">
        <v>99</v>
      </c>
      <c r="G2271" t="s">
        <v>57</v>
      </c>
      <c r="H2271" t="s">
        <v>58</v>
      </c>
      <c r="I2271" t="s">
        <v>53</v>
      </c>
      <c r="J2271">
        <v>3499</v>
      </c>
      <c r="K2271">
        <v>5</v>
      </c>
      <c r="L2271">
        <v>0.28000000000000003</v>
      </c>
      <c r="M2271">
        <v>12596.4</v>
      </c>
      <c r="N2271" t="s">
        <v>59</v>
      </c>
      <c r="O2271" t="s">
        <v>87</v>
      </c>
    </row>
    <row r="2272" spans="1:15" x14ac:dyDescent="0.35">
      <c r="A2272" t="s">
        <v>2401</v>
      </c>
      <c r="B2272" s="40">
        <v>45495</v>
      </c>
      <c r="C2272" t="s">
        <v>111</v>
      </c>
      <c r="D2272" t="s">
        <v>112</v>
      </c>
      <c r="E2272" t="s">
        <v>98</v>
      </c>
      <c r="F2272" t="s">
        <v>101</v>
      </c>
      <c r="G2272" t="s">
        <v>57</v>
      </c>
      <c r="H2272" t="s">
        <v>58</v>
      </c>
      <c r="I2272" t="s">
        <v>53</v>
      </c>
      <c r="J2272">
        <v>3499</v>
      </c>
      <c r="K2272">
        <v>3</v>
      </c>
      <c r="L2272">
        <v>0.28999999999999998</v>
      </c>
      <c r="M2272">
        <v>7452.87</v>
      </c>
      <c r="N2272" t="s">
        <v>22</v>
      </c>
      <c r="O2272" t="s">
        <v>23</v>
      </c>
    </row>
    <row r="2273" spans="1:15" x14ac:dyDescent="0.35">
      <c r="A2273" t="s">
        <v>2402</v>
      </c>
      <c r="B2273" s="40">
        <v>45537</v>
      </c>
      <c r="C2273" t="s">
        <v>55</v>
      </c>
      <c r="D2273" t="s">
        <v>56</v>
      </c>
      <c r="E2273" t="s">
        <v>17</v>
      </c>
      <c r="F2273" t="s">
        <v>18</v>
      </c>
      <c r="G2273" t="s">
        <v>57</v>
      </c>
      <c r="H2273" t="s">
        <v>58</v>
      </c>
      <c r="I2273" t="s">
        <v>53</v>
      </c>
      <c r="J2273">
        <v>3499</v>
      </c>
      <c r="K2273">
        <v>14</v>
      </c>
      <c r="L2273">
        <v>0.08</v>
      </c>
      <c r="M2273">
        <v>45067.12</v>
      </c>
      <c r="N2273" t="s">
        <v>42</v>
      </c>
      <c r="O2273" t="s">
        <v>23</v>
      </c>
    </row>
    <row r="2274" spans="1:15" x14ac:dyDescent="0.35">
      <c r="A2274" t="s">
        <v>2403</v>
      </c>
      <c r="B2274" s="40">
        <v>45347</v>
      </c>
      <c r="C2274" t="s">
        <v>25</v>
      </c>
      <c r="D2274" t="s">
        <v>26</v>
      </c>
      <c r="E2274" t="s">
        <v>27</v>
      </c>
      <c r="F2274" t="s">
        <v>66</v>
      </c>
      <c r="G2274" t="s">
        <v>57</v>
      </c>
      <c r="H2274" t="s">
        <v>58</v>
      </c>
      <c r="I2274" t="s">
        <v>53</v>
      </c>
      <c r="J2274">
        <v>3499</v>
      </c>
      <c r="K2274">
        <v>12</v>
      </c>
      <c r="L2274">
        <v>0.05</v>
      </c>
      <c r="M2274">
        <v>39888.6</v>
      </c>
      <c r="N2274" t="s">
        <v>42</v>
      </c>
      <c r="O2274" t="s">
        <v>33</v>
      </c>
    </row>
    <row r="2275" spans="1:15" x14ac:dyDescent="0.35">
      <c r="A2275" t="s">
        <v>2404</v>
      </c>
      <c r="B2275" s="40">
        <v>45624</v>
      </c>
      <c r="C2275" t="s">
        <v>15</v>
      </c>
      <c r="D2275" t="s">
        <v>16</v>
      </c>
      <c r="E2275" t="s">
        <v>17</v>
      </c>
      <c r="F2275" t="s">
        <v>50</v>
      </c>
      <c r="G2275" t="s">
        <v>57</v>
      </c>
      <c r="H2275" t="s">
        <v>58</v>
      </c>
      <c r="I2275" t="s">
        <v>53</v>
      </c>
      <c r="J2275">
        <v>3499</v>
      </c>
      <c r="K2275">
        <v>2</v>
      </c>
      <c r="L2275">
        <v>0.28999999999999998</v>
      </c>
      <c r="M2275">
        <v>4968.58</v>
      </c>
      <c r="N2275" t="s">
        <v>123</v>
      </c>
      <c r="O2275" t="s">
        <v>23</v>
      </c>
    </row>
    <row r="2276" spans="1:15" x14ac:dyDescent="0.35">
      <c r="A2276" t="s">
        <v>2405</v>
      </c>
      <c r="B2276" s="40">
        <v>45513</v>
      </c>
      <c r="C2276" t="s">
        <v>131</v>
      </c>
      <c r="D2276" t="s">
        <v>132</v>
      </c>
      <c r="E2276" t="s">
        <v>98</v>
      </c>
      <c r="F2276" t="s">
        <v>115</v>
      </c>
      <c r="G2276" t="s">
        <v>57</v>
      </c>
      <c r="H2276" t="s">
        <v>58</v>
      </c>
      <c r="I2276" t="s">
        <v>53</v>
      </c>
      <c r="J2276">
        <v>3499</v>
      </c>
      <c r="K2276">
        <v>19</v>
      </c>
      <c r="L2276">
        <v>0.01</v>
      </c>
      <c r="M2276">
        <v>65816.19</v>
      </c>
      <c r="N2276" t="s">
        <v>42</v>
      </c>
      <c r="O2276" t="s">
        <v>23</v>
      </c>
    </row>
    <row r="2277" spans="1:15" x14ac:dyDescent="0.35">
      <c r="A2277" t="s">
        <v>2406</v>
      </c>
      <c r="B2277" s="40">
        <v>45330</v>
      </c>
      <c r="C2277" t="s">
        <v>25</v>
      </c>
      <c r="D2277" t="s">
        <v>26</v>
      </c>
      <c r="E2277" t="s">
        <v>27</v>
      </c>
      <c r="F2277" t="s">
        <v>89</v>
      </c>
      <c r="G2277" t="s">
        <v>57</v>
      </c>
      <c r="H2277" t="s">
        <v>58</v>
      </c>
      <c r="I2277" t="s">
        <v>53</v>
      </c>
      <c r="J2277">
        <v>3499</v>
      </c>
      <c r="K2277">
        <v>15</v>
      </c>
      <c r="L2277">
        <v>0.25</v>
      </c>
      <c r="M2277">
        <v>39363.75</v>
      </c>
      <c r="N2277" t="s">
        <v>32</v>
      </c>
      <c r="O2277" t="s">
        <v>33</v>
      </c>
    </row>
    <row r="2278" spans="1:15" x14ac:dyDescent="0.35">
      <c r="A2278" t="s">
        <v>2407</v>
      </c>
      <c r="B2278" s="40">
        <v>45505</v>
      </c>
      <c r="C2278" t="s">
        <v>111</v>
      </c>
      <c r="D2278" t="s">
        <v>112</v>
      </c>
      <c r="E2278" t="s">
        <v>98</v>
      </c>
      <c r="F2278" t="s">
        <v>101</v>
      </c>
      <c r="G2278" t="s">
        <v>57</v>
      </c>
      <c r="H2278" t="s">
        <v>58</v>
      </c>
      <c r="I2278" t="s">
        <v>53</v>
      </c>
      <c r="J2278">
        <v>3499</v>
      </c>
      <c r="K2278">
        <v>19</v>
      </c>
      <c r="L2278">
        <v>0.11</v>
      </c>
      <c r="M2278">
        <v>59168.09</v>
      </c>
      <c r="N2278" t="s">
        <v>123</v>
      </c>
      <c r="O2278" t="s">
        <v>23</v>
      </c>
    </row>
    <row r="2279" spans="1:15" x14ac:dyDescent="0.35">
      <c r="A2279" t="s">
        <v>2408</v>
      </c>
      <c r="B2279" s="40">
        <v>45356</v>
      </c>
      <c r="C2279" t="s">
        <v>15</v>
      </c>
      <c r="D2279" t="s">
        <v>16</v>
      </c>
      <c r="E2279" t="s">
        <v>17</v>
      </c>
      <c r="F2279" t="s">
        <v>18</v>
      </c>
      <c r="G2279" t="s">
        <v>57</v>
      </c>
      <c r="H2279" t="s">
        <v>58</v>
      </c>
      <c r="I2279" t="s">
        <v>53</v>
      </c>
      <c r="J2279">
        <v>3499</v>
      </c>
      <c r="K2279">
        <v>10</v>
      </c>
      <c r="L2279">
        <v>0.1</v>
      </c>
      <c r="M2279">
        <v>31491</v>
      </c>
      <c r="N2279" t="s">
        <v>32</v>
      </c>
      <c r="O2279" t="s">
        <v>23</v>
      </c>
    </row>
    <row r="2280" spans="1:15" x14ac:dyDescent="0.35">
      <c r="A2280" t="s">
        <v>2409</v>
      </c>
      <c r="B2280" s="40">
        <v>45548</v>
      </c>
      <c r="C2280" t="s">
        <v>111</v>
      </c>
      <c r="D2280" t="s">
        <v>112</v>
      </c>
      <c r="E2280" t="s">
        <v>98</v>
      </c>
      <c r="F2280" t="s">
        <v>99</v>
      </c>
      <c r="G2280" t="s">
        <v>57</v>
      </c>
      <c r="H2280" t="s">
        <v>58</v>
      </c>
      <c r="I2280" t="s">
        <v>53</v>
      </c>
      <c r="J2280">
        <v>3499</v>
      </c>
      <c r="K2280">
        <v>8</v>
      </c>
      <c r="L2280">
        <v>0.28999999999999998</v>
      </c>
      <c r="M2280">
        <v>19874.32</v>
      </c>
      <c r="N2280" t="s">
        <v>32</v>
      </c>
      <c r="O2280" t="s">
        <v>80</v>
      </c>
    </row>
    <row r="2281" spans="1:15" x14ac:dyDescent="0.35">
      <c r="A2281" t="s">
        <v>2410</v>
      </c>
      <c r="B2281" s="40">
        <v>45432</v>
      </c>
      <c r="C2281" t="s">
        <v>125</v>
      </c>
      <c r="D2281" t="s">
        <v>126</v>
      </c>
      <c r="E2281" t="s">
        <v>37</v>
      </c>
      <c r="F2281" t="s">
        <v>71</v>
      </c>
      <c r="G2281" t="s">
        <v>57</v>
      </c>
      <c r="H2281" t="s">
        <v>58</v>
      </c>
      <c r="I2281" t="s">
        <v>53</v>
      </c>
      <c r="J2281">
        <v>3499</v>
      </c>
      <c r="K2281">
        <v>7</v>
      </c>
      <c r="L2281">
        <v>0.19</v>
      </c>
      <c r="M2281">
        <v>19839.330000000002</v>
      </c>
      <c r="N2281" t="s">
        <v>42</v>
      </c>
      <c r="O2281" t="s">
        <v>23</v>
      </c>
    </row>
    <row r="2282" spans="1:15" x14ac:dyDescent="0.35">
      <c r="A2282" t="s">
        <v>2411</v>
      </c>
      <c r="B2282" s="40">
        <v>45392</v>
      </c>
      <c r="C2282" t="s">
        <v>44</v>
      </c>
      <c r="D2282" t="s">
        <v>45</v>
      </c>
      <c r="E2282" t="s">
        <v>17</v>
      </c>
      <c r="F2282" t="s">
        <v>176</v>
      </c>
      <c r="G2282" t="s">
        <v>57</v>
      </c>
      <c r="H2282" t="s">
        <v>58</v>
      </c>
      <c r="I2282" t="s">
        <v>53</v>
      </c>
      <c r="J2282">
        <v>3499</v>
      </c>
      <c r="K2282">
        <v>20</v>
      </c>
      <c r="L2282">
        <v>0.15</v>
      </c>
      <c r="M2282">
        <v>59483</v>
      </c>
      <c r="N2282" t="s">
        <v>59</v>
      </c>
      <c r="O2282" t="s">
        <v>23</v>
      </c>
    </row>
    <row r="2283" spans="1:15" x14ac:dyDescent="0.35">
      <c r="A2283" t="s">
        <v>2412</v>
      </c>
      <c r="B2283" s="40">
        <v>45573</v>
      </c>
      <c r="C2283" t="s">
        <v>96</v>
      </c>
      <c r="D2283" t="s">
        <v>97</v>
      </c>
      <c r="E2283" t="s">
        <v>98</v>
      </c>
      <c r="F2283" t="s">
        <v>179</v>
      </c>
      <c r="G2283" t="s">
        <v>57</v>
      </c>
      <c r="H2283" t="s">
        <v>58</v>
      </c>
      <c r="I2283" t="s">
        <v>53</v>
      </c>
      <c r="J2283">
        <v>3499</v>
      </c>
      <c r="K2283">
        <v>18</v>
      </c>
      <c r="L2283">
        <v>0.21</v>
      </c>
      <c r="M2283">
        <v>49755.78</v>
      </c>
      <c r="N2283" t="s">
        <v>42</v>
      </c>
      <c r="O2283" t="s">
        <v>23</v>
      </c>
    </row>
    <row r="2284" spans="1:15" x14ac:dyDescent="0.35">
      <c r="A2284" t="s">
        <v>2413</v>
      </c>
      <c r="B2284" s="40">
        <v>45621</v>
      </c>
      <c r="C2284" t="s">
        <v>61</v>
      </c>
      <c r="D2284" t="s">
        <v>62</v>
      </c>
      <c r="E2284" t="s">
        <v>27</v>
      </c>
      <c r="F2284" t="s">
        <v>28</v>
      </c>
      <c r="G2284" t="s">
        <v>57</v>
      </c>
      <c r="H2284" t="s">
        <v>58</v>
      </c>
      <c r="I2284" t="s">
        <v>53</v>
      </c>
      <c r="J2284">
        <v>3499</v>
      </c>
      <c r="K2284">
        <v>6</v>
      </c>
      <c r="L2284">
        <v>0</v>
      </c>
      <c r="M2284">
        <v>20994</v>
      </c>
      <c r="N2284" t="s">
        <v>22</v>
      </c>
      <c r="O2284" t="s">
        <v>80</v>
      </c>
    </row>
    <row r="2285" spans="1:15" x14ac:dyDescent="0.35">
      <c r="A2285" t="s">
        <v>2414</v>
      </c>
      <c r="B2285" s="40">
        <v>45466</v>
      </c>
      <c r="C2285" t="s">
        <v>55</v>
      </c>
      <c r="D2285" t="s">
        <v>56</v>
      </c>
      <c r="E2285" t="s">
        <v>17</v>
      </c>
      <c r="F2285" t="s">
        <v>50</v>
      </c>
      <c r="G2285" t="s">
        <v>57</v>
      </c>
      <c r="H2285" t="s">
        <v>58</v>
      </c>
      <c r="I2285" t="s">
        <v>53</v>
      </c>
      <c r="J2285">
        <v>3499</v>
      </c>
      <c r="K2285">
        <v>1</v>
      </c>
      <c r="L2285">
        <v>0.22</v>
      </c>
      <c r="M2285">
        <v>2729.22</v>
      </c>
      <c r="N2285" t="s">
        <v>32</v>
      </c>
      <c r="O2285" t="s">
        <v>179</v>
      </c>
    </row>
    <row r="2286" spans="1:15" x14ac:dyDescent="0.35">
      <c r="A2286" t="s">
        <v>2415</v>
      </c>
      <c r="B2286" s="40">
        <v>45634</v>
      </c>
      <c r="C2286" t="s">
        <v>111</v>
      </c>
      <c r="D2286" t="s">
        <v>112</v>
      </c>
      <c r="E2286" t="s">
        <v>98</v>
      </c>
      <c r="F2286" t="s">
        <v>160</v>
      </c>
      <c r="G2286" t="s">
        <v>57</v>
      </c>
      <c r="H2286" t="s">
        <v>58</v>
      </c>
      <c r="I2286" t="s">
        <v>53</v>
      </c>
      <c r="J2286">
        <v>3499</v>
      </c>
      <c r="K2286">
        <v>13</v>
      </c>
      <c r="L2286">
        <v>0.02</v>
      </c>
      <c r="M2286">
        <v>44577.26</v>
      </c>
      <c r="N2286" t="s">
        <v>123</v>
      </c>
      <c r="O2286" t="s">
        <v>23</v>
      </c>
    </row>
    <row r="2287" spans="1:15" x14ac:dyDescent="0.35">
      <c r="A2287" t="s">
        <v>2416</v>
      </c>
      <c r="B2287" s="40">
        <v>45647</v>
      </c>
      <c r="C2287" t="s">
        <v>55</v>
      </c>
      <c r="D2287" t="s">
        <v>56</v>
      </c>
      <c r="E2287" t="s">
        <v>17</v>
      </c>
      <c r="F2287" t="s">
        <v>18</v>
      </c>
      <c r="G2287" t="s">
        <v>57</v>
      </c>
      <c r="H2287" t="s">
        <v>58</v>
      </c>
      <c r="I2287" t="s">
        <v>53</v>
      </c>
      <c r="J2287">
        <v>3499</v>
      </c>
      <c r="K2287">
        <v>14</v>
      </c>
      <c r="L2287">
        <v>0.09</v>
      </c>
      <c r="M2287">
        <v>44577.26</v>
      </c>
      <c r="N2287" t="s">
        <v>123</v>
      </c>
      <c r="O2287" t="s">
        <v>23</v>
      </c>
    </row>
    <row r="2288" spans="1:15" x14ac:dyDescent="0.35">
      <c r="A2288" t="s">
        <v>2417</v>
      </c>
      <c r="B2288" s="40">
        <v>45573</v>
      </c>
      <c r="C2288" t="s">
        <v>15</v>
      </c>
      <c r="D2288" t="s">
        <v>16</v>
      </c>
      <c r="E2288" t="s">
        <v>17</v>
      </c>
      <c r="F2288" t="s">
        <v>176</v>
      </c>
      <c r="G2288" t="s">
        <v>57</v>
      </c>
      <c r="H2288" t="s">
        <v>58</v>
      </c>
      <c r="I2288" t="s">
        <v>53</v>
      </c>
      <c r="J2288">
        <v>3499</v>
      </c>
      <c r="K2288">
        <v>9</v>
      </c>
      <c r="L2288">
        <v>0.13</v>
      </c>
      <c r="M2288">
        <v>27397.17</v>
      </c>
      <c r="N2288" t="s">
        <v>22</v>
      </c>
      <c r="O2288" t="s">
        <v>23</v>
      </c>
    </row>
    <row r="2289" spans="1:15" x14ac:dyDescent="0.35">
      <c r="A2289" t="s">
        <v>2418</v>
      </c>
      <c r="B2289" s="40">
        <v>45593</v>
      </c>
      <c r="C2289" t="s">
        <v>64</v>
      </c>
      <c r="D2289" t="s">
        <v>65</v>
      </c>
      <c r="E2289" t="s">
        <v>27</v>
      </c>
      <c r="F2289" t="s">
        <v>103</v>
      </c>
      <c r="G2289" t="s">
        <v>57</v>
      </c>
      <c r="H2289" t="s">
        <v>58</v>
      </c>
      <c r="I2289" t="s">
        <v>53</v>
      </c>
      <c r="J2289">
        <v>3499</v>
      </c>
      <c r="K2289">
        <v>18</v>
      </c>
      <c r="L2289">
        <v>0.24</v>
      </c>
      <c r="M2289">
        <v>47866.32</v>
      </c>
      <c r="N2289" t="s">
        <v>123</v>
      </c>
      <c r="O2289" t="s">
        <v>80</v>
      </c>
    </row>
    <row r="2290" spans="1:15" x14ac:dyDescent="0.35">
      <c r="A2290" t="s">
        <v>2419</v>
      </c>
      <c r="B2290" s="40">
        <v>45562</v>
      </c>
      <c r="C2290" t="s">
        <v>96</v>
      </c>
      <c r="D2290" t="s">
        <v>97</v>
      </c>
      <c r="E2290" t="s">
        <v>98</v>
      </c>
      <c r="F2290" t="s">
        <v>99</v>
      </c>
      <c r="G2290" t="s">
        <v>57</v>
      </c>
      <c r="H2290" t="s">
        <v>58</v>
      </c>
      <c r="I2290" t="s">
        <v>53</v>
      </c>
      <c r="J2290">
        <v>3499</v>
      </c>
      <c r="K2290">
        <v>10</v>
      </c>
      <c r="L2290">
        <v>0.09</v>
      </c>
      <c r="M2290">
        <v>31840.9</v>
      </c>
      <c r="N2290" t="s">
        <v>22</v>
      </c>
      <c r="O2290" t="s">
        <v>23</v>
      </c>
    </row>
    <row r="2291" spans="1:15" x14ac:dyDescent="0.35">
      <c r="A2291" t="s">
        <v>2420</v>
      </c>
      <c r="B2291" s="40">
        <v>45582</v>
      </c>
      <c r="C2291" t="s">
        <v>111</v>
      </c>
      <c r="D2291" t="s">
        <v>112</v>
      </c>
      <c r="E2291" t="s">
        <v>98</v>
      </c>
      <c r="F2291" t="s">
        <v>99</v>
      </c>
      <c r="G2291" t="s">
        <v>57</v>
      </c>
      <c r="H2291" t="s">
        <v>58</v>
      </c>
      <c r="I2291" t="s">
        <v>53</v>
      </c>
      <c r="J2291">
        <v>3499</v>
      </c>
      <c r="K2291">
        <v>17</v>
      </c>
      <c r="L2291">
        <v>0.14000000000000001</v>
      </c>
      <c r="M2291">
        <v>51155.38</v>
      </c>
      <c r="N2291" t="s">
        <v>22</v>
      </c>
      <c r="O2291" t="s">
        <v>179</v>
      </c>
    </row>
    <row r="2292" spans="1:15" x14ac:dyDescent="0.35">
      <c r="A2292" t="s">
        <v>2421</v>
      </c>
      <c r="B2292" s="40">
        <v>45514</v>
      </c>
      <c r="C2292" t="s">
        <v>44</v>
      </c>
      <c r="D2292" t="s">
        <v>45</v>
      </c>
      <c r="E2292" t="s">
        <v>17</v>
      </c>
      <c r="F2292" t="s">
        <v>179</v>
      </c>
      <c r="G2292" t="s">
        <v>57</v>
      </c>
      <c r="H2292" t="s">
        <v>58</v>
      </c>
      <c r="I2292" t="s">
        <v>53</v>
      </c>
      <c r="J2292">
        <v>3499</v>
      </c>
      <c r="K2292">
        <v>14</v>
      </c>
      <c r="L2292">
        <v>0.27</v>
      </c>
      <c r="M2292">
        <v>35759.78</v>
      </c>
      <c r="N2292" t="s">
        <v>123</v>
      </c>
      <c r="O2292" t="s">
        <v>23</v>
      </c>
    </row>
    <row r="2293" spans="1:15" x14ac:dyDescent="0.35">
      <c r="A2293" t="s">
        <v>2422</v>
      </c>
      <c r="B2293" s="40">
        <v>45384</v>
      </c>
      <c r="C2293" t="s">
        <v>111</v>
      </c>
      <c r="D2293" t="s">
        <v>112</v>
      </c>
      <c r="E2293" t="s">
        <v>98</v>
      </c>
      <c r="F2293" t="s">
        <v>101</v>
      </c>
      <c r="G2293" t="s">
        <v>57</v>
      </c>
      <c r="H2293" t="s">
        <v>58</v>
      </c>
      <c r="I2293" t="s">
        <v>53</v>
      </c>
      <c r="J2293">
        <v>3499</v>
      </c>
      <c r="K2293">
        <v>9</v>
      </c>
      <c r="L2293">
        <v>0.2</v>
      </c>
      <c r="M2293">
        <v>25192.799999999999</v>
      </c>
      <c r="N2293" t="s">
        <v>22</v>
      </c>
      <c r="O2293" t="s">
        <v>23</v>
      </c>
    </row>
    <row r="2294" spans="1:15" x14ac:dyDescent="0.35">
      <c r="A2294" t="s">
        <v>2423</v>
      </c>
      <c r="B2294" s="40">
        <v>45469</v>
      </c>
      <c r="C2294" t="s">
        <v>35</v>
      </c>
      <c r="D2294" t="s">
        <v>36</v>
      </c>
      <c r="E2294" t="s">
        <v>37</v>
      </c>
      <c r="F2294" t="s">
        <v>83</v>
      </c>
      <c r="G2294" t="s">
        <v>57</v>
      </c>
      <c r="H2294" t="s">
        <v>58</v>
      </c>
      <c r="I2294" t="s">
        <v>53</v>
      </c>
      <c r="J2294">
        <v>3499</v>
      </c>
      <c r="K2294">
        <v>15</v>
      </c>
      <c r="L2294">
        <v>0.02</v>
      </c>
      <c r="M2294">
        <v>51435.3</v>
      </c>
      <c r="N2294" t="s">
        <v>59</v>
      </c>
      <c r="O2294" t="s">
        <v>179</v>
      </c>
    </row>
    <row r="2295" spans="1:15" x14ac:dyDescent="0.35">
      <c r="A2295" t="s">
        <v>2424</v>
      </c>
      <c r="B2295" s="40">
        <v>45302</v>
      </c>
      <c r="C2295" t="s">
        <v>55</v>
      </c>
      <c r="D2295" t="s">
        <v>56</v>
      </c>
      <c r="E2295" t="s">
        <v>17</v>
      </c>
      <c r="F2295" t="s">
        <v>176</v>
      </c>
      <c r="G2295" t="s">
        <v>57</v>
      </c>
      <c r="H2295" t="s">
        <v>58</v>
      </c>
      <c r="I2295" t="s">
        <v>53</v>
      </c>
      <c r="J2295">
        <v>3499</v>
      </c>
      <c r="K2295">
        <v>18</v>
      </c>
      <c r="L2295">
        <v>0.08</v>
      </c>
      <c r="M2295">
        <v>57943.44</v>
      </c>
      <c r="N2295" t="s">
        <v>59</v>
      </c>
      <c r="O2295" t="s">
        <v>23</v>
      </c>
    </row>
    <row r="2296" spans="1:15" x14ac:dyDescent="0.35">
      <c r="A2296" t="s">
        <v>2425</v>
      </c>
      <c r="B2296" s="40">
        <v>45462</v>
      </c>
      <c r="C2296" t="s">
        <v>35</v>
      </c>
      <c r="D2296" t="s">
        <v>36</v>
      </c>
      <c r="E2296" t="s">
        <v>37</v>
      </c>
      <c r="F2296" t="s">
        <v>83</v>
      </c>
      <c r="G2296" t="s">
        <v>57</v>
      </c>
      <c r="H2296" t="s">
        <v>58</v>
      </c>
      <c r="I2296" t="s">
        <v>53</v>
      </c>
      <c r="J2296">
        <v>3499</v>
      </c>
      <c r="K2296">
        <v>19</v>
      </c>
      <c r="L2296">
        <v>0.16</v>
      </c>
      <c r="M2296">
        <v>55844.04</v>
      </c>
      <c r="N2296" t="s">
        <v>32</v>
      </c>
      <c r="O2296" t="s">
        <v>23</v>
      </c>
    </row>
    <row r="2297" spans="1:15" x14ac:dyDescent="0.35">
      <c r="A2297" t="s">
        <v>2426</v>
      </c>
      <c r="B2297" s="40">
        <v>45344</v>
      </c>
      <c r="C2297" t="s">
        <v>44</v>
      </c>
      <c r="D2297" t="s">
        <v>45</v>
      </c>
      <c r="E2297" t="s">
        <v>17</v>
      </c>
      <c r="F2297" t="s">
        <v>176</v>
      </c>
      <c r="G2297" t="s">
        <v>57</v>
      </c>
      <c r="H2297" t="s">
        <v>58</v>
      </c>
      <c r="I2297" t="s">
        <v>53</v>
      </c>
      <c r="J2297">
        <v>3499</v>
      </c>
      <c r="K2297">
        <v>7</v>
      </c>
      <c r="L2297">
        <v>0.05</v>
      </c>
      <c r="M2297">
        <v>23268.35</v>
      </c>
      <c r="N2297" t="s">
        <v>42</v>
      </c>
      <c r="O2297" t="s">
        <v>23</v>
      </c>
    </row>
    <row r="2298" spans="1:15" x14ac:dyDescent="0.35">
      <c r="A2298" t="s">
        <v>2427</v>
      </c>
      <c r="B2298" s="40">
        <v>45536</v>
      </c>
      <c r="C2298" t="s">
        <v>125</v>
      </c>
      <c r="D2298" t="s">
        <v>126</v>
      </c>
      <c r="E2298" t="s">
        <v>37</v>
      </c>
      <c r="F2298" t="s">
        <v>157</v>
      </c>
      <c r="G2298" t="s">
        <v>57</v>
      </c>
      <c r="H2298" t="s">
        <v>58</v>
      </c>
      <c r="I2298" t="s">
        <v>53</v>
      </c>
      <c r="J2298">
        <v>3499</v>
      </c>
      <c r="K2298">
        <v>13</v>
      </c>
      <c r="L2298">
        <v>0.11</v>
      </c>
      <c r="M2298">
        <v>40483.43</v>
      </c>
      <c r="N2298" t="s">
        <v>123</v>
      </c>
      <c r="O2298" t="s">
        <v>23</v>
      </c>
    </row>
    <row r="2299" spans="1:15" x14ac:dyDescent="0.35">
      <c r="A2299" t="s">
        <v>2428</v>
      </c>
      <c r="B2299" s="40">
        <v>45492</v>
      </c>
      <c r="C2299" t="s">
        <v>96</v>
      </c>
      <c r="D2299" t="s">
        <v>97</v>
      </c>
      <c r="E2299" t="s">
        <v>98</v>
      </c>
      <c r="F2299" t="s">
        <v>113</v>
      </c>
      <c r="G2299" t="s">
        <v>57</v>
      </c>
      <c r="H2299" t="s">
        <v>58</v>
      </c>
      <c r="I2299" t="s">
        <v>53</v>
      </c>
      <c r="J2299">
        <v>3499</v>
      </c>
      <c r="K2299">
        <v>18</v>
      </c>
      <c r="L2299">
        <v>0.24</v>
      </c>
      <c r="M2299">
        <v>47866.32</v>
      </c>
      <c r="N2299" t="s">
        <v>32</v>
      </c>
      <c r="O2299" t="s">
        <v>23</v>
      </c>
    </row>
    <row r="2300" spans="1:15" x14ac:dyDescent="0.35">
      <c r="A2300" t="s">
        <v>2429</v>
      </c>
      <c r="B2300" s="40">
        <v>45457</v>
      </c>
      <c r="C2300" t="s">
        <v>125</v>
      </c>
      <c r="D2300" t="s">
        <v>126</v>
      </c>
      <c r="E2300" t="s">
        <v>37</v>
      </c>
      <c r="F2300" t="s">
        <v>83</v>
      </c>
      <c r="G2300" t="s">
        <v>57</v>
      </c>
      <c r="H2300" t="s">
        <v>58</v>
      </c>
      <c r="I2300" t="s">
        <v>53</v>
      </c>
      <c r="J2300">
        <v>3499</v>
      </c>
      <c r="K2300">
        <v>3</v>
      </c>
      <c r="L2300">
        <v>0.11</v>
      </c>
      <c r="M2300">
        <v>9342.33</v>
      </c>
      <c r="N2300" t="s">
        <v>123</v>
      </c>
      <c r="O2300" t="s">
        <v>179</v>
      </c>
    </row>
    <row r="2301" spans="1:15" x14ac:dyDescent="0.35">
      <c r="A2301" t="s">
        <v>2430</v>
      </c>
      <c r="B2301" s="40">
        <v>45518</v>
      </c>
      <c r="C2301" t="s">
        <v>96</v>
      </c>
      <c r="D2301" t="s">
        <v>97</v>
      </c>
      <c r="E2301" t="s">
        <v>98</v>
      </c>
      <c r="F2301" t="s">
        <v>113</v>
      </c>
      <c r="G2301" t="s">
        <v>57</v>
      </c>
      <c r="H2301" t="s">
        <v>58</v>
      </c>
      <c r="I2301" t="s">
        <v>53</v>
      </c>
      <c r="J2301">
        <v>3499</v>
      </c>
      <c r="K2301">
        <v>8</v>
      </c>
      <c r="L2301">
        <v>0.08</v>
      </c>
      <c r="M2301">
        <v>25752.639999999999</v>
      </c>
      <c r="N2301" t="s">
        <v>123</v>
      </c>
      <c r="O2301" t="s">
        <v>23</v>
      </c>
    </row>
    <row r="2302" spans="1:15" x14ac:dyDescent="0.35">
      <c r="A2302" t="s">
        <v>2431</v>
      </c>
      <c r="B2302" s="40">
        <v>45522</v>
      </c>
      <c r="C2302" t="s">
        <v>44</v>
      </c>
      <c r="D2302" t="s">
        <v>45</v>
      </c>
      <c r="E2302" t="s">
        <v>17</v>
      </c>
      <c r="F2302" t="s">
        <v>79</v>
      </c>
      <c r="G2302" t="s">
        <v>57</v>
      </c>
      <c r="H2302" t="s">
        <v>58</v>
      </c>
      <c r="I2302" t="s">
        <v>53</v>
      </c>
      <c r="J2302">
        <v>3499</v>
      </c>
      <c r="K2302">
        <v>3</v>
      </c>
      <c r="L2302">
        <v>0.06</v>
      </c>
      <c r="M2302">
        <v>9867.18</v>
      </c>
      <c r="N2302" t="s">
        <v>77</v>
      </c>
      <c r="O2302" t="s">
        <v>23</v>
      </c>
    </row>
    <row r="2303" spans="1:15" x14ac:dyDescent="0.35">
      <c r="A2303" t="s">
        <v>2432</v>
      </c>
      <c r="B2303" s="40">
        <v>45399</v>
      </c>
      <c r="C2303" t="s">
        <v>73</v>
      </c>
      <c r="D2303" t="s">
        <v>74</v>
      </c>
      <c r="E2303" t="s">
        <v>37</v>
      </c>
      <c r="F2303" t="s">
        <v>151</v>
      </c>
      <c r="G2303" t="s">
        <v>57</v>
      </c>
      <c r="H2303" t="s">
        <v>58</v>
      </c>
      <c r="I2303" t="s">
        <v>53</v>
      </c>
      <c r="J2303">
        <v>3499</v>
      </c>
      <c r="K2303">
        <v>17</v>
      </c>
      <c r="L2303">
        <v>0.01</v>
      </c>
      <c r="M2303">
        <v>58888.17</v>
      </c>
      <c r="N2303" t="s">
        <v>77</v>
      </c>
      <c r="O2303" t="s">
        <v>179</v>
      </c>
    </row>
    <row r="2304" spans="1:15" x14ac:dyDescent="0.35">
      <c r="A2304" t="s">
        <v>2433</v>
      </c>
      <c r="B2304" s="40">
        <v>45387</v>
      </c>
      <c r="C2304" t="s">
        <v>131</v>
      </c>
      <c r="D2304" t="s">
        <v>132</v>
      </c>
      <c r="E2304" t="s">
        <v>98</v>
      </c>
      <c r="F2304" t="s">
        <v>99</v>
      </c>
      <c r="G2304" t="s">
        <v>57</v>
      </c>
      <c r="H2304" t="s">
        <v>58</v>
      </c>
      <c r="I2304" t="s">
        <v>53</v>
      </c>
      <c r="J2304">
        <v>3499</v>
      </c>
      <c r="K2304">
        <v>13</v>
      </c>
      <c r="L2304">
        <v>0.27</v>
      </c>
      <c r="M2304">
        <v>33205.51</v>
      </c>
      <c r="N2304" t="s">
        <v>59</v>
      </c>
      <c r="O2304" t="s">
        <v>33</v>
      </c>
    </row>
    <row r="2305" spans="1:15" x14ac:dyDescent="0.35">
      <c r="A2305" t="s">
        <v>2434</v>
      </c>
      <c r="B2305" s="40">
        <v>45585</v>
      </c>
      <c r="C2305" t="s">
        <v>15</v>
      </c>
      <c r="D2305" t="s">
        <v>16</v>
      </c>
      <c r="E2305" t="s">
        <v>17</v>
      </c>
      <c r="F2305" t="s">
        <v>79</v>
      </c>
      <c r="G2305" t="s">
        <v>57</v>
      </c>
      <c r="H2305" t="s">
        <v>58</v>
      </c>
      <c r="I2305" t="s">
        <v>53</v>
      </c>
      <c r="J2305">
        <v>3499</v>
      </c>
      <c r="K2305">
        <v>1</v>
      </c>
      <c r="L2305">
        <v>0.1</v>
      </c>
      <c r="M2305">
        <v>3149.1</v>
      </c>
      <c r="N2305" t="s">
        <v>123</v>
      </c>
      <c r="O2305" t="s">
        <v>23</v>
      </c>
    </row>
    <row r="2306" spans="1:15" x14ac:dyDescent="0.35">
      <c r="A2306" t="s">
        <v>2435</v>
      </c>
      <c r="B2306" s="40">
        <v>45520</v>
      </c>
      <c r="C2306" t="s">
        <v>73</v>
      </c>
      <c r="D2306" t="s">
        <v>74</v>
      </c>
      <c r="E2306" t="s">
        <v>37</v>
      </c>
      <c r="F2306" t="s">
        <v>38</v>
      </c>
      <c r="G2306" t="s">
        <v>57</v>
      </c>
      <c r="H2306" t="s">
        <v>58</v>
      </c>
      <c r="I2306" t="s">
        <v>53</v>
      </c>
      <c r="J2306">
        <v>3499</v>
      </c>
      <c r="K2306">
        <v>12</v>
      </c>
      <c r="L2306">
        <v>0.12</v>
      </c>
      <c r="M2306">
        <v>36949.440000000002</v>
      </c>
      <c r="N2306" t="s">
        <v>59</v>
      </c>
      <c r="O2306" t="s">
        <v>80</v>
      </c>
    </row>
    <row r="2307" spans="1:15" x14ac:dyDescent="0.35">
      <c r="A2307" t="s">
        <v>2436</v>
      </c>
      <c r="B2307" s="40">
        <v>45581</v>
      </c>
      <c r="C2307" t="s">
        <v>96</v>
      </c>
      <c r="D2307" t="s">
        <v>97</v>
      </c>
      <c r="E2307" t="s">
        <v>98</v>
      </c>
      <c r="F2307" t="s">
        <v>113</v>
      </c>
      <c r="G2307" t="s">
        <v>57</v>
      </c>
      <c r="H2307" t="s">
        <v>58</v>
      </c>
      <c r="I2307" t="s">
        <v>53</v>
      </c>
      <c r="J2307">
        <v>3499</v>
      </c>
      <c r="K2307">
        <v>14</v>
      </c>
      <c r="L2307">
        <v>0.28000000000000003</v>
      </c>
      <c r="M2307">
        <v>35269.919999999998</v>
      </c>
      <c r="N2307" t="s">
        <v>77</v>
      </c>
      <c r="O2307" t="s">
        <v>23</v>
      </c>
    </row>
    <row r="2308" spans="1:15" x14ac:dyDescent="0.35">
      <c r="A2308" t="s">
        <v>2437</v>
      </c>
      <c r="B2308" s="40">
        <v>45370</v>
      </c>
      <c r="C2308" t="s">
        <v>73</v>
      </c>
      <c r="D2308" t="s">
        <v>74</v>
      </c>
      <c r="E2308" t="s">
        <v>37</v>
      </c>
      <c r="F2308" t="s">
        <v>151</v>
      </c>
      <c r="G2308" t="s">
        <v>57</v>
      </c>
      <c r="H2308" t="s">
        <v>58</v>
      </c>
      <c r="I2308" t="s">
        <v>53</v>
      </c>
      <c r="J2308">
        <v>3499</v>
      </c>
      <c r="K2308">
        <v>9</v>
      </c>
      <c r="L2308">
        <v>0.26</v>
      </c>
      <c r="M2308">
        <v>23303.34</v>
      </c>
      <c r="N2308" t="s">
        <v>22</v>
      </c>
      <c r="O2308" t="s">
        <v>80</v>
      </c>
    </row>
    <row r="2309" spans="1:15" x14ac:dyDescent="0.35">
      <c r="A2309" t="s">
        <v>2438</v>
      </c>
      <c r="B2309" s="40">
        <v>45634</v>
      </c>
      <c r="C2309" t="s">
        <v>35</v>
      </c>
      <c r="D2309" t="s">
        <v>36</v>
      </c>
      <c r="E2309" t="s">
        <v>37</v>
      </c>
      <c r="F2309" t="s">
        <v>71</v>
      </c>
      <c r="G2309" t="s">
        <v>57</v>
      </c>
      <c r="H2309" t="s">
        <v>58</v>
      </c>
      <c r="I2309" t="s">
        <v>53</v>
      </c>
      <c r="J2309">
        <v>3499</v>
      </c>
      <c r="K2309">
        <v>4</v>
      </c>
      <c r="L2309">
        <v>0.08</v>
      </c>
      <c r="M2309">
        <v>12876.32</v>
      </c>
      <c r="N2309" t="s">
        <v>42</v>
      </c>
      <c r="O2309" t="s">
        <v>23</v>
      </c>
    </row>
    <row r="2310" spans="1:15" x14ac:dyDescent="0.35">
      <c r="A2310" t="s">
        <v>2439</v>
      </c>
      <c r="B2310" s="40">
        <v>45309</v>
      </c>
      <c r="C2310" t="s">
        <v>55</v>
      </c>
      <c r="D2310" t="s">
        <v>56</v>
      </c>
      <c r="E2310" t="s">
        <v>17</v>
      </c>
      <c r="F2310" t="s">
        <v>79</v>
      </c>
      <c r="G2310" t="s">
        <v>57</v>
      </c>
      <c r="H2310" t="s">
        <v>58</v>
      </c>
      <c r="I2310" t="s">
        <v>53</v>
      </c>
      <c r="J2310">
        <v>3499</v>
      </c>
      <c r="K2310">
        <v>11</v>
      </c>
      <c r="L2310">
        <v>0.19</v>
      </c>
      <c r="M2310">
        <v>31176.09</v>
      </c>
      <c r="N2310" t="s">
        <v>42</v>
      </c>
      <c r="O2310" t="s">
        <v>23</v>
      </c>
    </row>
    <row r="2311" spans="1:15" x14ac:dyDescent="0.35">
      <c r="A2311" t="s">
        <v>2440</v>
      </c>
      <c r="B2311" s="40">
        <v>45451</v>
      </c>
      <c r="C2311" t="s">
        <v>131</v>
      </c>
      <c r="D2311" t="s">
        <v>132</v>
      </c>
      <c r="E2311" t="s">
        <v>98</v>
      </c>
      <c r="F2311" t="s">
        <v>160</v>
      </c>
      <c r="G2311" t="s">
        <v>57</v>
      </c>
      <c r="H2311" t="s">
        <v>58</v>
      </c>
      <c r="I2311" t="s">
        <v>53</v>
      </c>
      <c r="J2311">
        <v>3499</v>
      </c>
      <c r="K2311">
        <v>5</v>
      </c>
      <c r="L2311">
        <v>0.03</v>
      </c>
      <c r="M2311">
        <v>16970.150000000001</v>
      </c>
      <c r="N2311" t="s">
        <v>123</v>
      </c>
      <c r="O2311" t="s">
        <v>23</v>
      </c>
    </row>
    <row r="2312" spans="1:15" x14ac:dyDescent="0.35">
      <c r="A2312" t="s">
        <v>2441</v>
      </c>
      <c r="B2312" s="40">
        <v>45573</v>
      </c>
      <c r="C2312" t="s">
        <v>61</v>
      </c>
      <c r="D2312" t="s">
        <v>62</v>
      </c>
      <c r="E2312" t="s">
        <v>27</v>
      </c>
      <c r="F2312" t="s">
        <v>89</v>
      </c>
      <c r="G2312" t="s">
        <v>57</v>
      </c>
      <c r="H2312" t="s">
        <v>58</v>
      </c>
      <c r="I2312" t="s">
        <v>53</v>
      </c>
      <c r="J2312">
        <v>3499</v>
      </c>
      <c r="K2312">
        <v>1</v>
      </c>
      <c r="L2312">
        <v>0.22</v>
      </c>
      <c r="M2312">
        <v>2729.22</v>
      </c>
      <c r="N2312" t="s">
        <v>32</v>
      </c>
      <c r="O2312" t="s">
        <v>23</v>
      </c>
    </row>
    <row r="2313" spans="1:15" x14ac:dyDescent="0.35">
      <c r="A2313" t="s">
        <v>2442</v>
      </c>
      <c r="B2313" s="40">
        <v>45296</v>
      </c>
      <c r="C2313" t="s">
        <v>35</v>
      </c>
      <c r="D2313" t="s">
        <v>36</v>
      </c>
      <c r="E2313" t="s">
        <v>37</v>
      </c>
      <c r="F2313" t="s">
        <v>71</v>
      </c>
      <c r="G2313" t="s">
        <v>57</v>
      </c>
      <c r="H2313" t="s">
        <v>58</v>
      </c>
      <c r="I2313" t="s">
        <v>53</v>
      </c>
      <c r="J2313">
        <v>3499</v>
      </c>
      <c r="K2313">
        <v>12</v>
      </c>
      <c r="L2313">
        <v>0.03</v>
      </c>
      <c r="M2313">
        <v>40728.36</v>
      </c>
      <c r="N2313" t="s">
        <v>123</v>
      </c>
      <c r="O2313" t="s">
        <v>23</v>
      </c>
    </row>
    <row r="2314" spans="1:15" x14ac:dyDescent="0.35">
      <c r="A2314" t="s">
        <v>2443</v>
      </c>
      <c r="B2314" s="40">
        <v>45469</v>
      </c>
      <c r="C2314" t="s">
        <v>111</v>
      </c>
      <c r="D2314" t="s">
        <v>112</v>
      </c>
      <c r="E2314" t="s">
        <v>98</v>
      </c>
      <c r="F2314" t="s">
        <v>113</v>
      </c>
      <c r="G2314" t="s">
        <v>57</v>
      </c>
      <c r="H2314" t="s">
        <v>58</v>
      </c>
      <c r="I2314" t="s">
        <v>53</v>
      </c>
      <c r="J2314">
        <v>3499</v>
      </c>
      <c r="K2314">
        <v>3</v>
      </c>
      <c r="L2314">
        <v>0.17</v>
      </c>
      <c r="M2314">
        <v>8712.51</v>
      </c>
      <c r="N2314" t="s">
        <v>123</v>
      </c>
      <c r="O2314" t="s">
        <v>23</v>
      </c>
    </row>
    <row r="2315" spans="1:15" x14ac:dyDescent="0.35">
      <c r="A2315" t="s">
        <v>2444</v>
      </c>
      <c r="B2315" s="40">
        <v>45481</v>
      </c>
      <c r="C2315" t="s">
        <v>55</v>
      </c>
      <c r="D2315" t="s">
        <v>56</v>
      </c>
      <c r="E2315" t="s">
        <v>17</v>
      </c>
      <c r="F2315" t="s">
        <v>154</v>
      </c>
      <c r="G2315" t="s">
        <v>57</v>
      </c>
      <c r="H2315" t="s">
        <v>58</v>
      </c>
      <c r="I2315" t="s">
        <v>53</v>
      </c>
      <c r="J2315">
        <v>3499</v>
      </c>
      <c r="K2315">
        <v>10</v>
      </c>
      <c r="L2315">
        <v>0.19</v>
      </c>
      <c r="M2315">
        <v>28341.9</v>
      </c>
      <c r="N2315" t="s">
        <v>123</v>
      </c>
      <c r="O2315" t="s">
        <v>23</v>
      </c>
    </row>
    <row r="2316" spans="1:15" x14ac:dyDescent="0.35">
      <c r="A2316" t="s">
        <v>2445</v>
      </c>
      <c r="B2316" s="40">
        <v>45458</v>
      </c>
      <c r="C2316" t="s">
        <v>125</v>
      </c>
      <c r="D2316" t="s">
        <v>126</v>
      </c>
      <c r="E2316" t="s">
        <v>37</v>
      </c>
      <c r="F2316" t="s">
        <v>151</v>
      </c>
      <c r="G2316" t="s">
        <v>57</v>
      </c>
      <c r="H2316" t="s">
        <v>58</v>
      </c>
      <c r="I2316" t="s">
        <v>53</v>
      </c>
      <c r="J2316">
        <v>3499</v>
      </c>
      <c r="K2316">
        <v>14</v>
      </c>
      <c r="L2316">
        <v>0.27</v>
      </c>
      <c r="M2316">
        <v>35759.78</v>
      </c>
      <c r="N2316" t="s">
        <v>42</v>
      </c>
      <c r="O2316" t="s">
        <v>23</v>
      </c>
    </row>
    <row r="2317" spans="1:15" x14ac:dyDescent="0.35">
      <c r="A2317" t="s">
        <v>2446</v>
      </c>
      <c r="B2317" s="40">
        <v>45622</v>
      </c>
      <c r="C2317" t="s">
        <v>131</v>
      </c>
      <c r="D2317" t="s">
        <v>132</v>
      </c>
      <c r="E2317" t="s">
        <v>98</v>
      </c>
      <c r="F2317" t="s">
        <v>99</v>
      </c>
      <c r="G2317" t="s">
        <v>57</v>
      </c>
      <c r="H2317" t="s">
        <v>58</v>
      </c>
      <c r="I2317" t="s">
        <v>53</v>
      </c>
      <c r="J2317">
        <v>3499</v>
      </c>
      <c r="K2317">
        <v>18</v>
      </c>
      <c r="L2317">
        <v>0.28999999999999998</v>
      </c>
      <c r="M2317">
        <v>44717.22</v>
      </c>
      <c r="N2317" t="s">
        <v>22</v>
      </c>
      <c r="O2317" t="s">
        <v>23</v>
      </c>
    </row>
    <row r="2318" spans="1:15" x14ac:dyDescent="0.35">
      <c r="A2318" t="s">
        <v>2447</v>
      </c>
      <c r="B2318" s="40">
        <v>45401</v>
      </c>
      <c r="C2318" t="s">
        <v>61</v>
      </c>
      <c r="D2318" t="s">
        <v>62</v>
      </c>
      <c r="E2318" t="s">
        <v>27</v>
      </c>
      <c r="F2318" t="s">
        <v>122</v>
      </c>
      <c r="G2318" t="s">
        <v>57</v>
      </c>
      <c r="H2318" t="s">
        <v>58</v>
      </c>
      <c r="I2318" t="s">
        <v>53</v>
      </c>
      <c r="J2318">
        <v>3499</v>
      </c>
      <c r="K2318">
        <v>20</v>
      </c>
      <c r="L2318">
        <v>0.08</v>
      </c>
      <c r="M2318">
        <v>64381.599999999999</v>
      </c>
      <c r="N2318" t="s">
        <v>42</v>
      </c>
      <c r="O2318" t="s">
        <v>33</v>
      </c>
    </row>
    <row r="2319" spans="1:15" x14ac:dyDescent="0.35">
      <c r="A2319" t="s">
        <v>2448</v>
      </c>
      <c r="B2319" s="40">
        <v>45614</v>
      </c>
      <c r="C2319" t="s">
        <v>25</v>
      </c>
      <c r="D2319" t="s">
        <v>26</v>
      </c>
      <c r="E2319" t="s">
        <v>27</v>
      </c>
      <c r="F2319" t="s">
        <v>103</v>
      </c>
      <c r="G2319" t="s">
        <v>57</v>
      </c>
      <c r="H2319" t="s">
        <v>58</v>
      </c>
      <c r="I2319" t="s">
        <v>53</v>
      </c>
      <c r="J2319">
        <v>3499</v>
      </c>
      <c r="K2319">
        <v>7</v>
      </c>
      <c r="L2319">
        <v>0.25</v>
      </c>
      <c r="M2319">
        <v>18369.75</v>
      </c>
      <c r="N2319" t="s">
        <v>42</v>
      </c>
      <c r="O2319" t="s">
        <v>33</v>
      </c>
    </row>
    <row r="2320" spans="1:15" x14ac:dyDescent="0.35">
      <c r="A2320" t="s">
        <v>2449</v>
      </c>
      <c r="B2320" s="40">
        <v>45617</v>
      </c>
      <c r="C2320" t="s">
        <v>73</v>
      </c>
      <c r="D2320" t="s">
        <v>74</v>
      </c>
      <c r="E2320" t="s">
        <v>37</v>
      </c>
      <c r="F2320" t="s">
        <v>151</v>
      </c>
      <c r="G2320" t="s">
        <v>57</v>
      </c>
      <c r="H2320" t="s">
        <v>58</v>
      </c>
      <c r="I2320" t="s">
        <v>53</v>
      </c>
      <c r="J2320">
        <v>3499</v>
      </c>
      <c r="K2320">
        <v>18</v>
      </c>
      <c r="L2320">
        <v>0.26</v>
      </c>
      <c r="M2320">
        <v>46606.68</v>
      </c>
      <c r="N2320" t="s">
        <v>42</v>
      </c>
      <c r="O2320" t="s">
        <v>33</v>
      </c>
    </row>
    <row r="2321" spans="1:15" x14ac:dyDescent="0.35">
      <c r="A2321" t="s">
        <v>2450</v>
      </c>
      <c r="B2321" s="40">
        <v>45629</v>
      </c>
      <c r="C2321" t="s">
        <v>44</v>
      </c>
      <c r="D2321" t="s">
        <v>45</v>
      </c>
      <c r="E2321" t="s">
        <v>17</v>
      </c>
      <c r="F2321" t="s">
        <v>50</v>
      </c>
      <c r="G2321" t="s">
        <v>57</v>
      </c>
      <c r="H2321" t="s">
        <v>58</v>
      </c>
      <c r="I2321" t="s">
        <v>53</v>
      </c>
      <c r="J2321">
        <v>3499</v>
      </c>
      <c r="K2321">
        <v>5</v>
      </c>
      <c r="L2321">
        <v>0.26</v>
      </c>
      <c r="M2321">
        <v>12946.3</v>
      </c>
      <c r="N2321" t="s">
        <v>123</v>
      </c>
      <c r="O2321" t="s">
        <v>87</v>
      </c>
    </row>
    <row r="2322" spans="1:15" x14ac:dyDescent="0.35">
      <c r="A2322" t="s">
        <v>2451</v>
      </c>
      <c r="B2322" s="40">
        <v>45389</v>
      </c>
      <c r="C2322" t="s">
        <v>61</v>
      </c>
      <c r="D2322" t="s">
        <v>62</v>
      </c>
      <c r="E2322" t="s">
        <v>27</v>
      </c>
      <c r="F2322" t="s">
        <v>66</v>
      </c>
      <c r="G2322" t="s">
        <v>57</v>
      </c>
      <c r="H2322" t="s">
        <v>58</v>
      </c>
      <c r="I2322" t="s">
        <v>53</v>
      </c>
      <c r="J2322">
        <v>3499</v>
      </c>
      <c r="K2322">
        <v>19</v>
      </c>
      <c r="L2322">
        <v>0.12</v>
      </c>
      <c r="M2322">
        <v>58503.28</v>
      </c>
      <c r="N2322" t="s">
        <v>123</v>
      </c>
      <c r="O2322" t="s">
        <v>23</v>
      </c>
    </row>
    <row r="2323" spans="1:15" x14ac:dyDescent="0.35">
      <c r="A2323" t="s">
        <v>2452</v>
      </c>
      <c r="B2323" s="40">
        <v>45451</v>
      </c>
      <c r="C2323" t="s">
        <v>111</v>
      </c>
      <c r="D2323" t="s">
        <v>112</v>
      </c>
      <c r="E2323" t="s">
        <v>98</v>
      </c>
      <c r="F2323" t="s">
        <v>99</v>
      </c>
      <c r="G2323" t="s">
        <v>57</v>
      </c>
      <c r="H2323" t="s">
        <v>58</v>
      </c>
      <c r="I2323" t="s">
        <v>53</v>
      </c>
      <c r="J2323">
        <v>3499</v>
      </c>
      <c r="K2323">
        <v>18</v>
      </c>
      <c r="L2323">
        <v>0.03</v>
      </c>
      <c r="M2323">
        <v>61092.54</v>
      </c>
      <c r="N2323" t="s">
        <v>22</v>
      </c>
      <c r="O2323" t="s">
        <v>23</v>
      </c>
    </row>
    <row r="2324" spans="1:15" x14ac:dyDescent="0.35">
      <c r="A2324" t="s">
        <v>2453</v>
      </c>
      <c r="B2324" s="40">
        <v>45304</v>
      </c>
      <c r="C2324" t="s">
        <v>131</v>
      </c>
      <c r="D2324" t="s">
        <v>132</v>
      </c>
      <c r="E2324" t="s">
        <v>98</v>
      </c>
      <c r="F2324" t="s">
        <v>99</v>
      </c>
      <c r="G2324" t="s">
        <v>57</v>
      </c>
      <c r="H2324" t="s">
        <v>58</v>
      </c>
      <c r="I2324" t="s">
        <v>53</v>
      </c>
      <c r="J2324">
        <v>3499</v>
      </c>
      <c r="K2324">
        <v>1</v>
      </c>
      <c r="L2324">
        <v>0.2</v>
      </c>
      <c r="M2324">
        <v>2799.2</v>
      </c>
      <c r="N2324" t="s">
        <v>22</v>
      </c>
      <c r="O2324" t="s">
        <v>23</v>
      </c>
    </row>
    <row r="2325" spans="1:15" x14ac:dyDescent="0.35">
      <c r="A2325" t="s">
        <v>2454</v>
      </c>
      <c r="B2325" s="40">
        <v>45475</v>
      </c>
      <c r="C2325" t="s">
        <v>125</v>
      </c>
      <c r="D2325" t="s">
        <v>126</v>
      </c>
      <c r="E2325" t="s">
        <v>37</v>
      </c>
      <c r="F2325" t="s">
        <v>83</v>
      </c>
      <c r="G2325" t="s">
        <v>57</v>
      </c>
      <c r="H2325" t="s">
        <v>58</v>
      </c>
      <c r="I2325" t="s">
        <v>53</v>
      </c>
      <c r="J2325">
        <v>3499</v>
      </c>
      <c r="K2325">
        <v>19</v>
      </c>
      <c r="L2325">
        <v>0.14000000000000001</v>
      </c>
      <c r="M2325">
        <v>57173.66</v>
      </c>
      <c r="N2325" t="s">
        <v>42</v>
      </c>
      <c r="O2325" t="s">
        <v>23</v>
      </c>
    </row>
    <row r="2326" spans="1:15" x14ac:dyDescent="0.35">
      <c r="A2326" t="s">
        <v>2455</v>
      </c>
      <c r="B2326" s="40">
        <v>45434</v>
      </c>
      <c r="C2326" t="s">
        <v>35</v>
      </c>
      <c r="D2326" t="s">
        <v>36</v>
      </c>
      <c r="E2326" t="s">
        <v>37</v>
      </c>
      <c r="F2326" t="s">
        <v>83</v>
      </c>
      <c r="G2326" t="s">
        <v>57</v>
      </c>
      <c r="H2326" t="s">
        <v>58</v>
      </c>
      <c r="I2326" t="s">
        <v>53</v>
      </c>
      <c r="J2326">
        <v>3499</v>
      </c>
      <c r="K2326">
        <v>13</v>
      </c>
      <c r="L2326">
        <v>0.19</v>
      </c>
      <c r="M2326">
        <v>36844.47</v>
      </c>
      <c r="N2326" t="s">
        <v>77</v>
      </c>
      <c r="O2326" t="s">
        <v>23</v>
      </c>
    </row>
    <row r="2327" spans="1:15" x14ac:dyDescent="0.35">
      <c r="A2327" t="s">
        <v>2456</v>
      </c>
      <c r="B2327" s="40">
        <v>45328</v>
      </c>
      <c r="C2327" t="s">
        <v>64</v>
      </c>
      <c r="D2327" t="s">
        <v>65</v>
      </c>
      <c r="E2327" t="s">
        <v>27</v>
      </c>
      <c r="F2327" t="s">
        <v>89</v>
      </c>
      <c r="G2327" t="s">
        <v>57</v>
      </c>
      <c r="H2327" t="s">
        <v>58</v>
      </c>
      <c r="I2327" t="s">
        <v>53</v>
      </c>
      <c r="J2327">
        <v>3499</v>
      </c>
      <c r="K2327">
        <v>1</v>
      </c>
      <c r="L2327">
        <v>0.03</v>
      </c>
      <c r="M2327">
        <v>3394.03</v>
      </c>
      <c r="N2327" t="s">
        <v>179</v>
      </c>
      <c r="O2327" t="s">
        <v>23</v>
      </c>
    </row>
    <row r="2328" spans="1:15" x14ac:dyDescent="0.35">
      <c r="A2328" t="s">
        <v>2457</v>
      </c>
      <c r="B2328" s="40">
        <v>45406</v>
      </c>
      <c r="C2328" t="s">
        <v>73</v>
      </c>
      <c r="D2328" t="s">
        <v>74</v>
      </c>
      <c r="E2328" t="s">
        <v>37</v>
      </c>
      <c r="F2328" t="s">
        <v>71</v>
      </c>
      <c r="G2328" t="s">
        <v>57</v>
      </c>
      <c r="H2328" t="s">
        <v>58</v>
      </c>
      <c r="I2328" t="s">
        <v>53</v>
      </c>
      <c r="J2328">
        <v>3499</v>
      </c>
      <c r="K2328">
        <v>5</v>
      </c>
      <c r="L2328">
        <v>0.09</v>
      </c>
      <c r="M2328">
        <v>15920.45</v>
      </c>
      <c r="N2328" t="s">
        <v>42</v>
      </c>
      <c r="O2328" t="s">
        <v>23</v>
      </c>
    </row>
    <row r="2329" spans="1:15" x14ac:dyDescent="0.35">
      <c r="A2329" t="s">
        <v>2458</v>
      </c>
      <c r="B2329" s="40">
        <v>45400</v>
      </c>
      <c r="C2329" t="s">
        <v>15</v>
      </c>
      <c r="D2329" t="s">
        <v>16</v>
      </c>
      <c r="E2329" t="s">
        <v>17</v>
      </c>
      <c r="F2329" t="s">
        <v>18</v>
      </c>
      <c r="G2329" t="s">
        <v>57</v>
      </c>
      <c r="H2329" t="s">
        <v>58</v>
      </c>
      <c r="I2329" t="s">
        <v>53</v>
      </c>
      <c r="J2329">
        <v>3499</v>
      </c>
      <c r="K2329">
        <v>5</v>
      </c>
      <c r="L2329">
        <v>0.08</v>
      </c>
      <c r="M2329">
        <v>16095.4</v>
      </c>
      <c r="N2329" t="s">
        <v>123</v>
      </c>
      <c r="O2329" t="s">
        <v>23</v>
      </c>
    </row>
    <row r="2330" spans="1:15" x14ac:dyDescent="0.35">
      <c r="A2330" t="s">
        <v>2459</v>
      </c>
      <c r="B2330" s="40">
        <v>45339</v>
      </c>
      <c r="C2330" t="s">
        <v>96</v>
      </c>
      <c r="D2330" t="s">
        <v>97</v>
      </c>
      <c r="E2330" t="s">
        <v>98</v>
      </c>
      <c r="F2330" t="s">
        <v>99</v>
      </c>
      <c r="G2330" t="s">
        <v>57</v>
      </c>
      <c r="H2330" t="s">
        <v>58</v>
      </c>
      <c r="I2330" t="s">
        <v>53</v>
      </c>
      <c r="J2330">
        <v>3499</v>
      </c>
      <c r="K2330">
        <v>18</v>
      </c>
      <c r="L2330">
        <v>0.04</v>
      </c>
      <c r="M2330">
        <v>60462.720000000001</v>
      </c>
      <c r="N2330" t="s">
        <v>59</v>
      </c>
      <c r="O2330" t="s">
        <v>179</v>
      </c>
    </row>
    <row r="2331" spans="1:15" x14ac:dyDescent="0.35">
      <c r="A2331" t="s">
        <v>2460</v>
      </c>
      <c r="B2331" s="40">
        <v>45454</v>
      </c>
      <c r="C2331" t="s">
        <v>25</v>
      </c>
      <c r="D2331" t="s">
        <v>26</v>
      </c>
      <c r="E2331" t="s">
        <v>27</v>
      </c>
      <c r="F2331" t="s">
        <v>89</v>
      </c>
      <c r="G2331" t="s">
        <v>57</v>
      </c>
      <c r="H2331" t="s">
        <v>58</v>
      </c>
      <c r="I2331" t="s">
        <v>53</v>
      </c>
      <c r="J2331">
        <v>3499</v>
      </c>
      <c r="K2331">
        <v>5</v>
      </c>
      <c r="L2331">
        <v>0.03</v>
      </c>
      <c r="M2331">
        <v>16970.150000000001</v>
      </c>
      <c r="N2331" t="s">
        <v>32</v>
      </c>
      <c r="O2331" t="s">
        <v>23</v>
      </c>
    </row>
    <row r="2332" spans="1:15" x14ac:dyDescent="0.35">
      <c r="A2332" t="s">
        <v>2461</v>
      </c>
      <c r="B2332" s="40">
        <v>45603</v>
      </c>
      <c r="C2332" t="s">
        <v>125</v>
      </c>
      <c r="D2332" t="s">
        <v>126</v>
      </c>
      <c r="E2332" t="s">
        <v>37</v>
      </c>
      <c r="F2332" t="s">
        <v>83</v>
      </c>
      <c r="G2332" t="s">
        <v>57</v>
      </c>
      <c r="H2332" t="s">
        <v>58</v>
      </c>
      <c r="I2332" t="s">
        <v>53</v>
      </c>
      <c r="J2332">
        <v>3499</v>
      </c>
      <c r="K2332">
        <v>15</v>
      </c>
      <c r="L2332">
        <v>0.01</v>
      </c>
      <c r="M2332">
        <v>51960.15</v>
      </c>
      <c r="N2332" t="s">
        <v>123</v>
      </c>
      <c r="O2332" t="s">
        <v>179</v>
      </c>
    </row>
    <row r="2333" spans="1:15" x14ac:dyDescent="0.35">
      <c r="A2333" t="s">
        <v>2462</v>
      </c>
      <c r="B2333" s="40">
        <v>45468</v>
      </c>
      <c r="C2333" t="s">
        <v>64</v>
      </c>
      <c r="D2333" t="s">
        <v>65</v>
      </c>
      <c r="E2333" t="s">
        <v>27</v>
      </c>
      <c r="F2333" t="s">
        <v>103</v>
      </c>
      <c r="G2333" t="s">
        <v>57</v>
      </c>
      <c r="H2333" t="s">
        <v>58</v>
      </c>
      <c r="I2333" t="s">
        <v>53</v>
      </c>
      <c r="J2333">
        <v>3499</v>
      </c>
      <c r="K2333">
        <v>6</v>
      </c>
      <c r="L2333">
        <v>0.25</v>
      </c>
      <c r="M2333">
        <v>15745.5</v>
      </c>
      <c r="N2333" t="s">
        <v>32</v>
      </c>
      <c r="O2333" t="s">
        <v>87</v>
      </c>
    </row>
    <row r="2334" spans="1:15" x14ac:dyDescent="0.35">
      <c r="A2334" t="s">
        <v>2463</v>
      </c>
      <c r="B2334" s="40">
        <v>45475</v>
      </c>
      <c r="C2334" t="s">
        <v>35</v>
      </c>
      <c r="D2334" t="s">
        <v>36</v>
      </c>
      <c r="E2334" t="s">
        <v>37</v>
      </c>
      <c r="F2334" t="s">
        <v>157</v>
      </c>
      <c r="G2334" t="s">
        <v>57</v>
      </c>
      <c r="H2334" t="s">
        <v>58</v>
      </c>
      <c r="I2334" t="s">
        <v>53</v>
      </c>
      <c r="J2334">
        <v>3499</v>
      </c>
      <c r="K2334">
        <v>9</v>
      </c>
      <c r="L2334">
        <v>0.09</v>
      </c>
      <c r="M2334">
        <v>28656.81</v>
      </c>
      <c r="N2334" t="s">
        <v>77</v>
      </c>
      <c r="O2334" t="s">
        <v>23</v>
      </c>
    </row>
    <row r="2335" spans="1:15" x14ac:dyDescent="0.35">
      <c r="A2335" t="s">
        <v>2464</v>
      </c>
      <c r="B2335" s="40">
        <v>45305</v>
      </c>
      <c r="C2335" t="s">
        <v>55</v>
      </c>
      <c r="D2335" t="s">
        <v>56</v>
      </c>
      <c r="E2335" t="s">
        <v>17</v>
      </c>
      <c r="F2335" t="s">
        <v>154</v>
      </c>
      <c r="G2335" t="s">
        <v>57</v>
      </c>
      <c r="H2335" t="s">
        <v>58</v>
      </c>
      <c r="I2335" t="s">
        <v>53</v>
      </c>
      <c r="J2335">
        <v>3499</v>
      </c>
      <c r="K2335">
        <v>18</v>
      </c>
      <c r="L2335">
        <v>0.05</v>
      </c>
      <c r="M2335">
        <v>59832.9</v>
      </c>
      <c r="N2335" t="s">
        <v>77</v>
      </c>
      <c r="O2335" t="s">
        <v>23</v>
      </c>
    </row>
    <row r="2336" spans="1:15" x14ac:dyDescent="0.35">
      <c r="A2336" t="s">
        <v>2465</v>
      </c>
      <c r="B2336" s="40">
        <v>45646</v>
      </c>
      <c r="C2336" t="s">
        <v>131</v>
      </c>
      <c r="D2336" t="s">
        <v>132</v>
      </c>
      <c r="E2336" t="s">
        <v>98</v>
      </c>
      <c r="F2336" t="s">
        <v>101</v>
      </c>
      <c r="G2336" t="s">
        <v>57</v>
      </c>
      <c r="H2336" t="s">
        <v>58</v>
      </c>
      <c r="I2336" t="s">
        <v>53</v>
      </c>
      <c r="J2336">
        <v>3499</v>
      </c>
      <c r="K2336">
        <v>2</v>
      </c>
      <c r="L2336">
        <v>0.03</v>
      </c>
      <c r="M2336">
        <v>6788.06</v>
      </c>
      <c r="N2336" t="s">
        <v>59</v>
      </c>
      <c r="O2336" t="s">
        <v>23</v>
      </c>
    </row>
    <row r="2337" spans="1:15" x14ac:dyDescent="0.35">
      <c r="A2337" t="s">
        <v>2466</v>
      </c>
      <c r="B2337" s="40">
        <v>45471</v>
      </c>
      <c r="C2337" t="s">
        <v>55</v>
      </c>
      <c r="D2337" t="s">
        <v>56</v>
      </c>
      <c r="E2337" t="s">
        <v>17</v>
      </c>
      <c r="F2337" t="s">
        <v>50</v>
      </c>
      <c r="G2337" t="s">
        <v>57</v>
      </c>
      <c r="H2337" t="s">
        <v>58</v>
      </c>
      <c r="I2337" t="s">
        <v>53</v>
      </c>
      <c r="J2337">
        <v>3499</v>
      </c>
      <c r="K2337">
        <v>6</v>
      </c>
      <c r="L2337">
        <v>0.28000000000000003</v>
      </c>
      <c r="M2337">
        <v>15115.68</v>
      </c>
      <c r="N2337" t="s">
        <v>123</v>
      </c>
      <c r="O2337" t="s">
        <v>23</v>
      </c>
    </row>
    <row r="2338" spans="1:15" x14ac:dyDescent="0.35">
      <c r="A2338" t="s">
        <v>2467</v>
      </c>
      <c r="B2338" s="40">
        <v>45431</v>
      </c>
      <c r="C2338" t="s">
        <v>64</v>
      </c>
      <c r="D2338" t="s">
        <v>65</v>
      </c>
      <c r="E2338" t="s">
        <v>27</v>
      </c>
      <c r="F2338" t="s">
        <v>89</v>
      </c>
      <c r="G2338" t="s">
        <v>57</v>
      </c>
      <c r="H2338" t="s">
        <v>58</v>
      </c>
      <c r="I2338" t="s">
        <v>53</v>
      </c>
      <c r="J2338">
        <v>3499</v>
      </c>
      <c r="K2338">
        <v>5</v>
      </c>
      <c r="L2338">
        <v>0.12</v>
      </c>
      <c r="M2338">
        <v>15395.6</v>
      </c>
      <c r="N2338" t="s">
        <v>77</v>
      </c>
      <c r="O2338" t="s">
        <v>23</v>
      </c>
    </row>
    <row r="2339" spans="1:15" x14ac:dyDescent="0.35">
      <c r="A2339" t="s">
        <v>2468</v>
      </c>
      <c r="B2339" s="40">
        <v>45457</v>
      </c>
      <c r="C2339" t="s">
        <v>15</v>
      </c>
      <c r="D2339" t="s">
        <v>16</v>
      </c>
      <c r="E2339" t="s">
        <v>17</v>
      </c>
      <c r="F2339" t="s">
        <v>79</v>
      </c>
      <c r="G2339" t="s">
        <v>57</v>
      </c>
      <c r="H2339" t="s">
        <v>58</v>
      </c>
      <c r="I2339" t="s">
        <v>53</v>
      </c>
      <c r="J2339">
        <v>3499</v>
      </c>
      <c r="K2339">
        <v>2</v>
      </c>
      <c r="L2339">
        <v>0.03</v>
      </c>
      <c r="M2339">
        <v>6788.06</v>
      </c>
      <c r="N2339" t="s">
        <v>42</v>
      </c>
      <c r="O2339" t="s">
        <v>23</v>
      </c>
    </row>
    <row r="2340" spans="1:15" x14ac:dyDescent="0.35">
      <c r="A2340" t="s">
        <v>2469</v>
      </c>
      <c r="B2340" s="40">
        <v>45475</v>
      </c>
      <c r="C2340" t="s">
        <v>35</v>
      </c>
      <c r="D2340" t="s">
        <v>36</v>
      </c>
      <c r="E2340" t="s">
        <v>37</v>
      </c>
      <c r="F2340" t="s">
        <v>71</v>
      </c>
      <c r="G2340" t="s">
        <v>57</v>
      </c>
      <c r="H2340" t="s">
        <v>58</v>
      </c>
      <c r="I2340" t="s">
        <v>53</v>
      </c>
      <c r="J2340">
        <v>3499</v>
      </c>
      <c r="K2340">
        <v>3</v>
      </c>
      <c r="L2340">
        <v>0.3</v>
      </c>
      <c r="M2340">
        <v>7347.9</v>
      </c>
      <c r="N2340" t="s">
        <v>22</v>
      </c>
      <c r="O2340" t="s">
        <v>23</v>
      </c>
    </row>
    <row r="2341" spans="1:15" x14ac:dyDescent="0.35">
      <c r="A2341" t="s">
        <v>2470</v>
      </c>
      <c r="B2341" s="40">
        <v>45295</v>
      </c>
      <c r="C2341" t="s">
        <v>73</v>
      </c>
      <c r="D2341" t="s">
        <v>74</v>
      </c>
      <c r="E2341" t="s">
        <v>37</v>
      </c>
      <c r="F2341" t="s">
        <v>38</v>
      </c>
      <c r="G2341" t="s">
        <v>57</v>
      </c>
      <c r="H2341" t="s">
        <v>58</v>
      </c>
      <c r="I2341" t="s">
        <v>53</v>
      </c>
      <c r="J2341">
        <v>3499</v>
      </c>
      <c r="K2341">
        <v>12</v>
      </c>
      <c r="L2341">
        <v>0.08</v>
      </c>
      <c r="M2341">
        <v>38628.959999999999</v>
      </c>
      <c r="N2341" t="s">
        <v>22</v>
      </c>
      <c r="O2341" t="s">
        <v>80</v>
      </c>
    </row>
    <row r="2342" spans="1:15" x14ac:dyDescent="0.35">
      <c r="A2342" t="s">
        <v>2471</v>
      </c>
      <c r="B2342" s="40">
        <v>45649</v>
      </c>
      <c r="C2342" t="s">
        <v>111</v>
      </c>
      <c r="D2342" t="s">
        <v>112</v>
      </c>
      <c r="E2342" t="s">
        <v>98</v>
      </c>
      <c r="F2342" t="s">
        <v>113</v>
      </c>
      <c r="G2342" t="s">
        <v>57</v>
      </c>
      <c r="H2342" t="s">
        <v>58</v>
      </c>
      <c r="I2342" t="s">
        <v>53</v>
      </c>
      <c r="J2342">
        <v>3499</v>
      </c>
      <c r="K2342">
        <v>15</v>
      </c>
      <c r="L2342">
        <v>0.19</v>
      </c>
      <c r="M2342">
        <v>42512.85</v>
      </c>
      <c r="N2342" t="s">
        <v>77</v>
      </c>
      <c r="O2342" t="s">
        <v>23</v>
      </c>
    </row>
    <row r="2343" spans="1:15" x14ac:dyDescent="0.35">
      <c r="A2343" t="s">
        <v>2472</v>
      </c>
      <c r="B2343" s="40">
        <v>45300</v>
      </c>
      <c r="C2343" t="s">
        <v>111</v>
      </c>
      <c r="D2343" t="s">
        <v>112</v>
      </c>
      <c r="E2343" t="s">
        <v>98</v>
      </c>
      <c r="F2343" t="s">
        <v>160</v>
      </c>
      <c r="G2343" t="s">
        <v>57</v>
      </c>
      <c r="H2343" t="s">
        <v>58</v>
      </c>
      <c r="I2343" t="s">
        <v>53</v>
      </c>
      <c r="J2343">
        <v>3499</v>
      </c>
      <c r="K2343">
        <v>11</v>
      </c>
      <c r="L2343">
        <v>0.12</v>
      </c>
      <c r="M2343">
        <v>33870.32</v>
      </c>
      <c r="N2343" t="s">
        <v>59</v>
      </c>
      <c r="O2343" t="s">
        <v>23</v>
      </c>
    </row>
    <row r="2344" spans="1:15" x14ac:dyDescent="0.35">
      <c r="A2344" t="s">
        <v>2473</v>
      </c>
      <c r="B2344" s="40">
        <v>45547</v>
      </c>
      <c r="C2344" t="s">
        <v>131</v>
      </c>
      <c r="D2344" t="s">
        <v>132</v>
      </c>
      <c r="E2344" t="s">
        <v>98</v>
      </c>
      <c r="F2344" t="s">
        <v>160</v>
      </c>
      <c r="G2344" t="s">
        <v>57</v>
      </c>
      <c r="H2344" t="s">
        <v>58</v>
      </c>
      <c r="I2344" t="s">
        <v>53</v>
      </c>
      <c r="J2344">
        <v>3499</v>
      </c>
      <c r="K2344">
        <v>4</v>
      </c>
      <c r="L2344">
        <v>0.24</v>
      </c>
      <c r="M2344">
        <v>10636.96</v>
      </c>
      <c r="N2344" t="s">
        <v>123</v>
      </c>
      <c r="O2344" t="s">
        <v>23</v>
      </c>
    </row>
    <row r="2345" spans="1:15" x14ac:dyDescent="0.35">
      <c r="A2345" t="s">
        <v>2474</v>
      </c>
      <c r="B2345" s="40">
        <v>45604</v>
      </c>
      <c r="C2345" t="s">
        <v>131</v>
      </c>
      <c r="D2345" t="s">
        <v>132</v>
      </c>
      <c r="E2345" t="s">
        <v>98</v>
      </c>
      <c r="F2345" t="s">
        <v>160</v>
      </c>
      <c r="G2345" t="s">
        <v>57</v>
      </c>
      <c r="H2345" t="s">
        <v>58</v>
      </c>
      <c r="I2345" t="s">
        <v>53</v>
      </c>
      <c r="J2345">
        <v>3499</v>
      </c>
      <c r="K2345">
        <v>7</v>
      </c>
      <c r="L2345">
        <v>0.23</v>
      </c>
      <c r="M2345">
        <v>18859.61</v>
      </c>
      <c r="N2345" t="s">
        <v>59</v>
      </c>
      <c r="O2345" t="s">
        <v>23</v>
      </c>
    </row>
    <row r="2346" spans="1:15" x14ac:dyDescent="0.35">
      <c r="A2346" t="s">
        <v>2475</v>
      </c>
      <c r="B2346" s="40">
        <v>45550</v>
      </c>
      <c r="C2346" t="s">
        <v>61</v>
      </c>
      <c r="D2346" t="s">
        <v>62</v>
      </c>
      <c r="E2346" t="s">
        <v>27</v>
      </c>
      <c r="F2346" t="s">
        <v>66</v>
      </c>
      <c r="G2346" t="s">
        <v>57</v>
      </c>
      <c r="H2346" t="s">
        <v>58</v>
      </c>
      <c r="I2346" t="s">
        <v>53</v>
      </c>
      <c r="J2346">
        <v>3499</v>
      </c>
      <c r="K2346">
        <v>3</v>
      </c>
      <c r="L2346">
        <v>0.15</v>
      </c>
      <c r="M2346">
        <v>8922.4500000000007</v>
      </c>
      <c r="N2346" t="s">
        <v>42</v>
      </c>
      <c r="O2346" t="s">
        <v>23</v>
      </c>
    </row>
    <row r="2347" spans="1:15" x14ac:dyDescent="0.35">
      <c r="A2347" t="s">
        <v>2476</v>
      </c>
      <c r="B2347" s="40">
        <v>45414</v>
      </c>
      <c r="C2347" t="s">
        <v>25</v>
      </c>
      <c r="D2347" t="s">
        <v>26</v>
      </c>
      <c r="E2347" t="s">
        <v>27</v>
      </c>
      <c r="F2347" t="s">
        <v>89</v>
      </c>
      <c r="G2347" t="s">
        <v>57</v>
      </c>
      <c r="H2347" t="s">
        <v>58</v>
      </c>
      <c r="I2347" t="s">
        <v>53</v>
      </c>
      <c r="J2347">
        <v>3499</v>
      </c>
      <c r="K2347">
        <v>3</v>
      </c>
      <c r="L2347">
        <v>0.15</v>
      </c>
      <c r="M2347">
        <v>8922.4500000000007</v>
      </c>
      <c r="N2347" t="s">
        <v>32</v>
      </c>
      <c r="O2347" t="s">
        <v>23</v>
      </c>
    </row>
    <row r="2348" spans="1:15" x14ac:dyDescent="0.35">
      <c r="A2348" t="s">
        <v>2477</v>
      </c>
      <c r="B2348" s="40">
        <v>45432</v>
      </c>
      <c r="C2348" t="s">
        <v>55</v>
      </c>
      <c r="D2348" t="s">
        <v>56</v>
      </c>
      <c r="E2348" t="s">
        <v>17</v>
      </c>
      <c r="F2348" t="s">
        <v>18</v>
      </c>
      <c r="G2348" t="s">
        <v>57</v>
      </c>
      <c r="H2348" t="s">
        <v>58</v>
      </c>
      <c r="I2348" t="s">
        <v>53</v>
      </c>
      <c r="J2348">
        <v>3499</v>
      </c>
      <c r="K2348">
        <v>19</v>
      </c>
      <c r="L2348">
        <v>0.12</v>
      </c>
      <c r="M2348">
        <v>58503.28</v>
      </c>
      <c r="N2348" t="s">
        <v>123</v>
      </c>
      <c r="O2348" t="s">
        <v>23</v>
      </c>
    </row>
    <row r="2349" spans="1:15" x14ac:dyDescent="0.35">
      <c r="A2349" t="s">
        <v>2478</v>
      </c>
      <c r="B2349" s="40">
        <v>45635</v>
      </c>
      <c r="C2349" t="s">
        <v>64</v>
      </c>
      <c r="D2349" t="s">
        <v>65</v>
      </c>
      <c r="E2349" t="s">
        <v>27</v>
      </c>
      <c r="F2349" t="s">
        <v>122</v>
      </c>
      <c r="G2349" t="s">
        <v>57</v>
      </c>
      <c r="H2349" t="s">
        <v>58</v>
      </c>
      <c r="I2349" t="s">
        <v>53</v>
      </c>
      <c r="J2349">
        <v>3499</v>
      </c>
      <c r="K2349">
        <v>11</v>
      </c>
      <c r="L2349">
        <v>0.09</v>
      </c>
      <c r="M2349">
        <v>35024.99</v>
      </c>
      <c r="N2349" t="s">
        <v>32</v>
      </c>
      <c r="O2349" t="s">
        <v>23</v>
      </c>
    </row>
    <row r="2350" spans="1:15" x14ac:dyDescent="0.35">
      <c r="A2350" t="s">
        <v>2479</v>
      </c>
      <c r="B2350" s="40">
        <v>45299</v>
      </c>
      <c r="C2350" t="s">
        <v>73</v>
      </c>
      <c r="D2350" t="s">
        <v>74</v>
      </c>
      <c r="E2350" t="s">
        <v>37</v>
      </c>
      <c r="F2350" t="s">
        <v>83</v>
      </c>
      <c r="G2350" t="s">
        <v>57</v>
      </c>
      <c r="H2350" t="s">
        <v>58</v>
      </c>
      <c r="I2350" t="s">
        <v>53</v>
      </c>
      <c r="J2350">
        <v>3499</v>
      </c>
      <c r="K2350">
        <v>20</v>
      </c>
      <c r="L2350">
        <v>0.01</v>
      </c>
      <c r="M2350">
        <v>69280.2</v>
      </c>
      <c r="N2350" t="s">
        <v>59</v>
      </c>
      <c r="O2350" t="s">
        <v>23</v>
      </c>
    </row>
    <row r="2351" spans="1:15" x14ac:dyDescent="0.35">
      <c r="A2351" t="s">
        <v>2480</v>
      </c>
      <c r="B2351" s="40">
        <v>45523</v>
      </c>
      <c r="C2351" t="s">
        <v>125</v>
      </c>
      <c r="D2351" t="s">
        <v>126</v>
      </c>
      <c r="E2351" t="s">
        <v>37</v>
      </c>
      <c r="F2351" t="s">
        <v>71</v>
      </c>
      <c r="G2351" t="s">
        <v>57</v>
      </c>
      <c r="H2351" t="s">
        <v>58</v>
      </c>
      <c r="I2351" t="s">
        <v>53</v>
      </c>
      <c r="J2351">
        <v>3499</v>
      </c>
      <c r="K2351">
        <v>18</v>
      </c>
      <c r="L2351">
        <v>0.28999999999999998</v>
      </c>
      <c r="M2351">
        <v>44717.22</v>
      </c>
      <c r="N2351" t="s">
        <v>77</v>
      </c>
      <c r="O2351" t="s">
        <v>87</v>
      </c>
    </row>
    <row r="2352" spans="1:15" x14ac:dyDescent="0.35">
      <c r="A2352" t="s">
        <v>2481</v>
      </c>
      <c r="B2352" s="40">
        <v>45461</v>
      </c>
      <c r="C2352" t="s">
        <v>25</v>
      </c>
      <c r="D2352" t="s">
        <v>26</v>
      </c>
      <c r="E2352" t="s">
        <v>27</v>
      </c>
      <c r="F2352" t="s">
        <v>103</v>
      </c>
      <c r="G2352" t="s">
        <v>57</v>
      </c>
      <c r="H2352" t="s">
        <v>58</v>
      </c>
      <c r="I2352" t="s">
        <v>53</v>
      </c>
      <c r="J2352">
        <v>3499</v>
      </c>
      <c r="K2352">
        <v>10</v>
      </c>
      <c r="L2352">
        <v>0.25</v>
      </c>
      <c r="M2352">
        <v>26242.5</v>
      </c>
      <c r="N2352" t="s">
        <v>32</v>
      </c>
      <c r="O2352" t="s">
        <v>23</v>
      </c>
    </row>
    <row r="2353" spans="1:15" x14ac:dyDescent="0.35">
      <c r="A2353" t="s">
        <v>2482</v>
      </c>
      <c r="B2353" s="40">
        <v>45615</v>
      </c>
      <c r="C2353" t="s">
        <v>64</v>
      </c>
      <c r="D2353" t="s">
        <v>65</v>
      </c>
      <c r="E2353" t="s">
        <v>27</v>
      </c>
      <c r="F2353" t="s">
        <v>28</v>
      </c>
      <c r="G2353" t="s">
        <v>57</v>
      </c>
      <c r="H2353" t="s">
        <v>58</v>
      </c>
      <c r="I2353" t="s">
        <v>53</v>
      </c>
      <c r="J2353">
        <v>3499</v>
      </c>
      <c r="K2353">
        <v>6</v>
      </c>
      <c r="L2353">
        <v>0.22</v>
      </c>
      <c r="M2353">
        <v>16375.32</v>
      </c>
      <c r="N2353" t="s">
        <v>32</v>
      </c>
      <c r="O2353" t="s">
        <v>23</v>
      </c>
    </row>
    <row r="2354" spans="1:15" x14ac:dyDescent="0.35">
      <c r="A2354" t="s">
        <v>2483</v>
      </c>
      <c r="B2354" s="40">
        <v>45489</v>
      </c>
      <c r="C2354" t="s">
        <v>64</v>
      </c>
      <c r="D2354" t="s">
        <v>65</v>
      </c>
      <c r="E2354" t="s">
        <v>27</v>
      </c>
      <c r="F2354" t="s">
        <v>122</v>
      </c>
      <c r="G2354" t="s">
        <v>57</v>
      </c>
      <c r="H2354" t="s">
        <v>58</v>
      </c>
      <c r="I2354" t="s">
        <v>53</v>
      </c>
      <c r="J2354">
        <v>3499</v>
      </c>
      <c r="K2354">
        <v>2</v>
      </c>
      <c r="L2354">
        <v>0.28999999999999998</v>
      </c>
      <c r="M2354">
        <v>4968.58</v>
      </c>
      <c r="N2354" t="s">
        <v>22</v>
      </c>
      <c r="O2354" t="s">
        <v>23</v>
      </c>
    </row>
    <row r="2355" spans="1:15" x14ac:dyDescent="0.35">
      <c r="A2355" t="s">
        <v>2484</v>
      </c>
      <c r="B2355" s="40">
        <v>45347</v>
      </c>
      <c r="C2355" t="s">
        <v>15</v>
      </c>
      <c r="D2355" t="s">
        <v>16</v>
      </c>
      <c r="E2355" t="s">
        <v>17</v>
      </c>
      <c r="F2355" t="s">
        <v>18</v>
      </c>
      <c r="G2355" t="s">
        <v>57</v>
      </c>
      <c r="H2355" t="s">
        <v>58</v>
      </c>
      <c r="I2355" t="s">
        <v>53</v>
      </c>
      <c r="J2355">
        <v>3499</v>
      </c>
      <c r="K2355">
        <v>11</v>
      </c>
      <c r="L2355">
        <v>0</v>
      </c>
      <c r="M2355">
        <v>38489</v>
      </c>
      <c r="N2355" t="s">
        <v>22</v>
      </c>
      <c r="O2355" t="s">
        <v>23</v>
      </c>
    </row>
    <row r="2356" spans="1:15" x14ac:dyDescent="0.35">
      <c r="A2356" t="s">
        <v>2485</v>
      </c>
      <c r="B2356" s="40">
        <v>45295</v>
      </c>
      <c r="C2356" t="s">
        <v>35</v>
      </c>
      <c r="D2356" t="s">
        <v>36</v>
      </c>
      <c r="E2356" t="s">
        <v>37</v>
      </c>
      <c r="F2356" t="s">
        <v>38</v>
      </c>
      <c r="G2356" t="s">
        <v>57</v>
      </c>
      <c r="H2356" t="s">
        <v>58</v>
      </c>
      <c r="I2356" t="s">
        <v>53</v>
      </c>
      <c r="J2356">
        <v>3499</v>
      </c>
      <c r="K2356">
        <v>17</v>
      </c>
      <c r="L2356">
        <v>0.1</v>
      </c>
      <c r="M2356">
        <v>53534.7</v>
      </c>
      <c r="N2356" t="s">
        <v>77</v>
      </c>
      <c r="O2356" t="s">
        <v>33</v>
      </c>
    </row>
    <row r="2357" spans="1:15" x14ac:dyDescent="0.35">
      <c r="A2357" t="s">
        <v>2486</v>
      </c>
      <c r="B2357" s="40">
        <v>45498</v>
      </c>
      <c r="C2357" t="s">
        <v>25</v>
      </c>
      <c r="D2357" t="s">
        <v>26</v>
      </c>
      <c r="E2357" t="s">
        <v>27</v>
      </c>
      <c r="F2357" t="s">
        <v>66</v>
      </c>
      <c r="G2357" t="s">
        <v>57</v>
      </c>
      <c r="H2357" t="s">
        <v>58</v>
      </c>
      <c r="I2357" t="s">
        <v>53</v>
      </c>
      <c r="J2357">
        <v>3499</v>
      </c>
      <c r="K2357">
        <v>6</v>
      </c>
      <c r="L2357">
        <v>0.06</v>
      </c>
      <c r="M2357">
        <v>19734.36</v>
      </c>
      <c r="N2357" t="s">
        <v>42</v>
      </c>
      <c r="O2357" t="s">
        <v>23</v>
      </c>
    </row>
    <row r="2358" spans="1:15" x14ac:dyDescent="0.35">
      <c r="A2358" t="s">
        <v>2487</v>
      </c>
      <c r="B2358" s="40">
        <v>45416</v>
      </c>
      <c r="C2358" t="s">
        <v>25</v>
      </c>
      <c r="D2358" t="s">
        <v>26</v>
      </c>
      <c r="E2358" t="s">
        <v>27</v>
      </c>
      <c r="F2358" t="s">
        <v>28</v>
      </c>
      <c r="G2358" t="s">
        <v>57</v>
      </c>
      <c r="H2358" t="s">
        <v>58</v>
      </c>
      <c r="I2358" t="s">
        <v>53</v>
      </c>
      <c r="J2358">
        <v>3499</v>
      </c>
      <c r="K2358">
        <v>13</v>
      </c>
      <c r="L2358">
        <v>0.09</v>
      </c>
      <c r="M2358">
        <v>41393.17</v>
      </c>
      <c r="N2358" t="s">
        <v>22</v>
      </c>
      <c r="O2358" t="s">
        <v>23</v>
      </c>
    </row>
    <row r="2359" spans="1:15" x14ac:dyDescent="0.35">
      <c r="A2359" t="s">
        <v>2488</v>
      </c>
      <c r="B2359" s="40">
        <v>45296</v>
      </c>
      <c r="C2359" t="s">
        <v>61</v>
      </c>
      <c r="D2359" t="s">
        <v>62</v>
      </c>
      <c r="E2359" t="s">
        <v>27</v>
      </c>
      <c r="F2359" t="s">
        <v>89</v>
      </c>
      <c r="G2359" t="s">
        <v>57</v>
      </c>
      <c r="H2359" t="s">
        <v>58</v>
      </c>
      <c r="I2359" t="s">
        <v>53</v>
      </c>
      <c r="J2359">
        <v>3499</v>
      </c>
      <c r="K2359">
        <v>8</v>
      </c>
      <c r="L2359">
        <v>0.28999999999999998</v>
      </c>
      <c r="M2359">
        <v>19874.32</v>
      </c>
      <c r="N2359" t="s">
        <v>77</v>
      </c>
      <c r="O2359" t="s">
        <v>33</v>
      </c>
    </row>
    <row r="2360" spans="1:15" x14ac:dyDescent="0.35">
      <c r="A2360" t="s">
        <v>2489</v>
      </c>
      <c r="B2360" s="40">
        <v>45631</v>
      </c>
      <c r="C2360" t="s">
        <v>73</v>
      </c>
      <c r="D2360" t="s">
        <v>74</v>
      </c>
      <c r="E2360" t="s">
        <v>37</v>
      </c>
      <c r="F2360" t="s">
        <v>83</v>
      </c>
      <c r="G2360" t="s">
        <v>57</v>
      </c>
      <c r="H2360" t="s">
        <v>58</v>
      </c>
      <c r="I2360" t="s">
        <v>53</v>
      </c>
      <c r="J2360">
        <v>3499</v>
      </c>
      <c r="K2360">
        <v>3</v>
      </c>
      <c r="L2360">
        <v>0.13</v>
      </c>
      <c r="M2360">
        <v>9132.39</v>
      </c>
      <c r="N2360" t="s">
        <v>59</v>
      </c>
      <c r="O2360" t="s">
        <v>80</v>
      </c>
    </row>
    <row r="2361" spans="1:15" x14ac:dyDescent="0.35">
      <c r="A2361" t="s">
        <v>2490</v>
      </c>
      <c r="B2361" s="40">
        <v>45409</v>
      </c>
      <c r="C2361" t="s">
        <v>15</v>
      </c>
      <c r="D2361" t="s">
        <v>16</v>
      </c>
      <c r="E2361" t="s">
        <v>17</v>
      </c>
      <c r="F2361" t="s">
        <v>154</v>
      </c>
      <c r="G2361" t="s">
        <v>57</v>
      </c>
      <c r="H2361" t="s">
        <v>58</v>
      </c>
      <c r="I2361" t="s">
        <v>53</v>
      </c>
      <c r="J2361">
        <v>3499</v>
      </c>
      <c r="K2361">
        <v>11</v>
      </c>
      <c r="L2361">
        <v>0.15</v>
      </c>
      <c r="M2361">
        <v>32715.65</v>
      </c>
      <c r="N2361" t="s">
        <v>22</v>
      </c>
      <c r="O2361" t="s">
        <v>23</v>
      </c>
    </row>
    <row r="2362" spans="1:15" x14ac:dyDescent="0.35">
      <c r="A2362" t="s">
        <v>2491</v>
      </c>
      <c r="B2362" s="40">
        <v>45574</v>
      </c>
      <c r="C2362" t="s">
        <v>35</v>
      </c>
      <c r="D2362" t="s">
        <v>36</v>
      </c>
      <c r="E2362" t="s">
        <v>37</v>
      </c>
      <c r="F2362" t="s">
        <v>157</v>
      </c>
      <c r="G2362" t="s">
        <v>57</v>
      </c>
      <c r="H2362" t="s">
        <v>58</v>
      </c>
      <c r="I2362" t="s">
        <v>53</v>
      </c>
      <c r="J2362">
        <v>3499</v>
      </c>
      <c r="K2362">
        <v>18</v>
      </c>
      <c r="L2362">
        <v>0.11</v>
      </c>
      <c r="M2362">
        <v>56053.98</v>
      </c>
      <c r="N2362" t="s">
        <v>123</v>
      </c>
      <c r="O2362" t="s">
        <v>23</v>
      </c>
    </row>
    <row r="2363" spans="1:15" x14ac:dyDescent="0.35">
      <c r="A2363" t="s">
        <v>2492</v>
      </c>
      <c r="B2363" s="40">
        <v>45324</v>
      </c>
      <c r="C2363" t="s">
        <v>131</v>
      </c>
      <c r="D2363" t="s">
        <v>132</v>
      </c>
      <c r="E2363" t="s">
        <v>98</v>
      </c>
      <c r="F2363" t="s">
        <v>160</v>
      </c>
      <c r="G2363" t="s">
        <v>57</v>
      </c>
      <c r="H2363" t="s">
        <v>58</v>
      </c>
      <c r="I2363" t="s">
        <v>53</v>
      </c>
      <c r="J2363">
        <v>3499</v>
      </c>
      <c r="K2363">
        <v>1</v>
      </c>
      <c r="L2363">
        <v>0.09</v>
      </c>
      <c r="M2363">
        <v>3184.09</v>
      </c>
      <c r="N2363" t="s">
        <v>123</v>
      </c>
      <c r="O2363" t="s">
        <v>80</v>
      </c>
    </row>
    <row r="2364" spans="1:15" x14ac:dyDescent="0.35">
      <c r="A2364" t="s">
        <v>2493</v>
      </c>
      <c r="B2364" s="40">
        <v>45474</v>
      </c>
      <c r="C2364" t="s">
        <v>125</v>
      </c>
      <c r="D2364" t="s">
        <v>126</v>
      </c>
      <c r="E2364" t="s">
        <v>37</v>
      </c>
      <c r="F2364" t="s">
        <v>157</v>
      </c>
      <c r="G2364" t="s">
        <v>57</v>
      </c>
      <c r="H2364" t="s">
        <v>58</v>
      </c>
      <c r="I2364" t="s">
        <v>53</v>
      </c>
      <c r="J2364">
        <v>3499</v>
      </c>
      <c r="K2364">
        <v>15</v>
      </c>
      <c r="L2364">
        <v>0.28999999999999998</v>
      </c>
      <c r="M2364">
        <v>37264.35</v>
      </c>
      <c r="N2364" t="s">
        <v>42</v>
      </c>
      <c r="O2364" t="s">
        <v>33</v>
      </c>
    </row>
    <row r="2365" spans="1:15" x14ac:dyDescent="0.35">
      <c r="A2365" t="s">
        <v>2494</v>
      </c>
      <c r="B2365" s="40">
        <v>45496</v>
      </c>
      <c r="C2365" t="s">
        <v>131</v>
      </c>
      <c r="D2365" t="s">
        <v>132</v>
      </c>
      <c r="E2365" t="s">
        <v>98</v>
      </c>
      <c r="F2365" t="s">
        <v>160</v>
      </c>
      <c r="G2365" t="s">
        <v>57</v>
      </c>
      <c r="H2365" t="s">
        <v>58</v>
      </c>
      <c r="I2365" t="s">
        <v>53</v>
      </c>
      <c r="J2365">
        <v>3499</v>
      </c>
      <c r="K2365">
        <v>16</v>
      </c>
      <c r="L2365">
        <v>0.26</v>
      </c>
      <c r="M2365">
        <v>41428.160000000003</v>
      </c>
      <c r="N2365" t="s">
        <v>77</v>
      </c>
      <c r="O2365" t="s">
        <v>80</v>
      </c>
    </row>
    <row r="2366" spans="1:15" x14ac:dyDescent="0.35">
      <c r="A2366" t="s">
        <v>2495</v>
      </c>
      <c r="B2366" s="40">
        <v>45451</v>
      </c>
      <c r="C2366" t="s">
        <v>44</v>
      </c>
      <c r="D2366" t="s">
        <v>45</v>
      </c>
      <c r="E2366" t="s">
        <v>17</v>
      </c>
      <c r="F2366" t="s">
        <v>50</v>
      </c>
      <c r="G2366" t="s">
        <v>57</v>
      </c>
      <c r="H2366" t="s">
        <v>58</v>
      </c>
      <c r="I2366" t="s">
        <v>53</v>
      </c>
      <c r="J2366">
        <v>3499</v>
      </c>
      <c r="K2366">
        <v>9</v>
      </c>
      <c r="L2366">
        <v>0.26</v>
      </c>
      <c r="M2366">
        <v>23303.34</v>
      </c>
      <c r="N2366" t="s">
        <v>59</v>
      </c>
      <c r="O2366" t="s">
        <v>23</v>
      </c>
    </row>
    <row r="2367" spans="1:15" x14ac:dyDescent="0.35">
      <c r="A2367" t="s">
        <v>2496</v>
      </c>
      <c r="B2367" s="40">
        <v>45636</v>
      </c>
      <c r="C2367" t="s">
        <v>35</v>
      </c>
      <c r="D2367" t="s">
        <v>36</v>
      </c>
      <c r="E2367" t="s">
        <v>37</v>
      </c>
      <c r="F2367" t="s">
        <v>83</v>
      </c>
      <c r="G2367" t="s">
        <v>57</v>
      </c>
      <c r="H2367" t="s">
        <v>58</v>
      </c>
      <c r="I2367" t="s">
        <v>53</v>
      </c>
      <c r="J2367">
        <v>3499</v>
      </c>
      <c r="K2367">
        <v>20</v>
      </c>
      <c r="L2367">
        <v>0.13</v>
      </c>
      <c r="M2367">
        <v>60882.6</v>
      </c>
      <c r="N2367" t="s">
        <v>123</v>
      </c>
      <c r="O2367" t="s">
        <v>80</v>
      </c>
    </row>
    <row r="2368" spans="1:15" x14ac:dyDescent="0.35">
      <c r="A2368" t="s">
        <v>2497</v>
      </c>
      <c r="B2368" s="40">
        <v>45554</v>
      </c>
      <c r="C2368" t="s">
        <v>64</v>
      </c>
      <c r="D2368" t="s">
        <v>65</v>
      </c>
      <c r="E2368" t="s">
        <v>27</v>
      </c>
      <c r="F2368" t="s">
        <v>66</v>
      </c>
      <c r="G2368" t="s">
        <v>57</v>
      </c>
      <c r="H2368" t="s">
        <v>58</v>
      </c>
      <c r="I2368" t="s">
        <v>53</v>
      </c>
      <c r="J2368">
        <v>3499</v>
      </c>
      <c r="K2368">
        <v>16</v>
      </c>
      <c r="L2368">
        <v>0.14000000000000001</v>
      </c>
      <c r="M2368">
        <v>48146.239999999998</v>
      </c>
      <c r="N2368" t="s">
        <v>59</v>
      </c>
      <c r="O2368" t="s">
        <v>23</v>
      </c>
    </row>
    <row r="2369" spans="1:15" x14ac:dyDescent="0.35">
      <c r="A2369" t="s">
        <v>2498</v>
      </c>
      <c r="B2369" s="40">
        <v>45648</v>
      </c>
      <c r="C2369" t="s">
        <v>125</v>
      </c>
      <c r="D2369" t="s">
        <v>126</v>
      </c>
      <c r="E2369" t="s">
        <v>37</v>
      </c>
      <c r="F2369" t="s">
        <v>38</v>
      </c>
      <c r="G2369" t="s">
        <v>57</v>
      </c>
      <c r="H2369" t="s">
        <v>58</v>
      </c>
      <c r="I2369" t="s">
        <v>53</v>
      </c>
      <c r="J2369">
        <v>3499</v>
      </c>
      <c r="K2369">
        <v>4</v>
      </c>
      <c r="L2369">
        <v>0.16</v>
      </c>
      <c r="M2369">
        <v>11756.64</v>
      </c>
      <c r="N2369" t="s">
        <v>77</v>
      </c>
      <c r="O2369" t="s">
        <v>23</v>
      </c>
    </row>
    <row r="2370" spans="1:15" x14ac:dyDescent="0.35">
      <c r="A2370" t="s">
        <v>2499</v>
      </c>
      <c r="B2370" s="40">
        <v>45590</v>
      </c>
      <c r="C2370" t="s">
        <v>25</v>
      </c>
      <c r="D2370" t="s">
        <v>26</v>
      </c>
      <c r="E2370" t="s">
        <v>27</v>
      </c>
      <c r="F2370" t="s">
        <v>89</v>
      </c>
      <c r="G2370" t="s">
        <v>57</v>
      </c>
      <c r="H2370" t="s">
        <v>58</v>
      </c>
      <c r="I2370" t="s">
        <v>53</v>
      </c>
      <c r="J2370">
        <v>3499</v>
      </c>
      <c r="K2370">
        <v>10</v>
      </c>
      <c r="L2370">
        <v>0.13</v>
      </c>
      <c r="M2370">
        <v>30441.3</v>
      </c>
      <c r="N2370" t="s">
        <v>22</v>
      </c>
      <c r="O2370" t="s">
        <v>23</v>
      </c>
    </row>
    <row r="2371" spans="1:15" x14ac:dyDescent="0.35">
      <c r="A2371" t="s">
        <v>2500</v>
      </c>
      <c r="B2371" s="40">
        <v>45612</v>
      </c>
      <c r="C2371" t="s">
        <v>131</v>
      </c>
      <c r="D2371" t="s">
        <v>132</v>
      </c>
      <c r="E2371" t="s">
        <v>98</v>
      </c>
      <c r="F2371" t="s">
        <v>115</v>
      </c>
      <c r="G2371" t="s">
        <v>57</v>
      </c>
      <c r="H2371" t="s">
        <v>58</v>
      </c>
      <c r="I2371" t="s">
        <v>53</v>
      </c>
      <c r="J2371">
        <v>3499</v>
      </c>
      <c r="K2371">
        <v>16</v>
      </c>
      <c r="L2371">
        <v>0.24</v>
      </c>
      <c r="M2371">
        <v>42547.839999999997</v>
      </c>
      <c r="N2371" t="s">
        <v>123</v>
      </c>
      <c r="O2371" t="s">
        <v>23</v>
      </c>
    </row>
    <row r="2372" spans="1:15" x14ac:dyDescent="0.35">
      <c r="A2372" t="s">
        <v>2501</v>
      </c>
      <c r="B2372" s="40">
        <v>45574</v>
      </c>
      <c r="C2372" t="s">
        <v>61</v>
      </c>
      <c r="D2372" t="s">
        <v>62</v>
      </c>
      <c r="E2372" t="s">
        <v>27</v>
      </c>
      <c r="F2372" t="s">
        <v>103</v>
      </c>
      <c r="G2372" t="s">
        <v>57</v>
      </c>
      <c r="H2372" t="s">
        <v>58</v>
      </c>
      <c r="I2372" t="s">
        <v>53</v>
      </c>
      <c r="J2372">
        <v>3499</v>
      </c>
      <c r="K2372">
        <v>10</v>
      </c>
      <c r="L2372">
        <v>0.27</v>
      </c>
      <c r="M2372">
        <v>25542.7</v>
      </c>
      <c r="N2372" t="s">
        <v>42</v>
      </c>
      <c r="O2372" t="s">
        <v>87</v>
      </c>
    </row>
    <row r="2373" spans="1:15" x14ac:dyDescent="0.35">
      <c r="A2373" t="s">
        <v>2502</v>
      </c>
      <c r="B2373" s="40">
        <v>45395</v>
      </c>
      <c r="C2373" t="s">
        <v>55</v>
      </c>
      <c r="D2373" t="s">
        <v>56</v>
      </c>
      <c r="E2373" t="s">
        <v>17</v>
      </c>
      <c r="F2373" t="s">
        <v>18</v>
      </c>
      <c r="G2373" t="s">
        <v>57</v>
      </c>
      <c r="H2373" t="s">
        <v>58</v>
      </c>
      <c r="I2373" t="s">
        <v>53</v>
      </c>
      <c r="J2373">
        <v>3499</v>
      </c>
      <c r="K2373">
        <v>1</v>
      </c>
      <c r="L2373">
        <v>0.16</v>
      </c>
      <c r="M2373">
        <v>2939.16</v>
      </c>
      <c r="N2373" t="s">
        <v>32</v>
      </c>
      <c r="O2373" t="s">
        <v>23</v>
      </c>
    </row>
    <row r="2374" spans="1:15" x14ac:dyDescent="0.35">
      <c r="A2374" t="s">
        <v>2503</v>
      </c>
      <c r="B2374" s="40">
        <v>45383</v>
      </c>
      <c r="C2374" t="s">
        <v>111</v>
      </c>
      <c r="D2374" t="s">
        <v>112</v>
      </c>
      <c r="E2374" t="s">
        <v>98</v>
      </c>
      <c r="F2374" t="s">
        <v>99</v>
      </c>
      <c r="G2374" t="s">
        <v>57</v>
      </c>
      <c r="H2374" t="s">
        <v>58</v>
      </c>
      <c r="I2374" t="s">
        <v>53</v>
      </c>
      <c r="J2374">
        <v>3499</v>
      </c>
      <c r="K2374">
        <v>2</v>
      </c>
      <c r="L2374">
        <v>0.04</v>
      </c>
      <c r="M2374">
        <v>6718.08</v>
      </c>
      <c r="N2374" t="s">
        <v>22</v>
      </c>
      <c r="O2374" t="s">
        <v>33</v>
      </c>
    </row>
    <row r="2375" spans="1:15" x14ac:dyDescent="0.35">
      <c r="A2375" t="s">
        <v>2504</v>
      </c>
      <c r="B2375" s="40">
        <v>45387</v>
      </c>
      <c r="C2375" t="s">
        <v>64</v>
      </c>
      <c r="D2375" t="s">
        <v>65</v>
      </c>
      <c r="E2375" t="s">
        <v>27</v>
      </c>
      <c r="F2375" t="s">
        <v>66</v>
      </c>
      <c r="G2375" t="s">
        <v>57</v>
      </c>
      <c r="H2375" t="s">
        <v>58</v>
      </c>
      <c r="I2375" t="s">
        <v>53</v>
      </c>
      <c r="J2375">
        <v>3499</v>
      </c>
      <c r="K2375">
        <v>5</v>
      </c>
      <c r="L2375">
        <v>0.17</v>
      </c>
      <c r="M2375">
        <v>14520.85</v>
      </c>
      <c r="N2375" t="s">
        <v>42</v>
      </c>
      <c r="O2375" t="s">
        <v>23</v>
      </c>
    </row>
    <row r="2376" spans="1:15" x14ac:dyDescent="0.35">
      <c r="A2376" t="s">
        <v>2505</v>
      </c>
      <c r="B2376" s="40">
        <v>45305</v>
      </c>
      <c r="C2376" t="s">
        <v>64</v>
      </c>
      <c r="D2376" t="s">
        <v>65</v>
      </c>
      <c r="E2376" t="s">
        <v>27</v>
      </c>
      <c r="F2376" t="s">
        <v>89</v>
      </c>
      <c r="G2376" t="s">
        <v>57</v>
      </c>
      <c r="H2376" t="s">
        <v>58</v>
      </c>
      <c r="I2376" t="s">
        <v>53</v>
      </c>
      <c r="J2376">
        <v>3499</v>
      </c>
      <c r="K2376">
        <v>4</v>
      </c>
      <c r="L2376">
        <v>0.17</v>
      </c>
      <c r="M2376">
        <v>11616.68</v>
      </c>
      <c r="N2376" t="s">
        <v>42</v>
      </c>
      <c r="O2376" t="s">
        <v>80</v>
      </c>
    </row>
    <row r="2377" spans="1:15" x14ac:dyDescent="0.35">
      <c r="A2377" t="s">
        <v>2506</v>
      </c>
      <c r="B2377" s="40">
        <v>45420</v>
      </c>
      <c r="C2377" t="s">
        <v>64</v>
      </c>
      <c r="D2377" t="s">
        <v>65</v>
      </c>
      <c r="E2377" t="s">
        <v>27</v>
      </c>
      <c r="F2377" t="s">
        <v>28</v>
      </c>
      <c r="G2377" t="s">
        <v>57</v>
      </c>
      <c r="H2377" t="s">
        <v>58</v>
      </c>
      <c r="I2377" t="s">
        <v>53</v>
      </c>
      <c r="J2377">
        <v>3499</v>
      </c>
      <c r="K2377">
        <v>16</v>
      </c>
      <c r="L2377">
        <v>0.28999999999999998</v>
      </c>
      <c r="M2377">
        <v>39748.639999999999</v>
      </c>
      <c r="N2377" t="s">
        <v>123</v>
      </c>
      <c r="O2377" t="s">
        <v>23</v>
      </c>
    </row>
    <row r="2378" spans="1:15" x14ac:dyDescent="0.35">
      <c r="A2378" t="s">
        <v>2507</v>
      </c>
      <c r="B2378" s="40">
        <v>45615</v>
      </c>
      <c r="C2378" t="s">
        <v>131</v>
      </c>
      <c r="D2378" t="s">
        <v>132</v>
      </c>
      <c r="E2378" t="s">
        <v>98</v>
      </c>
      <c r="F2378" t="s">
        <v>160</v>
      </c>
      <c r="G2378" t="s">
        <v>57</v>
      </c>
      <c r="H2378" t="s">
        <v>58</v>
      </c>
      <c r="I2378" t="s">
        <v>53</v>
      </c>
      <c r="J2378">
        <v>3499</v>
      </c>
      <c r="K2378">
        <v>1</v>
      </c>
      <c r="L2378">
        <v>0.28000000000000003</v>
      </c>
      <c r="M2378">
        <v>2519.2800000000002</v>
      </c>
      <c r="N2378" t="s">
        <v>59</v>
      </c>
      <c r="O2378" t="s">
        <v>23</v>
      </c>
    </row>
    <row r="2379" spans="1:15" x14ac:dyDescent="0.35">
      <c r="A2379" t="s">
        <v>2508</v>
      </c>
      <c r="B2379" s="40">
        <v>45558</v>
      </c>
      <c r="C2379" t="s">
        <v>73</v>
      </c>
      <c r="D2379" t="s">
        <v>74</v>
      </c>
      <c r="E2379" t="s">
        <v>37</v>
      </c>
      <c r="F2379" t="s">
        <v>38</v>
      </c>
      <c r="G2379" t="s">
        <v>57</v>
      </c>
      <c r="H2379" t="s">
        <v>58</v>
      </c>
      <c r="I2379" t="s">
        <v>53</v>
      </c>
      <c r="J2379">
        <v>3499</v>
      </c>
      <c r="K2379">
        <v>1</v>
      </c>
      <c r="L2379">
        <v>0.13</v>
      </c>
      <c r="M2379">
        <v>3044.13</v>
      </c>
      <c r="N2379" t="s">
        <v>32</v>
      </c>
      <c r="O2379" t="s">
        <v>33</v>
      </c>
    </row>
    <row r="2380" spans="1:15" x14ac:dyDescent="0.35">
      <c r="A2380" t="s">
        <v>2509</v>
      </c>
      <c r="B2380" s="40">
        <v>45627</v>
      </c>
      <c r="C2380" t="s">
        <v>44</v>
      </c>
      <c r="D2380" t="s">
        <v>45</v>
      </c>
      <c r="E2380" t="s">
        <v>17</v>
      </c>
      <c r="F2380" t="s">
        <v>18</v>
      </c>
      <c r="G2380" t="s">
        <v>57</v>
      </c>
      <c r="H2380" t="s">
        <v>58</v>
      </c>
      <c r="I2380" t="s">
        <v>53</v>
      </c>
      <c r="J2380">
        <v>3499</v>
      </c>
      <c r="K2380">
        <v>11</v>
      </c>
      <c r="L2380">
        <v>0.01</v>
      </c>
      <c r="M2380">
        <v>38104.11</v>
      </c>
      <c r="N2380" t="s">
        <v>42</v>
      </c>
      <c r="O2380" t="s">
        <v>80</v>
      </c>
    </row>
    <row r="2381" spans="1:15" x14ac:dyDescent="0.35">
      <c r="A2381" t="s">
        <v>2510</v>
      </c>
      <c r="B2381" s="40">
        <v>45551</v>
      </c>
      <c r="C2381" t="s">
        <v>35</v>
      </c>
      <c r="D2381" t="s">
        <v>36</v>
      </c>
      <c r="E2381" t="s">
        <v>37</v>
      </c>
      <c r="F2381" t="s">
        <v>83</v>
      </c>
      <c r="G2381" t="s">
        <v>57</v>
      </c>
      <c r="H2381" t="s">
        <v>58</v>
      </c>
      <c r="I2381" t="s">
        <v>53</v>
      </c>
      <c r="J2381">
        <v>3499</v>
      </c>
      <c r="K2381">
        <v>6</v>
      </c>
      <c r="L2381">
        <v>0.03</v>
      </c>
      <c r="M2381">
        <v>20364.18</v>
      </c>
      <c r="N2381" t="s">
        <v>22</v>
      </c>
      <c r="O2381" t="s">
        <v>23</v>
      </c>
    </row>
    <row r="2382" spans="1:15" x14ac:dyDescent="0.35">
      <c r="A2382" t="s">
        <v>2511</v>
      </c>
      <c r="B2382" s="40">
        <v>45571</v>
      </c>
      <c r="C2382" t="s">
        <v>15</v>
      </c>
      <c r="D2382" t="s">
        <v>16</v>
      </c>
      <c r="E2382" t="s">
        <v>17</v>
      </c>
      <c r="F2382" t="s">
        <v>154</v>
      </c>
      <c r="G2382" t="s">
        <v>57</v>
      </c>
      <c r="H2382" t="s">
        <v>58</v>
      </c>
      <c r="I2382" t="s">
        <v>53</v>
      </c>
      <c r="J2382">
        <v>3499</v>
      </c>
      <c r="K2382">
        <v>17</v>
      </c>
      <c r="L2382">
        <v>7.0000000000000007E-2</v>
      </c>
      <c r="M2382">
        <v>55319.19</v>
      </c>
      <c r="N2382" t="s">
        <v>77</v>
      </c>
      <c r="O2382" t="s">
        <v>23</v>
      </c>
    </row>
    <row r="2383" spans="1:15" x14ac:dyDescent="0.35">
      <c r="A2383" t="s">
        <v>2512</v>
      </c>
      <c r="B2383" s="40">
        <v>45300</v>
      </c>
      <c r="C2383" t="s">
        <v>55</v>
      </c>
      <c r="D2383" t="s">
        <v>56</v>
      </c>
      <c r="E2383" t="s">
        <v>17</v>
      </c>
      <c r="F2383" t="s">
        <v>50</v>
      </c>
      <c r="G2383" t="s">
        <v>57</v>
      </c>
      <c r="H2383" t="s">
        <v>58</v>
      </c>
      <c r="I2383" t="s">
        <v>53</v>
      </c>
      <c r="J2383">
        <v>3499</v>
      </c>
      <c r="K2383">
        <v>17</v>
      </c>
      <c r="L2383">
        <v>0.04</v>
      </c>
      <c r="M2383">
        <v>57103.68</v>
      </c>
      <c r="N2383" t="s">
        <v>42</v>
      </c>
      <c r="O2383" t="s">
        <v>33</v>
      </c>
    </row>
    <row r="2384" spans="1:15" x14ac:dyDescent="0.35">
      <c r="A2384" t="s">
        <v>2513</v>
      </c>
      <c r="B2384" s="40">
        <v>45542</v>
      </c>
      <c r="C2384" t="s">
        <v>44</v>
      </c>
      <c r="D2384" t="s">
        <v>45</v>
      </c>
      <c r="E2384" t="s">
        <v>17</v>
      </c>
      <c r="F2384" t="s">
        <v>79</v>
      </c>
      <c r="G2384" t="s">
        <v>57</v>
      </c>
      <c r="H2384" t="s">
        <v>58</v>
      </c>
      <c r="I2384" t="s">
        <v>53</v>
      </c>
      <c r="J2384">
        <v>3499</v>
      </c>
      <c r="K2384">
        <v>6</v>
      </c>
      <c r="L2384">
        <v>0.16</v>
      </c>
      <c r="M2384">
        <v>17634.96</v>
      </c>
      <c r="N2384" t="s">
        <v>123</v>
      </c>
      <c r="O2384" t="s">
        <v>179</v>
      </c>
    </row>
    <row r="2385" spans="1:15" x14ac:dyDescent="0.35">
      <c r="A2385" t="s">
        <v>2514</v>
      </c>
      <c r="B2385" s="40">
        <v>45544</v>
      </c>
      <c r="C2385" t="s">
        <v>64</v>
      </c>
      <c r="D2385" t="s">
        <v>65</v>
      </c>
      <c r="E2385" t="s">
        <v>27</v>
      </c>
      <c r="F2385" t="s">
        <v>89</v>
      </c>
      <c r="G2385" t="s">
        <v>57</v>
      </c>
      <c r="H2385" t="s">
        <v>58</v>
      </c>
      <c r="I2385" t="s">
        <v>53</v>
      </c>
      <c r="J2385">
        <v>3499</v>
      </c>
      <c r="K2385">
        <v>13</v>
      </c>
      <c r="L2385">
        <v>0.16</v>
      </c>
      <c r="M2385">
        <v>38209.08</v>
      </c>
      <c r="N2385" t="s">
        <v>59</v>
      </c>
      <c r="O2385" t="s">
        <v>23</v>
      </c>
    </row>
    <row r="2386" spans="1:15" x14ac:dyDescent="0.35">
      <c r="A2386" t="s">
        <v>2515</v>
      </c>
      <c r="B2386" s="40">
        <v>45296</v>
      </c>
      <c r="C2386" t="s">
        <v>35</v>
      </c>
      <c r="D2386" t="s">
        <v>36</v>
      </c>
      <c r="E2386" t="s">
        <v>37</v>
      </c>
      <c r="F2386" t="s">
        <v>83</v>
      </c>
      <c r="G2386" t="s">
        <v>57</v>
      </c>
      <c r="H2386" t="s">
        <v>58</v>
      </c>
      <c r="I2386" t="s">
        <v>53</v>
      </c>
      <c r="J2386">
        <v>3499</v>
      </c>
      <c r="K2386">
        <v>19</v>
      </c>
      <c r="L2386">
        <v>0.01</v>
      </c>
      <c r="M2386">
        <v>65816.19</v>
      </c>
      <c r="N2386" t="s">
        <v>59</v>
      </c>
      <c r="O2386" t="s">
        <v>87</v>
      </c>
    </row>
    <row r="2387" spans="1:15" x14ac:dyDescent="0.35">
      <c r="A2387" t="s">
        <v>2516</v>
      </c>
      <c r="B2387" s="40">
        <v>45297</v>
      </c>
      <c r="C2387" t="s">
        <v>96</v>
      </c>
      <c r="D2387" t="s">
        <v>97</v>
      </c>
      <c r="E2387" t="s">
        <v>98</v>
      </c>
      <c r="F2387" t="s">
        <v>113</v>
      </c>
      <c r="G2387" t="s">
        <v>57</v>
      </c>
      <c r="H2387" t="s">
        <v>58</v>
      </c>
      <c r="I2387" t="s">
        <v>53</v>
      </c>
      <c r="J2387">
        <v>3499</v>
      </c>
      <c r="K2387">
        <v>8</v>
      </c>
      <c r="L2387">
        <v>0.13</v>
      </c>
      <c r="M2387">
        <v>24353.040000000001</v>
      </c>
      <c r="N2387" t="s">
        <v>22</v>
      </c>
      <c r="O2387" t="s">
        <v>23</v>
      </c>
    </row>
    <row r="2388" spans="1:15" x14ac:dyDescent="0.35">
      <c r="A2388" t="s">
        <v>2517</v>
      </c>
      <c r="B2388" s="40">
        <v>45497</v>
      </c>
      <c r="C2388" t="s">
        <v>25</v>
      </c>
      <c r="D2388" t="s">
        <v>26</v>
      </c>
      <c r="E2388" t="s">
        <v>27</v>
      </c>
      <c r="F2388" t="s">
        <v>28</v>
      </c>
      <c r="G2388" t="s">
        <v>57</v>
      </c>
      <c r="H2388" t="s">
        <v>58</v>
      </c>
      <c r="I2388" t="s">
        <v>53</v>
      </c>
      <c r="J2388">
        <v>3499</v>
      </c>
      <c r="K2388">
        <v>1</v>
      </c>
      <c r="L2388">
        <v>0.2</v>
      </c>
      <c r="M2388">
        <v>2799.2</v>
      </c>
      <c r="N2388" t="s">
        <v>32</v>
      </c>
      <c r="O2388" t="s">
        <v>80</v>
      </c>
    </row>
    <row r="2389" spans="1:15" x14ac:dyDescent="0.35">
      <c r="A2389" t="s">
        <v>2518</v>
      </c>
      <c r="B2389" s="40">
        <v>45541</v>
      </c>
      <c r="C2389" t="s">
        <v>55</v>
      </c>
      <c r="D2389" t="s">
        <v>56</v>
      </c>
      <c r="E2389" t="s">
        <v>17</v>
      </c>
      <c r="F2389" t="s">
        <v>50</v>
      </c>
      <c r="G2389" t="s">
        <v>57</v>
      </c>
      <c r="H2389" t="s">
        <v>58</v>
      </c>
      <c r="I2389" t="s">
        <v>53</v>
      </c>
      <c r="J2389">
        <v>3499</v>
      </c>
      <c r="K2389">
        <v>16</v>
      </c>
      <c r="L2389">
        <v>0.05</v>
      </c>
      <c r="M2389">
        <v>53184.800000000003</v>
      </c>
      <c r="N2389" t="s">
        <v>77</v>
      </c>
      <c r="O2389" t="s">
        <v>23</v>
      </c>
    </row>
    <row r="2390" spans="1:15" x14ac:dyDescent="0.35">
      <c r="A2390" t="s">
        <v>2519</v>
      </c>
      <c r="B2390" s="40">
        <v>45328</v>
      </c>
      <c r="C2390" t="s">
        <v>35</v>
      </c>
      <c r="D2390" t="s">
        <v>36</v>
      </c>
      <c r="E2390" t="s">
        <v>37</v>
      </c>
      <c r="F2390" t="s">
        <v>157</v>
      </c>
      <c r="G2390" t="s">
        <v>57</v>
      </c>
      <c r="H2390" t="s">
        <v>58</v>
      </c>
      <c r="I2390" t="s">
        <v>53</v>
      </c>
      <c r="J2390">
        <v>3499</v>
      </c>
      <c r="K2390">
        <v>19</v>
      </c>
      <c r="L2390">
        <v>0.24</v>
      </c>
      <c r="M2390">
        <v>50525.56</v>
      </c>
      <c r="N2390" t="s">
        <v>42</v>
      </c>
      <c r="O2390" t="s">
        <v>23</v>
      </c>
    </row>
    <row r="2391" spans="1:15" x14ac:dyDescent="0.35">
      <c r="A2391" t="s">
        <v>2520</v>
      </c>
      <c r="B2391" s="40">
        <v>45305</v>
      </c>
      <c r="C2391" t="s">
        <v>131</v>
      </c>
      <c r="D2391" t="s">
        <v>132</v>
      </c>
      <c r="E2391" t="s">
        <v>98</v>
      </c>
      <c r="F2391" t="s">
        <v>115</v>
      </c>
      <c r="G2391" t="s">
        <v>57</v>
      </c>
      <c r="H2391" t="s">
        <v>58</v>
      </c>
      <c r="I2391" t="s">
        <v>53</v>
      </c>
      <c r="J2391">
        <v>3499</v>
      </c>
      <c r="K2391">
        <v>3</v>
      </c>
      <c r="L2391">
        <v>0.27</v>
      </c>
      <c r="M2391">
        <v>7662.81</v>
      </c>
      <c r="N2391" t="s">
        <v>32</v>
      </c>
      <c r="O2391" t="s">
        <v>23</v>
      </c>
    </row>
    <row r="2392" spans="1:15" x14ac:dyDescent="0.35">
      <c r="A2392" t="s">
        <v>2521</v>
      </c>
      <c r="B2392" s="40">
        <v>45615</v>
      </c>
      <c r="C2392" t="s">
        <v>131</v>
      </c>
      <c r="D2392" t="s">
        <v>132</v>
      </c>
      <c r="E2392" t="s">
        <v>98</v>
      </c>
      <c r="F2392" t="s">
        <v>99</v>
      </c>
      <c r="G2392" t="s">
        <v>57</v>
      </c>
      <c r="H2392" t="s">
        <v>58</v>
      </c>
      <c r="I2392" t="s">
        <v>53</v>
      </c>
      <c r="J2392">
        <v>3499</v>
      </c>
      <c r="K2392">
        <v>13</v>
      </c>
      <c r="L2392">
        <v>0.12</v>
      </c>
      <c r="M2392">
        <v>40028.559999999998</v>
      </c>
      <c r="N2392" t="s">
        <v>59</v>
      </c>
      <c r="O2392" t="s">
        <v>23</v>
      </c>
    </row>
    <row r="2393" spans="1:15" x14ac:dyDescent="0.35">
      <c r="A2393" t="s">
        <v>2522</v>
      </c>
      <c r="B2393" s="40">
        <v>45369</v>
      </c>
      <c r="C2393" t="s">
        <v>131</v>
      </c>
      <c r="D2393" t="s">
        <v>132</v>
      </c>
      <c r="E2393" t="s">
        <v>98</v>
      </c>
      <c r="F2393" t="s">
        <v>115</v>
      </c>
      <c r="G2393" t="s">
        <v>57</v>
      </c>
      <c r="H2393" t="s">
        <v>58</v>
      </c>
      <c r="I2393" t="s">
        <v>53</v>
      </c>
      <c r="J2393">
        <v>3499</v>
      </c>
      <c r="K2393">
        <v>15</v>
      </c>
      <c r="L2393">
        <v>0.15</v>
      </c>
      <c r="M2393">
        <v>44612.25</v>
      </c>
      <c r="N2393" t="s">
        <v>77</v>
      </c>
      <c r="O2393" t="s">
        <v>179</v>
      </c>
    </row>
    <row r="2394" spans="1:15" x14ac:dyDescent="0.35">
      <c r="A2394" t="s">
        <v>2523</v>
      </c>
      <c r="B2394" s="40">
        <v>45409</v>
      </c>
      <c r="C2394" t="s">
        <v>125</v>
      </c>
      <c r="D2394" t="s">
        <v>126</v>
      </c>
      <c r="E2394" t="s">
        <v>37</v>
      </c>
      <c r="F2394" t="s">
        <v>157</v>
      </c>
      <c r="G2394" t="s">
        <v>57</v>
      </c>
      <c r="H2394" t="s">
        <v>58</v>
      </c>
      <c r="I2394" t="s">
        <v>53</v>
      </c>
      <c r="J2394">
        <v>3499</v>
      </c>
      <c r="K2394">
        <v>3</v>
      </c>
      <c r="L2394">
        <v>0.13</v>
      </c>
      <c r="M2394">
        <v>9132.39</v>
      </c>
      <c r="N2394" t="s">
        <v>77</v>
      </c>
      <c r="O2394" t="s">
        <v>179</v>
      </c>
    </row>
    <row r="2395" spans="1:15" x14ac:dyDescent="0.35">
      <c r="A2395" t="s">
        <v>2524</v>
      </c>
      <c r="B2395" s="40">
        <v>45469</v>
      </c>
      <c r="C2395" t="s">
        <v>44</v>
      </c>
      <c r="D2395" t="s">
        <v>45</v>
      </c>
      <c r="E2395" t="s">
        <v>17</v>
      </c>
      <c r="F2395" t="s">
        <v>79</v>
      </c>
      <c r="G2395" t="s">
        <v>57</v>
      </c>
      <c r="H2395" t="s">
        <v>58</v>
      </c>
      <c r="I2395" t="s">
        <v>53</v>
      </c>
      <c r="J2395">
        <v>3499</v>
      </c>
      <c r="K2395">
        <v>18</v>
      </c>
      <c r="L2395">
        <v>0.18</v>
      </c>
      <c r="M2395">
        <v>51645.24</v>
      </c>
      <c r="N2395" t="s">
        <v>77</v>
      </c>
      <c r="O2395" t="s">
        <v>23</v>
      </c>
    </row>
    <row r="2396" spans="1:15" x14ac:dyDescent="0.35">
      <c r="A2396" t="s">
        <v>2525</v>
      </c>
      <c r="B2396" s="40">
        <v>45529</v>
      </c>
      <c r="C2396" t="s">
        <v>55</v>
      </c>
      <c r="D2396" t="s">
        <v>56</v>
      </c>
      <c r="E2396" t="s">
        <v>17</v>
      </c>
      <c r="F2396" t="s">
        <v>154</v>
      </c>
      <c r="G2396" t="s">
        <v>57</v>
      </c>
      <c r="H2396" t="s">
        <v>58</v>
      </c>
      <c r="I2396" t="s">
        <v>53</v>
      </c>
      <c r="J2396">
        <v>3499</v>
      </c>
      <c r="K2396">
        <v>6</v>
      </c>
      <c r="L2396">
        <v>0</v>
      </c>
      <c r="M2396">
        <v>20994</v>
      </c>
      <c r="N2396" t="s">
        <v>59</v>
      </c>
      <c r="O2396" t="s">
        <v>23</v>
      </c>
    </row>
    <row r="2397" spans="1:15" x14ac:dyDescent="0.35">
      <c r="A2397" t="s">
        <v>2526</v>
      </c>
      <c r="B2397" s="40">
        <v>45536</v>
      </c>
      <c r="C2397" t="s">
        <v>96</v>
      </c>
      <c r="D2397" t="s">
        <v>97</v>
      </c>
      <c r="E2397" t="s">
        <v>98</v>
      </c>
      <c r="F2397" t="s">
        <v>160</v>
      </c>
      <c r="G2397" t="s">
        <v>57</v>
      </c>
      <c r="H2397" t="s">
        <v>58</v>
      </c>
      <c r="I2397" t="s">
        <v>53</v>
      </c>
      <c r="J2397">
        <v>3499</v>
      </c>
      <c r="K2397">
        <v>18</v>
      </c>
      <c r="L2397">
        <v>0.24</v>
      </c>
      <c r="M2397">
        <v>47866.32</v>
      </c>
      <c r="N2397" t="s">
        <v>77</v>
      </c>
      <c r="O2397" t="s">
        <v>33</v>
      </c>
    </row>
    <row r="2398" spans="1:15" x14ac:dyDescent="0.35">
      <c r="A2398" t="s">
        <v>2527</v>
      </c>
      <c r="B2398" s="40">
        <v>45482</v>
      </c>
      <c r="C2398" t="s">
        <v>111</v>
      </c>
      <c r="D2398" t="s">
        <v>112</v>
      </c>
      <c r="E2398" t="s">
        <v>98</v>
      </c>
      <c r="F2398" t="s">
        <v>101</v>
      </c>
      <c r="G2398" t="s">
        <v>57</v>
      </c>
      <c r="H2398" t="s">
        <v>58</v>
      </c>
      <c r="I2398" t="s">
        <v>53</v>
      </c>
      <c r="J2398">
        <v>3499</v>
      </c>
      <c r="K2398">
        <v>12</v>
      </c>
      <c r="L2398">
        <v>0.24</v>
      </c>
      <c r="M2398">
        <v>31910.880000000001</v>
      </c>
      <c r="N2398" t="s">
        <v>42</v>
      </c>
      <c r="O2398" t="s">
        <v>23</v>
      </c>
    </row>
    <row r="2399" spans="1:15" x14ac:dyDescent="0.35">
      <c r="A2399" t="s">
        <v>2528</v>
      </c>
      <c r="B2399" s="40">
        <v>45293</v>
      </c>
      <c r="C2399" t="s">
        <v>15</v>
      </c>
      <c r="D2399" t="s">
        <v>16</v>
      </c>
      <c r="E2399" t="s">
        <v>17</v>
      </c>
      <c r="F2399" t="s">
        <v>154</v>
      </c>
      <c r="G2399" t="s">
        <v>57</v>
      </c>
      <c r="H2399" t="s">
        <v>58</v>
      </c>
      <c r="I2399" t="s">
        <v>53</v>
      </c>
      <c r="J2399">
        <v>3499</v>
      </c>
      <c r="K2399">
        <v>20</v>
      </c>
      <c r="L2399">
        <v>0.27</v>
      </c>
      <c r="M2399">
        <v>51085.4</v>
      </c>
      <c r="N2399" t="s">
        <v>59</v>
      </c>
      <c r="O2399" t="s">
        <v>87</v>
      </c>
    </row>
    <row r="2400" spans="1:15" x14ac:dyDescent="0.35">
      <c r="A2400" t="s">
        <v>2529</v>
      </c>
      <c r="B2400" s="40">
        <v>45582</v>
      </c>
      <c r="C2400" t="s">
        <v>44</v>
      </c>
      <c r="D2400" t="s">
        <v>45</v>
      </c>
      <c r="E2400" t="s">
        <v>17</v>
      </c>
      <c r="F2400" t="s">
        <v>50</v>
      </c>
      <c r="G2400" t="s">
        <v>57</v>
      </c>
      <c r="H2400" t="s">
        <v>58</v>
      </c>
      <c r="I2400" t="s">
        <v>53</v>
      </c>
      <c r="J2400">
        <v>3499</v>
      </c>
      <c r="K2400">
        <v>18</v>
      </c>
      <c r="L2400">
        <v>0.22</v>
      </c>
      <c r="M2400">
        <v>49125.96</v>
      </c>
      <c r="N2400" t="s">
        <v>32</v>
      </c>
      <c r="O2400" t="s">
        <v>23</v>
      </c>
    </row>
    <row r="2401" spans="1:15" x14ac:dyDescent="0.35">
      <c r="A2401" t="s">
        <v>2530</v>
      </c>
      <c r="B2401" s="40">
        <v>45444</v>
      </c>
      <c r="C2401" t="s">
        <v>111</v>
      </c>
      <c r="D2401" t="s">
        <v>112</v>
      </c>
      <c r="E2401" t="s">
        <v>98</v>
      </c>
      <c r="F2401" t="s">
        <v>113</v>
      </c>
      <c r="G2401" t="s">
        <v>57</v>
      </c>
      <c r="H2401" t="s">
        <v>58</v>
      </c>
      <c r="I2401" t="s">
        <v>53</v>
      </c>
      <c r="J2401">
        <v>3499</v>
      </c>
      <c r="K2401">
        <v>11</v>
      </c>
      <c r="L2401">
        <v>0.28999999999999998</v>
      </c>
      <c r="M2401">
        <v>27327.19</v>
      </c>
      <c r="N2401" t="s">
        <v>77</v>
      </c>
      <c r="O2401" t="s">
        <v>23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DA286-8A69-4E71-B903-F00157118BC9}">
  <dimension ref="A1:S2401"/>
  <sheetViews>
    <sheetView topLeftCell="K1" workbookViewId="0">
      <selection activeCell="E16" sqref="E16"/>
    </sheetView>
  </sheetViews>
  <sheetFormatPr defaultRowHeight="14.5" x14ac:dyDescent="0.35"/>
  <cols>
    <col min="1" max="1" width="10" customWidth="1"/>
    <col min="2" max="2" width="10.54296875" customWidth="1"/>
    <col min="3" max="3" width="15.08984375" customWidth="1"/>
    <col min="4" max="4" width="18.1796875" customWidth="1"/>
    <col min="7" max="7" width="11.7265625" customWidth="1"/>
    <col min="8" max="8" width="14.81640625" customWidth="1"/>
    <col min="9" max="9" width="10.26953125" customWidth="1"/>
    <col min="10" max="10" width="10.90625" customWidth="1"/>
    <col min="11" max="12" width="10.1796875" customWidth="1"/>
    <col min="13" max="13" width="10" customWidth="1"/>
    <col min="14" max="14" width="15.6328125" customWidth="1"/>
    <col min="15" max="15" width="13.453125" customWidth="1"/>
    <col min="17" max="17" width="21.6328125" customWidth="1"/>
    <col min="18" max="18" width="16.54296875" customWidth="1"/>
    <col min="19" max="19" width="26.7265625" customWidth="1"/>
  </cols>
  <sheetData>
    <row r="1" spans="1:19" x14ac:dyDescent="0.35">
      <c r="A1" t="s">
        <v>0</v>
      </c>
      <c r="B1" t="s">
        <v>2534</v>
      </c>
      <c r="C1" t="s">
        <v>1</v>
      </c>
      <c r="D1" t="s">
        <v>2</v>
      </c>
      <c r="E1" t="s">
        <v>3</v>
      </c>
      <c r="F1" t="s">
        <v>4</v>
      </c>
      <c r="G1" t="s">
        <v>5</v>
      </c>
      <c r="H1" t="s">
        <v>6</v>
      </c>
      <c r="I1" t="s">
        <v>7</v>
      </c>
      <c r="J1" t="s">
        <v>8</v>
      </c>
      <c r="K1" t="s">
        <v>9</v>
      </c>
      <c r="L1" t="s">
        <v>10</v>
      </c>
      <c r="M1" t="s">
        <v>11</v>
      </c>
      <c r="N1" t="s">
        <v>12</v>
      </c>
      <c r="O1" t="s">
        <v>13</v>
      </c>
      <c r="P1" t="s">
        <v>2558</v>
      </c>
      <c r="Q1" t="s">
        <v>2559</v>
      </c>
      <c r="R1" t="s">
        <v>2564</v>
      </c>
      <c r="S1" t="s">
        <v>2563</v>
      </c>
    </row>
    <row r="2" spans="1:19" x14ac:dyDescent="0.35">
      <c r="A2" t="s">
        <v>14</v>
      </c>
      <c r="B2" s="40">
        <v>45456</v>
      </c>
      <c r="C2" t="s">
        <v>15</v>
      </c>
      <c r="D2" t="s">
        <v>16</v>
      </c>
      <c r="E2" t="s">
        <v>17</v>
      </c>
      <c r="F2" t="s">
        <v>18</v>
      </c>
      <c r="G2" t="s">
        <v>19</v>
      </c>
      <c r="H2" t="s">
        <v>20</v>
      </c>
      <c r="I2" t="s">
        <v>21</v>
      </c>
      <c r="J2">
        <v>145</v>
      </c>
      <c r="K2">
        <v>12</v>
      </c>
      <c r="L2">
        <v>0.11</v>
      </c>
      <c r="M2">
        <v>1548.6</v>
      </c>
      <c r="N2" t="s">
        <v>22</v>
      </c>
      <c r="O2" t="s">
        <v>23</v>
      </c>
      <c r="P2">
        <v>14078.181818181818</v>
      </c>
      <c r="Q2">
        <v>14078.181818181818</v>
      </c>
      <c r="R2">
        <v>1739.9999999999998</v>
      </c>
      <c r="S2">
        <v>191.39999999999986</v>
      </c>
    </row>
    <row r="3" spans="1:19" x14ac:dyDescent="0.35">
      <c r="A3" t="s">
        <v>24</v>
      </c>
      <c r="B3" s="40">
        <v>45548</v>
      </c>
      <c r="C3" t="s">
        <v>25</v>
      </c>
      <c r="D3" t="s">
        <v>26</v>
      </c>
      <c r="E3" t="s">
        <v>27</v>
      </c>
      <c r="F3" t="s">
        <v>28</v>
      </c>
      <c r="G3" t="s">
        <v>29</v>
      </c>
      <c r="H3" t="s">
        <v>30</v>
      </c>
      <c r="I3" t="s">
        <v>31</v>
      </c>
      <c r="J3">
        <v>2100</v>
      </c>
      <c r="K3">
        <v>17</v>
      </c>
      <c r="L3">
        <v>0.06</v>
      </c>
      <c r="M3">
        <v>33558</v>
      </c>
      <c r="N3" t="s">
        <v>32</v>
      </c>
      <c r="O3" t="s">
        <v>33</v>
      </c>
      <c r="P3">
        <v>559300</v>
      </c>
      <c r="Q3">
        <v>559300</v>
      </c>
      <c r="R3">
        <v>35700</v>
      </c>
      <c r="S3">
        <v>2142</v>
      </c>
    </row>
    <row r="4" spans="1:19" x14ac:dyDescent="0.35">
      <c r="A4" t="s">
        <v>34</v>
      </c>
      <c r="B4" s="40">
        <v>45552</v>
      </c>
      <c r="C4" t="s">
        <v>35</v>
      </c>
      <c r="D4" t="s">
        <v>36</v>
      </c>
      <c r="E4" t="s">
        <v>37</v>
      </c>
      <c r="F4" t="s">
        <v>38</v>
      </c>
      <c r="G4" t="s">
        <v>39</v>
      </c>
      <c r="H4" t="s">
        <v>40</v>
      </c>
      <c r="I4" t="s">
        <v>41</v>
      </c>
      <c r="J4">
        <v>85</v>
      </c>
      <c r="K4">
        <v>20</v>
      </c>
      <c r="L4">
        <v>0.03</v>
      </c>
      <c r="M4">
        <v>1649</v>
      </c>
      <c r="N4" t="s">
        <v>42</v>
      </c>
      <c r="O4" t="s">
        <v>23</v>
      </c>
      <c r="P4">
        <v>54966.666666666672</v>
      </c>
      <c r="Q4">
        <v>54966.666666666672</v>
      </c>
      <c r="R4">
        <v>1700</v>
      </c>
      <c r="S4">
        <v>51</v>
      </c>
    </row>
    <row r="5" spans="1:19" x14ac:dyDescent="0.35">
      <c r="A5" t="s">
        <v>43</v>
      </c>
      <c r="B5" s="40">
        <v>45445</v>
      </c>
      <c r="C5" t="s">
        <v>44</v>
      </c>
      <c r="D5" t="s">
        <v>45</v>
      </c>
      <c r="E5" t="s">
        <v>17</v>
      </c>
      <c r="F5" t="s">
        <v>18</v>
      </c>
      <c r="G5" t="s">
        <v>46</v>
      </c>
      <c r="H5" t="s">
        <v>47</v>
      </c>
      <c r="I5" t="s">
        <v>48</v>
      </c>
      <c r="J5">
        <v>4999</v>
      </c>
      <c r="K5">
        <v>3</v>
      </c>
      <c r="L5">
        <v>0.21</v>
      </c>
      <c r="M5">
        <v>11847.63</v>
      </c>
      <c r="N5" t="s">
        <v>32</v>
      </c>
      <c r="O5" t="s">
        <v>23</v>
      </c>
      <c r="P5">
        <v>56417.28571428571</v>
      </c>
      <c r="Q5">
        <v>56417.28571428571</v>
      </c>
      <c r="R5">
        <v>14996.999999999998</v>
      </c>
      <c r="S5">
        <v>3149.369999999999</v>
      </c>
    </row>
    <row r="6" spans="1:19" x14ac:dyDescent="0.35">
      <c r="A6" t="s">
        <v>49</v>
      </c>
      <c r="B6" s="40">
        <v>45433</v>
      </c>
      <c r="C6" t="s">
        <v>44</v>
      </c>
      <c r="D6" t="s">
        <v>45</v>
      </c>
      <c r="E6" t="s">
        <v>17</v>
      </c>
      <c r="F6" t="s">
        <v>50</v>
      </c>
      <c r="G6" t="s">
        <v>51</v>
      </c>
      <c r="H6" t="s">
        <v>52</v>
      </c>
      <c r="I6" t="s">
        <v>53</v>
      </c>
      <c r="J6">
        <v>1299</v>
      </c>
      <c r="K6">
        <v>7</v>
      </c>
      <c r="L6">
        <v>0.16</v>
      </c>
      <c r="M6">
        <v>7638.12</v>
      </c>
      <c r="N6" t="s">
        <v>32</v>
      </c>
      <c r="O6" t="s">
        <v>23</v>
      </c>
      <c r="P6">
        <v>47738.25</v>
      </c>
      <c r="Q6">
        <v>47738.25</v>
      </c>
      <c r="R6">
        <v>9093</v>
      </c>
      <c r="S6">
        <v>1454.88</v>
      </c>
    </row>
    <row r="7" spans="1:19" x14ac:dyDescent="0.35">
      <c r="A7" t="s">
        <v>54</v>
      </c>
      <c r="B7" s="40">
        <v>45317</v>
      </c>
      <c r="C7" t="s">
        <v>55</v>
      </c>
      <c r="D7" t="s">
        <v>56</v>
      </c>
      <c r="E7" t="s">
        <v>17</v>
      </c>
      <c r="F7" t="s">
        <v>50</v>
      </c>
      <c r="G7" t="s">
        <v>57</v>
      </c>
      <c r="H7" t="s">
        <v>58</v>
      </c>
      <c r="I7" t="s">
        <v>53</v>
      </c>
      <c r="J7">
        <v>3499</v>
      </c>
      <c r="K7">
        <v>6</v>
      </c>
      <c r="L7">
        <v>0.01</v>
      </c>
      <c r="M7">
        <v>20784.060000000001</v>
      </c>
      <c r="N7" t="s">
        <v>59</v>
      </c>
      <c r="O7" t="s">
        <v>23</v>
      </c>
      <c r="P7">
        <v>2078406</v>
      </c>
      <c r="Q7">
        <v>2078406</v>
      </c>
      <c r="R7">
        <v>20994</v>
      </c>
      <c r="S7">
        <v>209.93999999999869</v>
      </c>
    </row>
    <row r="8" spans="1:19" x14ac:dyDescent="0.35">
      <c r="A8" t="s">
        <v>60</v>
      </c>
      <c r="B8" s="40">
        <v>45592</v>
      </c>
      <c r="C8" t="s">
        <v>61</v>
      </c>
      <c r="D8" t="s">
        <v>62</v>
      </c>
      <c r="E8" t="s">
        <v>27</v>
      </c>
      <c r="F8" t="s">
        <v>28</v>
      </c>
      <c r="G8" t="s">
        <v>29</v>
      </c>
      <c r="H8" t="s">
        <v>30</v>
      </c>
      <c r="I8" t="s">
        <v>31</v>
      </c>
      <c r="J8">
        <v>2100</v>
      </c>
      <c r="K8">
        <v>2</v>
      </c>
      <c r="L8">
        <v>0.05</v>
      </c>
      <c r="M8">
        <v>3990</v>
      </c>
      <c r="N8" t="s">
        <v>42</v>
      </c>
      <c r="O8" t="s">
        <v>23</v>
      </c>
      <c r="P8">
        <v>79800</v>
      </c>
      <c r="Q8">
        <v>79800</v>
      </c>
      <c r="R8">
        <v>4200</v>
      </c>
      <c r="S8">
        <v>210</v>
      </c>
    </row>
    <row r="9" spans="1:19" x14ac:dyDescent="0.35">
      <c r="A9" t="s">
        <v>63</v>
      </c>
      <c r="B9" s="40">
        <v>45374</v>
      </c>
      <c r="C9" t="s">
        <v>64</v>
      </c>
      <c r="D9" t="s">
        <v>65</v>
      </c>
      <c r="E9" t="s">
        <v>27</v>
      </c>
      <c r="F9" t="s">
        <v>66</v>
      </c>
      <c r="G9" t="s">
        <v>67</v>
      </c>
      <c r="H9" t="s">
        <v>68</v>
      </c>
      <c r="I9" t="s">
        <v>69</v>
      </c>
      <c r="J9">
        <v>144</v>
      </c>
      <c r="K9">
        <v>17</v>
      </c>
      <c r="L9">
        <v>0.23</v>
      </c>
      <c r="M9">
        <v>1884.96</v>
      </c>
      <c r="N9" t="s">
        <v>42</v>
      </c>
      <c r="O9" t="s">
        <v>23</v>
      </c>
      <c r="P9">
        <v>8195.4782608695641</v>
      </c>
      <c r="Q9">
        <v>8195.4782608695641</v>
      </c>
      <c r="R9">
        <v>2448</v>
      </c>
      <c r="S9">
        <v>563.04</v>
      </c>
    </row>
    <row r="10" spans="1:19" x14ac:dyDescent="0.35">
      <c r="A10" t="s">
        <v>70</v>
      </c>
      <c r="B10" s="40">
        <v>45623</v>
      </c>
      <c r="C10" t="s">
        <v>35</v>
      </c>
      <c r="D10" t="s">
        <v>36</v>
      </c>
      <c r="E10" t="s">
        <v>37</v>
      </c>
      <c r="F10" t="s">
        <v>71</v>
      </c>
      <c r="G10" t="s">
        <v>57</v>
      </c>
      <c r="H10" t="s">
        <v>58</v>
      </c>
      <c r="I10" t="s">
        <v>53</v>
      </c>
      <c r="J10">
        <v>3499</v>
      </c>
      <c r="K10">
        <v>7</v>
      </c>
      <c r="L10">
        <v>0.01</v>
      </c>
      <c r="M10">
        <v>24248.07</v>
      </c>
      <c r="N10" t="s">
        <v>22</v>
      </c>
      <c r="O10" t="s">
        <v>23</v>
      </c>
      <c r="P10">
        <v>2424807</v>
      </c>
      <c r="Q10">
        <v>2424807</v>
      </c>
      <c r="R10">
        <v>24493</v>
      </c>
      <c r="S10">
        <v>244.93000000000029</v>
      </c>
    </row>
    <row r="11" spans="1:19" x14ac:dyDescent="0.35">
      <c r="A11" t="s">
        <v>72</v>
      </c>
      <c r="B11" s="40">
        <v>45563</v>
      </c>
      <c r="C11" t="s">
        <v>73</v>
      </c>
      <c r="D11" t="s">
        <v>74</v>
      </c>
      <c r="E11" t="s">
        <v>37</v>
      </c>
      <c r="F11" t="s">
        <v>38</v>
      </c>
      <c r="G11" t="s">
        <v>75</v>
      </c>
      <c r="H11" t="s">
        <v>76</v>
      </c>
      <c r="I11" t="s">
        <v>69</v>
      </c>
      <c r="J11">
        <v>299</v>
      </c>
      <c r="K11">
        <v>8</v>
      </c>
      <c r="L11">
        <v>0.23</v>
      </c>
      <c r="M11">
        <v>1841.84</v>
      </c>
      <c r="N11" t="s">
        <v>77</v>
      </c>
      <c r="O11" t="s">
        <v>23</v>
      </c>
      <c r="P11">
        <v>8007.9999999999991</v>
      </c>
      <c r="Q11">
        <v>8007.9999999999991</v>
      </c>
      <c r="R11">
        <v>2392</v>
      </c>
      <c r="S11">
        <v>550.16000000000008</v>
      </c>
    </row>
    <row r="12" spans="1:19" x14ac:dyDescent="0.35">
      <c r="A12" t="s">
        <v>78</v>
      </c>
      <c r="B12" s="40">
        <v>45378</v>
      </c>
      <c r="C12" t="s">
        <v>55</v>
      </c>
      <c r="D12" t="s">
        <v>56</v>
      </c>
      <c r="E12" t="s">
        <v>17</v>
      </c>
      <c r="F12" t="s">
        <v>79</v>
      </c>
      <c r="G12" t="s">
        <v>19</v>
      </c>
      <c r="H12" t="s">
        <v>20</v>
      </c>
      <c r="I12" t="s">
        <v>21</v>
      </c>
      <c r="J12">
        <v>145</v>
      </c>
      <c r="K12">
        <v>10</v>
      </c>
      <c r="L12">
        <v>0.05</v>
      </c>
      <c r="M12">
        <v>1377.5</v>
      </c>
      <c r="N12" t="s">
        <v>32</v>
      </c>
      <c r="O12" t="s">
        <v>80</v>
      </c>
      <c r="P12">
        <v>27550</v>
      </c>
      <c r="Q12">
        <v>27550</v>
      </c>
      <c r="R12">
        <v>1450</v>
      </c>
      <c r="S12">
        <v>72.5</v>
      </c>
    </row>
    <row r="13" spans="1:19" x14ac:dyDescent="0.35">
      <c r="A13" t="s">
        <v>81</v>
      </c>
      <c r="B13" s="40">
        <v>45619</v>
      </c>
      <c r="C13" t="s">
        <v>55</v>
      </c>
      <c r="D13" t="s">
        <v>56</v>
      </c>
      <c r="E13" t="s">
        <v>17</v>
      </c>
      <c r="F13" t="s">
        <v>50</v>
      </c>
      <c r="G13" t="s">
        <v>57</v>
      </c>
      <c r="H13" t="s">
        <v>58</v>
      </c>
      <c r="I13" t="s">
        <v>53</v>
      </c>
      <c r="J13">
        <v>3499</v>
      </c>
      <c r="K13">
        <v>20</v>
      </c>
      <c r="L13">
        <v>0.15</v>
      </c>
      <c r="M13">
        <v>59483</v>
      </c>
      <c r="N13" t="s">
        <v>77</v>
      </c>
      <c r="O13" t="s">
        <v>23</v>
      </c>
      <c r="P13">
        <v>396553.33333333337</v>
      </c>
      <c r="Q13">
        <v>396553.33333333337</v>
      </c>
      <c r="R13">
        <v>69980</v>
      </c>
      <c r="S13">
        <v>10497</v>
      </c>
    </row>
    <row r="14" spans="1:19" x14ac:dyDescent="0.35">
      <c r="A14" t="s">
        <v>82</v>
      </c>
      <c r="B14" s="40">
        <v>45334</v>
      </c>
      <c r="C14" t="s">
        <v>35</v>
      </c>
      <c r="D14" t="s">
        <v>36</v>
      </c>
      <c r="E14" t="s">
        <v>37</v>
      </c>
      <c r="F14" t="s">
        <v>83</v>
      </c>
      <c r="G14" t="s">
        <v>39</v>
      </c>
      <c r="H14" t="s">
        <v>40</v>
      </c>
      <c r="I14" t="s">
        <v>41</v>
      </c>
      <c r="J14">
        <v>85</v>
      </c>
      <c r="K14">
        <v>15</v>
      </c>
      <c r="L14">
        <v>0.28999999999999998</v>
      </c>
      <c r="M14">
        <v>905.25</v>
      </c>
      <c r="N14" t="s">
        <v>32</v>
      </c>
      <c r="O14" t="s">
        <v>23</v>
      </c>
      <c r="P14">
        <v>3121.5517241379312</v>
      </c>
      <c r="Q14">
        <v>3121.5517241379312</v>
      </c>
      <c r="R14">
        <v>1275</v>
      </c>
      <c r="S14">
        <v>369.75</v>
      </c>
    </row>
    <row r="15" spans="1:19" x14ac:dyDescent="0.35">
      <c r="A15" t="s">
        <v>84</v>
      </c>
      <c r="B15" s="40">
        <v>45296</v>
      </c>
      <c r="C15" t="s">
        <v>15</v>
      </c>
      <c r="D15" t="s">
        <v>16</v>
      </c>
      <c r="E15" t="s">
        <v>17</v>
      </c>
      <c r="F15" t="s">
        <v>79</v>
      </c>
      <c r="G15" t="s">
        <v>85</v>
      </c>
      <c r="H15" t="s">
        <v>86</v>
      </c>
      <c r="I15" t="s">
        <v>41</v>
      </c>
      <c r="J15">
        <v>75</v>
      </c>
      <c r="K15">
        <v>6</v>
      </c>
      <c r="L15">
        <v>0</v>
      </c>
      <c r="M15">
        <v>450</v>
      </c>
      <c r="N15" t="s">
        <v>77</v>
      </c>
      <c r="O15" t="s">
        <v>87</v>
      </c>
      <c r="P15" t="e">
        <v>#DIV/0!</v>
      </c>
      <c r="Q15">
        <v>0</v>
      </c>
      <c r="R15">
        <v>450</v>
      </c>
      <c r="S15">
        <v>0</v>
      </c>
    </row>
    <row r="16" spans="1:19" x14ac:dyDescent="0.35">
      <c r="A16" t="s">
        <v>88</v>
      </c>
      <c r="B16" s="40">
        <v>45366</v>
      </c>
      <c r="C16" t="s">
        <v>64</v>
      </c>
      <c r="D16" t="s">
        <v>65</v>
      </c>
      <c r="E16" t="s">
        <v>27</v>
      </c>
      <c r="F16" t="s">
        <v>89</v>
      </c>
      <c r="G16" t="s">
        <v>19</v>
      </c>
      <c r="H16" t="s">
        <v>20</v>
      </c>
      <c r="I16" t="s">
        <v>21</v>
      </c>
      <c r="J16">
        <v>145</v>
      </c>
      <c r="K16">
        <v>8</v>
      </c>
      <c r="L16">
        <v>0.1</v>
      </c>
      <c r="M16">
        <v>1044</v>
      </c>
      <c r="N16" t="s">
        <v>32</v>
      </c>
      <c r="O16" t="s">
        <v>23</v>
      </c>
      <c r="P16">
        <v>10440</v>
      </c>
      <c r="Q16">
        <v>10440</v>
      </c>
      <c r="R16">
        <v>1160</v>
      </c>
      <c r="S16">
        <v>116</v>
      </c>
    </row>
    <row r="17" spans="1:19" x14ac:dyDescent="0.35">
      <c r="A17" t="s">
        <v>90</v>
      </c>
      <c r="B17" s="40">
        <v>45455</v>
      </c>
      <c r="C17" t="s">
        <v>61</v>
      </c>
      <c r="D17" t="s">
        <v>62</v>
      </c>
      <c r="E17" t="s">
        <v>27</v>
      </c>
      <c r="F17" t="s">
        <v>89</v>
      </c>
      <c r="G17" t="s">
        <v>91</v>
      </c>
      <c r="H17" t="s">
        <v>92</v>
      </c>
      <c r="I17" t="s">
        <v>93</v>
      </c>
      <c r="J17">
        <v>1199</v>
      </c>
      <c r="K17">
        <v>6</v>
      </c>
      <c r="L17">
        <v>0.28000000000000003</v>
      </c>
      <c r="M17">
        <v>5179.68</v>
      </c>
      <c r="N17" t="s">
        <v>22</v>
      </c>
      <c r="O17" t="s">
        <v>23</v>
      </c>
      <c r="P17">
        <v>18498.857142857141</v>
      </c>
      <c r="Q17">
        <v>18498.857142857141</v>
      </c>
      <c r="R17">
        <v>7194.0000000000009</v>
      </c>
      <c r="S17">
        <v>2014.3200000000006</v>
      </c>
    </row>
    <row r="18" spans="1:19" x14ac:dyDescent="0.35">
      <c r="A18" t="s">
        <v>94</v>
      </c>
      <c r="B18" s="40">
        <v>45315</v>
      </c>
      <c r="C18" t="s">
        <v>55</v>
      </c>
      <c r="D18" t="s">
        <v>56</v>
      </c>
      <c r="E18" t="s">
        <v>17</v>
      </c>
      <c r="F18" t="s">
        <v>18</v>
      </c>
      <c r="G18" t="s">
        <v>75</v>
      </c>
      <c r="H18" t="s">
        <v>76</v>
      </c>
      <c r="I18" t="s">
        <v>69</v>
      </c>
      <c r="J18">
        <v>299</v>
      </c>
      <c r="K18">
        <v>15</v>
      </c>
      <c r="L18">
        <v>0.08</v>
      </c>
      <c r="M18">
        <v>4126.2</v>
      </c>
      <c r="N18" t="s">
        <v>42</v>
      </c>
      <c r="O18" t="s">
        <v>23</v>
      </c>
      <c r="P18">
        <v>51577.5</v>
      </c>
      <c r="Q18">
        <v>51577.5</v>
      </c>
      <c r="R18">
        <v>4485</v>
      </c>
      <c r="S18">
        <v>358.80000000000018</v>
      </c>
    </row>
    <row r="19" spans="1:19" x14ac:dyDescent="0.35">
      <c r="A19" t="s">
        <v>95</v>
      </c>
      <c r="B19" s="40">
        <v>45588</v>
      </c>
      <c r="C19" t="s">
        <v>96</v>
      </c>
      <c r="D19" t="s">
        <v>97</v>
      </c>
      <c r="E19" t="s">
        <v>98</v>
      </c>
      <c r="F19" t="s">
        <v>99</v>
      </c>
      <c r="G19" t="s">
        <v>91</v>
      </c>
      <c r="H19" t="s">
        <v>92</v>
      </c>
      <c r="I19" t="s">
        <v>93</v>
      </c>
      <c r="J19">
        <v>1199</v>
      </c>
      <c r="K19">
        <v>2</v>
      </c>
      <c r="L19">
        <v>7.0000000000000007E-2</v>
      </c>
      <c r="M19">
        <v>2230.14</v>
      </c>
      <c r="N19" t="s">
        <v>22</v>
      </c>
      <c r="O19" t="s">
        <v>87</v>
      </c>
      <c r="P19">
        <v>31859.142857142851</v>
      </c>
      <c r="Q19">
        <v>31859.142857142851</v>
      </c>
      <c r="R19">
        <v>2398</v>
      </c>
      <c r="S19">
        <v>167.86000000000013</v>
      </c>
    </row>
    <row r="20" spans="1:19" x14ac:dyDescent="0.35">
      <c r="A20" t="s">
        <v>100</v>
      </c>
      <c r="B20" s="40">
        <v>45539</v>
      </c>
      <c r="C20" t="s">
        <v>96</v>
      </c>
      <c r="D20" t="s">
        <v>97</v>
      </c>
      <c r="E20" t="s">
        <v>98</v>
      </c>
      <c r="F20" t="s">
        <v>101</v>
      </c>
      <c r="G20" t="s">
        <v>51</v>
      </c>
      <c r="H20" t="s">
        <v>52</v>
      </c>
      <c r="I20" t="s">
        <v>53</v>
      </c>
      <c r="J20">
        <v>1299</v>
      </c>
      <c r="K20">
        <v>8</v>
      </c>
      <c r="L20">
        <v>0.16</v>
      </c>
      <c r="M20">
        <v>8729.2800000000007</v>
      </c>
      <c r="N20" t="s">
        <v>22</v>
      </c>
      <c r="O20" t="s">
        <v>23</v>
      </c>
      <c r="P20">
        <v>54558</v>
      </c>
      <c r="Q20">
        <v>54558</v>
      </c>
      <c r="R20">
        <v>10392.000000000002</v>
      </c>
      <c r="S20">
        <v>1662.7200000000012</v>
      </c>
    </row>
    <row r="21" spans="1:19" x14ac:dyDescent="0.35">
      <c r="A21" t="s">
        <v>102</v>
      </c>
      <c r="B21" s="40">
        <v>45558</v>
      </c>
      <c r="C21" t="s">
        <v>64</v>
      </c>
      <c r="D21" t="s">
        <v>65</v>
      </c>
      <c r="E21" t="s">
        <v>27</v>
      </c>
      <c r="F21" t="s">
        <v>103</v>
      </c>
      <c r="G21" t="s">
        <v>104</v>
      </c>
      <c r="H21" t="s">
        <v>105</v>
      </c>
      <c r="I21" t="s">
        <v>106</v>
      </c>
      <c r="J21">
        <v>79999</v>
      </c>
      <c r="K21">
        <v>9</v>
      </c>
      <c r="L21">
        <v>0.28999999999999998</v>
      </c>
      <c r="M21">
        <v>511193.61</v>
      </c>
      <c r="N21" t="s">
        <v>59</v>
      </c>
      <c r="O21" t="s">
        <v>23</v>
      </c>
      <c r="P21">
        <v>1762736.5862068967</v>
      </c>
      <c r="Q21">
        <v>1762736.5862068967</v>
      </c>
      <c r="R21">
        <v>719991</v>
      </c>
      <c r="S21">
        <v>208797.39</v>
      </c>
    </row>
    <row r="22" spans="1:19" x14ac:dyDescent="0.35">
      <c r="A22" t="s">
        <v>107</v>
      </c>
      <c r="B22" s="40">
        <v>45309</v>
      </c>
      <c r="C22" t="s">
        <v>44</v>
      </c>
      <c r="D22" t="s">
        <v>45</v>
      </c>
      <c r="E22" t="s">
        <v>17</v>
      </c>
      <c r="F22" t="s">
        <v>50</v>
      </c>
      <c r="G22" t="s">
        <v>46</v>
      </c>
      <c r="H22" t="s">
        <v>47</v>
      </c>
      <c r="I22" t="s">
        <v>48</v>
      </c>
      <c r="J22">
        <v>4999</v>
      </c>
      <c r="K22">
        <v>1</v>
      </c>
      <c r="L22">
        <v>0.09</v>
      </c>
      <c r="M22">
        <v>4549.09</v>
      </c>
      <c r="N22" t="s">
        <v>32</v>
      </c>
      <c r="O22" t="s">
        <v>23</v>
      </c>
      <c r="P22">
        <v>50545.444444444445</v>
      </c>
      <c r="Q22">
        <v>50545.444444444445</v>
      </c>
      <c r="R22">
        <v>4999</v>
      </c>
      <c r="S22">
        <v>449.90999999999985</v>
      </c>
    </row>
    <row r="23" spans="1:19" x14ac:dyDescent="0.35">
      <c r="A23" t="s">
        <v>108</v>
      </c>
      <c r="B23" s="40">
        <v>45435</v>
      </c>
      <c r="C23" t="s">
        <v>55</v>
      </c>
      <c r="D23" t="s">
        <v>56</v>
      </c>
      <c r="E23" t="s">
        <v>17</v>
      </c>
      <c r="F23" t="s">
        <v>79</v>
      </c>
      <c r="G23" t="s">
        <v>51</v>
      </c>
      <c r="H23" t="s">
        <v>52</v>
      </c>
      <c r="I23" t="s">
        <v>53</v>
      </c>
      <c r="J23">
        <v>1299</v>
      </c>
      <c r="K23">
        <v>14</v>
      </c>
      <c r="L23">
        <v>0.03</v>
      </c>
      <c r="M23">
        <v>17640.419999999998</v>
      </c>
      <c r="N23" t="s">
        <v>32</v>
      </c>
      <c r="O23" t="s">
        <v>23</v>
      </c>
      <c r="P23">
        <v>588014</v>
      </c>
      <c r="Q23">
        <v>588014</v>
      </c>
      <c r="R23">
        <v>18186</v>
      </c>
      <c r="S23">
        <v>545.58000000000175</v>
      </c>
    </row>
    <row r="24" spans="1:19" x14ac:dyDescent="0.35">
      <c r="A24" t="s">
        <v>109</v>
      </c>
      <c r="B24" s="40">
        <v>45324</v>
      </c>
      <c r="C24" t="s">
        <v>55</v>
      </c>
      <c r="D24" t="s">
        <v>56</v>
      </c>
      <c r="E24" t="s">
        <v>17</v>
      </c>
      <c r="F24" t="s">
        <v>18</v>
      </c>
      <c r="G24" t="s">
        <v>29</v>
      </c>
      <c r="H24" t="s">
        <v>30</v>
      </c>
      <c r="I24" t="s">
        <v>31</v>
      </c>
      <c r="J24">
        <v>2100</v>
      </c>
      <c r="K24">
        <v>1</v>
      </c>
      <c r="L24">
        <v>0.05</v>
      </c>
      <c r="M24">
        <v>1995</v>
      </c>
      <c r="N24" t="s">
        <v>32</v>
      </c>
      <c r="O24" t="s">
        <v>23</v>
      </c>
      <c r="P24">
        <v>39900</v>
      </c>
      <c r="Q24">
        <v>39900</v>
      </c>
      <c r="R24">
        <v>2100</v>
      </c>
      <c r="S24">
        <v>105</v>
      </c>
    </row>
    <row r="25" spans="1:19" x14ac:dyDescent="0.35">
      <c r="A25" t="s">
        <v>110</v>
      </c>
      <c r="B25" s="40">
        <v>45620</v>
      </c>
      <c r="C25" t="s">
        <v>111</v>
      </c>
      <c r="D25" t="s">
        <v>112</v>
      </c>
      <c r="E25" t="s">
        <v>98</v>
      </c>
      <c r="F25" t="s">
        <v>113</v>
      </c>
      <c r="G25" t="s">
        <v>51</v>
      </c>
      <c r="H25" t="s">
        <v>52</v>
      </c>
      <c r="I25" t="s">
        <v>53</v>
      </c>
      <c r="J25">
        <v>1299</v>
      </c>
      <c r="K25">
        <v>14</v>
      </c>
      <c r="L25">
        <v>0.18</v>
      </c>
      <c r="M25">
        <v>14912.52</v>
      </c>
      <c r="N25" t="s">
        <v>32</v>
      </c>
      <c r="O25" t="s">
        <v>23</v>
      </c>
      <c r="P25">
        <v>82847.333333333343</v>
      </c>
      <c r="Q25">
        <v>82847.333333333343</v>
      </c>
      <c r="R25">
        <v>18186</v>
      </c>
      <c r="S25">
        <v>3273.4799999999996</v>
      </c>
    </row>
    <row r="26" spans="1:19" x14ac:dyDescent="0.35">
      <c r="A26" t="s">
        <v>114</v>
      </c>
      <c r="B26" s="40">
        <v>45649</v>
      </c>
      <c r="C26" t="s">
        <v>96</v>
      </c>
      <c r="D26" t="s">
        <v>97</v>
      </c>
      <c r="E26" t="s">
        <v>98</v>
      </c>
      <c r="F26" t="s">
        <v>115</v>
      </c>
      <c r="G26" t="s">
        <v>75</v>
      </c>
      <c r="H26" t="s">
        <v>76</v>
      </c>
      <c r="I26" t="s">
        <v>69</v>
      </c>
      <c r="J26">
        <v>299</v>
      </c>
      <c r="K26">
        <v>10</v>
      </c>
      <c r="L26">
        <v>0.21</v>
      </c>
      <c r="M26">
        <v>2362.1</v>
      </c>
      <c r="N26" t="s">
        <v>77</v>
      </c>
      <c r="O26" t="s">
        <v>80</v>
      </c>
      <c r="P26">
        <v>11248.095238095239</v>
      </c>
      <c r="Q26">
        <v>11248.095238095239</v>
      </c>
      <c r="R26">
        <v>2989.9999999999995</v>
      </c>
      <c r="S26">
        <v>627.89999999999964</v>
      </c>
    </row>
    <row r="27" spans="1:19" x14ac:dyDescent="0.35">
      <c r="A27" t="s">
        <v>116</v>
      </c>
      <c r="B27" s="40">
        <v>45511</v>
      </c>
      <c r="C27" t="s">
        <v>25</v>
      </c>
      <c r="D27" t="s">
        <v>26</v>
      </c>
      <c r="E27" t="s">
        <v>27</v>
      </c>
      <c r="F27" t="s">
        <v>103</v>
      </c>
      <c r="G27" t="s">
        <v>117</v>
      </c>
      <c r="H27" t="s">
        <v>118</v>
      </c>
      <c r="I27" t="s">
        <v>31</v>
      </c>
      <c r="J27">
        <v>22000</v>
      </c>
      <c r="K27">
        <v>12</v>
      </c>
      <c r="L27">
        <v>0.26</v>
      </c>
      <c r="M27">
        <v>195360</v>
      </c>
      <c r="N27" t="s">
        <v>77</v>
      </c>
      <c r="O27" t="s">
        <v>80</v>
      </c>
      <c r="P27">
        <v>751384.61538461538</v>
      </c>
      <c r="Q27">
        <v>751384.61538461538</v>
      </c>
      <c r="R27">
        <v>264000</v>
      </c>
      <c r="S27">
        <v>68640</v>
      </c>
    </row>
    <row r="28" spans="1:19" x14ac:dyDescent="0.35">
      <c r="A28" t="s">
        <v>119</v>
      </c>
      <c r="B28" s="40">
        <v>45317</v>
      </c>
      <c r="C28" t="s">
        <v>111</v>
      </c>
      <c r="D28" t="s">
        <v>112</v>
      </c>
      <c r="E28" t="s">
        <v>98</v>
      </c>
      <c r="F28" t="s">
        <v>113</v>
      </c>
      <c r="G28" t="s">
        <v>75</v>
      </c>
      <c r="H28" t="s">
        <v>76</v>
      </c>
      <c r="I28" t="s">
        <v>69</v>
      </c>
      <c r="J28">
        <v>299</v>
      </c>
      <c r="K28">
        <v>20</v>
      </c>
      <c r="L28">
        <v>0.23</v>
      </c>
      <c r="M28">
        <v>4604.6000000000004</v>
      </c>
      <c r="N28" t="s">
        <v>22</v>
      </c>
      <c r="O28" t="s">
        <v>87</v>
      </c>
      <c r="P28">
        <v>20020</v>
      </c>
      <c r="Q28">
        <v>20020</v>
      </c>
      <c r="R28">
        <v>5980</v>
      </c>
      <c r="S28">
        <v>1375.3999999999996</v>
      </c>
    </row>
    <row r="29" spans="1:19" x14ac:dyDescent="0.35">
      <c r="A29" t="s">
        <v>120</v>
      </c>
      <c r="B29" s="40">
        <v>45559</v>
      </c>
      <c r="C29" t="s">
        <v>44</v>
      </c>
      <c r="D29" t="s">
        <v>45</v>
      </c>
      <c r="E29" t="s">
        <v>17</v>
      </c>
      <c r="F29" t="s">
        <v>79</v>
      </c>
      <c r="G29" t="s">
        <v>85</v>
      </c>
      <c r="H29" t="s">
        <v>86</v>
      </c>
      <c r="I29" t="s">
        <v>41</v>
      </c>
      <c r="J29">
        <v>75</v>
      </c>
      <c r="K29">
        <v>16</v>
      </c>
      <c r="L29">
        <v>7.0000000000000007E-2</v>
      </c>
      <c r="M29">
        <v>1116</v>
      </c>
      <c r="N29" t="s">
        <v>77</v>
      </c>
      <c r="O29" t="s">
        <v>23</v>
      </c>
      <c r="P29">
        <v>15942.857142857141</v>
      </c>
      <c r="Q29">
        <v>15942.857142857141</v>
      </c>
      <c r="R29">
        <v>1200</v>
      </c>
      <c r="S29">
        <v>84</v>
      </c>
    </row>
    <row r="30" spans="1:19" x14ac:dyDescent="0.35">
      <c r="A30" t="s">
        <v>121</v>
      </c>
      <c r="B30" s="40">
        <v>45317</v>
      </c>
      <c r="C30" t="s">
        <v>25</v>
      </c>
      <c r="D30" t="s">
        <v>26</v>
      </c>
      <c r="E30" t="s">
        <v>27</v>
      </c>
      <c r="F30" t="s">
        <v>122</v>
      </c>
      <c r="G30" t="s">
        <v>117</v>
      </c>
      <c r="H30" t="s">
        <v>118</v>
      </c>
      <c r="I30" t="s">
        <v>31</v>
      </c>
      <c r="J30">
        <v>22000</v>
      </c>
      <c r="K30">
        <v>10</v>
      </c>
      <c r="L30">
        <v>0.16</v>
      </c>
      <c r="M30">
        <v>184800</v>
      </c>
      <c r="N30" t="s">
        <v>123</v>
      </c>
      <c r="O30" t="s">
        <v>87</v>
      </c>
      <c r="P30">
        <v>1155000</v>
      </c>
      <c r="Q30">
        <v>1155000</v>
      </c>
      <c r="R30">
        <v>220000</v>
      </c>
      <c r="S30">
        <v>35200</v>
      </c>
    </row>
    <row r="31" spans="1:19" x14ac:dyDescent="0.35">
      <c r="A31" t="s">
        <v>124</v>
      </c>
      <c r="B31" s="40">
        <v>45543</v>
      </c>
      <c r="C31" t="s">
        <v>125</v>
      </c>
      <c r="D31" t="s">
        <v>126</v>
      </c>
      <c r="E31" t="s">
        <v>37</v>
      </c>
      <c r="F31" t="s">
        <v>83</v>
      </c>
      <c r="G31" t="s">
        <v>127</v>
      </c>
      <c r="H31" t="s">
        <v>128</v>
      </c>
      <c r="I31" t="s">
        <v>106</v>
      </c>
      <c r="J31">
        <v>45000</v>
      </c>
      <c r="K31">
        <v>16</v>
      </c>
      <c r="L31">
        <v>7.0000000000000007E-2</v>
      </c>
      <c r="M31">
        <v>669600</v>
      </c>
      <c r="N31" t="s">
        <v>42</v>
      </c>
      <c r="O31" t="s">
        <v>23</v>
      </c>
      <c r="P31">
        <v>9565714.2857142854</v>
      </c>
      <c r="Q31">
        <v>9565714.2857142854</v>
      </c>
      <c r="R31">
        <v>720000</v>
      </c>
      <c r="S31">
        <v>50400</v>
      </c>
    </row>
    <row r="32" spans="1:19" x14ac:dyDescent="0.35">
      <c r="A32" t="s">
        <v>129</v>
      </c>
      <c r="B32" s="40">
        <v>45522</v>
      </c>
      <c r="C32" t="s">
        <v>55</v>
      </c>
      <c r="D32" t="s">
        <v>56</v>
      </c>
      <c r="E32" t="s">
        <v>17</v>
      </c>
      <c r="F32" t="s">
        <v>50</v>
      </c>
      <c r="G32" t="s">
        <v>127</v>
      </c>
      <c r="H32" t="s">
        <v>128</v>
      </c>
      <c r="I32" t="s">
        <v>106</v>
      </c>
      <c r="J32">
        <v>45000</v>
      </c>
      <c r="K32">
        <v>17</v>
      </c>
      <c r="L32">
        <v>0.26</v>
      </c>
      <c r="M32">
        <v>566100</v>
      </c>
      <c r="N32" t="s">
        <v>123</v>
      </c>
      <c r="O32" t="s">
        <v>80</v>
      </c>
      <c r="P32">
        <v>2177307.692307692</v>
      </c>
      <c r="Q32">
        <v>2177307.692307692</v>
      </c>
      <c r="R32">
        <v>765000</v>
      </c>
      <c r="S32">
        <v>198900</v>
      </c>
    </row>
    <row r="33" spans="1:19" x14ac:dyDescent="0.35">
      <c r="A33" t="s">
        <v>130</v>
      </c>
      <c r="B33" s="40">
        <v>45333</v>
      </c>
      <c r="C33" t="s">
        <v>131</v>
      </c>
      <c r="D33" t="s">
        <v>132</v>
      </c>
      <c r="E33" t="s">
        <v>98</v>
      </c>
      <c r="F33" t="s">
        <v>99</v>
      </c>
      <c r="G33" t="s">
        <v>75</v>
      </c>
      <c r="H33" t="s">
        <v>76</v>
      </c>
      <c r="I33" t="s">
        <v>69</v>
      </c>
      <c r="J33">
        <v>299</v>
      </c>
      <c r="K33">
        <v>20</v>
      </c>
      <c r="L33">
        <v>0.16</v>
      </c>
      <c r="M33">
        <v>5023.2</v>
      </c>
      <c r="N33" t="s">
        <v>22</v>
      </c>
      <c r="O33" t="s">
        <v>23</v>
      </c>
      <c r="P33">
        <v>31395</v>
      </c>
      <c r="Q33">
        <v>31395</v>
      </c>
      <c r="R33">
        <v>5980</v>
      </c>
      <c r="S33">
        <v>956.80000000000018</v>
      </c>
    </row>
    <row r="34" spans="1:19" x14ac:dyDescent="0.35">
      <c r="A34" t="s">
        <v>133</v>
      </c>
      <c r="B34" s="40">
        <v>45318</v>
      </c>
      <c r="C34" t="s">
        <v>44</v>
      </c>
      <c r="D34" t="s">
        <v>45</v>
      </c>
      <c r="E34" t="s">
        <v>17</v>
      </c>
      <c r="F34" t="s">
        <v>50</v>
      </c>
      <c r="G34" t="s">
        <v>85</v>
      </c>
      <c r="H34" t="s">
        <v>86</v>
      </c>
      <c r="I34" t="s">
        <v>41</v>
      </c>
      <c r="J34">
        <v>75</v>
      </c>
      <c r="K34">
        <v>12</v>
      </c>
      <c r="L34">
        <v>0.2</v>
      </c>
      <c r="M34">
        <v>720</v>
      </c>
      <c r="N34" t="s">
        <v>22</v>
      </c>
      <c r="O34" t="s">
        <v>23</v>
      </c>
      <c r="P34">
        <v>3600</v>
      </c>
      <c r="Q34">
        <v>3600</v>
      </c>
      <c r="R34">
        <v>900</v>
      </c>
      <c r="S34">
        <v>180</v>
      </c>
    </row>
    <row r="35" spans="1:19" x14ac:dyDescent="0.35">
      <c r="A35" t="s">
        <v>134</v>
      </c>
      <c r="B35" s="40">
        <v>45653</v>
      </c>
      <c r="C35" t="s">
        <v>96</v>
      </c>
      <c r="D35" t="s">
        <v>97</v>
      </c>
      <c r="E35" t="s">
        <v>98</v>
      </c>
      <c r="F35" t="s">
        <v>101</v>
      </c>
      <c r="G35" t="s">
        <v>91</v>
      </c>
      <c r="H35" t="s">
        <v>92</v>
      </c>
      <c r="I35" t="s">
        <v>93</v>
      </c>
      <c r="J35">
        <v>1199</v>
      </c>
      <c r="K35">
        <v>19</v>
      </c>
      <c r="L35">
        <v>0.13</v>
      </c>
      <c r="M35">
        <v>19819.47</v>
      </c>
      <c r="N35" t="s">
        <v>59</v>
      </c>
      <c r="O35" t="s">
        <v>80</v>
      </c>
      <c r="P35">
        <v>152457.46153846153</v>
      </c>
      <c r="Q35">
        <v>152457.46153846153</v>
      </c>
      <c r="R35">
        <v>22781</v>
      </c>
      <c r="S35">
        <v>2961.5299999999988</v>
      </c>
    </row>
    <row r="36" spans="1:19" x14ac:dyDescent="0.35">
      <c r="A36" t="s">
        <v>135</v>
      </c>
      <c r="B36" s="40">
        <v>45306</v>
      </c>
      <c r="C36" t="s">
        <v>61</v>
      </c>
      <c r="D36" t="s">
        <v>62</v>
      </c>
      <c r="E36" t="s">
        <v>27</v>
      </c>
      <c r="F36" t="s">
        <v>103</v>
      </c>
      <c r="G36" t="s">
        <v>136</v>
      </c>
      <c r="H36" t="s">
        <v>137</v>
      </c>
      <c r="I36" t="s">
        <v>31</v>
      </c>
      <c r="J36">
        <v>3200</v>
      </c>
      <c r="K36">
        <v>5</v>
      </c>
      <c r="L36">
        <v>0.18</v>
      </c>
      <c r="M36">
        <v>13120</v>
      </c>
      <c r="N36" t="s">
        <v>42</v>
      </c>
      <c r="O36" t="s">
        <v>33</v>
      </c>
      <c r="P36">
        <v>72888.888888888891</v>
      </c>
      <c r="Q36">
        <v>72888.888888888891</v>
      </c>
      <c r="R36">
        <v>15999.999999999998</v>
      </c>
      <c r="S36">
        <v>2879.9999999999982</v>
      </c>
    </row>
    <row r="37" spans="1:19" x14ac:dyDescent="0.35">
      <c r="A37" t="s">
        <v>138</v>
      </c>
      <c r="B37" s="40">
        <v>45457</v>
      </c>
      <c r="C37" t="s">
        <v>35</v>
      </c>
      <c r="D37" t="s">
        <v>36</v>
      </c>
      <c r="E37" t="s">
        <v>37</v>
      </c>
      <c r="F37" t="s">
        <v>83</v>
      </c>
      <c r="G37" t="s">
        <v>139</v>
      </c>
      <c r="H37" t="s">
        <v>139</v>
      </c>
      <c r="I37" t="s">
        <v>139</v>
      </c>
      <c r="J37">
        <v>95</v>
      </c>
      <c r="K37">
        <v>2</v>
      </c>
      <c r="L37">
        <v>0.26</v>
      </c>
      <c r="M37">
        <v>140.6</v>
      </c>
      <c r="N37" t="s">
        <v>123</v>
      </c>
      <c r="O37" t="s">
        <v>23</v>
      </c>
      <c r="P37">
        <v>540.76923076923072</v>
      </c>
      <c r="Q37">
        <v>540.76923076923072</v>
      </c>
      <c r="R37">
        <v>190</v>
      </c>
      <c r="S37">
        <v>49.400000000000006</v>
      </c>
    </row>
    <row r="38" spans="1:19" x14ac:dyDescent="0.35">
      <c r="A38" t="s">
        <v>140</v>
      </c>
      <c r="B38" s="40">
        <v>45389</v>
      </c>
      <c r="C38" t="s">
        <v>61</v>
      </c>
      <c r="D38" t="s">
        <v>62</v>
      </c>
      <c r="E38" t="s">
        <v>27</v>
      </c>
      <c r="F38" t="s">
        <v>28</v>
      </c>
      <c r="G38" t="s">
        <v>139</v>
      </c>
      <c r="H38" t="s">
        <v>139</v>
      </c>
      <c r="I38" t="s">
        <v>139</v>
      </c>
      <c r="J38">
        <v>2499</v>
      </c>
      <c r="K38">
        <v>19</v>
      </c>
      <c r="L38">
        <v>0.27</v>
      </c>
      <c r="M38">
        <v>34661.129999999997</v>
      </c>
      <c r="N38" t="s">
        <v>77</v>
      </c>
      <c r="O38" t="s">
        <v>23</v>
      </c>
      <c r="P38">
        <v>128374.55555555553</v>
      </c>
      <c r="Q38">
        <v>128374.55555555553</v>
      </c>
      <c r="R38">
        <v>47481</v>
      </c>
      <c r="S38">
        <v>12819.870000000003</v>
      </c>
    </row>
    <row r="39" spans="1:19" x14ac:dyDescent="0.35">
      <c r="A39" t="s">
        <v>141</v>
      </c>
      <c r="B39" s="40">
        <v>45455</v>
      </c>
      <c r="C39" t="s">
        <v>25</v>
      </c>
      <c r="D39" t="s">
        <v>26</v>
      </c>
      <c r="E39" t="s">
        <v>27</v>
      </c>
      <c r="F39" t="s">
        <v>122</v>
      </c>
      <c r="G39" t="s">
        <v>139</v>
      </c>
      <c r="H39" t="s">
        <v>139</v>
      </c>
      <c r="I39" t="s">
        <v>139</v>
      </c>
      <c r="J39">
        <v>95</v>
      </c>
      <c r="K39">
        <v>18</v>
      </c>
      <c r="L39">
        <v>0.04</v>
      </c>
      <c r="M39">
        <v>1641.6</v>
      </c>
      <c r="N39" t="s">
        <v>22</v>
      </c>
      <c r="O39" t="s">
        <v>23</v>
      </c>
      <c r="P39">
        <v>41040</v>
      </c>
      <c r="Q39">
        <v>41040</v>
      </c>
      <c r="R39">
        <v>1710</v>
      </c>
      <c r="S39">
        <v>68.400000000000091</v>
      </c>
    </row>
    <row r="40" spans="1:19" x14ac:dyDescent="0.35">
      <c r="A40" t="s">
        <v>142</v>
      </c>
      <c r="B40" s="40">
        <v>45303</v>
      </c>
      <c r="C40" t="s">
        <v>61</v>
      </c>
      <c r="D40" t="s">
        <v>62</v>
      </c>
      <c r="E40" t="s">
        <v>27</v>
      </c>
      <c r="F40" t="s">
        <v>122</v>
      </c>
      <c r="G40" t="s">
        <v>139</v>
      </c>
      <c r="H40" t="s">
        <v>139</v>
      </c>
      <c r="I40" t="s">
        <v>139</v>
      </c>
      <c r="J40">
        <v>95</v>
      </c>
      <c r="K40">
        <v>2</v>
      </c>
      <c r="L40">
        <v>0.09</v>
      </c>
      <c r="M40">
        <v>172.9</v>
      </c>
      <c r="N40" t="s">
        <v>42</v>
      </c>
      <c r="O40" t="s">
        <v>87</v>
      </c>
      <c r="P40">
        <v>1921.1111111111113</v>
      </c>
      <c r="Q40">
        <v>1921.1111111111113</v>
      </c>
      <c r="R40">
        <v>190</v>
      </c>
      <c r="S40">
        <v>17.099999999999994</v>
      </c>
    </row>
    <row r="41" spans="1:19" x14ac:dyDescent="0.35">
      <c r="A41" t="s">
        <v>143</v>
      </c>
      <c r="B41" s="40">
        <v>45405</v>
      </c>
      <c r="C41" t="s">
        <v>25</v>
      </c>
      <c r="D41" t="s">
        <v>26</v>
      </c>
      <c r="E41" t="s">
        <v>27</v>
      </c>
      <c r="F41" t="s">
        <v>103</v>
      </c>
      <c r="G41" t="s">
        <v>139</v>
      </c>
      <c r="H41" t="s">
        <v>139</v>
      </c>
      <c r="I41" t="s">
        <v>139</v>
      </c>
      <c r="J41">
        <v>95</v>
      </c>
      <c r="K41">
        <v>7</v>
      </c>
      <c r="L41">
        <v>0.24</v>
      </c>
      <c r="M41">
        <v>505.4</v>
      </c>
      <c r="N41" t="s">
        <v>123</v>
      </c>
      <c r="O41" t="s">
        <v>23</v>
      </c>
      <c r="P41">
        <v>2105.8333333333335</v>
      </c>
      <c r="Q41">
        <v>2105.8333333333335</v>
      </c>
      <c r="R41">
        <v>665</v>
      </c>
      <c r="S41">
        <v>159.60000000000002</v>
      </c>
    </row>
    <row r="42" spans="1:19" x14ac:dyDescent="0.35">
      <c r="A42" t="s">
        <v>144</v>
      </c>
      <c r="B42" s="40">
        <v>45383</v>
      </c>
      <c r="C42" t="s">
        <v>64</v>
      </c>
      <c r="D42" t="s">
        <v>65</v>
      </c>
      <c r="E42" t="s">
        <v>27</v>
      </c>
      <c r="F42" t="s">
        <v>66</v>
      </c>
      <c r="G42" t="s">
        <v>46</v>
      </c>
      <c r="H42" t="s">
        <v>47</v>
      </c>
      <c r="I42" t="s">
        <v>48</v>
      </c>
      <c r="J42">
        <v>4999</v>
      </c>
      <c r="K42">
        <v>3</v>
      </c>
      <c r="L42">
        <v>0.1</v>
      </c>
      <c r="M42">
        <v>13497.3</v>
      </c>
      <c r="N42" t="s">
        <v>22</v>
      </c>
      <c r="O42" t="s">
        <v>23</v>
      </c>
      <c r="P42">
        <v>134972.99999999997</v>
      </c>
      <c r="Q42">
        <v>134972.99999999997</v>
      </c>
      <c r="R42">
        <v>14996.999999999998</v>
      </c>
      <c r="S42">
        <v>1499.6999999999989</v>
      </c>
    </row>
    <row r="43" spans="1:19" x14ac:dyDescent="0.35">
      <c r="A43" t="s">
        <v>145</v>
      </c>
      <c r="B43" s="40">
        <v>45409</v>
      </c>
      <c r="C43" t="s">
        <v>111</v>
      </c>
      <c r="D43" t="s">
        <v>112</v>
      </c>
      <c r="E43" t="s">
        <v>98</v>
      </c>
      <c r="F43" t="s">
        <v>99</v>
      </c>
      <c r="G43" t="s">
        <v>46</v>
      </c>
      <c r="H43" t="s">
        <v>47</v>
      </c>
      <c r="I43" t="s">
        <v>48</v>
      </c>
      <c r="J43">
        <v>4999</v>
      </c>
      <c r="K43">
        <v>3</v>
      </c>
      <c r="L43">
        <v>0.23</v>
      </c>
      <c r="M43">
        <v>11547.69</v>
      </c>
      <c r="N43" t="s">
        <v>123</v>
      </c>
      <c r="O43" t="s">
        <v>80</v>
      </c>
      <c r="P43">
        <v>50207.34782608696</v>
      </c>
      <c r="Q43">
        <v>50207.34782608696</v>
      </c>
      <c r="R43">
        <v>14997</v>
      </c>
      <c r="S43">
        <v>3449.3099999999995</v>
      </c>
    </row>
    <row r="44" spans="1:19" x14ac:dyDescent="0.35">
      <c r="A44" t="s">
        <v>146</v>
      </c>
      <c r="B44" s="40">
        <v>45449</v>
      </c>
      <c r="C44" t="s">
        <v>61</v>
      </c>
      <c r="D44" t="s">
        <v>62</v>
      </c>
      <c r="E44" t="s">
        <v>27</v>
      </c>
      <c r="F44" t="s">
        <v>122</v>
      </c>
      <c r="G44" t="s">
        <v>46</v>
      </c>
      <c r="H44" t="s">
        <v>47</v>
      </c>
      <c r="I44" t="s">
        <v>48</v>
      </c>
      <c r="J44">
        <v>4999</v>
      </c>
      <c r="K44">
        <v>15</v>
      </c>
      <c r="L44">
        <v>0.17</v>
      </c>
      <c r="M44">
        <v>62237.55</v>
      </c>
      <c r="N44" t="s">
        <v>32</v>
      </c>
      <c r="O44" t="s">
        <v>23</v>
      </c>
      <c r="P44">
        <v>366103.23529411765</v>
      </c>
      <c r="Q44">
        <v>366103.23529411765</v>
      </c>
      <c r="R44">
        <v>74985</v>
      </c>
      <c r="S44">
        <v>12747.449999999997</v>
      </c>
    </row>
    <row r="45" spans="1:19" x14ac:dyDescent="0.35">
      <c r="A45" t="s">
        <v>147</v>
      </c>
      <c r="B45" s="40">
        <v>45514</v>
      </c>
      <c r="C45" t="s">
        <v>15</v>
      </c>
      <c r="D45" t="s">
        <v>16</v>
      </c>
      <c r="E45" t="s">
        <v>17</v>
      </c>
      <c r="F45" t="s">
        <v>79</v>
      </c>
      <c r="G45" t="s">
        <v>46</v>
      </c>
      <c r="H45" t="s">
        <v>47</v>
      </c>
      <c r="I45" t="s">
        <v>48</v>
      </c>
      <c r="J45">
        <v>4999</v>
      </c>
      <c r="K45">
        <v>15</v>
      </c>
      <c r="L45">
        <v>0.19</v>
      </c>
      <c r="M45">
        <v>60737.85</v>
      </c>
      <c r="N45" t="s">
        <v>77</v>
      </c>
      <c r="O45" t="s">
        <v>23</v>
      </c>
      <c r="P45">
        <v>319672.89473684208</v>
      </c>
      <c r="Q45">
        <v>319672.89473684208</v>
      </c>
      <c r="R45">
        <v>74985</v>
      </c>
      <c r="S45">
        <v>14247.150000000001</v>
      </c>
    </row>
    <row r="46" spans="1:19" x14ac:dyDescent="0.35">
      <c r="A46" t="s">
        <v>148</v>
      </c>
      <c r="B46" s="40">
        <v>45598</v>
      </c>
      <c r="C46" t="s">
        <v>111</v>
      </c>
      <c r="D46" t="s">
        <v>112</v>
      </c>
      <c r="E46" t="s">
        <v>98</v>
      </c>
      <c r="F46" t="s">
        <v>115</v>
      </c>
      <c r="G46" t="s">
        <v>46</v>
      </c>
      <c r="H46" t="s">
        <v>47</v>
      </c>
      <c r="I46" t="s">
        <v>48</v>
      </c>
      <c r="J46">
        <v>4999</v>
      </c>
      <c r="K46">
        <v>7</v>
      </c>
      <c r="L46">
        <v>0.19</v>
      </c>
      <c r="M46">
        <v>28344.33</v>
      </c>
      <c r="N46" t="s">
        <v>42</v>
      </c>
      <c r="O46" t="s">
        <v>23</v>
      </c>
      <c r="P46">
        <v>149180.68421052632</v>
      </c>
      <c r="Q46">
        <v>149180.68421052632</v>
      </c>
      <c r="R46">
        <v>34993</v>
      </c>
      <c r="S46">
        <v>6648.6699999999983</v>
      </c>
    </row>
    <row r="47" spans="1:19" x14ac:dyDescent="0.35">
      <c r="A47" t="s">
        <v>149</v>
      </c>
      <c r="B47" s="40">
        <v>45640</v>
      </c>
      <c r="C47" t="s">
        <v>111</v>
      </c>
      <c r="D47" t="s">
        <v>112</v>
      </c>
      <c r="E47" t="s">
        <v>98</v>
      </c>
      <c r="F47" t="s">
        <v>115</v>
      </c>
      <c r="G47" t="s">
        <v>46</v>
      </c>
      <c r="H47" t="s">
        <v>47</v>
      </c>
      <c r="I47" t="s">
        <v>48</v>
      </c>
      <c r="J47">
        <v>4999</v>
      </c>
      <c r="K47">
        <v>19</v>
      </c>
      <c r="L47">
        <v>0.1</v>
      </c>
      <c r="M47">
        <v>85482.9</v>
      </c>
      <c r="N47" t="s">
        <v>123</v>
      </c>
      <c r="O47" t="s">
        <v>23</v>
      </c>
      <c r="P47">
        <v>854828.99999999988</v>
      </c>
      <c r="Q47">
        <v>854828.99999999988</v>
      </c>
      <c r="R47">
        <v>94980.999999999985</v>
      </c>
      <c r="S47">
        <v>9498.0999999999913</v>
      </c>
    </row>
    <row r="48" spans="1:19" x14ac:dyDescent="0.35">
      <c r="A48" t="s">
        <v>150</v>
      </c>
      <c r="B48" s="40">
        <v>45579</v>
      </c>
      <c r="C48" t="s">
        <v>73</v>
      </c>
      <c r="D48" t="s">
        <v>74</v>
      </c>
      <c r="E48" t="s">
        <v>37</v>
      </c>
      <c r="F48" t="s">
        <v>151</v>
      </c>
      <c r="G48" t="s">
        <v>46</v>
      </c>
      <c r="H48" t="s">
        <v>47</v>
      </c>
      <c r="I48" t="s">
        <v>48</v>
      </c>
      <c r="J48">
        <v>4999</v>
      </c>
      <c r="K48">
        <v>5</v>
      </c>
      <c r="L48">
        <v>0.09</v>
      </c>
      <c r="M48">
        <v>22745.45</v>
      </c>
      <c r="N48" t="s">
        <v>123</v>
      </c>
      <c r="O48" t="s">
        <v>23</v>
      </c>
      <c r="P48">
        <v>252727.22222222225</v>
      </c>
      <c r="Q48">
        <v>252727.22222222225</v>
      </c>
      <c r="R48">
        <v>24995</v>
      </c>
      <c r="S48">
        <v>2249.5499999999993</v>
      </c>
    </row>
    <row r="49" spans="1:19" x14ac:dyDescent="0.35">
      <c r="A49" t="s">
        <v>152</v>
      </c>
      <c r="B49" s="40">
        <v>45457</v>
      </c>
      <c r="C49" t="s">
        <v>44</v>
      </c>
      <c r="D49" t="s">
        <v>45</v>
      </c>
      <c r="E49" t="s">
        <v>17</v>
      </c>
      <c r="F49" t="s">
        <v>18</v>
      </c>
      <c r="G49" t="s">
        <v>46</v>
      </c>
      <c r="H49" t="s">
        <v>47</v>
      </c>
      <c r="I49" t="s">
        <v>48</v>
      </c>
      <c r="J49">
        <v>4999</v>
      </c>
      <c r="K49">
        <v>2</v>
      </c>
      <c r="L49">
        <v>0.17</v>
      </c>
      <c r="M49">
        <v>8298.34</v>
      </c>
      <c r="N49" t="s">
        <v>32</v>
      </c>
      <c r="O49" t="s">
        <v>23</v>
      </c>
      <c r="P49">
        <v>48813.76470588235</v>
      </c>
      <c r="Q49">
        <v>48813.76470588235</v>
      </c>
      <c r="R49">
        <v>9998</v>
      </c>
      <c r="S49">
        <v>1699.6599999999999</v>
      </c>
    </row>
    <row r="50" spans="1:19" x14ac:dyDescent="0.35">
      <c r="A50" t="s">
        <v>153</v>
      </c>
      <c r="B50" s="40">
        <v>45566</v>
      </c>
      <c r="C50" t="s">
        <v>55</v>
      </c>
      <c r="D50" t="s">
        <v>56</v>
      </c>
      <c r="E50" t="s">
        <v>17</v>
      </c>
      <c r="F50" t="s">
        <v>154</v>
      </c>
      <c r="G50" t="s">
        <v>46</v>
      </c>
      <c r="H50" t="s">
        <v>47</v>
      </c>
      <c r="I50" t="s">
        <v>48</v>
      </c>
      <c r="J50">
        <v>4999</v>
      </c>
      <c r="K50">
        <v>15</v>
      </c>
      <c r="L50">
        <v>0.23</v>
      </c>
      <c r="M50">
        <v>57738.45</v>
      </c>
      <c r="N50" t="s">
        <v>42</v>
      </c>
      <c r="O50" t="s">
        <v>23</v>
      </c>
      <c r="P50">
        <v>251036.73913043475</v>
      </c>
      <c r="Q50">
        <v>251036.73913043475</v>
      </c>
      <c r="R50">
        <v>74985</v>
      </c>
      <c r="S50">
        <v>17246.550000000003</v>
      </c>
    </row>
    <row r="51" spans="1:19" x14ac:dyDescent="0.35">
      <c r="A51" t="s">
        <v>155</v>
      </c>
      <c r="B51" s="40">
        <v>45392</v>
      </c>
      <c r="C51" t="s">
        <v>35</v>
      </c>
      <c r="D51" t="s">
        <v>36</v>
      </c>
      <c r="E51" t="s">
        <v>37</v>
      </c>
      <c r="F51" t="s">
        <v>71</v>
      </c>
      <c r="G51" t="s">
        <v>46</v>
      </c>
      <c r="H51" t="s">
        <v>47</v>
      </c>
      <c r="I51" t="s">
        <v>48</v>
      </c>
      <c r="J51">
        <v>4999</v>
      </c>
      <c r="K51">
        <v>19</v>
      </c>
      <c r="L51">
        <v>0.1</v>
      </c>
      <c r="M51">
        <v>85482.9</v>
      </c>
      <c r="N51" t="s">
        <v>59</v>
      </c>
      <c r="O51" t="s">
        <v>80</v>
      </c>
      <c r="P51">
        <v>854828.99999999988</v>
      </c>
      <c r="Q51">
        <v>854828.99999999988</v>
      </c>
      <c r="R51">
        <v>94980.999999999985</v>
      </c>
      <c r="S51">
        <v>9498.0999999999913</v>
      </c>
    </row>
    <row r="52" spans="1:19" x14ac:dyDescent="0.35">
      <c r="A52" t="s">
        <v>156</v>
      </c>
      <c r="B52" s="40">
        <v>45552</v>
      </c>
      <c r="C52" t="s">
        <v>35</v>
      </c>
      <c r="D52" t="s">
        <v>36</v>
      </c>
      <c r="E52" t="s">
        <v>37</v>
      </c>
      <c r="F52" t="s">
        <v>157</v>
      </c>
      <c r="G52" t="s">
        <v>46</v>
      </c>
      <c r="H52" t="s">
        <v>47</v>
      </c>
      <c r="I52" t="s">
        <v>48</v>
      </c>
      <c r="J52">
        <v>4999</v>
      </c>
      <c r="K52">
        <v>18</v>
      </c>
      <c r="L52">
        <v>0.09</v>
      </c>
      <c r="M52">
        <v>81883.62</v>
      </c>
      <c r="N52" t="s">
        <v>32</v>
      </c>
      <c r="O52" t="s">
        <v>23</v>
      </c>
      <c r="P52">
        <v>909818</v>
      </c>
      <c r="Q52">
        <v>909818</v>
      </c>
      <c r="R52">
        <v>89981.999999999985</v>
      </c>
      <c r="S52">
        <v>8098.3799999999901</v>
      </c>
    </row>
    <row r="53" spans="1:19" x14ac:dyDescent="0.35">
      <c r="A53" t="s">
        <v>158</v>
      </c>
      <c r="B53" s="40">
        <v>45339</v>
      </c>
      <c r="C53" t="s">
        <v>131</v>
      </c>
      <c r="D53" t="s">
        <v>132</v>
      </c>
      <c r="E53" t="s">
        <v>98</v>
      </c>
      <c r="F53" t="s">
        <v>115</v>
      </c>
      <c r="G53" t="s">
        <v>46</v>
      </c>
      <c r="H53" t="s">
        <v>47</v>
      </c>
      <c r="I53" t="s">
        <v>48</v>
      </c>
      <c r="J53">
        <v>4999</v>
      </c>
      <c r="K53">
        <v>16</v>
      </c>
      <c r="L53">
        <v>0.12</v>
      </c>
      <c r="M53">
        <v>70385.919999999998</v>
      </c>
      <c r="N53" t="s">
        <v>22</v>
      </c>
      <c r="O53" t="s">
        <v>23</v>
      </c>
      <c r="P53">
        <v>586549.33333333337</v>
      </c>
      <c r="Q53">
        <v>586549.33333333337</v>
      </c>
      <c r="R53">
        <v>79984</v>
      </c>
      <c r="S53">
        <v>9598.0800000000017</v>
      </c>
    </row>
    <row r="54" spans="1:19" x14ac:dyDescent="0.35">
      <c r="A54" t="s">
        <v>159</v>
      </c>
      <c r="B54" s="40">
        <v>45309</v>
      </c>
      <c r="C54" t="s">
        <v>131</v>
      </c>
      <c r="D54" t="s">
        <v>132</v>
      </c>
      <c r="E54" t="s">
        <v>98</v>
      </c>
      <c r="F54" t="s">
        <v>160</v>
      </c>
      <c r="G54" t="s">
        <v>46</v>
      </c>
      <c r="H54" t="s">
        <v>47</v>
      </c>
      <c r="I54" t="s">
        <v>48</v>
      </c>
      <c r="J54">
        <v>4999</v>
      </c>
      <c r="K54">
        <v>2</v>
      </c>
      <c r="L54">
        <v>0.14000000000000001</v>
      </c>
      <c r="M54">
        <v>8598.2800000000007</v>
      </c>
      <c r="N54" t="s">
        <v>123</v>
      </c>
      <c r="O54" t="s">
        <v>33</v>
      </c>
      <c r="P54">
        <v>61416.28571428571</v>
      </c>
      <c r="Q54">
        <v>61416.28571428571</v>
      </c>
      <c r="R54">
        <v>9998.0000000000018</v>
      </c>
      <c r="S54">
        <v>1399.7200000000012</v>
      </c>
    </row>
    <row r="55" spans="1:19" x14ac:dyDescent="0.35">
      <c r="A55" t="s">
        <v>161</v>
      </c>
      <c r="B55" s="40">
        <v>45599</v>
      </c>
      <c r="C55" t="s">
        <v>131</v>
      </c>
      <c r="D55" t="s">
        <v>132</v>
      </c>
      <c r="E55" t="s">
        <v>98</v>
      </c>
      <c r="F55" t="s">
        <v>160</v>
      </c>
      <c r="G55" t="s">
        <v>46</v>
      </c>
      <c r="H55" t="s">
        <v>47</v>
      </c>
      <c r="I55" t="s">
        <v>48</v>
      </c>
      <c r="J55">
        <v>4999</v>
      </c>
      <c r="K55">
        <v>5</v>
      </c>
      <c r="L55">
        <v>0.06</v>
      </c>
      <c r="M55">
        <v>23495.3</v>
      </c>
      <c r="N55" t="s">
        <v>42</v>
      </c>
      <c r="O55" t="s">
        <v>23</v>
      </c>
      <c r="P55">
        <v>391588.33333333331</v>
      </c>
      <c r="Q55">
        <v>391588.33333333331</v>
      </c>
      <c r="R55">
        <v>24995</v>
      </c>
      <c r="S55">
        <v>1499.7000000000007</v>
      </c>
    </row>
    <row r="56" spans="1:19" x14ac:dyDescent="0.35">
      <c r="A56" t="s">
        <v>162</v>
      </c>
      <c r="B56" s="40">
        <v>45416</v>
      </c>
      <c r="C56" t="s">
        <v>44</v>
      </c>
      <c r="D56" t="s">
        <v>45</v>
      </c>
      <c r="E56" t="s">
        <v>17</v>
      </c>
      <c r="F56" t="s">
        <v>18</v>
      </c>
      <c r="G56" t="s">
        <v>46</v>
      </c>
      <c r="H56" t="s">
        <v>47</v>
      </c>
      <c r="I56" t="s">
        <v>48</v>
      </c>
      <c r="J56">
        <v>4999</v>
      </c>
      <c r="K56">
        <v>6</v>
      </c>
      <c r="L56">
        <v>0.14000000000000001</v>
      </c>
      <c r="M56">
        <v>25794.84</v>
      </c>
      <c r="N56" t="s">
        <v>59</v>
      </c>
      <c r="O56" t="s">
        <v>23</v>
      </c>
      <c r="P56">
        <v>184248.85714285713</v>
      </c>
      <c r="Q56">
        <v>184248.85714285713</v>
      </c>
      <c r="R56">
        <v>29994</v>
      </c>
      <c r="S56">
        <v>4199.16</v>
      </c>
    </row>
    <row r="57" spans="1:19" x14ac:dyDescent="0.35">
      <c r="A57" t="s">
        <v>163</v>
      </c>
      <c r="B57" s="40">
        <v>45557</v>
      </c>
      <c r="C57" t="s">
        <v>73</v>
      </c>
      <c r="D57" t="s">
        <v>74</v>
      </c>
      <c r="E57" t="s">
        <v>37</v>
      </c>
      <c r="F57" t="s">
        <v>157</v>
      </c>
      <c r="G57" t="s">
        <v>46</v>
      </c>
      <c r="H57" t="s">
        <v>47</v>
      </c>
      <c r="I57" t="s">
        <v>48</v>
      </c>
      <c r="J57">
        <v>4999</v>
      </c>
      <c r="K57">
        <v>18</v>
      </c>
      <c r="L57">
        <v>0.02</v>
      </c>
      <c r="M57">
        <v>88182.36</v>
      </c>
      <c r="N57" t="s">
        <v>32</v>
      </c>
      <c r="O57" t="s">
        <v>87</v>
      </c>
      <c r="P57">
        <v>4409118</v>
      </c>
      <c r="Q57">
        <v>4409118</v>
      </c>
      <c r="R57">
        <v>89982</v>
      </c>
      <c r="S57">
        <v>1799.6399999999994</v>
      </c>
    </row>
    <row r="58" spans="1:19" x14ac:dyDescent="0.35">
      <c r="A58" t="s">
        <v>164</v>
      </c>
      <c r="B58" s="40">
        <v>45436</v>
      </c>
      <c r="C58" t="s">
        <v>125</v>
      </c>
      <c r="D58" t="s">
        <v>126</v>
      </c>
      <c r="E58" t="s">
        <v>37</v>
      </c>
      <c r="F58" t="s">
        <v>157</v>
      </c>
      <c r="G58" t="s">
        <v>46</v>
      </c>
      <c r="H58" t="s">
        <v>47</v>
      </c>
      <c r="I58" t="s">
        <v>48</v>
      </c>
      <c r="J58">
        <v>4999</v>
      </c>
      <c r="K58">
        <v>5</v>
      </c>
      <c r="L58">
        <v>0.09</v>
      </c>
      <c r="M58">
        <v>22745.45</v>
      </c>
      <c r="N58" t="s">
        <v>59</v>
      </c>
      <c r="O58" t="s">
        <v>80</v>
      </c>
      <c r="P58">
        <v>252727.22222222225</v>
      </c>
      <c r="Q58">
        <v>252727.22222222225</v>
      </c>
      <c r="R58">
        <v>24995</v>
      </c>
      <c r="S58">
        <v>2249.5499999999993</v>
      </c>
    </row>
    <row r="59" spans="1:19" x14ac:dyDescent="0.35">
      <c r="A59" t="s">
        <v>165</v>
      </c>
      <c r="B59" s="40">
        <v>45612</v>
      </c>
      <c r="C59" t="s">
        <v>111</v>
      </c>
      <c r="D59" t="s">
        <v>112</v>
      </c>
      <c r="E59" t="s">
        <v>98</v>
      </c>
      <c r="F59" t="s">
        <v>99</v>
      </c>
      <c r="G59" t="s">
        <v>46</v>
      </c>
      <c r="H59" t="s">
        <v>47</v>
      </c>
      <c r="I59" t="s">
        <v>48</v>
      </c>
      <c r="J59">
        <v>4999</v>
      </c>
      <c r="K59">
        <v>1</v>
      </c>
      <c r="L59">
        <v>0</v>
      </c>
      <c r="M59">
        <v>4999</v>
      </c>
      <c r="N59" t="s">
        <v>22</v>
      </c>
      <c r="O59" t="s">
        <v>33</v>
      </c>
      <c r="P59" t="e">
        <v>#DIV/0!</v>
      </c>
      <c r="Q59">
        <v>0</v>
      </c>
      <c r="R59">
        <v>4999</v>
      </c>
      <c r="S59">
        <v>0</v>
      </c>
    </row>
    <row r="60" spans="1:19" x14ac:dyDescent="0.35">
      <c r="A60" t="s">
        <v>166</v>
      </c>
      <c r="B60" s="40">
        <v>45486</v>
      </c>
      <c r="C60" t="s">
        <v>55</v>
      </c>
      <c r="D60" t="s">
        <v>56</v>
      </c>
      <c r="E60" t="s">
        <v>17</v>
      </c>
      <c r="F60" t="s">
        <v>154</v>
      </c>
      <c r="G60" t="s">
        <v>46</v>
      </c>
      <c r="H60" t="s">
        <v>47</v>
      </c>
      <c r="I60" t="s">
        <v>48</v>
      </c>
      <c r="J60">
        <v>4999</v>
      </c>
      <c r="K60">
        <v>17</v>
      </c>
      <c r="L60">
        <v>0.24</v>
      </c>
      <c r="M60">
        <v>64587.08</v>
      </c>
      <c r="N60" t="s">
        <v>77</v>
      </c>
      <c r="O60" t="s">
        <v>23</v>
      </c>
      <c r="P60">
        <v>269112.83333333337</v>
      </c>
      <c r="Q60">
        <v>269112.83333333337</v>
      </c>
      <c r="R60">
        <v>84983</v>
      </c>
      <c r="S60">
        <v>20395.919999999998</v>
      </c>
    </row>
    <row r="61" spans="1:19" x14ac:dyDescent="0.35">
      <c r="A61" t="s">
        <v>167</v>
      </c>
      <c r="B61" s="40">
        <v>45297</v>
      </c>
      <c r="C61" t="s">
        <v>96</v>
      </c>
      <c r="D61" t="s">
        <v>97</v>
      </c>
      <c r="E61" t="s">
        <v>98</v>
      </c>
      <c r="F61" t="s">
        <v>99</v>
      </c>
      <c r="G61" t="s">
        <v>46</v>
      </c>
      <c r="H61" t="s">
        <v>47</v>
      </c>
      <c r="I61" t="s">
        <v>48</v>
      </c>
      <c r="J61">
        <v>4999</v>
      </c>
      <c r="K61">
        <v>20</v>
      </c>
      <c r="L61">
        <v>0.05</v>
      </c>
      <c r="M61">
        <v>94981</v>
      </c>
      <c r="N61" t="s">
        <v>42</v>
      </c>
      <c r="O61" t="s">
        <v>23</v>
      </c>
      <c r="P61">
        <v>1899620</v>
      </c>
      <c r="Q61">
        <v>1899620</v>
      </c>
      <c r="R61">
        <v>99980</v>
      </c>
      <c r="S61">
        <v>4999</v>
      </c>
    </row>
    <row r="62" spans="1:19" x14ac:dyDescent="0.35">
      <c r="A62" t="s">
        <v>168</v>
      </c>
      <c r="B62" s="40">
        <v>45536</v>
      </c>
      <c r="C62" t="s">
        <v>35</v>
      </c>
      <c r="D62" t="s">
        <v>36</v>
      </c>
      <c r="E62" t="s">
        <v>37</v>
      </c>
      <c r="F62" t="s">
        <v>157</v>
      </c>
      <c r="G62" t="s">
        <v>46</v>
      </c>
      <c r="H62" t="s">
        <v>47</v>
      </c>
      <c r="I62" t="s">
        <v>48</v>
      </c>
      <c r="J62">
        <v>4999</v>
      </c>
      <c r="K62">
        <v>20</v>
      </c>
      <c r="L62">
        <v>0.28999999999999998</v>
      </c>
      <c r="M62">
        <v>70985.8</v>
      </c>
      <c r="N62" t="s">
        <v>22</v>
      </c>
      <c r="O62" t="s">
        <v>33</v>
      </c>
      <c r="P62">
        <v>244778.62068965519</v>
      </c>
      <c r="Q62">
        <v>244778.62068965519</v>
      </c>
      <c r="R62">
        <v>99980.000000000015</v>
      </c>
      <c r="S62">
        <v>28994.200000000012</v>
      </c>
    </row>
    <row r="63" spans="1:19" x14ac:dyDescent="0.35">
      <c r="A63" t="s">
        <v>169</v>
      </c>
      <c r="B63" s="40">
        <v>45307</v>
      </c>
      <c r="C63" t="s">
        <v>61</v>
      </c>
      <c r="D63" t="s">
        <v>62</v>
      </c>
      <c r="E63" t="s">
        <v>27</v>
      </c>
      <c r="F63" t="s">
        <v>122</v>
      </c>
      <c r="G63" t="s">
        <v>46</v>
      </c>
      <c r="H63" t="s">
        <v>47</v>
      </c>
      <c r="I63" t="s">
        <v>48</v>
      </c>
      <c r="J63">
        <v>4999</v>
      </c>
      <c r="K63">
        <v>11</v>
      </c>
      <c r="L63">
        <v>0.28999999999999998</v>
      </c>
      <c r="M63">
        <v>39042.19</v>
      </c>
      <c r="N63" t="s">
        <v>22</v>
      </c>
      <c r="O63" t="s">
        <v>23</v>
      </c>
      <c r="P63">
        <v>134628.24137931035</v>
      </c>
      <c r="Q63">
        <v>134628.24137931035</v>
      </c>
      <c r="R63">
        <v>54989.000000000007</v>
      </c>
      <c r="S63">
        <v>15946.810000000005</v>
      </c>
    </row>
    <row r="64" spans="1:19" x14ac:dyDescent="0.35">
      <c r="A64" t="s">
        <v>170</v>
      </c>
      <c r="B64" s="40">
        <v>45387</v>
      </c>
      <c r="C64" t="s">
        <v>73</v>
      </c>
      <c r="D64" t="s">
        <v>74</v>
      </c>
      <c r="E64" t="s">
        <v>37</v>
      </c>
      <c r="F64" t="s">
        <v>83</v>
      </c>
      <c r="G64" t="s">
        <v>46</v>
      </c>
      <c r="H64" t="s">
        <v>47</v>
      </c>
      <c r="I64" t="s">
        <v>48</v>
      </c>
      <c r="J64">
        <v>4999</v>
      </c>
      <c r="K64">
        <v>4</v>
      </c>
      <c r="L64">
        <v>0.22</v>
      </c>
      <c r="M64">
        <v>15596.88</v>
      </c>
      <c r="N64" t="s">
        <v>32</v>
      </c>
      <c r="O64" t="s">
        <v>23</v>
      </c>
      <c r="P64">
        <v>70894.909090909088</v>
      </c>
      <c r="Q64">
        <v>70894.909090909088</v>
      </c>
      <c r="R64">
        <v>19996</v>
      </c>
      <c r="S64">
        <v>4399.1200000000008</v>
      </c>
    </row>
    <row r="65" spans="1:19" x14ac:dyDescent="0.35">
      <c r="A65" t="s">
        <v>171</v>
      </c>
      <c r="B65" s="40">
        <v>45422</v>
      </c>
      <c r="C65" t="s">
        <v>55</v>
      </c>
      <c r="D65" t="s">
        <v>56</v>
      </c>
      <c r="E65" t="s">
        <v>17</v>
      </c>
      <c r="F65" t="s">
        <v>50</v>
      </c>
      <c r="G65" t="s">
        <v>46</v>
      </c>
      <c r="H65" t="s">
        <v>47</v>
      </c>
      <c r="I65" t="s">
        <v>48</v>
      </c>
      <c r="J65">
        <v>4999</v>
      </c>
      <c r="K65">
        <v>17</v>
      </c>
      <c r="L65">
        <v>0.23</v>
      </c>
      <c r="M65">
        <v>65436.91</v>
      </c>
      <c r="N65" t="s">
        <v>42</v>
      </c>
      <c r="O65" t="s">
        <v>87</v>
      </c>
      <c r="P65">
        <v>284508.30434782611</v>
      </c>
      <c r="Q65">
        <v>284508.30434782611</v>
      </c>
      <c r="R65">
        <v>84983</v>
      </c>
      <c r="S65">
        <v>19546.089999999997</v>
      </c>
    </row>
    <row r="66" spans="1:19" x14ac:dyDescent="0.35">
      <c r="A66" t="s">
        <v>172</v>
      </c>
      <c r="B66" s="40">
        <v>45406</v>
      </c>
      <c r="C66" t="s">
        <v>64</v>
      </c>
      <c r="D66" t="s">
        <v>65</v>
      </c>
      <c r="E66" t="s">
        <v>27</v>
      </c>
      <c r="F66" t="s">
        <v>103</v>
      </c>
      <c r="G66" t="s">
        <v>46</v>
      </c>
      <c r="H66" t="s">
        <v>47</v>
      </c>
      <c r="I66" t="s">
        <v>48</v>
      </c>
      <c r="J66">
        <v>4999</v>
      </c>
      <c r="K66">
        <v>9</v>
      </c>
      <c r="L66">
        <v>0.24</v>
      </c>
      <c r="M66">
        <v>34193.160000000003</v>
      </c>
      <c r="N66" t="s">
        <v>22</v>
      </c>
      <c r="O66" t="s">
        <v>23</v>
      </c>
      <c r="P66">
        <v>142471.50000000003</v>
      </c>
      <c r="Q66">
        <v>142471.50000000003</v>
      </c>
      <c r="R66">
        <v>44991.000000000007</v>
      </c>
      <c r="S66">
        <v>10797.840000000004</v>
      </c>
    </row>
    <row r="67" spans="1:19" x14ac:dyDescent="0.35">
      <c r="A67" t="s">
        <v>173</v>
      </c>
      <c r="B67" s="40">
        <v>45582</v>
      </c>
      <c r="C67" t="s">
        <v>96</v>
      </c>
      <c r="D67" t="s">
        <v>97</v>
      </c>
      <c r="E67" t="s">
        <v>98</v>
      </c>
      <c r="F67" t="s">
        <v>160</v>
      </c>
      <c r="G67" t="s">
        <v>46</v>
      </c>
      <c r="H67" t="s">
        <v>47</v>
      </c>
      <c r="I67" t="s">
        <v>48</v>
      </c>
      <c r="J67">
        <v>4999</v>
      </c>
      <c r="K67">
        <v>5</v>
      </c>
      <c r="L67">
        <v>0.02</v>
      </c>
      <c r="M67">
        <v>24495.1</v>
      </c>
      <c r="N67" t="s">
        <v>22</v>
      </c>
      <c r="O67" t="s">
        <v>33</v>
      </c>
      <c r="P67">
        <v>1224755</v>
      </c>
      <c r="Q67">
        <v>1224755</v>
      </c>
      <c r="R67">
        <v>24995</v>
      </c>
      <c r="S67">
        <v>499.90000000000146</v>
      </c>
    </row>
    <row r="68" spans="1:19" x14ac:dyDescent="0.35">
      <c r="A68" t="s">
        <v>174</v>
      </c>
      <c r="B68" s="40">
        <v>45338</v>
      </c>
      <c r="C68" t="s">
        <v>125</v>
      </c>
      <c r="D68" t="s">
        <v>126</v>
      </c>
      <c r="E68" t="s">
        <v>37</v>
      </c>
      <c r="F68" t="s">
        <v>157</v>
      </c>
      <c r="G68" t="s">
        <v>46</v>
      </c>
      <c r="H68" t="s">
        <v>47</v>
      </c>
      <c r="I68" t="s">
        <v>48</v>
      </c>
      <c r="J68">
        <v>4999</v>
      </c>
      <c r="K68">
        <v>14</v>
      </c>
      <c r="L68">
        <v>0.09</v>
      </c>
      <c r="M68">
        <v>63687.26</v>
      </c>
      <c r="N68" t="s">
        <v>59</v>
      </c>
      <c r="O68" t="s">
        <v>23</v>
      </c>
      <c r="P68">
        <v>707636.22222222225</v>
      </c>
      <c r="Q68">
        <v>707636.22222222225</v>
      </c>
      <c r="R68">
        <v>69986</v>
      </c>
      <c r="S68">
        <v>6298.739999999998</v>
      </c>
    </row>
    <row r="69" spans="1:19" x14ac:dyDescent="0.35">
      <c r="A69" t="s">
        <v>175</v>
      </c>
      <c r="B69" s="40">
        <v>45606</v>
      </c>
      <c r="C69" t="s">
        <v>44</v>
      </c>
      <c r="D69" t="s">
        <v>45</v>
      </c>
      <c r="E69" t="s">
        <v>17</v>
      </c>
      <c r="F69" t="s">
        <v>176</v>
      </c>
      <c r="G69" t="s">
        <v>46</v>
      </c>
      <c r="H69" t="s">
        <v>47</v>
      </c>
      <c r="I69" t="s">
        <v>48</v>
      </c>
      <c r="J69">
        <v>4999</v>
      </c>
      <c r="K69">
        <v>14</v>
      </c>
      <c r="L69">
        <v>7.0000000000000007E-2</v>
      </c>
      <c r="M69">
        <v>65086.98</v>
      </c>
      <c r="N69" t="s">
        <v>59</v>
      </c>
      <c r="O69" t="s">
        <v>23</v>
      </c>
      <c r="P69">
        <v>929814</v>
      </c>
      <c r="Q69">
        <v>929814</v>
      </c>
      <c r="R69">
        <v>69986.000000000015</v>
      </c>
      <c r="S69">
        <v>4899.0200000000114</v>
      </c>
    </row>
    <row r="70" spans="1:19" x14ac:dyDescent="0.35">
      <c r="A70" t="s">
        <v>177</v>
      </c>
      <c r="B70" s="40">
        <v>45637</v>
      </c>
      <c r="C70" t="s">
        <v>61</v>
      </c>
      <c r="D70" t="s">
        <v>62</v>
      </c>
      <c r="E70" t="s">
        <v>27</v>
      </c>
      <c r="F70" t="s">
        <v>103</v>
      </c>
      <c r="G70" t="s">
        <v>46</v>
      </c>
      <c r="H70" t="s">
        <v>47</v>
      </c>
      <c r="I70" t="s">
        <v>48</v>
      </c>
      <c r="J70">
        <v>4999</v>
      </c>
      <c r="K70">
        <v>14</v>
      </c>
      <c r="L70">
        <v>0.12</v>
      </c>
      <c r="M70">
        <v>61587.68</v>
      </c>
      <c r="N70" t="s">
        <v>32</v>
      </c>
      <c r="O70" t="s">
        <v>23</v>
      </c>
      <c r="P70">
        <v>513230.66666666669</v>
      </c>
      <c r="Q70">
        <v>513230.66666666669</v>
      </c>
      <c r="R70">
        <v>69986</v>
      </c>
      <c r="S70">
        <v>8398.32</v>
      </c>
    </row>
    <row r="71" spans="1:19" x14ac:dyDescent="0.35">
      <c r="A71" t="s">
        <v>178</v>
      </c>
      <c r="B71" s="40">
        <v>45297</v>
      </c>
      <c r="C71" t="s">
        <v>131</v>
      </c>
      <c r="D71" t="s">
        <v>132</v>
      </c>
      <c r="E71" t="s">
        <v>98</v>
      </c>
      <c r="F71" t="s">
        <v>113</v>
      </c>
      <c r="G71" t="s">
        <v>46</v>
      </c>
      <c r="H71" t="s">
        <v>47</v>
      </c>
      <c r="I71" t="s">
        <v>48</v>
      </c>
      <c r="J71">
        <v>4999</v>
      </c>
      <c r="K71">
        <v>18</v>
      </c>
      <c r="L71">
        <v>0.08</v>
      </c>
      <c r="M71">
        <v>82783.44</v>
      </c>
      <c r="N71" t="s">
        <v>123</v>
      </c>
      <c r="O71" t="s">
        <v>179</v>
      </c>
      <c r="P71">
        <v>1034793</v>
      </c>
      <c r="Q71">
        <v>1034793</v>
      </c>
      <c r="R71">
        <v>89982</v>
      </c>
      <c r="S71">
        <v>7198.5599999999977</v>
      </c>
    </row>
    <row r="72" spans="1:19" x14ac:dyDescent="0.35">
      <c r="A72" t="s">
        <v>180</v>
      </c>
      <c r="B72" s="40">
        <v>45405</v>
      </c>
      <c r="C72" t="s">
        <v>111</v>
      </c>
      <c r="D72" t="s">
        <v>112</v>
      </c>
      <c r="E72" t="s">
        <v>98</v>
      </c>
      <c r="F72" t="s">
        <v>99</v>
      </c>
      <c r="G72" t="s">
        <v>46</v>
      </c>
      <c r="H72" t="s">
        <v>47</v>
      </c>
      <c r="I72" t="s">
        <v>48</v>
      </c>
      <c r="J72">
        <v>4999</v>
      </c>
      <c r="K72">
        <v>6</v>
      </c>
      <c r="L72">
        <v>0.13</v>
      </c>
      <c r="M72">
        <v>26094.78</v>
      </c>
      <c r="N72" t="s">
        <v>42</v>
      </c>
      <c r="O72" t="s">
        <v>23</v>
      </c>
      <c r="P72">
        <v>200729.07692307691</v>
      </c>
      <c r="Q72">
        <v>200729.07692307691</v>
      </c>
      <c r="R72">
        <v>29994</v>
      </c>
      <c r="S72">
        <v>3899.2200000000012</v>
      </c>
    </row>
    <row r="73" spans="1:19" x14ac:dyDescent="0.35">
      <c r="A73" t="s">
        <v>181</v>
      </c>
      <c r="B73" s="40">
        <v>45523</v>
      </c>
      <c r="C73" t="s">
        <v>125</v>
      </c>
      <c r="D73" t="s">
        <v>126</v>
      </c>
      <c r="E73" t="s">
        <v>37</v>
      </c>
      <c r="F73" t="s">
        <v>157</v>
      </c>
      <c r="G73" t="s">
        <v>46</v>
      </c>
      <c r="H73" t="s">
        <v>47</v>
      </c>
      <c r="I73" t="s">
        <v>48</v>
      </c>
      <c r="J73">
        <v>4999</v>
      </c>
      <c r="K73">
        <v>14</v>
      </c>
      <c r="L73">
        <v>0.26</v>
      </c>
      <c r="M73">
        <v>51789.64</v>
      </c>
      <c r="N73" t="s">
        <v>77</v>
      </c>
      <c r="O73" t="s">
        <v>87</v>
      </c>
      <c r="P73">
        <v>199190.92307692306</v>
      </c>
      <c r="Q73">
        <v>199190.92307692306</v>
      </c>
      <c r="R73">
        <v>69986</v>
      </c>
      <c r="S73">
        <v>18196.36</v>
      </c>
    </row>
    <row r="74" spans="1:19" x14ac:dyDescent="0.35">
      <c r="A74" t="s">
        <v>182</v>
      </c>
      <c r="B74" s="40">
        <v>45387</v>
      </c>
      <c r="C74" t="s">
        <v>61</v>
      </c>
      <c r="D74" t="s">
        <v>62</v>
      </c>
      <c r="E74" t="s">
        <v>27</v>
      </c>
      <c r="F74" t="s">
        <v>103</v>
      </c>
      <c r="G74" t="s">
        <v>46</v>
      </c>
      <c r="H74" t="s">
        <v>47</v>
      </c>
      <c r="I74" t="s">
        <v>48</v>
      </c>
      <c r="J74">
        <v>4999</v>
      </c>
      <c r="K74">
        <v>3</v>
      </c>
      <c r="L74">
        <v>0.17</v>
      </c>
      <c r="M74">
        <v>12447.51</v>
      </c>
      <c r="N74" t="s">
        <v>32</v>
      </c>
      <c r="O74" t="s">
        <v>23</v>
      </c>
      <c r="P74">
        <v>73220.647058823524</v>
      </c>
      <c r="Q74">
        <v>73220.647058823524</v>
      </c>
      <c r="R74">
        <v>14997.000000000002</v>
      </c>
      <c r="S74">
        <v>2549.4900000000016</v>
      </c>
    </row>
    <row r="75" spans="1:19" x14ac:dyDescent="0.35">
      <c r="A75" t="s">
        <v>183</v>
      </c>
      <c r="B75" s="40">
        <v>45363</v>
      </c>
      <c r="C75" t="s">
        <v>35</v>
      </c>
      <c r="D75" t="s">
        <v>36</v>
      </c>
      <c r="E75" t="s">
        <v>37</v>
      </c>
      <c r="F75" t="s">
        <v>38</v>
      </c>
      <c r="G75" t="s">
        <v>46</v>
      </c>
      <c r="H75" t="s">
        <v>47</v>
      </c>
      <c r="I75" t="s">
        <v>48</v>
      </c>
      <c r="J75">
        <v>4999</v>
      </c>
      <c r="K75">
        <v>16</v>
      </c>
      <c r="L75">
        <v>0.11</v>
      </c>
      <c r="M75">
        <v>71185.759999999995</v>
      </c>
      <c r="N75" t="s">
        <v>77</v>
      </c>
      <c r="O75" t="s">
        <v>80</v>
      </c>
      <c r="P75">
        <v>647143.27272727271</v>
      </c>
      <c r="Q75">
        <v>647143.27272727271</v>
      </c>
      <c r="R75">
        <v>79984</v>
      </c>
      <c r="S75">
        <v>8798.2400000000052</v>
      </c>
    </row>
    <row r="76" spans="1:19" x14ac:dyDescent="0.35">
      <c r="A76" t="s">
        <v>184</v>
      </c>
      <c r="B76" s="40">
        <v>45518</v>
      </c>
      <c r="C76" t="s">
        <v>25</v>
      </c>
      <c r="D76" t="s">
        <v>26</v>
      </c>
      <c r="E76" t="s">
        <v>27</v>
      </c>
      <c r="F76" t="s">
        <v>103</v>
      </c>
      <c r="G76" t="s">
        <v>46</v>
      </c>
      <c r="H76" t="s">
        <v>47</v>
      </c>
      <c r="I76" t="s">
        <v>48</v>
      </c>
      <c r="J76">
        <v>4999</v>
      </c>
      <c r="K76">
        <v>14</v>
      </c>
      <c r="L76">
        <v>7.0000000000000007E-2</v>
      </c>
      <c r="M76">
        <v>65086.98</v>
      </c>
      <c r="N76" t="s">
        <v>59</v>
      </c>
      <c r="O76" t="s">
        <v>23</v>
      </c>
      <c r="P76">
        <v>929814</v>
      </c>
      <c r="Q76">
        <v>929814</v>
      </c>
      <c r="R76">
        <v>69986.000000000015</v>
      </c>
      <c r="S76">
        <v>4899.0200000000114</v>
      </c>
    </row>
    <row r="77" spans="1:19" x14ac:dyDescent="0.35">
      <c r="A77" t="s">
        <v>185</v>
      </c>
      <c r="B77" s="40">
        <v>45478</v>
      </c>
      <c r="C77" t="s">
        <v>125</v>
      </c>
      <c r="D77" t="s">
        <v>126</v>
      </c>
      <c r="E77" t="s">
        <v>37</v>
      </c>
      <c r="F77" t="s">
        <v>38</v>
      </c>
      <c r="G77" t="s">
        <v>46</v>
      </c>
      <c r="H77" t="s">
        <v>47</v>
      </c>
      <c r="I77" t="s">
        <v>48</v>
      </c>
      <c r="J77">
        <v>4999</v>
      </c>
      <c r="K77">
        <v>7</v>
      </c>
      <c r="L77">
        <v>0.06</v>
      </c>
      <c r="M77">
        <v>32893.42</v>
      </c>
      <c r="N77" t="s">
        <v>32</v>
      </c>
      <c r="O77" t="s">
        <v>23</v>
      </c>
      <c r="P77">
        <v>548223.66666666663</v>
      </c>
      <c r="Q77">
        <v>548223.66666666663</v>
      </c>
      <c r="R77">
        <v>34993</v>
      </c>
      <c r="S77">
        <v>2099.5800000000017</v>
      </c>
    </row>
    <row r="78" spans="1:19" x14ac:dyDescent="0.35">
      <c r="A78" t="s">
        <v>186</v>
      </c>
      <c r="B78" s="40">
        <v>45650</v>
      </c>
      <c r="C78" t="s">
        <v>111</v>
      </c>
      <c r="D78" t="s">
        <v>112</v>
      </c>
      <c r="E78" t="s">
        <v>98</v>
      </c>
      <c r="F78" t="s">
        <v>113</v>
      </c>
      <c r="G78" t="s">
        <v>46</v>
      </c>
      <c r="H78" t="s">
        <v>47</v>
      </c>
      <c r="I78" t="s">
        <v>48</v>
      </c>
      <c r="J78">
        <v>4999</v>
      </c>
      <c r="K78">
        <v>16</v>
      </c>
      <c r="L78">
        <v>0.27</v>
      </c>
      <c r="M78">
        <v>58388.32</v>
      </c>
      <c r="N78" t="s">
        <v>22</v>
      </c>
      <c r="O78" t="s">
        <v>179</v>
      </c>
      <c r="P78">
        <v>216253.03703703702</v>
      </c>
      <c r="Q78">
        <v>216253.03703703702</v>
      </c>
      <c r="R78">
        <v>79984</v>
      </c>
      <c r="S78">
        <v>21595.68</v>
      </c>
    </row>
    <row r="79" spans="1:19" x14ac:dyDescent="0.35">
      <c r="A79" t="s">
        <v>187</v>
      </c>
      <c r="B79" s="40">
        <v>45465</v>
      </c>
      <c r="C79" t="s">
        <v>35</v>
      </c>
      <c r="D79" t="s">
        <v>36</v>
      </c>
      <c r="E79" t="s">
        <v>37</v>
      </c>
      <c r="F79" t="s">
        <v>151</v>
      </c>
      <c r="G79" t="s">
        <v>46</v>
      </c>
      <c r="H79" t="s">
        <v>47</v>
      </c>
      <c r="I79" t="s">
        <v>48</v>
      </c>
      <c r="J79">
        <v>4999</v>
      </c>
      <c r="K79">
        <v>7</v>
      </c>
      <c r="L79">
        <v>0.17</v>
      </c>
      <c r="M79">
        <v>29044.19</v>
      </c>
      <c r="N79" t="s">
        <v>59</v>
      </c>
      <c r="O79" t="s">
        <v>23</v>
      </c>
      <c r="P79">
        <v>170848.17647058822</v>
      </c>
      <c r="Q79">
        <v>170848.17647058822</v>
      </c>
      <c r="R79">
        <v>34993</v>
      </c>
      <c r="S79">
        <v>5948.8100000000013</v>
      </c>
    </row>
    <row r="80" spans="1:19" x14ac:dyDescent="0.35">
      <c r="A80" t="s">
        <v>188</v>
      </c>
      <c r="B80" s="40">
        <v>45606</v>
      </c>
      <c r="C80" t="s">
        <v>131</v>
      </c>
      <c r="D80" t="s">
        <v>132</v>
      </c>
      <c r="E80" t="s">
        <v>98</v>
      </c>
      <c r="F80" t="s">
        <v>101</v>
      </c>
      <c r="G80" t="s">
        <v>46</v>
      </c>
      <c r="H80" t="s">
        <v>47</v>
      </c>
      <c r="I80" t="s">
        <v>48</v>
      </c>
      <c r="J80">
        <v>4999</v>
      </c>
      <c r="K80">
        <v>1</v>
      </c>
      <c r="L80">
        <v>0.23</v>
      </c>
      <c r="M80">
        <v>3849.23</v>
      </c>
      <c r="N80" t="s">
        <v>22</v>
      </c>
      <c r="O80" t="s">
        <v>23</v>
      </c>
      <c r="P80">
        <v>16735.782608695652</v>
      </c>
      <c r="Q80">
        <v>16735.782608695652</v>
      </c>
      <c r="R80">
        <v>4999</v>
      </c>
      <c r="S80">
        <v>1149.77</v>
      </c>
    </row>
    <row r="81" spans="1:19" x14ac:dyDescent="0.35">
      <c r="A81" t="s">
        <v>189</v>
      </c>
      <c r="B81" s="40">
        <v>45649</v>
      </c>
      <c r="C81" t="s">
        <v>25</v>
      </c>
      <c r="D81" t="s">
        <v>26</v>
      </c>
      <c r="E81" t="s">
        <v>27</v>
      </c>
      <c r="F81" t="s">
        <v>28</v>
      </c>
      <c r="G81" t="s">
        <v>46</v>
      </c>
      <c r="H81" t="s">
        <v>47</v>
      </c>
      <c r="I81" t="s">
        <v>48</v>
      </c>
      <c r="J81">
        <v>4999</v>
      </c>
      <c r="K81">
        <v>8</v>
      </c>
      <c r="L81">
        <v>0.28999999999999998</v>
      </c>
      <c r="M81">
        <v>28394.32</v>
      </c>
      <c r="N81" t="s">
        <v>32</v>
      </c>
      <c r="O81" t="s">
        <v>23</v>
      </c>
      <c r="P81">
        <v>97911.448275862072</v>
      </c>
      <c r="Q81">
        <v>97911.448275862072</v>
      </c>
      <c r="R81">
        <v>39992</v>
      </c>
      <c r="S81">
        <v>11597.68</v>
      </c>
    </row>
    <row r="82" spans="1:19" x14ac:dyDescent="0.35">
      <c r="A82" t="s">
        <v>190</v>
      </c>
      <c r="B82" s="40">
        <v>45561</v>
      </c>
      <c r="C82" t="s">
        <v>35</v>
      </c>
      <c r="D82" t="s">
        <v>36</v>
      </c>
      <c r="E82" t="s">
        <v>37</v>
      </c>
      <c r="F82" t="s">
        <v>38</v>
      </c>
      <c r="G82" t="s">
        <v>46</v>
      </c>
      <c r="H82" t="s">
        <v>47</v>
      </c>
      <c r="I82" t="s">
        <v>48</v>
      </c>
      <c r="J82">
        <v>4999</v>
      </c>
      <c r="K82">
        <v>4</v>
      </c>
      <c r="L82">
        <v>0.14000000000000001</v>
      </c>
      <c r="M82">
        <v>17196.560000000001</v>
      </c>
      <c r="N82" t="s">
        <v>59</v>
      </c>
      <c r="O82" t="s">
        <v>87</v>
      </c>
      <c r="P82">
        <v>122832.57142857142</v>
      </c>
      <c r="Q82">
        <v>122832.57142857142</v>
      </c>
      <c r="R82">
        <v>19996.000000000004</v>
      </c>
      <c r="S82">
        <v>2799.4400000000023</v>
      </c>
    </row>
    <row r="83" spans="1:19" x14ac:dyDescent="0.35">
      <c r="A83" t="s">
        <v>191</v>
      </c>
      <c r="B83" s="40">
        <v>45378</v>
      </c>
      <c r="C83" t="s">
        <v>61</v>
      </c>
      <c r="D83" t="s">
        <v>62</v>
      </c>
      <c r="E83" t="s">
        <v>27</v>
      </c>
      <c r="F83" t="s">
        <v>122</v>
      </c>
      <c r="G83" t="s">
        <v>46</v>
      </c>
      <c r="H83" t="s">
        <v>47</v>
      </c>
      <c r="I83" t="s">
        <v>48</v>
      </c>
      <c r="J83">
        <v>4999</v>
      </c>
      <c r="K83">
        <v>13</v>
      </c>
      <c r="L83">
        <v>7.0000000000000007E-2</v>
      </c>
      <c r="M83">
        <v>60437.91</v>
      </c>
      <c r="N83" t="s">
        <v>22</v>
      </c>
      <c r="O83" t="s">
        <v>87</v>
      </c>
      <c r="P83">
        <v>863398.7142857142</v>
      </c>
      <c r="Q83">
        <v>863398.7142857142</v>
      </c>
      <c r="R83">
        <v>64987.000000000007</v>
      </c>
      <c r="S83">
        <v>4549.0900000000038</v>
      </c>
    </row>
    <row r="84" spans="1:19" x14ac:dyDescent="0.35">
      <c r="A84" t="s">
        <v>192</v>
      </c>
      <c r="B84" s="40">
        <v>45450</v>
      </c>
      <c r="C84" t="s">
        <v>35</v>
      </c>
      <c r="D84" t="s">
        <v>36</v>
      </c>
      <c r="E84" t="s">
        <v>37</v>
      </c>
      <c r="F84" t="s">
        <v>38</v>
      </c>
      <c r="G84" t="s">
        <v>46</v>
      </c>
      <c r="H84" t="s">
        <v>47</v>
      </c>
      <c r="I84" t="s">
        <v>48</v>
      </c>
      <c r="J84">
        <v>4999</v>
      </c>
      <c r="K84">
        <v>4</v>
      </c>
      <c r="L84">
        <v>0.04</v>
      </c>
      <c r="M84">
        <v>19196.16</v>
      </c>
      <c r="N84" t="s">
        <v>123</v>
      </c>
      <c r="O84" t="s">
        <v>23</v>
      </c>
      <c r="P84">
        <v>479904</v>
      </c>
      <c r="Q84">
        <v>479904</v>
      </c>
      <c r="R84">
        <v>19996</v>
      </c>
      <c r="S84">
        <v>799.84000000000015</v>
      </c>
    </row>
    <row r="85" spans="1:19" x14ac:dyDescent="0.35">
      <c r="A85" t="s">
        <v>193</v>
      </c>
      <c r="B85" s="40">
        <v>45490</v>
      </c>
      <c r="C85" t="s">
        <v>125</v>
      </c>
      <c r="D85" t="s">
        <v>126</v>
      </c>
      <c r="E85" t="s">
        <v>37</v>
      </c>
      <c r="F85" t="s">
        <v>83</v>
      </c>
      <c r="G85" t="s">
        <v>46</v>
      </c>
      <c r="H85" t="s">
        <v>47</v>
      </c>
      <c r="I85" t="s">
        <v>48</v>
      </c>
      <c r="J85">
        <v>4999</v>
      </c>
      <c r="K85">
        <v>4</v>
      </c>
      <c r="L85">
        <v>0.24</v>
      </c>
      <c r="M85">
        <v>15196.96</v>
      </c>
      <c r="N85" t="s">
        <v>77</v>
      </c>
      <c r="O85" t="s">
        <v>80</v>
      </c>
      <c r="P85">
        <v>63320.666666666664</v>
      </c>
      <c r="Q85">
        <v>63320.666666666664</v>
      </c>
      <c r="R85">
        <v>19996</v>
      </c>
      <c r="S85">
        <v>4799.0400000000009</v>
      </c>
    </row>
    <row r="86" spans="1:19" x14ac:dyDescent="0.35">
      <c r="A86" t="s">
        <v>194</v>
      </c>
      <c r="B86" s="40">
        <v>45607</v>
      </c>
      <c r="C86" t="s">
        <v>125</v>
      </c>
      <c r="D86" t="s">
        <v>126</v>
      </c>
      <c r="E86" t="s">
        <v>37</v>
      </c>
      <c r="F86" t="s">
        <v>38</v>
      </c>
      <c r="G86" t="s">
        <v>46</v>
      </c>
      <c r="H86" t="s">
        <v>47</v>
      </c>
      <c r="I86" t="s">
        <v>48</v>
      </c>
      <c r="J86">
        <v>4999</v>
      </c>
      <c r="K86">
        <v>7</v>
      </c>
      <c r="L86">
        <v>0.03</v>
      </c>
      <c r="M86">
        <v>33943.21</v>
      </c>
      <c r="N86" t="s">
        <v>32</v>
      </c>
      <c r="O86" t="s">
        <v>23</v>
      </c>
      <c r="P86">
        <v>1131440.3333333333</v>
      </c>
      <c r="Q86">
        <v>1131440.3333333333</v>
      </c>
      <c r="R86">
        <v>34993</v>
      </c>
      <c r="S86">
        <v>1049.7900000000009</v>
      </c>
    </row>
    <row r="87" spans="1:19" x14ac:dyDescent="0.35">
      <c r="A87" t="s">
        <v>195</v>
      </c>
      <c r="B87" s="40">
        <v>45525</v>
      </c>
      <c r="C87" t="s">
        <v>44</v>
      </c>
      <c r="D87" t="s">
        <v>45</v>
      </c>
      <c r="E87" t="s">
        <v>17</v>
      </c>
      <c r="F87" t="s">
        <v>79</v>
      </c>
      <c r="G87" t="s">
        <v>46</v>
      </c>
      <c r="H87" t="s">
        <v>47</v>
      </c>
      <c r="I87" t="s">
        <v>48</v>
      </c>
      <c r="J87">
        <v>4999</v>
      </c>
      <c r="K87">
        <v>8</v>
      </c>
      <c r="L87">
        <v>0.18</v>
      </c>
      <c r="M87">
        <v>32793.440000000002</v>
      </c>
      <c r="N87" t="s">
        <v>123</v>
      </c>
      <c r="O87" t="s">
        <v>23</v>
      </c>
      <c r="P87">
        <v>182185.77777777781</v>
      </c>
      <c r="Q87">
        <v>182185.77777777781</v>
      </c>
      <c r="R87">
        <v>39992</v>
      </c>
      <c r="S87">
        <v>7198.5599999999977</v>
      </c>
    </row>
    <row r="88" spans="1:19" x14ac:dyDescent="0.35">
      <c r="A88" t="s">
        <v>196</v>
      </c>
      <c r="B88" s="40">
        <v>45620</v>
      </c>
      <c r="C88" t="s">
        <v>35</v>
      </c>
      <c r="D88" t="s">
        <v>36</v>
      </c>
      <c r="E88" t="s">
        <v>37</v>
      </c>
      <c r="F88" t="s">
        <v>151</v>
      </c>
      <c r="G88" t="s">
        <v>46</v>
      </c>
      <c r="H88" t="s">
        <v>47</v>
      </c>
      <c r="I88" t="s">
        <v>48</v>
      </c>
      <c r="J88">
        <v>4999</v>
      </c>
      <c r="K88">
        <v>9</v>
      </c>
      <c r="L88">
        <v>0.2</v>
      </c>
      <c r="M88">
        <v>35992.800000000003</v>
      </c>
      <c r="N88" t="s">
        <v>22</v>
      </c>
      <c r="O88" t="s">
        <v>23</v>
      </c>
      <c r="P88">
        <v>179964</v>
      </c>
      <c r="Q88">
        <v>179964</v>
      </c>
      <c r="R88">
        <v>44991</v>
      </c>
      <c r="S88">
        <v>8998.1999999999971</v>
      </c>
    </row>
    <row r="89" spans="1:19" x14ac:dyDescent="0.35">
      <c r="A89" t="s">
        <v>198</v>
      </c>
      <c r="B89" s="40">
        <v>45630</v>
      </c>
      <c r="C89" t="s">
        <v>96</v>
      </c>
      <c r="D89" t="s">
        <v>97</v>
      </c>
      <c r="E89" t="s">
        <v>98</v>
      </c>
      <c r="F89" t="s">
        <v>113</v>
      </c>
      <c r="G89" t="s">
        <v>46</v>
      </c>
      <c r="H89" t="s">
        <v>47</v>
      </c>
      <c r="I89" t="s">
        <v>48</v>
      </c>
      <c r="J89">
        <v>4999</v>
      </c>
      <c r="K89">
        <v>1</v>
      </c>
      <c r="L89">
        <v>0.18</v>
      </c>
      <c r="M89">
        <v>4099.18</v>
      </c>
      <c r="N89" t="s">
        <v>42</v>
      </c>
      <c r="O89" t="s">
        <v>23</v>
      </c>
      <c r="P89">
        <v>22773.222222222226</v>
      </c>
      <c r="Q89">
        <v>22773.222222222226</v>
      </c>
      <c r="R89">
        <v>4999</v>
      </c>
      <c r="S89">
        <v>899.81999999999971</v>
      </c>
    </row>
    <row r="90" spans="1:19" x14ac:dyDescent="0.35">
      <c r="A90" t="s">
        <v>199</v>
      </c>
      <c r="B90" s="40">
        <v>45551</v>
      </c>
      <c r="C90" t="s">
        <v>25</v>
      </c>
      <c r="D90" t="s">
        <v>26</v>
      </c>
      <c r="E90" t="s">
        <v>27</v>
      </c>
      <c r="F90" t="s">
        <v>103</v>
      </c>
      <c r="G90" t="s">
        <v>46</v>
      </c>
      <c r="H90" t="s">
        <v>47</v>
      </c>
      <c r="I90" t="s">
        <v>48</v>
      </c>
      <c r="J90">
        <v>4999</v>
      </c>
      <c r="K90">
        <v>3</v>
      </c>
      <c r="L90">
        <v>0.05</v>
      </c>
      <c r="M90">
        <v>14247.15</v>
      </c>
      <c r="N90" t="s">
        <v>59</v>
      </c>
      <c r="O90" t="s">
        <v>23</v>
      </c>
      <c r="P90">
        <v>284943</v>
      </c>
      <c r="Q90">
        <v>284943</v>
      </c>
      <c r="R90">
        <v>14997</v>
      </c>
      <c r="S90">
        <v>749.85000000000036</v>
      </c>
    </row>
    <row r="91" spans="1:19" x14ac:dyDescent="0.35">
      <c r="A91" t="s">
        <v>200</v>
      </c>
      <c r="B91" s="40">
        <v>45598</v>
      </c>
      <c r="C91" t="s">
        <v>44</v>
      </c>
      <c r="D91" t="s">
        <v>45</v>
      </c>
      <c r="E91" t="s">
        <v>17</v>
      </c>
      <c r="F91" t="s">
        <v>79</v>
      </c>
      <c r="G91" t="s">
        <v>46</v>
      </c>
      <c r="H91" t="s">
        <v>47</v>
      </c>
      <c r="I91" t="s">
        <v>48</v>
      </c>
      <c r="J91">
        <v>4999</v>
      </c>
      <c r="K91">
        <v>8</v>
      </c>
      <c r="L91">
        <v>0.1</v>
      </c>
      <c r="M91">
        <v>35992.800000000003</v>
      </c>
      <c r="N91" t="s">
        <v>32</v>
      </c>
      <c r="O91" t="s">
        <v>23</v>
      </c>
      <c r="P91">
        <v>359928</v>
      </c>
      <c r="Q91">
        <v>359928</v>
      </c>
      <c r="R91">
        <v>39992</v>
      </c>
      <c r="S91">
        <v>3999.1999999999971</v>
      </c>
    </row>
    <row r="92" spans="1:19" x14ac:dyDescent="0.35">
      <c r="A92" t="s">
        <v>201</v>
      </c>
      <c r="B92" s="40">
        <v>45553</v>
      </c>
      <c r="C92" t="s">
        <v>44</v>
      </c>
      <c r="D92" t="s">
        <v>45</v>
      </c>
      <c r="E92" t="s">
        <v>17</v>
      </c>
      <c r="F92" t="s">
        <v>79</v>
      </c>
      <c r="G92" t="s">
        <v>46</v>
      </c>
      <c r="H92" t="s">
        <v>47</v>
      </c>
      <c r="I92" t="s">
        <v>48</v>
      </c>
      <c r="J92">
        <v>4999</v>
      </c>
      <c r="K92">
        <v>13</v>
      </c>
      <c r="L92">
        <v>0.13</v>
      </c>
      <c r="M92">
        <v>56538.69</v>
      </c>
      <c r="N92" t="s">
        <v>32</v>
      </c>
      <c r="O92" t="s">
        <v>23</v>
      </c>
      <c r="P92">
        <v>434913</v>
      </c>
      <c r="Q92">
        <v>434913</v>
      </c>
      <c r="R92">
        <v>64987</v>
      </c>
      <c r="S92">
        <v>8448.3099999999977</v>
      </c>
    </row>
    <row r="93" spans="1:19" x14ac:dyDescent="0.35">
      <c r="A93" t="s">
        <v>202</v>
      </c>
      <c r="B93" s="40">
        <v>45478</v>
      </c>
      <c r="C93" t="s">
        <v>35</v>
      </c>
      <c r="D93" t="s">
        <v>36</v>
      </c>
      <c r="E93" t="s">
        <v>37</v>
      </c>
      <c r="F93" t="s">
        <v>38</v>
      </c>
      <c r="G93" t="s">
        <v>46</v>
      </c>
      <c r="H93" t="s">
        <v>47</v>
      </c>
      <c r="I93" t="s">
        <v>48</v>
      </c>
      <c r="J93">
        <v>4999</v>
      </c>
      <c r="K93">
        <v>14</v>
      </c>
      <c r="L93">
        <v>0.28000000000000003</v>
      </c>
      <c r="M93">
        <v>50389.919999999998</v>
      </c>
      <c r="N93" t="s">
        <v>22</v>
      </c>
      <c r="O93" t="s">
        <v>33</v>
      </c>
      <c r="P93">
        <v>179963.99999999997</v>
      </c>
      <c r="Q93">
        <v>179963.99999999997</v>
      </c>
      <c r="R93">
        <v>69986</v>
      </c>
      <c r="S93">
        <v>19596.080000000002</v>
      </c>
    </row>
    <row r="94" spans="1:19" x14ac:dyDescent="0.35">
      <c r="A94" t="s">
        <v>203</v>
      </c>
      <c r="B94" s="40">
        <v>45614</v>
      </c>
      <c r="C94" t="s">
        <v>125</v>
      </c>
      <c r="D94" t="s">
        <v>126</v>
      </c>
      <c r="E94" t="s">
        <v>37</v>
      </c>
      <c r="F94" t="s">
        <v>151</v>
      </c>
      <c r="G94" t="s">
        <v>46</v>
      </c>
      <c r="H94" t="s">
        <v>47</v>
      </c>
      <c r="I94" t="s">
        <v>48</v>
      </c>
      <c r="J94">
        <v>4999</v>
      </c>
      <c r="K94">
        <v>13</v>
      </c>
      <c r="L94">
        <v>0.26</v>
      </c>
      <c r="M94">
        <v>48090.38</v>
      </c>
      <c r="N94" t="s">
        <v>32</v>
      </c>
      <c r="O94" t="s">
        <v>23</v>
      </c>
      <c r="P94">
        <v>184962.99999999997</v>
      </c>
      <c r="Q94">
        <v>184962.99999999997</v>
      </c>
      <c r="R94">
        <v>64987</v>
      </c>
      <c r="S94">
        <v>16896.620000000003</v>
      </c>
    </row>
    <row r="95" spans="1:19" x14ac:dyDescent="0.35">
      <c r="A95" t="s">
        <v>204</v>
      </c>
      <c r="B95" s="40">
        <v>45476</v>
      </c>
      <c r="C95" t="s">
        <v>64</v>
      </c>
      <c r="D95" t="s">
        <v>65</v>
      </c>
      <c r="E95" t="s">
        <v>27</v>
      </c>
      <c r="F95" t="s">
        <v>89</v>
      </c>
      <c r="G95" t="s">
        <v>46</v>
      </c>
      <c r="H95" t="s">
        <v>47</v>
      </c>
      <c r="I95" t="s">
        <v>48</v>
      </c>
      <c r="J95">
        <v>4999</v>
      </c>
      <c r="K95">
        <v>4</v>
      </c>
      <c r="L95">
        <v>0.27</v>
      </c>
      <c r="M95">
        <v>14597.08</v>
      </c>
      <c r="N95" t="s">
        <v>32</v>
      </c>
      <c r="O95" t="s">
        <v>80</v>
      </c>
      <c r="P95">
        <v>54063.259259259255</v>
      </c>
      <c r="Q95">
        <v>54063.259259259255</v>
      </c>
      <c r="R95">
        <v>19996</v>
      </c>
      <c r="S95">
        <v>5398.92</v>
      </c>
    </row>
    <row r="96" spans="1:19" x14ac:dyDescent="0.35">
      <c r="A96" t="s">
        <v>205</v>
      </c>
      <c r="B96" s="40">
        <v>45353</v>
      </c>
      <c r="C96" t="s">
        <v>96</v>
      </c>
      <c r="D96" t="s">
        <v>97</v>
      </c>
      <c r="E96" t="s">
        <v>98</v>
      </c>
      <c r="F96" t="s">
        <v>115</v>
      </c>
      <c r="G96" t="s">
        <v>46</v>
      </c>
      <c r="H96" t="s">
        <v>47</v>
      </c>
      <c r="I96" t="s">
        <v>48</v>
      </c>
      <c r="J96">
        <v>4999</v>
      </c>
      <c r="K96">
        <v>10</v>
      </c>
      <c r="L96">
        <v>0.22</v>
      </c>
      <c r="M96">
        <v>38992.199999999997</v>
      </c>
      <c r="N96" t="s">
        <v>42</v>
      </c>
      <c r="O96" t="s">
        <v>23</v>
      </c>
      <c r="P96">
        <v>177237.27272727271</v>
      </c>
      <c r="Q96">
        <v>177237.27272727271</v>
      </c>
      <c r="R96">
        <v>49989.999999999993</v>
      </c>
      <c r="S96">
        <v>10997.799999999996</v>
      </c>
    </row>
    <row r="97" spans="1:19" x14ac:dyDescent="0.35">
      <c r="A97" t="s">
        <v>206</v>
      </c>
      <c r="B97" s="40">
        <v>45352</v>
      </c>
      <c r="C97" t="s">
        <v>125</v>
      </c>
      <c r="D97" t="s">
        <v>126</v>
      </c>
      <c r="E97" t="s">
        <v>37</v>
      </c>
      <c r="F97" t="s">
        <v>83</v>
      </c>
      <c r="G97" t="s">
        <v>46</v>
      </c>
      <c r="H97" t="s">
        <v>47</v>
      </c>
      <c r="I97" t="s">
        <v>48</v>
      </c>
      <c r="J97">
        <v>4999</v>
      </c>
      <c r="K97">
        <v>9</v>
      </c>
      <c r="L97">
        <v>0.04</v>
      </c>
      <c r="M97">
        <v>43191.360000000001</v>
      </c>
      <c r="N97" t="s">
        <v>22</v>
      </c>
      <c r="O97" t="s">
        <v>23</v>
      </c>
      <c r="P97">
        <v>1079784</v>
      </c>
      <c r="Q97">
        <v>1079784</v>
      </c>
      <c r="R97">
        <v>44991</v>
      </c>
      <c r="S97">
        <v>1799.6399999999994</v>
      </c>
    </row>
    <row r="98" spans="1:19" x14ac:dyDescent="0.35">
      <c r="A98" t="s">
        <v>207</v>
      </c>
      <c r="B98" s="40">
        <v>45401</v>
      </c>
      <c r="C98" t="s">
        <v>61</v>
      </c>
      <c r="D98" t="s">
        <v>62</v>
      </c>
      <c r="E98" t="s">
        <v>27</v>
      </c>
      <c r="F98" t="s">
        <v>103</v>
      </c>
      <c r="G98" t="s">
        <v>46</v>
      </c>
      <c r="H98" t="s">
        <v>47</v>
      </c>
      <c r="I98" t="s">
        <v>48</v>
      </c>
      <c r="J98">
        <v>4999</v>
      </c>
      <c r="K98">
        <v>11</v>
      </c>
      <c r="L98">
        <v>0.19</v>
      </c>
      <c r="M98">
        <v>44541.09</v>
      </c>
      <c r="N98" t="s">
        <v>32</v>
      </c>
      <c r="O98" t="s">
        <v>23</v>
      </c>
      <c r="P98">
        <v>234426.78947368418</v>
      </c>
      <c r="Q98">
        <v>234426.78947368418</v>
      </c>
      <c r="R98">
        <v>54988.999999999993</v>
      </c>
      <c r="S98">
        <v>10447.909999999996</v>
      </c>
    </row>
    <row r="99" spans="1:19" x14ac:dyDescent="0.35">
      <c r="A99" t="s">
        <v>208</v>
      </c>
      <c r="B99" s="40">
        <v>45339</v>
      </c>
      <c r="C99" t="s">
        <v>96</v>
      </c>
      <c r="D99" t="s">
        <v>97</v>
      </c>
      <c r="E99" t="s">
        <v>98</v>
      </c>
      <c r="F99" t="s">
        <v>99</v>
      </c>
      <c r="G99" t="s">
        <v>46</v>
      </c>
      <c r="H99" t="s">
        <v>47</v>
      </c>
      <c r="I99" t="s">
        <v>48</v>
      </c>
      <c r="J99">
        <v>4999</v>
      </c>
      <c r="K99">
        <v>1</v>
      </c>
      <c r="L99">
        <v>0.01</v>
      </c>
      <c r="M99">
        <v>4949.01</v>
      </c>
      <c r="N99" t="s">
        <v>22</v>
      </c>
      <c r="O99" t="s">
        <v>80</v>
      </c>
      <c r="P99">
        <v>494901</v>
      </c>
      <c r="Q99">
        <v>494901</v>
      </c>
      <c r="R99">
        <v>4999</v>
      </c>
      <c r="S99">
        <v>49.989999999999782</v>
      </c>
    </row>
    <row r="100" spans="1:19" x14ac:dyDescent="0.35">
      <c r="A100" t="s">
        <v>209</v>
      </c>
      <c r="B100" s="40">
        <v>45435</v>
      </c>
      <c r="C100" t="s">
        <v>55</v>
      </c>
      <c r="D100" t="s">
        <v>56</v>
      </c>
      <c r="E100" t="s">
        <v>17</v>
      </c>
      <c r="F100" t="s">
        <v>176</v>
      </c>
      <c r="G100" t="s">
        <v>46</v>
      </c>
      <c r="H100" t="s">
        <v>47</v>
      </c>
      <c r="I100" t="s">
        <v>48</v>
      </c>
      <c r="J100">
        <v>4999</v>
      </c>
      <c r="K100">
        <v>7</v>
      </c>
      <c r="L100">
        <v>0.08</v>
      </c>
      <c r="M100">
        <v>32193.56</v>
      </c>
      <c r="N100" t="s">
        <v>59</v>
      </c>
      <c r="O100" t="s">
        <v>23</v>
      </c>
      <c r="P100">
        <v>402419.5</v>
      </c>
      <c r="Q100">
        <v>402419.5</v>
      </c>
      <c r="R100">
        <v>34993</v>
      </c>
      <c r="S100">
        <v>2799.4399999999987</v>
      </c>
    </row>
    <row r="101" spans="1:19" x14ac:dyDescent="0.35">
      <c r="A101" t="s">
        <v>210</v>
      </c>
      <c r="B101" s="40">
        <v>45498</v>
      </c>
      <c r="C101" t="s">
        <v>61</v>
      </c>
      <c r="D101" t="s">
        <v>62</v>
      </c>
      <c r="E101" t="s">
        <v>27</v>
      </c>
      <c r="F101" t="s">
        <v>28</v>
      </c>
      <c r="G101" t="s">
        <v>46</v>
      </c>
      <c r="H101" t="s">
        <v>47</v>
      </c>
      <c r="I101" t="s">
        <v>48</v>
      </c>
      <c r="J101">
        <v>4999</v>
      </c>
      <c r="K101">
        <v>4</v>
      </c>
      <c r="L101">
        <v>0.12</v>
      </c>
      <c r="M101">
        <v>17596.48</v>
      </c>
      <c r="N101" t="s">
        <v>123</v>
      </c>
      <c r="O101" t="s">
        <v>80</v>
      </c>
      <c r="P101">
        <v>146637.33333333334</v>
      </c>
      <c r="Q101">
        <v>146637.33333333334</v>
      </c>
      <c r="R101">
        <v>19996</v>
      </c>
      <c r="S101">
        <v>2399.5200000000004</v>
      </c>
    </row>
    <row r="102" spans="1:19" x14ac:dyDescent="0.35">
      <c r="A102" t="s">
        <v>211</v>
      </c>
      <c r="B102" s="40">
        <v>45436</v>
      </c>
      <c r="C102" t="s">
        <v>125</v>
      </c>
      <c r="D102" t="s">
        <v>126</v>
      </c>
      <c r="E102" t="s">
        <v>37</v>
      </c>
      <c r="F102" t="s">
        <v>38</v>
      </c>
      <c r="G102" t="s">
        <v>46</v>
      </c>
      <c r="H102" t="s">
        <v>47</v>
      </c>
      <c r="I102" t="s">
        <v>48</v>
      </c>
      <c r="J102">
        <v>4999</v>
      </c>
      <c r="K102">
        <v>8</v>
      </c>
      <c r="L102">
        <v>0</v>
      </c>
      <c r="M102">
        <v>39992</v>
      </c>
      <c r="N102" t="s">
        <v>22</v>
      </c>
      <c r="O102" t="s">
        <v>23</v>
      </c>
      <c r="P102" t="e">
        <v>#DIV/0!</v>
      </c>
      <c r="Q102">
        <v>0</v>
      </c>
      <c r="R102">
        <v>39992</v>
      </c>
      <c r="S102">
        <v>0</v>
      </c>
    </row>
    <row r="103" spans="1:19" x14ac:dyDescent="0.35">
      <c r="A103" t="s">
        <v>212</v>
      </c>
      <c r="B103" s="40">
        <v>45556</v>
      </c>
      <c r="C103" t="s">
        <v>61</v>
      </c>
      <c r="D103" t="s">
        <v>62</v>
      </c>
      <c r="E103" t="s">
        <v>27</v>
      </c>
      <c r="F103" t="s">
        <v>89</v>
      </c>
      <c r="G103" t="s">
        <v>46</v>
      </c>
      <c r="H103" t="s">
        <v>47</v>
      </c>
      <c r="I103" t="s">
        <v>48</v>
      </c>
      <c r="J103">
        <v>4999</v>
      </c>
      <c r="K103">
        <v>20</v>
      </c>
      <c r="L103">
        <v>0.13</v>
      </c>
      <c r="M103">
        <v>86982.6</v>
      </c>
      <c r="N103" t="s">
        <v>32</v>
      </c>
      <c r="O103" t="s">
        <v>80</v>
      </c>
      <c r="P103">
        <v>669096.92307692312</v>
      </c>
      <c r="Q103">
        <v>669096.92307692312</v>
      </c>
      <c r="R103">
        <v>99980</v>
      </c>
      <c r="S103">
        <v>12997.399999999994</v>
      </c>
    </row>
    <row r="104" spans="1:19" x14ac:dyDescent="0.35">
      <c r="A104" t="s">
        <v>213</v>
      </c>
      <c r="B104" s="40">
        <v>45460</v>
      </c>
      <c r="C104" t="s">
        <v>96</v>
      </c>
      <c r="D104" t="s">
        <v>97</v>
      </c>
      <c r="E104" t="s">
        <v>98</v>
      </c>
      <c r="F104" t="s">
        <v>99</v>
      </c>
      <c r="G104" t="s">
        <v>46</v>
      </c>
      <c r="H104" t="s">
        <v>47</v>
      </c>
      <c r="I104" t="s">
        <v>48</v>
      </c>
      <c r="J104">
        <v>4999</v>
      </c>
      <c r="K104">
        <v>7</v>
      </c>
      <c r="L104">
        <v>0.11</v>
      </c>
      <c r="M104">
        <v>31143.77</v>
      </c>
      <c r="N104" t="s">
        <v>77</v>
      </c>
      <c r="O104" t="s">
        <v>23</v>
      </c>
      <c r="P104">
        <v>283125.18181818182</v>
      </c>
      <c r="Q104">
        <v>283125.18181818182</v>
      </c>
      <c r="R104">
        <v>34993</v>
      </c>
      <c r="S104">
        <v>3849.2299999999996</v>
      </c>
    </row>
    <row r="105" spans="1:19" x14ac:dyDescent="0.35">
      <c r="A105" t="s">
        <v>214</v>
      </c>
      <c r="B105" s="40">
        <v>45390</v>
      </c>
      <c r="C105" t="s">
        <v>96</v>
      </c>
      <c r="D105" t="s">
        <v>97</v>
      </c>
      <c r="E105" t="s">
        <v>98</v>
      </c>
      <c r="F105" t="s">
        <v>115</v>
      </c>
      <c r="G105" t="s">
        <v>46</v>
      </c>
      <c r="H105" t="s">
        <v>47</v>
      </c>
      <c r="I105" t="s">
        <v>48</v>
      </c>
      <c r="J105">
        <v>4999</v>
      </c>
      <c r="K105">
        <v>8</v>
      </c>
      <c r="L105">
        <v>0.08</v>
      </c>
      <c r="M105">
        <v>36792.639999999999</v>
      </c>
      <c r="N105" t="s">
        <v>42</v>
      </c>
      <c r="O105" t="s">
        <v>23</v>
      </c>
      <c r="P105">
        <v>459908</v>
      </c>
      <c r="Q105">
        <v>459908</v>
      </c>
      <c r="R105">
        <v>39992</v>
      </c>
      <c r="S105">
        <v>3199.3600000000006</v>
      </c>
    </row>
    <row r="106" spans="1:19" x14ac:dyDescent="0.35">
      <c r="A106" t="s">
        <v>215</v>
      </c>
      <c r="B106" s="40">
        <v>45421</v>
      </c>
      <c r="C106" t="s">
        <v>61</v>
      </c>
      <c r="D106" t="s">
        <v>62</v>
      </c>
      <c r="E106" t="s">
        <v>27</v>
      </c>
      <c r="F106" t="s">
        <v>89</v>
      </c>
      <c r="G106" t="s">
        <v>46</v>
      </c>
      <c r="H106" t="s">
        <v>47</v>
      </c>
      <c r="I106" t="s">
        <v>48</v>
      </c>
      <c r="J106">
        <v>4999</v>
      </c>
      <c r="K106">
        <v>15</v>
      </c>
      <c r="L106">
        <v>0.11</v>
      </c>
      <c r="M106">
        <v>66736.649999999994</v>
      </c>
      <c r="N106" t="s">
        <v>42</v>
      </c>
      <c r="O106" t="s">
        <v>23</v>
      </c>
      <c r="P106">
        <v>606696.81818181812</v>
      </c>
      <c r="Q106">
        <v>606696.81818181812</v>
      </c>
      <c r="R106">
        <v>74984.999999999985</v>
      </c>
      <c r="S106">
        <v>8248.3499999999913</v>
      </c>
    </row>
    <row r="107" spans="1:19" x14ac:dyDescent="0.35">
      <c r="A107" t="s">
        <v>216</v>
      </c>
      <c r="B107" s="40">
        <v>45330</v>
      </c>
      <c r="C107" t="s">
        <v>15</v>
      </c>
      <c r="D107" t="s">
        <v>16</v>
      </c>
      <c r="E107" t="s">
        <v>17</v>
      </c>
      <c r="F107" t="s">
        <v>79</v>
      </c>
      <c r="G107" t="s">
        <v>46</v>
      </c>
      <c r="H107" t="s">
        <v>47</v>
      </c>
      <c r="I107" t="s">
        <v>48</v>
      </c>
      <c r="J107">
        <v>4999</v>
      </c>
      <c r="K107">
        <v>3</v>
      </c>
      <c r="L107">
        <v>0.22</v>
      </c>
      <c r="M107">
        <v>11697.66</v>
      </c>
      <c r="N107" t="s">
        <v>22</v>
      </c>
      <c r="O107" t="s">
        <v>23</v>
      </c>
      <c r="P107">
        <v>53171.181818181816</v>
      </c>
      <c r="Q107">
        <v>53171.181818181816</v>
      </c>
      <c r="R107">
        <v>14997</v>
      </c>
      <c r="S107">
        <v>3299.34</v>
      </c>
    </row>
    <row r="108" spans="1:19" x14ac:dyDescent="0.35">
      <c r="A108" t="s">
        <v>217</v>
      </c>
      <c r="B108" s="40">
        <v>45410</v>
      </c>
      <c r="C108" t="s">
        <v>35</v>
      </c>
      <c r="D108" t="s">
        <v>36</v>
      </c>
      <c r="E108" t="s">
        <v>37</v>
      </c>
      <c r="F108" t="s">
        <v>71</v>
      </c>
      <c r="G108" t="s">
        <v>46</v>
      </c>
      <c r="H108" t="s">
        <v>47</v>
      </c>
      <c r="I108" t="s">
        <v>48</v>
      </c>
      <c r="J108">
        <v>4999</v>
      </c>
      <c r="K108">
        <v>17</v>
      </c>
      <c r="L108">
        <v>0.03</v>
      </c>
      <c r="M108">
        <v>82433.509999999995</v>
      </c>
      <c r="N108" t="s">
        <v>59</v>
      </c>
      <c r="O108" t="s">
        <v>33</v>
      </c>
      <c r="P108">
        <v>2747783.6666666665</v>
      </c>
      <c r="Q108">
        <v>2747783.6666666665</v>
      </c>
      <c r="R108">
        <v>84983</v>
      </c>
      <c r="S108">
        <v>2549.4900000000052</v>
      </c>
    </row>
    <row r="109" spans="1:19" x14ac:dyDescent="0.35">
      <c r="A109" t="s">
        <v>218</v>
      </c>
      <c r="B109" s="40">
        <v>45383</v>
      </c>
      <c r="C109" t="s">
        <v>64</v>
      </c>
      <c r="D109" t="s">
        <v>65</v>
      </c>
      <c r="E109" t="s">
        <v>27</v>
      </c>
      <c r="F109" t="s">
        <v>179</v>
      </c>
      <c r="G109" t="s">
        <v>46</v>
      </c>
      <c r="H109" t="s">
        <v>47</v>
      </c>
      <c r="I109" t="s">
        <v>48</v>
      </c>
      <c r="J109">
        <v>4999</v>
      </c>
      <c r="K109">
        <v>15</v>
      </c>
      <c r="L109">
        <v>0.19</v>
      </c>
      <c r="M109">
        <v>60737.85</v>
      </c>
      <c r="N109" t="s">
        <v>59</v>
      </c>
      <c r="O109" t="s">
        <v>23</v>
      </c>
      <c r="P109">
        <v>319672.89473684208</v>
      </c>
      <c r="Q109">
        <v>319672.89473684208</v>
      </c>
      <c r="R109">
        <v>74985</v>
      </c>
      <c r="S109">
        <v>14247.150000000001</v>
      </c>
    </row>
    <row r="110" spans="1:19" x14ac:dyDescent="0.35">
      <c r="A110" t="s">
        <v>219</v>
      </c>
      <c r="B110" s="40">
        <v>45319</v>
      </c>
      <c r="C110" t="s">
        <v>125</v>
      </c>
      <c r="D110" t="s">
        <v>126</v>
      </c>
      <c r="E110" t="s">
        <v>37</v>
      </c>
      <c r="F110" t="s">
        <v>38</v>
      </c>
      <c r="G110" t="s">
        <v>46</v>
      </c>
      <c r="H110" t="s">
        <v>47</v>
      </c>
      <c r="I110" t="s">
        <v>48</v>
      </c>
      <c r="J110">
        <v>4999</v>
      </c>
      <c r="K110">
        <v>6</v>
      </c>
      <c r="L110">
        <v>0.19</v>
      </c>
      <c r="M110">
        <v>24295.14</v>
      </c>
      <c r="N110" t="s">
        <v>32</v>
      </c>
      <c r="O110" t="s">
        <v>23</v>
      </c>
      <c r="P110">
        <v>127869.15789473684</v>
      </c>
      <c r="Q110">
        <v>127869.15789473684</v>
      </c>
      <c r="R110">
        <v>29993.999999999996</v>
      </c>
      <c r="S110">
        <v>5698.8599999999969</v>
      </c>
    </row>
    <row r="111" spans="1:19" x14ac:dyDescent="0.35">
      <c r="A111" t="s">
        <v>220</v>
      </c>
      <c r="B111" s="40">
        <v>45622</v>
      </c>
      <c r="C111" t="s">
        <v>64</v>
      </c>
      <c r="D111" t="s">
        <v>65</v>
      </c>
      <c r="E111" t="s">
        <v>27</v>
      </c>
      <c r="F111" t="s">
        <v>66</v>
      </c>
      <c r="G111" t="s">
        <v>46</v>
      </c>
      <c r="H111" t="s">
        <v>47</v>
      </c>
      <c r="I111" t="s">
        <v>48</v>
      </c>
      <c r="J111">
        <v>4999</v>
      </c>
      <c r="K111">
        <v>7</v>
      </c>
      <c r="L111">
        <v>0.21</v>
      </c>
      <c r="M111">
        <v>27644.47</v>
      </c>
      <c r="N111" t="s">
        <v>42</v>
      </c>
      <c r="O111" t="s">
        <v>23</v>
      </c>
      <c r="P111">
        <v>131640.33333333334</v>
      </c>
      <c r="Q111">
        <v>131640.33333333334</v>
      </c>
      <c r="R111">
        <v>34993</v>
      </c>
      <c r="S111">
        <v>7348.5299999999988</v>
      </c>
    </row>
    <row r="112" spans="1:19" x14ac:dyDescent="0.35">
      <c r="A112" t="s">
        <v>221</v>
      </c>
      <c r="B112" s="40">
        <v>45324</v>
      </c>
      <c r="C112" t="s">
        <v>111</v>
      </c>
      <c r="D112" t="s">
        <v>112</v>
      </c>
      <c r="E112" t="s">
        <v>98</v>
      </c>
      <c r="F112" t="s">
        <v>101</v>
      </c>
      <c r="G112" t="s">
        <v>46</v>
      </c>
      <c r="H112" t="s">
        <v>47</v>
      </c>
      <c r="I112" t="s">
        <v>48</v>
      </c>
      <c r="J112">
        <v>4999</v>
      </c>
      <c r="K112">
        <v>17</v>
      </c>
      <c r="L112">
        <v>0</v>
      </c>
      <c r="M112">
        <v>84983</v>
      </c>
      <c r="N112" t="s">
        <v>123</v>
      </c>
      <c r="O112" t="s">
        <v>23</v>
      </c>
      <c r="P112" t="e">
        <v>#DIV/0!</v>
      </c>
      <c r="Q112">
        <v>0</v>
      </c>
      <c r="R112">
        <v>84983</v>
      </c>
      <c r="S112">
        <v>0</v>
      </c>
    </row>
    <row r="113" spans="1:19" x14ac:dyDescent="0.35">
      <c r="A113" t="s">
        <v>222</v>
      </c>
      <c r="B113" s="40">
        <v>45403</v>
      </c>
      <c r="C113" t="s">
        <v>55</v>
      </c>
      <c r="D113" t="s">
        <v>56</v>
      </c>
      <c r="E113" t="s">
        <v>17</v>
      </c>
      <c r="F113" t="s">
        <v>79</v>
      </c>
      <c r="G113" t="s">
        <v>46</v>
      </c>
      <c r="H113" t="s">
        <v>47</v>
      </c>
      <c r="I113" t="s">
        <v>48</v>
      </c>
      <c r="J113">
        <v>4999</v>
      </c>
      <c r="K113">
        <v>19</v>
      </c>
      <c r="L113">
        <v>0.11</v>
      </c>
      <c r="M113">
        <v>84533.09</v>
      </c>
      <c r="N113" t="s">
        <v>77</v>
      </c>
      <c r="O113" t="s">
        <v>23</v>
      </c>
      <c r="P113">
        <v>768482.63636363635</v>
      </c>
      <c r="Q113">
        <v>768482.63636363635</v>
      </c>
      <c r="R113">
        <v>94981</v>
      </c>
      <c r="S113">
        <v>10447.910000000003</v>
      </c>
    </row>
    <row r="114" spans="1:19" x14ac:dyDescent="0.35">
      <c r="A114" t="s">
        <v>223</v>
      </c>
      <c r="B114" s="40">
        <v>45365</v>
      </c>
      <c r="C114" t="s">
        <v>15</v>
      </c>
      <c r="D114" t="s">
        <v>16</v>
      </c>
      <c r="E114" t="s">
        <v>17</v>
      </c>
      <c r="F114" t="s">
        <v>154</v>
      </c>
      <c r="G114" t="s">
        <v>46</v>
      </c>
      <c r="H114" t="s">
        <v>47</v>
      </c>
      <c r="I114" t="s">
        <v>48</v>
      </c>
      <c r="J114">
        <v>4999</v>
      </c>
      <c r="K114">
        <v>17</v>
      </c>
      <c r="L114">
        <v>0.18</v>
      </c>
      <c r="M114">
        <v>69686.06</v>
      </c>
      <c r="N114" t="s">
        <v>42</v>
      </c>
      <c r="O114" t="s">
        <v>33</v>
      </c>
      <c r="P114">
        <v>387144.77777777775</v>
      </c>
      <c r="Q114">
        <v>387144.77777777775</v>
      </c>
      <c r="R114">
        <v>84982.999999999985</v>
      </c>
      <c r="S114">
        <v>15296.939999999988</v>
      </c>
    </row>
    <row r="115" spans="1:19" x14ac:dyDescent="0.35">
      <c r="A115" t="s">
        <v>224</v>
      </c>
      <c r="B115" s="40">
        <v>45654</v>
      </c>
      <c r="C115" t="s">
        <v>96</v>
      </c>
      <c r="D115" t="s">
        <v>97</v>
      </c>
      <c r="E115" t="s">
        <v>98</v>
      </c>
      <c r="F115" t="s">
        <v>115</v>
      </c>
      <c r="G115" t="s">
        <v>46</v>
      </c>
      <c r="H115" t="s">
        <v>47</v>
      </c>
      <c r="I115" t="s">
        <v>48</v>
      </c>
      <c r="J115">
        <v>4999</v>
      </c>
      <c r="K115">
        <v>3</v>
      </c>
      <c r="L115">
        <v>0.1</v>
      </c>
      <c r="M115">
        <v>13497.3</v>
      </c>
      <c r="N115" t="s">
        <v>22</v>
      </c>
      <c r="O115" t="s">
        <v>23</v>
      </c>
      <c r="P115">
        <v>134972.99999999997</v>
      </c>
      <c r="Q115">
        <v>134972.99999999997</v>
      </c>
      <c r="R115">
        <v>14996.999999999998</v>
      </c>
      <c r="S115">
        <v>1499.6999999999989</v>
      </c>
    </row>
    <row r="116" spans="1:19" x14ac:dyDescent="0.35">
      <c r="A116" t="s">
        <v>225</v>
      </c>
      <c r="B116" s="40">
        <v>45331</v>
      </c>
      <c r="C116" t="s">
        <v>131</v>
      </c>
      <c r="D116" t="s">
        <v>132</v>
      </c>
      <c r="E116" t="s">
        <v>98</v>
      </c>
      <c r="F116" t="s">
        <v>113</v>
      </c>
      <c r="G116" t="s">
        <v>46</v>
      </c>
      <c r="H116" t="s">
        <v>47</v>
      </c>
      <c r="I116" t="s">
        <v>48</v>
      </c>
      <c r="J116">
        <v>4999</v>
      </c>
      <c r="K116">
        <v>16</v>
      </c>
      <c r="L116">
        <v>0.12</v>
      </c>
      <c r="M116">
        <v>70385.919999999998</v>
      </c>
      <c r="N116" t="s">
        <v>123</v>
      </c>
      <c r="O116" t="s">
        <v>23</v>
      </c>
      <c r="P116">
        <v>586549.33333333337</v>
      </c>
      <c r="Q116">
        <v>586549.33333333337</v>
      </c>
      <c r="R116">
        <v>79984</v>
      </c>
      <c r="S116">
        <v>9598.0800000000017</v>
      </c>
    </row>
    <row r="117" spans="1:19" x14ac:dyDescent="0.35">
      <c r="A117" t="s">
        <v>226</v>
      </c>
      <c r="B117" s="40">
        <v>45570</v>
      </c>
      <c r="C117" t="s">
        <v>61</v>
      </c>
      <c r="D117" t="s">
        <v>62</v>
      </c>
      <c r="E117" t="s">
        <v>27</v>
      </c>
      <c r="F117" t="s">
        <v>179</v>
      </c>
      <c r="G117" t="s">
        <v>46</v>
      </c>
      <c r="H117" t="s">
        <v>47</v>
      </c>
      <c r="I117" t="s">
        <v>48</v>
      </c>
      <c r="J117">
        <v>4999</v>
      </c>
      <c r="K117">
        <v>14</v>
      </c>
      <c r="L117">
        <v>0.28999999999999998</v>
      </c>
      <c r="M117">
        <v>49690.06</v>
      </c>
      <c r="N117" t="s">
        <v>77</v>
      </c>
      <c r="O117" t="s">
        <v>23</v>
      </c>
      <c r="P117">
        <v>171345.03448275864</v>
      </c>
      <c r="Q117">
        <v>171345.03448275864</v>
      </c>
      <c r="R117">
        <v>69986</v>
      </c>
      <c r="S117">
        <v>20295.940000000002</v>
      </c>
    </row>
    <row r="118" spans="1:19" x14ac:dyDescent="0.35">
      <c r="A118" t="s">
        <v>227</v>
      </c>
      <c r="B118" s="40">
        <v>45361</v>
      </c>
      <c r="C118" t="s">
        <v>15</v>
      </c>
      <c r="D118" t="s">
        <v>16</v>
      </c>
      <c r="E118" t="s">
        <v>17</v>
      </c>
      <c r="F118" t="s">
        <v>176</v>
      </c>
      <c r="G118" t="s">
        <v>46</v>
      </c>
      <c r="H118" t="s">
        <v>47</v>
      </c>
      <c r="I118" t="s">
        <v>48</v>
      </c>
      <c r="J118">
        <v>4999</v>
      </c>
      <c r="K118">
        <v>2</v>
      </c>
      <c r="L118">
        <v>0.22</v>
      </c>
      <c r="M118">
        <v>7798.44</v>
      </c>
      <c r="N118" t="s">
        <v>123</v>
      </c>
      <c r="O118" t="s">
        <v>87</v>
      </c>
      <c r="P118">
        <v>35447.454545454544</v>
      </c>
      <c r="Q118">
        <v>35447.454545454544</v>
      </c>
      <c r="R118">
        <v>9998</v>
      </c>
      <c r="S118">
        <v>2199.5600000000004</v>
      </c>
    </row>
    <row r="119" spans="1:19" x14ac:dyDescent="0.35">
      <c r="A119" t="s">
        <v>228</v>
      </c>
      <c r="B119" s="40">
        <v>45521</v>
      </c>
      <c r="C119" t="s">
        <v>55</v>
      </c>
      <c r="D119" t="s">
        <v>56</v>
      </c>
      <c r="E119" t="s">
        <v>17</v>
      </c>
      <c r="F119" t="s">
        <v>18</v>
      </c>
      <c r="G119" t="s">
        <v>46</v>
      </c>
      <c r="H119" t="s">
        <v>47</v>
      </c>
      <c r="I119" t="s">
        <v>48</v>
      </c>
      <c r="J119">
        <v>4999</v>
      </c>
      <c r="K119">
        <v>5</v>
      </c>
      <c r="L119">
        <v>0.24</v>
      </c>
      <c r="M119">
        <v>18996.2</v>
      </c>
      <c r="N119" t="s">
        <v>22</v>
      </c>
      <c r="O119" t="s">
        <v>23</v>
      </c>
      <c r="P119">
        <v>79150.833333333343</v>
      </c>
      <c r="Q119">
        <v>79150.833333333343</v>
      </c>
      <c r="R119">
        <v>24995</v>
      </c>
      <c r="S119">
        <v>5998.7999999999993</v>
      </c>
    </row>
    <row r="120" spans="1:19" x14ac:dyDescent="0.35">
      <c r="A120" t="s">
        <v>229</v>
      </c>
      <c r="B120" s="40">
        <v>45431</v>
      </c>
      <c r="C120" t="s">
        <v>73</v>
      </c>
      <c r="D120" t="s">
        <v>74</v>
      </c>
      <c r="E120" t="s">
        <v>37</v>
      </c>
      <c r="F120" t="s">
        <v>151</v>
      </c>
      <c r="G120" t="s">
        <v>46</v>
      </c>
      <c r="H120" t="s">
        <v>47</v>
      </c>
      <c r="I120" t="s">
        <v>48</v>
      </c>
      <c r="J120">
        <v>4999</v>
      </c>
      <c r="K120">
        <v>5</v>
      </c>
      <c r="L120">
        <v>0.1</v>
      </c>
      <c r="M120">
        <v>22495.5</v>
      </c>
      <c r="N120" t="s">
        <v>22</v>
      </c>
      <c r="O120" t="s">
        <v>23</v>
      </c>
      <c r="P120">
        <v>224955</v>
      </c>
      <c r="Q120">
        <v>224955</v>
      </c>
      <c r="R120">
        <v>24995</v>
      </c>
      <c r="S120">
        <v>2499.5</v>
      </c>
    </row>
    <row r="121" spans="1:19" x14ac:dyDescent="0.35">
      <c r="A121" t="s">
        <v>230</v>
      </c>
      <c r="B121" s="40">
        <v>45330</v>
      </c>
      <c r="C121" t="s">
        <v>73</v>
      </c>
      <c r="D121" t="s">
        <v>74</v>
      </c>
      <c r="E121" t="s">
        <v>37</v>
      </c>
      <c r="F121" t="s">
        <v>71</v>
      </c>
      <c r="G121" t="s">
        <v>46</v>
      </c>
      <c r="H121" t="s">
        <v>47</v>
      </c>
      <c r="I121" t="s">
        <v>48</v>
      </c>
      <c r="J121">
        <v>4999</v>
      </c>
      <c r="K121">
        <v>8</v>
      </c>
      <c r="L121">
        <v>0.1</v>
      </c>
      <c r="M121">
        <v>35992.800000000003</v>
      </c>
      <c r="N121" t="s">
        <v>59</v>
      </c>
      <c r="O121" t="s">
        <v>80</v>
      </c>
      <c r="P121">
        <v>359928</v>
      </c>
      <c r="Q121">
        <v>359928</v>
      </c>
      <c r="R121">
        <v>39992</v>
      </c>
      <c r="S121">
        <v>3999.1999999999971</v>
      </c>
    </row>
    <row r="122" spans="1:19" x14ac:dyDescent="0.35">
      <c r="A122" t="s">
        <v>231</v>
      </c>
      <c r="B122" s="40">
        <v>45562</v>
      </c>
      <c r="C122" t="s">
        <v>35</v>
      </c>
      <c r="D122" t="s">
        <v>36</v>
      </c>
      <c r="E122" t="s">
        <v>37</v>
      </c>
      <c r="F122" t="s">
        <v>71</v>
      </c>
      <c r="G122" t="s">
        <v>46</v>
      </c>
      <c r="H122" t="s">
        <v>47</v>
      </c>
      <c r="I122" t="s">
        <v>48</v>
      </c>
      <c r="J122">
        <v>4999</v>
      </c>
      <c r="K122">
        <v>1</v>
      </c>
      <c r="L122">
        <v>0.06</v>
      </c>
      <c r="M122">
        <v>4699.0600000000004</v>
      </c>
      <c r="N122" t="s">
        <v>42</v>
      </c>
      <c r="O122" t="s">
        <v>23</v>
      </c>
      <c r="P122">
        <v>78317.666666666672</v>
      </c>
      <c r="Q122">
        <v>78317.666666666672</v>
      </c>
      <c r="R122">
        <v>4999.0000000000009</v>
      </c>
      <c r="S122">
        <v>299.94000000000051</v>
      </c>
    </row>
    <row r="123" spans="1:19" x14ac:dyDescent="0.35">
      <c r="A123" t="s">
        <v>232</v>
      </c>
      <c r="B123" s="40">
        <v>45541</v>
      </c>
      <c r="C123" t="s">
        <v>25</v>
      </c>
      <c r="D123" t="s">
        <v>26</v>
      </c>
      <c r="E123" t="s">
        <v>27</v>
      </c>
      <c r="F123" t="s">
        <v>66</v>
      </c>
      <c r="G123" t="s">
        <v>46</v>
      </c>
      <c r="H123" t="s">
        <v>47</v>
      </c>
      <c r="I123" t="s">
        <v>48</v>
      </c>
      <c r="J123">
        <v>4999</v>
      </c>
      <c r="K123">
        <v>19</v>
      </c>
      <c r="L123">
        <v>0.28999999999999998</v>
      </c>
      <c r="M123">
        <v>67436.509999999995</v>
      </c>
      <c r="N123" t="s">
        <v>77</v>
      </c>
      <c r="O123" t="s">
        <v>23</v>
      </c>
      <c r="P123">
        <v>232539.68965517241</v>
      </c>
      <c r="Q123">
        <v>232539.68965517241</v>
      </c>
      <c r="R123">
        <v>94981</v>
      </c>
      <c r="S123">
        <v>27544.490000000005</v>
      </c>
    </row>
    <row r="124" spans="1:19" x14ac:dyDescent="0.35">
      <c r="A124" t="s">
        <v>233</v>
      </c>
      <c r="B124" s="40">
        <v>45484</v>
      </c>
      <c r="C124" t="s">
        <v>131</v>
      </c>
      <c r="D124" t="s">
        <v>132</v>
      </c>
      <c r="E124" t="s">
        <v>98</v>
      </c>
      <c r="F124" t="s">
        <v>113</v>
      </c>
      <c r="G124" t="s">
        <v>46</v>
      </c>
      <c r="H124" t="s">
        <v>47</v>
      </c>
      <c r="I124" t="s">
        <v>48</v>
      </c>
      <c r="J124">
        <v>4999</v>
      </c>
      <c r="K124">
        <v>20</v>
      </c>
      <c r="L124">
        <v>0.16</v>
      </c>
      <c r="M124">
        <v>83983.2</v>
      </c>
      <c r="N124" t="s">
        <v>123</v>
      </c>
      <c r="O124" t="s">
        <v>87</v>
      </c>
      <c r="P124">
        <v>524895</v>
      </c>
      <c r="Q124">
        <v>524895</v>
      </c>
      <c r="R124">
        <v>99980</v>
      </c>
      <c r="S124">
        <v>15996.800000000003</v>
      </c>
    </row>
    <row r="125" spans="1:19" x14ac:dyDescent="0.35">
      <c r="A125" t="s">
        <v>234</v>
      </c>
      <c r="B125" s="40">
        <v>45422</v>
      </c>
      <c r="C125" t="s">
        <v>125</v>
      </c>
      <c r="D125" t="s">
        <v>126</v>
      </c>
      <c r="E125" t="s">
        <v>37</v>
      </c>
      <c r="F125" t="s">
        <v>151</v>
      </c>
      <c r="G125" t="s">
        <v>29</v>
      </c>
      <c r="H125" t="s">
        <v>30</v>
      </c>
      <c r="I125" t="s">
        <v>31</v>
      </c>
      <c r="J125">
        <v>2100</v>
      </c>
      <c r="K125">
        <v>9</v>
      </c>
      <c r="L125">
        <v>0.03</v>
      </c>
      <c r="M125">
        <v>18333</v>
      </c>
      <c r="N125" t="s">
        <v>123</v>
      </c>
      <c r="O125" t="s">
        <v>80</v>
      </c>
      <c r="P125">
        <v>611100</v>
      </c>
      <c r="Q125">
        <v>611100</v>
      </c>
      <c r="R125">
        <v>18900</v>
      </c>
      <c r="S125">
        <v>567</v>
      </c>
    </row>
    <row r="126" spans="1:19" x14ac:dyDescent="0.35">
      <c r="A126" t="s">
        <v>235</v>
      </c>
      <c r="B126" s="40">
        <v>45375</v>
      </c>
      <c r="C126" t="s">
        <v>25</v>
      </c>
      <c r="D126" t="s">
        <v>26</v>
      </c>
      <c r="E126" t="s">
        <v>27</v>
      </c>
      <c r="F126" t="s">
        <v>89</v>
      </c>
      <c r="G126" t="s">
        <v>29</v>
      </c>
      <c r="H126" t="s">
        <v>30</v>
      </c>
      <c r="I126" t="s">
        <v>31</v>
      </c>
      <c r="J126">
        <v>2100</v>
      </c>
      <c r="K126">
        <v>8</v>
      </c>
      <c r="L126">
        <v>0.26</v>
      </c>
      <c r="M126">
        <v>12432</v>
      </c>
      <c r="N126" t="s">
        <v>77</v>
      </c>
      <c r="O126" t="s">
        <v>87</v>
      </c>
      <c r="P126">
        <v>47815.384615384617</v>
      </c>
      <c r="Q126">
        <v>47815.384615384617</v>
      </c>
      <c r="R126">
        <v>16800</v>
      </c>
      <c r="S126">
        <v>4368</v>
      </c>
    </row>
    <row r="127" spans="1:19" x14ac:dyDescent="0.35">
      <c r="A127" t="s">
        <v>236</v>
      </c>
      <c r="B127" s="40">
        <v>45591</v>
      </c>
      <c r="C127" t="s">
        <v>61</v>
      </c>
      <c r="D127" t="s">
        <v>62</v>
      </c>
      <c r="E127" t="s">
        <v>27</v>
      </c>
      <c r="F127" t="s">
        <v>66</v>
      </c>
      <c r="G127" t="s">
        <v>29</v>
      </c>
      <c r="H127" t="s">
        <v>30</v>
      </c>
      <c r="I127" t="s">
        <v>31</v>
      </c>
      <c r="J127">
        <v>2100</v>
      </c>
      <c r="K127">
        <v>14</v>
      </c>
      <c r="L127">
        <v>0.05</v>
      </c>
      <c r="M127">
        <v>27930</v>
      </c>
      <c r="N127" t="s">
        <v>59</v>
      </c>
      <c r="O127" t="s">
        <v>33</v>
      </c>
      <c r="P127">
        <v>558600</v>
      </c>
      <c r="Q127">
        <v>558600</v>
      </c>
      <c r="R127">
        <v>29400</v>
      </c>
      <c r="S127">
        <v>1470</v>
      </c>
    </row>
    <row r="128" spans="1:19" x14ac:dyDescent="0.35">
      <c r="A128" t="s">
        <v>237</v>
      </c>
      <c r="B128" s="40">
        <v>45340</v>
      </c>
      <c r="C128" t="s">
        <v>131</v>
      </c>
      <c r="D128" t="s">
        <v>132</v>
      </c>
      <c r="E128" t="s">
        <v>98</v>
      </c>
      <c r="F128" t="s">
        <v>101</v>
      </c>
      <c r="G128" t="s">
        <v>29</v>
      </c>
      <c r="H128" t="s">
        <v>30</v>
      </c>
      <c r="I128" t="s">
        <v>31</v>
      </c>
      <c r="J128">
        <v>2100</v>
      </c>
      <c r="K128">
        <v>5</v>
      </c>
      <c r="L128">
        <v>0.24</v>
      </c>
      <c r="M128">
        <v>7980</v>
      </c>
      <c r="N128" t="s">
        <v>123</v>
      </c>
      <c r="O128" t="s">
        <v>23</v>
      </c>
      <c r="P128">
        <v>33250</v>
      </c>
      <c r="Q128">
        <v>33250</v>
      </c>
      <c r="R128">
        <v>10500</v>
      </c>
      <c r="S128">
        <v>2520</v>
      </c>
    </row>
    <row r="129" spans="1:19" x14ac:dyDescent="0.35">
      <c r="A129" t="s">
        <v>238</v>
      </c>
      <c r="B129" s="40">
        <v>45500</v>
      </c>
      <c r="C129" t="s">
        <v>44</v>
      </c>
      <c r="D129" t="s">
        <v>45</v>
      </c>
      <c r="E129" t="s">
        <v>17</v>
      </c>
      <c r="F129" t="s">
        <v>154</v>
      </c>
      <c r="G129" t="s">
        <v>29</v>
      </c>
      <c r="H129" t="s">
        <v>30</v>
      </c>
      <c r="I129" t="s">
        <v>31</v>
      </c>
      <c r="J129">
        <v>2100</v>
      </c>
      <c r="K129">
        <v>16</v>
      </c>
      <c r="L129">
        <v>0.28000000000000003</v>
      </c>
      <c r="M129">
        <v>24192</v>
      </c>
      <c r="N129" t="s">
        <v>59</v>
      </c>
      <c r="O129" t="s">
        <v>23</v>
      </c>
      <c r="P129">
        <v>86399.999999999985</v>
      </c>
      <c r="Q129">
        <v>86399.999999999985</v>
      </c>
      <c r="R129">
        <v>33600</v>
      </c>
      <c r="S129">
        <v>9408</v>
      </c>
    </row>
    <row r="130" spans="1:19" x14ac:dyDescent="0.35">
      <c r="A130" t="s">
        <v>239</v>
      </c>
      <c r="B130" s="40">
        <v>45494</v>
      </c>
      <c r="C130" t="s">
        <v>44</v>
      </c>
      <c r="D130" t="s">
        <v>45</v>
      </c>
      <c r="E130" t="s">
        <v>17</v>
      </c>
      <c r="F130" t="s">
        <v>154</v>
      </c>
      <c r="G130" t="s">
        <v>29</v>
      </c>
      <c r="H130" t="s">
        <v>30</v>
      </c>
      <c r="I130" t="s">
        <v>31</v>
      </c>
      <c r="J130">
        <v>2100</v>
      </c>
      <c r="K130">
        <v>3</v>
      </c>
      <c r="L130">
        <v>0.14000000000000001</v>
      </c>
      <c r="M130">
        <v>5418</v>
      </c>
      <c r="N130" t="s">
        <v>42</v>
      </c>
      <c r="O130" t="s">
        <v>23</v>
      </c>
      <c r="P130">
        <v>38699.999999999993</v>
      </c>
      <c r="Q130">
        <v>38699.999999999993</v>
      </c>
      <c r="R130">
        <v>6300</v>
      </c>
      <c r="S130">
        <v>882</v>
      </c>
    </row>
    <row r="131" spans="1:19" x14ac:dyDescent="0.35">
      <c r="A131" t="s">
        <v>240</v>
      </c>
      <c r="B131" s="40">
        <v>45352</v>
      </c>
      <c r="C131" t="s">
        <v>35</v>
      </c>
      <c r="D131" t="s">
        <v>36</v>
      </c>
      <c r="E131" t="s">
        <v>37</v>
      </c>
      <c r="F131" t="s">
        <v>83</v>
      </c>
      <c r="G131" t="s">
        <v>29</v>
      </c>
      <c r="H131" t="s">
        <v>30</v>
      </c>
      <c r="I131" t="s">
        <v>31</v>
      </c>
      <c r="J131">
        <v>2100</v>
      </c>
      <c r="K131">
        <v>5</v>
      </c>
      <c r="L131">
        <v>0.16</v>
      </c>
      <c r="M131">
        <v>8820</v>
      </c>
      <c r="N131" t="s">
        <v>77</v>
      </c>
      <c r="O131" t="s">
        <v>23</v>
      </c>
      <c r="P131">
        <v>55125</v>
      </c>
      <c r="Q131">
        <v>55125</v>
      </c>
      <c r="R131">
        <v>10500</v>
      </c>
      <c r="S131">
        <v>1680</v>
      </c>
    </row>
    <row r="132" spans="1:19" x14ac:dyDescent="0.35">
      <c r="A132" t="s">
        <v>241</v>
      </c>
      <c r="B132" s="40">
        <v>45336</v>
      </c>
      <c r="C132" t="s">
        <v>111</v>
      </c>
      <c r="D132" t="s">
        <v>112</v>
      </c>
      <c r="E132" t="s">
        <v>98</v>
      </c>
      <c r="F132" t="s">
        <v>113</v>
      </c>
      <c r="G132" t="s">
        <v>29</v>
      </c>
      <c r="H132" t="s">
        <v>30</v>
      </c>
      <c r="I132" t="s">
        <v>31</v>
      </c>
      <c r="J132">
        <v>2100</v>
      </c>
      <c r="K132">
        <v>18</v>
      </c>
      <c r="L132">
        <v>0.02</v>
      </c>
      <c r="M132">
        <v>37044</v>
      </c>
      <c r="N132" t="s">
        <v>42</v>
      </c>
      <c r="O132" t="s">
        <v>23</v>
      </c>
      <c r="P132">
        <v>1852200</v>
      </c>
      <c r="Q132">
        <v>1852200</v>
      </c>
      <c r="R132">
        <v>37800</v>
      </c>
      <c r="S132">
        <v>756</v>
      </c>
    </row>
    <row r="133" spans="1:19" x14ac:dyDescent="0.35">
      <c r="A133" t="s">
        <v>242</v>
      </c>
      <c r="B133" s="40">
        <v>45447</v>
      </c>
      <c r="C133" t="s">
        <v>64</v>
      </c>
      <c r="D133" t="s">
        <v>65</v>
      </c>
      <c r="E133" t="s">
        <v>27</v>
      </c>
      <c r="F133" t="s">
        <v>103</v>
      </c>
      <c r="G133" t="s">
        <v>29</v>
      </c>
      <c r="H133" t="s">
        <v>30</v>
      </c>
      <c r="I133" t="s">
        <v>31</v>
      </c>
      <c r="J133">
        <v>2100</v>
      </c>
      <c r="K133">
        <v>16</v>
      </c>
      <c r="L133">
        <v>7.0000000000000007E-2</v>
      </c>
      <c r="M133">
        <v>31248</v>
      </c>
      <c r="N133" t="s">
        <v>22</v>
      </c>
      <c r="O133" t="s">
        <v>23</v>
      </c>
      <c r="P133">
        <v>446399.99999999994</v>
      </c>
      <c r="Q133">
        <v>446399.99999999994</v>
      </c>
      <c r="R133">
        <v>33600</v>
      </c>
      <c r="S133">
        <v>2352</v>
      </c>
    </row>
    <row r="134" spans="1:19" x14ac:dyDescent="0.35">
      <c r="A134" t="s">
        <v>243</v>
      </c>
      <c r="B134" s="40">
        <v>45328</v>
      </c>
      <c r="C134" t="s">
        <v>125</v>
      </c>
      <c r="D134" t="s">
        <v>126</v>
      </c>
      <c r="E134" t="s">
        <v>37</v>
      </c>
      <c r="F134" t="s">
        <v>71</v>
      </c>
      <c r="G134" t="s">
        <v>29</v>
      </c>
      <c r="H134" t="s">
        <v>30</v>
      </c>
      <c r="I134" t="s">
        <v>31</v>
      </c>
      <c r="J134">
        <v>2100</v>
      </c>
      <c r="K134">
        <v>9</v>
      </c>
      <c r="L134">
        <v>0.06</v>
      </c>
      <c r="M134">
        <v>17766</v>
      </c>
      <c r="N134" t="s">
        <v>42</v>
      </c>
      <c r="O134" t="s">
        <v>23</v>
      </c>
      <c r="P134">
        <v>296100</v>
      </c>
      <c r="Q134">
        <v>296100</v>
      </c>
      <c r="R134">
        <v>18900</v>
      </c>
      <c r="S134">
        <v>1134</v>
      </c>
    </row>
    <row r="135" spans="1:19" x14ac:dyDescent="0.35">
      <c r="A135" t="s">
        <v>244</v>
      </c>
      <c r="B135" s="40">
        <v>45556</v>
      </c>
      <c r="C135" t="s">
        <v>96</v>
      </c>
      <c r="D135" t="s">
        <v>97</v>
      </c>
      <c r="E135" t="s">
        <v>98</v>
      </c>
      <c r="F135" t="s">
        <v>101</v>
      </c>
      <c r="G135" t="s">
        <v>29</v>
      </c>
      <c r="H135" t="s">
        <v>30</v>
      </c>
      <c r="I135" t="s">
        <v>31</v>
      </c>
      <c r="J135">
        <v>2100</v>
      </c>
      <c r="K135">
        <v>2</v>
      </c>
      <c r="L135">
        <v>0.14000000000000001</v>
      </c>
      <c r="M135">
        <v>3612</v>
      </c>
      <c r="N135" t="s">
        <v>77</v>
      </c>
      <c r="O135" t="s">
        <v>33</v>
      </c>
      <c r="P135">
        <v>25799.999999999996</v>
      </c>
      <c r="Q135">
        <v>25799.999999999996</v>
      </c>
      <c r="R135">
        <v>4200</v>
      </c>
      <c r="S135">
        <v>588</v>
      </c>
    </row>
    <row r="136" spans="1:19" x14ac:dyDescent="0.35">
      <c r="A136" t="s">
        <v>245</v>
      </c>
      <c r="B136" s="40">
        <v>45453</v>
      </c>
      <c r="C136" t="s">
        <v>111</v>
      </c>
      <c r="D136" t="s">
        <v>112</v>
      </c>
      <c r="E136" t="s">
        <v>98</v>
      </c>
      <c r="F136" t="s">
        <v>160</v>
      </c>
      <c r="G136" t="s">
        <v>29</v>
      </c>
      <c r="H136" t="s">
        <v>30</v>
      </c>
      <c r="I136" t="s">
        <v>31</v>
      </c>
      <c r="J136">
        <v>2100</v>
      </c>
      <c r="K136">
        <v>17</v>
      </c>
      <c r="L136">
        <v>0.03</v>
      </c>
      <c r="M136">
        <v>34629</v>
      </c>
      <c r="N136" t="s">
        <v>77</v>
      </c>
      <c r="O136" t="s">
        <v>23</v>
      </c>
      <c r="P136">
        <v>1154300</v>
      </c>
      <c r="Q136">
        <v>1154300</v>
      </c>
      <c r="R136">
        <v>35700</v>
      </c>
      <c r="S136">
        <v>1071</v>
      </c>
    </row>
    <row r="137" spans="1:19" x14ac:dyDescent="0.35">
      <c r="A137" t="s">
        <v>246</v>
      </c>
      <c r="B137" s="40">
        <v>45361</v>
      </c>
      <c r="C137" t="s">
        <v>15</v>
      </c>
      <c r="D137" t="s">
        <v>16</v>
      </c>
      <c r="E137" t="s">
        <v>17</v>
      </c>
      <c r="F137" t="s">
        <v>18</v>
      </c>
      <c r="G137" t="s">
        <v>29</v>
      </c>
      <c r="H137" t="s">
        <v>30</v>
      </c>
      <c r="I137" t="s">
        <v>31</v>
      </c>
      <c r="J137">
        <v>2100</v>
      </c>
      <c r="K137">
        <v>14</v>
      </c>
      <c r="L137">
        <v>0.15</v>
      </c>
      <c r="M137">
        <v>24990</v>
      </c>
      <c r="N137" t="s">
        <v>22</v>
      </c>
      <c r="O137" t="s">
        <v>87</v>
      </c>
      <c r="P137">
        <v>166600</v>
      </c>
      <c r="Q137">
        <v>166600</v>
      </c>
      <c r="R137">
        <v>29400</v>
      </c>
      <c r="S137">
        <v>4410</v>
      </c>
    </row>
    <row r="138" spans="1:19" x14ac:dyDescent="0.35">
      <c r="A138" t="s">
        <v>247</v>
      </c>
      <c r="B138" s="40">
        <v>45358</v>
      </c>
      <c r="C138" t="s">
        <v>125</v>
      </c>
      <c r="D138" t="s">
        <v>126</v>
      </c>
      <c r="E138" t="s">
        <v>37</v>
      </c>
      <c r="F138" t="s">
        <v>38</v>
      </c>
      <c r="G138" t="s">
        <v>29</v>
      </c>
      <c r="H138" t="s">
        <v>30</v>
      </c>
      <c r="I138" t="s">
        <v>31</v>
      </c>
      <c r="J138">
        <v>2100</v>
      </c>
      <c r="K138">
        <v>4</v>
      </c>
      <c r="L138">
        <v>0.12</v>
      </c>
      <c r="M138">
        <v>7392</v>
      </c>
      <c r="N138" t="s">
        <v>59</v>
      </c>
      <c r="O138" t="s">
        <v>23</v>
      </c>
      <c r="P138">
        <v>61600</v>
      </c>
      <c r="Q138">
        <v>61600</v>
      </c>
      <c r="R138">
        <v>8400</v>
      </c>
      <c r="S138">
        <v>1008</v>
      </c>
    </row>
    <row r="139" spans="1:19" x14ac:dyDescent="0.35">
      <c r="A139" t="s">
        <v>248</v>
      </c>
      <c r="B139" s="40">
        <v>45375</v>
      </c>
      <c r="C139" t="s">
        <v>61</v>
      </c>
      <c r="D139" t="s">
        <v>62</v>
      </c>
      <c r="E139" t="s">
        <v>27</v>
      </c>
      <c r="F139" t="s">
        <v>89</v>
      </c>
      <c r="G139" t="s">
        <v>29</v>
      </c>
      <c r="H139" t="s">
        <v>30</v>
      </c>
      <c r="I139" t="s">
        <v>31</v>
      </c>
      <c r="J139">
        <v>2100</v>
      </c>
      <c r="K139">
        <v>17</v>
      </c>
      <c r="L139">
        <v>0.14000000000000001</v>
      </c>
      <c r="M139">
        <v>30702</v>
      </c>
      <c r="N139" t="s">
        <v>59</v>
      </c>
      <c r="O139" t="s">
        <v>87</v>
      </c>
      <c r="P139">
        <v>219299.99999999997</v>
      </c>
      <c r="Q139">
        <v>219299.99999999997</v>
      </c>
      <c r="R139">
        <v>35700</v>
      </c>
      <c r="S139">
        <v>4998</v>
      </c>
    </row>
    <row r="140" spans="1:19" x14ac:dyDescent="0.35">
      <c r="A140" t="s">
        <v>249</v>
      </c>
      <c r="B140" s="40">
        <v>45551</v>
      </c>
      <c r="C140" t="s">
        <v>61</v>
      </c>
      <c r="D140" t="s">
        <v>62</v>
      </c>
      <c r="E140" t="s">
        <v>27</v>
      </c>
      <c r="F140" t="s">
        <v>66</v>
      </c>
      <c r="G140" t="s">
        <v>29</v>
      </c>
      <c r="H140" t="s">
        <v>30</v>
      </c>
      <c r="I140" t="s">
        <v>31</v>
      </c>
      <c r="J140">
        <v>2100</v>
      </c>
      <c r="K140">
        <v>15</v>
      </c>
      <c r="L140">
        <v>0.22</v>
      </c>
      <c r="M140">
        <v>24570</v>
      </c>
      <c r="N140" t="s">
        <v>42</v>
      </c>
      <c r="O140" t="s">
        <v>23</v>
      </c>
      <c r="P140">
        <v>111681.81818181818</v>
      </c>
      <c r="Q140">
        <v>111681.81818181818</v>
      </c>
      <c r="R140">
        <v>31500</v>
      </c>
      <c r="S140">
        <v>6930</v>
      </c>
    </row>
    <row r="141" spans="1:19" x14ac:dyDescent="0.35">
      <c r="A141" t="s">
        <v>250</v>
      </c>
      <c r="B141" s="40">
        <v>45592</v>
      </c>
      <c r="C141" t="s">
        <v>73</v>
      </c>
      <c r="D141" t="s">
        <v>74</v>
      </c>
      <c r="E141" t="s">
        <v>37</v>
      </c>
      <c r="F141" t="s">
        <v>38</v>
      </c>
      <c r="G141" t="s">
        <v>29</v>
      </c>
      <c r="H141" t="s">
        <v>30</v>
      </c>
      <c r="I141" t="s">
        <v>31</v>
      </c>
      <c r="J141">
        <v>2100</v>
      </c>
      <c r="K141">
        <v>13</v>
      </c>
      <c r="L141">
        <v>0.28000000000000003</v>
      </c>
      <c r="M141">
        <v>19656</v>
      </c>
      <c r="N141" t="s">
        <v>123</v>
      </c>
      <c r="O141" t="s">
        <v>23</v>
      </c>
      <c r="P141">
        <v>70200</v>
      </c>
      <c r="Q141">
        <v>70200</v>
      </c>
      <c r="R141">
        <v>27300</v>
      </c>
      <c r="S141">
        <v>7644</v>
      </c>
    </row>
    <row r="142" spans="1:19" x14ac:dyDescent="0.35">
      <c r="A142" t="s">
        <v>251</v>
      </c>
      <c r="B142" s="40">
        <v>45516</v>
      </c>
      <c r="C142" t="s">
        <v>44</v>
      </c>
      <c r="D142" t="s">
        <v>45</v>
      </c>
      <c r="E142" t="s">
        <v>17</v>
      </c>
      <c r="F142" t="s">
        <v>18</v>
      </c>
      <c r="G142" t="s">
        <v>29</v>
      </c>
      <c r="H142" t="s">
        <v>30</v>
      </c>
      <c r="I142" t="s">
        <v>31</v>
      </c>
      <c r="J142">
        <v>2100</v>
      </c>
      <c r="K142">
        <v>13</v>
      </c>
      <c r="L142">
        <v>0.1</v>
      </c>
      <c r="M142">
        <v>24570</v>
      </c>
      <c r="N142" t="s">
        <v>59</v>
      </c>
      <c r="O142" t="s">
        <v>23</v>
      </c>
      <c r="P142">
        <v>245700</v>
      </c>
      <c r="Q142">
        <v>245700</v>
      </c>
      <c r="R142">
        <v>27300</v>
      </c>
      <c r="S142">
        <v>2730</v>
      </c>
    </row>
    <row r="143" spans="1:19" x14ac:dyDescent="0.35">
      <c r="A143" t="s">
        <v>252</v>
      </c>
      <c r="B143" s="40">
        <v>45470</v>
      </c>
      <c r="C143" t="s">
        <v>125</v>
      </c>
      <c r="D143" t="s">
        <v>126</v>
      </c>
      <c r="E143" t="s">
        <v>37</v>
      </c>
      <c r="F143" t="s">
        <v>157</v>
      </c>
      <c r="G143" t="s">
        <v>29</v>
      </c>
      <c r="H143" t="s">
        <v>30</v>
      </c>
      <c r="I143" t="s">
        <v>31</v>
      </c>
      <c r="J143">
        <v>2100</v>
      </c>
      <c r="K143">
        <v>19</v>
      </c>
      <c r="L143">
        <v>7.0000000000000007E-2</v>
      </c>
      <c r="M143">
        <v>37107</v>
      </c>
      <c r="N143" t="s">
        <v>42</v>
      </c>
      <c r="O143" t="s">
        <v>179</v>
      </c>
      <c r="P143">
        <v>530100</v>
      </c>
      <c r="Q143">
        <v>530100</v>
      </c>
      <c r="R143">
        <v>39900</v>
      </c>
      <c r="S143">
        <v>2793</v>
      </c>
    </row>
    <row r="144" spans="1:19" x14ac:dyDescent="0.35">
      <c r="A144" t="s">
        <v>253</v>
      </c>
      <c r="B144" s="40">
        <v>45327</v>
      </c>
      <c r="C144" t="s">
        <v>25</v>
      </c>
      <c r="D144" t="s">
        <v>26</v>
      </c>
      <c r="E144" t="s">
        <v>27</v>
      </c>
      <c r="F144" t="s">
        <v>122</v>
      </c>
      <c r="G144" t="s">
        <v>29</v>
      </c>
      <c r="H144" t="s">
        <v>30</v>
      </c>
      <c r="I144" t="s">
        <v>31</v>
      </c>
      <c r="J144">
        <v>2100</v>
      </c>
      <c r="K144">
        <v>14</v>
      </c>
      <c r="L144">
        <v>0.18</v>
      </c>
      <c r="M144">
        <v>24108</v>
      </c>
      <c r="N144" t="s">
        <v>77</v>
      </c>
      <c r="O144" t="s">
        <v>179</v>
      </c>
      <c r="P144">
        <v>133933.33333333334</v>
      </c>
      <c r="Q144">
        <v>133933.33333333334</v>
      </c>
      <c r="R144">
        <v>29399.999999999996</v>
      </c>
      <c r="S144">
        <v>5291.9999999999964</v>
      </c>
    </row>
    <row r="145" spans="1:19" x14ac:dyDescent="0.35">
      <c r="A145" t="s">
        <v>254</v>
      </c>
      <c r="B145" s="40">
        <v>45653</v>
      </c>
      <c r="C145" t="s">
        <v>44</v>
      </c>
      <c r="D145" t="s">
        <v>45</v>
      </c>
      <c r="E145" t="s">
        <v>17</v>
      </c>
      <c r="F145" t="s">
        <v>154</v>
      </c>
      <c r="G145" t="s">
        <v>29</v>
      </c>
      <c r="H145" t="s">
        <v>30</v>
      </c>
      <c r="I145" t="s">
        <v>31</v>
      </c>
      <c r="J145">
        <v>2100</v>
      </c>
      <c r="K145">
        <v>8</v>
      </c>
      <c r="L145">
        <v>0.09</v>
      </c>
      <c r="M145">
        <v>15288</v>
      </c>
      <c r="N145" t="s">
        <v>32</v>
      </c>
      <c r="O145" t="s">
        <v>33</v>
      </c>
      <c r="P145">
        <v>169866.66666666669</v>
      </c>
      <c r="Q145">
        <v>169866.66666666669</v>
      </c>
      <c r="R145">
        <v>16800</v>
      </c>
      <c r="S145">
        <v>1512</v>
      </c>
    </row>
    <row r="146" spans="1:19" x14ac:dyDescent="0.35">
      <c r="A146" t="s">
        <v>255</v>
      </c>
      <c r="B146" s="40">
        <v>45444</v>
      </c>
      <c r="C146" t="s">
        <v>61</v>
      </c>
      <c r="D146" t="s">
        <v>62</v>
      </c>
      <c r="E146" t="s">
        <v>27</v>
      </c>
      <c r="F146" t="s">
        <v>28</v>
      </c>
      <c r="G146" t="s">
        <v>29</v>
      </c>
      <c r="H146" t="s">
        <v>30</v>
      </c>
      <c r="I146" t="s">
        <v>31</v>
      </c>
      <c r="J146">
        <v>2100</v>
      </c>
      <c r="K146">
        <v>3</v>
      </c>
      <c r="L146">
        <v>0.27</v>
      </c>
      <c r="M146">
        <v>4599</v>
      </c>
      <c r="N146" t="s">
        <v>32</v>
      </c>
      <c r="O146" t="s">
        <v>23</v>
      </c>
      <c r="P146">
        <v>17033.333333333332</v>
      </c>
      <c r="Q146">
        <v>17033.333333333332</v>
      </c>
      <c r="R146">
        <v>6300</v>
      </c>
      <c r="S146">
        <v>1701</v>
      </c>
    </row>
    <row r="147" spans="1:19" x14ac:dyDescent="0.35">
      <c r="A147" t="s">
        <v>256</v>
      </c>
      <c r="B147" s="40">
        <v>45616</v>
      </c>
      <c r="C147" t="s">
        <v>61</v>
      </c>
      <c r="D147" t="s">
        <v>62</v>
      </c>
      <c r="E147" t="s">
        <v>27</v>
      </c>
      <c r="F147" t="s">
        <v>122</v>
      </c>
      <c r="G147" t="s">
        <v>29</v>
      </c>
      <c r="H147" t="s">
        <v>30</v>
      </c>
      <c r="I147" t="s">
        <v>31</v>
      </c>
      <c r="J147">
        <v>2100</v>
      </c>
      <c r="K147">
        <v>2</v>
      </c>
      <c r="L147">
        <v>0.11</v>
      </c>
      <c r="M147">
        <v>3738</v>
      </c>
      <c r="N147" t="s">
        <v>42</v>
      </c>
      <c r="O147" t="s">
        <v>23</v>
      </c>
      <c r="P147">
        <v>33981.818181818184</v>
      </c>
      <c r="Q147">
        <v>33981.818181818184</v>
      </c>
      <c r="R147">
        <v>4200</v>
      </c>
      <c r="S147">
        <v>462</v>
      </c>
    </row>
    <row r="148" spans="1:19" x14ac:dyDescent="0.35">
      <c r="A148" t="s">
        <v>257</v>
      </c>
      <c r="B148" s="40">
        <v>45491</v>
      </c>
      <c r="C148" t="s">
        <v>44</v>
      </c>
      <c r="D148" t="s">
        <v>45</v>
      </c>
      <c r="E148" t="s">
        <v>17</v>
      </c>
      <c r="F148" t="s">
        <v>18</v>
      </c>
      <c r="G148" t="s">
        <v>29</v>
      </c>
      <c r="H148" t="s">
        <v>30</v>
      </c>
      <c r="I148" t="s">
        <v>31</v>
      </c>
      <c r="J148">
        <v>2100</v>
      </c>
      <c r="K148">
        <v>20</v>
      </c>
      <c r="L148">
        <v>0.08</v>
      </c>
      <c r="M148">
        <v>38640</v>
      </c>
      <c r="N148" t="s">
        <v>22</v>
      </c>
      <c r="O148" t="s">
        <v>23</v>
      </c>
      <c r="P148">
        <v>483000</v>
      </c>
      <c r="Q148">
        <v>483000</v>
      </c>
      <c r="R148">
        <v>42000</v>
      </c>
      <c r="S148">
        <v>3360</v>
      </c>
    </row>
    <row r="149" spans="1:19" x14ac:dyDescent="0.35">
      <c r="A149" t="s">
        <v>258</v>
      </c>
      <c r="B149" s="40">
        <v>45332</v>
      </c>
      <c r="C149" t="s">
        <v>25</v>
      </c>
      <c r="D149" t="s">
        <v>26</v>
      </c>
      <c r="E149" t="s">
        <v>27</v>
      </c>
      <c r="F149" t="s">
        <v>103</v>
      </c>
      <c r="G149" t="s">
        <v>29</v>
      </c>
      <c r="H149" t="s">
        <v>30</v>
      </c>
      <c r="I149" t="s">
        <v>31</v>
      </c>
      <c r="J149">
        <v>2100</v>
      </c>
      <c r="K149">
        <v>14</v>
      </c>
      <c r="L149">
        <v>0.25</v>
      </c>
      <c r="M149">
        <v>22050</v>
      </c>
      <c r="N149" t="s">
        <v>22</v>
      </c>
      <c r="O149" t="s">
        <v>23</v>
      </c>
      <c r="P149">
        <v>88200</v>
      </c>
      <c r="Q149">
        <v>88200</v>
      </c>
      <c r="R149">
        <v>29400</v>
      </c>
      <c r="S149">
        <v>7350</v>
      </c>
    </row>
    <row r="150" spans="1:19" x14ac:dyDescent="0.35">
      <c r="A150" t="s">
        <v>259</v>
      </c>
      <c r="B150" s="40">
        <v>45294</v>
      </c>
      <c r="C150" t="s">
        <v>44</v>
      </c>
      <c r="D150" t="s">
        <v>45</v>
      </c>
      <c r="E150" t="s">
        <v>17</v>
      </c>
      <c r="F150" t="s">
        <v>18</v>
      </c>
      <c r="G150" t="s">
        <v>29</v>
      </c>
      <c r="H150" t="s">
        <v>30</v>
      </c>
      <c r="I150" t="s">
        <v>31</v>
      </c>
      <c r="J150">
        <v>2100</v>
      </c>
      <c r="K150">
        <v>16</v>
      </c>
      <c r="L150">
        <v>0.28000000000000003</v>
      </c>
      <c r="M150">
        <v>24192</v>
      </c>
      <c r="N150" t="s">
        <v>32</v>
      </c>
      <c r="O150" t="s">
        <v>87</v>
      </c>
      <c r="P150">
        <v>86399.999999999985</v>
      </c>
      <c r="Q150">
        <v>86399.999999999985</v>
      </c>
      <c r="R150">
        <v>33600</v>
      </c>
      <c r="S150">
        <v>9408</v>
      </c>
    </row>
    <row r="151" spans="1:19" x14ac:dyDescent="0.35">
      <c r="A151" t="s">
        <v>260</v>
      </c>
      <c r="B151" s="40">
        <v>45548</v>
      </c>
      <c r="C151" t="s">
        <v>15</v>
      </c>
      <c r="D151" t="s">
        <v>16</v>
      </c>
      <c r="E151" t="s">
        <v>17</v>
      </c>
      <c r="F151" t="s">
        <v>50</v>
      </c>
      <c r="G151" t="s">
        <v>29</v>
      </c>
      <c r="H151" t="s">
        <v>30</v>
      </c>
      <c r="I151" t="s">
        <v>31</v>
      </c>
      <c r="J151">
        <v>2100</v>
      </c>
      <c r="K151">
        <v>4</v>
      </c>
      <c r="L151">
        <v>0.12</v>
      </c>
      <c r="M151">
        <v>7392</v>
      </c>
      <c r="N151" t="s">
        <v>59</v>
      </c>
      <c r="O151" t="s">
        <v>23</v>
      </c>
      <c r="P151">
        <v>61600</v>
      </c>
      <c r="Q151">
        <v>61600</v>
      </c>
      <c r="R151">
        <v>8400</v>
      </c>
      <c r="S151">
        <v>1008</v>
      </c>
    </row>
    <row r="152" spans="1:19" x14ac:dyDescent="0.35">
      <c r="A152" t="s">
        <v>261</v>
      </c>
      <c r="B152" s="40">
        <v>45303</v>
      </c>
      <c r="C152" t="s">
        <v>35</v>
      </c>
      <c r="D152" t="s">
        <v>36</v>
      </c>
      <c r="E152" t="s">
        <v>37</v>
      </c>
      <c r="F152" t="s">
        <v>38</v>
      </c>
      <c r="G152" t="s">
        <v>29</v>
      </c>
      <c r="H152" t="s">
        <v>30</v>
      </c>
      <c r="I152" t="s">
        <v>31</v>
      </c>
      <c r="J152">
        <v>2100</v>
      </c>
      <c r="K152">
        <v>2</v>
      </c>
      <c r="L152">
        <v>0.21</v>
      </c>
      <c r="M152">
        <v>3318</v>
      </c>
      <c r="N152" t="s">
        <v>22</v>
      </c>
      <c r="O152" t="s">
        <v>23</v>
      </c>
      <c r="P152">
        <v>15800</v>
      </c>
      <c r="Q152">
        <v>15800</v>
      </c>
      <c r="R152">
        <v>4200</v>
      </c>
      <c r="S152">
        <v>882</v>
      </c>
    </row>
    <row r="153" spans="1:19" x14ac:dyDescent="0.35">
      <c r="A153" t="s">
        <v>262</v>
      </c>
      <c r="B153" s="40">
        <v>45563</v>
      </c>
      <c r="C153" t="s">
        <v>44</v>
      </c>
      <c r="D153" t="s">
        <v>45</v>
      </c>
      <c r="E153" t="s">
        <v>17</v>
      </c>
      <c r="F153" t="s">
        <v>154</v>
      </c>
      <c r="G153" t="s">
        <v>29</v>
      </c>
      <c r="H153" t="s">
        <v>30</v>
      </c>
      <c r="I153" t="s">
        <v>31</v>
      </c>
      <c r="J153">
        <v>2100</v>
      </c>
      <c r="K153">
        <v>10</v>
      </c>
      <c r="L153">
        <v>0.2</v>
      </c>
      <c r="M153">
        <v>16800</v>
      </c>
      <c r="N153" t="s">
        <v>179</v>
      </c>
      <c r="O153" t="s">
        <v>33</v>
      </c>
      <c r="P153">
        <v>84000</v>
      </c>
      <c r="Q153">
        <v>84000</v>
      </c>
      <c r="R153">
        <v>21000</v>
      </c>
      <c r="S153">
        <v>4200</v>
      </c>
    </row>
    <row r="154" spans="1:19" x14ac:dyDescent="0.35">
      <c r="A154" t="s">
        <v>263</v>
      </c>
      <c r="B154" s="40">
        <v>45538</v>
      </c>
      <c r="C154" t="s">
        <v>96</v>
      </c>
      <c r="D154" t="s">
        <v>97</v>
      </c>
      <c r="E154" t="s">
        <v>98</v>
      </c>
      <c r="F154" t="s">
        <v>113</v>
      </c>
      <c r="G154" t="s">
        <v>29</v>
      </c>
      <c r="H154" t="s">
        <v>30</v>
      </c>
      <c r="I154" t="s">
        <v>31</v>
      </c>
      <c r="J154">
        <v>2100</v>
      </c>
      <c r="K154">
        <v>4</v>
      </c>
      <c r="L154">
        <v>0.01</v>
      </c>
      <c r="M154">
        <v>8316</v>
      </c>
      <c r="N154" t="s">
        <v>22</v>
      </c>
      <c r="O154" t="s">
        <v>23</v>
      </c>
      <c r="P154">
        <v>831600</v>
      </c>
      <c r="Q154">
        <v>831600</v>
      </c>
      <c r="R154">
        <v>8400</v>
      </c>
      <c r="S154">
        <v>84</v>
      </c>
    </row>
    <row r="155" spans="1:19" x14ac:dyDescent="0.35">
      <c r="A155" t="s">
        <v>264</v>
      </c>
      <c r="B155" s="40">
        <v>45556</v>
      </c>
      <c r="C155" t="s">
        <v>35</v>
      </c>
      <c r="D155" t="s">
        <v>36</v>
      </c>
      <c r="E155" t="s">
        <v>37</v>
      </c>
      <c r="F155" t="s">
        <v>151</v>
      </c>
      <c r="G155" t="s">
        <v>29</v>
      </c>
      <c r="H155" t="s">
        <v>30</v>
      </c>
      <c r="I155" t="s">
        <v>31</v>
      </c>
      <c r="J155">
        <v>2100</v>
      </c>
      <c r="K155">
        <v>18</v>
      </c>
      <c r="L155">
        <v>0.06</v>
      </c>
      <c r="M155">
        <v>35532</v>
      </c>
      <c r="N155" t="s">
        <v>77</v>
      </c>
      <c r="O155" t="s">
        <v>80</v>
      </c>
      <c r="P155">
        <v>592200</v>
      </c>
      <c r="Q155">
        <v>592200</v>
      </c>
      <c r="R155">
        <v>37800</v>
      </c>
      <c r="S155">
        <v>2268</v>
      </c>
    </row>
    <row r="156" spans="1:19" x14ac:dyDescent="0.35">
      <c r="A156" t="s">
        <v>265</v>
      </c>
      <c r="B156" s="40">
        <v>45313</v>
      </c>
      <c r="C156" t="s">
        <v>35</v>
      </c>
      <c r="D156" t="s">
        <v>36</v>
      </c>
      <c r="E156" t="s">
        <v>37</v>
      </c>
      <c r="F156" t="s">
        <v>151</v>
      </c>
      <c r="G156" t="s">
        <v>29</v>
      </c>
      <c r="H156" t="s">
        <v>30</v>
      </c>
      <c r="I156" t="s">
        <v>31</v>
      </c>
      <c r="J156">
        <v>2100</v>
      </c>
      <c r="K156">
        <v>15</v>
      </c>
      <c r="L156">
        <v>0.15</v>
      </c>
      <c r="M156">
        <v>26775</v>
      </c>
      <c r="N156" t="s">
        <v>22</v>
      </c>
      <c r="O156" t="s">
        <v>23</v>
      </c>
      <c r="P156">
        <v>178500</v>
      </c>
      <c r="Q156">
        <v>178500</v>
      </c>
      <c r="R156">
        <v>31500</v>
      </c>
      <c r="S156">
        <v>4725</v>
      </c>
    </row>
    <row r="157" spans="1:19" x14ac:dyDescent="0.35">
      <c r="A157" t="s">
        <v>266</v>
      </c>
      <c r="B157" s="40">
        <v>45355</v>
      </c>
      <c r="C157" t="s">
        <v>44</v>
      </c>
      <c r="D157" t="s">
        <v>45</v>
      </c>
      <c r="E157" t="s">
        <v>17</v>
      </c>
      <c r="F157" t="s">
        <v>18</v>
      </c>
      <c r="G157" t="s">
        <v>29</v>
      </c>
      <c r="H157" t="s">
        <v>30</v>
      </c>
      <c r="I157" t="s">
        <v>31</v>
      </c>
      <c r="J157">
        <v>2100</v>
      </c>
      <c r="K157">
        <v>16</v>
      </c>
      <c r="L157">
        <v>0.28000000000000003</v>
      </c>
      <c r="M157">
        <v>24192</v>
      </c>
      <c r="N157" t="s">
        <v>32</v>
      </c>
      <c r="O157" t="s">
        <v>23</v>
      </c>
      <c r="P157">
        <v>86399.999999999985</v>
      </c>
      <c r="Q157">
        <v>86399.999999999985</v>
      </c>
      <c r="R157">
        <v>33600</v>
      </c>
      <c r="S157">
        <v>9408</v>
      </c>
    </row>
    <row r="158" spans="1:19" x14ac:dyDescent="0.35">
      <c r="A158" t="s">
        <v>267</v>
      </c>
      <c r="B158" s="40">
        <v>45613</v>
      </c>
      <c r="C158" t="s">
        <v>25</v>
      </c>
      <c r="D158" t="s">
        <v>26</v>
      </c>
      <c r="E158" t="s">
        <v>27</v>
      </c>
      <c r="F158" t="s">
        <v>89</v>
      </c>
      <c r="G158" t="s">
        <v>29</v>
      </c>
      <c r="H158" t="s">
        <v>30</v>
      </c>
      <c r="I158" t="s">
        <v>31</v>
      </c>
      <c r="J158">
        <v>2100</v>
      </c>
      <c r="K158">
        <v>16</v>
      </c>
      <c r="L158">
        <v>0.24</v>
      </c>
      <c r="M158">
        <v>25536</v>
      </c>
      <c r="N158" t="s">
        <v>123</v>
      </c>
      <c r="O158" t="s">
        <v>23</v>
      </c>
      <c r="P158">
        <v>106400</v>
      </c>
      <c r="Q158">
        <v>106400</v>
      </c>
      <c r="R158">
        <v>33600</v>
      </c>
      <c r="S158">
        <v>8064</v>
      </c>
    </row>
    <row r="159" spans="1:19" x14ac:dyDescent="0.35">
      <c r="A159" t="s">
        <v>268</v>
      </c>
      <c r="B159" s="40">
        <v>45514</v>
      </c>
      <c r="C159" t="s">
        <v>96</v>
      </c>
      <c r="D159" t="s">
        <v>97</v>
      </c>
      <c r="E159" t="s">
        <v>98</v>
      </c>
      <c r="F159" t="s">
        <v>113</v>
      </c>
      <c r="G159" t="s">
        <v>29</v>
      </c>
      <c r="H159" t="s">
        <v>30</v>
      </c>
      <c r="I159" t="s">
        <v>31</v>
      </c>
      <c r="J159">
        <v>2100</v>
      </c>
      <c r="K159">
        <v>12</v>
      </c>
      <c r="L159">
        <v>0.09</v>
      </c>
      <c r="M159">
        <v>22932</v>
      </c>
      <c r="N159" t="s">
        <v>32</v>
      </c>
      <c r="O159" t="s">
        <v>23</v>
      </c>
      <c r="P159">
        <v>254800</v>
      </c>
      <c r="Q159">
        <v>254800</v>
      </c>
      <c r="R159">
        <v>25200</v>
      </c>
      <c r="S159">
        <v>2268</v>
      </c>
    </row>
    <row r="160" spans="1:19" x14ac:dyDescent="0.35">
      <c r="A160" t="s">
        <v>269</v>
      </c>
      <c r="B160" s="40">
        <v>45616</v>
      </c>
      <c r="C160" t="s">
        <v>73</v>
      </c>
      <c r="D160" t="s">
        <v>74</v>
      </c>
      <c r="E160" t="s">
        <v>37</v>
      </c>
      <c r="F160" t="s">
        <v>83</v>
      </c>
      <c r="G160" t="s">
        <v>29</v>
      </c>
      <c r="H160" t="s">
        <v>30</v>
      </c>
      <c r="I160" t="s">
        <v>31</v>
      </c>
      <c r="J160">
        <v>2100</v>
      </c>
      <c r="K160">
        <v>12</v>
      </c>
      <c r="L160">
        <v>0.23</v>
      </c>
      <c r="M160">
        <v>19404</v>
      </c>
      <c r="N160" t="s">
        <v>77</v>
      </c>
      <c r="O160" t="s">
        <v>23</v>
      </c>
      <c r="P160">
        <v>84365.217391304337</v>
      </c>
      <c r="Q160">
        <v>84365.217391304337</v>
      </c>
      <c r="R160">
        <v>25200</v>
      </c>
      <c r="S160">
        <v>5796</v>
      </c>
    </row>
    <row r="161" spans="1:19" x14ac:dyDescent="0.35">
      <c r="A161" t="s">
        <v>270</v>
      </c>
      <c r="B161" s="40">
        <v>45316</v>
      </c>
      <c r="C161" t="s">
        <v>96</v>
      </c>
      <c r="D161" t="s">
        <v>97</v>
      </c>
      <c r="E161" t="s">
        <v>98</v>
      </c>
      <c r="F161" t="s">
        <v>101</v>
      </c>
      <c r="G161" t="s">
        <v>29</v>
      </c>
      <c r="H161" t="s">
        <v>30</v>
      </c>
      <c r="I161" t="s">
        <v>31</v>
      </c>
      <c r="J161">
        <v>2100</v>
      </c>
      <c r="K161">
        <v>15</v>
      </c>
      <c r="L161">
        <v>0.09</v>
      </c>
      <c r="M161">
        <v>28665</v>
      </c>
      <c r="N161" t="s">
        <v>32</v>
      </c>
      <c r="O161" t="s">
        <v>23</v>
      </c>
      <c r="P161">
        <v>318500</v>
      </c>
      <c r="Q161">
        <v>318500</v>
      </c>
      <c r="R161">
        <v>31500</v>
      </c>
      <c r="S161">
        <v>2835</v>
      </c>
    </row>
    <row r="162" spans="1:19" x14ac:dyDescent="0.35">
      <c r="A162" t="s">
        <v>271</v>
      </c>
      <c r="B162" s="40">
        <v>45324</v>
      </c>
      <c r="C162" t="s">
        <v>131</v>
      </c>
      <c r="D162" t="s">
        <v>132</v>
      </c>
      <c r="E162" t="s">
        <v>98</v>
      </c>
      <c r="F162" t="s">
        <v>115</v>
      </c>
      <c r="G162" t="s">
        <v>29</v>
      </c>
      <c r="H162" t="s">
        <v>30</v>
      </c>
      <c r="I162" t="s">
        <v>31</v>
      </c>
      <c r="J162">
        <v>2100</v>
      </c>
      <c r="K162">
        <v>6</v>
      </c>
      <c r="L162">
        <v>0.26</v>
      </c>
      <c r="M162">
        <v>9324</v>
      </c>
      <c r="N162" t="s">
        <v>123</v>
      </c>
      <c r="O162" t="s">
        <v>23</v>
      </c>
      <c r="P162">
        <v>35861.538461538461</v>
      </c>
      <c r="Q162">
        <v>35861.538461538461</v>
      </c>
      <c r="R162">
        <v>12600</v>
      </c>
      <c r="S162">
        <v>3276</v>
      </c>
    </row>
    <row r="163" spans="1:19" x14ac:dyDescent="0.35">
      <c r="A163" t="s">
        <v>272</v>
      </c>
      <c r="B163" s="40">
        <v>45462</v>
      </c>
      <c r="C163" t="s">
        <v>73</v>
      </c>
      <c r="D163" t="s">
        <v>74</v>
      </c>
      <c r="E163" t="s">
        <v>37</v>
      </c>
      <c r="F163" t="s">
        <v>38</v>
      </c>
      <c r="G163" t="s">
        <v>29</v>
      </c>
      <c r="H163" t="s">
        <v>30</v>
      </c>
      <c r="I163" t="s">
        <v>31</v>
      </c>
      <c r="J163">
        <v>2100</v>
      </c>
      <c r="K163">
        <v>4</v>
      </c>
      <c r="L163">
        <v>0.01</v>
      </c>
      <c r="M163">
        <v>8316</v>
      </c>
      <c r="N163" t="s">
        <v>59</v>
      </c>
      <c r="O163" t="s">
        <v>23</v>
      </c>
      <c r="P163">
        <v>831600</v>
      </c>
      <c r="Q163">
        <v>831600</v>
      </c>
      <c r="R163">
        <v>8400</v>
      </c>
      <c r="S163">
        <v>84</v>
      </c>
    </row>
    <row r="164" spans="1:19" x14ac:dyDescent="0.35">
      <c r="A164" t="s">
        <v>273</v>
      </c>
      <c r="B164" s="40">
        <v>45406</v>
      </c>
      <c r="C164" t="s">
        <v>111</v>
      </c>
      <c r="D164" t="s">
        <v>112</v>
      </c>
      <c r="E164" t="s">
        <v>98</v>
      </c>
      <c r="F164" t="s">
        <v>113</v>
      </c>
      <c r="G164" t="s">
        <v>29</v>
      </c>
      <c r="H164" t="s">
        <v>30</v>
      </c>
      <c r="I164" t="s">
        <v>31</v>
      </c>
      <c r="J164">
        <v>2100</v>
      </c>
      <c r="K164">
        <v>4</v>
      </c>
      <c r="L164">
        <v>0.25</v>
      </c>
      <c r="M164">
        <v>6300</v>
      </c>
      <c r="N164" t="s">
        <v>123</v>
      </c>
      <c r="O164" t="s">
        <v>23</v>
      </c>
      <c r="P164">
        <v>25200</v>
      </c>
      <c r="Q164">
        <v>25200</v>
      </c>
      <c r="R164">
        <v>8400</v>
      </c>
      <c r="S164">
        <v>2100</v>
      </c>
    </row>
    <row r="165" spans="1:19" x14ac:dyDescent="0.35">
      <c r="A165" t="s">
        <v>274</v>
      </c>
      <c r="B165" s="40">
        <v>45336</v>
      </c>
      <c r="C165" t="s">
        <v>131</v>
      </c>
      <c r="D165" t="s">
        <v>132</v>
      </c>
      <c r="E165" t="s">
        <v>98</v>
      </c>
      <c r="F165" t="s">
        <v>99</v>
      </c>
      <c r="G165" t="s">
        <v>29</v>
      </c>
      <c r="H165" t="s">
        <v>30</v>
      </c>
      <c r="I165" t="s">
        <v>31</v>
      </c>
      <c r="J165">
        <v>2100</v>
      </c>
      <c r="K165">
        <v>1</v>
      </c>
      <c r="L165">
        <v>0.14000000000000001</v>
      </c>
      <c r="M165">
        <v>1806</v>
      </c>
      <c r="N165" t="s">
        <v>77</v>
      </c>
      <c r="O165" t="s">
        <v>23</v>
      </c>
      <c r="P165">
        <v>12899.999999999998</v>
      </c>
      <c r="Q165">
        <v>12899.999999999998</v>
      </c>
      <c r="R165">
        <v>2100</v>
      </c>
      <c r="S165">
        <v>294</v>
      </c>
    </row>
    <row r="166" spans="1:19" x14ac:dyDescent="0.35">
      <c r="A166" t="s">
        <v>275</v>
      </c>
      <c r="B166" s="40">
        <v>45398</v>
      </c>
      <c r="C166" t="s">
        <v>25</v>
      </c>
      <c r="D166" t="s">
        <v>26</v>
      </c>
      <c r="E166" t="s">
        <v>27</v>
      </c>
      <c r="F166" t="s">
        <v>179</v>
      </c>
      <c r="G166" t="s">
        <v>29</v>
      </c>
      <c r="H166" t="s">
        <v>30</v>
      </c>
      <c r="I166" t="s">
        <v>31</v>
      </c>
      <c r="J166">
        <v>2100</v>
      </c>
      <c r="K166">
        <v>15</v>
      </c>
      <c r="L166">
        <v>0.11</v>
      </c>
      <c r="M166">
        <v>28035</v>
      </c>
      <c r="N166" t="s">
        <v>42</v>
      </c>
      <c r="O166" t="s">
        <v>23</v>
      </c>
      <c r="P166">
        <v>254863.63636363635</v>
      </c>
      <c r="Q166">
        <v>254863.63636363635</v>
      </c>
      <c r="R166">
        <v>31500</v>
      </c>
      <c r="S166">
        <v>3465</v>
      </c>
    </row>
    <row r="167" spans="1:19" x14ac:dyDescent="0.35">
      <c r="A167" t="s">
        <v>276</v>
      </c>
      <c r="B167" s="40">
        <v>45299</v>
      </c>
      <c r="C167" t="s">
        <v>131</v>
      </c>
      <c r="D167" t="s">
        <v>132</v>
      </c>
      <c r="E167" t="s">
        <v>98</v>
      </c>
      <c r="F167" t="s">
        <v>160</v>
      </c>
      <c r="G167" t="s">
        <v>29</v>
      </c>
      <c r="H167" t="s">
        <v>30</v>
      </c>
      <c r="I167" t="s">
        <v>31</v>
      </c>
      <c r="J167">
        <v>2100</v>
      </c>
      <c r="K167">
        <v>16</v>
      </c>
      <c r="L167">
        <v>0.2</v>
      </c>
      <c r="M167">
        <v>26880</v>
      </c>
      <c r="N167" t="s">
        <v>22</v>
      </c>
      <c r="O167" t="s">
        <v>33</v>
      </c>
      <c r="P167">
        <v>134400</v>
      </c>
      <c r="Q167">
        <v>134400</v>
      </c>
      <c r="R167">
        <v>33600</v>
      </c>
      <c r="S167">
        <v>6720</v>
      </c>
    </row>
    <row r="168" spans="1:19" x14ac:dyDescent="0.35">
      <c r="A168" t="s">
        <v>277</v>
      </c>
      <c r="B168" s="40">
        <v>45524</v>
      </c>
      <c r="C168" t="s">
        <v>25</v>
      </c>
      <c r="D168" t="s">
        <v>26</v>
      </c>
      <c r="E168" t="s">
        <v>27</v>
      </c>
      <c r="F168" t="s">
        <v>103</v>
      </c>
      <c r="G168" t="s">
        <v>29</v>
      </c>
      <c r="H168" t="s">
        <v>30</v>
      </c>
      <c r="I168" t="s">
        <v>31</v>
      </c>
      <c r="J168">
        <v>2100</v>
      </c>
      <c r="K168">
        <v>1</v>
      </c>
      <c r="L168">
        <v>0.05</v>
      </c>
      <c r="M168">
        <v>1995</v>
      </c>
      <c r="N168" t="s">
        <v>77</v>
      </c>
      <c r="O168" t="s">
        <v>33</v>
      </c>
      <c r="P168">
        <v>39900</v>
      </c>
      <c r="Q168">
        <v>39900</v>
      </c>
      <c r="R168">
        <v>2100</v>
      </c>
      <c r="S168">
        <v>105</v>
      </c>
    </row>
    <row r="169" spans="1:19" x14ac:dyDescent="0.35">
      <c r="A169" t="s">
        <v>278</v>
      </c>
      <c r="B169" s="40">
        <v>45388</v>
      </c>
      <c r="C169" t="s">
        <v>61</v>
      </c>
      <c r="D169" t="s">
        <v>62</v>
      </c>
      <c r="E169" t="s">
        <v>27</v>
      </c>
      <c r="F169" t="s">
        <v>28</v>
      </c>
      <c r="G169" t="s">
        <v>29</v>
      </c>
      <c r="H169" t="s">
        <v>30</v>
      </c>
      <c r="I169" t="s">
        <v>31</v>
      </c>
      <c r="J169">
        <v>2100</v>
      </c>
      <c r="K169">
        <v>7</v>
      </c>
      <c r="L169">
        <v>0.04</v>
      </c>
      <c r="M169">
        <v>14112</v>
      </c>
      <c r="N169" t="s">
        <v>32</v>
      </c>
      <c r="O169" t="s">
        <v>23</v>
      </c>
      <c r="P169">
        <v>352800</v>
      </c>
      <c r="Q169">
        <v>352800</v>
      </c>
      <c r="R169">
        <v>14700</v>
      </c>
      <c r="S169">
        <v>588</v>
      </c>
    </row>
    <row r="170" spans="1:19" x14ac:dyDescent="0.35">
      <c r="A170" t="s">
        <v>279</v>
      </c>
      <c r="B170" s="40">
        <v>45528</v>
      </c>
      <c r="C170" t="s">
        <v>73</v>
      </c>
      <c r="D170" t="s">
        <v>74</v>
      </c>
      <c r="E170" t="s">
        <v>37</v>
      </c>
      <c r="F170" t="s">
        <v>157</v>
      </c>
      <c r="G170" t="s">
        <v>29</v>
      </c>
      <c r="H170" t="s">
        <v>30</v>
      </c>
      <c r="I170" t="s">
        <v>31</v>
      </c>
      <c r="J170">
        <v>2100</v>
      </c>
      <c r="K170">
        <v>19</v>
      </c>
      <c r="L170">
        <v>0.27</v>
      </c>
      <c r="M170">
        <v>29127</v>
      </c>
      <c r="N170" t="s">
        <v>77</v>
      </c>
      <c r="O170" t="s">
        <v>33</v>
      </c>
      <c r="P170">
        <v>107877.77777777777</v>
      </c>
      <c r="Q170">
        <v>107877.77777777777</v>
      </c>
      <c r="R170">
        <v>39900</v>
      </c>
      <c r="S170">
        <v>10773</v>
      </c>
    </row>
    <row r="171" spans="1:19" x14ac:dyDescent="0.35">
      <c r="A171" t="s">
        <v>280</v>
      </c>
      <c r="B171" s="40">
        <v>45366</v>
      </c>
      <c r="C171" t="s">
        <v>25</v>
      </c>
      <c r="D171" t="s">
        <v>26</v>
      </c>
      <c r="E171" t="s">
        <v>27</v>
      </c>
      <c r="F171" t="s">
        <v>103</v>
      </c>
      <c r="G171" t="s">
        <v>29</v>
      </c>
      <c r="H171" t="s">
        <v>30</v>
      </c>
      <c r="I171" t="s">
        <v>31</v>
      </c>
      <c r="J171">
        <v>2100</v>
      </c>
      <c r="K171">
        <v>6</v>
      </c>
      <c r="L171">
        <v>7.0000000000000007E-2</v>
      </c>
      <c r="M171">
        <v>11718</v>
      </c>
      <c r="N171" t="s">
        <v>22</v>
      </c>
      <c r="O171" t="s">
        <v>33</v>
      </c>
      <c r="P171">
        <v>167399.99999999997</v>
      </c>
      <c r="Q171">
        <v>167399.99999999997</v>
      </c>
      <c r="R171">
        <v>12600</v>
      </c>
      <c r="S171">
        <v>882</v>
      </c>
    </row>
    <row r="172" spans="1:19" x14ac:dyDescent="0.35">
      <c r="A172" t="s">
        <v>281</v>
      </c>
      <c r="B172" s="40">
        <v>45318</v>
      </c>
      <c r="C172" t="s">
        <v>73</v>
      </c>
      <c r="D172" t="s">
        <v>74</v>
      </c>
      <c r="E172" t="s">
        <v>37</v>
      </c>
      <c r="F172" t="s">
        <v>157</v>
      </c>
      <c r="G172" t="s">
        <v>29</v>
      </c>
      <c r="H172" t="s">
        <v>30</v>
      </c>
      <c r="I172" t="s">
        <v>31</v>
      </c>
      <c r="J172">
        <v>2100</v>
      </c>
      <c r="K172">
        <v>7</v>
      </c>
      <c r="L172">
        <v>0.06</v>
      </c>
      <c r="M172">
        <v>13818</v>
      </c>
      <c r="N172" t="s">
        <v>32</v>
      </c>
      <c r="O172" t="s">
        <v>23</v>
      </c>
      <c r="P172">
        <v>230300</v>
      </c>
      <c r="Q172">
        <v>230300</v>
      </c>
      <c r="R172">
        <v>14700</v>
      </c>
      <c r="S172">
        <v>882</v>
      </c>
    </row>
    <row r="173" spans="1:19" x14ac:dyDescent="0.35">
      <c r="A173" t="s">
        <v>282</v>
      </c>
      <c r="B173" s="40">
        <v>45597</v>
      </c>
      <c r="C173" t="s">
        <v>64</v>
      </c>
      <c r="D173" t="s">
        <v>65</v>
      </c>
      <c r="E173" t="s">
        <v>27</v>
      </c>
      <c r="F173" t="s">
        <v>103</v>
      </c>
      <c r="G173" t="s">
        <v>29</v>
      </c>
      <c r="H173" t="s">
        <v>30</v>
      </c>
      <c r="I173" t="s">
        <v>31</v>
      </c>
      <c r="J173">
        <v>2100</v>
      </c>
      <c r="K173">
        <v>1</v>
      </c>
      <c r="L173">
        <v>0.03</v>
      </c>
      <c r="M173">
        <v>2037</v>
      </c>
      <c r="N173" t="s">
        <v>32</v>
      </c>
      <c r="O173" t="s">
        <v>87</v>
      </c>
      <c r="P173">
        <v>67900</v>
      </c>
      <c r="Q173">
        <v>67900</v>
      </c>
      <c r="R173">
        <v>2100</v>
      </c>
      <c r="S173">
        <v>63</v>
      </c>
    </row>
    <row r="174" spans="1:19" x14ac:dyDescent="0.35">
      <c r="A174" t="s">
        <v>283</v>
      </c>
      <c r="B174" s="40">
        <v>45603</v>
      </c>
      <c r="C174" t="s">
        <v>64</v>
      </c>
      <c r="D174" t="s">
        <v>65</v>
      </c>
      <c r="E174" t="s">
        <v>27</v>
      </c>
      <c r="F174" t="s">
        <v>122</v>
      </c>
      <c r="G174" t="s">
        <v>29</v>
      </c>
      <c r="H174" t="s">
        <v>30</v>
      </c>
      <c r="I174" t="s">
        <v>31</v>
      </c>
      <c r="J174">
        <v>2100</v>
      </c>
      <c r="K174">
        <v>10</v>
      </c>
      <c r="L174">
        <v>0.25</v>
      </c>
      <c r="M174">
        <v>15750</v>
      </c>
      <c r="N174" t="s">
        <v>77</v>
      </c>
      <c r="O174" t="s">
        <v>23</v>
      </c>
      <c r="P174">
        <v>63000</v>
      </c>
      <c r="Q174">
        <v>63000</v>
      </c>
      <c r="R174">
        <v>21000</v>
      </c>
      <c r="S174">
        <v>5250</v>
      </c>
    </row>
    <row r="175" spans="1:19" x14ac:dyDescent="0.35">
      <c r="A175" t="s">
        <v>284</v>
      </c>
      <c r="B175" s="40">
        <v>45487</v>
      </c>
      <c r="C175" t="s">
        <v>125</v>
      </c>
      <c r="D175" t="s">
        <v>126</v>
      </c>
      <c r="E175" t="s">
        <v>37</v>
      </c>
      <c r="F175" t="s">
        <v>38</v>
      </c>
      <c r="G175" t="s">
        <v>29</v>
      </c>
      <c r="H175" t="s">
        <v>30</v>
      </c>
      <c r="I175" t="s">
        <v>31</v>
      </c>
      <c r="J175">
        <v>2100</v>
      </c>
      <c r="K175">
        <v>7</v>
      </c>
      <c r="L175">
        <v>0.01</v>
      </c>
      <c r="M175">
        <v>14553</v>
      </c>
      <c r="N175" t="s">
        <v>22</v>
      </c>
      <c r="O175" t="s">
        <v>23</v>
      </c>
      <c r="P175">
        <v>1455300</v>
      </c>
      <c r="Q175">
        <v>1455300</v>
      </c>
      <c r="R175">
        <v>14700</v>
      </c>
      <c r="S175">
        <v>147</v>
      </c>
    </row>
    <row r="176" spans="1:19" x14ac:dyDescent="0.35">
      <c r="A176" t="s">
        <v>285</v>
      </c>
      <c r="B176" s="40">
        <v>45394</v>
      </c>
      <c r="C176" t="s">
        <v>55</v>
      </c>
      <c r="D176" t="s">
        <v>56</v>
      </c>
      <c r="E176" t="s">
        <v>17</v>
      </c>
      <c r="F176" t="s">
        <v>154</v>
      </c>
      <c r="G176" t="s">
        <v>29</v>
      </c>
      <c r="H176" t="s">
        <v>30</v>
      </c>
      <c r="I176" t="s">
        <v>31</v>
      </c>
      <c r="J176">
        <v>2100</v>
      </c>
      <c r="K176">
        <v>1</v>
      </c>
      <c r="L176">
        <v>0.09</v>
      </c>
      <c r="M176">
        <v>1911</v>
      </c>
      <c r="N176" t="s">
        <v>32</v>
      </c>
      <c r="O176" t="s">
        <v>23</v>
      </c>
      <c r="P176">
        <v>21233.333333333336</v>
      </c>
      <c r="Q176">
        <v>21233.333333333336</v>
      </c>
      <c r="R176">
        <v>2100</v>
      </c>
      <c r="S176">
        <v>189</v>
      </c>
    </row>
    <row r="177" spans="1:19" x14ac:dyDescent="0.35">
      <c r="A177" t="s">
        <v>286</v>
      </c>
      <c r="B177" s="40">
        <v>45587</v>
      </c>
      <c r="C177" t="s">
        <v>111</v>
      </c>
      <c r="D177" t="s">
        <v>112</v>
      </c>
      <c r="E177" t="s">
        <v>98</v>
      </c>
      <c r="F177" t="s">
        <v>160</v>
      </c>
      <c r="G177" t="s">
        <v>29</v>
      </c>
      <c r="H177" t="s">
        <v>30</v>
      </c>
      <c r="I177" t="s">
        <v>31</v>
      </c>
      <c r="J177">
        <v>2100</v>
      </c>
      <c r="K177">
        <v>1</v>
      </c>
      <c r="L177">
        <v>0.02</v>
      </c>
      <c r="M177">
        <v>2058</v>
      </c>
      <c r="N177" t="s">
        <v>59</v>
      </c>
      <c r="O177" t="s">
        <v>23</v>
      </c>
      <c r="P177">
        <v>102900</v>
      </c>
      <c r="Q177">
        <v>102900</v>
      </c>
      <c r="R177">
        <v>2100</v>
      </c>
      <c r="S177">
        <v>42</v>
      </c>
    </row>
    <row r="178" spans="1:19" x14ac:dyDescent="0.35">
      <c r="A178" t="s">
        <v>287</v>
      </c>
      <c r="B178" s="40">
        <v>45629</v>
      </c>
      <c r="C178" t="s">
        <v>73</v>
      </c>
      <c r="D178" t="s">
        <v>74</v>
      </c>
      <c r="E178" t="s">
        <v>37</v>
      </c>
      <c r="F178" t="s">
        <v>38</v>
      </c>
      <c r="G178" t="s">
        <v>29</v>
      </c>
      <c r="H178" t="s">
        <v>30</v>
      </c>
      <c r="I178" t="s">
        <v>31</v>
      </c>
      <c r="J178">
        <v>2100</v>
      </c>
      <c r="K178">
        <v>7</v>
      </c>
      <c r="L178">
        <v>0.26</v>
      </c>
      <c r="M178">
        <v>10878</v>
      </c>
      <c r="N178" t="s">
        <v>77</v>
      </c>
      <c r="O178" t="s">
        <v>23</v>
      </c>
      <c r="P178">
        <v>41838.461538461539</v>
      </c>
      <c r="Q178">
        <v>41838.461538461539</v>
      </c>
      <c r="R178">
        <v>14700</v>
      </c>
      <c r="S178">
        <v>3822</v>
      </c>
    </row>
    <row r="179" spans="1:19" x14ac:dyDescent="0.35">
      <c r="A179" t="s">
        <v>288</v>
      </c>
      <c r="B179" s="40">
        <v>45476</v>
      </c>
      <c r="C179" t="s">
        <v>44</v>
      </c>
      <c r="D179" t="s">
        <v>45</v>
      </c>
      <c r="E179" t="s">
        <v>17</v>
      </c>
      <c r="F179" t="s">
        <v>50</v>
      </c>
      <c r="G179" t="s">
        <v>29</v>
      </c>
      <c r="H179" t="s">
        <v>30</v>
      </c>
      <c r="I179" t="s">
        <v>31</v>
      </c>
      <c r="J179">
        <v>2100</v>
      </c>
      <c r="K179">
        <v>16</v>
      </c>
      <c r="L179">
        <v>0.16</v>
      </c>
      <c r="M179">
        <v>28224</v>
      </c>
      <c r="N179" t="s">
        <v>32</v>
      </c>
      <c r="O179" t="s">
        <v>23</v>
      </c>
      <c r="P179">
        <v>176400</v>
      </c>
      <c r="Q179">
        <v>176400</v>
      </c>
      <c r="R179">
        <v>33600</v>
      </c>
      <c r="S179">
        <v>5376</v>
      </c>
    </row>
    <row r="180" spans="1:19" x14ac:dyDescent="0.35">
      <c r="A180" t="s">
        <v>289</v>
      </c>
      <c r="B180" s="40">
        <v>45495</v>
      </c>
      <c r="C180" t="s">
        <v>44</v>
      </c>
      <c r="D180" t="s">
        <v>45</v>
      </c>
      <c r="E180" t="s">
        <v>17</v>
      </c>
      <c r="F180" t="s">
        <v>50</v>
      </c>
      <c r="G180" t="s">
        <v>29</v>
      </c>
      <c r="H180" t="s">
        <v>30</v>
      </c>
      <c r="I180" t="s">
        <v>31</v>
      </c>
      <c r="J180">
        <v>2100</v>
      </c>
      <c r="K180">
        <v>19</v>
      </c>
      <c r="L180">
        <v>0.02</v>
      </c>
      <c r="M180">
        <v>39102</v>
      </c>
      <c r="N180" t="s">
        <v>32</v>
      </c>
      <c r="O180" t="s">
        <v>33</v>
      </c>
      <c r="P180">
        <v>1955100</v>
      </c>
      <c r="Q180">
        <v>1955100</v>
      </c>
      <c r="R180">
        <v>39900</v>
      </c>
      <c r="S180">
        <v>798</v>
      </c>
    </row>
    <row r="181" spans="1:19" x14ac:dyDescent="0.35">
      <c r="A181" t="s">
        <v>290</v>
      </c>
      <c r="B181" s="40">
        <v>45586</v>
      </c>
      <c r="C181" t="s">
        <v>73</v>
      </c>
      <c r="D181" t="s">
        <v>74</v>
      </c>
      <c r="E181" t="s">
        <v>37</v>
      </c>
      <c r="F181" t="s">
        <v>83</v>
      </c>
      <c r="G181" t="s">
        <v>29</v>
      </c>
      <c r="H181" t="s">
        <v>30</v>
      </c>
      <c r="I181" t="s">
        <v>31</v>
      </c>
      <c r="J181">
        <v>2100</v>
      </c>
      <c r="K181">
        <v>13</v>
      </c>
      <c r="L181">
        <v>0.13</v>
      </c>
      <c r="M181">
        <v>23751</v>
      </c>
      <c r="N181" t="s">
        <v>22</v>
      </c>
      <c r="O181" t="s">
        <v>87</v>
      </c>
      <c r="P181">
        <v>182700</v>
      </c>
      <c r="Q181">
        <v>182700</v>
      </c>
      <c r="R181">
        <v>27300</v>
      </c>
      <c r="S181">
        <v>3549</v>
      </c>
    </row>
    <row r="182" spans="1:19" x14ac:dyDescent="0.35">
      <c r="A182" t="s">
        <v>291</v>
      </c>
      <c r="B182" s="40">
        <v>45545</v>
      </c>
      <c r="C182" t="s">
        <v>25</v>
      </c>
      <c r="D182" t="s">
        <v>26</v>
      </c>
      <c r="E182" t="s">
        <v>27</v>
      </c>
      <c r="F182" t="s">
        <v>28</v>
      </c>
      <c r="G182" t="s">
        <v>29</v>
      </c>
      <c r="H182" t="s">
        <v>30</v>
      </c>
      <c r="I182" t="s">
        <v>31</v>
      </c>
      <c r="J182">
        <v>2100</v>
      </c>
      <c r="K182">
        <v>17</v>
      </c>
      <c r="L182">
        <v>0.3</v>
      </c>
      <c r="M182">
        <v>24990</v>
      </c>
      <c r="N182" t="s">
        <v>22</v>
      </c>
      <c r="O182" t="s">
        <v>23</v>
      </c>
      <c r="P182">
        <v>83300</v>
      </c>
      <c r="Q182">
        <v>83300</v>
      </c>
      <c r="R182">
        <v>35700</v>
      </c>
      <c r="S182">
        <v>10710</v>
      </c>
    </row>
    <row r="183" spans="1:19" x14ac:dyDescent="0.35">
      <c r="A183" t="s">
        <v>292</v>
      </c>
      <c r="B183" s="40">
        <v>45492</v>
      </c>
      <c r="C183" t="s">
        <v>55</v>
      </c>
      <c r="D183" t="s">
        <v>56</v>
      </c>
      <c r="E183" t="s">
        <v>17</v>
      </c>
      <c r="F183" t="s">
        <v>18</v>
      </c>
      <c r="G183" t="s">
        <v>29</v>
      </c>
      <c r="H183" t="s">
        <v>30</v>
      </c>
      <c r="I183" t="s">
        <v>31</v>
      </c>
      <c r="J183">
        <v>2100</v>
      </c>
      <c r="K183">
        <v>16</v>
      </c>
      <c r="L183">
        <v>0.06</v>
      </c>
      <c r="M183">
        <v>31584</v>
      </c>
      <c r="N183" t="s">
        <v>22</v>
      </c>
      <c r="O183" t="s">
        <v>23</v>
      </c>
      <c r="P183">
        <v>526400</v>
      </c>
      <c r="Q183">
        <v>526400</v>
      </c>
      <c r="R183">
        <v>33600</v>
      </c>
      <c r="S183">
        <v>2016</v>
      </c>
    </row>
    <row r="184" spans="1:19" x14ac:dyDescent="0.35">
      <c r="A184" t="s">
        <v>293</v>
      </c>
      <c r="B184" s="40">
        <v>45317</v>
      </c>
      <c r="C184" t="s">
        <v>96</v>
      </c>
      <c r="D184" t="s">
        <v>97</v>
      </c>
      <c r="E184" t="s">
        <v>98</v>
      </c>
      <c r="F184" t="s">
        <v>101</v>
      </c>
      <c r="G184" t="s">
        <v>29</v>
      </c>
      <c r="H184" t="s">
        <v>30</v>
      </c>
      <c r="I184" t="s">
        <v>31</v>
      </c>
      <c r="J184">
        <v>2100</v>
      </c>
      <c r="K184">
        <v>4</v>
      </c>
      <c r="L184">
        <v>0.11</v>
      </c>
      <c r="M184">
        <v>7476</v>
      </c>
      <c r="N184" t="s">
        <v>32</v>
      </c>
      <c r="O184" t="s">
        <v>23</v>
      </c>
      <c r="P184">
        <v>67963.636363636368</v>
      </c>
      <c r="Q184">
        <v>67963.636363636368</v>
      </c>
      <c r="R184">
        <v>8400</v>
      </c>
      <c r="S184">
        <v>924</v>
      </c>
    </row>
    <row r="185" spans="1:19" x14ac:dyDescent="0.35">
      <c r="A185" t="s">
        <v>294</v>
      </c>
      <c r="B185" s="40">
        <v>45378</v>
      </c>
      <c r="C185" t="s">
        <v>15</v>
      </c>
      <c r="D185" t="s">
        <v>16</v>
      </c>
      <c r="E185" t="s">
        <v>17</v>
      </c>
      <c r="F185" t="s">
        <v>154</v>
      </c>
      <c r="G185" t="s">
        <v>29</v>
      </c>
      <c r="H185" t="s">
        <v>30</v>
      </c>
      <c r="I185" t="s">
        <v>31</v>
      </c>
      <c r="J185">
        <v>2100</v>
      </c>
      <c r="K185">
        <v>19</v>
      </c>
      <c r="L185">
        <v>0.13</v>
      </c>
      <c r="M185">
        <v>34713</v>
      </c>
      <c r="N185" t="s">
        <v>123</v>
      </c>
      <c r="O185" t="s">
        <v>87</v>
      </c>
      <c r="P185">
        <v>267023.07692307694</v>
      </c>
      <c r="Q185">
        <v>267023.07692307694</v>
      </c>
      <c r="R185">
        <v>39900</v>
      </c>
      <c r="S185">
        <v>5187</v>
      </c>
    </row>
    <row r="186" spans="1:19" x14ac:dyDescent="0.35">
      <c r="A186" t="s">
        <v>295</v>
      </c>
      <c r="B186" s="40">
        <v>45509</v>
      </c>
      <c r="C186" t="s">
        <v>73</v>
      </c>
      <c r="D186" t="s">
        <v>74</v>
      </c>
      <c r="E186" t="s">
        <v>37</v>
      </c>
      <c r="F186" t="s">
        <v>157</v>
      </c>
      <c r="G186" t="s">
        <v>29</v>
      </c>
      <c r="H186" t="s">
        <v>30</v>
      </c>
      <c r="I186" t="s">
        <v>31</v>
      </c>
      <c r="J186">
        <v>2100</v>
      </c>
      <c r="K186">
        <v>5</v>
      </c>
      <c r="L186">
        <v>0.15</v>
      </c>
      <c r="M186">
        <v>8925</v>
      </c>
      <c r="N186" t="s">
        <v>42</v>
      </c>
      <c r="O186" t="s">
        <v>80</v>
      </c>
      <c r="P186">
        <v>59500</v>
      </c>
      <c r="Q186">
        <v>59500</v>
      </c>
      <c r="R186">
        <v>10500</v>
      </c>
      <c r="S186">
        <v>1575</v>
      </c>
    </row>
    <row r="187" spans="1:19" x14ac:dyDescent="0.35">
      <c r="A187" t="s">
        <v>296</v>
      </c>
      <c r="B187" s="40">
        <v>45450</v>
      </c>
      <c r="C187" t="s">
        <v>44</v>
      </c>
      <c r="D187" t="s">
        <v>45</v>
      </c>
      <c r="E187" t="s">
        <v>17</v>
      </c>
      <c r="F187" t="s">
        <v>50</v>
      </c>
      <c r="G187" t="s">
        <v>29</v>
      </c>
      <c r="H187" t="s">
        <v>30</v>
      </c>
      <c r="I187" t="s">
        <v>31</v>
      </c>
      <c r="J187">
        <v>2100</v>
      </c>
      <c r="K187">
        <v>2</v>
      </c>
      <c r="L187">
        <v>7.0000000000000007E-2</v>
      </c>
      <c r="M187">
        <v>3906</v>
      </c>
      <c r="N187" t="s">
        <v>32</v>
      </c>
      <c r="O187" t="s">
        <v>87</v>
      </c>
      <c r="P187">
        <v>55799.999999999993</v>
      </c>
      <c r="Q187">
        <v>55799.999999999993</v>
      </c>
      <c r="R187">
        <v>4200</v>
      </c>
      <c r="S187">
        <v>294</v>
      </c>
    </row>
    <row r="188" spans="1:19" x14ac:dyDescent="0.35">
      <c r="A188" t="s">
        <v>297</v>
      </c>
      <c r="B188" s="40">
        <v>45507</v>
      </c>
      <c r="C188" t="s">
        <v>44</v>
      </c>
      <c r="D188" t="s">
        <v>45</v>
      </c>
      <c r="E188" t="s">
        <v>17</v>
      </c>
      <c r="F188" t="s">
        <v>154</v>
      </c>
      <c r="G188" t="s">
        <v>29</v>
      </c>
      <c r="H188" t="s">
        <v>30</v>
      </c>
      <c r="I188" t="s">
        <v>31</v>
      </c>
      <c r="J188">
        <v>2100</v>
      </c>
      <c r="K188">
        <v>11</v>
      </c>
      <c r="L188">
        <v>0.05</v>
      </c>
      <c r="M188">
        <v>21945</v>
      </c>
      <c r="N188" t="s">
        <v>42</v>
      </c>
      <c r="O188" t="s">
        <v>33</v>
      </c>
      <c r="P188">
        <v>438900</v>
      </c>
      <c r="Q188">
        <v>438900</v>
      </c>
      <c r="R188">
        <v>23100</v>
      </c>
      <c r="S188">
        <v>1155</v>
      </c>
    </row>
    <row r="189" spans="1:19" x14ac:dyDescent="0.35">
      <c r="A189" t="s">
        <v>298</v>
      </c>
      <c r="B189" s="40">
        <v>45623</v>
      </c>
      <c r="C189" t="s">
        <v>111</v>
      </c>
      <c r="D189" t="s">
        <v>112</v>
      </c>
      <c r="E189" t="s">
        <v>98</v>
      </c>
      <c r="F189" t="s">
        <v>99</v>
      </c>
      <c r="G189" t="s">
        <v>29</v>
      </c>
      <c r="H189" t="s">
        <v>30</v>
      </c>
      <c r="I189" t="s">
        <v>31</v>
      </c>
      <c r="J189">
        <v>2100</v>
      </c>
      <c r="K189">
        <v>9</v>
      </c>
      <c r="L189">
        <v>0.1</v>
      </c>
      <c r="M189">
        <v>17010</v>
      </c>
      <c r="N189" t="s">
        <v>32</v>
      </c>
      <c r="O189" t="s">
        <v>23</v>
      </c>
      <c r="P189">
        <v>170100</v>
      </c>
      <c r="Q189">
        <v>170100</v>
      </c>
      <c r="R189">
        <v>18900</v>
      </c>
      <c r="S189">
        <v>1890</v>
      </c>
    </row>
    <row r="190" spans="1:19" x14ac:dyDescent="0.35">
      <c r="A190" t="s">
        <v>299</v>
      </c>
      <c r="B190" s="40">
        <v>45592</v>
      </c>
      <c r="C190" t="s">
        <v>15</v>
      </c>
      <c r="D190" t="s">
        <v>16</v>
      </c>
      <c r="E190" t="s">
        <v>17</v>
      </c>
      <c r="F190" t="s">
        <v>50</v>
      </c>
      <c r="G190" t="s">
        <v>29</v>
      </c>
      <c r="H190" t="s">
        <v>30</v>
      </c>
      <c r="I190" t="s">
        <v>31</v>
      </c>
      <c r="J190">
        <v>2100</v>
      </c>
      <c r="K190">
        <v>7</v>
      </c>
      <c r="L190">
        <v>0.15</v>
      </c>
      <c r="M190">
        <v>12495</v>
      </c>
      <c r="N190" t="s">
        <v>32</v>
      </c>
      <c r="O190" t="s">
        <v>33</v>
      </c>
      <c r="P190">
        <v>83300</v>
      </c>
      <c r="Q190">
        <v>83300</v>
      </c>
      <c r="R190">
        <v>14700</v>
      </c>
      <c r="S190">
        <v>2205</v>
      </c>
    </row>
    <row r="191" spans="1:19" x14ac:dyDescent="0.35">
      <c r="A191" t="s">
        <v>300</v>
      </c>
      <c r="B191" s="40">
        <v>45451</v>
      </c>
      <c r="C191" t="s">
        <v>131</v>
      </c>
      <c r="D191" t="s">
        <v>132</v>
      </c>
      <c r="E191" t="s">
        <v>98</v>
      </c>
      <c r="F191" t="s">
        <v>101</v>
      </c>
      <c r="G191" t="s">
        <v>29</v>
      </c>
      <c r="H191" t="s">
        <v>30</v>
      </c>
      <c r="I191" t="s">
        <v>31</v>
      </c>
      <c r="J191">
        <v>2100</v>
      </c>
      <c r="K191">
        <v>16</v>
      </c>
      <c r="L191">
        <v>0.24</v>
      </c>
      <c r="M191">
        <v>25536</v>
      </c>
      <c r="N191" t="s">
        <v>22</v>
      </c>
      <c r="O191" t="s">
        <v>87</v>
      </c>
      <c r="P191">
        <v>106400</v>
      </c>
      <c r="Q191">
        <v>106400</v>
      </c>
      <c r="R191">
        <v>33600</v>
      </c>
      <c r="S191">
        <v>8064</v>
      </c>
    </row>
    <row r="192" spans="1:19" x14ac:dyDescent="0.35">
      <c r="A192" t="s">
        <v>301</v>
      </c>
      <c r="B192" s="40">
        <v>45309</v>
      </c>
      <c r="C192" t="s">
        <v>44</v>
      </c>
      <c r="D192" t="s">
        <v>45</v>
      </c>
      <c r="E192" t="s">
        <v>17</v>
      </c>
      <c r="F192" t="s">
        <v>50</v>
      </c>
      <c r="G192" t="s">
        <v>29</v>
      </c>
      <c r="H192" t="s">
        <v>30</v>
      </c>
      <c r="I192" t="s">
        <v>31</v>
      </c>
      <c r="J192">
        <v>2100</v>
      </c>
      <c r="K192">
        <v>17</v>
      </c>
      <c r="L192">
        <v>0.2</v>
      </c>
      <c r="M192">
        <v>28560</v>
      </c>
      <c r="N192" t="s">
        <v>32</v>
      </c>
      <c r="O192" t="s">
        <v>23</v>
      </c>
      <c r="P192">
        <v>142800</v>
      </c>
      <c r="Q192">
        <v>142800</v>
      </c>
      <c r="R192">
        <v>35700</v>
      </c>
      <c r="S192">
        <v>7140</v>
      </c>
    </row>
    <row r="193" spans="1:19" x14ac:dyDescent="0.35">
      <c r="A193" t="s">
        <v>302</v>
      </c>
      <c r="B193" s="40">
        <v>45379</v>
      </c>
      <c r="C193" t="s">
        <v>111</v>
      </c>
      <c r="D193" t="s">
        <v>112</v>
      </c>
      <c r="E193" t="s">
        <v>98</v>
      </c>
      <c r="F193" t="s">
        <v>115</v>
      </c>
      <c r="G193" t="s">
        <v>29</v>
      </c>
      <c r="H193" t="s">
        <v>30</v>
      </c>
      <c r="I193" t="s">
        <v>31</v>
      </c>
      <c r="J193">
        <v>2100</v>
      </c>
      <c r="K193">
        <v>7</v>
      </c>
      <c r="L193">
        <v>0.25</v>
      </c>
      <c r="M193">
        <v>11025</v>
      </c>
      <c r="N193" t="s">
        <v>77</v>
      </c>
      <c r="O193" t="s">
        <v>80</v>
      </c>
      <c r="P193">
        <v>44100</v>
      </c>
      <c r="Q193">
        <v>44100</v>
      </c>
      <c r="R193">
        <v>14700</v>
      </c>
      <c r="S193">
        <v>3675</v>
      </c>
    </row>
    <row r="194" spans="1:19" x14ac:dyDescent="0.35">
      <c r="A194" t="s">
        <v>303</v>
      </c>
      <c r="B194" s="40">
        <v>45435</v>
      </c>
      <c r="C194" t="s">
        <v>55</v>
      </c>
      <c r="D194" t="s">
        <v>56</v>
      </c>
      <c r="E194" t="s">
        <v>17</v>
      </c>
      <c r="F194" t="s">
        <v>18</v>
      </c>
      <c r="G194" t="s">
        <v>29</v>
      </c>
      <c r="H194" t="s">
        <v>30</v>
      </c>
      <c r="I194" t="s">
        <v>31</v>
      </c>
      <c r="J194">
        <v>2100</v>
      </c>
      <c r="K194">
        <v>13</v>
      </c>
      <c r="L194">
        <v>7.0000000000000007E-2</v>
      </c>
      <c r="M194">
        <v>25389</v>
      </c>
      <c r="N194" t="s">
        <v>32</v>
      </c>
      <c r="O194" t="s">
        <v>23</v>
      </c>
      <c r="P194">
        <v>362699.99999999994</v>
      </c>
      <c r="Q194">
        <v>362699.99999999994</v>
      </c>
      <c r="R194">
        <v>27300.000000000004</v>
      </c>
      <c r="S194">
        <v>1911.0000000000036</v>
      </c>
    </row>
    <row r="195" spans="1:19" x14ac:dyDescent="0.35">
      <c r="A195" t="s">
        <v>304</v>
      </c>
      <c r="B195" s="40">
        <v>45603</v>
      </c>
      <c r="C195" t="s">
        <v>55</v>
      </c>
      <c r="D195" t="s">
        <v>56</v>
      </c>
      <c r="E195" t="s">
        <v>17</v>
      </c>
      <c r="F195" t="s">
        <v>154</v>
      </c>
      <c r="G195" t="s">
        <v>29</v>
      </c>
      <c r="H195" t="s">
        <v>30</v>
      </c>
      <c r="I195" t="s">
        <v>31</v>
      </c>
      <c r="J195">
        <v>2100</v>
      </c>
      <c r="K195">
        <v>18</v>
      </c>
      <c r="L195">
        <v>0.06</v>
      </c>
      <c r="M195">
        <v>35532</v>
      </c>
      <c r="N195" t="s">
        <v>42</v>
      </c>
      <c r="O195" t="s">
        <v>33</v>
      </c>
      <c r="P195">
        <v>592200</v>
      </c>
      <c r="Q195">
        <v>592200</v>
      </c>
      <c r="R195">
        <v>37800</v>
      </c>
      <c r="S195">
        <v>2268</v>
      </c>
    </row>
    <row r="196" spans="1:19" x14ac:dyDescent="0.35">
      <c r="A196" t="s">
        <v>305</v>
      </c>
      <c r="B196" s="40">
        <v>45420</v>
      </c>
      <c r="C196" t="s">
        <v>96</v>
      </c>
      <c r="D196" t="s">
        <v>97</v>
      </c>
      <c r="E196" t="s">
        <v>98</v>
      </c>
      <c r="F196" t="s">
        <v>160</v>
      </c>
      <c r="G196" t="s">
        <v>29</v>
      </c>
      <c r="H196" t="s">
        <v>30</v>
      </c>
      <c r="I196" t="s">
        <v>31</v>
      </c>
      <c r="J196">
        <v>2100</v>
      </c>
      <c r="K196">
        <v>14</v>
      </c>
      <c r="L196">
        <v>0.04</v>
      </c>
      <c r="M196">
        <v>28224</v>
      </c>
      <c r="N196" t="s">
        <v>42</v>
      </c>
      <c r="O196" t="s">
        <v>23</v>
      </c>
      <c r="P196">
        <v>705600</v>
      </c>
      <c r="Q196">
        <v>705600</v>
      </c>
      <c r="R196">
        <v>29400</v>
      </c>
      <c r="S196">
        <v>1176</v>
      </c>
    </row>
    <row r="197" spans="1:19" x14ac:dyDescent="0.35">
      <c r="A197" t="s">
        <v>306</v>
      </c>
      <c r="B197" s="40">
        <v>45623</v>
      </c>
      <c r="C197" t="s">
        <v>25</v>
      </c>
      <c r="D197" t="s">
        <v>26</v>
      </c>
      <c r="E197" t="s">
        <v>27</v>
      </c>
      <c r="F197" t="s">
        <v>28</v>
      </c>
      <c r="G197" t="s">
        <v>29</v>
      </c>
      <c r="H197" t="s">
        <v>30</v>
      </c>
      <c r="I197" t="s">
        <v>31</v>
      </c>
      <c r="J197">
        <v>2100</v>
      </c>
      <c r="K197">
        <v>14</v>
      </c>
      <c r="L197">
        <v>0.27</v>
      </c>
      <c r="M197">
        <v>21462</v>
      </c>
      <c r="N197" t="s">
        <v>77</v>
      </c>
      <c r="O197" t="s">
        <v>23</v>
      </c>
      <c r="P197">
        <v>79488.888888888891</v>
      </c>
      <c r="Q197">
        <v>79488.888888888891</v>
      </c>
      <c r="R197">
        <v>29400</v>
      </c>
      <c r="S197">
        <v>7938</v>
      </c>
    </row>
    <row r="198" spans="1:19" x14ac:dyDescent="0.35">
      <c r="A198" t="s">
        <v>307</v>
      </c>
      <c r="B198" s="40">
        <v>45363</v>
      </c>
      <c r="C198" t="s">
        <v>55</v>
      </c>
      <c r="D198" t="s">
        <v>56</v>
      </c>
      <c r="E198" t="s">
        <v>17</v>
      </c>
      <c r="F198" t="s">
        <v>18</v>
      </c>
      <c r="G198" t="s">
        <v>29</v>
      </c>
      <c r="H198" t="s">
        <v>30</v>
      </c>
      <c r="I198" t="s">
        <v>31</v>
      </c>
      <c r="J198">
        <v>2100</v>
      </c>
      <c r="K198">
        <v>1</v>
      </c>
      <c r="L198">
        <v>0.27</v>
      </c>
      <c r="M198">
        <v>1533</v>
      </c>
      <c r="N198" t="s">
        <v>32</v>
      </c>
      <c r="O198" t="s">
        <v>23</v>
      </c>
      <c r="P198">
        <v>5677.7777777777774</v>
      </c>
      <c r="Q198">
        <v>5677.7777777777774</v>
      </c>
      <c r="R198">
        <v>2100</v>
      </c>
      <c r="S198">
        <v>567</v>
      </c>
    </row>
    <row r="199" spans="1:19" x14ac:dyDescent="0.35">
      <c r="A199" t="s">
        <v>308</v>
      </c>
      <c r="B199" s="40">
        <v>45579</v>
      </c>
      <c r="C199" t="s">
        <v>111</v>
      </c>
      <c r="D199" t="s">
        <v>112</v>
      </c>
      <c r="E199" t="s">
        <v>98</v>
      </c>
      <c r="F199" t="s">
        <v>160</v>
      </c>
      <c r="G199" t="s">
        <v>29</v>
      </c>
      <c r="H199" t="s">
        <v>30</v>
      </c>
      <c r="I199" t="s">
        <v>31</v>
      </c>
      <c r="J199">
        <v>2100</v>
      </c>
      <c r="K199">
        <v>13</v>
      </c>
      <c r="L199">
        <v>0.13</v>
      </c>
      <c r="M199">
        <v>23751</v>
      </c>
      <c r="N199" t="s">
        <v>77</v>
      </c>
      <c r="O199" t="s">
        <v>87</v>
      </c>
      <c r="P199">
        <v>182700</v>
      </c>
      <c r="Q199">
        <v>182700</v>
      </c>
      <c r="R199">
        <v>27300</v>
      </c>
      <c r="S199">
        <v>3549</v>
      </c>
    </row>
    <row r="200" spans="1:19" x14ac:dyDescent="0.35">
      <c r="A200" t="s">
        <v>309</v>
      </c>
      <c r="B200" s="40">
        <v>45427</v>
      </c>
      <c r="C200" t="s">
        <v>61</v>
      </c>
      <c r="D200" t="s">
        <v>62</v>
      </c>
      <c r="E200" t="s">
        <v>27</v>
      </c>
      <c r="F200" t="s">
        <v>28</v>
      </c>
      <c r="G200" t="s">
        <v>29</v>
      </c>
      <c r="H200" t="s">
        <v>30</v>
      </c>
      <c r="I200" t="s">
        <v>31</v>
      </c>
      <c r="J200">
        <v>2100</v>
      </c>
      <c r="K200">
        <v>4</v>
      </c>
      <c r="L200">
        <v>0.02</v>
      </c>
      <c r="M200">
        <v>8232</v>
      </c>
      <c r="N200" t="s">
        <v>123</v>
      </c>
      <c r="O200" t="s">
        <v>23</v>
      </c>
      <c r="P200">
        <v>411600</v>
      </c>
      <c r="Q200">
        <v>411600</v>
      </c>
      <c r="R200">
        <v>8400</v>
      </c>
      <c r="S200">
        <v>168</v>
      </c>
    </row>
    <row r="201" spans="1:19" x14ac:dyDescent="0.35">
      <c r="A201" t="s">
        <v>310</v>
      </c>
      <c r="B201" s="40">
        <v>45344</v>
      </c>
      <c r="C201" t="s">
        <v>25</v>
      </c>
      <c r="D201" t="s">
        <v>26</v>
      </c>
      <c r="E201" t="s">
        <v>27</v>
      </c>
      <c r="F201" t="s">
        <v>122</v>
      </c>
      <c r="G201" t="s">
        <v>29</v>
      </c>
      <c r="H201" t="s">
        <v>30</v>
      </c>
      <c r="I201" t="s">
        <v>31</v>
      </c>
      <c r="J201">
        <v>2100</v>
      </c>
      <c r="K201">
        <v>13</v>
      </c>
      <c r="L201">
        <v>0.22</v>
      </c>
      <c r="M201">
        <v>21294</v>
      </c>
      <c r="N201" t="s">
        <v>42</v>
      </c>
      <c r="O201" t="s">
        <v>23</v>
      </c>
      <c r="P201">
        <v>96790.909090909088</v>
      </c>
      <c r="Q201">
        <v>96790.909090909088</v>
      </c>
      <c r="R201">
        <v>27300</v>
      </c>
      <c r="S201">
        <v>6006</v>
      </c>
    </row>
    <row r="202" spans="1:19" x14ac:dyDescent="0.35">
      <c r="A202" t="s">
        <v>311</v>
      </c>
      <c r="B202" s="40">
        <v>45487</v>
      </c>
      <c r="C202" t="s">
        <v>61</v>
      </c>
      <c r="D202" t="s">
        <v>62</v>
      </c>
      <c r="E202" t="s">
        <v>27</v>
      </c>
      <c r="F202" t="s">
        <v>122</v>
      </c>
      <c r="G202" t="s">
        <v>29</v>
      </c>
      <c r="H202" t="s">
        <v>30</v>
      </c>
      <c r="I202" t="s">
        <v>31</v>
      </c>
      <c r="J202">
        <v>2100</v>
      </c>
      <c r="K202">
        <v>4</v>
      </c>
      <c r="L202">
        <v>0.28999999999999998</v>
      </c>
      <c r="M202">
        <v>5964</v>
      </c>
      <c r="N202" t="s">
        <v>59</v>
      </c>
      <c r="O202" t="s">
        <v>179</v>
      </c>
      <c r="P202">
        <v>20565.517241379312</v>
      </c>
      <c r="Q202">
        <v>20565.517241379312</v>
      </c>
      <c r="R202">
        <v>8400</v>
      </c>
      <c r="S202">
        <v>2436</v>
      </c>
    </row>
    <row r="203" spans="1:19" x14ac:dyDescent="0.35">
      <c r="A203" t="s">
        <v>312</v>
      </c>
      <c r="B203" s="40">
        <v>45344</v>
      </c>
      <c r="C203" t="s">
        <v>73</v>
      </c>
      <c r="D203" t="s">
        <v>74</v>
      </c>
      <c r="E203" t="s">
        <v>37</v>
      </c>
      <c r="F203" t="s">
        <v>71</v>
      </c>
      <c r="G203" t="s">
        <v>29</v>
      </c>
      <c r="H203" t="s">
        <v>30</v>
      </c>
      <c r="I203" t="s">
        <v>31</v>
      </c>
      <c r="J203">
        <v>2100</v>
      </c>
      <c r="K203">
        <v>15</v>
      </c>
      <c r="L203">
        <v>0.11</v>
      </c>
      <c r="M203">
        <v>28035</v>
      </c>
      <c r="N203" t="s">
        <v>59</v>
      </c>
      <c r="O203" t="s">
        <v>33</v>
      </c>
      <c r="P203">
        <v>254863.63636363635</v>
      </c>
      <c r="Q203">
        <v>254863.63636363635</v>
      </c>
      <c r="R203">
        <v>31500</v>
      </c>
      <c r="S203">
        <v>3465</v>
      </c>
    </row>
    <row r="204" spans="1:19" x14ac:dyDescent="0.35">
      <c r="A204" t="s">
        <v>313</v>
      </c>
      <c r="B204" s="40">
        <v>45392</v>
      </c>
      <c r="C204" t="s">
        <v>131</v>
      </c>
      <c r="D204" t="s">
        <v>132</v>
      </c>
      <c r="E204" t="s">
        <v>98</v>
      </c>
      <c r="F204" t="s">
        <v>101</v>
      </c>
      <c r="G204" t="s">
        <v>29</v>
      </c>
      <c r="H204" t="s">
        <v>30</v>
      </c>
      <c r="I204" t="s">
        <v>31</v>
      </c>
      <c r="J204">
        <v>2100</v>
      </c>
      <c r="K204">
        <v>15</v>
      </c>
      <c r="L204">
        <v>0.19</v>
      </c>
      <c r="M204">
        <v>25515</v>
      </c>
      <c r="N204" t="s">
        <v>42</v>
      </c>
      <c r="O204" t="s">
        <v>23</v>
      </c>
      <c r="P204">
        <v>134289.47368421053</v>
      </c>
      <c r="Q204">
        <v>134289.47368421053</v>
      </c>
      <c r="R204">
        <v>31499.999999999996</v>
      </c>
      <c r="S204">
        <v>5984.9999999999964</v>
      </c>
    </row>
    <row r="205" spans="1:19" x14ac:dyDescent="0.35">
      <c r="A205" t="s">
        <v>314</v>
      </c>
      <c r="B205" s="40">
        <v>45524</v>
      </c>
      <c r="C205" t="s">
        <v>125</v>
      </c>
      <c r="D205" t="s">
        <v>126</v>
      </c>
      <c r="E205" t="s">
        <v>37</v>
      </c>
      <c r="F205" t="s">
        <v>71</v>
      </c>
      <c r="G205" t="s">
        <v>29</v>
      </c>
      <c r="H205" t="s">
        <v>30</v>
      </c>
      <c r="I205" t="s">
        <v>31</v>
      </c>
      <c r="J205">
        <v>2100</v>
      </c>
      <c r="K205">
        <v>1</v>
      </c>
      <c r="L205">
        <v>0.19</v>
      </c>
      <c r="M205">
        <v>1701</v>
      </c>
      <c r="N205" t="s">
        <v>77</v>
      </c>
      <c r="O205" t="s">
        <v>87</v>
      </c>
      <c r="P205">
        <v>8952.6315789473683</v>
      </c>
      <c r="Q205">
        <v>8952.6315789473683</v>
      </c>
      <c r="R205">
        <v>2100</v>
      </c>
      <c r="S205">
        <v>399</v>
      </c>
    </row>
    <row r="206" spans="1:19" x14ac:dyDescent="0.35">
      <c r="A206" t="s">
        <v>315</v>
      </c>
      <c r="B206" s="40">
        <v>45485</v>
      </c>
      <c r="C206" t="s">
        <v>64</v>
      </c>
      <c r="D206" t="s">
        <v>65</v>
      </c>
      <c r="E206" t="s">
        <v>27</v>
      </c>
      <c r="F206" t="s">
        <v>89</v>
      </c>
      <c r="G206" t="s">
        <v>29</v>
      </c>
      <c r="H206" t="s">
        <v>30</v>
      </c>
      <c r="I206" t="s">
        <v>31</v>
      </c>
      <c r="J206">
        <v>2100</v>
      </c>
      <c r="K206">
        <v>12</v>
      </c>
      <c r="L206">
        <v>0.15</v>
      </c>
      <c r="M206">
        <v>21420</v>
      </c>
      <c r="N206" t="s">
        <v>42</v>
      </c>
      <c r="O206" t="s">
        <v>23</v>
      </c>
      <c r="P206">
        <v>142800</v>
      </c>
      <c r="Q206">
        <v>142800</v>
      </c>
      <c r="R206">
        <v>25200</v>
      </c>
      <c r="S206">
        <v>3780</v>
      </c>
    </row>
    <row r="207" spans="1:19" x14ac:dyDescent="0.35">
      <c r="A207" t="s">
        <v>316</v>
      </c>
      <c r="B207" s="40">
        <v>45428</v>
      </c>
      <c r="C207" t="s">
        <v>44</v>
      </c>
      <c r="D207" t="s">
        <v>45</v>
      </c>
      <c r="E207" t="s">
        <v>17</v>
      </c>
      <c r="F207" t="s">
        <v>50</v>
      </c>
      <c r="G207" t="s">
        <v>29</v>
      </c>
      <c r="H207" t="s">
        <v>30</v>
      </c>
      <c r="I207" t="s">
        <v>31</v>
      </c>
      <c r="J207">
        <v>2100</v>
      </c>
      <c r="K207">
        <v>17</v>
      </c>
      <c r="L207">
        <v>0.28999999999999998</v>
      </c>
      <c r="M207">
        <v>25347</v>
      </c>
      <c r="N207" t="s">
        <v>123</v>
      </c>
      <c r="O207" t="s">
        <v>23</v>
      </c>
      <c r="P207">
        <v>87403.448275862072</v>
      </c>
      <c r="Q207">
        <v>87403.448275862072</v>
      </c>
      <c r="R207">
        <v>35700</v>
      </c>
      <c r="S207">
        <v>10353</v>
      </c>
    </row>
    <row r="208" spans="1:19" x14ac:dyDescent="0.35">
      <c r="A208" t="s">
        <v>317</v>
      </c>
      <c r="B208" s="40">
        <v>45612</v>
      </c>
      <c r="C208" t="s">
        <v>25</v>
      </c>
      <c r="D208" t="s">
        <v>26</v>
      </c>
      <c r="E208" t="s">
        <v>27</v>
      </c>
      <c r="F208" t="s">
        <v>28</v>
      </c>
      <c r="G208" t="s">
        <v>29</v>
      </c>
      <c r="H208" t="s">
        <v>30</v>
      </c>
      <c r="I208" t="s">
        <v>31</v>
      </c>
      <c r="J208">
        <v>2100</v>
      </c>
      <c r="K208">
        <v>9</v>
      </c>
      <c r="L208">
        <v>0.24</v>
      </c>
      <c r="M208">
        <v>14364</v>
      </c>
      <c r="N208" t="s">
        <v>77</v>
      </c>
      <c r="O208" t="s">
        <v>33</v>
      </c>
      <c r="P208">
        <v>59850</v>
      </c>
      <c r="Q208">
        <v>59850</v>
      </c>
      <c r="R208">
        <v>18900</v>
      </c>
      <c r="S208">
        <v>4536</v>
      </c>
    </row>
    <row r="209" spans="1:19" x14ac:dyDescent="0.35">
      <c r="A209" t="s">
        <v>318</v>
      </c>
      <c r="B209" s="40">
        <v>45476</v>
      </c>
      <c r="C209" t="s">
        <v>35</v>
      </c>
      <c r="D209" t="s">
        <v>36</v>
      </c>
      <c r="E209" t="s">
        <v>37</v>
      </c>
      <c r="F209" t="s">
        <v>71</v>
      </c>
      <c r="G209" t="s">
        <v>29</v>
      </c>
      <c r="H209" t="s">
        <v>30</v>
      </c>
      <c r="I209" t="s">
        <v>31</v>
      </c>
      <c r="J209">
        <v>2100</v>
      </c>
      <c r="K209">
        <v>11</v>
      </c>
      <c r="L209">
        <v>0.18</v>
      </c>
      <c r="M209">
        <v>18942</v>
      </c>
      <c r="N209" t="s">
        <v>22</v>
      </c>
      <c r="O209" t="s">
        <v>23</v>
      </c>
      <c r="P209">
        <v>105233.33333333334</v>
      </c>
      <c r="Q209">
        <v>105233.33333333334</v>
      </c>
      <c r="R209">
        <v>23100</v>
      </c>
      <c r="S209">
        <v>4158</v>
      </c>
    </row>
    <row r="210" spans="1:19" x14ac:dyDescent="0.35">
      <c r="A210" t="s">
        <v>319</v>
      </c>
      <c r="B210" s="40">
        <v>45583</v>
      </c>
      <c r="C210" t="s">
        <v>125</v>
      </c>
      <c r="D210" t="s">
        <v>126</v>
      </c>
      <c r="E210" t="s">
        <v>37</v>
      </c>
      <c r="F210" t="s">
        <v>151</v>
      </c>
      <c r="G210" t="s">
        <v>29</v>
      </c>
      <c r="H210" t="s">
        <v>30</v>
      </c>
      <c r="I210" t="s">
        <v>31</v>
      </c>
      <c r="J210">
        <v>2100</v>
      </c>
      <c r="K210">
        <v>17</v>
      </c>
      <c r="L210">
        <v>0.09</v>
      </c>
      <c r="M210">
        <v>32487</v>
      </c>
      <c r="N210" t="s">
        <v>77</v>
      </c>
      <c r="O210" t="s">
        <v>23</v>
      </c>
      <c r="P210">
        <v>360966.66666666669</v>
      </c>
      <c r="Q210">
        <v>360966.66666666669</v>
      </c>
      <c r="R210">
        <v>35700</v>
      </c>
      <c r="S210">
        <v>3213</v>
      </c>
    </row>
    <row r="211" spans="1:19" x14ac:dyDescent="0.35">
      <c r="A211" t="s">
        <v>320</v>
      </c>
      <c r="B211" s="40">
        <v>45604</v>
      </c>
      <c r="C211" t="s">
        <v>131</v>
      </c>
      <c r="D211" t="s">
        <v>132</v>
      </c>
      <c r="E211" t="s">
        <v>98</v>
      </c>
      <c r="F211" t="s">
        <v>99</v>
      </c>
      <c r="G211" t="s">
        <v>29</v>
      </c>
      <c r="H211" t="s">
        <v>30</v>
      </c>
      <c r="I211" t="s">
        <v>31</v>
      </c>
      <c r="J211">
        <v>2100</v>
      </c>
      <c r="K211">
        <v>15</v>
      </c>
      <c r="L211">
        <v>0.05</v>
      </c>
      <c r="M211">
        <v>29925</v>
      </c>
      <c r="N211" t="s">
        <v>22</v>
      </c>
      <c r="O211" t="s">
        <v>23</v>
      </c>
      <c r="P211">
        <v>598500</v>
      </c>
      <c r="Q211">
        <v>598500</v>
      </c>
      <c r="R211">
        <v>31500</v>
      </c>
      <c r="S211">
        <v>1575</v>
      </c>
    </row>
    <row r="212" spans="1:19" x14ac:dyDescent="0.35">
      <c r="A212" t="s">
        <v>321</v>
      </c>
      <c r="B212" s="40">
        <v>45430</v>
      </c>
      <c r="C212" t="s">
        <v>35</v>
      </c>
      <c r="D212" t="s">
        <v>36</v>
      </c>
      <c r="E212" t="s">
        <v>37</v>
      </c>
      <c r="F212" t="s">
        <v>151</v>
      </c>
      <c r="G212" t="s">
        <v>29</v>
      </c>
      <c r="H212" t="s">
        <v>30</v>
      </c>
      <c r="I212" t="s">
        <v>31</v>
      </c>
      <c r="J212">
        <v>2100</v>
      </c>
      <c r="K212">
        <v>20</v>
      </c>
      <c r="L212">
        <v>0.12</v>
      </c>
      <c r="M212">
        <v>36960</v>
      </c>
      <c r="N212" t="s">
        <v>77</v>
      </c>
      <c r="O212" t="s">
        <v>23</v>
      </c>
      <c r="P212">
        <v>308000</v>
      </c>
      <c r="Q212">
        <v>308000</v>
      </c>
      <c r="R212">
        <v>42000</v>
      </c>
      <c r="S212">
        <v>5040</v>
      </c>
    </row>
    <row r="213" spans="1:19" x14ac:dyDescent="0.35">
      <c r="A213" t="s">
        <v>322</v>
      </c>
      <c r="B213" s="40">
        <v>45299</v>
      </c>
      <c r="C213" t="s">
        <v>61</v>
      </c>
      <c r="D213" t="s">
        <v>62</v>
      </c>
      <c r="E213" t="s">
        <v>27</v>
      </c>
      <c r="F213" t="s">
        <v>89</v>
      </c>
      <c r="G213" t="s">
        <v>29</v>
      </c>
      <c r="H213" t="s">
        <v>30</v>
      </c>
      <c r="I213" t="s">
        <v>31</v>
      </c>
      <c r="J213">
        <v>2100</v>
      </c>
      <c r="K213">
        <v>8</v>
      </c>
      <c r="L213">
        <v>0.19</v>
      </c>
      <c r="M213">
        <v>13608</v>
      </c>
      <c r="N213" t="s">
        <v>42</v>
      </c>
      <c r="O213" t="s">
        <v>87</v>
      </c>
      <c r="P213">
        <v>71621.052631578947</v>
      </c>
      <c r="Q213">
        <v>71621.052631578947</v>
      </c>
      <c r="R213">
        <v>16800</v>
      </c>
      <c r="S213">
        <v>3192</v>
      </c>
    </row>
    <row r="214" spans="1:19" x14ac:dyDescent="0.35">
      <c r="A214" t="s">
        <v>323</v>
      </c>
      <c r="B214" s="40">
        <v>45336</v>
      </c>
      <c r="C214" t="s">
        <v>73</v>
      </c>
      <c r="D214" t="s">
        <v>74</v>
      </c>
      <c r="E214" t="s">
        <v>37</v>
      </c>
      <c r="F214" t="s">
        <v>38</v>
      </c>
      <c r="G214" t="s">
        <v>29</v>
      </c>
      <c r="H214" t="s">
        <v>30</v>
      </c>
      <c r="I214" t="s">
        <v>31</v>
      </c>
      <c r="J214">
        <v>2100</v>
      </c>
      <c r="K214">
        <v>20</v>
      </c>
      <c r="L214">
        <v>0.08</v>
      </c>
      <c r="M214">
        <v>38640</v>
      </c>
      <c r="N214" t="s">
        <v>77</v>
      </c>
      <c r="O214" t="s">
        <v>23</v>
      </c>
      <c r="P214">
        <v>483000</v>
      </c>
      <c r="Q214">
        <v>483000</v>
      </c>
      <c r="R214">
        <v>42000</v>
      </c>
      <c r="S214">
        <v>3360</v>
      </c>
    </row>
    <row r="215" spans="1:19" x14ac:dyDescent="0.35">
      <c r="A215" t="s">
        <v>324</v>
      </c>
      <c r="B215" s="40">
        <v>45470</v>
      </c>
      <c r="C215" t="s">
        <v>111</v>
      </c>
      <c r="D215" t="s">
        <v>112</v>
      </c>
      <c r="E215" t="s">
        <v>98</v>
      </c>
      <c r="F215" t="s">
        <v>115</v>
      </c>
      <c r="G215" t="s">
        <v>29</v>
      </c>
      <c r="H215" t="s">
        <v>30</v>
      </c>
      <c r="I215" t="s">
        <v>31</v>
      </c>
      <c r="J215">
        <v>2100</v>
      </c>
      <c r="K215">
        <v>13</v>
      </c>
      <c r="L215">
        <v>0.21</v>
      </c>
      <c r="M215">
        <v>21567</v>
      </c>
      <c r="N215" t="s">
        <v>77</v>
      </c>
      <c r="O215" t="s">
        <v>80</v>
      </c>
      <c r="P215">
        <v>102700</v>
      </c>
      <c r="Q215">
        <v>102700</v>
      </c>
      <c r="R215">
        <v>27300</v>
      </c>
      <c r="S215">
        <v>5733</v>
      </c>
    </row>
    <row r="216" spans="1:19" x14ac:dyDescent="0.35">
      <c r="A216" t="s">
        <v>325</v>
      </c>
      <c r="B216" s="40">
        <v>45368</v>
      </c>
      <c r="C216" t="s">
        <v>73</v>
      </c>
      <c r="D216" t="s">
        <v>74</v>
      </c>
      <c r="E216" t="s">
        <v>37</v>
      </c>
      <c r="F216" t="s">
        <v>151</v>
      </c>
      <c r="G216" t="s">
        <v>29</v>
      </c>
      <c r="H216" t="s">
        <v>30</v>
      </c>
      <c r="I216" t="s">
        <v>31</v>
      </c>
      <c r="J216">
        <v>2100</v>
      </c>
      <c r="K216">
        <v>5</v>
      </c>
      <c r="L216">
        <v>0.05</v>
      </c>
      <c r="M216">
        <v>9975</v>
      </c>
      <c r="N216" t="s">
        <v>77</v>
      </c>
      <c r="O216" t="s">
        <v>23</v>
      </c>
      <c r="P216">
        <v>199500</v>
      </c>
      <c r="Q216">
        <v>199500</v>
      </c>
      <c r="R216">
        <v>10500</v>
      </c>
      <c r="S216">
        <v>525</v>
      </c>
    </row>
    <row r="217" spans="1:19" x14ac:dyDescent="0.35">
      <c r="A217" t="s">
        <v>326</v>
      </c>
      <c r="B217" s="40">
        <v>45628</v>
      </c>
      <c r="C217" t="s">
        <v>15</v>
      </c>
      <c r="D217" t="s">
        <v>16</v>
      </c>
      <c r="E217" t="s">
        <v>17</v>
      </c>
      <c r="F217" t="s">
        <v>18</v>
      </c>
      <c r="G217" t="s">
        <v>29</v>
      </c>
      <c r="H217" t="s">
        <v>30</v>
      </c>
      <c r="I217" t="s">
        <v>31</v>
      </c>
      <c r="J217">
        <v>2100</v>
      </c>
      <c r="K217">
        <v>3</v>
      </c>
      <c r="L217">
        <v>0.13</v>
      </c>
      <c r="M217">
        <v>5481</v>
      </c>
      <c r="N217" t="s">
        <v>42</v>
      </c>
      <c r="O217" t="s">
        <v>23</v>
      </c>
      <c r="P217">
        <v>42161.538461538461</v>
      </c>
      <c r="Q217">
        <v>42161.538461538461</v>
      </c>
      <c r="R217">
        <v>6300</v>
      </c>
      <c r="S217">
        <v>819</v>
      </c>
    </row>
    <row r="218" spans="1:19" x14ac:dyDescent="0.35">
      <c r="A218" t="s">
        <v>327</v>
      </c>
      <c r="B218" s="40">
        <v>45576</v>
      </c>
      <c r="C218" t="s">
        <v>64</v>
      </c>
      <c r="D218" t="s">
        <v>65</v>
      </c>
      <c r="E218" t="s">
        <v>27</v>
      </c>
      <c r="F218" t="s">
        <v>28</v>
      </c>
      <c r="G218" t="s">
        <v>29</v>
      </c>
      <c r="H218" t="s">
        <v>30</v>
      </c>
      <c r="I218" t="s">
        <v>31</v>
      </c>
      <c r="J218">
        <v>2100</v>
      </c>
      <c r="K218">
        <v>10</v>
      </c>
      <c r="L218">
        <v>0.02</v>
      </c>
      <c r="M218">
        <v>20580</v>
      </c>
      <c r="N218" t="s">
        <v>123</v>
      </c>
      <c r="O218" t="s">
        <v>23</v>
      </c>
      <c r="P218">
        <v>1029000</v>
      </c>
      <c r="Q218">
        <v>1029000</v>
      </c>
      <c r="R218">
        <v>21000</v>
      </c>
      <c r="S218">
        <v>420</v>
      </c>
    </row>
    <row r="219" spans="1:19" x14ac:dyDescent="0.35">
      <c r="A219" t="s">
        <v>328</v>
      </c>
      <c r="B219" s="40">
        <v>45357</v>
      </c>
      <c r="C219" t="s">
        <v>55</v>
      </c>
      <c r="D219" t="s">
        <v>56</v>
      </c>
      <c r="E219" t="s">
        <v>17</v>
      </c>
      <c r="F219" t="s">
        <v>79</v>
      </c>
      <c r="G219" t="s">
        <v>29</v>
      </c>
      <c r="H219" t="s">
        <v>30</v>
      </c>
      <c r="I219" t="s">
        <v>31</v>
      </c>
      <c r="J219">
        <v>2100</v>
      </c>
      <c r="K219">
        <v>10</v>
      </c>
      <c r="L219">
        <v>0.09</v>
      </c>
      <c r="M219">
        <v>19110</v>
      </c>
      <c r="N219" t="s">
        <v>32</v>
      </c>
      <c r="O219" t="s">
        <v>23</v>
      </c>
      <c r="P219">
        <v>212333.33333333334</v>
      </c>
      <c r="Q219">
        <v>212333.33333333334</v>
      </c>
      <c r="R219">
        <v>21000</v>
      </c>
      <c r="S219">
        <v>1890</v>
      </c>
    </row>
    <row r="220" spans="1:19" x14ac:dyDescent="0.35">
      <c r="A220" t="s">
        <v>329</v>
      </c>
      <c r="B220" s="40">
        <v>45404</v>
      </c>
      <c r="C220" t="s">
        <v>111</v>
      </c>
      <c r="D220" t="s">
        <v>112</v>
      </c>
      <c r="E220" t="s">
        <v>98</v>
      </c>
      <c r="F220" t="s">
        <v>99</v>
      </c>
      <c r="G220" t="s">
        <v>29</v>
      </c>
      <c r="H220" t="s">
        <v>30</v>
      </c>
      <c r="I220" t="s">
        <v>31</v>
      </c>
      <c r="J220">
        <v>2100</v>
      </c>
      <c r="K220">
        <v>15</v>
      </c>
      <c r="L220">
        <v>0.23</v>
      </c>
      <c r="M220">
        <v>24255</v>
      </c>
      <c r="N220" t="s">
        <v>123</v>
      </c>
      <c r="O220" t="s">
        <v>87</v>
      </c>
      <c r="P220">
        <v>105456.52173913043</v>
      </c>
      <c r="Q220">
        <v>105456.52173913043</v>
      </c>
      <c r="R220">
        <v>31500</v>
      </c>
      <c r="S220">
        <v>7245</v>
      </c>
    </row>
    <row r="221" spans="1:19" x14ac:dyDescent="0.35">
      <c r="A221" t="s">
        <v>330</v>
      </c>
      <c r="B221" s="40">
        <v>45648</v>
      </c>
      <c r="C221" t="s">
        <v>15</v>
      </c>
      <c r="D221" t="s">
        <v>16</v>
      </c>
      <c r="E221" t="s">
        <v>17</v>
      </c>
      <c r="F221" t="s">
        <v>179</v>
      </c>
      <c r="G221" t="s">
        <v>29</v>
      </c>
      <c r="H221" t="s">
        <v>30</v>
      </c>
      <c r="I221" t="s">
        <v>31</v>
      </c>
      <c r="J221">
        <v>2100</v>
      </c>
      <c r="K221">
        <v>16</v>
      </c>
      <c r="L221">
        <v>0.23</v>
      </c>
      <c r="M221">
        <v>25872</v>
      </c>
      <c r="N221" t="s">
        <v>123</v>
      </c>
      <c r="O221" t="s">
        <v>23</v>
      </c>
      <c r="P221">
        <v>112486.95652173912</v>
      </c>
      <c r="Q221">
        <v>112486.95652173912</v>
      </c>
      <c r="R221">
        <v>33600</v>
      </c>
      <c r="S221">
        <v>7728</v>
      </c>
    </row>
    <row r="222" spans="1:19" x14ac:dyDescent="0.35">
      <c r="A222" t="s">
        <v>331</v>
      </c>
      <c r="B222" s="40">
        <v>45598</v>
      </c>
      <c r="C222" t="s">
        <v>111</v>
      </c>
      <c r="D222" t="s">
        <v>112</v>
      </c>
      <c r="E222" t="s">
        <v>98</v>
      </c>
      <c r="F222" t="s">
        <v>99</v>
      </c>
      <c r="G222" t="s">
        <v>29</v>
      </c>
      <c r="H222" t="s">
        <v>30</v>
      </c>
      <c r="I222" t="s">
        <v>31</v>
      </c>
      <c r="J222">
        <v>2100</v>
      </c>
      <c r="K222">
        <v>19</v>
      </c>
      <c r="L222">
        <v>0.22</v>
      </c>
      <c r="M222">
        <v>31122</v>
      </c>
      <c r="N222" t="s">
        <v>32</v>
      </c>
      <c r="O222" t="s">
        <v>80</v>
      </c>
      <c r="P222">
        <v>141463.63636363635</v>
      </c>
      <c r="Q222">
        <v>141463.63636363635</v>
      </c>
      <c r="R222">
        <v>39900</v>
      </c>
      <c r="S222">
        <v>8778</v>
      </c>
    </row>
    <row r="223" spans="1:19" x14ac:dyDescent="0.35">
      <c r="A223" t="s">
        <v>332</v>
      </c>
      <c r="B223" s="40">
        <v>45541</v>
      </c>
      <c r="C223" t="s">
        <v>35</v>
      </c>
      <c r="D223" t="s">
        <v>36</v>
      </c>
      <c r="E223" t="s">
        <v>37</v>
      </c>
      <c r="F223" t="s">
        <v>157</v>
      </c>
      <c r="G223" t="s">
        <v>29</v>
      </c>
      <c r="H223" t="s">
        <v>30</v>
      </c>
      <c r="I223" t="s">
        <v>31</v>
      </c>
      <c r="J223">
        <v>2100</v>
      </c>
      <c r="K223">
        <v>12</v>
      </c>
      <c r="L223">
        <v>0.09</v>
      </c>
      <c r="M223">
        <v>22932</v>
      </c>
      <c r="N223" t="s">
        <v>77</v>
      </c>
      <c r="O223" t="s">
        <v>23</v>
      </c>
      <c r="P223">
        <v>254800</v>
      </c>
      <c r="Q223">
        <v>254800</v>
      </c>
      <c r="R223">
        <v>25200</v>
      </c>
      <c r="S223">
        <v>2268</v>
      </c>
    </row>
    <row r="224" spans="1:19" x14ac:dyDescent="0.35">
      <c r="A224" t="s">
        <v>333</v>
      </c>
      <c r="B224" s="40">
        <v>45499</v>
      </c>
      <c r="C224" t="s">
        <v>55</v>
      </c>
      <c r="D224" t="s">
        <v>56</v>
      </c>
      <c r="E224" t="s">
        <v>17</v>
      </c>
      <c r="F224" t="s">
        <v>176</v>
      </c>
      <c r="G224" t="s">
        <v>29</v>
      </c>
      <c r="H224" t="s">
        <v>30</v>
      </c>
      <c r="I224" t="s">
        <v>31</v>
      </c>
      <c r="J224">
        <v>2100</v>
      </c>
      <c r="K224">
        <v>5</v>
      </c>
      <c r="L224">
        <v>0.14000000000000001</v>
      </c>
      <c r="M224">
        <v>9030</v>
      </c>
      <c r="N224" t="s">
        <v>123</v>
      </c>
      <c r="O224" t="s">
        <v>80</v>
      </c>
      <c r="P224">
        <v>64499.999999999993</v>
      </c>
      <c r="Q224">
        <v>64499.999999999993</v>
      </c>
      <c r="R224">
        <v>10500</v>
      </c>
      <c r="S224">
        <v>1470</v>
      </c>
    </row>
    <row r="225" spans="1:19" x14ac:dyDescent="0.35">
      <c r="A225" t="s">
        <v>334</v>
      </c>
      <c r="B225" s="40">
        <v>45378</v>
      </c>
      <c r="C225" t="s">
        <v>35</v>
      </c>
      <c r="D225" t="s">
        <v>36</v>
      </c>
      <c r="E225" t="s">
        <v>37</v>
      </c>
      <c r="F225" t="s">
        <v>71</v>
      </c>
      <c r="G225" t="s">
        <v>29</v>
      </c>
      <c r="H225" t="s">
        <v>30</v>
      </c>
      <c r="I225" t="s">
        <v>31</v>
      </c>
      <c r="J225">
        <v>2100</v>
      </c>
      <c r="K225">
        <v>2</v>
      </c>
      <c r="L225">
        <v>0.14000000000000001</v>
      </c>
      <c r="M225">
        <v>3612</v>
      </c>
      <c r="N225" t="s">
        <v>32</v>
      </c>
      <c r="O225" t="s">
        <v>87</v>
      </c>
      <c r="P225">
        <v>25799.999999999996</v>
      </c>
      <c r="Q225">
        <v>25799.999999999996</v>
      </c>
      <c r="R225">
        <v>4200</v>
      </c>
      <c r="S225">
        <v>588</v>
      </c>
    </row>
    <row r="226" spans="1:19" x14ac:dyDescent="0.35">
      <c r="A226" t="s">
        <v>335</v>
      </c>
      <c r="B226" s="40">
        <v>45313</v>
      </c>
      <c r="C226" t="s">
        <v>25</v>
      </c>
      <c r="D226" t="s">
        <v>26</v>
      </c>
      <c r="E226" t="s">
        <v>27</v>
      </c>
      <c r="F226" t="s">
        <v>66</v>
      </c>
      <c r="G226" t="s">
        <v>29</v>
      </c>
      <c r="H226" t="s">
        <v>30</v>
      </c>
      <c r="I226" t="s">
        <v>31</v>
      </c>
      <c r="J226">
        <v>2100</v>
      </c>
      <c r="K226">
        <v>16</v>
      </c>
      <c r="L226">
        <v>0.09</v>
      </c>
      <c r="M226">
        <v>30576</v>
      </c>
      <c r="N226" t="s">
        <v>42</v>
      </c>
      <c r="O226" t="s">
        <v>23</v>
      </c>
      <c r="P226">
        <v>339733.33333333337</v>
      </c>
      <c r="Q226">
        <v>339733.33333333337</v>
      </c>
      <c r="R226">
        <v>33600</v>
      </c>
      <c r="S226">
        <v>3024</v>
      </c>
    </row>
    <row r="227" spans="1:19" x14ac:dyDescent="0.35">
      <c r="A227" t="s">
        <v>336</v>
      </c>
      <c r="B227" s="40">
        <v>45592</v>
      </c>
      <c r="C227" t="s">
        <v>64</v>
      </c>
      <c r="D227" t="s">
        <v>65</v>
      </c>
      <c r="E227" t="s">
        <v>27</v>
      </c>
      <c r="F227" t="s">
        <v>103</v>
      </c>
      <c r="G227" t="s">
        <v>29</v>
      </c>
      <c r="H227" t="s">
        <v>30</v>
      </c>
      <c r="I227" t="s">
        <v>31</v>
      </c>
      <c r="J227">
        <v>2100</v>
      </c>
      <c r="K227">
        <v>7</v>
      </c>
      <c r="L227">
        <v>0.09</v>
      </c>
      <c r="M227">
        <v>13377</v>
      </c>
      <c r="N227" t="s">
        <v>59</v>
      </c>
      <c r="O227" t="s">
        <v>23</v>
      </c>
      <c r="P227">
        <v>148633.33333333334</v>
      </c>
      <c r="Q227">
        <v>148633.33333333334</v>
      </c>
      <c r="R227">
        <v>14700</v>
      </c>
      <c r="S227">
        <v>1323</v>
      </c>
    </row>
    <row r="228" spans="1:19" x14ac:dyDescent="0.35">
      <c r="A228" t="s">
        <v>337</v>
      </c>
      <c r="B228" s="40">
        <v>45457</v>
      </c>
      <c r="C228" t="s">
        <v>111</v>
      </c>
      <c r="D228" t="s">
        <v>112</v>
      </c>
      <c r="E228" t="s">
        <v>98</v>
      </c>
      <c r="F228" t="s">
        <v>160</v>
      </c>
      <c r="G228" t="s">
        <v>29</v>
      </c>
      <c r="H228" t="s">
        <v>30</v>
      </c>
      <c r="I228" t="s">
        <v>31</v>
      </c>
      <c r="J228">
        <v>2100</v>
      </c>
      <c r="K228">
        <v>12</v>
      </c>
      <c r="L228">
        <v>0.17</v>
      </c>
      <c r="M228">
        <v>20916</v>
      </c>
      <c r="N228" t="s">
        <v>32</v>
      </c>
      <c r="O228" t="s">
        <v>23</v>
      </c>
      <c r="P228">
        <v>123035.29411764705</v>
      </c>
      <c r="Q228">
        <v>123035.29411764705</v>
      </c>
      <c r="R228">
        <v>25200</v>
      </c>
      <c r="S228">
        <v>4284</v>
      </c>
    </row>
    <row r="229" spans="1:19" x14ac:dyDescent="0.35">
      <c r="A229" t="s">
        <v>338</v>
      </c>
      <c r="B229" s="40">
        <v>45366</v>
      </c>
      <c r="C229" t="s">
        <v>64</v>
      </c>
      <c r="D229" t="s">
        <v>65</v>
      </c>
      <c r="E229" t="s">
        <v>27</v>
      </c>
      <c r="F229" t="s">
        <v>179</v>
      </c>
      <c r="G229" t="s">
        <v>29</v>
      </c>
      <c r="H229" t="s">
        <v>30</v>
      </c>
      <c r="I229" t="s">
        <v>31</v>
      </c>
      <c r="J229">
        <v>2100</v>
      </c>
      <c r="K229">
        <v>10</v>
      </c>
      <c r="L229">
        <v>0.01</v>
      </c>
      <c r="M229">
        <v>20790</v>
      </c>
      <c r="N229" t="s">
        <v>32</v>
      </c>
      <c r="O229" t="s">
        <v>23</v>
      </c>
      <c r="P229">
        <v>2079000</v>
      </c>
      <c r="Q229">
        <v>2079000</v>
      </c>
      <c r="R229">
        <v>21000</v>
      </c>
      <c r="S229">
        <v>210</v>
      </c>
    </row>
    <row r="230" spans="1:19" x14ac:dyDescent="0.35">
      <c r="A230" t="s">
        <v>339</v>
      </c>
      <c r="B230" s="40">
        <v>45609</v>
      </c>
      <c r="C230" t="s">
        <v>64</v>
      </c>
      <c r="D230" t="s">
        <v>65</v>
      </c>
      <c r="E230" t="s">
        <v>27</v>
      </c>
      <c r="F230" t="s">
        <v>28</v>
      </c>
      <c r="G230" t="s">
        <v>29</v>
      </c>
      <c r="H230" t="s">
        <v>30</v>
      </c>
      <c r="I230" t="s">
        <v>31</v>
      </c>
      <c r="J230">
        <v>2100</v>
      </c>
      <c r="K230">
        <v>5</v>
      </c>
      <c r="L230">
        <v>0.15</v>
      </c>
      <c r="M230">
        <v>8925</v>
      </c>
      <c r="N230" t="s">
        <v>42</v>
      </c>
      <c r="O230" t="s">
        <v>23</v>
      </c>
      <c r="P230">
        <v>59500</v>
      </c>
      <c r="Q230">
        <v>59500</v>
      </c>
      <c r="R230">
        <v>10500</v>
      </c>
      <c r="S230">
        <v>1575</v>
      </c>
    </row>
    <row r="231" spans="1:19" x14ac:dyDescent="0.35">
      <c r="A231" t="s">
        <v>340</v>
      </c>
      <c r="B231" s="40">
        <v>45378</v>
      </c>
      <c r="C231" t="s">
        <v>44</v>
      </c>
      <c r="D231" t="s">
        <v>45</v>
      </c>
      <c r="E231" t="s">
        <v>17</v>
      </c>
      <c r="F231" t="s">
        <v>176</v>
      </c>
      <c r="G231" t="s">
        <v>29</v>
      </c>
      <c r="H231" t="s">
        <v>30</v>
      </c>
      <c r="I231" t="s">
        <v>31</v>
      </c>
      <c r="J231">
        <v>2100</v>
      </c>
      <c r="K231">
        <v>20</v>
      </c>
      <c r="L231">
        <v>0.1</v>
      </c>
      <c r="M231">
        <v>37800</v>
      </c>
      <c r="N231" t="s">
        <v>22</v>
      </c>
      <c r="O231" t="s">
        <v>87</v>
      </c>
      <c r="P231">
        <v>378000</v>
      </c>
      <c r="Q231">
        <v>378000</v>
      </c>
      <c r="R231">
        <v>42000</v>
      </c>
      <c r="S231">
        <v>4200</v>
      </c>
    </row>
    <row r="232" spans="1:19" x14ac:dyDescent="0.35">
      <c r="A232" t="s">
        <v>341</v>
      </c>
      <c r="B232" s="40">
        <v>45592</v>
      </c>
      <c r="C232" t="s">
        <v>55</v>
      </c>
      <c r="D232" t="s">
        <v>56</v>
      </c>
      <c r="E232" t="s">
        <v>17</v>
      </c>
      <c r="F232" t="s">
        <v>176</v>
      </c>
      <c r="G232" t="s">
        <v>29</v>
      </c>
      <c r="H232" t="s">
        <v>30</v>
      </c>
      <c r="I232" t="s">
        <v>31</v>
      </c>
      <c r="J232">
        <v>2100</v>
      </c>
      <c r="K232">
        <v>6</v>
      </c>
      <c r="L232">
        <v>0.01</v>
      </c>
      <c r="M232">
        <v>12474</v>
      </c>
      <c r="N232" t="s">
        <v>123</v>
      </c>
      <c r="O232" t="s">
        <v>87</v>
      </c>
      <c r="P232">
        <v>1247400</v>
      </c>
      <c r="Q232">
        <v>1247400</v>
      </c>
      <c r="R232">
        <v>12600</v>
      </c>
      <c r="S232">
        <v>126</v>
      </c>
    </row>
    <row r="233" spans="1:19" x14ac:dyDescent="0.35">
      <c r="A233" t="s">
        <v>342</v>
      </c>
      <c r="B233" s="40">
        <v>45465</v>
      </c>
      <c r="C233" t="s">
        <v>131</v>
      </c>
      <c r="D233" t="s">
        <v>132</v>
      </c>
      <c r="E233" t="s">
        <v>98</v>
      </c>
      <c r="F233" t="s">
        <v>101</v>
      </c>
      <c r="G233" t="s">
        <v>29</v>
      </c>
      <c r="H233" t="s">
        <v>30</v>
      </c>
      <c r="I233" t="s">
        <v>31</v>
      </c>
      <c r="J233">
        <v>2100</v>
      </c>
      <c r="K233">
        <v>10</v>
      </c>
      <c r="L233">
        <v>0.3</v>
      </c>
      <c r="M233">
        <v>14700</v>
      </c>
      <c r="N233" t="s">
        <v>42</v>
      </c>
      <c r="O233" t="s">
        <v>23</v>
      </c>
      <c r="P233">
        <v>49000</v>
      </c>
      <c r="Q233">
        <v>49000</v>
      </c>
      <c r="R233">
        <v>21000</v>
      </c>
      <c r="S233">
        <v>6300</v>
      </c>
    </row>
    <row r="234" spans="1:19" x14ac:dyDescent="0.35">
      <c r="A234" t="s">
        <v>343</v>
      </c>
      <c r="B234" s="40">
        <v>45337</v>
      </c>
      <c r="C234" t="s">
        <v>15</v>
      </c>
      <c r="D234" t="s">
        <v>16</v>
      </c>
      <c r="E234" t="s">
        <v>17</v>
      </c>
      <c r="F234" t="s">
        <v>50</v>
      </c>
      <c r="G234" t="s">
        <v>29</v>
      </c>
      <c r="H234" t="s">
        <v>30</v>
      </c>
      <c r="I234" t="s">
        <v>31</v>
      </c>
      <c r="J234">
        <v>2100</v>
      </c>
      <c r="K234">
        <v>2</v>
      </c>
      <c r="L234">
        <v>0.02</v>
      </c>
      <c r="M234">
        <v>4116</v>
      </c>
      <c r="N234" t="s">
        <v>123</v>
      </c>
      <c r="O234" t="s">
        <v>87</v>
      </c>
      <c r="P234">
        <v>205800</v>
      </c>
      <c r="Q234">
        <v>205800</v>
      </c>
      <c r="R234">
        <v>4200</v>
      </c>
      <c r="S234">
        <v>84</v>
      </c>
    </row>
    <row r="235" spans="1:19" x14ac:dyDescent="0.35">
      <c r="A235" t="s">
        <v>344</v>
      </c>
      <c r="B235" s="40">
        <v>45405</v>
      </c>
      <c r="C235" t="s">
        <v>15</v>
      </c>
      <c r="D235" t="s">
        <v>16</v>
      </c>
      <c r="E235" t="s">
        <v>17</v>
      </c>
      <c r="F235" t="s">
        <v>154</v>
      </c>
      <c r="G235" t="s">
        <v>29</v>
      </c>
      <c r="H235" t="s">
        <v>30</v>
      </c>
      <c r="I235" t="s">
        <v>31</v>
      </c>
      <c r="J235">
        <v>2100</v>
      </c>
      <c r="K235">
        <v>3</v>
      </c>
      <c r="L235">
        <v>0.08</v>
      </c>
      <c r="M235">
        <v>5796</v>
      </c>
      <c r="N235" t="s">
        <v>22</v>
      </c>
      <c r="O235" t="s">
        <v>23</v>
      </c>
      <c r="P235">
        <v>72450</v>
      </c>
      <c r="Q235">
        <v>72450</v>
      </c>
      <c r="R235">
        <v>6300</v>
      </c>
      <c r="S235">
        <v>504</v>
      </c>
    </row>
    <row r="236" spans="1:19" x14ac:dyDescent="0.35">
      <c r="A236" t="s">
        <v>345</v>
      </c>
      <c r="B236" s="40">
        <v>45365</v>
      </c>
      <c r="C236" t="s">
        <v>125</v>
      </c>
      <c r="D236" t="s">
        <v>126</v>
      </c>
      <c r="E236" t="s">
        <v>37</v>
      </c>
      <c r="F236" t="s">
        <v>38</v>
      </c>
      <c r="G236" t="s">
        <v>29</v>
      </c>
      <c r="H236" t="s">
        <v>30</v>
      </c>
      <c r="I236" t="s">
        <v>31</v>
      </c>
      <c r="J236">
        <v>2100</v>
      </c>
      <c r="K236">
        <v>9</v>
      </c>
      <c r="L236">
        <v>0.05</v>
      </c>
      <c r="M236">
        <v>17955</v>
      </c>
      <c r="N236" t="s">
        <v>32</v>
      </c>
      <c r="O236" t="s">
        <v>23</v>
      </c>
      <c r="P236">
        <v>359100</v>
      </c>
      <c r="Q236">
        <v>359100</v>
      </c>
      <c r="R236">
        <v>18900</v>
      </c>
      <c r="S236">
        <v>945</v>
      </c>
    </row>
    <row r="237" spans="1:19" x14ac:dyDescent="0.35">
      <c r="A237" t="s">
        <v>346</v>
      </c>
      <c r="B237" s="40">
        <v>45444</v>
      </c>
      <c r="C237" t="s">
        <v>15</v>
      </c>
      <c r="D237" t="s">
        <v>16</v>
      </c>
      <c r="E237" t="s">
        <v>17</v>
      </c>
      <c r="F237" t="s">
        <v>50</v>
      </c>
      <c r="G237" t="s">
        <v>29</v>
      </c>
      <c r="H237" t="s">
        <v>30</v>
      </c>
      <c r="I237" t="s">
        <v>31</v>
      </c>
      <c r="J237">
        <v>2100</v>
      </c>
      <c r="K237">
        <v>11</v>
      </c>
      <c r="L237">
        <v>0.05</v>
      </c>
      <c r="M237">
        <v>21945</v>
      </c>
      <c r="N237" t="s">
        <v>42</v>
      </c>
      <c r="O237" t="s">
        <v>23</v>
      </c>
      <c r="P237">
        <v>438900</v>
      </c>
      <c r="Q237">
        <v>438900</v>
      </c>
      <c r="R237">
        <v>23100</v>
      </c>
      <c r="S237">
        <v>1155</v>
      </c>
    </row>
    <row r="238" spans="1:19" x14ac:dyDescent="0.35">
      <c r="A238" t="s">
        <v>347</v>
      </c>
      <c r="B238" s="40">
        <v>45307</v>
      </c>
      <c r="C238" t="s">
        <v>131</v>
      </c>
      <c r="D238" t="s">
        <v>132</v>
      </c>
      <c r="E238" t="s">
        <v>98</v>
      </c>
      <c r="F238" t="s">
        <v>113</v>
      </c>
      <c r="G238" t="s">
        <v>29</v>
      </c>
      <c r="H238" t="s">
        <v>30</v>
      </c>
      <c r="I238" t="s">
        <v>31</v>
      </c>
      <c r="J238">
        <v>2100</v>
      </c>
      <c r="K238">
        <v>1</v>
      </c>
      <c r="L238">
        <v>0.1</v>
      </c>
      <c r="M238">
        <v>1890</v>
      </c>
      <c r="N238" t="s">
        <v>59</v>
      </c>
      <c r="O238" t="s">
        <v>23</v>
      </c>
      <c r="P238">
        <v>18900</v>
      </c>
      <c r="Q238">
        <v>18900</v>
      </c>
      <c r="R238">
        <v>2100</v>
      </c>
      <c r="S238">
        <v>210</v>
      </c>
    </row>
    <row r="239" spans="1:19" x14ac:dyDescent="0.35">
      <c r="A239" t="s">
        <v>348</v>
      </c>
      <c r="B239" s="40">
        <v>45551</v>
      </c>
      <c r="C239" t="s">
        <v>25</v>
      </c>
      <c r="D239" t="s">
        <v>26</v>
      </c>
      <c r="E239" t="s">
        <v>27</v>
      </c>
      <c r="F239" t="s">
        <v>66</v>
      </c>
      <c r="G239" t="s">
        <v>29</v>
      </c>
      <c r="H239" t="s">
        <v>30</v>
      </c>
      <c r="I239" t="s">
        <v>31</v>
      </c>
      <c r="J239">
        <v>2100</v>
      </c>
      <c r="K239">
        <v>2</v>
      </c>
      <c r="L239">
        <v>7.0000000000000007E-2</v>
      </c>
      <c r="M239">
        <v>3906</v>
      </c>
      <c r="N239" t="s">
        <v>77</v>
      </c>
      <c r="O239" t="s">
        <v>33</v>
      </c>
      <c r="P239">
        <v>55799.999999999993</v>
      </c>
      <c r="Q239">
        <v>55799.999999999993</v>
      </c>
      <c r="R239">
        <v>4200</v>
      </c>
      <c r="S239">
        <v>294</v>
      </c>
    </row>
    <row r="240" spans="1:19" x14ac:dyDescent="0.35">
      <c r="A240" t="s">
        <v>349</v>
      </c>
      <c r="B240" s="40">
        <v>45606</v>
      </c>
      <c r="C240" t="s">
        <v>25</v>
      </c>
      <c r="D240" t="s">
        <v>26</v>
      </c>
      <c r="E240" t="s">
        <v>27</v>
      </c>
      <c r="F240" t="s">
        <v>103</v>
      </c>
      <c r="G240" t="s">
        <v>29</v>
      </c>
      <c r="H240" t="s">
        <v>30</v>
      </c>
      <c r="I240" t="s">
        <v>31</v>
      </c>
      <c r="J240">
        <v>2100</v>
      </c>
      <c r="K240">
        <v>12</v>
      </c>
      <c r="L240">
        <v>0.09</v>
      </c>
      <c r="M240">
        <v>22932</v>
      </c>
      <c r="N240" t="s">
        <v>22</v>
      </c>
      <c r="O240" t="s">
        <v>80</v>
      </c>
      <c r="P240">
        <v>254800</v>
      </c>
      <c r="Q240">
        <v>254800</v>
      </c>
      <c r="R240">
        <v>25200</v>
      </c>
      <c r="S240">
        <v>2268</v>
      </c>
    </row>
    <row r="241" spans="1:19" x14ac:dyDescent="0.35">
      <c r="A241" t="s">
        <v>350</v>
      </c>
      <c r="B241" s="40">
        <v>45459</v>
      </c>
      <c r="C241" t="s">
        <v>96</v>
      </c>
      <c r="D241" t="s">
        <v>97</v>
      </c>
      <c r="E241" t="s">
        <v>98</v>
      </c>
      <c r="F241" t="s">
        <v>99</v>
      </c>
      <c r="G241" t="s">
        <v>29</v>
      </c>
      <c r="H241" t="s">
        <v>30</v>
      </c>
      <c r="I241" t="s">
        <v>31</v>
      </c>
      <c r="J241">
        <v>2100</v>
      </c>
      <c r="K241">
        <v>20</v>
      </c>
      <c r="L241">
        <v>0.16</v>
      </c>
      <c r="M241">
        <v>35280</v>
      </c>
      <c r="N241" t="s">
        <v>32</v>
      </c>
      <c r="O241" t="s">
        <v>23</v>
      </c>
      <c r="P241">
        <v>220500</v>
      </c>
      <c r="Q241">
        <v>220500</v>
      </c>
      <c r="R241">
        <v>42000</v>
      </c>
      <c r="S241">
        <v>6720</v>
      </c>
    </row>
    <row r="242" spans="1:19" x14ac:dyDescent="0.35">
      <c r="A242" t="s">
        <v>351</v>
      </c>
      <c r="B242" s="40">
        <v>45611</v>
      </c>
      <c r="C242" t="s">
        <v>61</v>
      </c>
      <c r="D242" t="s">
        <v>62</v>
      </c>
      <c r="E242" t="s">
        <v>27</v>
      </c>
      <c r="F242" t="s">
        <v>122</v>
      </c>
      <c r="G242" t="s">
        <v>29</v>
      </c>
      <c r="H242" t="s">
        <v>30</v>
      </c>
      <c r="I242" t="s">
        <v>31</v>
      </c>
      <c r="J242">
        <v>2100</v>
      </c>
      <c r="K242">
        <v>13</v>
      </c>
      <c r="L242">
        <v>0.19</v>
      </c>
      <c r="M242">
        <v>22113</v>
      </c>
      <c r="N242" t="s">
        <v>77</v>
      </c>
      <c r="O242" t="s">
        <v>80</v>
      </c>
      <c r="P242">
        <v>116384.21052631579</v>
      </c>
      <c r="Q242">
        <v>116384.21052631579</v>
      </c>
      <c r="R242">
        <v>27300</v>
      </c>
      <c r="S242">
        <v>5187</v>
      </c>
    </row>
    <row r="243" spans="1:19" x14ac:dyDescent="0.35">
      <c r="A243" t="s">
        <v>352</v>
      </c>
      <c r="B243" s="40">
        <v>45439</v>
      </c>
      <c r="C243" t="s">
        <v>44</v>
      </c>
      <c r="D243" t="s">
        <v>45</v>
      </c>
      <c r="E243" t="s">
        <v>17</v>
      </c>
      <c r="F243" t="s">
        <v>154</v>
      </c>
      <c r="G243" t="s">
        <v>29</v>
      </c>
      <c r="H243" t="s">
        <v>30</v>
      </c>
      <c r="I243" t="s">
        <v>31</v>
      </c>
      <c r="J243">
        <v>2100</v>
      </c>
      <c r="K243">
        <v>7</v>
      </c>
      <c r="L243">
        <v>0.24</v>
      </c>
      <c r="M243">
        <v>11172</v>
      </c>
      <c r="N243" t="s">
        <v>77</v>
      </c>
      <c r="O243" t="s">
        <v>23</v>
      </c>
      <c r="P243">
        <v>46550</v>
      </c>
      <c r="Q243">
        <v>46550</v>
      </c>
      <c r="R243">
        <v>14700</v>
      </c>
      <c r="S243">
        <v>3528</v>
      </c>
    </row>
    <row r="244" spans="1:19" x14ac:dyDescent="0.35">
      <c r="A244" t="s">
        <v>353</v>
      </c>
      <c r="B244" s="40">
        <v>45363</v>
      </c>
      <c r="C244" t="s">
        <v>61</v>
      </c>
      <c r="D244" t="s">
        <v>62</v>
      </c>
      <c r="E244" t="s">
        <v>27</v>
      </c>
      <c r="F244" t="s">
        <v>122</v>
      </c>
      <c r="G244" t="s">
        <v>29</v>
      </c>
      <c r="H244" t="s">
        <v>30</v>
      </c>
      <c r="I244" t="s">
        <v>31</v>
      </c>
      <c r="J244">
        <v>2100</v>
      </c>
      <c r="K244">
        <v>13</v>
      </c>
      <c r="L244">
        <v>0.23</v>
      </c>
      <c r="M244">
        <v>21021</v>
      </c>
      <c r="N244" t="s">
        <v>22</v>
      </c>
      <c r="O244" t="s">
        <v>23</v>
      </c>
      <c r="P244">
        <v>91395.65217391304</v>
      </c>
      <c r="Q244">
        <v>91395.65217391304</v>
      </c>
      <c r="R244">
        <v>27300</v>
      </c>
      <c r="S244">
        <v>6279</v>
      </c>
    </row>
    <row r="245" spans="1:19" x14ac:dyDescent="0.35">
      <c r="A245" t="s">
        <v>354</v>
      </c>
      <c r="B245" s="40">
        <v>45378</v>
      </c>
      <c r="C245" t="s">
        <v>96</v>
      </c>
      <c r="D245" t="s">
        <v>97</v>
      </c>
      <c r="E245" t="s">
        <v>98</v>
      </c>
      <c r="F245" t="s">
        <v>160</v>
      </c>
      <c r="G245" t="s">
        <v>29</v>
      </c>
      <c r="H245" t="s">
        <v>30</v>
      </c>
      <c r="I245" t="s">
        <v>31</v>
      </c>
      <c r="J245">
        <v>2100</v>
      </c>
      <c r="K245">
        <v>20</v>
      </c>
      <c r="L245">
        <v>0.17</v>
      </c>
      <c r="M245">
        <v>34860</v>
      </c>
      <c r="N245" t="s">
        <v>42</v>
      </c>
      <c r="O245" t="s">
        <v>23</v>
      </c>
      <c r="P245">
        <v>205058.82352941175</v>
      </c>
      <c r="Q245">
        <v>205058.82352941175</v>
      </c>
      <c r="R245">
        <v>42000</v>
      </c>
      <c r="S245">
        <v>7140</v>
      </c>
    </row>
    <row r="246" spans="1:19" x14ac:dyDescent="0.35">
      <c r="A246" t="s">
        <v>355</v>
      </c>
      <c r="B246" s="40">
        <v>45366</v>
      </c>
      <c r="C246" t="s">
        <v>35</v>
      </c>
      <c r="D246" t="s">
        <v>36</v>
      </c>
      <c r="E246" t="s">
        <v>37</v>
      </c>
      <c r="F246" t="s">
        <v>151</v>
      </c>
      <c r="G246" t="s">
        <v>29</v>
      </c>
      <c r="H246" t="s">
        <v>30</v>
      </c>
      <c r="I246" t="s">
        <v>31</v>
      </c>
      <c r="J246">
        <v>2100</v>
      </c>
      <c r="K246">
        <v>4</v>
      </c>
      <c r="L246">
        <v>0.09</v>
      </c>
      <c r="M246">
        <v>7644</v>
      </c>
      <c r="N246" t="s">
        <v>59</v>
      </c>
      <c r="O246" t="s">
        <v>23</v>
      </c>
      <c r="P246">
        <v>84933.333333333343</v>
      </c>
      <c r="Q246">
        <v>84933.333333333343</v>
      </c>
      <c r="R246">
        <v>8400</v>
      </c>
      <c r="S246">
        <v>756</v>
      </c>
    </row>
    <row r="247" spans="1:19" x14ac:dyDescent="0.35">
      <c r="A247" t="s">
        <v>356</v>
      </c>
      <c r="B247" s="40">
        <v>45597</v>
      </c>
      <c r="C247" t="s">
        <v>125</v>
      </c>
      <c r="D247" t="s">
        <v>126</v>
      </c>
      <c r="E247" t="s">
        <v>37</v>
      </c>
      <c r="F247" t="s">
        <v>83</v>
      </c>
      <c r="G247" t="s">
        <v>29</v>
      </c>
      <c r="H247" t="s">
        <v>30</v>
      </c>
      <c r="I247" t="s">
        <v>31</v>
      </c>
      <c r="J247">
        <v>2100</v>
      </c>
      <c r="K247">
        <v>7</v>
      </c>
      <c r="L247">
        <v>0.25</v>
      </c>
      <c r="M247">
        <v>11025</v>
      </c>
      <c r="N247" t="s">
        <v>123</v>
      </c>
      <c r="O247" t="s">
        <v>23</v>
      </c>
      <c r="P247">
        <v>44100</v>
      </c>
      <c r="Q247">
        <v>44100</v>
      </c>
      <c r="R247">
        <v>14700</v>
      </c>
      <c r="S247">
        <v>3675</v>
      </c>
    </row>
    <row r="248" spans="1:19" x14ac:dyDescent="0.35">
      <c r="A248" t="s">
        <v>357</v>
      </c>
      <c r="B248" s="40">
        <v>45562</v>
      </c>
      <c r="C248" t="s">
        <v>55</v>
      </c>
      <c r="D248" t="s">
        <v>56</v>
      </c>
      <c r="E248" t="s">
        <v>17</v>
      </c>
      <c r="F248" t="s">
        <v>154</v>
      </c>
      <c r="G248" t="s">
        <v>29</v>
      </c>
      <c r="H248" t="s">
        <v>30</v>
      </c>
      <c r="I248" t="s">
        <v>31</v>
      </c>
      <c r="J248">
        <v>2100</v>
      </c>
      <c r="K248">
        <v>19</v>
      </c>
      <c r="L248">
        <v>0.28000000000000003</v>
      </c>
      <c r="M248">
        <v>28728</v>
      </c>
      <c r="N248" t="s">
        <v>77</v>
      </c>
      <c r="O248" t="s">
        <v>179</v>
      </c>
      <c r="P248">
        <v>102599.99999999999</v>
      </c>
      <c r="Q248">
        <v>102599.99999999999</v>
      </c>
      <c r="R248">
        <v>39900</v>
      </c>
      <c r="S248">
        <v>11172</v>
      </c>
    </row>
    <row r="249" spans="1:19" x14ac:dyDescent="0.35">
      <c r="A249" t="s">
        <v>358</v>
      </c>
      <c r="B249" s="40">
        <v>45355</v>
      </c>
      <c r="C249" t="s">
        <v>15</v>
      </c>
      <c r="D249" t="s">
        <v>16</v>
      </c>
      <c r="E249" t="s">
        <v>17</v>
      </c>
      <c r="F249" t="s">
        <v>50</v>
      </c>
      <c r="G249" t="s">
        <v>29</v>
      </c>
      <c r="H249" t="s">
        <v>30</v>
      </c>
      <c r="I249" t="s">
        <v>31</v>
      </c>
      <c r="J249">
        <v>2100</v>
      </c>
      <c r="K249">
        <v>19</v>
      </c>
      <c r="L249">
        <v>0.28999999999999998</v>
      </c>
      <c r="M249">
        <v>28329</v>
      </c>
      <c r="N249" t="s">
        <v>32</v>
      </c>
      <c r="O249" t="s">
        <v>23</v>
      </c>
      <c r="P249">
        <v>97686.206896551725</v>
      </c>
      <c r="Q249">
        <v>97686.206896551725</v>
      </c>
      <c r="R249">
        <v>39900</v>
      </c>
      <c r="S249">
        <v>11571</v>
      </c>
    </row>
    <row r="250" spans="1:19" x14ac:dyDescent="0.35">
      <c r="A250" t="s">
        <v>359</v>
      </c>
      <c r="B250" s="40">
        <v>45408</v>
      </c>
      <c r="C250" t="s">
        <v>96</v>
      </c>
      <c r="D250" t="s">
        <v>97</v>
      </c>
      <c r="E250" t="s">
        <v>98</v>
      </c>
      <c r="F250" t="s">
        <v>101</v>
      </c>
      <c r="G250" t="s">
        <v>29</v>
      </c>
      <c r="H250" t="s">
        <v>30</v>
      </c>
      <c r="I250" t="s">
        <v>31</v>
      </c>
      <c r="J250">
        <v>2100</v>
      </c>
      <c r="K250">
        <v>8</v>
      </c>
      <c r="L250">
        <v>0.27</v>
      </c>
      <c r="M250">
        <v>12264</v>
      </c>
      <c r="N250" t="s">
        <v>42</v>
      </c>
      <c r="O250" t="s">
        <v>23</v>
      </c>
      <c r="P250">
        <v>45422.222222222219</v>
      </c>
      <c r="Q250">
        <v>45422.222222222219</v>
      </c>
      <c r="R250">
        <v>16800</v>
      </c>
      <c r="S250">
        <v>4536</v>
      </c>
    </row>
    <row r="251" spans="1:19" x14ac:dyDescent="0.35">
      <c r="A251" t="s">
        <v>360</v>
      </c>
      <c r="B251" s="40">
        <v>45497</v>
      </c>
      <c r="C251" t="s">
        <v>15</v>
      </c>
      <c r="D251" t="s">
        <v>16</v>
      </c>
      <c r="E251" t="s">
        <v>17</v>
      </c>
      <c r="F251" t="s">
        <v>18</v>
      </c>
      <c r="G251" t="s">
        <v>29</v>
      </c>
      <c r="H251" t="s">
        <v>30</v>
      </c>
      <c r="I251" t="s">
        <v>31</v>
      </c>
      <c r="J251">
        <v>2100</v>
      </c>
      <c r="K251">
        <v>1</v>
      </c>
      <c r="L251">
        <v>0.24</v>
      </c>
      <c r="M251">
        <v>1596</v>
      </c>
      <c r="N251" t="s">
        <v>59</v>
      </c>
      <c r="O251" t="s">
        <v>23</v>
      </c>
      <c r="P251">
        <v>6650</v>
      </c>
      <c r="Q251">
        <v>6650</v>
      </c>
      <c r="R251">
        <v>2100</v>
      </c>
      <c r="S251">
        <v>504</v>
      </c>
    </row>
    <row r="252" spans="1:19" x14ac:dyDescent="0.35">
      <c r="A252" t="s">
        <v>361</v>
      </c>
      <c r="B252" s="40">
        <v>45518</v>
      </c>
      <c r="C252" t="s">
        <v>25</v>
      </c>
      <c r="D252" t="s">
        <v>26</v>
      </c>
      <c r="E252" t="s">
        <v>27</v>
      </c>
      <c r="F252" t="s">
        <v>103</v>
      </c>
      <c r="G252" t="s">
        <v>29</v>
      </c>
      <c r="H252" t="s">
        <v>30</v>
      </c>
      <c r="I252" t="s">
        <v>31</v>
      </c>
      <c r="J252">
        <v>2100</v>
      </c>
      <c r="K252">
        <v>4</v>
      </c>
      <c r="L252">
        <v>0.06</v>
      </c>
      <c r="M252">
        <v>7896</v>
      </c>
      <c r="N252" t="s">
        <v>42</v>
      </c>
      <c r="O252" t="s">
        <v>87</v>
      </c>
      <c r="P252">
        <v>131600</v>
      </c>
      <c r="Q252">
        <v>131600</v>
      </c>
      <c r="R252">
        <v>8400</v>
      </c>
      <c r="S252">
        <v>504</v>
      </c>
    </row>
    <row r="253" spans="1:19" x14ac:dyDescent="0.35">
      <c r="A253" t="s">
        <v>362</v>
      </c>
      <c r="B253" s="40">
        <v>45477</v>
      </c>
      <c r="C253" t="s">
        <v>61</v>
      </c>
      <c r="D253" t="s">
        <v>62</v>
      </c>
      <c r="E253" t="s">
        <v>27</v>
      </c>
      <c r="F253" t="s">
        <v>103</v>
      </c>
      <c r="G253" t="s">
        <v>29</v>
      </c>
      <c r="H253" t="s">
        <v>30</v>
      </c>
      <c r="I253" t="s">
        <v>31</v>
      </c>
      <c r="J253">
        <v>2100</v>
      </c>
      <c r="K253">
        <v>2</v>
      </c>
      <c r="L253">
        <v>0.03</v>
      </c>
      <c r="M253">
        <v>4074</v>
      </c>
      <c r="N253" t="s">
        <v>32</v>
      </c>
      <c r="O253" t="s">
        <v>23</v>
      </c>
      <c r="P253">
        <v>135800</v>
      </c>
      <c r="Q253">
        <v>135800</v>
      </c>
      <c r="R253">
        <v>4200</v>
      </c>
      <c r="S253">
        <v>126</v>
      </c>
    </row>
    <row r="254" spans="1:19" x14ac:dyDescent="0.35">
      <c r="A254" t="s">
        <v>363</v>
      </c>
      <c r="B254" s="40">
        <v>45454</v>
      </c>
      <c r="C254" t="s">
        <v>64</v>
      </c>
      <c r="D254" t="s">
        <v>65</v>
      </c>
      <c r="E254" t="s">
        <v>27</v>
      </c>
      <c r="F254" t="s">
        <v>66</v>
      </c>
      <c r="G254" t="s">
        <v>29</v>
      </c>
      <c r="H254" t="s">
        <v>30</v>
      </c>
      <c r="I254" t="s">
        <v>31</v>
      </c>
      <c r="J254">
        <v>2100</v>
      </c>
      <c r="K254">
        <v>5</v>
      </c>
      <c r="L254">
        <v>0.26</v>
      </c>
      <c r="M254">
        <v>7770</v>
      </c>
      <c r="N254" t="s">
        <v>77</v>
      </c>
      <c r="O254" t="s">
        <v>23</v>
      </c>
      <c r="P254">
        <v>29884.615384615383</v>
      </c>
      <c r="Q254">
        <v>29884.615384615383</v>
      </c>
      <c r="R254">
        <v>10500</v>
      </c>
      <c r="S254">
        <v>2730</v>
      </c>
    </row>
    <row r="255" spans="1:19" x14ac:dyDescent="0.35">
      <c r="A255" t="s">
        <v>364</v>
      </c>
      <c r="B255" s="40">
        <v>45592</v>
      </c>
      <c r="C255" t="s">
        <v>61</v>
      </c>
      <c r="D255" t="s">
        <v>62</v>
      </c>
      <c r="E255" t="s">
        <v>27</v>
      </c>
      <c r="F255" t="s">
        <v>66</v>
      </c>
      <c r="G255" t="s">
        <v>29</v>
      </c>
      <c r="H255" t="s">
        <v>30</v>
      </c>
      <c r="I255" t="s">
        <v>31</v>
      </c>
      <c r="J255">
        <v>2100</v>
      </c>
      <c r="K255">
        <v>17</v>
      </c>
      <c r="L255">
        <v>0.13</v>
      </c>
      <c r="M255">
        <v>31059</v>
      </c>
      <c r="N255" t="s">
        <v>77</v>
      </c>
      <c r="O255" t="s">
        <v>23</v>
      </c>
      <c r="P255">
        <v>238915.3846153846</v>
      </c>
      <c r="Q255">
        <v>238915.3846153846</v>
      </c>
      <c r="R255">
        <v>35700</v>
      </c>
      <c r="S255">
        <v>4641</v>
      </c>
    </row>
    <row r="256" spans="1:19" x14ac:dyDescent="0.35">
      <c r="A256" t="s">
        <v>365</v>
      </c>
      <c r="B256" s="40">
        <v>45451</v>
      </c>
      <c r="C256" t="s">
        <v>73</v>
      </c>
      <c r="D256" t="s">
        <v>74</v>
      </c>
      <c r="E256" t="s">
        <v>37</v>
      </c>
      <c r="F256" t="s">
        <v>151</v>
      </c>
      <c r="G256" t="s">
        <v>29</v>
      </c>
      <c r="H256" t="s">
        <v>30</v>
      </c>
      <c r="I256" t="s">
        <v>31</v>
      </c>
      <c r="J256">
        <v>2100</v>
      </c>
      <c r="K256">
        <v>20</v>
      </c>
      <c r="L256">
        <v>0.2</v>
      </c>
      <c r="M256">
        <v>33600</v>
      </c>
      <c r="N256" t="s">
        <v>179</v>
      </c>
      <c r="O256" t="s">
        <v>87</v>
      </c>
      <c r="P256">
        <v>168000</v>
      </c>
      <c r="Q256">
        <v>168000</v>
      </c>
      <c r="R256">
        <v>42000</v>
      </c>
      <c r="S256">
        <v>8400</v>
      </c>
    </row>
    <row r="257" spans="1:19" x14ac:dyDescent="0.35">
      <c r="A257" t="s">
        <v>366</v>
      </c>
      <c r="B257" s="40">
        <v>45378</v>
      </c>
      <c r="C257" t="s">
        <v>96</v>
      </c>
      <c r="D257" t="s">
        <v>97</v>
      </c>
      <c r="E257" t="s">
        <v>98</v>
      </c>
      <c r="F257" t="s">
        <v>101</v>
      </c>
      <c r="G257" t="s">
        <v>29</v>
      </c>
      <c r="H257" t="s">
        <v>30</v>
      </c>
      <c r="I257" t="s">
        <v>31</v>
      </c>
      <c r="J257">
        <v>2100</v>
      </c>
      <c r="K257">
        <v>20</v>
      </c>
      <c r="L257">
        <v>0.02</v>
      </c>
      <c r="M257">
        <v>41160</v>
      </c>
      <c r="N257" t="s">
        <v>42</v>
      </c>
      <c r="O257" t="s">
        <v>23</v>
      </c>
      <c r="P257">
        <v>2058000</v>
      </c>
      <c r="Q257">
        <v>2058000</v>
      </c>
      <c r="R257">
        <v>42000</v>
      </c>
      <c r="S257">
        <v>840</v>
      </c>
    </row>
    <row r="258" spans="1:19" x14ac:dyDescent="0.35">
      <c r="A258" t="s">
        <v>367</v>
      </c>
      <c r="B258" s="40">
        <v>45370</v>
      </c>
      <c r="C258" t="s">
        <v>125</v>
      </c>
      <c r="D258" t="s">
        <v>126</v>
      </c>
      <c r="E258" t="s">
        <v>37</v>
      </c>
      <c r="F258" t="s">
        <v>71</v>
      </c>
      <c r="G258" t="s">
        <v>29</v>
      </c>
      <c r="H258" t="s">
        <v>30</v>
      </c>
      <c r="I258" t="s">
        <v>31</v>
      </c>
      <c r="J258">
        <v>2100</v>
      </c>
      <c r="K258">
        <v>4</v>
      </c>
      <c r="L258">
        <v>0.3</v>
      </c>
      <c r="M258">
        <v>5880</v>
      </c>
      <c r="N258" t="s">
        <v>32</v>
      </c>
      <c r="O258" t="s">
        <v>23</v>
      </c>
      <c r="P258">
        <v>19600</v>
      </c>
      <c r="Q258">
        <v>19600</v>
      </c>
      <c r="R258">
        <v>8400</v>
      </c>
      <c r="S258">
        <v>2520</v>
      </c>
    </row>
    <row r="259" spans="1:19" x14ac:dyDescent="0.35">
      <c r="A259" t="s">
        <v>368</v>
      </c>
      <c r="B259" s="40">
        <v>45519</v>
      </c>
      <c r="C259" t="s">
        <v>131</v>
      </c>
      <c r="D259" t="s">
        <v>132</v>
      </c>
      <c r="E259" t="s">
        <v>98</v>
      </c>
      <c r="F259" t="s">
        <v>113</v>
      </c>
      <c r="G259" t="s">
        <v>51</v>
      </c>
      <c r="H259" t="s">
        <v>52</v>
      </c>
      <c r="I259" t="s">
        <v>53</v>
      </c>
      <c r="J259">
        <v>1299</v>
      </c>
      <c r="K259">
        <v>10</v>
      </c>
      <c r="L259">
        <v>0.06</v>
      </c>
      <c r="M259">
        <v>12210.6</v>
      </c>
      <c r="N259" t="s">
        <v>59</v>
      </c>
      <c r="O259" t="s">
        <v>23</v>
      </c>
      <c r="P259">
        <v>203510</v>
      </c>
      <c r="Q259">
        <v>203510</v>
      </c>
      <c r="R259">
        <v>12990.000000000002</v>
      </c>
      <c r="S259">
        <v>779.40000000000146</v>
      </c>
    </row>
    <row r="260" spans="1:19" x14ac:dyDescent="0.35">
      <c r="A260" t="s">
        <v>369</v>
      </c>
      <c r="B260" s="40">
        <v>45496</v>
      </c>
      <c r="C260" t="s">
        <v>15</v>
      </c>
      <c r="D260" t="s">
        <v>16</v>
      </c>
      <c r="E260" t="s">
        <v>17</v>
      </c>
      <c r="F260" t="s">
        <v>154</v>
      </c>
      <c r="G260" t="s">
        <v>51</v>
      </c>
      <c r="H260" t="s">
        <v>52</v>
      </c>
      <c r="I260" t="s">
        <v>53</v>
      </c>
      <c r="J260">
        <v>1299</v>
      </c>
      <c r="K260">
        <v>4</v>
      </c>
      <c r="L260">
        <v>0.17</v>
      </c>
      <c r="M260">
        <v>4312.68</v>
      </c>
      <c r="N260" t="s">
        <v>32</v>
      </c>
      <c r="O260" t="s">
        <v>23</v>
      </c>
      <c r="P260">
        <v>25368.705882352941</v>
      </c>
      <c r="Q260">
        <v>25368.705882352941</v>
      </c>
      <c r="R260">
        <v>5196.0000000000009</v>
      </c>
      <c r="S260">
        <v>883.32000000000062</v>
      </c>
    </row>
    <row r="261" spans="1:19" x14ac:dyDescent="0.35">
      <c r="A261" t="s">
        <v>370</v>
      </c>
      <c r="B261" s="40">
        <v>45644</v>
      </c>
      <c r="C261" t="s">
        <v>64</v>
      </c>
      <c r="D261" t="s">
        <v>65</v>
      </c>
      <c r="E261" t="s">
        <v>27</v>
      </c>
      <c r="F261" t="s">
        <v>66</v>
      </c>
      <c r="G261" t="s">
        <v>51</v>
      </c>
      <c r="H261" t="s">
        <v>52</v>
      </c>
      <c r="I261" t="s">
        <v>53</v>
      </c>
      <c r="J261">
        <v>1299</v>
      </c>
      <c r="K261">
        <v>19</v>
      </c>
      <c r="L261">
        <v>0.11</v>
      </c>
      <c r="M261">
        <v>21966.09</v>
      </c>
      <c r="N261" t="s">
        <v>32</v>
      </c>
      <c r="O261" t="s">
        <v>23</v>
      </c>
      <c r="P261">
        <v>199691.72727272726</v>
      </c>
      <c r="Q261">
        <v>199691.72727272726</v>
      </c>
      <c r="R261">
        <v>24681</v>
      </c>
      <c r="S261">
        <v>2714.91</v>
      </c>
    </row>
    <row r="262" spans="1:19" x14ac:dyDescent="0.35">
      <c r="A262" t="s">
        <v>371</v>
      </c>
      <c r="B262" s="40">
        <v>45337</v>
      </c>
      <c r="C262" t="s">
        <v>15</v>
      </c>
      <c r="D262" t="s">
        <v>16</v>
      </c>
      <c r="E262" t="s">
        <v>17</v>
      </c>
      <c r="F262" t="s">
        <v>50</v>
      </c>
      <c r="G262" t="s">
        <v>51</v>
      </c>
      <c r="H262" t="s">
        <v>52</v>
      </c>
      <c r="I262" t="s">
        <v>53</v>
      </c>
      <c r="J262">
        <v>1299</v>
      </c>
      <c r="K262">
        <v>20</v>
      </c>
      <c r="L262">
        <v>0.22</v>
      </c>
      <c r="M262">
        <v>20264.400000000001</v>
      </c>
      <c r="N262" t="s">
        <v>32</v>
      </c>
      <c r="O262" t="s">
        <v>33</v>
      </c>
      <c r="P262">
        <v>92110.909090909103</v>
      </c>
      <c r="Q262">
        <v>92110.909090909103</v>
      </c>
      <c r="R262">
        <v>25980</v>
      </c>
      <c r="S262">
        <v>5715.5999999999985</v>
      </c>
    </row>
    <row r="263" spans="1:19" x14ac:dyDescent="0.35">
      <c r="A263" t="s">
        <v>372</v>
      </c>
      <c r="B263" s="40">
        <v>45342</v>
      </c>
      <c r="C263" t="s">
        <v>25</v>
      </c>
      <c r="D263" t="s">
        <v>26</v>
      </c>
      <c r="E263" t="s">
        <v>27</v>
      </c>
      <c r="F263" t="s">
        <v>66</v>
      </c>
      <c r="G263" t="s">
        <v>51</v>
      </c>
      <c r="H263" t="s">
        <v>52</v>
      </c>
      <c r="I263" t="s">
        <v>53</v>
      </c>
      <c r="J263">
        <v>1299</v>
      </c>
      <c r="K263">
        <v>13</v>
      </c>
      <c r="L263">
        <v>0.28000000000000003</v>
      </c>
      <c r="M263">
        <v>12158.64</v>
      </c>
      <c r="N263" t="s">
        <v>32</v>
      </c>
      <c r="O263" t="s">
        <v>23</v>
      </c>
      <c r="P263">
        <v>43423.714285714283</v>
      </c>
      <c r="Q263">
        <v>43423.714285714283</v>
      </c>
      <c r="R263">
        <v>16887</v>
      </c>
      <c r="S263">
        <v>4728.3600000000006</v>
      </c>
    </row>
    <row r="264" spans="1:19" x14ac:dyDescent="0.35">
      <c r="A264" t="s">
        <v>373</v>
      </c>
      <c r="B264" s="40">
        <v>45366</v>
      </c>
      <c r="C264" t="s">
        <v>131</v>
      </c>
      <c r="D264" t="s">
        <v>132</v>
      </c>
      <c r="E264" t="s">
        <v>98</v>
      </c>
      <c r="F264" t="s">
        <v>113</v>
      </c>
      <c r="G264" t="s">
        <v>51</v>
      </c>
      <c r="H264" t="s">
        <v>52</v>
      </c>
      <c r="I264" t="s">
        <v>53</v>
      </c>
      <c r="J264">
        <v>1299</v>
      </c>
      <c r="K264">
        <v>10</v>
      </c>
      <c r="L264">
        <v>0.25</v>
      </c>
      <c r="M264">
        <v>9742.5</v>
      </c>
      <c r="N264" t="s">
        <v>32</v>
      </c>
      <c r="O264" t="s">
        <v>33</v>
      </c>
      <c r="P264">
        <v>38970</v>
      </c>
      <c r="Q264">
        <v>38970</v>
      </c>
      <c r="R264">
        <v>12990</v>
      </c>
      <c r="S264">
        <v>3247.5</v>
      </c>
    </row>
    <row r="265" spans="1:19" x14ac:dyDescent="0.35">
      <c r="A265" t="s">
        <v>374</v>
      </c>
      <c r="B265" s="40">
        <v>45587</v>
      </c>
      <c r="C265" t="s">
        <v>131</v>
      </c>
      <c r="D265" t="s">
        <v>132</v>
      </c>
      <c r="E265" t="s">
        <v>98</v>
      </c>
      <c r="F265" t="s">
        <v>115</v>
      </c>
      <c r="G265" t="s">
        <v>51</v>
      </c>
      <c r="H265" t="s">
        <v>52</v>
      </c>
      <c r="I265" t="s">
        <v>53</v>
      </c>
      <c r="J265">
        <v>1299</v>
      </c>
      <c r="K265">
        <v>12</v>
      </c>
      <c r="L265">
        <v>0.11</v>
      </c>
      <c r="M265">
        <v>13873.32</v>
      </c>
      <c r="N265" t="s">
        <v>32</v>
      </c>
      <c r="O265" t="s">
        <v>23</v>
      </c>
      <c r="P265">
        <v>126121.09090909091</v>
      </c>
      <c r="Q265">
        <v>126121.09090909091</v>
      </c>
      <c r="R265">
        <v>15588</v>
      </c>
      <c r="S265">
        <v>1714.6800000000003</v>
      </c>
    </row>
    <row r="266" spans="1:19" x14ac:dyDescent="0.35">
      <c r="A266" t="s">
        <v>375</v>
      </c>
      <c r="B266" s="40">
        <v>45357</v>
      </c>
      <c r="C266" t="s">
        <v>111</v>
      </c>
      <c r="D266" t="s">
        <v>112</v>
      </c>
      <c r="E266" t="s">
        <v>98</v>
      </c>
      <c r="F266" t="s">
        <v>113</v>
      </c>
      <c r="G266" t="s">
        <v>51</v>
      </c>
      <c r="H266" t="s">
        <v>52</v>
      </c>
      <c r="I266" t="s">
        <v>53</v>
      </c>
      <c r="J266">
        <v>1299</v>
      </c>
      <c r="K266">
        <v>11</v>
      </c>
      <c r="L266">
        <v>0.23</v>
      </c>
      <c r="M266">
        <v>11002.53</v>
      </c>
      <c r="N266" t="s">
        <v>77</v>
      </c>
      <c r="O266" t="s">
        <v>23</v>
      </c>
      <c r="P266">
        <v>47837.086956521736</v>
      </c>
      <c r="Q266">
        <v>47837.086956521736</v>
      </c>
      <c r="R266">
        <v>14289</v>
      </c>
      <c r="S266">
        <v>3286.4699999999993</v>
      </c>
    </row>
    <row r="267" spans="1:19" x14ac:dyDescent="0.35">
      <c r="A267" t="s">
        <v>376</v>
      </c>
      <c r="B267" s="40">
        <v>45478</v>
      </c>
      <c r="C267" t="s">
        <v>96</v>
      </c>
      <c r="D267" t="s">
        <v>97</v>
      </c>
      <c r="E267" t="s">
        <v>98</v>
      </c>
      <c r="F267" t="s">
        <v>113</v>
      </c>
      <c r="G267" t="s">
        <v>51</v>
      </c>
      <c r="H267" t="s">
        <v>52</v>
      </c>
      <c r="I267" t="s">
        <v>53</v>
      </c>
      <c r="J267">
        <v>1299</v>
      </c>
      <c r="K267">
        <v>2</v>
      </c>
      <c r="L267">
        <v>7.0000000000000007E-2</v>
      </c>
      <c r="M267">
        <v>2416.14</v>
      </c>
      <c r="N267" t="s">
        <v>123</v>
      </c>
      <c r="O267" t="s">
        <v>23</v>
      </c>
      <c r="P267">
        <v>34516.28571428571</v>
      </c>
      <c r="Q267">
        <v>34516.28571428571</v>
      </c>
      <c r="R267">
        <v>2598</v>
      </c>
      <c r="S267">
        <v>181.86000000000013</v>
      </c>
    </row>
    <row r="268" spans="1:19" x14ac:dyDescent="0.35">
      <c r="A268" t="s">
        <v>377</v>
      </c>
      <c r="B268" s="40">
        <v>45531</v>
      </c>
      <c r="C268" t="s">
        <v>55</v>
      </c>
      <c r="D268" t="s">
        <v>56</v>
      </c>
      <c r="E268" t="s">
        <v>17</v>
      </c>
      <c r="F268" t="s">
        <v>154</v>
      </c>
      <c r="G268" t="s">
        <v>51</v>
      </c>
      <c r="H268" t="s">
        <v>52</v>
      </c>
      <c r="I268" t="s">
        <v>53</v>
      </c>
      <c r="J268">
        <v>1299</v>
      </c>
      <c r="K268">
        <v>4</v>
      </c>
      <c r="L268">
        <v>0.12</v>
      </c>
      <c r="M268">
        <v>4572.4799999999996</v>
      </c>
      <c r="N268" t="s">
        <v>22</v>
      </c>
      <c r="O268" t="s">
        <v>23</v>
      </c>
      <c r="P268">
        <v>38104</v>
      </c>
      <c r="Q268">
        <v>38104</v>
      </c>
      <c r="R268">
        <v>5195.9999999999991</v>
      </c>
      <c r="S268">
        <v>623.51999999999953</v>
      </c>
    </row>
    <row r="269" spans="1:19" x14ac:dyDescent="0.35">
      <c r="A269" t="s">
        <v>378</v>
      </c>
      <c r="B269" s="40">
        <v>45488</v>
      </c>
      <c r="C269" t="s">
        <v>111</v>
      </c>
      <c r="D269" t="s">
        <v>112</v>
      </c>
      <c r="E269" t="s">
        <v>98</v>
      </c>
      <c r="F269" t="s">
        <v>99</v>
      </c>
      <c r="G269" t="s">
        <v>51</v>
      </c>
      <c r="H269" t="s">
        <v>52</v>
      </c>
      <c r="I269" t="s">
        <v>53</v>
      </c>
      <c r="J269">
        <v>1299</v>
      </c>
      <c r="K269">
        <v>3</v>
      </c>
      <c r="L269">
        <v>0.19</v>
      </c>
      <c r="M269">
        <v>3156.57</v>
      </c>
      <c r="N269" t="s">
        <v>22</v>
      </c>
      <c r="O269" t="s">
        <v>23</v>
      </c>
      <c r="P269">
        <v>16613.526315789473</v>
      </c>
      <c r="Q269">
        <v>16613.526315789473</v>
      </c>
      <c r="R269">
        <v>3897</v>
      </c>
      <c r="S269">
        <v>740.42999999999984</v>
      </c>
    </row>
    <row r="270" spans="1:19" x14ac:dyDescent="0.35">
      <c r="A270" t="s">
        <v>379</v>
      </c>
      <c r="B270" s="40">
        <v>45617</v>
      </c>
      <c r="C270" t="s">
        <v>111</v>
      </c>
      <c r="D270" t="s">
        <v>112</v>
      </c>
      <c r="E270" t="s">
        <v>98</v>
      </c>
      <c r="F270" t="s">
        <v>101</v>
      </c>
      <c r="G270" t="s">
        <v>51</v>
      </c>
      <c r="H270" t="s">
        <v>52</v>
      </c>
      <c r="I270" t="s">
        <v>53</v>
      </c>
      <c r="J270">
        <v>1299</v>
      </c>
      <c r="K270">
        <v>13</v>
      </c>
      <c r="L270">
        <v>0.12</v>
      </c>
      <c r="M270">
        <v>14860.56</v>
      </c>
      <c r="N270" t="s">
        <v>77</v>
      </c>
      <c r="O270" t="s">
        <v>23</v>
      </c>
      <c r="P270">
        <v>123838</v>
      </c>
      <c r="Q270">
        <v>123838</v>
      </c>
      <c r="R270">
        <v>16887</v>
      </c>
      <c r="S270">
        <v>2026.4400000000005</v>
      </c>
    </row>
    <row r="271" spans="1:19" x14ac:dyDescent="0.35">
      <c r="A271" t="s">
        <v>380</v>
      </c>
      <c r="B271" s="40">
        <v>45458</v>
      </c>
      <c r="C271" t="s">
        <v>111</v>
      </c>
      <c r="D271" t="s">
        <v>112</v>
      </c>
      <c r="E271" t="s">
        <v>98</v>
      </c>
      <c r="F271" t="s">
        <v>160</v>
      </c>
      <c r="G271" t="s">
        <v>51</v>
      </c>
      <c r="H271" t="s">
        <v>52</v>
      </c>
      <c r="I271" t="s">
        <v>53</v>
      </c>
      <c r="J271">
        <v>1299</v>
      </c>
      <c r="K271">
        <v>10</v>
      </c>
      <c r="L271">
        <v>0.13</v>
      </c>
      <c r="M271">
        <v>11301.3</v>
      </c>
      <c r="N271" t="s">
        <v>32</v>
      </c>
      <c r="O271" t="s">
        <v>23</v>
      </c>
      <c r="P271">
        <v>86933.076923076907</v>
      </c>
      <c r="Q271">
        <v>86933.076923076907</v>
      </c>
      <c r="R271">
        <v>12990</v>
      </c>
      <c r="S271">
        <v>1688.7000000000007</v>
      </c>
    </row>
    <row r="272" spans="1:19" x14ac:dyDescent="0.35">
      <c r="A272" t="s">
        <v>381</v>
      </c>
      <c r="B272" s="40">
        <v>45462</v>
      </c>
      <c r="C272" t="s">
        <v>131</v>
      </c>
      <c r="D272" t="s">
        <v>132</v>
      </c>
      <c r="E272" t="s">
        <v>98</v>
      </c>
      <c r="F272" t="s">
        <v>160</v>
      </c>
      <c r="G272" t="s">
        <v>51</v>
      </c>
      <c r="H272" t="s">
        <v>52</v>
      </c>
      <c r="I272" t="s">
        <v>53</v>
      </c>
      <c r="J272">
        <v>1299</v>
      </c>
      <c r="K272">
        <v>13</v>
      </c>
      <c r="L272">
        <v>0.26</v>
      </c>
      <c r="M272">
        <v>12496.38</v>
      </c>
      <c r="N272" t="s">
        <v>123</v>
      </c>
      <c r="O272" t="s">
        <v>23</v>
      </c>
      <c r="P272">
        <v>48062.999999999993</v>
      </c>
      <c r="Q272">
        <v>48062.999999999993</v>
      </c>
      <c r="R272">
        <v>16887</v>
      </c>
      <c r="S272">
        <v>4390.6200000000008</v>
      </c>
    </row>
    <row r="273" spans="1:19" x14ac:dyDescent="0.35">
      <c r="A273" t="s">
        <v>382</v>
      </c>
      <c r="B273" s="40">
        <v>45492</v>
      </c>
      <c r="C273" t="s">
        <v>73</v>
      </c>
      <c r="D273" t="s">
        <v>74</v>
      </c>
      <c r="E273" t="s">
        <v>37</v>
      </c>
      <c r="F273" t="s">
        <v>38</v>
      </c>
      <c r="G273" t="s">
        <v>51</v>
      </c>
      <c r="H273" t="s">
        <v>52</v>
      </c>
      <c r="I273" t="s">
        <v>53</v>
      </c>
      <c r="J273">
        <v>1299</v>
      </c>
      <c r="K273">
        <v>16</v>
      </c>
      <c r="L273">
        <v>0.24</v>
      </c>
      <c r="M273">
        <v>15795.84</v>
      </c>
      <c r="N273" t="s">
        <v>77</v>
      </c>
      <c r="O273" t="s">
        <v>23</v>
      </c>
      <c r="P273">
        <v>65816</v>
      </c>
      <c r="Q273">
        <v>65816</v>
      </c>
      <c r="R273">
        <v>20784</v>
      </c>
      <c r="S273">
        <v>4988.16</v>
      </c>
    </row>
    <row r="274" spans="1:19" x14ac:dyDescent="0.35">
      <c r="A274" t="s">
        <v>383</v>
      </c>
      <c r="B274" s="40">
        <v>45387</v>
      </c>
      <c r="C274" t="s">
        <v>96</v>
      </c>
      <c r="D274" t="s">
        <v>97</v>
      </c>
      <c r="E274" t="s">
        <v>98</v>
      </c>
      <c r="F274" t="s">
        <v>101</v>
      </c>
      <c r="G274" t="s">
        <v>51</v>
      </c>
      <c r="H274" t="s">
        <v>52</v>
      </c>
      <c r="I274" t="s">
        <v>53</v>
      </c>
      <c r="J274">
        <v>1299</v>
      </c>
      <c r="K274">
        <v>4</v>
      </c>
      <c r="L274">
        <v>0.19</v>
      </c>
      <c r="M274">
        <v>4208.76</v>
      </c>
      <c r="N274" t="s">
        <v>123</v>
      </c>
      <c r="O274" t="s">
        <v>23</v>
      </c>
      <c r="P274">
        <v>22151.368421052633</v>
      </c>
      <c r="Q274">
        <v>22151.368421052633</v>
      </c>
      <c r="R274">
        <v>5196</v>
      </c>
      <c r="S274">
        <v>987.23999999999978</v>
      </c>
    </row>
    <row r="275" spans="1:19" x14ac:dyDescent="0.35">
      <c r="A275" t="s">
        <v>384</v>
      </c>
      <c r="B275" s="40">
        <v>45552</v>
      </c>
      <c r="C275" t="s">
        <v>64</v>
      </c>
      <c r="D275" t="s">
        <v>65</v>
      </c>
      <c r="E275" t="s">
        <v>27</v>
      </c>
      <c r="F275" t="s">
        <v>103</v>
      </c>
      <c r="G275" t="s">
        <v>51</v>
      </c>
      <c r="H275" t="s">
        <v>52</v>
      </c>
      <c r="I275" t="s">
        <v>53</v>
      </c>
      <c r="J275">
        <v>1299</v>
      </c>
      <c r="K275">
        <v>5</v>
      </c>
      <c r="L275">
        <v>0.24</v>
      </c>
      <c r="M275">
        <v>4936.2</v>
      </c>
      <c r="N275" t="s">
        <v>32</v>
      </c>
      <c r="O275" t="s">
        <v>23</v>
      </c>
      <c r="P275">
        <v>20567.5</v>
      </c>
      <c r="Q275">
        <v>20567.5</v>
      </c>
      <c r="R275">
        <v>6495</v>
      </c>
      <c r="S275">
        <v>1558.8000000000002</v>
      </c>
    </row>
    <row r="276" spans="1:19" x14ac:dyDescent="0.35">
      <c r="A276" t="s">
        <v>385</v>
      </c>
      <c r="B276" s="40">
        <v>45551</v>
      </c>
      <c r="C276" t="s">
        <v>111</v>
      </c>
      <c r="D276" t="s">
        <v>112</v>
      </c>
      <c r="E276" t="s">
        <v>98</v>
      </c>
      <c r="F276" t="s">
        <v>101</v>
      </c>
      <c r="G276" t="s">
        <v>51</v>
      </c>
      <c r="H276" t="s">
        <v>52</v>
      </c>
      <c r="I276" t="s">
        <v>53</v>
      </c>
      <c r="J276">
        <v>1299</v>
      </c>
      <c r="K276">
        <v>13</v>
      </c>
      <c r="L276">
        <v>0.14000000000000001</v>
      </c>
      <c r="M276">
        <v>14522.82</v>
      </c>
      <c r="N276" t="s">
        <v>59</v>
      </c>
      <c r="O276" t="s">
        <v>179</v>
      </c>
      <c r="P276">
        <v>103734.42857142857</v>
      </c>
      <c r="Q276">
        <v>103734.42857142857</v>
      </c>
      <c r="R276">
        <v>16887</v>
      </c>
      <c r="S276">
        <v>2364.1800000000003</v>
      </c>
    </row>
    <row r="277" spans="1:19" x14ac:dyDescent="0.35">
      <c r="A277" t="s">
        <v>386</v>
      </c>
      <c r="B277" s="40">
        <v>45522</v>
      </c>
      <c r="C277" t="s">
        <v>55</v>
      </c>
      <c r="D277" t="s">
        <v>56</v>
      </c>
      <c r="E277" t="s">
        <v>17</v>
      </c>
      <c r="F277" t="s">
        <v>176</v>
      </c>
      <c r="G277" t="s">
        <v>51</v>
      </c>
      <c r="H277" t="s">
        <v>52</v>
      </c>
      <c r="I277" t="s">
        <v>53</v>
      </c>
      <c r="J277">
        <v>1299</v>
      </c>
      <c r="K277">
        <v>5</v>
      </c>
      <c r="L277">
        <v>0.06</v>
      </c>
      <c r="M277">
        <v>6105.3</v>
      </c>
      <c r="N277" t="s">
        <v>123</v>
      </c>
      <c r="O277" t="s">
        <v>23</v>
      </c>
      <c r="P277">
        <v>101755</v>
      </c>
      <c r="Q277">
        <v>101755</v>
      </c>
      <c r="R277">
        <v>6495.0000000000009</v>
      </c>
      <c r="S277">
        <v>389.70000000000073</v>
      </c>
    </row>
    <row r="278" spans="1:19" x14ac:dyDescent="0.35">
      <c r="A278" t="s">
        <v>387</v>
      </c>
      <c r="B278" s="40">
        <v>45337</v>
      </c>
      <c r="C278" t="s">
        <v>15</v>
      </c>
      <c r="D278" t="s">
        <v>16</v>
      </c>
      <c r="E278" t="s">
        <v>17</v>
      </c>
      <c r="F278" t="s">
        <v>176</v>
      </c>
      <c r="G278" t="s">
        <v>51</v>
      </c>
      <c r="H278" t="s">
        <v>52</v>
      </c>
      <c r="I278" t="s">
        <v>53</v>
      </c>
      <c r="J278">
        <v>1299</v>
      </c>
      <c r="K278">
        <v>8</v>
      </c>
      <c r="L278">
        <v>0.08</v>
      </c>
      <c r="M278">
        <v>9560.64</v>
      </c>
      <c r="N278" t="s">
        <v>32</v>
      </c>
      <c r="O278" t="s">
        <v>80</v>
      </c>
      <c r="P278">
        <v>119507.99999999999</v>
      </c>
      <c r="Q278">
        <v>119507.99999999999</v>
      </c>
      <c r="R278">
        <v>10391.999999999998</v>
      </c>
      <c r="S278">
        <v>831.35999999999876</v>
      </c>
    </row>
    <row r="279" spans="1:19" x14ac:dyDescent="0.35">
      <c r="A279" t="s">
        <v>388</v>
      </c>
      <c r="B279" s="40">
        <v>45416</v>
      </c>
      <c r="C279" t="s">
        <v>44</v>
      </c>
      <c r="D279" t="s">
        <v>45</v>
      </c>
      <c r="E279" t="s">
        <v>17</v>
      </c>
      <c r="F279" t="s">
        <v>176</v>
      </c>
      <c r="G279" t="s">
        <v>51</v>
      </c>
      <c r="H279" t="s">
        <v>52</v>
      </c>
      <c r="I279" t="s">
        <v>53</v>
      </c>
      <c r="J279">
        <v>1299</v>
      </c>
      <c r="K279">
        <v>20</v>
      </c>
      <c r="L279">
        <v>0.18</v>
      </c>
      <c r="M279">
        <v>21303.599999999999</v>
      </c>
      <c r="N279" t="s">
        <v>123</v>
      </c>
      <c r="O279" t="s">
        <v>23</v>
      </c>
      <c r="P279">
        <v>118353.33333333333</v>
      </c>
      <c r="Q279">
        <v>118353.33333333333</v>
      </c>
      <c r="R279">
        <v>25979.999999999996</v>
      </c>
      <c r="S279">
        <v>4676.3999999999978</v>
      </c>
    </row>
    <row r="280" spans="1:19" x14ac:dyDescent="0.35">
      <c r="A280" t="s">
        <v>389</v>
      </c>
      <c r="B280" s="40">
        <v>45327</v>
      </c>
      <c r="C280" t="s">
        <v>25</v>
      </c>
      <c r="D280" t="s">
        <v>26</v>
      </c>
      <c r="E280" t="s">
        <v>27</v>
      </c>
      <c r="F280" t="s">
        <v>66</v>
      </c>
      <c r="G280" t="s">
        <v>51</v>
      </c>
      <c r="H280" t="s">
        <v>52</v>
      </c>
      <c r="I280" t="s">
        <v>53</v>
      </c>
      <c r="J280">
        <v>1299</v>
      </c>
      <c r="K280">
        <v>10</v>
      </c>
      <c r="L280">
        <v>0.17</v>
      </c>
      <c r="M280">
        <v>10781.7</v>
      </c>
      <c r="N280" t="s">
        <v>42</v>
      </c>
      <c r="O280" t="s">
        <v>33</v>
      </c>
      <c r="P280">
        <v>63421.76470588235</v>
      </c>
      <c r="Q280">
        <v>63421.76470588235</v>
      </c>
      <c r="R280">
        <v>12990.000000000002</v>
      </c>
      <c r="S280">
        <v>2208.3000000000011</v>
      </c>
    </row>
    <row r="281" spans="1:19" x14ac:dyDescent="0.35">
      <c r="A281" t="s">
        <v>390</v>
      </c>
      <c r="B281" s="40">
        <v>45398</v>
      </c>
      <c r="C281" t="s">
        <v>55</v>
      </c>
      <c r="D281" t="s">
        <v>56</v>
      </c>
      <c r="E281" t="s">
        <v>17</v>
      </c>
      <c r="F281" t="s">
        <v>18</v>
      </c>
      <c r="G281" t="s">
        <v>51</v>
      </c>
      <c r="H281" t="s">
        <v>52</v>
      </c>
      <c r="I281" t="s">
        <v>53</v>
      </c>
      <c r="J281">
        <v>1299</v>
      </c>
      <c r="K281">
        <v>8</v>
      </c>
      <c r="L281">
        <v>0.13</v>
      </c>
      <c r="M281">
        <v>9041.0400000000009</v>
      </c>
      <c r="N281" t="s">
        <v>77</v>
      </c>
      <c r="O281" t="s">
        <v>80</v>
      </c>
      <c r="P281">
        <v>69546.461538461546</v>
      </c>
      <c r="Q281">
        <v>69546.461538461546</v>
      </c>
      <c r="R281">
        <v>10392.000000000002</v>
      </c>
      <c r="S281">
        <v>1350.9600000000009</v>
      </c>
    </row>
    <row r="282" spans="1:19" x14ac:dyDescent="0.35">
      <c r="A282" t="s">
        <v>391</v>
      </c>
      <c r="B282" s="40">
        <v>45374</v>
      </c>
      <c r="C282" t="s">
        <v>25</v>
      </c>
      <c r="D282" t="s">
        <v>26</v>
      </c>
      <c r="E282" t="s">
        <v>27</v>
      </c>
      <c r="F282" t="s">
        <v>89</v>
      </c>
      <c r="G282" t="s">
        <v>51</v>
      </c>
      <c r="H282" t="s">
        <v>52</v>
      </c>
      <c r="I282" t="s">
        <v>53</v>
      </c>
      <c r="J282">
        <v>1299</v>
      </c>
      <c r="K282">
        <v>4</v>
      </c>
      <c r="L282">
        <v>0.06</v>
      </c>
      <c r="M282">
        <v>4884.24</v>
      </c>
      <c r="N282" t="s">
        <v>77</v>
      </c>
      <c r="O282" t="s">
        <v>23</v>
      </c>
      <c r="P282">
        <v>81404</v>
      </c>
      <c r="Q282">
        <v>81404</v>
      </c>
      <c r="R282">
        <v>5196</v>
      </c>
      <c r="S282">
        <v>311.76000000000022</v>
      </c>
    </row>
    <row r="283" spans="1:19" x14ac:dyDescent="0.35">
      <c r="A283" t="s">
        <v>392</v>
      </c>
      <c r="B283" s="40">
        <v>45394</v>
      </c>
      <c r="C283" t="s">
        <v>44</v>
      </c>
      <c r="D283" t="s">
        <v>45</v>
      </c>
      <c r="E283" t="s">
        <v>17</v>
      </c>
      <c r="F283" t="s">
        <v>154</v>
      </c>
      <c r="G283" t="s">
        <v>51</v>
      </c>
      <c r="H283" t="s">
        <v>52</v>
      </c>
      <c r="I283" t="s">
        <v>53</v>
      </c>
      <c r="J283">
        <v>1299</v>
      </c>
      <c r="K283">
        <v>20</v>
      </c>
      <c r="L283">
        <v>0.01</v>
      </c>
      <c r="M283">
        <v>25720.2</v>
      </c>
      <c r="N283" t="s">
        <v>179</v>
      </c>
      <c r="O283" t="s">
        <v>23</v>
      </c>
      <c r="P283">
        <v>2572020</v>
      </c>
      <c r="Q283">
        <v>2572020</v>
      </c>
      <c r="R283">
        <v>25980</v>
      </c>
      <c r="S283">
        <v>259.79999999999927</v>
      </c>
    </row>
    <row r="284" spans="1:19" x14ac:dyDescent="0.35">
      <c r="A284" t="s">
        <v>393</v>
      </c>
      <c r="B284" s="40">
        <v>45425</v>
      </c>
      <c r="C284" t="s">
        <v>44</v>
      </c>
      <c r="D284" t="s">
        <v>45</v>
      </c>
      <c r="E284" t="s">
        <v>17</v>
      </c>
      <c r="F284" t="s">
        <v>50</v>
      </c>
      <c r="G284" t="s">
        <v>51</v>
      </c>
      <c r="H284" t="s">
        <v>52</v>
      </c>
      <c r="I284" t="s">
        <v>53</v>
      </c>
      <c r="J284">
        <v>1299</v>
      </c>
      <c r="K284">
        <v>16</v>
      </c>
      <c r="L284">
        <v>0.12</v>
      </c>
      <c r="M284">
        <v>18289.919999999998</v>
      </c>
      <c r="N284" t="s">
        <v>77</v>
      </c>
      <c r="O284" t="s">
        <v>23</v>
      </c>
      <c r="P284">
        <v>152416</v>
      </c>
      <c r="Q284">
        <v>152416</v>
      </c>
      <c r="R284">
        <v>20783.999999999996</v>
      </c>
      <c r="S284">
        <v>2494.0799999999981</v>
      </c>
    </row>
    <row r="285" spans="1:19" x14ac:dyDescent="0.35">
      <c r="A285" t="s">
        <v>394</v>
      </c>
      <c r="B285" s="40">
        <v>45479</v>
      </c>
      <c r="C285" t="s">
        <v>125</v>
      </c>
      <c r="D285" t="s">
        <v>126</v>
      </c>
      <c r="E285" t="s">
        <v>37</v>
      </c>
      <c r="F285" t="s">
        <v>38</v>
      </c>
      <c r="G285" t="s">
        <v>51</v>
      </c>
      <c r="H285" t="s">
        <v>52</v>
      </c>
      <c r="I285" t="s">
        <v>53</v>
      </c>
      <c r="J285">
        <v>1299</v>
      </c>
      <c r="K285">
        <v>13</v>
      </c>
      <c r="L285">
        <v>0.14000000000000001</v>
      </c>
      <c r="M285">
        <v>14522.82</v>
      </c>
      <c r="N285" t="s">
        <v>22</v>
      </c>
      <c r="O285" t="s">
        <v>23</v>
      </c>
      <c r="P285">
        <v>103734.42857142857</v>
      </c>
      <c r="Q285">
        <v>103734.42857142857</v>
      </c>
      <c r="R285">
        <v>16887</v>
      </c>
      <c r="S285">
        <v>2364.1800000000003</v>
      </c>
    </row>
    <row r="286" spans="1:19" x14ac:dyDescent="0.35">
      <c r="A286" t="s">
        <v>395</v>
      </c>
      <c r="B286" s="40">
        <v>45523</v>
      </c>
      <c r="C286" t="s">
        <v>125</v>
      </c>
      <c r="D286" t="s">
        <v>126</v>
      </c>
      <c r="E286" t="s">
        <v>37</v>
      </c>
      <c r="F286" t="s">
        <v>157</v>
      </c>
      <c r="G286" t="s">
        <v>51</v>
      </c>
      <c r="H286" t="s">
        <v>52</v>
      </c>
      <c r="I286" t="s">
        <v>53</v>
      </c>
      <c r="J286">
        <v>1299</v>
      </c>
      <c r="K286">
        <v>18</v>
      </c>
      <c r="L286">
        <v>0.26</v>
      </c>
      <c r="M286">
        <v>17302.68</v>
      </c>
      <c r="N286" t="s">
        <v>42</v>
      </c>
      <c r="O286" t="s">
        <v>23</v>
      </c>
      <c r="P286">
        <v>66548.769230769234</v>
      </c>
      <c r="Q286">
        <v>66548.769230769234</v>
      </c>
      <c r="R286">
        <v>23382</v>
      </c>
      <c r="S286">
        <v>6079.32</v>
      </c>
    </row>
    <row r="287" spans="1:19" x14ac:dyDescent="0.35">
      <c r="A287" t="s">
        <v>396</v>
      </c>
      <c r="B287" s="40">
        <v>45373</v>
      </c>
      <c r="C287" t="s">
        <v>15</v>
      </c>
      <c r="D287" t="s">
        <v>16</v>
      </c>
      <c r="E287" t="s">
        <v>17</v>
      </c>
      <c r="F287" t="s">
        <v>154</v>
      </c>
      <c r="G287" t="s">
        <v>51</v>
      </c>
      <c r="H287" t="s">
        <v>52</v>
      </c>
      <c r="I287" t="s">
        <v>53</v>
      </c>
      <c r="J287">
        <v>1299</v>
      </c>
      <c r="K287">
        <v>4</v>
      </c>
      <c r="L287">
        <v>0.14000000000000001</v>
      </c>
      <c r="M287">
        <v>4468.5600000000004</v>
      </c>
      <c r="N287" t="s">
        <v>22</v>
      </c>
      <c r="O287" t="s">
        <v>80</v>
      </c>
      <c r="P287">
        <v>31918.285714285714</v>
      </c>
      <c r="Q287">
        <v>31918.285714285714</v>
      </c>
      <c r="R287">
        <v>5196.0000000000009</v>
      </c>
      <c r="S287">
        <v>727.44000000000051</v>
      </c>
    </row>
    <row r="288" spans="1:19" x14ac:dyDescent="0.35">
      <c r="A288" t="s">
        <v>397</v>
      </c>
      <c r="B288" s="40">
        <v>45584</v>
      </c>
      <c r="C288" t="s">
        <v>73</v>
      </c>
      <c r="D288" t="s">
        <v>74</v>
      </c>
      <c r="E288" t="s">
        <v>37</v>
      </c>
      <c r="F288" t="s">
        <v>157</v>
      </c>
      <c r="G288" t="s">
        <v>51</v>
      </c>
      <c r="H288" t="s">
        <v>52</v>
      </c>
      <c r="I288" t="s">
        <v>53</v>
      </c>
      <c r="J288">
        <v>1299</v>
      </c>
      <c r="K288">
        <v>15</v>
      </c>
      <c r="L288">
        <v>0.26</v>
      </c>
      <c r="M288">
        <v>14418.9</v>
      </c>
      <c r="N288" t="s">
        <v>42</v>
      </c>
      <c r="O288" t="s">
        <v>23</v>
      </c>
      <c r="P288">
        <v>55457.307692307688</v>
      </c>
      <c r="Q288">
        <v>55457.307692307688</v>
      </c>
      <c r="R288">
        <v>19485</v>
      </c>
      <c r="S288">
        <v>5066.1000000000004</v>
      </c>
    </row>
    <row r="289" spans="1:19" x14ac:dyDescent="0.35">
      <c r="A289" t="s">
        <v>398</v>
      </c>
      <c r="B289" s="40">
        <v>45528</v>
      </c>
      <c r="C289" t="s">
        <v>73</v>
      </c>
      <c r="D289" t="s">
        <v>74</v>
      </c>
      <c r="E289" t="s">
        <v>37</v>
      </c>
      <c r="F289" t="s">
        <v>151</v>
      </c>
      <c r="G289" t="s">
        <v>51</v>
      </c>
      <c r="H289" t="s">
        <v>52</v>
      </c>
      <c r="I289" t="s">
        <v>53</v>
      </c>
      <c r="J289">
        <v>1299</v>
      </c>
      <c r="K289">
        <v>6</v>
      </c>
      <c r="L289">
        <v>0.02</v>
      </c>
      <c r="M289">
        <v>7638.12</v>
      </c>
      <c r="N289" t="s">
        <v>59</v>
      </c>
      <c r="O289" t="s">
        <v>23</v>
      </c>
      <c r="P289">
        <v>381906</v>
      </c>
      <c r="Q289">
        <v>381906</v>
      </c>
      <c r="R289">
        <v>7794</v>
      </c>
      <c r="S289">
        <v>155.88000000000011</v>
      </c>
    </row>
    <row r="290" spans="1:19" x14ac:dyDescent="0.35">
      <c r="A290" t="s">
        <v>399</v>
      </c>
      <c r="B290" s="40">
        <v>45460</v>
      </c>
      <c r="C290" t="s">
        <v>44</v>
      </c>
      <c r="D290" t="s">
        <v>45</v>
      </c>
      <c r="E290" t="s">
        <v>17</v>
      </c>
      <c r="F290" t="s">
        <v>50</v>
      </c>
      <c r="G290" t="s">
        <v>51</v>
      </c>
      <c r="H290" t="s">
        <v>52</v>
      </c>
      <c r="I290" t="s">
        <v>53</v>
      </c>
      <c r="J290">
        <v>1299</v>
      </c>
      <c r="K290">
        <v>16</v>
      </c>
      <c r="L290">
        <v>0.24</v>
      </c>
      <c r="M290">
        <v>15795.84</v>
      </c>
      <c r="N290" t="s">
        <v>42</v>
      </c>
      <c r="O290" t="s">
        <v>23</v>
      </c>
      <c r="P290">
        <v>65816</v>
      </c>
      <c r="Q290">
        <v>65816</v>
      </c>
      <c r="R290">
        <v>20784</v>
      </c>
      <c r="S290">
        <v>4988.16</v>
      </c>
    </row>
    <row r="291" spans="1:19" x14ac:dyDescent="0.35">
      <c r="A291" t="s">
        <v>400</v>
      </c>
      <c r="B291" s="40">
        <v>45486</v>
      </c>
      <c r="C291" t="s">
        <v>125</v>
      </c>
      <c r="D291" t="s">
        <v>126</v>
      </c>
      <c r="E291" t="s">
        <v>37</v>
      </c>
      <c r="F291" t="s">
        <v>38</v>
      </c>
      <c r="G291" t="s">
        <v>51</v>
      </c>
      <c r="H291" t="s">
        <v>52</v>
      </c>
      <c r="I291" t="s">
        <v>53</v>
      </c>
      <c r="J291">
        <v>1299</v>
      </c>
      <c r="K291">
        <v>10</v>
      </c>
      <c r="L291">
        <v>0.18</v>
      </c>
      <c r="M291">
        <v>10651.8</v>
      </c>
      <c r="N291" t="s">
        <v>32</v>
      </c>
      <c r="O291" t="s">
        <v>80</v>
      </c>
      <c r="P291">
        <v>59176.666666666664</v>
      </c>
      <c r="Q291">
        <v>59176.666666666664</v>
      </c>
      <c r="R291">
        <v>12989.999999999998</v>
      </c>
      <c r="S291">
        <v>2338.1999999999989</v>
      </c>
    </row>
    <row r="292" spans="1:19" x14ac:dyDescent="0.35">
      <c r="A292" t="s">
        <v>401</v>
      </c>
      <c r="B292" s="40">
        <v>45467</v>
      </c>
      <c r="C292" t="s">
        <v>111</v>
      </c>
      <c r="D292" t="s">
        <v>112</v>
      </c>
      <c r="E292" t="s">
        <v>98</v>
      </c>
      <c r="F292" t="s">
        <v>160</v>
      </c>
      <c r="G292" t="s">
        <v>51</v>
      </c>
      <c r="H292" t="s">
        <v>52</v>
      </c>
      <c r="I292" t="s">
        <v>53</v>
      </c>
      <c r="J292">
        <v>1299</v>
      </c>
      <c r="K292">
        <v>9</v>
      </c>
      <c r="L292">
        <v>0.18</v>
      </c>
      <c r="M292">
        <v>9586.6200000000008</v>
      </c>
      <c r="N292" t="s">
        <v>32</v>
      </c>
      <c r="O292" t="s">
        <v>23</v>
      </c>
      <c r="P292">
        <v>53259.000000000007</v>
      </c>
      <c r="Q292">
        <v>53259.000000000007</v>
      </c>
      <c r="R292">
        <v>11691</v>
      </c>
      <c r="S292">
        <v>2104.3799999999992</v>
      </c>
    </row>
    <row r="293" spans="1:19" x14ac:dyDescent="0.35">
      <c r="A293" t="s">
        <v>402</v>
      </c>
      <c r="B293" s="40">
        <v>45454</v>
      </c>
      <c r="C293" t="s">
        <v>96</v>
      </c>
      <c r="D293" t="s">
        <v>97</v>
      </c>
      <c r="E293" t="s">
        <v>98</v>
      </c>
      <c r="F293" t="s">
        <v>115</v>
      </c>
      <c r="G293" t="s">
        <v>51</v>
      </c>
      <c r="H293" t="s">
        <v>52</v>
      </c>
      <c r="I293" t="s">
        <v>53</v>
      </c>
      <c r="J293">
        <v>1299</v>
      </c>
      <c r="K293">
        <v>18</v>
      </c>
      <c r="L293">
        <v>0.21</v>
      </c>
      <c r="M293">
        <v>18471.78</v>
      </c>
      <c r="N293" t="s">
        <v>22</v>
      </c>
      <c r="O293" t="s">
        <v>23</v>
      </c>
      <c r="P293">
        <v>87960.857142857145</v>
      </c>
      <c r="Q293">
        <v>87960.857142857145</v>
      </c>
      <c r="R293">
        <v>23381.999999999996</v>
      </c>
      <c r="S293">
        <v>4910.2199999999975</v>
      </c>
    </row>
    <row r="294" spans="1:19" x14ac:dyDescent="0.35">
      <c r="A294" t="s">
        <v>403</v>
      </c>
      <c r="B294" s="40">
        <v>45599</v>
      </c>
      <c r="C294" t="s">
        <v>73</v>
      </c>
      <c r="D294" t="s">
        <v>74</v>
      </c>
      <c r="E294" t="s">
        <v>37</v>
      </c>
      <c r="F294" t="s">
        <v>179</v>
      </c>
      <c r="G294" t="s">
        <v>51</v>
      </c>
      <c r="H294" t="s">
        <v>52</v>
      </c>
      <c r="I294" t="s">
        <v>53</v>
      </c>
      <c r="J294">
        <v>1299</v>
      </c>
      <c r="K294">
        <v>11</v>
      </c>
      <c r="L294">
        <v>0.12</v>
      </c>
      <c r="M294">
        <v>12574.32</v>
      </c>
      <c r="N294" t="s">
        <v>22</v>
      </c>
      <c r="O294" t="s">
        <v>23</v>
      </c>
      <c r="P294">
        <v>104786</v>
      </c>
      <c r="Q294">
        <v>104786</v>
      </c>
      <c r="R294">
        <v>14289</v>
      </c>
      <c r="S294">
        <v>1714.6800000000003</v>
      </c>
    </row>
    <row r="295" spans="1:19" x14ac:dyDescent="0.35">
      <c r="A295" t="s">
        <v>404</v>
      </c>
      <c r="B295" s="40">
        <v>45301</v>
      </c>
      <c r="C295" t="s">
        <v>131</v>
      </c>
      <c r="D295" t="s">
        <v>132</v>
      </c>
      <c r="E295" t="s">
        <v>98</v>
      </c>
      <c r="F295" t="s">
        <v>115</v>
      </c>
      <c r="G295" t="s">
        <v>51</v>
      </c>
      <c r="H295" t="s">
        <v>52</v>
      </c>
      <c r="I295" t="s">
        <v>53</v>
      </c>
      <c r="J295">
        <v>1299</v>
      </c>
      <c r="K295">
        <v>20</v>
      </c>
      <c r="L295">
        <v>0</v>
      </c>
      <c r="M295">
        <v>25980</v>
      </c>
      <c r="N295" t="s">
        <v>59</v>
      </c>
      <c r="O295" t="s">
        <v>33</v>
      </c>
      <c r="P295" t="e">
        <v>#DIV/0!</v>
      </c>
      <c r="Q295">
        <v>0</v>
      </c>
      <c r="R295">
        <v>25980</v>
      </c>
      <c r="S295">
        <v>0</v>
      </c>
    </row>
    <row r="296" spans="1:19" x14ac:dyDescent="0.35">
      <c r="A296" t="s">
        <v>405</v>
      </c>
      <c r="B296" s="40">
        <v>45570</v>
      </c>
      <c r="C296" t="s">
        <v>131</v>
      </c>
      <c r="D296" t="s">
        <v>132</v>
      </c>
      <c r="E296" t="s">
        <v>98</v>
      </c>
      <c r="F296" t="s">
        <v>113</v>
      </c>
      <c r="G296" t="s">
        <v>51</v>
      </c>
      <c r="H296" t="s">
        <v>52</v>
      </c>
      <c r="I296" t="s">
        <v>53</v>
      </c>
      <c r="J296">
        <v>1299</v>
      </c>
      <c r="K296">
        <v>6</v>
      </c>
      <c r="L296">
        <v>0.3</v>
      </c>
      <c r="M296">
        <v>5455.8</v>
      </c>
      <c r="N296" t="s">
        <v>32</v>
      </c>
      <c r="O296" t="s">
        <v>87</v>
      </c>
      <c r="P296">
        <v>18186</v>
      </c>
      <c r="Q296">
        <v>18186</v>
      </c>
      <c r="R296">
        <v>7794.0000000000009</v>
      </c>
      <c r="S296">
        <v>2338.2000000000007</v>
      </c>
    </row>
    <row r="297" spans="1:19" x14ac:dyDescent="0.35">
      <c r="A297" t="s">
        <v>406</v>
      </c>
      <c r="B297" s="40">
        <v>45615</v>
      </c>
      <c r="C297" t="s">
        <v>15</v>
      </c>
      <c r="D297" t="s">
        <v>16</v>
      </c>
      <c r="E297" t="s">
        <v>17</v>
      </c>
      <c r="F297" t="s">
        <v>79</v>
      </c>
      <c r="G297" t="s">
        <v>51</v>
      </c>
      <c r="H297" t="s">
        <v>52</v>
      </c>
      <c r="I297" t="s">
        <v>53</v>
      </c>
      <c r="J297">
        <v>1299</v>
      </c>
      <c r="K297">
        <v>17</v>
      </c>
      <c r="L297">
        <v>0.27</v>
      </c>
      <c r="M297">
        <v>16120.59</v>
      </c>
      <c r="N297" t="s">
        <v>123</v>
      </c>
      <c r="O297" t="s">
        <v>33</v>
      </c>
      <c r="P297">
        <v>59705.888888888883</v>
      </c>
      <c r="Q297">
        <v>59705.888888888883</v>
      </c>
      <c r="R297">
        <v>22083</v>
      </c>
      <c r="S297">
        <v>5962.41</v>
      </c>
    </row>
    <row r="298" spans="1:19" x14ac:dyDescent="0.35">
      <c r="A298" t="s">
        <v>407</v>
      </c>
      <c r="B298" s="40">
        <v>45590</v>
      </c>
      <c r="C298" t="s">
        <v>61</v>
      </c>
      <c r="D298" t="s">
        <v>62</v>
      </c>
      <c r="E298" t="s">
        <v>27</v>
      </c>
      <c r="F298" t="s">
        <v>89</v>
      </c>
      <c r="G298" t="s">
        <v>51</v>
      </c>
      <c r="H298" t="s">
        <v>52</v>
      </c>
      <c r="I298" t="s">
        <v>53</v>
      </c>
      <c r="J298">
        <v>1299</v>
      </c>
      <c r="K298">
        <v>6</v>
      </c>
      <c r="L298">
        <v>0.04</v>
      </c>
      <c r="M298">
        <v>7482.24</v>
      </c>
      <c r="N298" t="s">
        <v>77</v>
      </c>
      <c r="O298" t="s">
        <v>33</v>
      </c>
      <c r="P298">
        <v>187056</v>
      </c>
      <c r="Q298">
        <v>187056</v>
      </c>
      <c r="R298">
        <v>7794</v>
      </c>
      <c r="S298">
        <v>311.76000000000022</v>
      </c>
    </row>
    <row r="299" spans="1:19" x14ac:dyDescent="0.35">
      <c r="A299" t="s">
        <v>408</v>
      </c>
      <c r="B299" s="40">
        <v>45654</v>
      </c>
      <c r="C299" t="s">
        <v>25</v>
      </c>
      <c r="D299" t="s">
        <v>26</v>
      </c>
      <c r="E299" t="s">
        <v>27</v>
      </c>
      <c r="F299" t="s">
        <v>103</v>
      </c>
      <c r="G299" t="s">
        <v>51</v>
      </c>
      <c r="H299" t="s">
        <v>52</v>
      </c>
      <c r="I299" t="s">
        <v>53</v>
      </c>
      <c r="J299">
        <v>1299</v>
      </c>
      <c r="K299">
        <v>7</v>
      </c>
      <c r="L299">
        <v>0</v>
      </c>
      <c r="M299">
        <v>9093</v>
      </c>
      <c r="N299" t="s">
        <v>77</v>
      </c>
      <c r="O299" t="s">
        <v>23</v>
      </c>
      <c r="P299" t="e">
        <v>#DIV/0!</v>
      </c>
      <c r="Q299">
        <v>0</v>
      </c>
      <c r="R299">
        <v>9093</v>
      </c>
      <c r="S299">
        <v>0</v>
      </c>
    </row>
    <row r="300" spans="1:19" x14ac:dyDescent="0.35">
      <c r="A300" t="s">
        <v>409</v>
      </c>
      <c r="B300" s="40">
        <v>45550</v>
      </c>
      <c r="C300" t="s">
        <v>25</v>
      </c>
      <c r="D300" t="s">
        <v>26</v>
      </c>
      <c r="E300" t="s">
        <v>27</v>
      </c>
      <c r="F300" t="s">
        <v>103</v>
      </c>
      <c r="G300" t="s">
        <v>51</v>
      </c>
      <c r="H300" t="s">
        <v>52</v>
      </c>
      <c r="I300" t="s">
        <v>53</v>
      </c>
      <c r="J300">
        <v>1299</v>
      </c>
      <c r="K300">
        <v>19</v>
      </c>
      <c r="L300">
        <v>7.0000000000000007E-2</v>
      </c>
      <c r="M300">
        <v>22953.33</v>
      </c>
      <c r="N300" t="s">
        <v>59</v>
      </c>
      <c r="O300" t="s">
        <v>23</v>
      </c>
      <c r="P300">
        <v>327904.71428571426</v>
      </c>
      <c r="Q300">
        <v>327904.71428571426</v>
      </c>
      <c r="R300">
        <v>24681.000000000004</v>
      </c>
      <c r="S300">
        <v>1727.6700000000019</v>
      </c>
    </row>
    <row r="301" spans="1:19" x14ac:dyDescent="0.35">
      <c r="A301" t="s">
        <v>410</v>
      </c>
      <c r="B301" s="40">
        <v>45574</v>
      </c>
      <c r="C301" t="s">
        <v>35</v>
      </c>
      <c r="D301" t="s">
        <v>36</v>
      </c>
      <c r="E301" t="s">
        <v>37</v>
      </c>
      <c r="F301" t="s">
        <v>71</v>
      </c>
      <c r="G301" t="s">
        <v>51</v>
      </c>
      <c r="H301" t="s">
        <v>52</v>
      </c>
      <c r="I301" t="s">
        <v>53</v>
      </c>
      <c r="J301">
        <v>1299</v>
      </c>
      <c r="K301">
        <v>6</v>
      </c>
      <c r="L301">
        <v>0.01</v>
      </c>
      <c r="M301">
        <v>7716.06</v>
      </c>
      <c r="N301" t="s">
        <v>42</v>
      </c>
      <c r="O301" t="s">
        <v>80</v>
      </c>
      <c r="P301">
        <v>771606</v>
      </c>
      <c r="Q301">
        <v>771606</v>
      </c>
      <c r="R301">
        <v>7794.0000000000009</v>
      </c>
      <c r="S301">
        <v>77.940000000000509</v>
      </c>
    </row>
    <row r="302" spans="1:19" x14ac:dyDescent="0.35">
      <c r="A302" t="s">
        <v>411</v>
      </c>
      <c r="B302" s="40">
        <v>45417</v>
      </c>
      <c r="C302" t="s">
        <v>131</v>
      </c>
      <c r="D302" t="s">
        <v>132</v>
      </c>
      <c r="E302" t="s">
        <v>98</v>
      </c>
      <c r="F302" t="s">
        <v>113</v>
      </c>
      <c r="G302" t="s">
        <v>51</v>
      </c>
      <c r="H302" t="s">
        <v>52</v>
      </c>
      <c r="I302" t="s">
        <v>53</v>
      </c>
      <c r="J302">
        <v>1299</v>
      </c>
      <c r="K302">
        <v>16</v>
      </c>
      <c r="L302">
        <v>0.02</v>
      </c>
      <c r="M302">
        <v>20368.32</v>
      </c>
      <c r="N302" t="s">
        <v>59</v>
      </c>
      <c r="O302" t="s">
        <v>23</v>
      </c>
      <c r="P302">
        <v>1018416</v>
      </c>
      <c r="Q302">
        <v>1018416</v>
      </c>
      <c r="R302">
        <v>20784</v>
      </c>
      <c r="S302">
        <v>415.68000000000029</v>
      </c>
    </row>
    <row r="303" spans="1:19" x14ac:dyDescent="0.35">
      <c r="A303" t="s">
        <v>412</v>
      </c>
      <c r="B303" s="40">
        <v>45418</v>
      </c>
      <c r="C303" t="s">
        <v>111</v>
      </c>
      <c r="D303" t="s">
        <v>112</v>
      </c>
      <c r="E303" t="s">
        <v>98</v>
      </c>
      <c r="F303" t="s">
        <v>99</v>
      </c>
      <c r="G303" t="s">
        <v>51</v>
      </c>
      <c r="H303" t="s">
        <v>52</v>
      </c>
      <c r="I303" t="s">
        <v>53</v>
      </c>
      <c r="J303">
        <v>1299</v>
      </c>
      <c r="K303">
        <v>8</v>
      </c>
      <c r="L303">
        <v>0.19</v>
      </c>
      <c r="M303">
        <v>8417.52</v>
      </c>
      <c r="N303" t="s">
        <v>42</v>
      </c>
      <c r="O303" t="s">
        <v>23</v>
      </c>
      <c r="P303">
        <v>44302.736842105267</v>
      </c>
      <c r="Q303">
        <v>44302.736842105267</v>
      </c>
      <c r="R303">
        <v>10392</v>
      </c>
      <c r="S303">
        <v>1974.4799999999996</v>
      </c>
    </row>
    <row r="304" spans="1:19" x14ac:dyDescent="0.35">
      <c r="A304" t="s">
        <v>413</v>
      </c>
      <c r="B304" s="40">
        <v>45329</v>
      </c>
      <c r="C304" t="s">
        <v>96</v>
      </c>
      <c r="D304" t="s">
        <v>97</v>
      </c>
      <c r="E304" t="s">
        <v>98</v>
      </c>
      <c r="F304" t="s">
        <v>160</v>
      </c>
      <c r="G304" t="s">
        <v>51</v>
      </c>
      <c r="H304" t="s">
        <v>52</v>
      </c>
      <c r="I304" t="s">
        <v>53</v>
      </c>
      <c r="J304">
        <v>1299</v>
      </c>
      <c r="K304">
        <v>12</v>
      </c>
      <c r="L304">
        <v>0.23</v>
      </c>
      <c r="M304">
        <v>12002.76</v>
      </c>
      <c r="N304" t="s">
        <v>123</v>
      </c>
      <c r="O304" t="s">
        <v>23</v>
      </c>
      <c r="P304">
        <v>52185.913043478256</v>
      </c>
      <c r="Q304">
        <v>52185.913043478256</v>
      </c>
      <c r="R304">
        <v>15588</v>
      </c>
      <c r="S304">
        <v>3585.24</v>
      </c>
    </row>
    <row r="305" spans="1:19" x14ac:dyDescent="0.35">
      <c r="A305" t="s">
        <v>414</v>
      </c>
      <c r="B305" s="40">
        <v>45560</v>
      </c>
      <c r="C305" t="s">
        <v>111</v>
      </c>
      <c r="D305" t="s">
        <v>112</v>
      </c>
      <c r="E305" t="s">
        <v>98</v>
      </c>
      <c r="F305" t="s">
        <v>160</v>
      </c>
      <c r="G305" t="s">
        <v>51</v>
      </c>
      <c r="H305" t="s">
        <v>52</v>
      </c>
      <c r="I305" t="s">
        <v>53</v>
      </c>
      <c r="J305">
        <v>1299</v>
      </c>
      <c r="K305">
        <v>12</v>
      </c>
      <c r="L305">
        <v>0.04</v>
      </c>
      <c r="M305">
        <v>14964.48</v>
      </c>
      <c r="N305" t="s">
        <v>22</v>
      </c>
      <c r="O305" t="s">
        <v>87</v>
      </c>
      <c r="P305">
        <v>374112</v>
      </c>
      <c r="Q305">
        <v>374112</v>
      </c>
      <c r="R305">
        <v>15588</v>
      </c>
      <c r="S305">
        <v>623.52000000000044</v>
      </c>
    </row>
    <row r="306" spans="1:19" x14ac:dyDescent="0.35">
      <c r="A306" t="s">
        <v>415</v>
      </c>
      <c r="B306" s="40">
        <v>45323</v>
      </c>
      <c r="C306" t="s">
        <v>64</v>
      </c>
      <c r="D306" t="s">
        <v>65</v>
      </c>
      <c r="E306" t="s">
        <v>27</v>
      </c>
      <c r="F306" t="s">
        <v>103</v>
      </c>
      <c r="G306" t="s">
        <v>51</v>
      </c>
      <c r="H306" t="s">
        <v>52</v>
      </c>
      <c r="I306" t="s">
        <v>53</v>
      </c>
      <c r="J306">
        <v>1299</v>
      </c>
      <c r="K306">
        <v>5</v>
      </c>
      <c r="L306">
        <v>0.06</v>
      </c>
      <c r="M306">
        <v>6105.3</v>
      </c>
      <c r="N306" t="s">
        <v>77</v>
      </c>
      <c r="O306" t="s">
        <v>23</v>
      </c>
      <c r="P306">
        <v>101755</v>
      </c>
      <c r="Q306">
        <v>101755</v>
      </c>
      <c r="R306">
        <v>6495.0000000000009</v>
      </c>
      <c r="S306">
        <v>389.70000000000073</v>
      </c>
    </row>
    <row r="307" spans="1:19" x14ac:dyDescent="0.35">
      <c r="A307" t="s">
        <v>416</v>
      </c>
      <c r="B307" s="40">
        <v>45529</v>
      </c>
      <c r="C307" t="s">
        <v>44</v>
      </c>
      <c r="D307" t="s">
        <v>45</v>
      </c>
      <c r="E307" t="s">
        <v>17</v>
      </c>
      <c r="F307" t="s">
        <v>176</v>
      </c>
      <c r="G307" t="s">
        <v>51</v>
      </c>
      <c r="H307" t="s">
        <v>52</v>
      </c>
      <c r="I307" t="s">
        <v>53</v>
      </c>
      <c r="J307">
        <v>1299</v>
      </c>
      <c r="K307">
        <v>6</v>
      </c>
      <c r="L307">
        <v>0.15</v>
      </c>
      <c r="M307">
        <v>6624.9</v>
      </c>
      <c r="N307" t="s">
        <v>179</v>
      </c>
      <c r="O307" t="s">
        <v>23</v>
      </c>
      <c r="P307">
        <v>44166</v>
      </c>
      <c r="Q307">
        <v>44166</v>
      </c>
      <c r="R307">
        <v>7794</v>
      </c>
      <c r="S307">
        <v>1169.1000000000004</v>
      </c>
    </row>
    <row r="308" spans="1:19" x14ac:dyDescent="0.35">
      <c r="A308" t="s">
        <v>417</v>
      </c>
      <c r="B308" s="40">
        <v>45469</v>
      </c>
      <c r="C308" t="s">
        <v>111</v>
      </c>
      <c r="D308" t="s">
        <v>112</v>
      </c>
      <c r="E308" t="s">
        <v>98</v>
      </c>
      <c r="F308" t="s">
        <v>113</v>
      </c>
      <c r="G308" t="s">
        <v>51</v>
      </c>
      <c r="H308" t="s">
        <v>52</v>
      </c>
      <c r="I308" t="s">
        <v>53</v>
      </c>
      <c r="J308">
        <v>1299</v>
      </c>
      <c r="K308">
        <v>11</v>
      </c>
      <c r="L308">
        <v>0.02</v>
      </c>
      <c r="M308">
        <v>14003.22</v>
      </c>
      <c r="N308" t="s">
        <v>59</v>
      </c>
      <c r="O308" t="s">
        <v>23</v>
      </c>
      <c r="P308">
        <v>700161</v>
      </c>
      <c r="Q308">
        <v>700161</v>
      </c>
      <c r="R308">
        <v>14289</v>
      </c>
      <c r="S308">
        <v>285.78000000000065</v>
      </c>
    </row>
    <row r="309" spans="1:19" x14ac:dyDescent="0.35">
      <c r="A309" t="s">
        <v>418</v>
      </c>
      <c r="B309" s="40">
        <v>45396</v>
      </c>
      <c r="C309" t="s">
        <v>125</v>
      </c>
      <c r="D309" t="s">
        <v>126</v>
      </c>
      <c r="E309" t="s">
        <v>37</v>
      </c>
      <c r="F309" t="s">
        <v>157</v>
      </c>
      <c r="G309" t="s">
        <v>51</v>
      </c>
      <c r="H309" t="s">
        <v>52</v>
      </c>
      <c r="I309" t="s">
        <v>53</v>
      </c>
      <c r="J309">
        <v>1299</v>
      </c>
      <c r="K309">
        <v>17</v>
      </c>
      <c r="L309">
        <v>0.24</v>
      </c>
      <c r="M309">
        <v>16783.080000000002</v>
      </c>
      <c r="N309" t="s">
        <v>59</v>
      </c>
      <c r="O309" t="s">
        <v>23</v>
      </c>
      <c r="P309">
        <v>69929.500000000015</v>
      </c>
      <c r="Q309">
        <v>69929.500000000015</v>
      </c>
      <c r="R309">
        <v>22083.000000000004</v>
      </c>
      <c r="S309">
        <v>5299.9200000000019</v>
      </c>
    </row>
    <row r="310" spans="1:19" x14ac:dyDescent="0.35">
      <c r="A310" t="s">
        <v>419</v>
      </c>
      <c r="B310" s="40">
        <v>45469</v>
      </c>
      <c r="C310" t="s">
        <v>64</v>
      </c>
      <c r="D310" t="s">
        <v>65</v>
      </c>
      <c r="E310" t="s">
        <v>27</v>
      </c>
      <c r="F310" t="s">
        <v>89</v>
      </c>
      <c r="G310" t="s">
        <v>51</v>
      </c>
      <c r="H310" t="s">
        <v>52</v>
      </c>
      <c r="I310" t="s">
        <v>53</v>
      </c>
      <c r="J310">
        <v>1299</v>
      </c>
      <c r="K310">
        <v>7</v>
      </c>
      <c r="L310">
        <v>0.26</v>
      </c>
      <c r="M310">
        <v>6728.82</v>
      </c>
      <c r="N310" t="s">
        <v>42</v>
      </c>
      <c r="O310" t="s">
        <v>33</v>
      </c>
      <c r="P310">
        <v>25880.076923076922</v>
      </c>
      <c r="Q310">
        <v>25880.076923076922</v>
      </c>
      <c r="R310">
        <v>9093</v>
      </c>
      <c r="S310">
        <v>2364.1800000000003</v>
      </c>
    </row>
    <row r="311" spans="1:19" x14ac:dyDescent="0.35">
      <c r="A311" t="s">
        <v>420</v>
      </c>
      <c r="B311" s="40">
        <v>45573</v>
      </c>
      <c r="C311" t="s">
        <v>111</v>
      </c>
      <c r="D311" t="s">
        <v>112</v>
      </c>
      <c r="E311" t="s">
        <v>98</v>
      </c>
      <c r="F311" t="s">
        <v>101</v>
      </c>
      <c r="G311" t="s">
        <v>51</v>
      </c>
      <c r="H311" t="s">
        <v>52</v>
      </c>
      <c r="I311" t="s">
        <v>53</v>
      </c>
      <c r="J311">
        <v>1299</v>
      </c>
      <c r="K311">
        <v>7</v>
      </c>
      <c r="L311">
        <v>0.03</v>
      </c>
      <c r="M311">
        <v>8820.2099999999991</v>
      </c>
      <c r="N311" t="s">
        <v>32</v>
      </c>
      <c r="O311" t="s">
        <v>23</v>
      </c>
      <c r="P311">
        <v>294007</v>
      </c>
      <c r="Q311">
        <v>294007</v>
      </c>
      <c r="R311">
        <v>9093</v>
      </c>
      <c r="S311">
        <v>272.79000000000087</v>
      </c>
    </row>
    <row r="312" spans="1:19" x14ac:dyDescent="0.35">
      <c r="A312" t="s">
        <v>421</v>
      </c>
      <c r="B312" s="40">
        <v>45483</v>
      </c>
      <c r="C312" t="s">
        <v>61</v>
      </c>
      <c r="D312" t="s">
        <v>62</v>
      </c>
      <c r="E312" t="s">
        <v>27</v>
      </c>
      <c r="F312" t="s">
        <v>28</v>
      </c>
      <c r="G312" t="s">
        <v>51</v>
      </c>
      <c r="H312" t="s">
        <v>52</v>
      </c>
      <c r="I312" t="s">
        <v>53</v>
      </c>
      <c r="J312">
        <v>1299</v>
      </c>
      <c r="K312">
        <v>5</v>
      </c>
      <c r="L312">
        <v>0.3</v>
      </c>
      <c r="M312">
        <v>4546.5</v>
      </c>
      <c r="N312" t="s">
        <v>22</v>
      </c>
      <c r="O312" t="s">
        <v>87</v>
      </c>
      <c r="P312">
        <v>15155</v>
      </c>
      <c r="Q312">
        <v>15155</v>
      </c>
      <c r="R312">
        <v>6495</v>
      </c>
      <c r="S312">
        <v>1948.5</v>
      </c>
    </row>
    <row r="313" spans="1:19" x14ac:dyDescent="0.35">
      <c r="A313" t="s">
        <v>422</v>
      </c>
      <c r="B313" s="40">
        <v>45485</v>
      </c>
      <c r="C313" t="s">
        <v>55</v>
      </c>
      <c r="D313" t="s">
        <v>56</v>
      </c>
      <c r="E313" t="s">
        <v>17</v>
      </c>
      <c r="F313" t="s">
        <v>18</v>
      </c>
      <c r="G313" t="s">
        <v>51</v>
      </c>
      <c r="H313" t="s">
        <v>52</v>
      </c>
      <c r="I313" t="s">
        <v>53</v>
      </c>
      <c r="J313">
        <v>1299</v>
      </c>
      <c r="K313">
        <v>3</v>
      </c>
      <c r="L313">
        <v>0.04</v>
      </c>
      <c r="M313">
        <v>3741.12</v>
      </c>
      <c r="N313" t="s">
        <v>77</v>
      </c>
      <c r="O313" t="s">
        <v>23</v>
      </c>
      <c r="P313">
        <v>93528</v>
      </c>
      <c r="Q313">
        <v>93528</v>
      </c>
      <c r="R313">
        <v>3897</v>
      </c>
      <c r="S313">
        <v>155.88000000000011</v>
      </c>
    </row>
    <row r="314" spans="1:19" x14ac:dyDescent="0.35">
      <c r="A314" t="s">
        <v>423</v>
      </c>
      <c r="B314" s="40">
        <v>45375</v>
      </c>
      <c r="C314" t="s">
        <v>125</v>
      </c>
      <c r="D314" t="s">
        <v>126</v>
      </c>
      <c r="E314" t="s">
        <v>37</v>
      </c>
      <c r="F314" t="s">
        <v>157</v>
      </c>
      <c r="G314" t="s">
        <v>51</v>
      </c>
      <c r="H314" t="s">
        <v>52</v>
      </c>
      <c r="I314" t="s">
        <v>53</v>
      </c>
      <c r="J314">
        <v>1299</v>
      </c>
      <c r="K314">
        <v>15</v>
      </c>
      <c r="L314">
        <v>0.04</v>
      </c>
      <c r="M314">
        <v>18705.599999999999</v>
      </c>
      <c r="N314" t="s">
        <v>123</v>
      </c>
      <c r="O314" t="s">
        <v>23</v>
      </c>
      <c r="P314">
        <v>467639.99999999994</v>
      </c>
      <c r="Q314">
        <v>467639.99999999994</v>
      </c>
      <c r="R314">
        <v>19485</v>
      </c>
      <c r="S314">
        <v>779.40000000000146</v>
      </c>
    </row>
    <row r="315" spans="1:19" x14ac:dyDescent="0.35">
      <c r="A315" t="s">
        <v>424</v>
      </c>
      <c r="B315" s="40">
        <v>45653</v>
      </c>
      <c r="C315" t="s">
        <v>73</v>
      </c>
      <c r="D315" t="s">
        <v>74</v>
      </c>
      <c r="E315" t="s">
        <v>37</v>
      </c>
      <c r="F315" t="s">
        <v>38</v>
      </c>
      <c r="G315" t="s">
        <v>51</v>
      </c>
      <c r="H315" t="s">
        <v>52</v>
      </c>
      <c r="I315" t="s">
        <v>53</v>
      </c>
      <c r="J315">
        <v>1299</v>
      </c>
      <c r="K315">
        <v>19</v>
      </c>
      <c r="L315">
        <v>0.14000000000000001</v>
      </c>
      <c r="M315">
        <v>21225.66</v>
      </c>
      <c r="N315" t="s">
        <v>32</v>
      </c>
      <c r="O315" t="s">
        <v>80</v>
      </c>
      <c r="P315">
        <v>151611.85714285713</v>
      </c>
      <c r="Q315">
        <v>151611.85714285713</v>
      </c>
      <c r="R315">
        <v>24681</v>
      </c>
      <c r="S315">
        <v>3455.34</v>
      </c>
    </row>
    <row r="316" spans="1:19" x14ac:dyDescent="0.35">
      <c r="A316" t="s">
        <v>425</v>
      </c>
      <c r="B316" s="40">
        <v>45554</v>
      </c>
      <c r="C316" t="s">
        <v>44</v>
      </c>
      <c r="D316" t="s">
        <v>45</v>
      </c>
      <c r="E316" t="s">
        <v>17</v>
      </c>
      <c r="F316" t="s">
        <v>50</v>
      </c>
      <c r="G316" t="s">
        <v>51</v>
      </c>
      <c r="H316" t="s">
        <v>52</v>
      </c>
      <c r="I316" t="s">
        <v>53</v>
      </c>
      <c r="J316">
        <v>1299</v>
      </c>
      <c r="K316">
        <v>18</v>
      </c>
      <c r="L316">
        <v>0.19</v>
      </c>
      <c r="M316">
        <v>18939.419999999998</v>
      </c>
      <c r="N316" t="s">
        <v>22</v>
      </c>
      <c r="O316" t="s">
        <v>23</v>
      </c>
      <c r="P316">
        <v>99681.157894736825</v>
      </c>
      <c r="Q316">
        <v>99681.157894736825</v>
      </c>
      <c r="R316">
        <v>23381.999999999996</v>
      </c>
      <c r="S316">
        <v>4442.5799999999981</v>
      </c>
    </row>
    <row r="317" spans="1:19" x14ac:dyDescent="0.35">
      <c r="A317" t="s">
        <v>426</v>
      </c>
      <c r="B317" s="40">
        <v>45408</v>
      </c>
      <c r="C317" t="s">
        <v>15</v>
      </c>
      <c r="D317" t="s">
        <v>16</v>
      </c>
      <c r="E317" t="s">
        <v>17</v>
      </c>
      <c r="F317" t="s">
        <v>18</v>
      </c>
      <c r="G317" t="s">
        <v>51</v>
      </c>
      <c r="H317" t="s">
        <v>52</v>
      </c>
      <c r="I317" t="s">
        <v>53</v>
      </c>
      <c r="J317">
        <v>1299</v>
      </c>
      <c r="K317">
        <v>19</v>
      </c>
      <c r="L317">
        <v>0.12</v>
      </c>
      <c r="M317">
        <v>21719.279999999999</v>
      </c>
      <c r="N317" t="s">
        <v>22</v>
      </c>
      <c r="O317" t="s">
        <v>87</v>
      </c>
      <c r="P317">
        <v>180994</v>
      </c>
      <c r="Q317">
        <v>180994</v>
      </c>
      <c r="R317">
        <v>24681</v>
      </c>
      <c r="S317">
        <v>2961.7200000000012</v>
      </c>
    </row>
    <row r="318" spans="1:19" x14ac:dyDescent="0.35">
      <c r="A318" t="s">
        <v>427</v>
      </c>
      <c r="B318" s="40">
        <v>45335</v>
      </c>
      <c r="C318" t="s">
        <v>96</v>
      </c>
      <c r="D318" t="s">
        <v>97</v>
      </c>
      <c r="E318" t="s">
        <v>98</v>
      </c>
      <c r="F318" t="s">
        <v>113</v>
      </c>
      <c r="G318" t="s">
        <v>51</v>
      </c>
      <c r="H318" t="s">
        <v>52</v>
      </c>
      <c r="I318" t="s">
        <v>53</v>
      </c>
      <c r="J318">
        <v>1299</v>
      </c>
      <c r="K318">
        <v>2</v>
      </c>
      <c r="L318">
        <v>0.05</v>
      </c>
      <c r="M318">
        <v>2468.1</v>
      </c>
      <c r="N318" t="s">
        <v>59</v>
      </c>
      <c r="O318" t="s">
        <v>23</v>
      </c>
      <c r="P318">
        <v>49361.999999999993</v>
      </c>
      <c r="Q318">
        <v>49361.999999999993</v>
      </c>
      <c r="R318">
        <v>2598</v>
      </c>
      <c r="S318">
        <v>129.90000000000009</v>
      </c>
    </row>
    <row r="319" spans="1:19" x14ac:dyDescent="0.35">
      <c r="A319" t="s">
        <v>428</v>
      </c>
      <c r="B319" s="40">
        <v>45587</v>
      </c>
      <c r="C319" t="s">
        <v>61</v>
      </c>
      <c r="D319" t="s">
        <v>62</v>
      </c>
      <c r="E319" t="s">
        <v>27</v>
      </c>
      <c r="F319" t="s">
        <v>28</v>
      </c>
      <c r="G319" t="s">
        <v>51</v>
      </c>
      <c r="H319" t="s">
        <v>52</v>
      </c>
      <c r="I319" t="s">
        <v>53</v>
      </c>
      <c r="J319">
        <v>1299</v>
      </c>
      <c r="K319">
        <v>20</v>
      </c>
      <c r="L319">
        <v>0.1</v>
      </c>
      <c r="M319">
        <v>23382</v>
      </c>
      <c r="N319" t="s">
        <v>22</v>
      </c>
      <c r="O319" t="s">
        <v>33</v>
      </c>
      <c r="P319">
        <v>233820</v>
      </c>
      <c r="Q319">
        <v>233820</v>
      </c>
      <c r="R319">
        <v>25980</v>
      </c>
      <c r="S319">
        <v>2598</v>
      </c>
    </row>
    <row r="320" spans="1:19" x14ac:dyDescent="0.35">
      <c r="A320" t="s">
        <v>429</v>
      </c>
      <c r="B320" s="40">
        <v>45431</v>
      </c>
      <c r="C320" t="s">
        <v>64</v>
      </c>
      <c r="D320" t="s">
        <v>65</v>
      </c>
      <c r="E320" t="s">
        <v>27</v>
      </c>
      <c r="F320" t="s">
        <v>122</v>
      </c>
      <c r="G320" t="s">
        <v>51</v>
      </c>
      <c r="H320" t="s">
        <v>52</v>
      </c>
      <c r="I320" t="s">
        <v>53</v>
      </c>
      <c r="J320">
        <v>1299</v>
      </c>
      <c r="K320">
        <v>14</v>
      </c>
      <c r="L320">
        <v>0.25</v>
      </c>
      <c r="M320">
        <v>13639.5</v>
      </c>
      <c r="N320" t="s">
        <v>22</v>
      </c>
      <c r="O320" t="s">
        <v>23</v>
      </c>
      <c r="P320">
        <v>54558</v>
      </c>
      <c r="Q320">
        <v>54558</v>
      </c>
      <c r="R320">
        <v>18186</v>
      </c>
      <c r="S320">
        <v>4546.5</v>
      </c>
    </row>
    <row r="321" spans="1:19" x14ac:dyDescent="0.35">
      <c r="A321" t="s">
        <v>430</v>
      </c>
      <c r="B321" s="40">
        <v>45539</v>
      </c>
      <c r="C321" t="s">
        <v>96</v>
      </c>
      <c r="D321" t="s">
        <v>97</v>
      </c>
      <c r="E321" t="s">
        <v>98</v>
      </c>
      <c r="F321" t="s">
        <v>115</v>
      </c>
      <c r="G321" t="s">
        <v>51</v>
      </c>
      <c r="H321" t="s">
        <v>52</v>
      </c>
      <c r="I321" t="s">
        <v>53</v>
      </c>
      <c r="J321">
        <v>1299</v>
      </c>
      <c r="K321">
        <v>3</v>
      </c>
      <c r="L321">
        <v>0.21</v>
      </c>
      <c r="M321">
        <v>3078.63</v>
      </c>
      <c r="N321" t="s">
        <v>32</v>
      </c>
      <c r="O321" t="s">
        <v>33</v>
      </c>
      <c r="P321">
        <v>14660.142857142859</v>
      </c>
      <c r="Q321">
        <v>14660.142857142859</v>
      </c>
      <c r="R321">
        <v>3897</v>
      </c>
      <c r="S321">
        <v>818.36999999999989</v>
      </c>
    </row>
    <row r="322" spans="1:19" x14ac:dyDescent="0.35">
      <c r="A322" t="s">
        <v>431</v>
      </c>
      <c r="B322" s="40">
        <v>45392</v>
      </c>
      <c r="C322" t="s">
        <v>61</v>
      </c>
      <c r="D322" t="s">
        <v>62</v>
      </c>
      <c r="E322" t="s">
        <v>27</v>
      </c>
      <c r="F322" t="s">
        <v>89</v>
      </c>
      <c r="G322" t="s">
        <v>51</v>
      </c>
      <c r="H322" t="s">
        <v>52</v>
      </c>
      <c r="I322" t="s">
        <v>53</v>
      </c>
      <c r="J322">
        <v>1299</v>
      </c>
      <c r="K322">
        <v>6</v>
      </c>
      <c r="L322">
        <v>0.22</v>
      </c>
      <c r="M322">
        <v>6079.32</v>
      </c>
      <c r="N322" t="s">
        <v>22</v>
      </c>
      <c r="O322" t="s">
        <v>23</v>
      </c>
      <c r="P322">
        <v>27633.272727272724</v>
      </c>
      <c r="Q322">
        <v>27633.272727272724</v>
      </c>
      <c r="R322">
        <v>7793.9999999999991</v>
      </c>
      <c r="S322">
        <v>1714.6799999999994</v>
      </c>
    </row>
    <row r="323" spans="1:19" x14ac:dyDescent="0.35">
      <c r="A323" t="s">
        <v>432</v>
      </c>
      <c r="B323" s="40">
        <v>45492</v>
      </c>
      <c r="C323" t="s">
        <v>61</v>
      </c>
      <c r="D323" t="s">
        <v>62</v>
      </c>
      <c r="E323" t="s">
        <v>27</v>
      </c>
      <c r="F323" t="s">
        <v>103</v>
      </c>
      <c r="G323" t="s">
        <v>51</v>
      </c>
      <c r="H323" t="s">
        <v>52</v>
      </c>
      <c r="I323" t="s">
        <v>53</v>
      </c>
      <c r="J323">
        <v>1299</v>
      </c>
      <c r="K323">
        <v>19</v>
      </c>
      <c r="L323">
        <v>0.02</v>
      </c>
      <c r="M323">
        <v>24187.38</v>
      </c>
      <c r="N323" t="s">
        <v>77</v>
      </c>
      <c r="O323" t="s">
        <v>33</v>
      </c>
      <c r="P323">
        <v>1209369</v>
      </c>
      <c r="Q323">
        <v>1209369</v>
      </c>
      <c r="R323">
        <v>24681</v>
      </c>
      <c r="S323">
        <v>493.61999999999898</v>
      </c>
    </row>
    <row r="324" spans="1:19" x14ac:dyDescent="0.35">
      <c r="A324" t="s">
        <v>433</v>
      </c>
      <c r="B324" s="40">
        <v>45643</v>
      </c>
      <c r="C324" t="s">
        <v>55</v>
      </c>
      <c r="D324" t="s">
        <v>56</v>
      </c>
      <c r="E324" t="s">
        <v>17</v>
      </c>
      <c r="F324" t="s">
        <v>176</v>
      </c>
      <c r="G324" t="s">
        <v>51</v>
      </c>
      <c r="H324" t="s">
        <v>52</v>
      </c>
      <c r="I324" t="s">
        <v>53</v>
      </c>
      <c r="J324">
        <v>1299</v>
      </c>
      <c r="K324">
        <v>20</v>
      </c>
      <c r="L324">
        <v>0.06</v>
      </c>
      <c r="M324">
        <v>24421.200000000001</v>
      </c>
      <c r="N324" t="s">
        <v>22</v>
      </c>
      <c r="O324" t="s">
        <v>87</v>
      </c>
      <c r="P324">
        <v>407020</v>
      </c>
      <c r="Q324">
        <v>407020</v>
      </c>
      <c r="R324">
        <v>25980.000000000004</v>
      </c>
      <c r="S324">
        <v>1558.8000000000029</v>
      </c>
    </row>
    <row r="325" spans="1:19" x14ac:dyDescent="0.35">
      <c r="A325" t="s">
        <v>434</v>
      </c>
      <c r="B325" s="40">
        <v>45514</v>
      </c>
      <c r="C325" t="s">
        <v>25</v>
      </c>
      <c r="D325" t="s">
        <v>26</v>
      </c>
      <c r="E325" t="s">
        <v>27</v>
      </c>
      <c r="F325" t="s">
        <v>66</v>
      </c>
      <c r="G325" t="s">
        <v>51</v>
      </c>
      <c r="H325" t="s">
        <v>52</v>
      </c>
      <c r="I325" t="s">
        <v>53</v>
      </c>
      <c r="J325">
        <v>1299</v>
      </c>
      <c r="K325">
        <v>15</v>
      </c>
      <c r="L325">
        <v>0.2</v>
      </c>
      <c r="M325">
        <v>15588</v>
      </c>
      <c r="N325" t="s">
        <v>42</v>
      </c>
      <c r="O325" t="s">
        <v>23</v>
      </c>
      <c r="P325">
        <v>77940</v>
      </c>
      <c r="Q325">
        <v>77940</v>
      </c>
      <c r="R325">
        <v>19485</v>
      </c>
      <c r="S325">
        <v>3897</v>
      </c>
    </row>
    <row r="326" spans="1:19" x14ac:dyDescent="0.35">
      <c r="A326" t="s">
        <v>435</v>
      </c>
      <c r="B326" s="40">
        <v>45299</v>
      </c>
      <c r="C326" t="s">
        <v>96</v>
      </c>
      <c r="D326" t="s">
        <v>97</v>
      </c>
      <c r="E326" t="s">
        <v>98</v>
      </c>
      <c r="F326" t="s">
        <v>115</v>
      </c>
      <c r="G326" t="s">
        <v>51</v>
      </c>
      <c r="H326" t="s">
        <v>52</v>
      </c>
      <c r="I326" t="s">
        <v>53</v>
      </c>
      <c r="J326">
        <v>1299</v>
      </c>
      <c r="K326">
        <v>12</v>
      </c>
      <c r="L326">
        <v>0.28999999999999998</v>
      </c>
      <c r="M326">
        <v>11067.48</v>
      </c>
      <c r="N326" t="s">
        <v>42</v>
      </c>
      <c r="O326" t="s">
        <v>23</v>
      </c>
      <c r="P326">
        <v>38163.724137931036</v>
      </c>
      <c r="Q326">
        <v>38163.724137931036</v>
      </c>
      <c r="R326">
        <v>15588</v>
      </c>
      <c r="S326">
        <v>4520.5200000000004</v>
      </c>
    </row>
    <row r="327" spans="1:19" x14ac:dyDescent="0.35">
      <c r="A327" t="s">
        <v>436</v>
      </c>
      <c r="B327" s="40">
        <v>45645</v>
      </c>
      <c r="C327" t="s">
        <v>96</v>
      </c>
      <c r="D327" t="s">
        <v>97</v>
      </c>
      <c r="E327" t="s">
        <v>98</v>
      </c>
      <c r="F327" t="s">
        <v>160</v>
      </c>
      <c r="G327" t="s">
        <v>51</v>
      </c>
      <c r="H327" t="s">
        <v>52</v>
      </c>
      <c r="I327" t="s">
        <v>53</v>
      </c>
      <c r="J327">
        <v>1299</v>
      </c>
      <c r="K327">
        <v>19</v>
      </c>
      <c r="L327">
        <v>0.25</v>
      </c>
      <c r="M327">
        <v>18510.75</v>
      </c>
      <c r="N327" t="s">
        <v>59</v>
      </c>
      <c r="O327" t="s">
        <v>23</v>
      </c>
      <c r="P327">
        <v>74043</v>
      </c>
      <c r="Q327">
        <v>74043</v>
      </c>
      <c r="R327">
        <v>24681</v>
      </c>
      <c r="S327">
        <v>6170.25</v>
      </c>
    </row>
    <row r="328" spans="1:19" x14ac:dyDescent="0.35">
      <c r="A328" t="s">
        <v>437</v>
      </c>
      <c r="B328" s="40">
        <v>45373</v>
      </c>
      <c r="C328" t="s">
        <v>64</v>
      </c>
      <c r="D328" t="s">
        <v>65</v>
      </c>
      <c r="E328" t="s">
        <v>27</v>
      </c>
      <c r="F328" t="s">
        <v>122</v>
      </c>
      <c r="G328" t="s">
        <v>51</v>
      </c>
      <c r="H328" t="s">
        <v>52</v>
      </c>
      <c r="I328" t="s">
        <v>53</v>
      </c>
      <c r="J328">
        <v>1299</v>
      </c>
      <c r="K328">
        <v>2</v>
      </c>
      <c r="L328">
        <v>0.04</v>
      </c>
      <c r="M328">
        <v>2494.08</v>
      </c>
      <c r="N328" t="s">
        <v>77</v>
      </c>
      <c r="O328" t="s">
        <v>80</v>
      </c>
      <c r="P328">
        <v>62352</v>
      </c>
      <c r="Q328">
        <v>62352</v>
      </c>
      <c r="R328">
        <v>2598</v>
      </c>
      <c r="S328">
        <v>103.92000000000007</v>
      </c>
    </row>
    <row r="329" spans="1:19" x14ac:dyDescent="0.35">
      <c r="A329" t="s">
        <v>438</v>
      </c>
      <c r="B329" s="40">
        <v>45338</v>
      </c>
      <c r="C329" t="s">
        <v>44</v>
      </c>
      <c r="D329" t="s">
        <v>45</v>
      </c>
      <c r="E329" t="s">
        <v>17</v>
      </c>
      <c r="F329" t="s">
        <v>79</v>
      </c>
      <c r="G329" t="s">
        <v>51</v>
      </c>
      <c r="H329" t="s">
        <v>52</v>
      </c>
      <c r="I329" t="s">
        <v>53</v>
      </c>
      <c r="J329">
        <v>1299</v>
      </c>
      <c r="K329">
        <v>8</v>
      </c>
      <c r="L329">
        <v>0.28000000000000003</v>
      </c>
      <c r="M329">
        <v>7482.24</v>
      </c>
      <c r="N329" t="s">
        <v>42</v>
      </c>
      <c r="O329" t="s">
        <v>23</v>
      </c>
      <c r="P329">
        <v>26722.28571428571</v>
      </c>
      <c r="Q329">
        <v>26722.28571428571</v>
      </c>
      <c r="R329">
        <v>10392</v>
      </c>
      <c r="S329">
        <v>2909.76</v>
      </c>
    </row>
    <row r="330" spans="1:19" x14ac:dyDescent="0.35">
      <c r="A330" t="s">
        <v>439</v>
      </c>
      <c r="B330" s="40">
        <v>45419</v>
      </c>
      <c r="C330" t="s">
        <v>64</v>
      </c>
      <c r="D330" t="s">
        <v>65</v>
      </c>
      <c r="E330" t="s">
        <v>27</v>
      </c>
      <c r="F330" t="s">
        <v>103</v>
      </c>
      <c r="G330" t="s">
        <v>51</v>
      </c>
      <c r="H330" t="s">
        <v>52</v>
      </c>
      <c r="I330" t="s">
        <v>53</v>
      </c>
      <c r="J330">
        <v>1299</v>
      </c>
      <c r="K330">
        <v>6</v>
      </c>
      <c r="L330">
        <v>0.16</v>
      </c>
      <c r="M330">
        <v>6546.96</v>
      </c>
      <c r="N330" t="s">
        <v>77</v>
      </c>
      <c r="O330" t="s">
        <v>23</v>
      </c>
      <c r="P330">
        <v>40918.5</v>
      </c>
      <c r="Q330">
        <v>40918.5</v>
      </c>
      <c r="R330">
        <v>7794</v>
      </c>
      <c r="S330">
        <v>1247.04</v>
      </c>
    </row>
    <row r="331" spans="1:19" x14ac:dyDescent="0.35">
      <c r="A331" t="s">
        <v>440</v>
      </c>
      <c r="B331" s="40">
        <v>45345</v>
      </c>
      <c r="C331" t="s">
        <v>131</v>
      </c>
      <c r="D331" t="s">
        <v>132</v>
      </c>
      <c r="E331" t="s">
        <v>98</v>
      </c>
      <c r="F331" t="s">
        <v>160</v>
      </c>
      <c r="G331" t="s">
        <v>51</v>
      </c>
      <c r="H331" t="s">
        <v>52</v>
      </c>
      <c r="I331" t="s">
        <v>53</v>
      </c>
      <c r="J331">
        <v>1299</v>
      </c>
      <c r="K331">
        <v>6</v>
      </c>
      <c r="L331">
        <v>0.05</v>
      </c>
      <c r="M331">
        <v>7404.3</v>
      </c>
      <c r="N331" t="s">
        <v>42</v>
      </c>
      <c r="O331" t="s">
        <v>23</v>
      </c>
      <c r="P331">
        <v>148086</v>
      </c>
      <c r="Q331">
        <v>148086</v>
      </c>
      <c r="R331">
        <v>7794.0000000000009</v>
      </c>
      <c r="S331">
        <v>389.70000000000073</v>
      </c>
    </row>
    <row r="332" spans="1:19" x14ac:dyDescent="0.35">
      <c r="A332" t="s">
        <v>441</v>
      </c>
      <c r="B332" s="40">
        <v>45323</v>
      </c>
      <c r="C332" t="s">
        <v>55</v>
      </c>
      <c r="D332" t="s">
        <v>56</v>
      </c>
      <c r="E332" t="s">
        <v>17</v>
      </c>
      <c r="F332" t="s">
        <v>18</v>
      </c>
      <c r="G332" t="s">
        <v>51</v>
      </c>
      <c r="H332" t="s">
        <v>52</v>
      </c>
      <c r="I332" t="s">
        <v>53</v>
      </c>
      <c r="J332">
        <v>1299</v>
      </c>
      <c r="K332">
        <v>15</v>
      </c>
      <c r="L332">
        <v>0.15</v>
      </c>
      <c r="M332">
        <v>16562.25</v>
      </c>
      <c r="N332" t="s">
        <v>22</v>
      </c>
      <c r="O332" t="s">
        <v>87</v>
      </c>
      <c r="P332">
        <v>110415</v>
      </c>
      <c r="Q332">
        <v>110415</v>
      </c>
      <c r="R332">
        <v>19485</v>
      </c>
      <c r="S332">
        <v>2922.75</v>
      </c>
    </row>
    <row r="333" spans="1:19" x14ac:dyDescent="0.35">
      <c r="A333" t="s">
        <v>442</v>
      </c>
      <c r="B333" s="40">
        <v>45630</v>
      </c>
      <c r="C333" t="s">
        <v>44</v>
      </c>
      <c r="D333" t="s">
        <v>45</v>
      </c>
      <c r="E333" t="s">
        <v>17</v>
      </c>
      <c r="F333" t="s">
        <v>176</v>
      </c>
      <c r="G333" t="s">
        <v>51</v>
      </c>
      <c r="H333" t="s">
        <v>52</v>
      </c>
      <c r="I333" t="s">
        <v>53</v>
      </c>
      <c r="J333">
        <v>1299</v>
      </c>
      <c r="K333">
        <v>19</v>
      </c>
      <c r="L333">
        <v>0.19</v>
      </c>
      <c r="M333">
        <v>19991.61</v>
      </c>
      <c r="N333" t="s">
        <v>77</v>
      </c>
      <c r="O333" t="s">
        <v>23</v>
      </c>
      <c r="P333">
        <v>105219</v>
      </c>
      <c r="Q333">
        <v>105219</v>
      </c>
      <c r="R333">
        <v>24681</v>
      </c>
      <c r="S333">
        <v>4689.3899999999994</v>
      </c>
    </row>
    <row r="334" spans="1:19" x14ac:dyDescent="0.35">
      <c r="A334" t="s">
        <v>443</v>
      </c>
      <c r="B334" s="40">
        <v>45336</v>
      </c>
      <c r="C334" t="s">
        <v>35</v>
      </c>
      <c r="D334" t="s">
        <v>36</v>
      </c>
      <c r="E334" t="s">
        <v>37</v>
      </c>
      <c r="F334" t="s">
        <v>71</v>
      </c>
      <c r="G334" t="s">
        <v>51</v>
      </c>
      <c r="H334" t="s">
        <v>52</v>
      </c>
      <c r="I334" t="s">
        <v>53</v>
      </c>
      <c r="J334">
        <v>1299</v>
      </c>
      <c r="K334">
        <v>7</v>
      </c>
      <c r="L334">
        <v>0.01</v>
      </c>
      <c r="M334">
        <v>9002.07</v>
      </c>
      <c r="N334" t="s">
        <v>22</v>
      </c>
      <c r="O334" t="s">
        <v>80</v>
      </c>
      <c r="P334">
        <v>900207</v>
      </c>
      <c r="Q334">
        <v>900207</v>
      </c>
      <c r="R334">
        <v>9093</v>
      </c>
      <c r="S334">
        <v>90.930000000000291</v>
      </c>
    </row>
    <row r="335" spans="1:19" x14ac:dyDescent="0.35">
      <c r="A335" t="s">
        <v>444</v>
      </c>
      <c r="B335" s="40">
        <v>45453</v>
      </c>
      <c r="C335" t="s">
        <v>61</v>
      </c>
      <c r="D335" t="s">
        <v>62</v>
      </c>
      <c r="E335" t="s">
        <v>27</v>
      </c>
      <c r="F335" t="s">
        <v>103</v>
      </c>
      <c r="G335" t="s">
        <v>51</v>
      </c>
      <c r="H335" t="s">
        <v>52</v>
      </c>
      <c r="I335" t="s">
        <v>53</v>
      </c>
      <c r="J335">
        <v>1299</v>
      </c>
      <c r="K335">
        <v>1</v>
      </c>
      <c r="L335">
        <v>0</v>
      </c>
      <c r="M335">
        <v>1299</v>
      </c>
      <c r="N335" t="s">
        <v>123</v>
      </c>
      <c r="O335" t="s">
        <v>23</v>
      </c>
      <c r="P335" t="e">
        <v>#DIV/0!</v>
      </c>
      <c r="Q335">
        <v>0</v>
      </c>
      <c r="R335">
        <v>1299</v>
      </c>
      <c r="S335">
        <v>0</v>
      </c>
    </row>
    <row r="336" spans="1:19" x14ac:dyDescent="0.35">
      <c r="A336" t="s">
        <v>445</v>
      </c>
      <c r="B336" s="40">
        <v>45581</v>
      </c>
      <c r="C336" t="s">
        <v>96</v>
      </c>
      <c r="D336" t="s">
        <v>97</v>
      </c>
      <c r="E336" t="s">
        <v>98</v>
      </c>
      <c r="F336" t="s">
        <v>113</v>
      </c>
      <c r="G336" t="s">
        <v>51</v>
      </c>
      <c r="H336" t="s">
        <v>52</v>
      </c>
      <c r="I336" t="s">
        <v>53</v>
      </c>
      <c r="J336">
        <v>1299</v>
      </c>
      <c r="K336">
        <v>13</v>
      </c>
      <c r="L336">
        <v>0.19</v>
      </c>
      <c r="M336">
        <v>13678.47</v>
      </c>
      <c r="N336" t="s">
        <v>77</v>
      </c>
      <c r="O336" t="s">
        <v>23</v>
      </c>
      <c r="P336">
        <v>71991.947368421053</v>
      </c>
      <c r="Q336">
        <v>71991.947368421053</v>
      </c>
      <c r="R336">
        <v>16886.999999999996</v>
      </c>
      <c r="S336">
        <v>3208.529999999997</v>
      </c>
    </row>
    <row r="337" spans="1:19" x14ac:dyDescent="0.35">
      <c r="A337" t="s">
        <v>446</v>
      </c>
      <c r="B337" s="40">
        <v>45555</v>
      </c>
      <c r="C337" t="s">
        <v>61</v>
      </c>
      <c r="D337" t="s">
        <v>62</v>
      </c>
      <c r="E337" t="s">
        <v>27</v>
      </c>
      <c r="F337" t="s">
        <v>103</v>
      </c>
      <c r="G337" t="s">
        <v>51</v>
      </c>
      <c r="H337" t="s">
        <v>52</v>
      </c>
      <c r="I337" t="s">
        <v>53</v>
      </c>
      <c r="J337">
        <v>1299</v>
      </c>
      <c r="K337">
        <v>8</v>
      </c>
      <c r="L337">
        <v>0.01</v>
      </c>
      <c r="M337">
        <v>10288.08</v>
      </c>
      <c r="N337" t="s">
        <v>123</v>
      </c>
      <c r="O337" t="s">
        <v>23</v>
      </c>
      <c r="P337">
        <v>1028808</v>
      </c>
      <c r="Q337">
        <v>1028808</v>
      </c>
      <c r="R337">
        <v>10392</v>
      </c>
      <c r="S337">
        <v>103.92000000000007</v>
      </c>
    </row>
    <row r="338" spans="1:19" x14ac:dyDescent="0.35">
      <c r="A338" t="s">
        <v>447</v>
      </c>
      <c r="B338" s="40">
        <v>45650</v>
      </c>
      <c r="C338" t="s">
        <v>55</v>
      </c>
      <c r="D338" t="s">
        <v>56</v>
      </c>
      <c r="E338" t="s">
        <v>17</v>
      </c>
      <c r="F338" t="s">
        <v>176</v>
      </c>
      <c r="G338" t="s">
        <v>51</v>
      </c>
      <c r="H338" t="s">
        <v>52</v>
      </c>
      <c r="I338" t="s">
        <v>53</v>
      </c>
      <c r="J338">
        <v>1299</v>
      </c>
      <c r="K338">
        <v>11</v>
      </c>
      <c r="L338">
        <v>0.12</v>
      </c>
      <c r="M338">
        <v>12574.32</v>
      </c>
      <c r="N338" t="s">
        <v>77</v>
      </c>
      <c r="O338" t="s">
        <v>179</v>
      </c>
      <c r="P338">
        <v>104786</v>
      </c>
      <c r="Q338">
        <v>104786</v>
      </c>
      <c r="R338">
        <v>14289</v>
      </c>
      <c r="S338">
        <v>1714.6800000000003</v>
      </c>
    </row>
    <row r="339" spans="1:19" x14ac:dyDescent="0.35">
      <c r="A339" t="s">
        <v>448</v>
      </c>
      <c r="B339" s="40">
        <v>45432</v>
      </c>
      <c r="C339" t="s">
        <v>125</v>
      </c>
      <c r="D339" t="s">
        <v>126</v>
      </c>
      <c r="E339" t="s">
        <v>37</v>
      </c>
      <c r="F339" t="s">
        <v>83</v>
      </c>
      <c r="G339" t="s">
        <v>51</v>
      </c>
      <c r="H339" t="s">
        <v>52</v>
      </c>
      <c r="I339" t="s">
        <v>53</v>
      </c>
      <c r="J339">
        <v>1299</v>
      </c>
      <c r="K339">
        <v>9</v>
      </c>
      <c r="L339">
        <v>0.15</v>
      </c>
      <c r="M339">
        <v>9937.35</v>
      </c>
      <c r="N339" t="s">
        <v>59</v>
      </c>
      <c r="O339" t="s">
        <v>87</v>
      </c>
      <c r="P339">
        <v>66249</v>
      </c>
      <c r="Q339">
        <v>66249</v>
      </c>
      <c r="R339">
        <v>11691</v>
      </c>
      <c r="S339">
        <v>1753.6499999999996</v>
      </c>
    </row>
    <row r="340" spans="1:19" x14ac:dyDescent="0.35">
      <c r="A340" t="s">
        <v>449</v>
      </c>
      <c r="B340" s="40">
        <v>45579</v>
      </c>
      <c r="C340" t="s">
        <v>55</v>
      </c>
      <c r="D340" t="s">
        <v>56</v>
      </c>
      <c r="E340" t="s">
        <v>17</v>
      </c>
      <c r="F340" t="s">
        <v>18</v>
      </c>
      <c r="G340" t="s">
        <v>51</v>
      </c>
      <c r="H340" t="s">
        <v>52</v>
      </c>
      <c r="I340" t="s">
        <v>53</v>
      </c>
      <c r="J340">
        <v>1299</v>
      </c>
      <c r="K340">
        <v>11</v>
      </c>
      <c r="L340">
        <v>0.25</v>
      </c>
      <c r="M340">
        <v>10716.75</v>
      </c>
      <c r="N340" t="s">
        <v>22</v>
      </c>
      <c r="O340" t="s">
        <v>23</v>
      </c>
      <c r="P340">
        <v>42867</v>
      </c>
      <c r="Q340">
        <v>42867</v>
      </c>
      <c r="R340">
        <v>14289</v>
      </c>
      <c r="S340">
        <v>3572.25</v>
      </c>
    </row>
    <row r="341" spans="1:19" x14ac:dyDescent="0.35">
      <c r="A341" t="s">
        <v>450</v>
      </c>
      <c r="B341" s="40">
        <v>45306</v>
      </c>
      <c r="C341" t="s">
        <v>44</v>
      </c>
      <c r="D341" t="s">
        <v>45</v>
      </c>
      <c r="E341" t="s">
        <v>17</v>
      </c>
      <c r="F341" t="s">
        <v>176</v>
      </c>
      <c r="G341" t="s">
        <v>51</v>
      </c>
      <c r="H341" t="s">
        <v>52</v>
      </c>
      <c r="I341" t="s">
        <v>53</v>
      </c>
      <c r="J341">
        <v>1299</v>
      </c>
      <c r="K341">
        <v>1</v>
      </c>
      <c r="L341">
        <v>0.16</v>
      </c>
      <c r="M341">
        <v>1091.1600000000001</v>
      </c>
      <c r="N341" t="s">
        <v>32</v>
      </c>
      <c r="O341" t="s">
        <v>23</v>
      </c>
      <c r="P341">
        <v>6819.75</v>
      </c>
      <c r="Q341">
        <v>6819.75</v>
      </c>
      <c r="R341">
        <v>1299.0000000000002</v>
      </c>
      <c r="S341">
        <v>207.84000000000015</v>
      </c>
    </row>
    <row r="342" spans="1:19" x14ac:dyDescent="0.35">
      <c r="A342" t="s">
        <v>451</v>
      </c>
      <c r="B342" s="40">
        <v>45639</v>
      </c>
      <c r="C342" t="s">
        <v>111</v>
      </c>
      <c r="D342" t="s">
        <v>112</v>
      </c>
      <c r="E342" t="s">
        <v>98</v>
      </c>
      <c r="F342" t="s">
        <v>101</v>
      </c>
      <c r="G342" t="s">
        <v>51</v>
      </c>
      <c r="H342" t="s">
        <v>52</v>
      </c>
      <c r="I342" t="s">
        <v>53</v>
      </c>
      <c r="J342">
        <v>1299</v>
      </c>
      <c r="K342">
        <v>2</v>
      </c>
      <c r="L342">
        <v>0.18</v>
      </c>
      <c r="M342">
        <v>2130.36</v>
      </c>
      <c r="N342" t="s">
        <v>22</v>
      </c>
      <c r="O342" t="s">
        <v>80</v>
      </c>
      <c r="P342">
        <v>11835.333333333334</v>
      </c>
      <c r="Q342">
        <v>11835.333333333334</v>
      </c>
      <c r="R342">
        <v>2598</v>
      </c>
      <c r="S342">
        <v>467.63999999999987</v>
      </c>
    </row>
    <row r="343" spans="1:19" x14ac:dyDescent="0.35">
      <c r="A343" t="s">
        <v>452</v>
      </c>
      <c r="B343" s="40">
        <v>45575</v>
      </c>
      <c r="C343" t="s">
        <v>73</v>
      </c>
      <c r="D343" t="s">
        <v>74</v>
      </c>
      <c r="E343" t="s">
        <v>37</v>
      </c>
      <c r="F343" t="s">
        <v>83</v>
      </c>
      <c r="G343" t="s">
        <v>51</v>
      </c>
      <c r="H343" t="s">
        <v>52</v>
      </c>
      <c r="I343" t="s">
        <v>53</v>
      </c>
      <c r="J343">
        <v>1299</v>
      </c>
      <c r="K343">
        <v>13</v>
      </c>
      <c r="L343">
        <v>0.08</v>
      </c>
      <c r="M343">
        <v>15536.04</v>
      </c>
      <c r="N343" t="s">
        <v>123</v>
      </c>
      <c r="O343" t="s">
        <v>23</v>
      </c>
      <c r="P343">
        <v>194200.5</v>
      </c>
      <c r="Q343">
        <v>194200.5</v>
      </c>
      <c r="R343">
        <v>16887</v>
      </c>
      <c r="S343">
        <v>1350.9599999999991</v>
      </c>
    </row>
    <row r="344" spans="1:19" x14ac:dyDescent="0.35">
      <c r="A344" t="s">
        <v>453</v>
      </c>
      <c r="B344" s="40">
        <v>45641</v>
      </c>
      <c r="C344" t="s">
        <v>61</v>
      </c>
      <c r="D344" t="s">
        <v>62</v>
      </c>
      <c r="E344" t="s">
        <v>27</v>
      </c>
      <c r="F344" t="s">
        <v>122</v>
      </c>
      <c r="G344" t="s">
        <v>51</v>
      </c>
      <c r="H344" t="s">
        <v>52</v>
      </c>
      <c r="I344" t="s">
        <v>53</v>
      </c>
      <c r="J344">
        <v>1299</v>
      </c>
      <c r="K344">
        <v>19</v>
      </c>
      <c r="L344">
        <v>0</v>
      </c>
      <c r="M344">
        <v>24681</v>
      </c>
      <c r="N344" t="s">
        <v>77</v>
      </c>
      <c r="O344" t="s">
        <v>87</v>
      </c>
      <c r="P344" t="e">
        <v>#DIV/0!</v>
      </c>
      <c r="Q344">
        <v>0</v>
      </c>
      <c r="R344">
        <v>24681</v>
      </c>
      <c r="S344">
        <v>0</v>
      </c>
    </row>
    <row r="345" spans="1:19" x14ac:dyDescent="0.35">
      <c r="A345" t="s">
        <v>454</v>
      </c>
      <c r="B345" s="40">
        <v>45552</v>
      </c>
      <c r="C345" t="s">
        <v>44</v>
      </c>
      <c r="D345" t="s">
        <v>45</v>
      </c>
      <c r="E345" t="s">
        <v>17</v>
      </c>
      <c r="F345" t="s">
        <v>176</v>
      </c>
      <c r="G345" t="s">
        <v>51</v>
      </c>
      <c r="H345" t="s">
        <v>52</v>
      </c>
      <c r="I345" t="s">
        <v>53</v>
      </c>
      <c r="J345">
        <v>1299</v>
      </c>
      <c r="K345">
        <v>9</v>
      </c>
      <c r="L345">
        <v>0.26</v>
      </c>
      <c r="M345">
        <v>8651.34</v>
      </c>
      <c r="N345" t="s">
        <v>42</v>
      </c>
      <c r="O345" t="s">
        <v>23</v>
      </c>
      <c r="P345">
        <v>33274.384615384617</v>
      </c>
      <c r="Q345">
        <v>33274.384615384617</v>
      </c>
      <c r="R345">
        <v>11691</v>
      </c>
      <c r="S345">
        <v>3039.66</v>
      </c>
    </row>
    <row r="346" spans="1:19" x14ac:dyDescent="0.35">
      <c r="A346" t="s">
        <v>455</v>
      </c>
      <c r="B346" s="40">
        <v>45305</v>
      </c>
      <c r="C346" t="s">
        <v>61</v>
      </c>
      <c r="D346" t="s">
        <v>62</v>
      </c>
      <c r="E346" t="s">
        <v>27</v>
      </c>
      <c r="F346" t="s">
        <v>122</v>
      </c>
      <c r="G346" t="s">
        <v>51</v>
      </c>
      <c r="H346" t="s">
        <v>52</v>
      </c>
      <c r="I346" t="s">
        <v>53</v>
      </c>
      <c r="J346">
        <v>1299</v>
      </c>
      <c r="K346">
        <v>14</v>
      </c>
      <c r="L346">
        <v>0.17</v>
      </c>
      <c r="M346">
        <v>15094.38</v>
      </c>
      <c r="N346" t="s">
        <v>32</v>
      </c>
      <c r="O346" t="s">
        <v>23</v>
      </c>
      <c r="P346">
        <v>88790.470588235286</v>
      </c>
      <c r="Q346">
        <v>88790.470588235286</v>
      </c>
      <c r="R346">
        <v>18186</v>
      </c>
      <c r="S346">
        <v>3091.6200000000008</v>
      </c>
    </row>
    <row r="347" spans="1:19" x14ac:dyDescent="0.35">
      <c r="A347" t="s">
        <v>456</v>
      </c>
      <c r="B347" s="40">
        <v>45505</v>
      </c>
      <c r="C347" t="s">
        <v>44</v>
      </c>
      <c r="D347" t="s">
        <v>45</v>
      </c>
      <c r="E347" t="s">
        <v>17</v>
      </c>
      <c r="F347" t="s">
        <v>18</v>
      </c>
      <c r="G347" t="s">
        <v>51</v>
      </c>
      <c r="H347" t="s">
        <v>52</v>
      </c>
      <c r="I347" t="s">
        <v>53</v>
      </c>
      <c r="J347">
        <v>1299</v>
      </c>
      <c r="K347">
        <v>8</v>
      </c>
      <c r="L347">
        <v>0.3</v>
      </c>
      <c r="M347">
        <v>7274.4</v>
      </c>
      <c r="N347" t="s">
        <v>32</v>
      </c>
      <c r="O347" t="s">
        <v>23</v>
      </c>
      <c r="P347">
        <v>24248</v>
      </c>
      <c r="Q347">
        <v>24248</v>
      </c>
      <c r="R347">
        <v>10392</v>
      </c>
      <c r="S347">
        <v>3117.6000000000004</v>
      </c>
    </row>
    <row r="348" spans="1:19" x14ac:dyDescent="0.35">
      <c r="A348" t="s">
        <v>457</v>
      </c>
      <c r="B348" s="40">
        <v>45316</v>
      </c>
      <c r="C348" t="s">
        <v>44</v>
      </c>
      <c r="D348" t="s">
        <v>45</v>
      </c>
      <c r="E348" t="s">
        <v>17</v>
      </c>
      <c r="F348" t="s">
        <v>50</v>
      </c>
      <c r="G348" t="s">
        <v>51</v>
      </c>
      <c r="H348" t="s">
        <v>52</v>
      </c>
      <c r="I348" t="s">
        <v>53</v>
      </c>
      <c r="J348">
        <v>1299</v>
      </c>
      <c r="K348">
        <v>7</v>
      </c>
      <c r="L348">
        <v>0.28000000000000003</v>
      </c>
      <c r="M348">
        <v>6546.96</v>
      </c>
      <c r="N348" t="s">
        <v>77</v>
      </c>
      <c r="O348" t="s">
        <v>23</v>
      </c>
      <c r="P348">
        <v>23381.999999999996</v>
      </c>
      <c r="Q348">
        <v>23381.999999999996</v>
      </c>
      <c r="R348">
        <v>9093</v>
      </c>
      <c r="S348">
        <v>2546.04</v>
      </c>
    </row>
    <row r="349" spans="1:19" x14ac:dyDescent="0.35">
      <c r="A349" t="s">
        <v>458</v>
      </c>
      <c r="B349" s="40">
        <v>45385</v>
      </c>
      <c r="C349" t="s">
        <v>96</v>
      </c>
      <c r="D349" t="s">
        <v>97</v>
      </c>
      <c r="E349" t="s">
        <v>98</v>
      </c>
      <c r="F349" t="s">
        <v>160</v>
      </c>
      <c r="G349" t="s">
        <v>51</v>
      </c>
      <c r="H349" t="s">
        <v>52</v>
      </c>
      <c r="I349" t="s">
        <v>53</v>
      </c>
      <c r="J349">
        <v>1299</v>
      </c>
      <c r="K349">
        <v>18</v>
      </c>
      <c r="L349">
        <v>0.16</v>
      </c>
      <c r="M349">
        <v>19640.88</v>
      </c>
      <c r="N349" t="s">
        <v>77</v>
      </c>
      <c r="O349" t="s">
        <v>23</v>
      </c>
      <c r="P349">
        <v>122755.5</v>
      </c>
      <c r="Q349">
        <v>122755.5</v>
      </c>
      <c r="R349">
        <v>23382.000000000004</v>
      </c>
      <c r="S349">
        <v>3741.1200000000026</v>
      </c>
    </row>
    <row r="350" spans="1:19" x14ac:dyDescent="0.35">
      <c r="A350" t="s">
        <v>459</v>
      </c>
      <c r="B350" s="40">
        <v>45508</v>
      </c>
      <c r="C350" t="s">
        <v>64</v>
      </c>
      <c r="D350" t="s">
        <v>65</v>
      </c>
      <c r="E350" t="s">
        <v>27</v>
      </c>
      <c r="F350" t="s">
        <v>122</v>
      </c>
      <c r="G350" t="s">
        <v>51</v>
      </c>
      <c r="H350" t="s">
        <v>52</v>
      </c>
      <c r="I350" t="s">
        <v>53</v>
      </c>
      <c r="J350">
        <v>1299</v>
      </c>
      <c r="K350">
        <v>14</v>
      </c>
      <c r="L350">
        <v>0.12</v>
      </c>
      <c r="M350">
        <v>16003.68</v>
      </c>
      <c r="N350" t="s">
        <v>77</v>
      </c>
      <c r="O350" t="s">
        <v>23</v>
      </c>
      <c r="P350">
        <v>133364</v>
      </c>
      <c r="Q350">
        <v>133364</v>
      </c>
      <c r="R350">
        <v>18186</v>
      </c>
      <c r="S350">
        <v>2182.3199999999997</v>
      </c>
    </row>
    <row r="351" spans="1:19" x14ac:dyDescent="0.35">
      <c r="A351" t="s">
        <v>460</v>
      </c>
      <c r="B351" s="40">
        <v>45394</v>
      </c>
      <c r="C351" t="s">
        <v>125</v>
      </c>
      <c r="D351" t="s">
        <v>126</v>
      </c>
      <c r="E351" t="s">
        <v>37</v>
      </c>
      <c r="F351" t="s">
        <v>38</v>
      </c>
      <c r="G351" t="s">
        <v>51</v>
      </c>
      <c r="H351" t="s">
        <v>52</v>
      </c>
      <c r="I351" t="s">
        <v>53</v>
      </c>
      <c r="J351">
        <v>1299</v>
      </c>
      <c r="K351">
        <v>1</v>
      </c>
      <c r="L351">
        <v>0.27</v>
      </c>
      <c r="M351">
        <v>948.27</v>
      </c>
      <c r="N351" t="s">
        <v>32</v>
      </c>
      <c r="O351" t="s">
        <v>33</v>
      </c>
      <c r="P351">
        <v>3512.1111111111109</v>
      </c>
      <c r="Q351">
        <v>3512.1111111111109</v>
      </c>
      <c r="R351">
        <v>1299</v>
      </c>
      <c r="S351">
        <v>350.73</v>
      </c>
    </row>
    <row r="352" spans="1:19" x14ac:dyDescent="0.35">
      <c r="A352" t="s">
        <v>461</v>
      </c>
      <c r="B352" s="40">
        <v>45500</v>
      </c>
      <c r="C352" t="s">
        <v>73</v>
      </c>
      <c r="D352" t="s">
        <v>74</v>
      </c>
      <c r="E352" t="s">
        <v>37</v>
      </c>
      <c r="F352" t="s">
        <v>38</v>
      </c>
      <c r="G352" t="s">
        <v>51</v>
      </c>
      <c r="H352" t="s">
        <v>52</v>
      </c>
      <c r="I352" t="s">
        <v>53</v>
      </c>
      <c r="J352">
        <v>1299</v>
      </c>
      <c r="K352">
        <v>7</v>
      </c>
      <c r="L352">
        <v>0.28000000000000003</v>
      </c>
      <c r="M352">
        <v>6546.96</v>
      </c>
      <c r="N352" t="s">
        <v>77</v>
      </c>
      <c r="O352" t="s">
        <v>23</v>
      </c>
      <c r="P352">
        <v>23381.999999999996</v>
      </c>
      <c r="Q352">
        <v>23381.999999999996</v>
      </c>
      <c r="R352">
        <v>9093</v>
      </c>
      <c r="S352">
        <v>2546.04</v>
      </c>
    </row>
    <row r="353" spans="1:19" x14ac:dyDescent="0.35">
      <c r="A353" t="s">
        <v>462</v>
      </c>
      <c r="B353" s="40">
        <v>45314</v>
      </c>
      <c r="C353" t="s">
        <v>61</v>
      </c>
      <c r="D353" t="s">
        <v>62</v>
      </c>
      <c r="E353" t="s">
        <v>27</v>
      </c>
      <c r="F353" t="s">
        <v>89</v>
      </c>
      <c r="G353" t="s">
        <v>51</v>
      </c>
      <c r="H353" t="s">
        <v>52</v>
      </c>
      <c r="I353" t="s">
        <v>53</v>
      </c>
      <c r="J353">
        <v>1299</v>
      </c>
      <c r="K353">
        <v>16</v>
      </c>
      <c r="L353">
        <v>0.09</v>
      </c>
      <c r="M353">
        <v>18913.439999999999</v>
      </c>
      <c r="N353" t="s">
        <v>123</v>
      </c>
      <c r="O353" t="s">
        <v>23</v>
      </c>
      <c r="P353">
        <v>210149.33333333331</v>
      </c>
      <c r="Q353">
        <v>210149.33333333331</v>
      </c>
      <c r="R353">
        <v>20783.999999999996</v>
      </c>
      <c r="S353">
        <v>1870.5599999999977</v>
      </c>
    </row>
    <row r="354" spans="1:19" x14ac:dyDescent="0.35">
      <c r="A354" t="s">
        <v>463</v>
      </c>
      <c r="B354" s="40">
        <v>45540</v>
      </c>
      <c r="C354" t="s">
        <v>96</v>
      </c>
      <c r="D354" t="s">
        <v>97</v>
      </c>
      <c r="E354" t="s">
        <v>98</v>
      </c>
      <c r="F354" t="s">
        <v>160</v>
      </c>
      <c r="G354" t="s">
        <v>51</v>
      </c>
      <c r="H354" t="s">
        <v>52</v>
      </c>
      <c r="I354" t="s">
        <v>53</v>
      </c>
      <c r="J354">
        <v>1299</v>
      </c>
      <c r="K354">
        <v>8</v>
      </c>
      <c r="L354">
        <v>0.24</v>
      </c>
      <c r="M354">
        <v>7897.92</v>
      </c>
      <c r="N354" t="s">
        <v>77</v>
      </c>
      <c r="O354" t="s">
        <v>80</v>
      </c>
      <c r="P354">
        <v>32908</v>
      </c>
      <c r="Q354">
        <v>32908</v>
      </c>
      <c r="R354">
        <v>10392</v>
      </c>
      <c r="S354">
        <v>2494.08</v>
      </c>
    </row>
    <row r="355" spans="1:19" x14ac:dyDescent="0.35">
      <c r="A355" t="s">
        <v>464</v>
      </c>
      <c r="B355" s="40">
        <v>45528</v>
      </c>
      <c r="C355" t="s">
        <v>131</v>
      </c>
      <c r="D355" t="s">
        <v>132</v>
      </c>
      <c r="E355" t="s">
        <v>98</v>
      </c>
      <c r="F355" t="s">
        <v>115</v>
      </c>
      <c r="G355" t="s">
        <v>51</v>
      </c>
      <c r="H355" t="s">
        <v>52</v>
      </c>
      <c r="I355" t="s">
        <v>53</v>
      </c>
      <c r="J355">
        <v>1299</v>
      </c>
      <c r="K355">
        <v>1</v>
      </c>
      <c r="L355">
        <v>0.06</v>
      </c>
      <c r="M355">
        <v>1221.06</v>
      </c>
      <c r="N355" t="s">
        <v>123</v>
      </c>
      <c r="O355" t="s">
        <v>87</v>
      </c>
      <c r="P355">
        <v>20351</v>
      </c>
      <c r="Q355">
        <v>20351</v>
      </c>
      <c r="R355">
        <v>1299</v>
      </c>
      <c r="S355">
        <v>77.940000000000055</v>
      </c>
    </row>
    <row r="356" spans="1:19" x14ac:dyDescent="0.35">
      <c r="A356" t="s">
        <v>465</v>
      </c>
      <c r="B356" s="40">
        <v>45567</v>
      </c>
      <c r="C356" t="s">
        <v>73</v>
      </c>
      <c r="D356" t="s">
        <v>74</v>
      </c>
      <c r="E356" t="s">
        <v>37</v>
      </c>
      <c r="F356" t="s">
        <v>151</v>
      </c>
      <c r="G356" t="s">
        <v>51</v>
      </c>
      <c r="H356" t="s">
        <v>52</v>
      </c>
      <c r="I356" t="s">
        <v>53</v>
      </c>
      <c r="J356">
        <v>1299</v>
      </c>
      <c r="K356">
        <v>8</v>
      </c>
      <c r="L356">
        <v>0</v>
      </c>
      <c r="M356">
        <v>10392</v>
      </c>
      <c r="N356" t="s">
        <v>77</v>
      </c>
      <c r="O356" t="s">
        <v>87</v>
      </c>
      <c r="P356" t="e">
        <v>#DIV/0!</v>
      </c>
      <c r="Q356">
        <v>0</v>
      </c>
      <c r="R356">
        <v>10392</v>
      </c>
      <c r="S356">
        <v>0</v>
      </c>
    </row>
    <row r="357" spans="1:19" x14ac:dyDescent="0.35">
      <c r="A357" t="s">
        <v>466</v>
      </c>
      <c r="B357" s="40">
        <v>45516</v>
      </c>
      <c r="C357" t="s">
        <v>125</v>
      </c>
      <c r="D357" t="s">
        <v>126</v>
      </c>
      <c r="E357" t="s">
        <v>37</v>
      </c>
      <c r="F357" t="s">
        <v>38</v>
      </c>
      <c r="G357" t="s">
        <v>51</v>
      </c>
      <c r="H357" t="s">
        <v>52</v>
      </c>
      <c r="I357" t="s">
        <v>53</v>
      </c>
      <c r="J357">
        <v>1299</v>
      </c>
      <c r="K357">
        <v>8</v>
      </c>
      <c r="L357">
        <v>0.06</v>
      </c>
      <c r="M357">
        <v>9768.48</v>
      </c>
      <c r="N357" t="s">
        <v>42</v>
      </c>
      <c r="O357" t="s">
        <v>23</v>
      </c>
      <c r="P357">
        <v>162808</v>
      </c>
      <c r="Q357">
        <v>162808</v>
      </c>
      <c r="R357">
        <v>10392</v>
      </c>
      <c r="S357">
        <v>623.52000000000044</v>
      </c>
    </row>
    <row r="358" spans="1:19" x14ac:dyDescent="0.35">
      <c r="A358" t="s">
        <v>467</v>
      </c>
      <c r="B358" s="40">
        <v>45573</v>
      </c>
      <c r="C358" t="s">
        <v>64</v>
      </c>
      <c r="D358" t="s">
        <v>65</v>
      </c>
      <c r="E358" t="s">
        <v>27</v>
      </c>
      <c r="F358" t="s">
        <v>122</v>
      </c>
      <c r="G358" t="s">
        <v>51</v>
      </c>
      <c r="H358" t="s">
        <v>52</v>
      </c>
      <c r="I358" t="s">
        <v>53</v>
      </c>
      <c r="J358">
        <v>1299</v>
      </c>
      <c r="K358">
        <v>8</v>
      </c>
      <c r="L358">
        <v>0.11</v>
      </c>
      <c r="M358">
        <v>9248.8799999999992</v>
      </c>
      <c r="N358" t="s">
        <v>42</v>
      </c>
      <c r="O358" t="s">
        <v>33</v>
      </c>
      <c r="P358">
        <v>84080.727272727265</v>
      </c>
      <c r="Q358">
        <v>84080.727272727265</v>
      </c>
      <c r="R358">
        <v>10391.999999999998</v>
      </c>
      <c r="S358">
        <v>1143.119999999999</v>
      </c>
    </row>
    <row r="359" spans="1:19" x14ac:dyDescent="0.35">
      <c r="A359" t="s">
        <v>468</v>
      </c>
      <c r="B359" s="40">
        <v>45396</v>
      </c>
      <c r="C359" t="s">
        <v>15</v>
      </c>
      <c r="D359" t="s">
        <v>16</v>
      </c>
      <c r="E359" t="s">
        <v>17</v>
      </c>
      <c r="F359" t="s">
        <v>154</v>
      </c>
      <c r="G359" t="s">
        <v>51</v>
      </c>
      <c r="H359" t="s">
        <v>52</v>
      </c>
      <c r="I359" t="s">
        <v>53</v>
      </c>
      <c r="J359">
        <v>1299</v>
      </c>
      <c r="K359">
        <v>5</v>
      </c>
      <c r="L359">
        <v>0.26</v>
      </c>
      <c r="M359">
        <v>4806.3</v>
      </c>
      <c r="N359" t="s">
        <v>123</v>
      </c>
      <c r="O359" t="s">
        <v>87</v>
      </c>
      <c r="P359">
        <v>18485.76923076923</v>
      </c>
      <c r="Q359">
        <v>18485.76923076923</v>
      </c>
      <c r="R359">
        <v>6495</v>
      </c>
      <c r="S359">
        <v>1688.6999999999998</v>
      </c>
    </row>
    <row r="360" spans="1:19" x14ac:dyDescent="0.35">
      <c r="A360" t="s">
        <v>469</v>
      </c>
      <c r="B360" s="40">
        <v>45428</v>
      </c>
      <c r="C360" t="s">
        <v>44</v>
      </c>
      <c r="D360" t="s">
        <v>45</v>
      </c>
      <c r="E360" t="s">
        <v>17</v>
      </c>
      <c r="F360" t="s">
        <v>18</v>
      </c>
      <c r="G360" t="s">
        <v>51</v>
      </c>
      <c r="H360" t="s">
        <v>52</v>
      </c>
      <c r="I360" t="s">
        <v>53</v>
      </c>
      <c r="J360">
        <v>1299</v>
      </c>
      <c r="K360">
        <v>13</v>
      </c>
      <c r="L360">
        <v>7.0000000000000007E-2</v>
      </c>
      <c r="M360">
        <v>15704.91</v>
      </c>
      <c r="N360" t="s">
        <v>32</v>
      </c>
      <c r="O360" t="s">
        <v>33</v>
      </c>
      <c r="P360">
        <v>224355.85714285713</v>
      </c>
      <c r="Q360">
        <v>224355.85714285713</v>
      </c>
      <c r="R360">
        <v>16887</v>
      </c>
      <c r="S360">
        <v>1182.0900000000001</v>
      </c>
    </row>
    <row r="361" spans="1:19" x14ac:dyDescent="0.35">
      <c r="A361" t="s">
        <v>470</v>
      </c>
      <c r="B361" s="40">
        <v>45397</v>
      </c>
      <c r="C361" t="s">
        <v>73</v>
      </c>
      <c r="D361" t="s">
        <v>74</v>
      </c>
      <c r="E361" t="s">
        <v>37</v>
      </c>
      <c r="F361" t="s">
        <v>83</v>
      </c>
      <c r="G361" t="s">
        <v>51</v>
      </c>
      <c r="H361" t="s">
        <v>52</v>
      </c>
      <c r="I361" t="s">
        <v>53</v>
      </c>
      <c r="J361">
        <v>1299</v>
      </c>
      <c r="K361">
        <v>9</v>
      </c>
      <c r="L361">
        <v>0.03</v>
      </c>
      <c r="M361">
        <v>11340.27</v>
      </c>
      <c r="N361" t="s">
        <v>123</v>
      </c>
      <c r="O361" t="s">
        <v>23</v>
      </c>
      <c r="P361">
        <v>378009</v>
      </c>
      <c r="Q361">
        <v>378009</v>
      </c>
      <c r="R361">
        <v>11691</v>
      </c>
      <c r="S361">
        <v>350.72999999999956</v>
      </c>
    </row>
    <row r="362" spans="1:19" x14ac:dyDescent="0.35">
      <c r="A362" t="s">
        <v>471</v>
      </c>
      <c r="B362" s="40">
        <v>45557</v>
      </c>
      <c r="C362" t="s">
        <v>96</v>
      </c>
      <c r="D362" t="s">
        <v>97</v>
      </c>
      <c r="E362" t="s">
        <v>98</v>
      </c>
      <c r="F362" t="s">
        <v>160</v>
      </c>
      <c r="G362" t="s">
        <v>51</v>
      </c>
      <c r="H362" t="s">
        <v>52</v>
      </c>
      <c r="I362" t="s">
        <v>53</v>
      </c>
      <c r="J362">
        <v>1299</v>
      </c>
      <c r="K362">
        <v>20</v>
      </c>
      <c r="L362">
        <v>0.2</v>
      </c>
      <c r="M362">
        <v>20784</v>
      </c>
      <c r="N362" t="s">
        <v>123</v>
      </c>
      <c r="O362" t="s">
        <v>33</v>
      </c>
      <c r="P362">
        <v>103920</v>
      </c>
      <c r="Q362">
        <v>103920</v>
      </c>
      <c r="R362">
        <v>25980</v>
      </c>
      <c r="S362">
        <v>5196</v>
      </c>
    </row>
    <row r="363" spans="1:19" x14ac:dyDescent="0.35">
      <c r="A363" t="s">
        <v>472</v>
      </c>
      <c r="B363" s="40">
        <v>45369</v>
      </c>
      <c r="C363" t="s">
        <v>96</v>
      </c>
      <c r="D363" t="s">
        <v>97</v>
      </c>
      <c r="E363" t="s">
        <v>98</v>
      </c>
      <c r="F363" t="s">
        <v>160</v>
      </c>
      <c r="G363" t="s">
        <v>51</v>
      </c>
      <c r="H363" t="s">
        <v>52</v>
      </c>
      <c r="I363" t="s">
        <v>53</v>
      </c>
      <c r="J363">
        <v>1299</v>
      </c>
      <c r="K363">
        <v>4</v>
      </c>
      <c r="L363">
        <v>0.26</v>
      </c>
      <c r="M363">
        <v>3845.04</v>
      </c>
      <c r="N363" t="s">
        <v>59</v>
      </c>
      <c r="O363" t="s">
        <v>23</v>
      </c>
      <c r="P363">
        <v>14788.615384615385</v>
      </c>
      <c r="Q363">
        <v>14788.615384615385</v>
      </c>
      <c r="R363">
        <v>5196</v>
      </c>
      <c r="S363">
        <v>1350.96</v>
      </c>
    </row>
    <row r="364" spans="1:19" x14ac:dyDescent="0.35">
      <c r="A364" t="s">
        <v>473</v>
      </c>
      <c r="B364" s="40">
        <v>45344</v>
      </c>
      <c r="C364" t="s">
        <v>96</v>
      </c>
      <c r="D364" t="s">
        <v>97</v>
      </c>
      <c r="E364" t="s">
        <v>98</v>
      </c>
      <c r="F364" t="s">
        <v>99</v>
      </c>
      <c r="G364" t="s">
        <v>51</v>
      </c>
      <c r="H364" t="s">
        <v>52</v>
      </c>
      <c r="I364" t="s">
        <v>53</v>
      </c>
      <c r="J364">
        <v>1299</v>
      </c>
      <c r="K364">
        <v>4</v>
      </c>
      <c r="L364">
        <v>0.27</v>
      </c>
      <c r="M364">
        <v>3793.08</v>
      </c>
      <c r="N364" t="s">
        <v>32</v>
      </c>
      <c r="O364" t="s">
        <v>23</v>
      </c>
      <c r="P364">
        <v>14048.444444444443</v>
      </c>
      <c r="Q364">
        <v>14048.444444444443</v>
      </c>
      <c r="R364">
        <v>5196</v>
      </c>
      <c r="S364">
        <v>1402.92</v>
      </c>
    </row>
    <row r="365" spans="1:19" x14ac:dyDescent="0.35">
      <c r="A365" t="s">
        <v>474</v>
      </c>
      <c r="B365" s="40">
        <v>45365</v>
      </c>
      <c r="C365" t="s">
        <v>96</v>
      </c>
      <c r="D365" t="s">
        <v>97</v>
      </c>
      <c r="E365" t="s">
        <v>98</v>
      </c>
      <c r="F365" t="s">
        <v>101</v>
      </c>
      <c r="G365" t="s">
        <v>51</v>
      </c>
      <c r="H365" t="s">
        <v>52</v>
      </c>
      <c r="I365" t="s">
        <v>53</v>
      </c>
      <c r="J365">
        <v>1299</v>
      </c>
      <c r="K365">
        <v>7</v>
      </c>
      <c r="L365">
        <v>0.12</v>
      </c>
      <c r="M365">
        <v>8001.84</v>
      </c>
      <c r="N365" t="s">
        <v>59</v>
      </c>
      <c r="O365" t="s">
        <v>23</v>
      </c>
      <c r="P365">
        <v>66682</v>
      </c>
      <c r="Q365">
        <v>66682</v>
      </c>
      <c r="R365">
        <v>9093</v>
      </c>
      <c r="S365">
        <v>1091.1599999999999</v>
      </c>
    </row>
    <row r="366" spans="1:19" x14ac:dyDescent="0.35">
      <c r="A366" t="s">
        <v>475</v>
      </c>
      <c r="B366" s="40">
        <v>45517</v>
      </c>
      <c r="C366" t="s">
        <v>111</v>
      </c>
      <c r="D366" t="s">
        <v>112</v>
      </c>
      <c r="E366" t="s">
        <v>98</v>
      </c>
      <c r="F366" t="s">
        <v>99</v>
      </c>
      <c r="G366" t="s">
        <v>51</v>
      </c>
      <c r="H366" t="s">
        <v>52</v>
      </c>
      <c r="I366" t="s">
        <v>53</v>
      </c>
      <c r="J366">
        <v>1299</v>
      </c>
      <c r="K366">
        <v>14</v>
      </c>
      <c r="L366">
        <v>0.05</v>
      </c>
      <c r="M366">
        <v>17276.7</v>
      </c>
      <c r="N366" t="s">
        <v>123</v>
      </c>
      <c r="O366" t="s">
        <v>87</v>
      </c>
      <c r="P366">
        <v>345534</v>
      </c>
      <c r="Q366">
        <v>345534</v>
      </c>
      <c r="R366">
        <v>18186</v>
      </c>
      <c r="S366">
        <v>909.29999999999927</v>
      </c>
    </row>
    <row r="367" spans="1:19" x14ac:dyDescent="0.35">
      <c r="A367" t="s">
        <v>476</v>
      </c>
      <c r="B367" s="40">
        <v>45348</v>
      </c>
      <c r="C367" t="s">
        <v>55</v>
      </c>
      <c r="D367" t="s">
        <v>56</v>
      </c>
      <c r="E367" t="s">
        <v>17</v>
      </c>
      <c r="F367" t="s">
        <v>79</v>
      </c>
      <c r="G367" t="s">
        <v>51</v>
      </c>
      <c r="H367" t="s">
        <v>52</v>
      </c>
      <c r="I367" t="s">
        <v>53</v>
      </c>
      <c r="J367">
        <v>1299</v>
      </c>
      <c r="K367">
        <v>13</v>
      </c>
      <c r="L367">
        <v>0.23</v>
      </c>
      <c r="M367">
        <v>13002.99</v>
      </c>
      <c r="N367" t="s">
        <v>22</v>
      </c>
      <c r="O367" t="s">
        <v>33</v>
      </c>
      <c r="P367">
        <v>56534.739130434777</v>
      </c>
      <c r="Q367">
        <v>56534.739130434777</v>
      </c>
      <c r="R367">
        <v>16887</v>
      </c>
      <c r="S367">
        <v>3884.01</v>
      </c>
    </row>
    <row r="368" spans="1:19" x14ac:dyDescent="0.35">
      <c r="A368" t="s">
        <v>477</v>
      </c>
      <c r="B368" s="40">
        <v>45631</v>
      </c>
      <c r="C368" t="s">
        <v>25</v>
      </c>
      <c r="D368" t="s">
        <v>26</v>
      </c>
      <c r="E368" t="s">
        <v>27</v>
      </c>
      <c r="F368" t="s">
        <v>103</v>
      </c>
      <c r="G368" t="s">
        <v>51</v>
      </c>
      <c r="H368" t="s">
        <v>52</v>
      </c>
      <c r="I368" t="s">
        <v>53</v>
      </c>
      <c r="J368">
        <v>1299</v>
      </c>
      <c r="K368">
        <v>14</v>
      </c>
      <c r="L368">
        <v>0.09</v>
      </c>
      <c r="M368">
        <v>16549.259999999998</v>
      </c>
      <c r="N368" t="s">
        <v>32</v>
      </c>
      <c r="O368" t="s">
        <v>23</v>
      </c>
      <c r="P368">
        <v>183880.66666666666</v>
      </c>
      <c r="Q368">
        <v>183880.66666666666</v>
      </c>
      <c r="R368">
        <v>18185.999999999996</v>
      </c>
      <c r="S368">
        <v>1636.739999999998</v>
      </c>
    </row>
    <row r="369" spans="1:19" x14ac:dyDescent="0.35">
      <c r="A369" t="s">
        <v>478</v>
      </c>
      <c r="B369" s="40">
        <v>45464</v>
      </c>
      <c r="C369" t="s">
        <v>25</v>
      </c>
      <c r="D369" t="s">
        <v>26</v>
      </c>
      <c r="E369" t="s">
        <v>27</v>
      </c>
      <c r="F369" t="s">
        <v>122</v>
      </c>
      <c r="G369" t="s">
        <v>51</v>
      </c>
      <c r="H369" t="s">
        <v>52</v>
      </c>
      <c r="I369" t="s">
        <v>53</v>
      </c>
      <c r="J369">
        <v>1299</v>
      </c>
      <c r="K369">
        <v>5</v>
      </c>
      <c r="L369">
        <v>0.16</v>
      </c>
      <c r="M369">
        <v>5455.8</v>
      </c>
      <c r="N369" t="s">
        <v>77</v>
      </c>
      <c r="O369" t="s">
        <v>33</v>
      </c>
      <c r="P369">
        <v>34098.75</v>
      </c>
      <c r="Q369">
        <v>34098.75</v>
      </c>
      <c r="R369">
        <v>6495.0000000000009</v>
      </c>
      <c r="S369">
        <v>1039.2000000000007</v>
      </c>
    </row>
    <row r="370" spans="1:19" x14ac:dyDescent="0.35">
      <c r="A370" t="s">
        <v>479</v>
      </c>
      <c r="B370" s="40">
        <v>45431</v>
      </c>
      <c r="C370" t="s">
        <v>125</v>
      </c>
      <c r="D370" t="s">
        <v>126</v>
      </c>
      <c r="E370" t="s">
        <v>37</v>
      </c>
      <c r="F370" t="s">
        <v>151</v>
      </c>
      <c r="G370" t="s">
        <v>51</v>
      </c>
      <c r="H370" t="s">
        <v>52</v>
      </c>
      <c r="I370" t="s">
        <v>53</v>
      </c>
      <c r="J370">
        <v>1299</v>
      </c>
      <c r="K370">
        <v>10</v>
      </c>
      <c r="L370">
        <v>0.17</v>
      </c>
      <c r="M370">
        <v>10781.7</v>
      </c>
      <c r="N370" t="s">
        <v>32</v>
      </c>
      <c r="O370" t="s">
        <v>80</v>
      </c>
      <c r="P370">
        <v>63421.76470588235</v>
      </c>
      <c r="Q370">
        <v>63421.76470588235</v>
      </c>
      <c r="R370">
        <v>12990.000000000002</v>
      </c>
      <c r="S370">
        <v>2208.3000000000011</v>
      </c>
    </row>
    <row r="371" spans="1:19" x14ac:dyDescent="0.35">
      <c r="A371" t="s">
        <v>480</v>
      </c>
      <c r="B371" s="40">
        <v>45621</v>
      </c>
      <c r="C371" t="s">
        <v>55</v>
      </c>
      <c r="D371" t="s">
        <v>56</v>
      </c>
      <c r="E371" t="s">
        <v>17</v>
      </c>
      <c r="F371" t="s">
        <v>50</v>
      </c>
      <c r="G371" t="s">
        <v>51</v>
      </c>
      <c r="H371" t="s">
        <v>52</v>
      </c>
      <c r="I371" t="s">
        <v>53</v>
      </c>
      <c r="J371">
        <v>1299</v>
      </c>
      <c r="K371">
        <v>18</v>
      </c>
      <c r="L371">
        <v>0.19</v>
      </c>
      <c r="M371">
        <v>18939.419999999998</v>
      </c>
      <c r="N371" t="s">
        <v>42</v>
      </c>
      <c r="O371" t="s">
        <v>80</v>
      </c>
      <c r="P371">
        <v>99681.157894736825</v>
      </c>
      <c r="Q371">
        <v>99681.157894736825</v>
      </c>
      <c r="R371">
        <v>23381.999999999996</v>
      </c>
      <c r="S371">
        <v>4442.5799999999981</v>
      </c>
    </row>
    <row r="372" spans="1:19" x14ac:dyDescent="0.35">
      <c r="A372" t="s">
        <v>481</v>
      </c>
      <c r="B372" s="40">
        <v>45299</v>
      </c>
      <c r="C372" t="s">
        <v>55</v>
      </c>
      <c r="D372" t="s">
        <v>56</v>
      </c>
      <c r="E372" t="s">
        <v>17</v>
      </c>
      <c r="F372" t="s">
        <v>18</v>
      </c>
      <c r="G372" t="s">
        <v>51</v>
      </c>
      <c r="H372" t="s">
        <v>52</v>
      </c>
      <c r="I372" t="s">
        <v>53</v>
      </c>
      <c r="J372">
        <v>1299</v>
      </c>
      <c r="K372">
        <v>17</v>
      </c>
      <c r="L372">
        <v>0.01</v>
      </c>
      <c r="M372">
        <v>21862.17</v>
      </c>
      <c r="N372" t="s">
        <v>59</v>
      </c>
      <c r="O372" t="s">
        <v>23</v>
      </c>
      <c r="P372">
        <v>2186217</v>
      </c>
      <c r="Q372">
        <v>2186217</v>
      </c>
      <c r="R372">
        <v>22083</v>
      </c>
      <c r="S372">
        <v>220.83000000000175</v>
      </c>
    </row>
    <row r="373" spans="1:19" x14ac:dyDescent="0.35">
      <c r="A373" t="s">
        <v>482</v>
      </c>
      <c r="B373" s="40">
        <v>45647</v>
      </c>
      <c r="C373" t="s">
        <v>125</v>
      </c>
      <c r="D373" t="s">
        <v>126</v>
      </c>
      <c r="E373" t="s">
        <v>37</v>
      </c>
      <c r="F373" t="s">
        <v>71</v>
      </c>
      <c r="G373" t="s">
        <v>51</v>
      </c>
      <c r="H373" t="s">
        <v>52</v>
      </c>
      <c r="I373" t="s">
        <v>53</v>
      </c>
      <c r="J373">
        <v>1299</v>
      </c>
      <c r="K373">
        <v>12</v>
      </c>
      <c r="L373">
        <v>0.14000000000000001</v>
      </c>
      <c r="M373">
        <v>13405.68</v>
      </c>
      <c r="N373" t="s">
        <v>77</v>
      </c>
      <c r="O373" t="s">
        <v>23</v>
      </c>
      <c r="P373">
        <v>95754.85714285713</v>
      </c>
      <c r="Q373">
        <v>95754.85714285713</v>
      </c>
      <c r="R373">
        <v>15588</v>
      </c>
      <c r="S373">
        <v>2182.3199999999997</v>
      </c>
    </row>
    <row r="374" spans="1:19" x14ac:dyDescent="0.35">
      <c r="A374" t="s">
        <v>483</v>
      </c>
      <c r="B374" s="40">
        <v>45605</v>
      </c>
      <c r="C374" t="s">
        <v>35</v>
      </c>
      <c r="D374" t="s">
        <v>36</v>
      </c>
      <c r="E374" t="s">
        <v>37</v>
      </c>
      <c r="F374" t="s">
        <v>38</v>
      </c>
      <c r="G374" t="s">
        <v>51</v>
      </c>
      <c r="H374" t="s">
        <v>52</v>
      </c>
      <c r="I374" t="s">
        <v>53</v>
      </c>
      <c r="J374">
        <v>1299</v>
      </c>
      <c r="K374">
        <v>6</v>
      </c>
      <c r="L374">
        <v>0.04</v>
      </c>
      <c r="M374">
        <v>7482.24</v>
      </c>
      <c r="N374" t="s">
        <v>42</v>
      </c>
      <c r="O374" t="s">
        <v>23</v>
      </c>
      <c r="P374">
        <v>187056</v>
      </c>
      <c r="Q374">
        <v>187056</v>
      </c>
      <c r="R374">
        <v>7794</v>
      </c>
      <c r="S374">
        <v>311.76000000000022</v>
      </c>
    </row>
    <row r="375" spans="1:19" x14ac:dyDescent="0.35">
      <c r="A375" t="s">
        <v>484</v>
      </c>
      <c r="B375" s="40">
        <v>45348</v>
      </c>
      <c r="C375" t="s">
        <v>73</v>
      </c>
      <c r="D375" t="s">
        <v>74</v>
      </c>
      <c r="E375" t="s">
        <v>37</v>
      </c>
      <c r="F375" t="s">
        <v>38</v>
      </c>
      <c r="G375" t="s">
        <v>51</v>
      </c>
      <c r="H375" t="s">
        <v>52</v>
      </c>
      <c r="I375" t="s">
        <v>53</v>
      </c>
      <c r="J375">
        <v>1299</v>
      </c>
      <c r="K375">
        <v>6</v>
      </c>
      <c r="L375">
        <v>0.15</v>
      </c>
      <c r="M375">
        <v>6624.9</v>
      </c>
      <c r="N375" t="s">
        <v>77</v>
      </c>
      <c r="O375" t="s">
        <v>33</v>
      </c>
      <c r="P375">
        <v>44166</v>
      </c>
      <c r="Q375">
        <v>44166</v>
      </c>
      <c r="R375">
        <v>7794</v>
      </c>
      <c r="S375">
        <v>1169.1000000000004</v>
      </c>
    </row>
    <row r="376" spans="1:19" x14ac:dyDescent="0.35">
      <c r="A376" t="s">
        <v>485</v>
      </c>
      <c r="B376" s="40">
        <v>45543</v>
      </c>
      <c r="C376" t="s">
        <v>44</v>
      </c>
      <c r="D376" t="s">
        <v>45</v>
      </c>
      <c r="E376" t="s">
        <v>17</v>
      </c>
      <c r="F376" t="s">
        <v>79</v>
      </c>
      <c r="G376" t="s">
        <v>51</v>
      </c>
      <c r="H376" t="s">
        <v>52</v>
      </c>
      <c r="I376" t="s">
        <v>53</v>
      </c>
      <c r="J376">
        <v>1299</v>
      </c>
      <c r="K376">
        <v>20</v>
      </c>
      <c r="L376">
        <v>0.03</v>
      </c>
      <c r="M376">
        <v>25200.6</v>
      </c>
      <c r="N376" t="s">
        <v>77</v>
      </c>
      <c r="O376" t="s">
        <v>80</v>
      </c>
      <c r="P376">
        <v>840020</v>
      </c>
      <c r="Q376">
        <v>840020</v>
      </c>
      <c r="R376">
        <v>25980</v>
      </c>
      <c r="S376">
        <v>779.40000000000146</v>
      </c>
    </row>
    <row r="377" spans="1:19" x14ac:dyDescent="0.35">
      <c r="A377" t="s">
        <v>486</v>
      </c>
      <c r="B377" s="40">
        <v>45313</v>
      </c>
      <c r="C377" t="s">
        <v>131</v>
      </c>
      <c r="D377" t="s">
        <v>132</v>
      </c>
      <c r="E377" t="s">
        <v>98</v>
      </c>
      <c r="F377" t="s">
        <v>160</v>
      </c>
      <c r="G377" t="s">
        <v>51</v>
      </c>
      <c r="H377" t="s">
        <v>52</v>
      </c>
      <c r="I377" t="s">
        <v>53</v>
      </c>
      <c r="J377">
        <v>1299</v>
      </c>
      <c r="K377">
        <v>19</v>
      </c>
      <c r="L377">
        <v>0.06</v>
      </c>
      <c r="M377">
        <v>23200.14</v>
      </c>
      <c r="N377" t="s">
        <v>22</v>
      </c>
      <c r="O377" t="s">
        <v>23</v>
      </c>
      <c r="P377">
        <v>386669</v>
      </c>
      <c r="Q377">
        <v>386669</v>
      </c>
      <c r="R377">
        <v>24681</v>
      </c>
      <c r="S377">
        <v>1480.8600000000006</v>
      </c>
    </row>
    <row r="378" spans="1:19" x14ac:dyDescent="0.35">
      <c r="A378" t="s">
        <v>487</v>
      </c>
      <c r="B378" s="40">
        <v>45471</v>
      </c>
      <c r="C378" t="s">
        <v>125</v>
      </c>
      <c r="D378" t="s">
        <v>126</v>
      </c>
      <c r="E378" t="s">
        <v>37</v>
      </c>
      <c r="F378" t="s">
        <v>157</v>
      </c>
      <c r="G378" t="s">
        <v>51</v>
      </c>
      <c r="H378" t="s">
        <v>52</v>
      </c>
      <c r="I378" t="s">
        <v>53</v>
      </c>
      <c r="J378">
        <v>1299</v>
      </c>
      <c r="K378">
        <v>1</v>
      </c>
      <c r="L378">
        <v>0.24</v>
      </c>
      <c r="M378">
        <v>987.24</v>
      </c>
      <c r="N378" t="s">
        <v>123</v>
      </c>
      <c r="O378" t="s">
        <v>23</v>
      </c>
      <c r="P378">
        <v>4113.5</v>
      </c>
      <c r="Q378">
        <v>4113.5</v>
      </c>
      <c r="R378">
        <v>1299</v>
      </c>
      <c r="S378">
        <v>311.76</v>
      </c>
    </row>
    <row r="379" spans="1:19" x14ac:dyDescent="0.35">
      <c r="A379" t="s">
        <v>488</v>
      </c>
      <c r="B379" s="40">
        <v>45453</v>
      </c>
      <c r="C379" t="s">
        <v>55</v>
      </c>
      <c r="D379" t="s">
        <v>56</v>
      </c>
      <c r="E379" t="s">
        <v>17</v>
      </c>
      <c r="F379" t="s">
        <v>79</v>
      </c>
      <c r="G379" t="s">
        <v>51</v>
      </c>
      <c r="H379" t="s">
        <v>52</v>
      </c>
      <c r="I379" t="s">
        <v>53</v>
      </c>
      <c r="J379">
        <v>1299</v>
      </c>
      <c r="K379">
        <v>20</v>
      </c>
      <c r="L379">
        <v>0.02</v>
      </c>
      <c r="M379">
        <v>25460.400000000001</v>
      </c>
      <c r="N379" t="s">
        <v>59</v>
      </c>
      <c r="O379" t="s">
        <v>23</v>
      </c>
      <c r="P379">
        <v>1273020</v>
      </c>
      <c r="Q379">
        <v>1273020</v>
      </c>
      <c r="R379">
        <v>25980.000000000004</v>
      </c>
      <c r="S379">
        <v>519.60000000000218</v>
      </c>
    </row>
    <row r="380" spans="1:19" x14ac:dyDescent="0.35">
      <c r="A380" t="s">
        <v>489</v>
      </c>
      <c r="B380" s="40">
        <v>45398</v>
      </c>
      <c r="C380" t="s">
        <v>25</v>
      </c>
      <c r="D380" t="s">
        <v>26</v>
      </c>
      <c r="E380" t="s">
        <v>27</v>
      </c>
      <c r="F380" t="s">
        <v>122</v>
      </c>
      <c r="G380" t="s">
        <v>51</v>
      </c>
      <c r="H380" t="s">
        <v>52</v>
      </c>
      <c r="I380" t="s">
        <v>53</v>
      </c>
      <c r="J380">
        <v>1299</v>
      </c>
      <c r="K380">
        <v>4</v>
      </c>
      <c r="L380">
        <v>0.12</v>
      </c>
      <c r="M380">
        <v>4572.4799999999996</v>
      </c>
      <c r="N380" t="s">
        <v>123</v>
      </c>
      <c r="O380" t="s">
        <v>33</v>
      </c>
      <c r="P380">
        <v>38104</v>
      </c>
      <c r="Q380">
        <v>38104</v>
      </c>
      <c r="R380">
        <v>5195.9999999999991</v>
      </c>
      <c r="S380">
        <v>623.51999999999953</v>
      </c>
    </row>
    <row r="381" spans="1:19" x14ac:dyDescent="0.35">
      <c r="A381" t="s">
        <v>490</v>
      </c>
      <c r="B381" s="40">
        <v>45552</v>
      </c>
      <c r="C381" t="s">
        <v>35</v>
      </c>
      <c r="D381" t="s">
        <v>36</v>
      </c>
      <c r="E381" t="s">
        <v>37</v>
      </c>
      <c r="F381" t="s">
        <v>151</v>
      </c>
      <c r="G381" t="s">
        <v>51</v>
      </c>
      <c r="H381" t="s">
        <v>52</v>
      </c>
      <c r="I381" t="s">
        <v>53</v>
      </c>
      <c r="J381">
        <v>1299</v>
      </c>
      <c r="K381">
        <v>18</v>
      </c>
      <c r="L381">
        <v>0.04</v>
      </c>
      <c r="M381">
        <v>22446.720000000001</v>
      </c>
      <c r="N381" t="s">
        <v>59</v>
      </c>
      <c r="O381" t="s">
        <v>23</v>
      </c>
      <c r="P381">
        <v>561168</v>
      </c>
      <c r="Q381">
        <v>561168</v>
      </c>
      <c r="R381">
        <v>23382.000000000004</v>
      </c>
      <c r="S381">
        <v>935.28000000000247</v>
      </c>
    </row>
    <row r="382" spans="1:19" x14ac:dyDescent="0.35">
      <c r="A382" t="s">
        <v>491</v>
      </c>
      <c r="B382" s="40">
        <v>45579</v>
      </c>
      <c r="C382" t="s">
        <v>55</v>
      </c>
      <c r="D382" t="s">
        <v>56</v>
      </c>
      <c r="E382" t="s">
        <v>17</v>
      </c>
      <c r="F382" t="s">
        <v>50</v>
      </c>
      <c r="G382" t="s">
        <v>51</v>
      </c>
      <c r="H382" t="s">
        <v>52</v>
      </c>
      <c r="I382" t="s">
        <v>53</v>
      </c>
      <c r="J382">
        <v>1299</v>
      </c>
      <c r="K382">
        <v>20</v>
      </c>
      <c r="L382">
        <v>0.11</v>
      </c>
      <c r="M382">
        <v>23122.2</v>
      </c>
      <c r="N382" t="s">
        <v>59</v>
      </c>
      <c r="O382" t="s">
        <v>179</v>
      </c>
      <c r="P382">
        <v>210201.81818181818</v>
      </c>
      <c r="Q382">
        <v>210201.81818181818</v>
      </c>
      <c r="R382">
        <v>25980</v>
      </c>
      <c r="S382">
        <v>2857.7999999999993</v>
      </c>
    </row>
    <row r="383" spans="1:19" x14ac:dyDescent="0.35">
      <c r="A383" t="s">
        <v>492</v>
      </c>
      <c r="B383" s="40">
        <v>45529</v>
      </c>
      <c r="C383" t="s">
        <v>64</v>
      </c>
      <c r="D383" t="s">
        <v>65</v>
      </c>
      <c r="E383" t="s">
        <v>27</v>
      </c>
      <c r="F383" t="s">
        <v>66</v>
      </c>
      <c r="G383" t="s">
        <v>51</v>
      </c>
      <c r="H383" t="s">
        <v>52</v>
      </c>
      <c r="I383" t="s">
        <v>53</v>
      </c>
      <c r="J383">
        <v>1299</v>
      </c>
      <c r="K383">
        <v>9</v>
      </c>
      <c r="L383">
        <v>0.01</v>
      </c>
      <c r="M383">
        <v>11574.09</v>
      </c>
      <c r="N383" t="s">
        <v>77</v>
      </c>
      <c r="O383" t="s">
        <v>23</v>
      </c>
      <c r="P383">
        <v>1157409</v>
      </c>
      <c r="Q383">
        <v>1157409</v>
      </c>
      <c r="R383">
        <v>11691</v>
      </c>
      <c r="S383">
        <v>116.90999999999985</v>
      </c>
    </row>
    <row r="384" spans="1:19" x14ac:dyDescent="0.35">
      <c r="A384" t="s">
        <v>493</v>
      </c>
      <c r="B384" s="40">
        <v>45486</v>
      </c>
      <c r="C384" t="s">
        <v>15</v>
      </c>
      <c r="D384" t="s">
        <v>16</v>
      </c>
      <c r="E384" t="s">
        <v>17</v>
      </c>
      <c r="F384" t="s">
        <v>154</v>
      </c>
      <c r="G384" t="s">
        <v>51</v>
      </c>
      <c r="H384" t="s">
        <v>52</v>
      </c>
      <c r="I384" t="s">
        <v>53</v>
      </c>
      <c r="J384">
        <v>1299</v>
      </c>
      <c r="K384">
        <v>17</v>
      </c>
      <c r="L384">
        <v>0.28999999999999998</v>
      </c>
      <c r="M384">
        <v>15678.93</v>
      </c>
      <c r="N384" t="s">
        <v>59</v>
      </c>
      <c r="O384" t="s">
        <v>23</v>
      </c>
      <c r="P384">
        <v>54065.275862068971</v>
      </c>
      <c r="Q384">
        <v>54065.275862068971</v>
      </c>
      <c r="R384">
        <v>22083</v>
      </c>
      <c r="S384">
        <v>6404.07</v>
      </c>
    </row>
    <row r="385" spans="1:19" x14ac:dyDescent="0.35">
      <c r="A385" t="s">
        <v>494</v>
      </c>
      <c r="B385" s="40">
        <v>45548</v>
      </c>
      <c r="C385" t="s">
        <v>44</v>
      </c>
      <c r="D385" t="s">
        <v>45</v>
      </c>
      <c r="E385" t="s">
        <v>17</v>
      </c>
      <c r="F385" t="s">
        <v>18</v>
      </c>
      <c r="G385" t="s">
        <v>51</v>
      </c>
      <c r="H385" t="s">
        <v>52</v>
      </c>
      <c r="I385" t="s">
        <v>53</v>
      </c>
      <c r="J385">
        <v>1299</v>
      </c>
      <c r="K385">
        <v>6</v>
      </c>
      <c r="L385">
        <v>0.15</v>
      </c>
      <c r="M385">
        <v>6624.9</v>
      </c>
      <c r="N385" t="s">
        <v>22</v>
      </c>
      <c r="O385" t="s">
        <v>23</v>
      </c>
      <c r="P385">
        <v>44166</v>
      </c>
      <c r="Q385">
        <v>44166</v>
      </c>
      <c r="R385">
        <v>7794</v>
      </c>
      <c r="S385">
        <v>1169.1000000000004</v>
      </c>
    </row>
    <row r="386" spans="1:19" x14ac:dyDescent="0.35">
      <c r="A386" t="s">
        <v>495</v>
      </c>
      <c r="B386" s="40">
        <v>45400</v>
      </c>
      <c r="C386" t="s">
        <v>125</v>
      </c>
      <c r="D386" t="s">
        <v>126</v>
      </c>
      <c r="E386" t="s">
        <v>37</v>
      </c>
      <c r="F386" t="s">
        <v>151</v>
      </c>
      <c r="G386" t="s">
        <v>51</v>
      </c>
      <c r="H386" t="s">
        <v>52</v>
      </c>
      <c r="I386" t="s">
        <v>53</v>
      </c>
      <c r="J386">
        <v>1299</v>
      </c>
      <c r="K386">
        <v>7</v>
      </c>
      <c r="L386">
        <v>0.11</v>
      </c>
      <c r="M386">
        <v>8092.77</v>
      </c>
      <c r="N386" t="s">
        <v>42</v>
      </c>
      <c r="O386" t="s">
        <v>23</v>
      </c>
      <c r="P386">
        <v>73570.636363636368</v>
      </c>
      <c r="Q386">
        <v>73570.636363636368</v>
      </c>
      <c r="R386">
        <v>9093</v>
      </c>
      <c r="S386">
        <v>1000.2299999999996</v>
      </c>
    </row>
    <row r="387" spans="1:19" x14ac:dyDescent="0.35">
      <c r="A387" t="s">
        <v>496</v>
      </c>
      <c r="B387" s="40">
        <v>45571</v>
      </c>
      <c r="C387" t="s">
        <v>61</v>
      </c>
      <c r="D387" t="s">
        <v>62</v>
      </c>
      <c r="E387" t="s">
        <v>27</v>
      </c>
      <c r="F387" t="s">
        <v>89</v>
      </c>
      <c r="G387" t="s">
        <v>51</v>
      </c>
      <c r="H387" t="s">
        <v>52</v>
      </c>
      <c r="I387" t="s">
        <v>53</v>
      </c>
      <c r="J387">
        <v>1299</v>
      </c>
      <c r="K387">
        <v>3</v>
      </c>
      <c r="L387">
        <v>0.2</v>
      </c>
      <c r="M387">
        <v>3117.6</v>
      </c>
      <c r="N387" t="s">
        <v>32</v>
      </c>
      <c r="O387" t="s">
        <v>23</v>
      </c>
      <c r="P387">
        <v>15587.999999999998</v>
      </c>
      <c r="Q387">
        <v>15587.999999999998</v>
      </c>
      <c r="R387">
        <v>3896.9999999999995</v>
      </c>
      <c r="S387">
        <v>779.39999999999964</v>
      </c>
    </row>
    <row r="388" spans="1:19" x14ac:dyDescent="0.35">
      <c r="A388" t="s">
        <v>497</v>
      </c>
      <c r="B388" s="40">
        <v>45335</v>
      </c>
      <c r="C388" t="s">
        <v>64</v>
      </c>
      <c r="D388" t="s">
        <v>65</v>
      </c>
      <c r="E388" t="s">
        <v>27</v>
      </c>
      <c r="F388" t="s">
        <v>28</v>
      </c>
      <c r="G388" t="s">
        <v>498</v>
      </c>
      <c r="H388" t="s">
        <v>499</v>
      </c>
      <c r="I388" t="s">
        <v>106</v>
      </c>
      <c r="J388">
        <v>1799</v>
      </c>
      <c r="K388">
        <v>2</v>
      </c>
      <c r="L388">
        <v>0.2</v>
      </c>
      <c r="M388">
        <v>2878.4</v>
      </c>
      <c r="N388" t="s">
        <v>123</v>
      </c>
      <c r="O388" t="s">
        <v>33</v>
      </c>
      <c r="P388">
        <v>14392</v>
      </c>
      <c r="Q388">
        <v>14392</v>
      </c>
      <c r="R388">
        <v>3598</v>
      </c>
      <c r="S388">
        <v>719.59999999999991</v>
      </c>
    </row>
    <row r="389" spans="1:19" x14ac:dyDescent="0.35">
      <c r="A389" t="s">
        <v>500</v>
      </c>
      <c r="B389" s="40">
        <v>45517</v>
      </c>
      <c r="C389" t="s">
        <v>44</v>
      </c>
      <c r="D389" t="s">
        <v>45</v>
      </c>
      <c r="E389" t="s">
        <v>17</v>
      </c>
      <c r="F389" t="s">
        <v>50</v>
      </c>
      <c r="G389" t="s">
        <v>498</v>
      </c>
      <c r="H389" t="s">
        <v>499</v>
      </c>
      <c r="I389" t="s">
        <v>106</v>
      </c>
      <c r="J389">
        <v>1799</v>
      </c>
      <c r="K389">
        <v>20</v>
      </c>
      <c r="L389">
        <v>0.19</v>
      </c>
      <c r="M389">
        <v>29143.8</v>
      </c>
      <c r="N389" t="s">
        <v>123</v>
      </c>
      <c r="O389" t="s">
        <v>80</v>
      </c>
      <c r="P389">
        <v>153388.42105263157</v>
      </c>
      <c r="Q389">
        <v>153388.42105263157</v>
      </c>
      <c r="R389">
        <v>35980</v>
      </c>
      <c r="S389">
        <v>6836.2000000000007</v>
      </c>
    </row>
    <row r="390" spans="1:19" x14ac:dyDescent="0.35">
      <c r="A390" t="s">
        <v>501</v>
      </c>
      <c r="B390" s="40">
        <v>45403</v>
      </c>
      <c r="C390" t="s">
        <v>35</v>
      </c>
      <c r="D390" t="s">
        <v>36</v>
      </c>
      <c r="E390" t="s">
        <v>37</v>
      </c>
      <c r="F390" t="s">
        <v>71</v>
      </c>
      <c r="G390" t="s">
        <v>498</v>
      </c>
      <c r="H390" t="s">
        <v>499</v>
      </c>
      <c r="I390" t="s">
        <v>106</v>
      </c>
      <c r="J390">
        <v>1799</v>
      </c>
      <c r="K390">
        <v>7</v>
      </c>
      <c r="L390">
        <v>0.27</v>
      </c>
      <c r="M390">
        <v>9192.89</v>
      </c>
      <c r="N390" t="s">
        <v>59</v>
      </c>
      <c r="O390" t="s">
        <v>87</v>
      </c>
      <c r="P390">
        <v>34047.740740740737</v>
      </c>
      <c r="Q390">
        <v>34047.740740740737</v>
      </c>
      <c r="R390">
        <v>12593</v>
      </c>
      <c r="S390">
        <v>3400.1100000000006</v>
      </c>
    </row>
    <row r="391" spans="1:19" x14ac:dyDescent="0.35">
      <c r="A391" t="s">
        <v>502</v>
      </c>
      <c r="B391" s="40">
        <v>45401</v>
      </c>
      <c r="C391" t="s">
        <v>15</v>
      </c>
      <c r="D391" t="s">
        <v>16</v>
      </c>
      <c r="E391" t="s">
        <v>17</v>
      </c>
      <c r="F391" t="s">
        <v>176</v>
      </c>
      <c r="G391" t="s">
        <v>498</v>
      </c>
      <c r="H391" t="s">
        <v>499</v>
      </c>
      <c r="I391" t="s">
        <v>106</v>
      </c>
      <c r="J391">
        <v>1799</v>
      </c>
      <c r="K391">
        <v>20</v>
      </c>
      <c r="L391">
        <v>0.02</v>
      </c>
      <c r="M391">
        <v>35260.400000000001</v>
      </c>
      <c r="N391" t="s">
        <v>22</v>
      </c>
      <c r="O391" t="s">
        <v>23</v>
      </c>
      <c r="P391">
        <v>1763020</v>
      </c>
      <c r="Q391">
        <v>1763020</v>
      </c>
      <c r="R391">
        <v>35980</v>
      </c>
      <c r="S391">
        <v>719.59999999999854</v>
      </c>
    </row>
    <row r="392" spans="1:19" x14ac:dyDescent="0.35">
      <c r="A392" t="s">
        <v>503</v>
      </c>
      <c r="B392" s="40">
        <v>45616</v>
      </c>
      <c r="C392" t="s">
        <v>64</v>
      </c>
      <c r="D392" t="s">
        <v>65</v>
      </c>
      <c r="E392" t="s">
        <v>27</v>
      </c>
      <c r="F392" t="s">
        <v>89</v>
      </c>
      <c r="G392" t="s">
        <v>498</v>
      </c>
      <c r="H392" t="s">
        <v>499</v>
      </c>
      <c r="I392" t="s">
        <v>106</v>
      </c>
      <c r="J392">
        <v>1799</v>
      </c>
      <c r="K392">
        <v>19</v>
      </c>
      <c r="L392">
        <v>0.21</v>
      </c>
      <c r="M392">
        <v>27002.99</v>
      </c>
      <c r="N392" t="s">
        <v>59</v>
      </c>
      <c r="O392" t="s">
        <v>23</v>
      </c>
      <c r="P392">
        <v>128585.66666666669</v>
      </c>
      <c r="Q392">
        <v>128585.66666666669</v>
      </c>
      <c r="R392">
        <v>34181</v>
      </c>
      <c r="S392">
        <v>7178.0099999999984</v>
      </c>
    </row>
    <row r="393" spans="1:19" x14ac:dyDescent="0.35">
      <c r="A393" t="s">
        <v>504</v>
      </c>
      <c r="B393" s="40">
        <v>45439</v>
      </c>
      <c r="C393" t="s">
        <v>15</v>
      </c>
      <c r="D393" t="s">
        <v>16</v>
      </c>
      <c r="E393" t="s">
        <v>17</v>
      </c>
      <c r="F393" t="s">
        <v>79</v>
      </c>
      <c r="G393" t="s">
        <v>498</v>
      </c>
      <c r="H393" t="s">
        <v>499</v>
      </c>
      <c r="I393" t="s">
        <v>106</v>
      </c>
      <c r="J393">
        <v>1799</v>
      </c>
      <c r="K393">
        <v>9</v>
      </c>
      <c r="L393">
        <v>0.23</v>
      </c>
      <c r="M393">
        <v>12467.07</v>
      </c>
      <c r="N393" t="s">
        <v>22</v>
      </c>
      <c r="O393" t="s">
        <v>23</v>
      </c>
      <c r="P393">
        <v>54204.65217391304</v>
      </c>
      <c r="Q393">
        <v>54204.65217391304</v>
      </c>
      <c r="R393">
        <v>16191</v>
      </c>
      <c r="S393">
        <v>3723.9300000000003</v>
      </c>
    </row>
    <row r="394" spans="1:19" x14ac:dyDescent="0.35">
      <c r="A394" t="s">
        <v>505</v>
      </c>
      <c r="B394" s="40">
        <v>45336</v>
      </c>
      <c r="C394" t="s">
        <v>73</v>
      </c>
      <c r="D394" t="s">
        <v>74</v>
      </c>
      <c r="E394" t="s">
        <v>37</v>
      </c>
      <c r="F394" t="s">
        <v>38</v>
      </c>
      <c r="G394" t="s">
        <v>498</v>
      </c>
      <c r="H394" t="s">
        <v>499</v>
      </c>
      <c r="I394" t="s">
        <v>106</v>
      </c>
      <c r="J394">
        <v>1799</v>
      </c>
      <c r="K394">
        <v>8</v>
      </c>
      <c r="L394">
        <v>0.19</v>
      </c>
      <c r="M394">
        <v>11657.52</v>
      </c>
      <c r="N394" t="s">
        <v>42</v>
      </c>
      <c r="O394" t="s">
        <v>33</v>
      </c>
      <c r="P394">
        <v>61355.368421052633</v>
      </c>
      <c r="Q394">
        <v>61355.368421052633</v>
      </c>
      <c r="R394">
        <v>14392</v>
      </c>
      <c r="S394">
        <v>2734.4799999999996</v>
      </c>
    </row>
    <row r="395" spans="1:19" x14ac:dyDescent="0.35">
      <c r="A395" t="s">
        <v>506</v>
      </c>
      <c r="B395" s="40">
        <v>45616</v>
      </c>
      <c r="C395" t="s">
        <v>111</v>
      </c>
      <c r="D395" t="s">
        <v>112</v>
      </c>
      <c r="E395" t="s">
        <v>98</v>
      </c>
      <c r="F395" t="s">
        <v>160</v>
      </c>
      <c r="G395" t="s">
        <v>498</v>
      </c>
      <c r="H395" t="s">
        <v>499</v>
      </c>
      <c r="I395" t="s">
        <v>106</v>
      </c>
      <c r="J395">
        <v>1799</v>
      </c>
      <c r="K395">
        <v>11</v>
      </c>
      <c r="L395">
        <v>0.03</v>
      </c>
      <c r="M395">
        <v>19195.330000000002</v>
      </c>
      <c r="N395" t="s">
        <v>42</v>
      </c>
      <c r="O395" t="s">
        <v>179</v>
      </c>
      <c r="P395">
        <v>639844.33333333337</v>
      </c>
      <c r="Q395">
        <v>639844.33333333337</v>
      </c>
      <c r="R395">
        <v>19789.000000000004</v>
      </c>
      <c r="S395">
        <v>593.67000000000189</v>
      </c>
    </row>
    <row r="396" spans="1:19" x14ac:dyDescent="0.35">
      <c r="A396" t="s">
        <v>507</v>
      </c>
      <c r="B396" s="40">
        <v>45304</v>
      </c>
      <c r="C396" t="s">
        <v>55</v>
      </c>
      <c r="D396" t="s">
        <v>56</v>
      </c>
      <c r="E396" t="s">
        <v>17</v>
      </c>
      <c r="F396" t="s">
        <v>154</v>
      </c>
      <c r="G396" t="s">
        <v>498</v>
      </c>
      <c r="H396" t="s">
        <v>499</v>
      </c>
      <c r="I396" t="s">
        <v>106</v>
      </c>
      <c r="J396">
        <v>1799</v>
      </c>
      <c r="K396">
        <v>8</v>
      </c>
      <c r="L396">
        <v>0.25</v>
      </c>
      <c r="M396">
        <v>10794</v>
      </c>
      <c r="N396" t="s">
        <v>32</v>
      </c>
      <c r="O396" t="s">
        <v>33</v>
      </c>
      <c r="P396">
        <v>43176</v>
      </c>
      <c r="Q396">
        <v>43176</v>
      </c>
      <c r="R396">
        <v>14392</v>
      </c>
      <c r="S396">
        <v>3598</v>
      </c>
    </row>
    <row r="397" spans="1:19" x14ac:dyDescent="0.35">
      <c r="A397" t="s">
        <v>508</v>
      </c>
      <c r="B397" s="40">
        <v>45561</v>
      </c>
      <c r="C397" t="s">
        <v>15</v>
      </c>
      <c r="D397" t="s">
        <v>16</v>
      </c>
      <c r="E397" t="s">
        <v>17</v>
      </c>
      <c r="F397" t="s">
        <v>18</v>
      </c>
      <c r="G397" t="s">
        <v>498</v>
      </c>
      <c r="H397" t="s">
        <v>499</v>
      </c>
      <c r="I397" t="s">
        <v>106</v>
      </c>
      <c r="J397">
        <v>1799</v>
      </c>
      <c r="K397">
        <v>17</v>
      </c>
      <c r="L397">
        <v>0.28999999999999998</v>
      </c>
      <c r="M397">
        <v>21713.93</v>
      </c>
      <c r="N397" t="s">
        <v>22</v>
      </c>
      <c r="O397" t="s">
        <v>33</v>
      </c>
      <c r="P397">
        <v>74875.620689655174</v>
      </c>
      <c r="Q397">
        <v>74875.620689655174</v>
      </c>
      <c r="R397">
        <v>30583.000000000004</v>
      </c>
      <c r="S397">
        <v>8869.0700000000033</v>
      </c>
    </row>
    <row r="398" spans="1:19" x14ac:dyDescent="0.35">
      <c r="A398" t="s">
        <v>509</v>
      </c>
      <c r="B398" s="40">
        <v>45568</v>
      </c>
      <c r="C398" t="s">
        <v>125</v>
      </c>
      <c r="D398" t="s">
        <v>126</v>
      </c>
      <c r="E398" t="s">
        <v>37</v>
      </c>
      <c r="F398" t="s">
        <v>157</v>
      </c>
      <c r="G398" t="s">
        <v>498</v>
      </c>
      <c r="H398" t="s">
        <v>499</v>
      </c>
      <c r="I398" t="s">
        <v>106</v>
      </c>
      <c r="J398">
        <v>1799</v>
      </c>
      <c r="K398">
        <v>10</v>
      </c>
      <c r="L398">
        <v>0.12</v>
      </c>
      <c r="M398">
        <v>15831.2</v>
      </c>
      <c r="N398" t="s">
        <v>32</v>
      </c>
      <c r="O398" t="s">
        <v>23</v>
      </c>
      <c r="P398">
        <v>131926.66666666669</v>
      </c>
      <c r="Q398">
        <v>131926.66666666669</v>
      </c>
      <c r="R398">
        <v>17990</v>
      </c>
      <c r="S398">
        <v>2158.7999999999993</v>
      </c>
    </row>
    <row r="399" spans="1:19" x14ac:dyDescent="0.35">
      <c r="A399" t="s">
        <v>510</v>
      </c>
      <c r="B399" s="40">
        <v>45373</v>
      </c>
      <c r="C399" t="s">
        <v>96</v>
      </c>
      <c r="D399" t="s">
        <v>97</v>
      </c>
      <c r="E399" t="s">
        <v>98</v>
      </c>
      <c r="F399" t="s">
        <v>113</v>
      </c>
      <c r="G399" t="s">
        <v>498</v>
      </c>
      <c r="H399" t="s">
        <v>499</v>
      </c>
      <c r="I399" t="s">
        <v>106</v>
      </c>
      <c r="J399">
        <v>1799</v>
      </c>
      <c r="K399">
        <v>17</v>
      </c>
      <c r="L399">
        <v>0.19</v>
      </c>
      <c r="M399">
        <v>24772.23</v>
      </c>
      <c r="N399" t="s">
        <v>123</v>
      </c>
      <c r="O399" t="s">
        <v>33</v>
      </c>
      <c r="P399">
        <v>130380.15789473684</v>
      </c>
      <c r="Q399">
        <v>130380.15789473684</v>
      </c>
      <c r="R399">
        <v>30582.999999999996</v>
      </c>
      <c r="S399">
        <v>5810.7699999999968</v>
      </c>
    </row>
    <row r="400" spans="1:19" x14ac:dyDescent="0.35">
      <c r="A400" t="s">
        <v>511</v>
      </c>
      <c r="B400" s="40">
        <v>45463</v>
      </c>
      <c r="C400" t="s">
        <v>61</v>
      </c>
      <c r="D400" t="s">
        <v>62</v>
      </c>
      <c r="E400" t="s">
        <v>27</v>
      </c>
      <c r="F400" t="s">
        <v>122</v>
      </c>
      <c r="G400" t="s">
        <v>498</v>
      </c>
      <c r="H400" t="s">
        <v>499</v>
      </c>
      <c r="I400" t="s">
        <v>106</v>
      </c>
      <c r="J400">
        <v>1799</v>
      </c>
      <c r="K400">
        <v>2</v>
      </c>
      <c r="L400">
        <v>0.05</v>
      </c>
      <c r="M400">
        <v>3418.1</v>
      </c>
      <c r="N400" t="s">
        <v>123</v>
      </c>
      <c r="O400" t="s">
        <v>23</v>
      </c>
      <c r="P400">
        <v>68362</v>
      </c>
      <c r="Q400">
        <v>68362</v>
      </c>
      <c r="R400">
        <v>3598</v>
      </c>
      <c r="S400">
        <v>179.90000000000009</v>
      </c>
    </row>
    <row r="401" spans="1:19" x14ac:dyDescent="0.35">
      <c r="A401" t="s">
        <v>512</v>
      </c>
      <c r="B401" s="40">
        <v>45409</v>
      </c>
      <c r="C401" t="s">
        <v>35</v>
      </c>
      <c r="D401" t="s">
        <v>36</v>
      </c>
      <c r="E401" t="s">
        <v>37</v>
      </c>
      <c r="F401" t="s">
        <v>38</v>
      </c>
      <c r="G401" t="s">
        <v>498</v>
      </c>
      <c r="H401" t="s">
        <v>499</v>
      </c>
      <c r="I401" t="s">
        <v>106</v>
      </c>
      <c r="J401">
        <v>1799</v>
      </c>
      <c r="K401">
        <v>12</v>
      </c>
      <c r="L401">
        <v>0.28000000000000003</v>
      </c>
      <c r="M401">
        <v>15543.36</v>
      </c>
      <c r="N401" t="s">
        <v>123</v>
      </c>
      <c r="O401" t="s">
        <v>80</v>
      </c>
      <c r="P401">
        <v>55512</v>
      </c>
      <c r="Q401">
        <v>55512</v>
      </c>
      <c r="R401">
        <v>21588</v>
      </c>
      <c r="S401">
        <v>6044.6399999999994</v>
      </c>
    </row>
    <row r="402" spans="1:19" x14ac:dyDescent="0.35">
      <c r="A402" t="s">
        <v>513</v>
      </c>
      <c r="B402" s="40">
        <v>45312</v>
      </c>
      <c r="C402" t="s">
        <v>35</v>
      </c>
      <c r="D402" t="s">
        <v>36</v>
      </c>
      <c r="E402" t="s">
        <v>37</v>
      </c>
      <c r="F402" t="s">
        <v>157</v>
      </c>
      <c r="G402" t="s">
        <v>498</v>
      </c>
      <c r="H402" t="s">
        <v>499</v>
      </c>
      <c r="I402" t="s">
        <v>106</v>
      </c>
      <c r="J402">
        <v>1799</v>
      </c>
      <c r="K402">
        <v>2</v>
      </c>
      <c r="L402">
        <v>0.03</v>
      </c>
      <c r="M402">
        <v>3490.06</v>
      </c>
      <c r="N402" t="s">
        <v>32</v>
      </c>
      <c r="O402" t="s">
        <v>23</v>
      </c>
      <c r="P402">
        <v>116335.33333333334</v>
      </c>
      <c r="Q402">
        <v>116335.33333333334</v>
      </c>
      <c r="R402">
        <v>3598</v>
      </c>
      <c r="S402">
        <v>107.94000000000005</v>
      </c>
    </row>
    <row r="403" spans="1:19" x14ac:dyDescent="0.35">
      <c r="A403" t="s">
        <v>514</v>
      </c>
      <c r="B403" s="40">
        <v>45353</v>
      </c>
      <c r="C403" t="s">
        <v>35</v>
      </c>
      <c r="D403" t="s">
        <v>36</v>
      </c>
      <c r="E403" t="s">
        <v>37</v>
      </c>
      <c r="F403" t="s">
        <v>38</v>
      </c>
      <c r="G403" t="s">
        <v>498</v>
      </c>
      <c r="H403" t="s">
        <v>499</v>
      </c>
      <c r="I403" t="s">
        <v>106</v>
      </c>
      <c r="J403">
        <v>1799</v>
      </c>
      <c r="K403">
        <v>12</v>
      </c>
      <c r="L403">
        <v>0.08</v>
      </c>
      <c r="M403">
        <v>19860.96</v>
      </c>
      <c r="N403" t="s">
        <v>42</v>
      </c>
      <c r="O403" t="s">
        <v>23</v>
      </c>
      <c r="P403">
        <v>248261.99999999997</v>
      </c>
      <c r="Q403">
        <v>248261.99999999997</v>
      </c>
      <c r="R403">
        <v>21587.999999999996</v>
      </c>
      <c r="S403">
        <v>1727.0399999999972</v>
      </c>
    </row>
    <row r="404" spans="1:19" x14ac:dyDescent="0.35">
      <c r="A404" t="s">
        <v>515</v>
      </c>
      <c r="B404" s="40">
        <v>45627</v>
      </c>
      <c r="C404" t="s">
        <v>44</v>
      </c>
      <c r="D404" t="s">
        <v>45</v>
      </c>
      <c r="E404" t="s">
        <v>17</v>
      </c>
      <c r="F404" t="s">
        <v>50</v>
      </c>
      <c r="G404" t="s">
        <v>498</v>
      </c>
      <c r="H404" t="s">
        <v>499</v>
      </c>
      <c r="I404" t="s">
        <v>106</v>
      </c>
      <c r="J404">
        <v>1799</v>
      </c>
      <c r="K404">
        <v>8</v>
      </c>
      <c r="L404">
        <v>0.17</v>
      </c>
      <c r="M404">
        <v>11945.36</v>
      </c>
      <c r="N404" t="s">
        <v>59</v>
      </c>
      <c r="O404" t="s">
        <v>80</v>
      </c>
      <c r="P404">
        <v>70266.823529411762</v>
      </c>
      <c r="Q404">
        <v>70266.823529411762</v>
      </c>
      <c r="R404">
        <v>14392.000000000002</v>
      </c>
      <c r="S404">
        <v>2446.6400000000012</v>
      </c>
    </row>
    <row r="405" spans="1:19" x14ac:dyDescent="0.35">
      <c r="A405" t="s">
        <v>516</v>
      </c>
      <c r="B405" s="40">
        <v>45317</v>
      </c>
      <c r="C405" t="s">
        <v>61</v>
      </c>
      <c r="D405" t="s">
        <v>62</v>
      </c>
      <c r="E405" t="s">
        <v>27</v>
      </c>
      <c r="F405" t="s">
        <v>103</v>
      </c>
      <c r="G405" t="s">
        <v>498</v>
      </c>
      <c r="H405" t="s">
        <v>499</v>
      </c>
      <c r="I405" t="s">
        <v>106</v>
      </c>
      <c r="J405">
        <v>1799</v>
      </c>
      <c r="K405">
        <v>1</v>
      </c>
      <c r="L405">
        <v>0.18</v>
      </c>
      <c r="M405">
        <v>1475.18</v>
      </c>
      <c r="N405" t="s">
        <v>77</v>
      </c>
      <c r="O405" t="s">
        <v>23</v>
      </c>
      <c r="P405">
        <v>8195.4444444444453</v>
      </c>
      <c r="Q405">
        <v>8195.4444444444453</v>
      </c>
      <c r="R405">
        <v>1799</v>
      </c>
      <c r="S405">
        <v>323.81999999999994</v>
      </c>
    </row>
    <row r="406" spans="1:19" x14ac:dyDescent="0.35">
      <c r="A406" t="s">
        <v>517</v>
      </c>
      <c r="B406" s="40">
        <v>45528</v>
      </c>
      <c r="C406" t="s">
        <v>35</v>
      </c>
      <c r="D406" t="s">
        <v>36</v>
      </c>
      <c r="E406" t="s">
        <v>37</v>
      </c>
      <c r="F406" t="s">
        <v>71</v>
      </c>
      <c r="G406" t="s">
        <v>498</v>
      </c>
      <c r="H406" t="s">
        <v>499</v>
      </c>
      <c r="I406" t="s">
        <v>106</v>
      </c>
      <c r="J406">
        <v>1799</v>
      </c>
      <c r="K406">
        <v>2</v>
      </c>
      <c r="L406">
        <v>0.28000000000000003</v>
      </c>
      <c r="M406">
        <v>2590.56</v>
      </c>
      <c r="N406" t="s">
        <v>59</v>
      </c>
      <c r="O406" t="s">
        <v>23</v>
      </c>
      <c r="P406">
        <v>9251.9999999999982</v>
      </c>
      <c r="Q406">
        <v>9251.9999999999982</v>
      </c>
      <c r="R406">
        <v>3598</v>
      </c>
      <c r="S406">
        <v>1007.44</v>
      </c>
    </row>
    <row r="407" spans="1:19" x14ac:dyDescent="0.35">
      <c r="A407" t="s">
        <v>518</v>
      </c>
      <c r="B407" s="40">
        <v>45452</v>
      </c>
      <c r="C407" t="s">
        <v>111</v>
      </c>
      <c r="D407" t="s">
        <v>112</v>
      </c>
      <c r="E407" t="s">
        <v>98</v>
      </c>
      <c r="F407" t="s">
        <v>101</v>
      </c>
      <c r="G407" t="s">
        <v>498</v>
      </c>
      <c r="H407" t="s">
        <v>499</v>
      </c>
      <c r="I407" t="s">
        <v>106</v>
      </c>
      <c r="J407">
        <v>1799</v>
      </c>
      <c r="K407">
        <v>8</v>
      </c>
      <c r="L407">
        <v>0.11</v>
      </c>
      <c r="M407">
        <v>12808.88</v>
      </c>
      <c r="N407" t="s">
        <v>59</v>
      </c>
      <c r="O407" t="s">
        <v>23</v>
      </c>
      <c r="P407">
        <v>116444.36363636363</v>
      </c>
      <c r="Q407">
        <v>116444.36363636363</v>
      </c>
      <c r="R407">
        <v>14391.999999999998</v>
      </c>
      <c r="S407">
        <v>1583.119999999999</v>
      </c>
    </row>
    <row r="408" spans="1:19" x14ac:dyDescent="0.35">
      <c r="A408" t="s">
        <v>519</v>
      </c>
      <c r="B408" s="40">
        <v>45490</v>
      </c>
      <c r="C408" t="s">
        <v>73</v>
      </c>
      <c r="D408" t="s">
        <v>74</v>
      </c>
      <c r="E408" t="s">
        <v>37</v>
      </c>
      <c r="F408" t="s">
        <v>71</v>
      </c>
      <c r="G408" t="s">
        <v>498</v>
      </c>
      <c r="H408" t="s">
        <v>499</v>
      </c>
      <c r="I408" t="s">
        <v>106</v>
      </c>
      <c r="J408">
        <v>1799</v>
      </c>
      <c r="K408">
        <v>16</v>
      </c>
      <c r="L408">
        <v>0.27</v>
      </c>
      <c r="M408">
        <v>21012.32</v>
      </c>
      <c r="N408" t="s">
        <v>42</v>
      </c>
      <c r="O408" t="s">
        <v>23</v>
      </c>
      <c r="P408">
        <v>77823.407407407401</v>
      </c>
      <c r="Q408">
        <v>77823.407407407401</v>
      </c>
      <c r="R408">
        <v>28784</v>
      </c>
      <c r="S408">
        <v>7771.68</v>
      </c>
    </row>
    <row r="409" spans="1:19" x14ac:dyDescent="0.35">
      <c r="A409" t="s">
        <v>520</v>
      </c>
      <c r="B409" s="40">
        <v>45397</v>
      </c>
      <c r="C409" t="s">
        <v>15</v>
      </c>
      <c r="D409" t="s">
        <v>16</v>
      </c>
      <c r="E409" t="s">
        <v>17</v>
      </c>
      <c r="F409" t="s">
        <v>18</v>
      </c>
      <c r="G409" t="s">
        <v>498</v>
      </c>
      <c r="H409" t="s">
        <v>499</v>
      </c>
      <c r="I409" t="s">
        <v>106</v>
      </c>
      <c r="J409">
        <v>1799</v>
      </c>
      <c r="K409">
        <v>17</v>
      </c>
      <c r="L409">
        <v>0.02</v>
      </c>
      <c r="M409">
        <v>29971.34</v>
      </c>
      <c r="N409" t="s">
        <v>42</v>
      </c>
      <c r="O409" t="s">
        <v>33</v>
      </c>
      <c r="P409">
        <v>1498567</v>
      </c>
      <c r="Q409">
        <v>1498567</v>
      </c>
      <c r="R409">
        <v>30583</v>
      </c>
      <c r="S409">
        <v>611.65999999999985</v>
      </c>
    </row>
    <row r="410" spans="1:19" x14ac:dyDescent="0.35">
      <c r="A410" t="s">
        <v>521</v>
      </c>
      <c r="B410" s="40">
        <v>45604</v>
      </c>
      <c r="C410" t="s">
        <v>64</v>
      </c>
      <c r="D410" t="s">
        <v>65</v>
      </c>
      <c r="E410" t="s">
        <v>27</v>
      </c>
      <c r="F410" t="s">
        <v>66</v>
      </c>
      <c r="G410" t="s">
        <v>498</v>
      </c>
      <c r="H410" t="s">
        <v>499</v>
      </c>
      <c r="I410" t="s">
        <v>106</v>
      </c>
      <c r="J410">
        <v>1799</v>
      </c>
      <c r="K410">
        <v>15</v>
      </c>
      <c r="L410">
        <v>0.13</v>
      </c>
      <c r="M410">
        <v>23476.95</v>
      </c>
      <c r="N410" t="s">
        <v>32</v>
      </c>
      <c r="O410" t="s">
        <v>23</v>
      </c>
      <c r="P410">
        <v>180591.92307692306</v>
      </c>
      <c r="Q410">
        <v>180591.92307692306</v>
      </c>
      <c r="R410">
        <v>26985</v>
      </c>
      <c r="S410">
        <v>3508.0499999999993</v>
      </c>
    </row>
    <row r="411" spans="1:19" x14ac:dyDescent="0.35">
      <c r="A411" t="s">
        <v>522</v>
      </c>
      <c r="B411" s="40">
        <v>45581</v>
      </c>
      <c r="C411" t="s">
        <v>96</v>
      </c>
      <c r="D411" t="s">
        <v>97</v>
      </c>
      <c r="E411" t="s">
        <v>98</v>
      </c>
      <c r="F411" t="s">
        <v>101</v>
      </c>
      <c r="G411" t="s">
        <v>498</v>
      </c>
      <c r="H411" t="s">
        <v>499</v>
      </c>
      <c r="I411" t="s">
        <v>106</v>
      </c>
      <c r="J411">
        <v>1799</v>
      </c>
      <c r="K411">
        <v>10</v>
      </c>
      <c r="L411">
        <v>0.2</v>
      </c>
      <c r="M411">
        <v>14392</v>
      </c>
      <c r="N411" t="s">
        <v>42</v>
      </c>
      <c r="O411" t="s">
        <v>23</v>
      </c>
      <c r="P411">
        <v>71960</v>
      </c>
      <c r="Q411">
        <v>71960</v>
      </c>
      <c r="R411">
        <v>17990</v>
      </c>
      <c r="S411">
        <v>3598</v>
      </c>
    </row>
    <row r="412" spans="1:19" x14ac:dyDescent="0.35">
      <c r="A412" t="s">
        <v>523</v>
      </c>
      <c r="B412" s="40">
        <v>45459</v>
      </c>
      <c r="C412" t="s">
        <v>44</v>
      </c>
      <c r="D412" t="s">
        <v>45</v>
      </c>
      <c r="E412" t="s">
        <v>17</v>
      </c>
      <c r="F412" t="s">
        <v>176</v>
      </c>
      <c r="G412" t="s">
        <v>498</v>
      </c>
      <c r="H412" t="s">
        <v>499</v>
      </c>
      <c r="I412" t="s">
        <v>106</v>
      </c>
      <c r="J412">
        <v>1799</v>
      </c>
      <c r="K412">
        <v>17</v>
      </c>
      <c r="L412">
        <v>0.08</v>
      </c>
      <c r="M412">
        <v>28136.36</v>
      </c>
      <c r="N412" t="s">
        <v>59</v>
      </c>
      <c r="O412" t="s">
        <v>23</v>
      </c>
      <c r="P412">
        <v>351704.5</v>
      </c>
      <c r="Q412">
        <v>351704.5</v>
      </c>
      <c r="R412">
        <v>30583</v>
      </c>
      <c r="S412">
        <v>2446.6399999999994</v>
      </c>
    </row>
    <row r="413" spans="1:19" x14ac:dyDescent="0.35">
      <c r="A413" t="s">
        <v>524</v>
      </c>
      <c r="B413" s="40">
        <v>45617</v>
      </c>
      <c r="C413" t="s">
        <v>125</v>
      </c>
      <c r="D413" t="s">
        <v>126</v>
      </c>
      <c r="E413" t="s">
        <v>37</v>
      </c>
      <c r="F413" t="s">
        <v>71</v>
      </c>
      <c r="G413" t="s">
        <v>498</v>
      </c>
      <c r="H413" t="s">
        <v>499</v>
      </c>
      <c r="I413" t="s">
        <v>106</v>
      </c>
      <c r="J413">
        <v>1799</v>
      </c>
      <c r="K413">
        <v>16</v>
      </c>
      <c r="L413">
        <v>0.2</v>
      </c>
      <c r="M413">
        <v>23027.200000000001</v>
      </c>
      <c r="N413" t="s">
        <v>77</v>
      </c>
      <c r="O413" t="s">
        <v>23</v>
      </c>
      <c r="P413">
        <v>115136</v>
      </c>
      <c r="Q413">
        <v>115136</v>
      </c>
      <c r="R413">
        <v>28784</v>
      </c>
      <c r="S413">
        <v>5756.7999999999993</v>
      </c>
    </row>
    <row r="414" spans="1:19" x14ac:dyDescent="0.35">
      <c r="A414" t="s">
        <v>525</v>
      </c>
      <c r="B414" s="40">
        <v>45314</v>
      </c>
      <c r="C414" t="s">
        <v>64</v>
      </c>
      <c r="D414" t="s">
        <v>65</v>
      </c>
      <c r="E414" t="s">
        <v>27</v>
      </c>
      <c r="F414" t="s">
        <v>66</v>
      </c>
      <c r="G414" t="s">
        <v>498</v>
      </c>
      <c r="H414" t="s">
        <v>499</v>
      </c>
      <c r="I414" t="s">
        <v>106</v>
      </c>
      <c r="J414">
        <v>1799</v>
      </c>
      <c r="K414">
        <v>10</v>
      </c>
      <c r="L414">
        <v>0.18</v>
      </c>
      <c r="M414">
        <v>14751.8</v>
      </c>
      <c r="N414" t="s">
        <v>123</v>
      </c>
      <c r="O414" t="s">
        <v>23</v>
      </c>
      <c r="P414">
        <v>81954.444444444438</v>
      </c>
      <c r="Q414">
        <v>81954.444444444438</v>
      </c>
      <c r="R414">
        <v>17989.999999999996</v>
      </c>
      <c r="S414">
        <v>3238.1999999999971</v>
      </c>
    </row>
    <row r="415" spans="1:19" x14ac:dyDescent="0.35">
      <c r="A415" t="s">
        <v>526</v>
      </c>
      <c r="B415" s="40">
        <v>45639</v>
      </c>
      <c r="C415" t="s">
        <v>55</v>
      </c>
      <c r="D415" t="s">
        <v>56</v>
      </c>
      <c r="E415" t="s">
        <v>17</v>
      </c>
      <c r="F415" t="s">
        <v>154</v>
      </c>
      <c r="G415" t="s">
        <v>498</v>
      </c>
      <c r="H415" t="s">
        <v>499</v>
      </c>
      <c r="I415" t="s">
        <v>106</v>
      </c>
      <c r="J415">
        <v>1799</v>
      </c>
      <c r="K415">
        <v>3</v>
      </c>
      <c r="L415">
        <v>0.08</v>
      </c>
      <c r="M415">
        <v>4965.24</v>
      </c>
      <c r="N415" t="s">
        <v>77</v>
      </c>
      <c r="O415" t="s">
        <v>23</v>
      </c>
      <c r="P415">
        <v>62065.499999999993</v>
      </c>
      <c r="Q415">
        <v>62065.499999999993</v>
      </c>
      <c r="R415">
        <v>5396.9999999999991</v>
      </c>
      <c r="S415">
        <v>431.75999999999931</v>
      </c>
    </row>
    <row r="416" spans="1:19" x14ac:dyDescent="0.35">
      <c r="A416" t="s">
        <v>527</v>
      </c>
      <c r="B416" s="40">
        <v>45470</v>
      </c>
      <c r="C416" t="s">
        <v>25</v>
      </c>
      <c r="D416" t="s">
        <v>26</v>
      </c>
      <c r="E416" t="s">
        <v>27</v>
      </c>
      <c r="F416" t="s">
        <v>66</v>
      </c>
      <c r="G416" t="s">
        <v>498</v>
      </c>
      <c r="H416" t="s">
        <v>499</v>
      </c>
      <c r="I416" t="s">
        <v>106</v>
      </c>
      <c r="J416">
        <v>1799</v>
      </c>
      <c r="K416">
        <v>3</v>
      </c>
      <c r="L416">
        <v>0.16</v>
      </c>
      <c r="M416">
        <v>4533.4799999999996</v>
      </c>
      <c r="N416" t="s">
        <v>59</v>
      </c>
      <c r="O416" t="s">
        <v>33</v>
      </c>
      <c r="P416">
        <v>28334.249999999996</v>
      </c>
      <c r="Q416">
        <v>28334.249999999996</v>
      </c>
      <c r="R416">
        <v>5397</v>
      </c>
      <c r="S416">
        <v>863.52000000000044</v>
      </c>
    </row>
    <row r="417" spans="1:19" x14ac:dyDescent="0.35">
      <c r="A417" t="s">
        <v>528</v>
      </c>
      <c r="B417" s="40">
        <v>45292</v>
      </c>
      <c r="C417" t="s">
        <v>64</v>
      </c>
      <c r="D417" t="s">
        <v>65</v>
      </c>
      <c r="E417" t="s">
        <v>27</v>
      </c>
      <c r="F417" t="s">
        <v>122</v>
      </c>
      <c r="G417" t="s">
        <v>498</v>
      </c>
      <c r="H417" t="s">
        <v>499</v>
      </c>
      <c r="I417" t="s">
        <v>106</v>
      </c>
      <c r="J417">
        <v>1799</v>
      </c>
      <c r="K417">
        <v>15</v>
      </c>
      <c r="L417">
        <v>0.09</v>
      </c>
      <c r="M417">
        <v>24556.35</v>
      </c>
      <c r="N417" t="s">
        <v>59</v>
      </c>
      <c r="O417" t="s">
        <v>23</v>
      </c>
      <c r="P417">
        <v>272848.33333333331</v>
      </c>
      <c r="Q417">
        <v>272848.33333333331</v>
      </c>
      <c r="R417">
        <v>26984.999999999996</v>
      </c>
      <c r="S417">
        <v>2428.6499999999978</v>
      </c>
    </row>
    <row r="418" spans="1:19" x14ac:dyDescent="0.35">
      <c r="A418" t="s">
        <v>529</v>
      </c>
      <c r="B418" s="40">
        <v>45500</v>
      </c>
      <c r="C418" t="s">
        <v>55</v>
      </c>
      <c r="D418" t="s">
        <v>56</v>
      </c>
      <c r="E418" t="s">
        <v>17</v>
      </c>
      <c r="F418" t="s">
        <v>176</v>
      </c>
      <c r="G418" t="s">
        <v>498</v>
      </c>
      <c r="H418" t="s">
        <v>499</v>
      </c>
      <c r="I418" t="s">
        <v>106</v>
      </c>
      <c r="J418">
        <v>1799</v>
      </c>
      <c r="K418">
        <v>18</v>
      </c>
      <c r="L418">
        <v>0.14000000000000001</v>
      </c>
      <c r="M418">
        <v>27848.52</v>
      </c>
      <c r="N418" t="s">
        <v>59</v>
      </c>
      <c r="O418" t="s">
        <v>87</v>
      </c>
      <c r="P418">
        <v>198917.99999999997</v>
      </c>
      <c r="Q418">
        <v>198917.99999999997</v>
      </c>
      <c r="R418">
        <v>32382</v>
      </c>
      <c r="S418">
        <v>4533.4799999999996</v>
      </c>
    </row>
    <row r="419" spans="1:19" x14ac:dyDescent="0.35">
      <c r="A419" t="s">
        <v>530</v>
      </c>
      <c r="B419" s="40">
        <v>45540</v>
      </c>
      <c r="C419" t="s">
        <v>111</v>
      </c>
      <c r="D419" t="s">
        <v>112</v>
      </c>
      <c r="E419" t="s">
        <v>98</v>
      </c>
      <c r="F419" t="s">
        <v>115</v>
      </c>
      <c r="G419" t="s">
        <v>498</v>
      </c>
      <c r="H419" t="s">
        <v>499</v>
      </c>
      <c r="I419" t="s">
        <v>106</v>
      </c>
      <c r="J419">
        <v>1799</v>
      </c>
      <c r="K419">
        <v>18</v>
      </c>
      <c r="L419">
        <v>0.25</v>
      </c>
      <c r="M419">
        <v>24286.5</v>
      </c>
      <c r="N419" t="s">
        <v>32</v>
      </c>
      <c r="O419" t="s">
        <v>23</v>
      </c>
      <c r="P419">
        <v>97146</v>
      </c>
      <c r="Q419">
        <v>97146</v>
      </c>
      <c r="R419">
        <v>32382</v>
      </c>
      <c r="S419">
        <v>8095.5</v>
      </c>
    </row>
    <row r="420" spans="1:19" x14ac:dyDescent="0.35">
      <c r="A420" t="s">
        <v>531</v>
      </c>
      <c r="B420" s="40">
        <v>45530</v>
      </c>
      <c r="C420" t="s">
        <v>25</v>
      </c>
      <c r="D420" t="s">
        <v>26</v>
      </c>
      <c r="E420" t="s">
        <v>27</v>
      </c>
      <c r="F420" t="s">
        <v>89</v>
      </c>
      <c r="G420" t="s">
        <v>498</v>
      </c>
      <c r="H420" t="s">
        <v>499</v>
      </c>
      <c r="I420" t="s">
        <v>106</v>
      </c>
      <c r="J420">
        <v>1799</v>
      </c>
      <c r="K420">
        <v>1</v>
      </c>
      <c r="L420">
        <v>0</v>
      </c>
      <c r="M420">
        <v>1799</v>
      </c>
      <c r="N420" t="s">
        <v>77</v>
      </c>
      <c r="O420" t="s">
        <v>23</v>
      </c>
      <c r="P420" t="e">
        <v>#DIV/0!</v>
      </c>
      <c r="Q420">
        <v>0</v>
      </c>
      <c r="R420">
        <v>1799</v>
      </c>
      <c r="S420">
        <v>0</v>
      </c>
    </row>
    <row r="421" spans="1:19" x14ac:dyDescent="0.35">
      <c r="A421" t="s">
        <v>532</v>
      </c>
      <c r="B421" s="40">
        <v>45637</v>
      </c>
      <c r="C421" t="s">
        <v>64</v>
      </c>
      <c r="D421" t="s">
        <v>65</v>
      </c>
      <c r="E421" t="s">
        <v>27</v>
      </c>
      <c r="F421" t="s">
        <v>122</v>
      </c>
      <c r="G421" t="s">
        <v>498</v>
      </c>
      <c r="H421" t="s">
        <v>499</v>
      </c>
      <c r="I421" t="s">
        <v>106</v>
      </c>
      <c r="J421">
        <v>1799</v>
      </c>
      <c r="K421">
        <v>6</v>
      </c>
      <c r="L421">
        <v>0.28000000000000003</v>
      </c>
      <c r="M421">
        <v>7771.68</v>
      </c>
      <c r="N421" t="s">
        <v>32</v>
      </c>
      <c r="O421" t="s">
        <v>87</v>
      </c>
      <c r="P421">
        <v>27756</v>
      </c>
      <c r="Q421">
        <v>27756</v>
      </c>
      <c r="R421">
        <v>10794</v>
      </c>
      <c r="S421">
        <v>3022.3199999999997</v>
      </c>
    </row>
    <row r="422" spans="1:19" x14ac:dyDescent="0.35">
      <c r="A422" t="s">
        <v>533</v>
      </c>
      <c r="B422" s="40">
        <v>45326</v>
      </c>
      <c r="C422" t="s">
        <v>61</v>
      </c>
      <c r="D422" t="s">
        <v>62</v>
      </c>
      <c r="E422" t="s">
        <v>27</v>
      </c>
      <c r="F422" t="s">
        <v>89</v>
      </c>
      <c r="G422" t="s">
        <v>498</v>
      </c>
      <c r="H422" t="s">
        <v>499</v>
      </c>
      <c r="I422" t="s">
        <v>106</v>
      </c>
      <c r="J422">
        <v>1799</v>
      </c>
      <c r="K422">
        <v>9</v>
      </c>
      <c r="L422">
        <v>0.1</v>
      </c>
      <c r="M422">
        <v>14571.9</v>
      </c>
      <c r="N422" t="s">
        <v>77</v>
      </c>
      <c r="O422" t="s">
        <v>80</v>
      </c>
      <c r="P422">
        <v>145719</v>
      </c>
      <c r="Q422">
        <v>145719</v>
      </c>
      <c r="R422">
        <v>16191</v>
      </c>
      <c r="S422">
        <v>1619.1000000000004</v>
      </c>
    </row>
    <row r="423" spans="1:19" x14ac:dyDescent="0.35">
      <c r="A423" t="s">
        <v>534</v>
      </c>
      <c r="B423" s="40">
        <v>45538</v>
      </c>
      <c r="C423" t="s">
        <v>131</v>
      </c>
      <c r="D423" t="s">
        <v>132</v>
      </c>
      <c r="E423" t="s">
        <v>98</v>
      </c>
      <c r="F423" t="s">
        <v>160</v>
      </c>
      <c r="G423" t="s">
        <v>498</v>
      </c>
      <c r="H423" t="s">
        <v>499</v>
      </c>
      <c r="I423" t="s">
        <v>106</v>
      </c>
      <c r="J423">
        <v>1799</v>
      </c>
      <c r="K423">
        <v>10</v>
      </c>
      <c r="L423">
        <v>0.1</v>
      </c>
      <c r="M423">
        <v>16191</v>
      </c>
      <c r="N423" t="s">
        <v>32</v>
      </c>
      <c r="O423" t="s">
        <v>87</v>
      </c>
      <c r="P423">
        <v>161910</v>
      </c>
      <c r="Q423">
        <v>161910</v>
      </c>
      <c r="R423">
        <v>17990</v>
      </c>
      <c r="S423">
        <v>1799</v>
      </c>
    </row>
    <row r="424" spans="1:19" x14ac:dyDescent="0.35">
      <c r="A424" t="s">
        <v>535</v>
      </c>
      <c r="B424" s="40">
        <v>45636</v>
      </c>
      <c r="C424" t="s">
        <v>73</v>
      </c>
      <c r="D424" t="s">
        <v>74</v>
      </c>
      <c r="E424" t="s">
        <v>37</v>
      </c>
      <c r="F424" t="s">
        <v>151</v>
      </c>
      <c r="G424" t="s">
        <v>498</v>
      </c>
      <c r="H424" t="s">
        <v>499</v>
      </c>
      <c r="I424" t="s">
        <v>106</v>
      </c>
      <c r="J424">
        <v>1799</v>
      </c>
      <c r="K424">
        <v>11</v>
      </c>
      <c r="L424">
        <v>0.14000000000000001</v>
      </c>
      <c r="M424">
        <v>17018.54</v>
      </c>
      <c r="N424" t="s">
        <v>42</v>
      </c>
      <c r="O424" t="s">
        <v>23</v>
      </c>
      <c r="P424">
        <v>121561</v>
      </c>
      <c r="Q424">
        <v>121561</v>
      </c>
      <c r="R424">
        <v>19789</v>
      </c>
      <c r="S424">
        <v>2770.4599999999991</v>
      </c>
    </row>
    <row r="425" spans="1:19" x14ac:dyDescent="0.35">
      <c r="A425" t="s">
        <v>536</v>
      </c>
      <c r="B425" s="40">
        <v>45437</v>
      </c>
      <c r="C425" t="s">
        <v>131</v>
      </c>
      <c r="D425" t="s">
        <v>132</v>
      </c>
      <c r="E425" t="s">
        <v>98</v>
      </c>
      <c r="F425" t="s">
        <v>160</v>
      </c>
      <c r="G425" t="s">
        <v>498</v>
      </c>
      <c r="H425" t="s">
        <v>499</v>
      </c>
      <c r="I425" t="s">
        <v>106</v>
      </c>
      <c r="J425">
        <v>1799</v>
      </c>
      <c r="K425">
        <v>16</v>
      </c>
      <c r="L425">
        <v>0.03</v>
      </c>
      <c r="M425">
        <v>27920.48</v>
      </c>
      <c r="N425" t="s">
        <v>123</v>
      </c>
      <c r="O425" t="s">
        <v>23</v>
      </c>
      <c r="P425">
        <v>930682.66666666674</v>
      </c>
      <c r="Q425">
        <v>930682.66666666674</v>
      </c>
      <c r="R425">
        <v>28784</v>
      </c>
      <c r="S425">
        <v>863.52000000000044</v>
      </c>
    </row>
    <row r="426" spans="1:19" x14ac:dyDescent="0.35">
      <c r="A426" t="s">
        <v>537</v>
      </c>
      <c r="B426" s="40">
        <v>45573</v>
      </c>
      <c r="C426" t="s">
        <v>96</v>
      </c>
      <c r="D426" t="s">
        <v>97</v>
      </c>
      <c r="E426" t="s">
        <v>98</v>
      </c>
      <c r="F426" t="s">
        <v>160</v>
      </c>
      <c r="G426" t="s">
        <v>498</v>
      </c>
      <c r="H426" t="s">
        <v>499</v>
      </c>
      <c r="I426" t="s">
        <v>106</v>
      </c>
      <c r="J426">
        <v>1799</v>
      </c>
      <c r="K426">
        <v>10</v>
      </c>
      <c r="L426">
        <v>0.16</v>
      </c>
      <c r="M426">
        <v>15111.6</v>
      </c>
      <c r="N426" t="s">
        <v>123</v>
      </c>
      <c r="O426" t="s">
        <v>23</v>
      </c>
      <c r="P426">
        <v>94447.5</v>
      </c>
      <c r="Q426">
        <v>94447.5</v>
      </c>
      <c r="R426">
        <v>17990</v>
      </c>
      <c r="S426">
        <v>2878.3999999999996</v>
      </c>
    </row>
    <row r="427" spans="1:19" x14ac:dyDescent="0.35">
      <c r="A427" t="s">
        <v>538</v>
      </c>
      <c r="B427" s="40">
        <v>45560</v>
      </c>
      <c r="C427" t="s">
        <v>44</v>
      </c>
      <c r="D427" t="s">
        <v>45</v>
      </c>
      <c r="E427" t="s">
        <v>17</v>
      </c>
      <c r="F427" t="s">
        <v>154</v>
      </c>
      <c r="G427" t="s">
        <v>498</v>
      </c>
      <c r="H427" t="s">
        <v>499</v>
      </c>
      <c r="I427" t="s">
        <v>106</v>
      </c>
      <c r="J427">
        <v>1799</v>
      </c>
      <c r="K427">
        <v>18</v>
      </c>
      <c r="L427">
        <v>0.24</v>
      </c>
      <c r="M427">
        <v>24610.32</v>
      </c>
      <c r="N427" t="s">
        <v>59</v>
      </c>
      <c r="O427" t="s">
        <v>23</v>
      </c>
      <c r="P427">
        <v>102543</v>
      </c>
      <c r="Q427">
        <v>102543</v>
      </c>
      <c r="R427">
        <v>32382</v>
      </c>
      <c r="S427">
        <v>7771.68</v>
      </c>
    </row>
    <row r="428" spans="1:19" x14ac:dyDescent="0.35">
      <c r="A428" t="s">
        <v>539</v>
      </c>
      <c r="B428" s="40">
        <v>45433</v>
      </c>
      <c r="C428" t="s">
        <v>44</v>
      </c>
      <c r="D428" t="s">
        <v>45</v>
      </c>
      <c r="E428" t="s">
        <v>17</v>
      </c>
      <c r="F428" t="s">
        <v>154</v>
      </c>
      <c r="G428" t="s">
        <v>498</v>
      </c>
      <c r="H428" t="s">
        <v>499</v>
      </c>
      <c r="I428" t="s">
        <v>106</v>
      </c>
      <c r="J428">
        <v>1799</v>
      </c>
      <c r="K428">
        <v>12</v>
      </c>
      <c r="L428">
        <v>0.16</v>
      </c>
      <c r="M428">
        <v>18133.919999999998</v>
      </c>
      <c r="N428" t="s">
        <v>32</v>
      </c>
      <c r="O428" t="s">
        <v>23</v>
      </c>
      <c r="P428">
        <v>113336.99999999999</v>
      </c>
      <c r="Q428">
        <v>113336.99999999999</v>
      </c>
      <c r="R428">
        <v>21588</v>
      </c>
      <c r="S428">
        <v>3454.0800000000017</v>
      </c>
    </row>
    <row r="429" spans="1:19" x14ac:dyDescent="0.35">
      <c r="A429" t="s">
        <v>540</v>
      </c>
      <c r="B429" s="40">
        <v>45581</v>
      </c>
      <c r="C429" t="s">
        <v>64</v>
      </c>
      <c r="D429" t="s">
        <v>65</v>
      </c>
      <c r="E429" t="s">
        <v>27</v>
      </c>
      <c r="F429" t="s">
        <v>122</v>
      </c>
      <c r="G429" t="s">
        <v>498</v>
      </c>
      <c r="H429" t="s">
        <v>499</v>
      </c>
      <c r="I429" t="s">
        <v>106</v>
      </c>
      <c r="J429">
        <v>1799</v>
      </c>
      <c r="K429">
        <v>14</v>
      </c>
      <c r="L429">
        <v>0.26</v>
      </c>
      <c r="M429">
        <v>18637.64</v>
      </c>
      <c r="N429" t="s">
        <v>123</v>
      </c>
      <c r="O429" t="s">
        <v>87</v>
      </c>
      <c r="P429">
        <v>71683.230769230766</v>
      </c>
      <c r="Q429">
        <v>71683.230769230766</v>
      </c>
      <c r="R429">
        <v>25186</v>
      </c>
      <c r="S429">
        <v>6548.3600000000006</v>
      </c>
    </row>
    <row r="430" spans="1:19" x14ac:dyDescent="0.35">
      <c r="A430" t="s">
        <v>541</v>
      </c>
      <c r="B430" s="40">
        <v>45498</v>
      </c>
      <c r="C430" t="s">
        <v>44</v>
      </c>
      <c r="D430" t="s">
        <v>45</v>
      </c>
      <c r="E430" t="s">
        <v>17</v>
      </c>
      <c r="F430" t="s">
        <v>154</v>
      </c>
      <c r="G430" t="s">
        <v>498</v>
      </c>
      <c r="H430" t="s">
        <v>499</v>
      </c>
      <c r="I430" t="s">
        <v>106</v>
      </c>
      <c r="J430">
        <v>1799</v>
      </c>
      <c r="K430">
        <v>13</v>
      </c>
      <c r="L430">
        <v>0</v>
      </c>
      <c r="M430">
        <v>23387</v>
      </c>
      <c r="N430" t="s">
        <v>59</v>
      </c>
      <c r="O430" t="s">
        <v>23</v>
      </c>
      <c r="P430" t="e">
        <v>#DIV/0!</v>
      </c>
      <c r="Q430">
        <v>0</v>
      </c>
      <c r="R430">
        <v>23387</v>
      </c>
      <c r="S430">
        <v>0</v>
      </c>
    </row>
    <row r="431" spans="1:19" x14ac:dyDescent="0.35">
      <c r="A431" t="s">
        <v>542</v>
      </c>
      <c r="B431" s="40">
        <v>45328</v>
      </c>
      <c r="C431" t="s">
        <v>61</v>
      </c>
      <c r="D431" t="s">
        <v>62</v>
      </c>
      <c r="E431" t="s">
        <v>27</v>
      </c>
      <c r="F431" t="s">
        <v>89</v>
      </c>
      <c r="G431" t="s">
        <v>498</v>
      </c>
      <c r="H431" t="s">
        <v>499</v>
      </c>
      <c r="I431" t="s">
        <v>106</v>
      </c>
      <c r="J431">
        <v>1799</v>
      </c>
      <c r="K431">
        <v>3</v>
      </c>
      <c r="L431">
        <v>0.12</v>
      </c>
      <c r="M431">
        <v>4749.3599999999997</v>
      </c>
      <c r="N431" t="s">
        <v>77</v>
      </c>
      <c r="O431" t="s">
        <v>23</v>
      </c>
      <c r="P431">
        <v>39578</v>
      </c>
      <c r="Q431">
        <v>39578</v>
      </c>
      <c r="R431">
        <v>5397</v>
      </c>
      <c r="S431">
        <v>647.64000000000033</v>
      </c>
    </row>
    <row r="432" spans="1:19" x14ac:dyDescent="0.35">
      <c r="A432" t="s">
        <v>543</v>
      </c>
      <c r="B432" s="40">
        <v>45607</v>
      </c>
      <c r="C432" t="s">
        <v>64</v>
      </c>
      <c r="D432" t="s">
        <v>65</v>
      </c>
      <c r="E432" t="s">
        <v>27</v>
      </c>
      <c r="F432" t="s">
        <v>89</v>
      </c>
      <c r="G432" t="s">
        <v>498</v>
      </c>
      <c r="H432" t="s">
        <v>499</v>
      </c>
      <c r="I432" t="s">
        <v>106</v>
      </c>
      <c r="J432">
        <v>1799</v>
      </c>
      <c r="K432">
        <v>1</v>
      </c>
      <c r="L432">
        <v>0.26</v>
      </c>
      <c r="M432">
        <v>1331.26</v>
      </c>
      <c r="N432" t="s">
        <v>22</v>
      </c>
      <c r="O432" t="s">
        <v>87</v>
      </c>
      <c r="P432">
        <v>5120.2307692307686</v>
      </c>
      <c r="Q432">
        <v>5120.2307692307686</v>
      </c>
      <c r="R432">
        <v>1799</v>
      </c>
      <c r="S432">
        <v>467.74</v>
      </c>
    </row>
    <row r="433" spans="1:19" x14ac:dyDescent="0.35">
      <c r="A433" t="s">
        <v>544</v>
      </c>
      <c r="B433" s="40">
        <v>45331</v>
      </c>
      <c r="C433" t="s">
        <v>61</v>
      </c>
      <c r="D433" t="s">
        <v>62</v>
      </c>
      <c r="E433" t="s">
        <v>27</v>
      </c>
      <c r="F433" t="s">
        <v>122</v>
      </c>
      <c r="G433" t="s">
        <v>498</v>
      </c>
      <c r="H433" t="s">
        <v>499</v>
      </c>
      <c r="I433" t="s">
        <v>106</v>
      </c>
      <c r="J433">
        <v>1799</v>
      </c>
      <c r="K433">
        <v>17</v>
      </c>
      <c r="L433">
        <v>0.12</v>
      </c>
      <c r="M433">
        <v>26913.040000000001</v>
      </c>
      <c r="N433" t="s">
        <v>22</v>
      </c>
      <c r="O433" t="s">
        <v>23</v>
      </c>
      <c r="P433">
        <v>224275.33333333334</v>
      </c>
      <c r="Q433">
        <v>224275.33333333334</v>
      </c>
      <c r="R433">
        <v>30583</v>
      </c>
      <c r="S433">
        <v>3669.9599999999991</v>
      </c>
    </row>
    <row r="434" spans="1:19" x14ac:dyDescent="0.35">
      <c r="A434" t="s">
        <v>545</v>
      </c>
      <c r="B434" s="40">
        <v>45392</v>
      </c>
      <c r="C434" t="s">
        <v>73</v>
      </c>
      <c r="D434" t="s">
        <v>74</v>
      </c>
      <c r="E434" t="s">
        <v>37</v>
      </c>
      <c r="F434" t="s">
        <v>151</v>
      </c>
      <c r="G434" t="s">
        <v>498</v>
      </c>
      <c r="H434" t="s">
        <v>499</v>
      </c>
      <c r="I434" t="s">
        <v>106</v>
      </c>
      <c r="J434">
        <v>1799</v>
      </c>
      <c r="K434">
        <v>4</v>
      </c>
      <c r="L434">
        <v>0.25</v>
      </c>
      <c r="M434">
        <v>5397</v>
      </c>
      <c r="N434" t="s">
        <v>42</v>
      </c>
      <c r="O434" t="s">
        <v>23</v>
      </c>
      <c r="P434">
        <v>21588</v>
      </c>
      <c r="Q434">
        <v>21588</v>
      </c>
      <c r="R434">
        <v>7196</v>
      </c>
      <c r="S434">
        <v>1799</v>
      </c>
    </row>
    <row r="435" spans="1:19" x14ac:dyDescent="0.35">
      <c r="A435" t="s">
        <v>546</v>
      </c>
      <c r="B435" s="40">
        <v>45306</v>
      </c>
      <c r="C435" t="s">
        <v>25</v>
      </c>
      <c r="D435" t="s">
        <v>26</v>
      </c>
      <c r="E435" t="s">
        <v>27</v>
      </c>
      <c r="F435" t="s">
        <v>89</v>
      </c>
      <c r="G435" t="s">
        <v>498</v>
      </c>
      <c r="H435" t="s">
        <v>499</v>
      </c>
      <c r="I435" t="s">
        <v>106</v>
      </c>
      <c r="J435">
        <v>1799</v>
      </c>
      <c r="K435">
        <v>10</v>
      </c>
      <c r="L435">
        <v>0.03</v>
      </c>
      <c r="M435">
        <v>17450.3</v>
      </c>
      <c r="N435" t="s">
        <v>59</v>
      </c>
      <c r="O435" t="s">
        <v>23</v>
      </c>
      <c r="P435">
        <v>581676.66666666663</v>
      </c>
      <c r="Q435">
        <v>581676.66666666663</v>
      </c>
      <c r="R435">
        <v>17990</v>
      </c>
      <c r="S435">
        <v>539.70000000000073</v>
      </c>
    </row>
    <row r="436" spans="1:19" x14ac:dyDescent="0.35">
      <c r="A436" t="s">
        <v>547</v>
      </c>
      <c r="B436" s="40">
        <v>45359</v>
      </c>
      <c r="C436" t="s">
        <v>35</v>
      </c>
      <c r="D436" t="s">
        <v>36</v>
      </c>
      <c r="E436" t="s">
        <v>37</v>
      </c>
      <c r="F436" t="s">
        <v>151</v>
      </c>
      <c r="G436" t="s">
        <v>498</v>
      </c>
      <c r="H436" t="s">
        <v>499</v>
      </c>
      <c r="I436" t="s">
        <v>106</v>
      </c>
      <c r="J436">
        <v>1799</v>
      </c>
      <c r="K436">
        <v>14</v>
      </c>
      <c r="L436">
        <v>0.27</v>
      </c>
      <c r="M436">
        <v>18385.78</v>
      </c>
      <c r="N436" t="s">
        <v>42</v>
      </c>
      <c r="O436" t="s">
        <v>23</v>
      </c>
      <c r="P436">
        <v>68095.481481481474</v>
      </c>
      <c r="Q436">
        <v>68095.481481481474</v>
      </c>
      <c r="R436">
        <v>25186</v>
      </c>
      <c r="S436">
        <v>6800.2200000000012</v>
      </c>
    </row>
    <row r="437" spans="1:19" x14ac:dyDescent="0.35">
      <c r="A437" t="s">
        <v>548</v>
      </c>
      <c r="B437" s="40">
        <v>45639</v>
      </c>
      <c r="C437" t="s">
        <v>61</v>
      </c>
      <c r="D437" t="s">
        <v>62</v>
      </c>
      <c r="E437" t="s">
        <v>27</v>
      </c>
      <c r="F437" t="s">
        <v>28</v>
      </c>
      <c r="G437" t="s">
        <v>498</v>
      </c>
      <c r="H437" t="s">
        <v>499</v>
      </c>
      <c r="I437" t="s">
        <v>106</v>
      </c>
      <c r="J437">
        <v>1799</v>
      </c>
      <c r="K437">
        <v>8</v>
      </c>
      <c r="L437">
        <v>0.18</v>
      </c>
      <c r="M437">
        <v>11801.44</v>
      </c>
      <c r="N437" t="s">
        <v>22</v>
      </c>
      <c r="O437" t="s">
        <v>23</v>
      </c>
      <c r="P437">
        <v>65563.555555555562</v>
      </c>
      <c r="Q437">
        <v>65563.555555555562</v>
      </c>
      <c r="R437">
        <v>14392</v>
      </c>
      <c r="S437">
        <v>2590.5599999999995</v>
      </c>
    </row>
    <row r="438" spans="1:19" x14ac:dyDescent="0.35">
      <c r="A438" t="s">
        <v>549</v>
      </c>
      <c r="B438" s="40">
        <v>45445</v>
      </c>
      <c r="C438" t="s">
        <v>15</v>
      </c>
      <c r="D438" t="s">
        <v>16</v>
      </c>
      <c r="E438" t="s">
        <v>17</v>
      </c>
      <c r="F438" t="s">
        <v>79</v>
      </c>
      <c r="G438" t="s">
        <v>498</v>
      </c>
      <c r="H438" t="s">
        <v>499</v>
      </c>
      <c r="I438" t="s">
        <v>106</v>
      </c>
      <c r="J438">
        <v>1799</v>
      </c>
      <c r="K438">
        <v>11</v>
      </c>
      <c r="L438">
        <v>0.21</v>
      </c>
      <c r="M438">
        <v>15633.31</v>
      </c>
      <c r="N438" t="s">
        <v>77</v>
      </c>
      <c r="O438" t="s">
        <v>23</v>
      </c>
      <c r="P438">
        <v>74444.333333333328</v>
      </c>
      <c r="Q438">
        <v>74444.333333333328</v>
      </c>
      <c r="R438">
        <v>19789</v>
      </c>
      <c r="S438">
        <v>4155.6900000000005</v>
      </c>
    </row>
    <row r="439" spans="1:19" x14ac:dyDescent="0.35">
      <c r="A439" t="s">
        <v>550</v>
      </c>
      <c r="B439" s="40">
        <v>45500</v>
      </c>
      <c r="C439" t="s">
        <v>44</v>
      </c>
      <c r="D439" t="s">
        <v>45</v>
      </c>
      <c r="E439" t="s">
        <v>17</v>
      </c>
      <c r="F439" t="s">
        <v>79</v>
      </c>
      <c r="G439" t="s">
        <v>498</v>
      </c>
      <c r="H439" t="s">
        <v>499</v>
      </c>
      <c r="I439" t="s">
        <v>106</v>
      </c>
      <c r="J439">
        <v>1799</v>
      </c>
      <c r="K439">
        <v>18</v>
      </c>
      <c r="L439">
        <v>0.01</v>
      </c>
      <c r="M439">
        <v>32058.18</v>
      </c>
      <c r="N439" t="s">
        <v>59</v>
      </c>
      <c r="O439" t="s">
        <v>23</v>
      </c>
      <c r="P439">
        <v>3205818</v>
      </c>
      <c r="Q439">
        <v>3205818</v>
      </c>
      <c r="R439">
        <v>32382</v>
      </c>
      <c r="S439">
        <v>323.81999999999971</v>
      </c>
    </row>
    <row r="440" spans="1:19" x14ac:dyDescent="0.35">
      <c r="A440" t="s">
        <v>551</v>
      </c>
      <c r="B440" s="40">
        <v>45325</v>
      </c>
      <c r="C440" t="s">
        <v>64</v>
      </c>
      <c r="D440" t="s">
        <v>65</v>
      </c>
      <c r="E440" t="s">
        <v>27</v>
      </c>
      <c r="F440" t="s">
        <v>103</v>
      </c>
      <c r="G440" t="s">
        <v>498</v>
      </c>
      <c r="H440" t="s">
        <v>499</v>
      </c>
      <c r="I440" t="s">
        <v>106</v>
      </c>
      <c r="J440">
        <v>1799</v>
      </c>
      <c r="K440">
        <v>20</v>
      </c>
      <c r="L440">
        <v>0.19</v>
      </c>
      <c r="M440">
        <v>29143.8</v>
      </c>
      <c r="N440" t="s">
        <v>22</v>
      </c>
      <c r="O440" t="s">
        <v>23</v>
      </c>
      <c r="P440">
        <v>153388.42105263157</v>
      </c>
      <c r="Q440">
        <v>153388.42105263157</v>
      </c>
      <c r="R440">
        <v>35980</v>
      </c>
      <c r="S440">
        <v>6836.2000000000007</v>
      </c>
    </row>
    <row r="441" spans="1:19" x14ac:dyDescent="0.35">
      <c r="A441" t="s">
        <v>552</v>
      </c>
      <c r="B441" s="40">
        <v>45486</v>
      </c>
      <c r="C441" t="s">
        <v>96</v>
      </c>
      <c r="D441" t="s">
        <v>97</v>
      </c>
      <c r="E441" t="s">
        <v>98</v>
      </c>
      <c r="F441" t="s">
        <v>113</v>
      </c>
      <c r="G441" t="s">
        <v>498</v>
      </c>
      <c r="H441" t="s">
        <v>499</v>
      </c>
      <c r="I441" t="s">
        <v>106</v>
      </c>
      <c r="J441">
        <v>1799</v>
      </c>
      <c r="K441">
        <v>15</v>
      </c>
      <c r="L441">
        <v>0.02</v>
      </c>
      <c r="M441">
        <v>26445.3</v>
      </c>
      <c r="N441" t="s">
        <v>59</v>
      </c>
      <c r="O441" t="s">
        <v>23</v>
      </c>
      <c r="P441">
        <v>1322265</v>
      </c>
      <c r="Q441">
        <v>1322265</v>
      </c>
      <c r="R441">
        <v>26985</v>
      </c>
      <c r="S441">
        <v>539.70000000000073</v>
      </c>
    </row>
    <row r="442" spans="1:19" x14ac:dyDescent="0.35">
      <c r="A442" t="s">
        <v>553</v>
      </c>
      <c r="B442" s="40">
        <v>45425</v>
      </c>
      <c r="C442" t="s">
        <v>131</v>
      </c>
      <c r="D442" t="s">
        <v>132</v>
      </c>
      <c r="E442" t="s">
        <v>98</v>
      </c>
      <c r="F442" t="s">
        <v>160</v>
      </c>
      <c r="G442" t="s">
        <v>498</v>
      </c>
      <c r="H442" t="s">
        <v>499</v>
      </c>
      <c r="I442" t="s">
        <v>106</v>
      </c>
      <c r="J442">
        <v>1799</v>
      </c>
      <c r="K442">
        <v>10</v>
      </c>
      <c r="L442">
        <v>0.19</v>
      </c>
      <c r="M442">
        <v>14571.9</v>
      </c>
      <c r="N442" t="s">
        <v>42</v>
      </c>
      <c r="O442" t="s">
        <v>23</v>
      </c>
      <c r="P442">
        <v>76694.210526315786</v>
      </c>
      <c r="Q442">
        <v>76694.210526315786</v>
      </c>
      <c r="R442">
        <v>17990</v>
      </c>
      <c r="S442">
        <v>3418.1000000000004</v>
      </c>
    </row>
    <row r="443" spans="1:19" x14ac:dyDescent="0.35">
      <c r="A443" t="s">
        <v>554</v>
      </c>
      <c r="B443" s="40">
        <v>45419</v>
      </c>
      <c r="C443" t="s">
        <v>111</v>
      </c>
      <c r="D443" t="s">
        <v>112</v>
      </c>
      <c r="E443" t="s">
        <v>98</v>
      </c>
      <c r="F443" t="s">
        <v>101</v>
      </c>
      <c r="G443" t="s">
        <v>498</v>
      </c>
      <c r="H443" t="s">
        <v>499</v>
      </c>
      <c r="I443" t="s">
        <v>106</v>
      </c>
      <c r="J443">
        <v>1799</v>
      </c>
      <c r="K443">
        <v>4</v>
      </c>
      <c r="L443">
        <v>0.15</v>
      </c>
      <c r="M443">
        <v>6116.6</v>
      </c>
      <c r="N443" t="s">
        <v>123</v>
      </c>
      <c r="O443" t="s">
        <v>23</v>
      </c>
      <c r="P443">
        <v>40777.333333333336</v>
      </c>
      <c r="Q443">
        <v>40777.333333333336</v>
      </c>
      <c r="R443">
        <v>7196.0000000000009</v>
      </c>
      <c r="S443">
        <v>1079.4000000000005</v>
      </c>
    </row>
    <row r="444" spans="1:19" x14ac:dyDescent="0.35">
      <c r="A444" t="s">
        <v>555</v>
      </c>
      <c r="B444" s="40">
        <v>45387</v>
      </c>
      <c r="C444" t="s">
        <v>131</v>
      </c>
      <c r="D444" t="s">
        <v>132</v>
      </c>
      <c r="E444" t="s">
        <v>98</v>
      </c>
      <c r="F444" t="s">
        <v>115</v>
      </c>
      <c r="G444" t="s">
        <v>498</v>
      </c>
      <c r="H444" t="s">
        <v>499</v>
      </c>
      <c r="I444" t="s">
        <v>106</v>
      </c>
      <c r="J444">
        <v>1799</v>
      </c>
      <c r="K444">
        <v>16</v>
      </c>
      <c r="L444">
        <v>0</v>
      </c>
      <c r="M444">
        <v>28784</v>
      </c>
      <c r="N444" t="s">
        <v>123</v>
      </c>
      <c r="O444" t="s">
        <v>23</v>
      </c>
      <c r="P444" t="e">
        <v>#DIV/0!</v>
      </c>
      <c r="Q444">
        <v>0</v>
      </c>
      <c r="R444">
        <v>28784</v>
      </c>
      <c r="S444">
        <v>0</v>
      </c>
    </row>
    <row r="445" spans="1:19" x14ac:dyDescent="0.35">
      <c r="A445" t="s">
        <v>556</v>
      </c>
      <c r="B445" s="40">
        <v>45435</v>
      </c>
      <c r="C445" t="s">
        <v>73</v>
      </c>
      <c r="D445" t="s">
        <v>74</v>
      </c>
      <c r="E445" t="s">
        <v>37</v>
      </c>
      <c r="F445" t="s">
        <v>157</v>
      </c>
      <c r="G445" t="s">
        <v>498</v>
      </c>
      <c r="H445" t="s">
        <v>499</v>
      </c>
      <c r="I445" t="s">
        <v>106</v>
      </c>
      <c r="J445">
        <v>1799</v>
      </c>
      <c r="K445">
        <v>17</v>
      </c>
      <c r="L445">
        <v>0.27</v>
      </c>
      <c r="M445">
        <v>22325.59</v>
      </c>
      <c r="N445" t="s">
        <v>32</v>
      </c>
      <c r="O445" t="s">
        <v>23</v>
      </c>
      <c r="P445">
        <v>82687.370370370365</v>
      </c>
      <c r="Q445">
        <v>82687.370370370365</v>
      </c>
      <c r="R445">
        <v>30583</v>
      </c>
      <c r="S445">
        <v>8257.41</v>
      </c>
    </row>
    <row r="446" spans="1:19" x14ac:dyDescent="0.35">
      <c r="A446" t="s">
        <v>557</v>
      </c>
      <c r="B446" s="40">
        <v>45633</v>
      </c>
      <c r="C446" t="s">
        <v>25</v>
      </c>
      <c r="D446" t="s">
        <v>26</v>
      </c>
      <c r="E446" t="s">
        <v>27</v>
      </c>
      <c r="F446" t="s">
        <v>28</v>
      </c>
      <c r="G446" t="s">
        <v>498</v>
      </c>
      <c r="H446" t="s">
        <v>499</v>
      </c>
      <c r="I446" t="s">
        <v>106</v>
      </c>
      <c r="J446">
        <v>1799</v>
      </c>
      <c r="K446">
        <v>4</v>
      </c>
      <c r="L446">
        <v>0.19</v>
      </c>
      <c r="M446">
        <v>5828.76</v>
      </c>
      <c r="N446" t="s">
        <v>59</v>
      </c>
      <c r="O446" t="s">
        <v>87</v>
      </c>
      <c r="P446">
        <v>30677.684210526317</v>
      </c>
      <c r="Q446">
        <v>30677.684210526317</v>
      </c>
      <c r="R446">
        <v>7196</v>
      </c>
      <c r="S446">
        <v>1367.2399999999998</v>
      </c>
    </row>
    <row r="447" spans="1:19" x14ac:dyDescent="0.35">
      <c r="A447" t="s">
        <v>558</v>
      </c>
      <c r="B447" s="40">
        <v>45323</v>
      </c>
      <c r="C447" t="s">
        <v>35</v>
      </c>
      <c r="D447" t="s">
        <v>36</v>
      </c>
      <c r="E447" t="s">
        <v>37</v>
      </c>
      <c r="F447" t="s">
        <v>83</v>
      </c>
      <c r="G447" t="s">
        <v>498</v>
      </c>
      <c r="H447" t="s">
        <v>499</v>
      </c>
      <c r="I447" t="s">
        <v>106</v>
      </c>
      <c r="J447">
        <v>1799</v>
      </c>
      <c r="K447">
        <v>11</v>
      </c>
      <c r="L447">
        <v>0.01</v>
      </c>
      <c r="M447">
        <v>19591.11</v>
      </c>
      <c r="N447" t="s">
        <v>42</v>
      </c>
      <c r="O447" t="s">
        <v>23</v>
      </c>
      <c r="P447">
        <v>1959111</v>
      </c>
      <c r="Q447">
        <v>1959111</v>
      </c>
      <c r="R447">
        <v>19789</v>
      </c>
      <c r="S447">
        <v>197.88999999999942</v>
      </c>
    </row>
    <row r="448" spans="1:19" x14ac:dyDescent="0.35">
      <c r="A448" t="s">
        <v>559</v>
      </c>
      <c r="B448" s="40">
        <v>45343</v>
      </c>
      <c r="C448" t="s">
        <v>61</v>
      </c>
      <c r="D448" t="s">
        <v>62</v>
      </c>
      <c r="E448" t="s">
        <v>27</v>
      </c>
      <c r="F448" t="s">
        <v>66</v>
      </c>
      <c r="G448" t="s">
        <v>498</v>
      </c>
      <c r="H448" t="s">
        <v>499</v>
      </c>
      <c r="I448" t="s">
        <v>106</v>
      </c>
      <c r="J448">
        <v>1799</v>
      </c>
      <c r="K448">
        <v>11</v>
      </c>
      <c r="L448">
        <v>0.26</v>
      </c>
      <c r="M448">
        <v>14643.86</v>
      </c>
      <c r="N448" t="s">
        <v>22</v>
      </c>
      <c r="O448" t="s">
        <v>80</v>
      </c>
      <c r="P448">
        <v>56322.538461538461</v>
      </c>
      <c r="Q448">
        <v>56322.538461538461</v>
      </c>
      <c r="R448">
        <v>19789</v>
      </c>
      <c r="S448">
        <v>5145.1399999999994</v>
      </c>
    </row>
    <row r="449" spans="1:19" x14ac:dyDescent="0.35">
      <c r="A449" t="s">
        <v>560</v>
      </c>
      <c r="B449" s="40">
        <v>45325</v>
      </c>
      <c r="C449" t="s">
        <v>44</v>
      </c>
      <c r="D449" t="s">
        <v>45</v>
      </c>
      <c r="E449" t="s">
        <v>17</v>
      </c>
      <c r="F449" t="s">
        <v>154</v>
      </c>
      <c r="G449" t="s">
        <v>498</v>
      </c>
      <c r="H449" t="s">
        <v>499</v>
      </c>
      <c r="I449" t="s">
        <v>106</v>
      </c>
      <c r="J449">
        <v>1799</v>
      </c>
      <c r="K449">
        <v>10</v>
      </c>
      <c r="L449">
        <v>0.12</v>
      </c>
      <c r="M449">
        <v>15831.2</v>
      </c>
      <c r="N449" t="s">
        <v>42</v>
      </c>
      <c r="O449" t="s">
        <v>87</v>
      </c>
      <c r="P449">
        <v>131926.66666666669</v>
      </c>
      <c r="Q449">
        <v>131926.66666666669</v>
      </c>
      <c r="R449">
        <v>17990</v>
      </c>
      <c r="S449">
        <v>2158.7999999999993</v>
      </c>
    </row>
    <row r="450" spans="1:19" x14ac:dyDescent="0.35">
      <c r="A450" t="s">
        <v>561</v>
      </c>
      <c r="B450" s="40">
        <v>45571</v>
      </c>
      <c r="C450" t="s">
        <v>111</v>
      </c>
      <c r="D450" t="s">
        <v>112</v>
      </c>
      <c r="E450" t="s">
        <v>98</v>
      </c>
      <c r="F450" t="s">
        <v>115</v>
      </c>
      <c r="G450" t="s">
        <v>498</v>
      </c>
      <c r="H450" t="s">
        <v>499</v>
      </c>
      <c r="I450" t="s">
        <v>106</v>
      </c>
      <c r="J450">
        <v>1799</v>
      </c>
      <c r="K450">
        <v>2</v>
      </c>
      <c r="L450">
        <v>0.18</v>
      </c>
      <c r="M450">
        <v>2950.36</v>
      </c>
      <c r="N450" t="s">
        <v>59</v>
      </c>
      <c r="O450" t="s">
        <v>23</v>
      </c>
      <c r="P450">
        <v>16390.888888888891</v>
      </c>
      <c r="Q450">
        <v>16390.888888888891</v>
      </c>
      <c r="R450">
        <v>3598</v>
      </c>
      <c r="S450">
        <v>647.63999999999987</v>
      </c>
    </row>
    <row r="451" spans="1:19" x14ac:dyDescent="0.35">
      <c r="A451" t="s">
        <v>562</v>
      </c>
      <c r="B451" s="40">
        <v>45461</v>
      </c>
      <c r="C451" t="s">
        <v>25</v>
      </c>
      <c r="D451" t="s">
        <v>26</v>
      </c>
      <c r="E451" t="s">
        <v>27</v>
      </c>
      <c r="F451" t="s">
        <v>89</v>
      </c>
      <c r="G451" t="s">
        <v>498</v>
      </c>
      <c r="H451" t="s">
        <v>499</v>
      </c>
      <c r="I451" t="s">
        <v>106</v>
      </c>
      <c r="J451">
        <v>1799</v>
      </c>
      <c r="K451">
        <v>8</v>
      </c>
      <c r="L451">
        <v>0.11</v>
      </c>
      <c r="M451">
        <v>12808.88</v>
      </c>
      <c r="N451" t="s">
        <v>77</v>
      </c>
      <c r="O451" t="s">
        <v>33</v>
      </c>
      <c r="P451">
        <v>116444.36363636363</v>
      </c>
      <c r="Q451">
        <v>116444.36363636363</v>
      </c>
      <c r="R451">
        <v>14391.999999999998</v>
      </c>
      <c r="S451">
        <v>1583.119999999999</v>
      </c>
    </row>
    <row r="452" spans="1:19" x14ac:dyDescent="0.35">
      <c r="A452" t="s">
        <v>563</v>
      </c>
      <c r="B452" s="40">
        <v>45354</v>
      </c>
      <c r="C452" t="s">
        <v>73</v>
      </c>
      <c r="D452" t="s">
        <v>74</v>
      </c>
      <c r="E452" t="s">
        <v>37</v>
      </c>
      <c r="F452" t="s">
        <v>83</v>
      </c>
      <c r="G452" t="s">
        <v>498</v>
      </c>
      <c r="H452" t="s">
        <v>499</v>
      </c>
      <c r="I452" t="s">
        <v>106</v>
      </c>
      <c r="J452">
        <v>1799</v>
      </c>
      <c r="K452">
        <v>16</v>
      </c>
      <c r="L452">
        <v>0.25</v>
      </c>
      <c r="M452">
        <v>21588</v>
      </c>
      <c r="N452" t="s">
        <v>59</v>
      </c>
      <c r="O452" t="s">
        <v>23</v>
      </c>
      <c r="P452">
        <v>86352</v>
      </c>
      <c r="Q452">
        <v>86352</v>
      </c>
      <c r="R452">
        <v>28784</v>
      </c>
      <c r="S452">
        <v>7196</v>
      </c>
    </row>
    <row r="453" spans="1:19" x14ac:dyDescent="0.35">
      <c r="A453" t="s">
        <v>564</v>
      </c>
      <c r="B453" s="40">
        <v>45528</v>
      </c>
      <c r="C453" t="s">
        <v>64</v>
      </c>
      <c r="D453" t="s">
        <v>65</v>
      </c>
      <c r="E453" t="s">
        <v>27</v>
      </c>
      <c r="F453" t="s">
        <v>122</v>
      </c>
      <c r="G453" t="s">
        <v>498</v>
      </c>
      <c r="H453" t="s">
        <v>499</v>
      </c>
      <c r="I453" t="s">
        <v>106</v>
      </c>
      <c r="J453">
        <v>1799</v>
      </c>
      <c r="K453">
        <v>1</v>
      </c>
      <c r="L453">
        <v>0.17</v>
      </c>
      <c r="M453">
        <v>1493.17</v>
      </c>
      <c r="N453" t="s">
        <v>123</v>
      </c>
      <c r="O453" t="s">
        <v>23</v>
      </c>
      <c r="P453">
        <v>8783.3529411764703</v>
      </c>
      <c r="Q453">
        <v>8783.3529411764703</v>
      </c>
      <c r="R453">
        <v>1799.0000000000002</v>
      </c>
      <c r="S453">
        <v>305.83000000000015</v>
      </c>
    </row>
    <row r="454" spans="1:19" x14ac:dyDescent="0.35">
      <c r="A454" t="s">
        <v>565</v>
      </c>
      <c r="B454" s="40">
        <v>45437</v>
      </c>
      <c r="C454" t="s">
        <v>125</v>
      </c>
      <c r="D454" t="s">
        <v>126</v>
      </c>
      <c r="E454" t="s">
        <v>37</v>
      </c>
      <c r="F454" t="s">
        <v>157</v>
      </c>
      <c r="G454" t="s">
        <v>498</v>
      </c>
      <c r="H454" t="s">
        <v>499</v>
      </c>
      <c r="I454" t="s">
        <v>106</v>
      </c>
      <c r="J454">
        <v>1799</v>
      </c>
      <c r="K454">
        <v>6</v>
      </c>
      <c r="L454">
        <v>0.21</v>
      </c>
      <c r="M454">
        <v>8527.26</v>
      </c>
      <c r="N454" t="s">
        <v>32</v>
      </c>
      <c r="O454" t="s">
        <v>23</v>
      </c>
      <c r="P454">
        <v>40606</v>
      </c>
      <c r="Q454">
        <v>40606</v>
      </c>
      <c r="R454">
        <v>10794</v>
      </c>
      <c r="S454">
        <v>2266.7399999999998</v>
      </c>
    </row>
    <row r="455" spans="1:19" x14ac:dyDescent="0.35">
      <c r="A455" t="s">
        <v>566</v>
      </c>
      <c r="B455" s="40">
        <v>45490</v>
      </c>
      <c r="C455" t="s">
        <v>15</v>
      </c>
      <c r="D455" t="s">
        <v>16</v>
      </c>
      <c r="E455" t="s">
        <v>17</v>
      </c>
      <c r="F455" t="s">
        <v>154</v>
      </c>
      <c r="G455" t="s">
        <v>498</v>
      </c>
      <c r="H455" t="s">
        <v>499</v>
      </c>
      <c r="I455" t="s">
        <v>106</v>
      </c>
      <c r="J455">
        <v>1799</v>
      </c>
      <c r="K455">
        <v>9</v>
      </c>
      <c r="L455">
        <v>0.12</v>
      </c>
      <c r="M455">
        <v>14248.08</v>
      </c>
      <c r="N455" t="s">
        <v>32</v>
      </c>
      <c r="O455" t="s">
        <v>87</v>
      </c>
      <c r="P455">
        <v>118734</v>
      </c>
      <c r="Q455">
        <v>118734</v>
      </c>
      <c r="R455">
        <v>16191</v>
      </c>
      <c r="S455">
        <v>1942.92</v>
      </c>
    </row>
    <row r="456" spans="1:19" x14ac:dyDescent="0.35">
      <c r="A456" t="s">
        <v>567</v>
      </c>
      <c r="B456" s="40">
        <v>45338</v>
      </c>
      <c r="C456" t="s">
        <v>125</v>
      </c>
      <c r="D456" t="s">
        <v>126</v>
      </c>
      <c r="E456" t="s">
        <v>37</v>
      </c>
      <c r="F456" t="s">
        <v>151</v>
      </c>
      <c r="G456" t="s">
        <v>498</v>
      </c>
      <c r="H456" t="s">
        <v>499</v>
      </c>
      <c r="I456" t="s">
        <v>106</v>
      </c>
      <c r="J456">
        <v>1799</v>
      </c>
      <c r="K456">
        <v>4</v>
      </c>
      <c r="L456">
        <v>0.03</v>
      </c>
      <c r="M456">
        <v>6980.12</v>
      </c>
      <c r="N456" t="s">
        <v>32</v>
      </c>
      <c r="O456" t="s">
        <v>23</v>
      </c>
      <c r="P456">
        <v>232670.66666666669</v>
      </c>
      <c r="Q456">
        <v>232670.66666666669</v>
      </c>
      <c r="R456">
        <v>7196</v>
      </c>
      <c r="S456">
        <v>215.88000000000011</v>
      </c>
    </row>
    <row r="457" spans="1:19" x14ac:dyDescent="0.35">
      <c r="A457" t="s">
        <v>568</v>
      </c>
      <c r="B457" s="40">
        <v>45470</v>
      </c>
      <c r="C457" t="s">
        <v>44</v>
      </c>
      <c r="D457" t="s">
        <v>45</v>
      </c>
      <c r="E457" t="s">
        <v>17</v>
      </c>
      <c r="F457" t="s">
        <v>79</v>
      </c>
      <c r="G457" t="s">
        <v>498</v>
      </c>
      <c r="H457" t="s">
        <v>499</v>
      </c>
      <c r="I457" t="s">
        <v>106</v>
      </c>
      <c r="J457">
        <v>1799</v>
      </c>
      <c r="K457">
        <v>19</v>
      </c>
      <c r="L457">
        <v>0.27</v>
      </c>
      <c r="M457">
        <v>24952.13</v>
      </c>
      <c r="N457" t="s">
        <v>32</v>
      </c>
      <c r="O457" t="s">
        <v>23</v>
      </c>
      <c r="P457">
        <v>92415.296296296292</v>
      </c>
      <c r="Q457">
        <v>92415.296296296292</v>
      </c>
      <c r="R457">
        <v>34181</v>
      </c>
      <c r="S457">
        <v>9228.869999999999</v>
      </c>
    </row>
    <row r="458" spans="1:19" x14ac:dyDescent="0.35">
      <c r="A458" t="s">
        <v>569</v>
      </c>
      <c r="B458" s="40">
        <v>45314</v>
      </c>
      <c r="C458" t="s">
        <v>15</v>
      </c>
      <c r="D458" t="s">
        <v>16</v>
      </c>
      <c r="E458" t="s">
        <v>17</v>
      </c>
      <c r="F458" t="s">
        <v>154</v>
      </c>
      <c r="G458" t="s">
        <v>498</v>
      </c>
      <c r="H458" t="s">
        <v>499</v>
      </c>
      <c r="I458" t="s">
        <v>106</v>
      </c>
      <c r="J458">
        <v>1799</v>
      </c>
      <c r="K458">
        <v>7</v>
      </c>
      <c r="L458">
        <v>0.22</v>
      </c>
      <c r="M458">
        <v>9822.5400000000009</v>
      </c>
      <c r="N458" t="s">
        <v>22</v>
      </c>
      <c r="O458" t="s">
        <v>87</v>
      </c>
      <c r="P458">
        <v>44647.909090909096</v>
      </c>
      <c r="Q458">
        <v>44647.909090909096</v>
      </c>
      <c r="R458">
        <v>12593</v>
      </c>
      <c r="S458">
        <v>2770.4599999999991</v>
      </c>
    </row>
    <row r="459" spans="1:19" x14ac:dyDescent="0.35">
      <c r="A459" t="s">
        <v>570</v>
      </c>
      <c r="B459" s="40">
        <v>45480</v>
      </c>
      <c r="C459" t="s">
        <v>125</v>
      </c>
      <c r="D459" t="s">
        <v>126</v>
      </c>
      <c r="E459" t="s">
        <v>37</v>
      </c>
      <c r="F459" t="s">
        <v>151</v>
      </c>
      <c r="G459" t="s">
        <v>498</v>
      </c>
      <c r="H459" t="s">
        <v>499</v>
      </c>
      <c r="I459" t="s">
        <v>106</v>
      </c>
      <c r="J459">
        <v>1799</v>
      </c>
      <c r="K459">
        <v>16</v>
      </c>
      <c r="L459">
        <v>0.02</v>
      </c>
      <c r="M459">
        <v>28208.32</v>
      </c>
      <c r="N459" t="s">
        <v>32</v>
      </c>
      <c r="O459" t="s">
        <v>23</v>
      </c>
      <c r="P459">
        <v>1410416</v>
      </c>
      <c r="Q459">
        <v>1410416</v>
      </c>
      <c r="R459">
        <v>28784</v>
      </c>
      <c r="S459">
        <v>575.68000000000029</v>
      </c>
    </row>
    <row r="460" spans="1:19" x14ac:dyDescent="0.35">
      <c r="A460" t="s">
        <v>571</v>
      </c>
      <c r="B460" s="40">
        <v>45618</v>
      </c>
      <c r="C460" t="s">
        <v>64</v>
      </c>
      <c r="D460" t="s">
        <v>65</v>
      </c>
      <c r="E460" t="s">
        <v>27</v>
      </c>
      <c r="F460" t="s">
        <v>122</v>
      </c>
      <c r="G460" t="s">
        <v>498</v>
      </c>
      <c r="H460" t="s">
        <v>499</v>
      </c>
      <c r="I460" t="s">
        <v>106</v>
      </c>
      <c r="J460">
        <v>1799</v>
      </c>
      <c r="K460">
        <v>7</v>
      </c>
      <c r="L460">
        <v>0.28000000000000003</v>
      </c>
      <c r="M460">
        <v>9066.9599999999991</v>
      </c>
      <c r="N460" t="s">
        <v>59</v>
      </c>
      <c r="O460" t="s">
        <v>23</v>
      </c>
      <c r="P460">
        <v>32381.999999999993</v>
      </c>
      <c r="Q460">
        <v>32381.999999999993</v>
      </c>
      <c r="R460">
        <v>12593</v>
      </c>
      <c r="S460">
        <v>3526.0400000000009</v>
      </c>
    </row>
    <row r="461" spans="1:19" x14ac:dyDescent="0.35">
      <c r="A461" t="s">
        <v>572</v>
      </c>
      <c r="B461" s="40">
        <v>45324</v>
      </c>
      <c r="C461" t="s">
        <v>35</v>
      </c>
      <c r="D461" t="s">
        <v>36</v>
      </c>
      <c r="E461" t="s">
        <v>37</v>
      </c>
      <c r="F461" t="s">
        <v>151</v>
      </c>
      <c r="G461" t="s">
        <v>498</v>
      </c>
      <c r="H461" t="s">
        <v>499</v>
      </c>
      <c r="I461" t="s">
        <v>106</v>
      </c>
      <c r="J461">
        <v>1799</v>
      </c>
      <c r="K461">
        <v>10</v>
      </c>
      <c r="L461">
        <v>0</v>
      </c>
      <c r="M461">
        <v>17990</v>
      </c>
      <c r="N461" t="s">
        <v>22</v>
      </c>
      <c r="O461" t="s">
        <v>23</v>
      </c>
      <c r="P461" t="e">
        <v>#DIV/0!</v>
      </c>
      <c r="Q461">
        <v>0</v>
      </c>
      <c r="R461">
        <v>17990</v>
      </c>
      <c r="S461">
        <v>0</v>
      </c>
    </row>
    <row r="462" spans="1:19" x14ac:dyDescent="0.35">
      <c r="A462" t="s">
        <v>573</v>
      </c>
      <c r="B462" s="40">
        <v>45617</v>
      </c>
      <c r="C462" t="s">
        <v>73</v>
      </c>
      <c r="D462" t="s">
        <v>74</v>
      </c>
      <c r="E462" t="s">
        <v>37</v>
      </c>
      <c r="F462" t="s">
        <v>157</v>
      </c>
      <c r="G462" t="s">
        <v>498</v>
      </c>
      <c r="H462" t="s">
        <v>499</v>
      </c>
      <c r="I462" t="s">
        <v>106</v>
      </c>
      <c r="J462">
        <v>1799</v>
      </c>
      <c r="K462">
        <v>10</v>
      </c>
      <c r="L462">
        <v>7.0000000000000007E-2</v>
      </c>
      <c r="M462">
        <v>16730.7</v>
      </c>
      <c r="N462" t="s">
        <v>123</v>
      </c>
      <c r="O462" t="s">
        <v>33</v>
      </c>
      <c r="P462">
        <v>239010</v>
      </c>
      <c r="Q462">
        <v>239010</v>
      </c>
      <c r="R462">
        <v>17990.000000000004</v>
      </c>
      <c r="S462">
        <v>1259.3000000000029</v>
      </c>
    </row>
    <row r="463" spans="1:19" x14ac:dyDescent="0.35">
      <c r="A463" t="s">
        <v>574</v>
      </c>
      <c r="B463" s="40">
        <v>45458</v>
      </c>
      <c r="C463" t="s">
        <v>96</v>
      </c>
      <c r="D463" t="s">
        <v>97</v>
      </c>
      <c r="E463" t="s">
        <v>98</v>
      </c>
      <c r="F463" t="s">
        <v>101</v>
      </c>
      <c r="G463" t="s">
        <v>498</v>
      </c>
      <c r="H463" t="s">
        <v>499</v>
      </c>
      <c r="I463" t="s">
        <v>106</v>
      </c>
      <c r="J463">
        <v>1799</v>
      </c>
      <c r="K463">
        <v>6</v>
      </c>
      <c r="L463">
        <v>0.2</v>
      </c>
      <c r="M463">
        <v>8635.2000000000007</v>
      </c>
      <c r="N463" t="s">
        <v>22</v>
      </c>
      <c r="O463" t="s">
        <v>23</v>
      </c>
      <c r="P463">
        <v>43176</v>
      </c>
      <c r="Q463">
        <v>43176</v>
      </c>
      <c r="R463">
        <v>10794</v>
      </c>
      <c r="S463">
        <v>2158.7999999999993</v>
      </c>
    </row>
    <row r="464" spans="1:19" x14ac:dyDescent="0.35">
      <c r="A464" t="s">
        <v>575</v>
      </c>
      <c r="B464" s="40">
        <v>45555</v>
      </c>
      <c r="C464" t="s">
        <v>111</v>
      </c>
      <c r="D464" t="s">
        <v>112</v>
      </c>
      <c r="E464" t="s">
        <v>98</v>
      </c>
      <c r="F464" t="s">
        <v>99</v>
      </c>
      <c r="G464" t="s">
        <v>498</v>
      </c>
      <c r="H464" t="s">
        <v>499</v>
      </c>
      <c r="I464" t="s">
        <v>106</v>
      </c>
      <c r="J464">
        <v>1799</v>
      </c>
      <c r="K464">
        <v>6</v>
      </c>
      <c r="L464">
        <v>0.28999999999999998</v>
      </c>
      <c r="M464">
        <v>7663.74</v>
      </c>
      <c r="N464" t="s">
        <v>123</v>
      </c>
      <c r="O464" t="s">
        <v>23</v>
      </c>
      <c r="P464">
        <v>26426.689655172417</v>
      </c>
      <c r="Q464">
        <v>26426.689655172417</v>
      </c>
      <c r="R464">
        <v>10794</v>
      </c>
      <c r="S464">
        <v>3130.26</v>
      </c>
    </row>
    <row r="465" spans="1:19" x14ac:dyDescent="0.35">
      <c r="A465" t="s">
        <v>576</v>
      </c>
      <c r="B465" s="40">
        <v>45614</v>
      </c>
      <c r="C465" t="s">
        <v>44</v>
      </c>
      <c r="D465" t="s">
        <v>45</v>
      </c>
      <c r="E465" t="s">
        <v>17</v>
      </c>
      <c r="F465" t="s">
        <v>176</v>
      </c>
      <c r="G465" t="s">
        <v>498</v>
      </c>
      <c r="H465" t="s">
        <v>499</v>
      </c>
      <c r="I465" t="s">
        <v>106</v>
      </c>
      <c r="J465">
        <v>1799</v>
      </c>
      <c r="K465">
        <v>3</v>
      </c>
      <c r="L465">
        <v>0.28999999999999998</v>
      </c>
      <c r="M465">
        <v>3831.87</v>
      </c>
      <c r="N465" t="s">
        <v>22</v>
      </c>
      <c r="O465" t="s">
        <v>23</v>
      </c>
      <c r="P465">
        <v>13213.344827586208</v>
      </c>
      <c r="Q465">
        <v>13213.344827586208</v>
      </c>
      <c r="R465">
        <v>5397</v>
      </c>
      <c r="S465">
        <v>1565.13</v>
      </c>
    </row>
    <row r="466" spans="1:19" x14ac:dyDescent="0.35">
      <c r="A466" t="s">
        <v>577</v>
      </c>
      <c r="B466" s="40">
        <v>45524</v>
      </c>
      <c r="C466" t="s">
        <v>111</v>
      </c>
      <c r="D466" t="s">
        <v>112</v>
      </c>
      <c r="E466" t="s">
        <v>98</v>
      </c>
      <c r="F466" t="s">
        <v>99</v>
      </c>
      <c r="G466" t="s">
        <v>498</v>
      </c>
      <c r="H466" t="s">
        <v>499</v>
      </c>
      <c r="I466" t="s">
        <v>106</v>
      </c>
      <c r="J466">
        <v>1799</v>
      </c>
      <c r="K466">
        <v>12</v>
      </c>
      <c r="L466">
        <v>0.17</v>
      </c>
      <c r="M466">
        <v>17918.04</v>
      </c>
      <c r="N466" t="s">
        <v>42</v>
      </c>
      <c r="O466" t="s">
        <v>33</v>
      </c>
      <c r="P466">
        <v>105400.23529411765</v>
      </c>
      <c r="Q466">
        <v>105400.23529411765</v>
      </c>
      <c r="R466">
        <v>21588.000000000004</v>
      </c>
      <c r="S466">
        <v>3669.9600000000028</v>
      </c>
    </row>
    <row r="467" spans="1:19" x14ac:dyDescent="0.35">
      <c r="A467" t="s">
        <v>578</v>
      </c>
      <c r="B467" s="40">
        <v>45522</v>
      </c>
      <c r="C467" t="s">
        <v>44</v>
      </c>
      <c r="D467" t="s">
        <v>45</v>
      </c>
      <c r="E467" t="s">
        <v>17</v>
      </c>
      <c r="F467" t="s">
        <v>176</v>
      </c>
      <c r="G467" t="s">
        <v>498</v>
      </c>
      <c r="H467" t="s">
        <v>499</v>
      </c>
      <c r="I467" t="s">
        <v>106</v>
      </c>
      <c r="J467">
        <v>1799</v>
      </c>
      <c r="K467">
        <v>17</v>
      </c>
      <c r="L467">
        <v>0.26</v>
      </c>
      <c r="M467">
        <v>22631.42</v>
      </c>
      <c r="N467" t="s">
        <v>77</v>
      </c>
      <c r="O467" t="s">
        <v>23</v>
      </c>
      <c r="P467">
        <v>87043.923076923063</v>
      </c>
      <c r="Q467">
        <v>87043.923076923063</v>
      </c>
      <c r="R467">
        <v>30582.999999999996</v>
      </c>
      <c r="S467">
        <v>7951.5799999999981</v>
      </c>
    </row>
    <row r="468" spans="1:19" x14ac:dyDescent="0.35">
      <c r="A468" t="s">
        <v>579</v>
      </c>
      <c r="B468" s="40">
        <v>45555</v>
      </c>
      <c r="C468" t="s">
        <v>125</v>
      </c>
      <c r="D468" t="s">
        <v>126</v>
      </c>
      <c r="E468" t="s">
        <v>37</v>
      </c>
      <c r="F468" t="s">
        <v>157</v>
      </c>
      <c r="G468" t="s">
        <v>498</v>
      </c>
      <c r="H468" t="s">
        <v>499</v>
      </c>
      <c r="I468" t="s">
        <v>106</v>
      </c>
      <c r="J468">
        <v>1799</v>
      </c>
      <c r="K468">
        <v>3</v>
      </c>
      <c r="L468">
        <v>0.15</v>
      </c>
      <c r="M468">
        <v>4587.45</v>
      </c>
      <c r="N468" t="s">
        <v>42</v>
      </c>
      <c r="O468" t="s">
        <v>23</v>
      </c>
      <c r="P468">
        <v>30583</v>
      </c>
      <c r="Q468">
        <v>30583</v>
      </c>
      <c r="R468">
        <v>5397</v>
      </c>
      <c r="S468">
        <v>809.55000000000018</v>
      </c>
    </row>
    <row r="469" spans="1:19" x14ac:dyDescent="0.35">
      <c r="A469" t="s">
        <v>580</v>
      </c>
      <c r="B469" s="40">
        <v>45550</v>
      </c>
      <c r="C469" t="s">
        <v>61</v>
      </c>
      <c r="D469" t="s">
        <v>62</v>
      </c>
      <c r="E469" t="s">
        <v>27</v>
      </c>
      <c r="F469" t="s">
        <v>89</v>
      </c>
      <c r="G469" t="s">
        <v>498</v>
      </c>
      <c r="H469" t="s">
        <v>499</v>
      </c>
      <c r="I469" t="s">
        <v>106</v>
      </c>
      <c r="J469">
        <v>1799</v>
      </c>
      <c r="K469">
        <v>1</v>
      </c>
      <c r="L469">
        <v>0.09</v>
      </c>
      <c r="M469">
        <v>1637.09</v>
      </c>
      <c r="N469" t="s">
        <v>77</v>
      </c>
      <c r="O469" t="s">
        <v>23</v>
      </c>
      <c r="P469">
        <v>18189.888888888887</v>
      </c>
      <c r="Q469">
        <v>18189.888888888887</v>
      </c>
      <c r="R469">
        <v>1798.9999999999998</v>
      </c>
      <c r="S469">
        <v>161.90999999999985</v>
      </c>
    </row>
    <row r="470" spans="1:19" x14ac:dyDescent="0.35">
      <c r="A470" t="s">
        <v>581</v>
      </c>
      <c r="B470" s="40">
        <v>45549</v>
      </c>
      <c r="C470" t="s">
        <v>35</v>
      </c>
      <c r="D470" t="s">
        <v>36</v>
      </c>
      <c r="E470" t="s">
        <v>37</v>
      </c>
      <c r="F470" t="s">
        <v>38</v>
      </c>
      <c r="G470" t="s">
        <v>498</v>
      </c>
      <c r="H470" t="s">
        <v>499</v>
      </c>
      <c r="I470" t="s">
        <v>106</v>
      </c>
      <c r="J470">
        <v>1799</v>
      </c>
      <c r="K470">
        <v>6</v>
      </c>
      <c r="L470">
        <v>0.13</v>
      </c>
      <c r="M470">
        <v>9390.7800000000007</v>
      </c>
      <c r="N470" t="s">
        <v>42</v>
      </c>
      <c r="O470" t="s">
        <v>23</v>
      </c>
      <c r="P470">
        <v>72236.769230769234</v>
      </c>
      <c r="Q470">
        <v>72236.769230769234</v>
      </c>
      <c r="R470">
        <v>10794</v>
      </c>
      <c r="S470">
        <v>1403.2199999999993</v>
      </c>
    </row>
    <row r="471" spans="1:19" x14ac:dyDescent="0.35">
      <c r="A471" t="s">
        <v>582</v>
      </c>
      <c r="B471" s="40">
        <v>45375</v>
      </c>
      <c r="C471" t="s">
        <v>25</v>
      </c>
      <c r="D471" t="s">
        <v>26</v>
      </c>
      <c r="E471" t="s">
        <v>27</v>
      </c>
      <c r="F471" t="s">
        <v>103</v>
      </c>
      <c r="G471" t="s">
        <v>498</v>
      </c>
      <c r="H471" t="s">
        <v>499</v>
      </c>
      <c r="I471" t="s">
        <v>106</v>
      </c>
      <c r="J471">
        <v>1799</v>
      </c>
      <c r="K471">
        <v>19</v>
      </c>
      <c r="L471">
        <v>0.28000000000000003</v>
      </c>
      <c r="M471">
        <v>24610.32</v>
      </c>
      <c r="N471" t="s">
        <v>77</v>
      </c>
      <c r="O471" t="s">
        <v>23</v>
      </c>
      <c r="P471">
        <v>87893.999999999985</v>
      </c>
      <c r="Q471">
        <v>87893.999999999985</v>
      </c>
      <c r="R471">
        <v>34181</v>
      </c>
      <c r="S471">
        <v>9570.68</v>
      </c>
    </row>
    <row r="472" spans="1:19" x14ac:dyDescent="0.35">
      <c r="A472" t="s">
        <v>583</v>
      </c>
      <c r="B472" s="40">
        <v>45479</v>
      </c>
      <c r="C472" t="s">
        <v>131</v>
      </c>
      <c r="D472" t="s">
        <v>132</v>
      </c>
      <c r="E472" t="s">
        <v>98</v>
      </c>
      <c r="F472" t="s">
        <v>115</v>
      </c>
      <c r="G472" t="s">
        <v>498</v>
      </c>
      <c r="H472" t="s">
        <v>499</v>
      </c>
      <c r="I472" t="s">
        <v>106</v>
      </c>
      <c r="J472">
        <v>1799</v>
      </c>
      <c r="K472">
        <v>10</v>
      </c>
      <c r="L472">
        <v>0.24</v>
      </c>
      <c r="M472">
        <v>13672.4</v>
      </c>
      <c r="N472" t="s">
        <v>32</v>
      </c>
      <c r="O472" t="s">
        <v>87</v>
      </c>
      <c r="P472">
        <v>56968.333333333336</v>
      </c>
      <c r="Q472">
        <v>56968.333333333336</v>
      </c>
      <c r="R472">
        <v>17990</v>
      </c>
      <c r="S472">
        <v>4317.6000000000004</v>
      </c>
    </row>
    <row r="473" spans="1:19" x14ac:dyDescent="0.35">
      <c r="A473" t="s">
        <v>584</v>
      </c>
      <c r="B473" s="40">
        <v>45573</v>
      </c>
      <c r="C473" t="s">
        <v>96</v>
      </c>
      <c r="D473" t="s">
        <v>97</v>
      </c>
      <c r="E473" t="s">
        <v>98</v>
      </c>
      <c r="F473" t="s">
        <v>160</v>
      </c>
      <c r="G473" t="s">
        <v>498</v>
      </c>
      <c r="H473" t="s">
        <v>499</v>
      </c>
      <c r="I473" t="s">
        <v>106</v>
      </c>
      <c r="J473">
        <v>1799</v>
      </c>
      <c r="K473">
        <v>20</v>
      </c>
      <c r="L473">
        <v>0.17</v>
      </c>
      <c r="M473">
        <v>29863.4</v>
      </c>
      <c r="N473" t="s">
        <v>59</v>
      </c>
      <c r="O473" t="s">
        <v>33</v>
      </c>
      <c r="P473">
        <v>175667.0588235294</v>
      </c>
      <c r="Q473">
        <v>175667.0588235294</v>
      </c>
      <c r="R473">
        <v>35980</v>
      </c>
      <c r="S473">
        <v>6116.5999999999985</v>
      </c>
    </row>
    <row r="474" spans="1:19" x14ac:dyDescent="0.35">
      <c r="A474" t="s">
        <v>585</v>
      </c>
      <c r="B474" s="40">
        <v>45590</v>
      </c>
      <c r="C474" t="s">
        <v>64</v>
      </c>
      <c r="D474" t="s">
        <v>65</v>
      </c>
      <c r="E474" t="s">
        <v>27</v>
      </c>
      <c r="F474" t="s">
        <v>103</v>
      </c>
      <c r="G474" t="s">
        <v>498</v>
      </c>
      <c r="H474" t="s">
        <v>499</v>
      </c>
      <c r="I474" t="s">
        <v>106</v>
      </c>
      <c r="J474">
        <v>1799</v>
      </c>
      <c r="K474">
        <v>5</v>
      </c>
      <c r="L474">
        <v>0.16</v>
      </c>
      <c r="M474">
        <v>7555.8</v>
      </c>
      <c r="N474" t="s">
        <v>123</v>
      </c>
      <c r="O474" t="s">
        <v>23</v>
      </c>
      <c r="P474">
        <v>47223.75</v>
      </c>
      <c r="Q474">
        <v>47223.75</v>
      </c>
      <c r="R474">
        <v>8995</v>
      </c>
      <c r="S474">
        <v>1439.1999999999998</v>
      </c>
    </row>
    <row r="475" spans="1:19" x14ac:dyDescent="0.35">
      <c r="A475" t="s">
        <v>586</v>
      </c>
      <c r="B475" s="40">
        <v>45575</v>
      </c>
      <c r="C475" t="s">
        <v>25</v>
      </c>
      <c r="D475" t="s">
        <v>26</v>
      </c>
      <c r="E475" t="s">
        <v>27</v>
      </c>
      <c r="F475" t="s">
        <v>122</v>
      </c>
      <c r="G475" t="s">
        <v>498</v>
      </c>
      <c r="H475" t="s">
        <v>499</v>
      </c>
      <c r="I475" t="s">
        <v>106</v>
      </c>
      <c r="J475">
        <v>1799</v>
      </c>
      <c r="K475">
        <v>11</v>
      </c>
      <c r="L475">
        <v>0.28999999999999998</v>
      </c>
      <c r="M475">
        <v>14050.19</v>
      </c>
      <c r="N475" t="s">
        <v>123</v>
      </c>
      <c r="O475" t="s">
        <v>87</v>
      </c>
      <c r="P475">
        <v>48448.931034482761</v>
      </c>
      <c r="Q475">
        <v>48448.931034482761</v>
      </c>
      <c r="R475">
        <v>19789</v>
      </c>
      <c r="S475">
        <v>5738.8099999999995</v>
      </c>
    </row>
    <row r="476" spans="1:19" x14ac:dyDescent="0.35">
      <c r="A476" t="s">
        <v>587</v>
      </c>
      <c r="B476" s="40">
        <v>45376</v>
      </c>
      <c r="C476" t="s">
        <v>125</v>
      </c>
      <c r="D476" t="s">
        <v>126</v>
      </c>
      <c r="E476" t="s">
        <v>37</v>
      </c>
      <c r="F476" t="s">
        <v>71</v>
      </c>
      <c r="G476" t="s">
        <v>498</v>
      </c>
      <c r="H476" t="s">
        <v>499</v>
      </c>
      <c r="I476" t="s">
        <v>106</v>
      </c>
      <c r="J476">
        <v>1799</v>
      </c>
      <c r="K476">
        <v>6</v>
      </c>
      <c r="L476">
        <v>0.15</v>
      </c>
      <c r="M476">
        <v>9174.9</v>
      </c>
      <c r="N476" t="s">
        <v>77</v>
      </c>
      <c r="O476" t="s">
        <v>80</v>
      </c>
      <c r="P476">
        <v>61166</v>
      </c>
      <c r="Q476">
        <v>61166</v>
      </c>
      <c r="R476">
        <v>10794</v>
      </c>
      <c r="S476">
        <v>1619.1000000000004</v>
      </c>
    </row>
    <row r="477" spans="1:19" x14ac:dyDescent="0.35">
      <c r="A477" t="s">
        <v>588</v>
      </c>
      <c r="B477" s="40">
        <v>45292</v>
      </c>
      <c r="C477" t="s">
        <v>64</v>
      </c>
      <c r="D477" t="s">
        <v>65</v>
      </c>
      <c r="E477" t="s">
        <v>27</v>
      </c>
      <c r="F477" t="s">
        <v>28</v>
      </c>
      <c r="G477" t="s">
        <v>498</v>
      </c>
      <c r="H477" t="s">
        <v>499</v>
      </c>
      <c r="I477" t="s">
        <v>106</v>
      </c>
      <c r="J477">
        <v>1799</v>
      </c>
      <c r="K477">
        <v>17</v>
      </c>
      <c r="L477">
        <v>0.11</v>
      </c>
      <c r="M477">
        <v>27218.87</v>
      </c>
      <c r="N477" t="s">
        <v>32</v>
      </c>
      <c r="O477" t="s">
        <v>23</v>
      </c>
      <c r="P477">
        <v>247444.27272727271</v>
      </c>
      <c r="Q477">
        <v>247444.27272727271</v>
      </c>
      <c r="R477">
        <v>30583</v>
      </c>
      <c r="S477">
        <v>3364.130000000001</v>
      </c>
    </row>
    <row r="478" spans="1:19" x14ac:dyDescent="0.35">
      <c r="A478" t="s">
        <v>589</v>
      </c>
      <c r="B478" s="40">
        <v>45408</v>
      </c>
      <c r="C478" t="s">
        <v>96</v>
      </c>
      <c r="D478" t="s">
        <v>97</v>
      </c>
      <c r="E478" t="s">
        <v>98</v>
      </c>
      <c r="F478" t="s">
        <v>115</v>
      </c>
      <c r="G478" t="s">
        <v>498</v>
      </c>
      <c r="H478" t="s">
        <v>499</v>
      </c>
      <c r="I478" t="s">
        <v>106</v>
      </c>
      <c r="J478">
        <v>1799</v>
      </c>
      <c r="K478">
        <v>11</v>
      </c>
      <c r="L478">
        <v>7.0000000000000007E-2</v>
      </c>
      <c r="M478">
        <v>18403.77</v>
      </c>
      <c r="N478" t="s">
        <v>32</v>
      </c>
      <c r="O478" t="s">
        <v>23</v>
      </c>
      <c r="P478">
        <v>262911</v>
      </c>
      <c r="Q478">
        <v>262911</v>
      </c>
      <c r="R478">
        <v>19789</v>
      </c>
      <c r="S478">
        <v>1385.2299999999996</v>
      </c>
    </row>
    <row r="479" spans="1:19" x14ac:dyDescent="0.35">
      <c r="A479" t="s">
        <v>590</v>
      </c>
      <c r="B479" s="40">
        <v>45524</v>
      </c>
      <c r="C479" t="s">
        <v>25</v>
      </c>
      <c r="D479" t="s">
        <v>26</v>
      </c>
      <c r="E479" t="s">
        <v>27</v>
      </c>
      <c r="F479" t="s">
        <v>28</v>
      </c>
      <c r="G479" t="s">
        <v>498</v>
      </c>
      <c r="H479" t="s">
        <v>499</v>
      </c>
      <c r="I479" t="s">
        <v>106</v>
      </c>
      <c r="J479">
        <v>1799</v>
      </c>
      <c r="K479">
        <v>8</v>
      </c>
      <c r="L479">
        <v>0.13</v>
      </c>
      <c r="M479">
        <v>12521.04</v>
      </c>
      <c r="N479" t="s">
        <v>123</v>
      </c>
      <c r="O479" t="s">
        <v>23</v>
      </c>
      <c r="P479">
        <v>96315.692307692312</v>
      </c>
      <c r="Q479">
        <v>96315.692307692312</v>
      </c>
      <c r="R479">
        <v>14392.000000000002</v>
      </c>
      <c r="S479">
        <v>1870.9600000000009</v>
      </c>
    </row>
    <row r="480" spans="1:19" x14ac:dyDescent="0.35">
      <c r="A480" t="s">
        <v>591</v>
      </c>
      <c r="B480" s="40">
        <v>45546</v>
      </c>
      <c r="C480" t="s">
        <v>61</v>
      </c>
      <c r="D480" t="s">
        <v>62</v>
      </c>
      <c r="E480" t="s">
        <v>27</v>
      </c>
      <c r="F480" t="s">
        <v>28</v>
      </c>
      <c r="G480" t="s">
        <v>498</v>
      </c>
      <c r="H480" t="s">
        <v>499</v>
      </c>
      <c r="I480" t="s">
        <v>106</v>
      </c>
      <c r="J480">
        <v>1799</v>
      </c>
      <c r="K480">
        <v>8</v>
      </c>
      <c r="L480">
        <v>0.18</v>
      </c>
      <c r="M480">
        <v>11801.44</v>
      </c>
      <c r="N480" t="s">
        <v>123</v>
      </c>
      <c r="O480" t="s">
        <v>23</v>
      </c>
      <c r="P480">
        <v>65563.555555555562</v>
      </c>
      <c r="Q480">
        <v>65563.555555555562</v>
      </c>
      <c r="R480">
        <v>14392</v>
      </c>
      <c r="S480">
        <v>2590.5599999999995</v>
      </c>
    </row>
    <row r="481" spans="1:19" x14ac:dyDescent="0.35">
      <c r="A481" t="s">
        <v>592</v>
      </c>
      <c r="B481" s="40">
        <v>45483</v>
      </c>
      <c r="C481" t="s">
        <v>96</v>
      </c>
      <c r="D481" t="s">
        <v>97</v>
      </c>
      <c r="E481" t="s">
        <v>98</v>
      </c>
      <c r="F481" t="s">
        <v>160</v>
      </c>
      <c r="G481" t="s">
        <v>498</v>
      </c>
      <c r="H481" t="s">
        <v>499</v>
      </c>
      <c r="I481" t="s">
        <v>106</v>
      </c>
      <c r="J481">
        <v>1799</v>
      </c>
      <c r="K481">
        <v>1</v>
      </c>
      <c r="L481">
        <v>0.19</v>
      </c>
      <c r="M481">
        <v>1457.19</v>
      </c>
      <c r="N481" t="s">
        <v>42</v>
      </c>
      <c r="O481" t="s">
        <v>33</v>
      </c>
      <c r="P481">
        <v>7669.4210526315792</v>
      </c>
      <c r="Q481">
        <v>7669.4210526315792</v>
      </c>
      <c r="R481">
        <v>1799</v>
      </c>
      <c r="S481">
        <v>341.80999999999995</v>
      </c>
    </row>
    <row r="482" spans="1:19" x14ac:dyDescent="0.35">
      <c r="A482" t="s">
        <v>593</v>
      </c>
      <c r="B482" s="40">
        <v>45455</v>
      </c>
      <c r="C482" t="s">
        <v>125</v>
      </c>
      <c r="D482" t="s">
        <v>126</v>
      </c>
      <c r="E482" t="s">
        <v>37</v>
      </c>
      <c r="F482" t="s">
        <v>151</v>
      </c>
      <c r="G482" t="s">
        <v>498</v>
      </c>
      <c r="H482" t="s">
        <v>499</v>
      </c>
      <c r="I482" t="s">
        <v>106</v>
      </c>
      <c r="J482">
        <v>1799</v>
      </c>
      <c r="K482">
        <v>3</v>
      </c>
      <c r="L482">
        <v>0.01</v>
      </c>
      <c r="M482">
        <v>5343.03</v>
      </c>
      <c r="N482" t="s">
        <v>77</v>
      </c>
      <c r="O482" t="s">
        <v>23</v>
      </c>
      <c r="P482">
        <v>534303</v>
      </c>
      <c r="Q482">
        <v>534303</v>
      </c>
      <c r="R482">
        <v>5397</v>
      </c>
      <c r="S482">
        <v>53.970000000000255</v>
      </c>
    </row>
    <row r="483" spans="1:19" x14ac:dyDescent="0.35">
      <c r="A483" t="s">
        <v>594</v>
      </c>
      <c r="B483" s="40">
        <v>45327</v>
      </c>
      <c r="C483" t="s">
        <v>125</v>
      </c>
      <c r="D483" t="s">
        <v>126</v>
      </c>
      <c r="E483" t="s">
        <v>37</v>
      </c>
      <c r="F483" t="s">
        <v>38</v>
      </c>
      <c r="G483" t="s">
        <v>498</v>
      </c>
      <c r="H483" t="s">
        <v>499</v>
      </c>
      <c r="I483" t="s">
        <v>106</v>
      </c>
      <c r="J483">
        <v>1799</v>
      </c>
      <c r="K483">
        <v>1</v>
      </c>
      <c r="L483">
        <v>0.22</v>
      </c>
      <c r="M483">
        <v>1403.22</v>
      </c>
      <c r="N483" t="s">
        <v>22</v>
      </c>
      <c r="O483" t="s">
        <v>87</v>
      </c>
      <c r="P483">
        <v>6378.272727272727</v>
      </c>
      <c r="Q483">
        <v>6378.272727272727</v>
      </c>
      <c r="R483">
        <v>1799</v>
      </c>
      <c r="S483">
        <v>395.78</v>
      </c>
    </row>
    <row r="484" spans="1:19" x14ac:dyDescent="0.35">
      <c r="A484" t="s">
        <v>595</v>
      </c>
      <c r="B484" s="40">
        <v>45389</v>
      </c>
      <c r="C484" t="s">
        <v>64</v>
      </c>
      <c r="D484" t="s">
        <v>65</v>
      </c>
      <c r="E484" t="s">
        <v>27</v>
      </c>
      <c r="F484" t="s">
        <v>103</v>
      </c>
      <c r="G484" t="s">
        <v>498</v>
      </c>
      <c r="H484" t="s">
        <v>499</v>
      </c>
      <c r="I484" t="s">
        <v>106</v>
      </c>
      <c r="J484">
        <v>1799</v>
      </c>
      <c r="K484">
        <v>6</v>
      </c>
      <c r="L484">
        <v>0.03</v>
      </c>
      <c r="M484">
        <v>10470.18</v>
      </c>
      <c r="N484" t="s">
        <v>42</v>
      </c>
      <c r="O484" t="s">
        <v>23</v>
      </c>
      <c r="P484">
        <v>349006</v>
      </c>
      <c r="Q484">
        <v>349006</v>
      </c>
      <c r="R484">
        <v>10794</v>
      </c>
      <c r="S484">
        <v>323.81999999999971</v>
      </c>
    </row>
    <row r="485" spans="1:19" x14ac:dyDescent="0.35">
      <c r="A485" t="s">
        <v>596</v>
      </c>
      <c r="B485" s="40">
        <v>45642</v>
      </c>
      <c r="C485" t="s">
        <v>131</v>
      </c>
      <c r="D485" t="s">
        <v>132</v>
      </c>
      <c r="E485" t="s">
        <v>98</v>
      </c>
      <c r="F485" t="s">
        <v>113</v>
      </c>
      <c r="G485" t="s">
        <v>498</v>
      </c>
      <c r="H485" t="s">
        <v>499</v>
      </c>
      <c r="I485" t="s">
        <v>106</v>
      </c>
      <c r="J485">
        <v>1799</v>
      </c>
      <c r="K485">
        <v>13</v>
      </c>
      <c r="L485">
        <v>0.1</v>
      </c>
      <c r="M485">
        <v>21048.3</v>
      </c>
      <c r="N485" t="s">
        <v>123</v>
      </c>
      <c r="O485" t="s">
        <v>23</v>
      </c>
      <c r="P485">
        <v>210482.99999999997</v>
      </c>
      <c r="Q485">
        <v>210482.99999999997</v>
      </c>
      <c r="R485">
        <v>23387</v>
      </c>
      <c r="S485">
        <v>2338.7000000000007</v>
      </c>
    </row>
    <row r="486" spans="1:19" x14ac:dyDescent="0.35">
      <c r="A486" t="s">
        <v>597</v>
      </c>
      <c r="B486" s="40">
        <v>45516</v>
      </c>
      <c r="C486" t="s">
        <v>73</v>
      </c>
      <c r="D486" t="s">
        <v>74</v>
      </c>
      <c r="E486" t="s">
        <v>37</v>
      </c>
      <c r="F486" t="s">
        <v>38</v>
      </c>
      <c r="G486" t="s">
        <v>498</v>
      </c>
      <c r="H486" t="s">
        <v>499</v>
      </c>
      <c r="I486" t="s">
        <v>106</v>
      </c>
      <c r="J486">
        <v>1799</v>
      </c>
      <c r="K486">
        <v>19</v>
      </c>
      <c r="L486">
        <v>0.08</v>
      </c>
      <c r="M486">
        <v>31446.52</v>
      </c>
      <c r="N486" t="s">
        <v>42</v>
      </c>
      <c r="O486" t="s">
        <v>23</v>
      </c>
      <c r="P486">
        <v>393081.5</v>
      </c>
      <c r="Q486">
        <v>393081.5</v>
      </c>
      <c r="R486">
        <v>34181</v>
      </c>
      <c r="S486">
        <v>2734.4799999999996</v>
      </c>
    </row>
    <row r="487" spans="1:19" x14ac:dyDescent="0.35">
      <c r="A487" t="s">
        <v>598</v>
      </c>
      <c r="B487" s="40">
        <v>45551</v>
      </c>
      <c r="C487" t="s">
        <v>125</v>
      </c>
      <c r="D487" t="s">
        <v>126</v>
      </c>
      <c r="E487" t="s">
        <v>37</v>
      </c>
      <c r="F487" t="s">
        <v>71</v>
      </c>
      <c r="G487" t="s">
        <v>498</v>
      </c>
      <c r="H487" t="s">
        <v>499</v>
      </c>
      <c r="I487" t="s">
        <v>106</v>
      </c>
      <c r="J487">
        <v>1799</v>
      </c>
      <c r="K487">
        <v>11</v>
      </c>
      <c r="L487">
        <v>0.21</v>
      </c>
      <c r="M487">
        <v>15633.31</v>
      </c>
      <c r="N487" t="s">
        <v>123</v>
      </c>
      <c r="O487" t="s">
        <v>23</v>
      </c>
      <c r="P487">
        <v>74444.333333333328</v>
      </c>
      <c r="Q487">
        <v>74444.333333333328</v>
      </c>
      <c r="R487">
        <v>19789</v>
      </c>
      <c r="S487">
        <v>4155.6900000000005</v>
      </c>
    </row>
    <row r="488" spans="1:19" x14ac:dyDescent="0.35">
      <c r="A488" t="s">
        <v>599</v>
      </c>
      <c r="B488" s="40">
        <v>45385</v>
      </c>
      <c r="C488" t="s">
        <v>61</v>
      </c>
      <c r="D488" t="s">
        <v>62</v>
      </c>
      <c r="E488" t="s">
        <v>27</v>
      </c>
      <c r="F488" t="s">
        <v>103</v>
      </c>
      <c r="G488" t="s">
        <v>498</v>
      </c>
      <c r="H488" t="s">
        <v>499</v>
      </c>
      <c r="I488" t="s">
        <v>106</v>
      </c>
      <c r="J488">
        <v>1799</v>
      </c>
      <c r="K488">
        <v>3</v>
      </c>
      <c r="L488">
        <v>0.04</v>
      </c>
      <c r="M488">
        <v>5181.12</v>
      </c>
      <c r="N488" t="s">
        <v>42</v>
      </c>
      <c r="O488" t="s">
        <v>23</v>
      </c>
      <c r="P488">
        <v>129528</v>
      </c>
      <c r="Q488">
        <v>129528</v>
      </c>
      <c r="R488">
        <v>5397</v>
      </c>
      <c r="S488">
        <v>215.88000000000011</v>
      </c>
    </row>
    <row r="489" spans="1:19" x14ac:dyDescent="0.35">
      <c r="A489" t="s">
        <v>600</v>
      </c>
      <c r="B489" s="40">
        <v>45518</v>
      </c>
      <c r="C489" t="s">
        <v>64</v>
      </c>
      <c r="D489" t="s">
        <v>65</v>
      </c>
      <c r="E489" t="s">
        <v>27</v>
      </c>
      <c r="F489" t="s">
        <v>103</v>
      </c>
      <c r="G489" t="s">
        <v>498</v>
      </c>
      <c r="H489" t="s">
        <v>499</v>
      </c>
      <c r="I489" t="s">
        <v>106</v>
      </c>
      <c r="J489">
        <v>1799</v>
      </c>
      <c r="K489">
        <v>13</v>
      </c>
      <c r="L489">
        <v>0.2</v>
      </c>
      <c r="M489">
        <v>18709.599999999999</v>
      </c>
      <c r="N489" t="s">
        <v>32</v>
      </c>
      <c r="O489" t="s">
        <v>23</v>
      </c>
      <c r="P489">
        <v>93547.999999999985</v>
      </c>
      <c r="Q489">
        <v>93547.999999999985</v>
      </c>
      <c r="R489">
        <v>23386.999999999996</v>
      </c>
      <c r="S489">
        <v>4677.3999999999978</v>
      </c>
    </row>
    <row r="490" spans="1:19" x14ac:dyDescent="0.35">
      <c r="A490" t="s">
        <v>601</v>
      </c>
      <c r="B490" s="40">
        <v>45556</v>
      </c>
      <c r="C490" t="s">
        <v>15</v>
      </c>
      <c r="D490" t="s">
        <v>16</v>
      </c>
      <c r="E490" t="s">
        <v>17</v>
      </c>
      <c r="F490" t="s">
        <v>79</v>
      </c>
      <c r="G490" t="s">
        <v>498</v>
      </c>
      <c r="H490" t="s">
        <v>499</v>
      </c>
      <c r="I490" t="s">
        <v>106</v>
      </c>
      <c r="J490">
        <v>1799</v>
      </c>
      <c r="K490">
        <v>10</v>
      </c>
      <c r="L490">
        <v>7.0000000000000007E-2</v>
      </c>
      <c r="M490">
        <v>16730.7</v>
      </c>
      <c r="N490" t="s">
        <v>123</v>
      </c>
      <c r="O490" t="s">
        <v>23</v>
      </c>
      <c r="P490">
        <v>239010</v>
      </c>
      <c r="Q490">
        <v>239010</v>
      </c>
      <c r="R490">
        <v>17990.000000000004</v>
      </c>
      <c r="S490">
        <v>1259.3000000000029</v>
      </c>
    </row>
    <row r="491" spans="1:19" x14ac:dyDescent="0.35">
      <c r="A491" t="s">
        <v>602</v>
      </c>
      <c r="B491" s="40">
        <v>45387</v>
      </c>
      <c r="C491" t="s">
        <v>125</v>
      </c>
      <c r="D491" t="s">
        <v>126</v>
      </c>
      <c r="E491" t="s">
        <v>37</v>
      </c>
      <c r="F491" t="s">
        <v>38</v>
      </c>
      <c r="G491" t="s">
        <v>498</v>
      </c>
      <c r="H491" t="s">
        <v>499</v>
      </c>
      <c r="I491" t="s">
        <v>106</v>
      </c>
      <c r="J491">
        <v>1799</v>
      </c>
      <c r="K491">
        <v>3</v>
      </c>
      <c r="L491">
        <v>0.08</v>
      </c>
      <c r="M491">
        <v>4965.24</v>
      </c>
      <c r="N491" t="s">
        <v>22</v>
      </c>
      <c r="O491" t="s">
        <v>23</v>
      </c>
      <c r="P491">
        <v>62065.499999999993</v>
      </c>
      <c r="Q491">
        <v>62065.499999999993</v>
      </c>
      <c r="R491">
        <v>5396.9999999999991</v>
      </c>
      <c r="S491">
        <v>431.75999999999931</v>
      </c>
    </row>
    <row r="492" spans="1:19" x14ac:dyDescent="0.35">
      <c r="A492" t="s">
        <v>603</v>
      </c>
      <c r="B492" s="40">
        <v>45427</v>
      </c>
      <c r="C492" t="s">
        <v>96</v>
      </c>
      <c r="D492" t="s">
        <v>97</v>
      </c>
      <c r="E492" t="s">
        <v>98</v>
      </c>
      <c r="F492" t="s">
        <v>99</v>
      </c>
      <c r="G492" t="s">
        <v>498</v>
      </c>
      <c r="H492" t="s">
        <v>499</v>
      </c>
      <c r="I492" t="s">
        <v>106</v>
      </c>
      <c r="J492">
        <v>1799</v>
      </c>
      <c r="K492">
        <v>5</v>
      </c>
      <c r="L492">
        <v>0.23</v>
      </c>
      <c r="M492">
        <v>6926.15</v>
      </c>
      <c r="N492" t="s">
        <v>32</v>
      </c>
      <c r="O492" t="s">
        <v>23</v>
      </c>
      <c r="P492">
        <v>30113.695652173908</v>
      </c>
      <c r="Q492">
        <v>30113.695652173908</v>
      </c>
      <c r="R492">
        <v>8995</v>
      </c>
      <c r="S492">
        <v>2068.8500000000004</v>
      </c>
    </row>
    <row r="493" spans="1:19" x14ac:dyDescent="0.35">
      <c r="A493" t="s">
        <v>604</v>
      </c>
      <c r="B493" s="40">
        <v>45331</v>
      </c>
      <c r="C493" t="s">
        <v>111</v>
      </c>
      <c r="D493" t="s">
        <v>112</v>
      </c>
      <c r="E493" t="s">
        <v>98</v>
      </c>
      <c r="F493" t="s">
        <v>113</v>
      </c>
      <c r="G493" t="s">
        <v>498</v>
      </c>
      <c r="H493" t="s">
        <v>499</v>
      </c>
      <c r="I493" t="s">
        <v>106</v>
      </c>
      <c r="J493">
        <v>1799</v>
      </c>
      <c r="K493">
        <v>16</v>
      </c>
      <c r="L493">
        <v>0.28000000000000003</v>
      </c>
      <c r="M493">
        <v>20724.48</v>
      </c>
      <c r="N493" t="s">
        <v>42</v>
      </c>
      <c r="O493" t="s">
        <v>23</v>
      </c>
      <c r="P493">
        <v>74015.999999999985</v>
      </c>
      <c r="Q493">
        <v>74015.999999999985</v>
      </c>
      <c r="R493">
        <v>28784</v>
      </c>
      <c r="S493">
        <v>8059.52</v>
      </c>
    </row>
    <row r="494" spans="1:19" x14ac:dyDescent="0.35">
      <c r="A494" t="s">
        <v>605</v>
      </c>
      <c r="B494" s="40">
        <v>45294</v>
      </c>
      <c r="C494" t="s">
        <v>73</v>
      </c>
      <c r="D494" t="s">
        <v>74</v>
      </c>
      <c r="E494" t="s">
        <v>37</v>
      </c>
      <c r="F494" t="s">
        <v>157</v>
      </c>
      <c r="G494" t="s">
        <v>498</v>
      </c>
      <c r="H494" t="s">
        <v>499</v>
      </c>
      <c r="I494" t="s">
        <v>106</v>
      </c>
      <c r="J494">
        <v>1799</v>
      </c>
      <c r="K494">
        <v>9</v>
      </c>
      <c r="L494">
        <v>0.04</v>
      </c>
      <c r="M494">
        <v>15543.36</v>
      </c>
      <c r="N494" t="s">
        <v>32</v>
      </c>
      <c r="O494" t="s">
        <v>87</v>
      </c>
      <c r="P494">
        <v>388584</v>
      </c>
      <c r="Q494">
        <v>388584</v>
      </c>
      <c r="R494">
        <v>16191.000000000002</v>
      </c>
      <c r="S494">
        <v>647.64000000000124</v>
      </c>
    </row>
    <row r="495" spans="1:19" x14ac:dyDescent="0.35">
      <c r="A495" t="s">
        <v>606</v>
      </c>
      <c r="B495" s="40">
        <v>45456</v>
      </c>
      <c r="C495" t="s">
        <v>44</v>
      </c>
      <c r="D495" t="s">
        <v>45</v>
      </c>
      <c r="E495" t="s">
        <v>17</v>
      </c>
      <c r="F495" t="s">
        <v>18</v>
      </c>
      <c r="G495" t="s">
        <v>498</v>
      </c>
      <c r="H495" t="s">
        <v>499</v>
      </c>
      <c r="I495" t="s">
        <v>106</v>
      </c>
      <c r="J495">
        <v>1799</v>
      </c>
      <c r="K495">
        <v>15</v>
      </c>
      <c r="L495">
        <v>0.21</v>
      </c>
      <c r="M495">
        <v>21318.15</v>
      </c>
      <c r="N495" t="s">
        <v>59</v>
      </c>
      <c r="O495" t="s">
        <v>23</v>
      </c>
      <c r="P495">
        <v>101515.00000000001</v>
      </c>
      <c r="Q495">
        <v>101515.00000000001</v>
      </c>
      <c r="R495">
        <v>26985</v>
      </c>
      <c r="S495">
        <v>5666.8499999999985</v>
      </c>
    </row>
    <row r="496" spans="1:19" x14ac:dyDescent="0.35">
      <c r="A496" t="s">
        <v>607</v>
      </c>
      <c r="B496" s="40">
        <v>45427</v>
      </c>
      <c r="C496" t="s">
        <v>15</v>
      </c>
      <c r="D496" t="s">
        <v>16</v>
      </c>
      <c r="E496" t="s">
        <v>17</v>
      </c>
      <c r="F496" t="s">
        <v>18</v>
      </c>
      <c r="G496" t="s">
        <v>498</v>
      </c>
      <c r="H496" t="s">
        <v>499</v>
      </c>
      <c r="I496" t="s">
        <v>106</v>
      </c>
      <c r="J496">
        <v>1799</v>
      </c>
      <c r="K496">
        <v>20</v>
      </c>
      <c r="L496">
        <v>0.21</v>
      </c>
      <c r="M496">
        <v>28424.2</v>
      </c>
      <c r="N496" t="s">
        <v>22</v>
      </c>
      <c r="O496" t="s">
        <v>23</v>
      </c>
      <c r="P496">
        <v>135353.33333333334</v>
      </c>
      <c r="Q496">
        <v>135353.33333333334</v>
      </c>
      <c r="R496">
        <v>35980</v>
      </c>
      <c r="S496">
        <v>7555.7999999999993</v>
      </c>
    </row>
    <row r="497" spans="1:19" x14ac:dyDescent="0.35">
      <c r="A497" t="s">
        <v>608</v>
      </c>
      <c r="B497" s="40">
        <v>45507</v>
      </c>
      <c r="C497" t="s">
        <v>55</v>
      </c>
      <c r="D497" t="s">
        <v>56</v>
      </c>
      <c r="E497" t="s">
        <v>17</v>
      </c>
      <c r="F497" t="s">
        <v>50</v>
      </c>
      <c r="G497" t="s">
        <v>498</v>
      </c>
      <c r="H497" t="s">
        <v>499</v>
      </c>
      <c r="I497" t="s">
        <v>106</v>
      </c>
      <c r="J497">
        <v>1799</v>
      </c>
      <c r="K497">
        <v>20</v>
      </c>
      <c r="L497">
        <v>0.09</v>
      </c>
      <c r="M497">
        <v>32741.8</v>
      </c>
      <c r="N497" t="s">
        <v>77</v>
      </c>
      <c r="O497" t="s">
        <v>23</v>
      </c>
      <c r="P497">
        <v>363797.77777777781</v>
      </c>
      <c r="Q497">
        <v>363797.77777777781</v>
      </c>
      <c r="R497">
        <v>35980</v>
      </c>
      <c r="S497">
        <v>3238.2000000000007</v>
      </c>
    </row>
    <row r="498" spans="1:19" x14ac:dyDescent="0.35">
      <c r="A498" t="s">
        <v>609</v>
      </c>
      <c r="B498" s="40">
        <v>45513</v>
      </c>
      <c r="C498" t="s">
        <v>125</v>
      </c>
      <c r="D498" t="s">
        <v>126</v>
      </c>
      <c r="E498" t="s">
        <v>37</v>
      </c>
      <c r="F498" t="s">
        <v>38</v>
      </c>
      <c r="G498" t="s">
        <v>498</v>
      </c>
      <c r="H498" t="s">
        <v>499</v>
      </c>
      <c r="I498" t="s">
        <v>106</v>
      </c>
      <c r="J498">
        <v>1799</v>
      </c>
      <c r="K498">
        <v>15</v>
      </c>
      <c r="L498">
        <v>0.24</v>
      </c>
      <c r="M498">
        <v>20508.599999999999</v>
      </c>
      <c r="N498" t="s">
        <v>59</v>
      </c>
      <c r="O498" t="s">
        <v>23</v>
      </c>
      <c r="P498">
        <v>85452.5</v>
      </c>
      <c r="Q498">
        <v>85452.5</v>
      </c>
      <c r="R498">
        <v>26984.999999999996</v>
      </c>
      <c r="S498">
        <v>6476.3999999999978</v>
      </c>
    </row>
    <row r="499" spans="1:19" x14ac:dyDescent="0.35">
      <c r="A499" t="s">
        <v>610</v>
      </c>
      <c r="B499" s="40">
        <v>45347</v>
      </c>
      <c r="C499" t="s">
        <v>35</v>
      </c>
      <c r="D499" t="s">
        <v>36</v>
      </c>
      <c r="E499" t="s">
        <v>37</v>
      </c>
      <c r="F499" t="s">
        <v>157</v>
      </c>
      <c r="G499" t="s">
        <v>498</v>
      </c>
      <c r="H499" t="s">
        <v>499</v>
      </c>
      <c r="I499" t="s">
        <v>106</v>
      </c>
      <c r="J499">
        <v>1799</v>
      </c>
      <c r="K499">
        <v>8</v>
      </c>
      <c r="L499">
        <v>0.05</v>
      </c>
      <c r="M499">
        <v>13672.4</v>
      </c>
      <c r="N499" t="s">
        <v>42</v>
      </c>
      <c r="O499" t="s">
        <v>33</v>
      </c>
      <c r="P499">
        <v>273448</v>
      </c>
      <c r="Q499">
        <v>273448</v>
      </c>
      <c r="R499">
        <v>14392</v>
      </c>
      <c r="S499">
        <v>719.60000000000036</v>
      </c>
    </row>
    <row r="500" spans="1:19" x14ac:dyDescent="0.35">
      <c r="A500" t="s">
        <v>611</v>
      </c>
      <c r="B500" s="40">
        <v>45568</v>
      </c>
      <c r="C500" t="s">
        <v>73</v>
      </c>
      <c r="D500" t="s">
        <v>74</v>
      </c>
      <c r="E500" t="s">
        <v>37</v>
      </c>
      <c r="F500" t="s">
        <v>38</v>
      </c>
      <c r="G500" t="s">
        <v>498</v>
      </c>
      <c r="H500" t="s">
        <v>499</v>
      </c>
      <c r="I500" t="s">
        <v>106</v>
      </c>
      <c r="J500">
        <v>1799</v>
      </c>
      <c r="K500">
        <v>2</v>
      </c>
      <c r="L500">
        <v>0.05</v>
      </c>
      <c r="M500">
        <v>3418.1</v>
      </c>
      <c r="N500" t="s">
        <v>77</v>
      </c>
      <c r="O500" t="s">
        <v>23</v>
      </c>
      <c r="P500">
        <v>68362</v>
      </c>
      <c r="Q500">
        <v>68362</v>
      </c>
      <c r="R500">
        <v>3598</v>
      </c>
      <c r="S500">
        <v>179.90000000000009</v>
      </c>
    </row>
    <row r="501" spans="1:19" x14ac:dyDescent="0.35">
      <c r="A501" t="s">
        <v>612</v>
      </c>
      <c r="B501" s="40">
        <v>45385</v>
      </c>
      <c r="C501" t="s">
        <v>44</v>
      </c>
      <c r="D501" t="s">
        <v>45</v>
      </c>
      <c r="E501" t="s">
        <v>17</v>
      </c>
      <c r="F501" t="s">
        <v>18</v>
      </c>
      <c r="G501" t="s">
        <v>498</v>
      </c>
      <c r="H501" t="s">
        <v>499</v>
      </c>
      <c r="I501" t="s">
        <v>106</v>
      </c>
      <c r="J501">
        <v>1799</v>
      </c>
      <c r="K501">
        <v>3</v>
      </c>
      <c r="L501">
        <v>0.28999999999999998</v>
      </c>
      <c r="M501">
        <v>3831.87</v>
      </c>
      <c r="N501" t="s">
        <v>77</v>
      </c>
      <c r="O501" t="s">
        <v>87</v>
      </c>
      <c r="P501">
        <v>13213.344827586208</v>
      </c>
      <c r="Q501">
        <v>13213.344827586208</v>
      </c>
      <c r="R501">
        <v>5397</v>
      </c>
      <c r="S501">
        <v>1565.13</v>
      </c>
    </row>
    <row r="502" spans="1:19" x14ac:dyDescent="0.35">
      <c r="A502" t="s">
        <v>613</v>
      </c>
      <c r="B502" s="40">
        <v>45456</v>
      </c>
      <c r="C502" t="s">
        <v>131</v>
      </c>
      <c r="D502" t="s">
        <v>132</v>
      </c>
      <c r="E502" t="s">
        <v>98</v>
      </c>
      <c r="F502" t="s">
        <v>113</v>
      </c>
      <c r="G502" t="s">
        <v>498</v>
      </c>
      <c r="H502" t="s">
        <v>499</v>
      </c>
      <c r="I502" t="s">
        <v>106</v>
      </c>
      <c r="J502">
        <v>1799</v>
      </c>
      <c r="K502">
        <v>3</v>
      </c>
      <c r="L502">
        <v>0.28000000000000003</v>
      </c>
      <c r="M502">
        <v>3885.84</v>
      </c>
      <c r="N502" t="s">
        <v>32</v>
      </c>
      <c r="O502" t="s">
        <v>80</v>
      </c>
      <c r="P502">
        <v>13878</v>
      </c>
      <c r="Q502">
        <v>13878</v>
      </c>
      <c r="R502">
        <v>5397</v>
      </c>
      <c r="S502">
        <v>1511.1599999999999</v>
      </c>
    </row>
    <row r="503" spans="1:19" x14ac:dyDescent="0.35">
      <c r="A503" t="s">
        <v>614</v>
      </c>
      <c r="B503" s="40">
        <v>45420</v>
      </c>
      <c r="C503" t="s">
        <v>73</v>
      </c>
      <c r="D503" t="s">
        <v>74</v>
      </c>
      <c r="E503" t="s">
        <v>37</v>
      </c>
      <c r="F503" t="s">
        <v>71</v>
      </c>
      <c r="G503" t="s">
        <v>498</v>
      </c>
      <c r="H503" t="s">
        <v>499</v>
      </c>
      <c r="I503" t="s">
        <v>106</v>
      </c>
      <c r="J503">
        <v>1799</v>
      </c>
      <c r="K503">
        <v>4</v>
      </c>
      <c r="L503">
        <v>0.26</v>
      </c>
      <c r="M503">
        <v>5325.04</v>
      </c>
      <c r="N503" t="s">
        <v>22</v>
      </c>
      <c r="O503" t="s">
        <v>23</v>
      </c>
      <c r="P503">
        <v>20480.923076923074</v>
      </c>
      <c r="Q503">
        <v>20480.923076923074</v>
      </c>
      <c r="R503">
        <v>7196</v>
      </c>
      <c r="S503">
        <v>1870.96</v>
      </c>
    </row>
    <row r="504" spans="1:19" x14ac:dyDescent="0.35">
      <c r="A504" t="s">
        <v>615</v>
      </c>
      <c r="B504" s="40">
        <v>45494</v>
      </c>
      <c r="C504" t="s">
        <v>61</v>
      </c>
      <c r="D504" t="s">
        <v>62</v>
      </c>
      <c r="E504" t="s">
        <v>27</v>
      </c>
      <c r="F504" t="s">
        <v>66</v>
      </c>
      <c r="G504" t="s">
        <v>498</v>
      </c>
      <c r="H504" t="s">
        <v>499</v>
      </c>
      <c r="I504" t="s">
        <v>106</v>
      </c>
      <c r="J504">
        <v>1799</v>
      </c>
      <c r="K504">
        <v>17</v>
      </c>
      <c r="L504">
        <v>0.09</v>
      </c>
      <c r="M504">
        <v>27830.53</v>
      </c>
      <c r="N504" t="s">
        <v>22</v>
      </c>
      <c r="O504" t="s">
        <v>80</v>
      </c>
      <c r="P504">
        <v>309228.11111111112</v>
      </c>
      <c r="Q504">
        <v>309228.11111111112</v>
      </c>
      <c r="R504">
        <v>30582.999999999996</v>
      </c>
      <c r="S504">
        <v>2752.4699999999975</v>
      </c>
    </row>
    <row r="505" spans="1:19" x14ac:dyDescent="0.35">
      <c r="A505" t="s">
        <v>616</v>
      </c>
      <c r="B505" s="40">
        <v>45623</v>
      </c>
      <c r="C505" t="s">
        <v>44</v>
      </c>
      <c r="D505" t="s">
        <v>45</v>
      </c>
      <c r="E505" t="s">
        <v>17</v>
      </c>
      <c r="F505" t="s">
        <v>79</v>
      </c>
      <c r="G505" t="s">
        <v>498</v>
      </c>
      <c r="H505" t="s">
        <v>499</v>
      </c>
      <c r="I505" t="s">
        <v>106</v>
      </c>
      <c r="J505">
        <v>1799</v>
      </c>
      <c r="K505">
        <v>7</v>
      </c>
      <c r="L505">
        <v>0</v>
      </c>
      <c r="M505">
        <v>12593</v>
      </c>
      <c r="N505" t="s">
        <v>77</v>
      </c>
      <c r="O505" t="s">
        <v>87</v>
      </c>
      <c r="P505" t="e">
        <v>#DIV/0!</v>
      </c>
      <c r="Q505">
        <v>0</v>
      </c>
      <c r="R505">
        <v>12593</v>
      </c>
      <c r="S505">
        <v>0</v>
      </c>
    </row>
    <row r="506" spans="1:19" x14ac:dyDescent="0.35">
      <c r="A506" t="s">
        <v>617</v>
      </c>
      <c r="B506" s="40">
        <v>45455</v>
      </c>
      <c r="C506" t="s">
        <v>35</v>
      </c>
      <c r="D506" t="s">
        <v>36</v>
      </c>
      <c r="E506" t="s">
        <v>37</v>
      </c>
      <c r="F506" t="s">
        <v>157</v>
      </c>
      <c r="G506" t="s">
        <v>498</v>
      </c>
      <c r="H506" t="s">
        <v>499</v>
      </c>
      <c r="I506" t="s">
        <v>106</v>
      </c>
      <c r="J506">
        <v>1799</v>
      </c>
      <c r="K506">
        <v>7</v>
      </c>
      <c r="L506">
        <v>0.06</v>
      </c>
      <c r="M506">
        <v>11837.42</v>
      </c>
      <c r="N506" t="s">
        <v>123</v>
      </c>
      <c r="O506" t="s">
        <v>23</v>
      </c>
      <c r="P506">
        <v>197290.33333333334</v>
      </c>
      <c r="Q506">
        <v>197290.33333333334</v>
      </c>
      <c r="R506">
        <v>12593</v>
      </c>
      <c r="S506">
        <v>755.57999999999993</v>
      </c>
    </row>
    <row r="507" spans="1:19" x14ac:dyDescent="0.35">
      <c r="A507" t="s">
        <v>618</v>
      </c>
      <c r="B507" s="40">
        <v>45517</v>
      </c>
      <c r="C507" t="s">
        <v>61</v>
      </c>
      <c r="D507" t="s">
        <v>62</v>
      </c>
      <c r="E507" t="s">
        <v>27</v>
      </c>
      <c r="F507" t="s">
        <v>89</v>
      </c>
      <c r="G507" t="s">
        <v>498</v>
      </c>
      <c r="H507" t="s">
        <v>499</v>
      </c>
      <c r="I507" t="s">
        <v>106</v>
      </c>
      <c r="J507">
        <v>1799</v>
      </c>
      <c r="K507">
        <v>12</v>
      </c>
      <c r="L507">
        <v>0.28000000000000003</v>
      </c>
      <c r="M507">
        <v>15543.36</v>
      </c>
      <c r="N507" t="s">
        <v>32</v>
      </c>
      <c r="O507" t="s">
        <v>87</v>
      </c>
      <c r="P507">
        <v>55512</v>
      </c>
      <c r="Q507">
        <v>55512</v>
      </c>
      <c r="R507">
        <v>21588</v>
      </c>
      <c r="S507">
        <v>6044.6399999999994</v>
      </c>
    </row>
    <row r="508" spans="1:19" x14ac:dyDescent="0.35">
      <c r="A508" t="s">
        <v>619</v>
      </c>
      <c r="B508" s="40">
        <v>45517</v>
      </c>
      <c r="C508" t="s">
        <v>55</v>
      </c>
      <c r="D508" t="s">
        <v>56</v>
      </c>
      <c r="E508" t="s">
        <v>17</v>
      </c>
      <c r="F508" t="s">
        <v>79</v>
      </c>
      <c r="G508" t="s">
        <v>498</v>
      </c>
      <c r="H508" t="s">
        <v>499</v>
      </c>
      <c r="I508" t="s">
        <v>106</v>
      </c>
      <c r="J508">
        <v>1799</v>
      </c>
      <c r="K508">
        <v>20</v>
      </c>
      <c r="L508">
        <v>0.02</v>
      </c>
      <c r="M508">
        <v>35260.400000000001</v>
      </c>
      <c r="N508" t="s">
        <v>22</v>
      </c>
      <c r="O508" t="s">
        <v>23</v>
      </c>
      <c r="P508">
        <v>1763020</v>
      </c>
      <c r="Q508">
        <v>1763020</v>
      </c>
      <c r="R508">
        <v>35980</v>
      </c>
      <c r="S508">
        <v>719.59999999999854</v>
      </c>
    </row>
    <row r="509" spans="1:19" x14ac:dyDescent="0.35">
      <c r="A509" t="s">
        <v>620</v>
      </c>
      <c r="B509" s="40">
        <v>45399</v>
      </c>
      <c r="C509" t="s">
        <v>73</v>
      </c>
      <c r="D509" t="s">
        <v>74</v>
      </c>
      <c r="E509" t="s">
        <v>37</v>
      </c>
      <c r="F509" t="s">
        <v>71</v>
      </c>
      <c r="G509" t="s">
        <v>498</v>
      </c>
      <c r="H509" t="s">
        <v>499</v>
      </c>
      <c r="I509" t="s">
        <v>106</v>
      </c>
      <c r="J509">
        <v>1799</v>
      </c>
      <c r="K509">
        <v>4</v>
      </c>
      <c r="L509">
        <v>0.27</v>
      </c>
      <c r="M509">
        <v>5253.08</v>
      </c>
      <c r="N509" t="s">
        <v>77</v>
      </c>
      <c r="O509" t="s">
        <v>23</v>
      </c>
      <c r="P509">
        <v>19455.85185185185</v>
      </c>
      <c r="Q509">
        <v>19455.85185185185</v>
      </c>
      <c r="R509">
        <v>7196</v>
      </c>
      <c r="S509">
        <v>1942.92</v>
      </c>
    </row>
    <row r="510" spans="1:19" x14ac:dyDescent="0.35">
      <c r="A510" t="s">
        <v>621</v>
      </c>
      <c r="B510" s="40">
        <v>45386</v>
      </c>
      <c r="C510" t="s">
        <v>35</v>
      </c>
      <c r="D510" t="s">
        <v>36</v>
      </c>
      <c r="E510" t="s">
        <v>37</v>
      </c>
      <c r="F510" t="s">
        <v>151</v>
      </c>
      <c r="G510" t="s">
        <v>498</v>
      </c>
      <c r="H510" t="s">
        <v>499</v>
      </c>
      <c r="I510" t="s">
        <v>106</v>
      </c>
      <c r="J510">
        <v>1799</v>
      </c>
      <c r="K510">
        <v>11</v>
      </c>
      <c r="L510">
        <v>0.09</v>
      </c>
      <c r="M510">
        <v>18007.990000000002</v>
      </c>
      <c r="N510" t="s">
        <v>59</v>
      </c>
      <c r="O510" t="s">
        <v>23</v>
      </c>
      <c r="P510">
        <v>200088.77777777781</v>
      </c>
      <c r="Q510">
        <v>200088.77777777781</v>
      </c>
      <c r="R510">
        <v>19789</v>
      </c>
      <c r="S510">
        <v>1781.0099999999984</v>
      </c>
    </row>
    <row r="511" spans="1:19" x14ac:dyDescent="0.35">
      <c r="A511" t="s">
        <v>622</v>
      </c>
      <c r="B511" s="40">
        <v>45331</v>
      </c>
      <c r="C511" t="s">
        <v>131</v>
      </c>
      <c r="D511" t="s">
        <v>132</v>
      </c>
      <c r="E511" t="s">
        <v>98</v>
      </c>
      <c r="F511" t="s">
        <v>113</v>
      </c>
      <c r="G511" t="s">
        <v>498</v>
      </c>
      <c r="H511" t="s">
        <v>499</v>
      </c>
      <c r="I511" t="s">
        <v>106</v>
      </c>
      <c r="J511">
        <v>1799</v>
      </c>
      <c r="K511">
        <v>4</v>
      </c>
      <c r="L511">
        <v>0.02</v>
      </c>
      <c r="M511">
        <v>7052.08</v>
      </c>
      <c r="N511" t="s">
        <v>32</v>
      </c>
      <c r="O511" t="s">
        <v>23</v>
      </c>
      <c r="P511">
        <v>352604</v>
      </c>
      <c r="Q511">
        <v>352604</v>
      </c>
      <c r="R511">
        <v>7196</v>
      </c>
      <c r="S511">
        <v>143.92000000000007</v>
      </c>
    </row>
    <row r="512" spans="1:19" x14ac:dyDescent="0.35">
      <c r="A512" t="s">
        <v>623</v>
      </c>
      <c r="B512" s="40">
        <v>45394</v>
      </c>
      <c r="C512" t="s">
        <v>125</v>
      </c>
      <c r="D512" t="s">
        <v>126</v>
      </c>
      <c r="E512" t="s">
        <v>37</v>
      </c>
      <c r="F512" t="s">
        <v>151</v>
      </c>
      <c r="G512" t="s">
        <v>498</v>
      </c>
      <c r="H512" t="s">
        <v>499</v>
      </c>
      <c r="I512" t="s">
        <v>106</v>
      </c>
      <c r="J512">
        <v>1799</v>
      </c>
      <c r="K512">
        <v>10</v>
      </c>
      <c r="L512">
        <v>0.02</v>
      </c>
      <c r="M512">
        <v>17630.2</v>
      </c>
      <c r="N512" t="s">
        <v>42</v>
      </c>
      <c r="O512" t="s">
        <v>23</v>
      </c>
      <c r="P512">
        <v>881510</v>
      </c>
      <c r="Q512">
        <v>881510</v>
      </c>
      <c r="R512">
        <v>17990</v>
      </c>
      <c r="S512">
        <v>359.79999999999927</v>
      </c>
    </row>
    <row r="513" spans="1:19" x14ac:dyDescent="0.35">
      <c r="A513" t="s">
        <v>624</v>
      </c>
      <c r="B513" s="40">
        <v>45427</v>
      </c>
      <c r="C513" t="s">
        <v>64</v>
      </c>
      <c r="D513" t="s">
        <v>65</v>
      </c>
      <c r="E513" t="s">
        <v>27</v>
      </c>
      <c r="F513" t="s">
        <v>28</v>
      </c>
      <c r="G513" t="s">
        <v>498</v>
      </c>
      <c r="H513" t="s">
        <v>499</v>
      </c>
      <c r="I513" t="s">
        <v>106</v>
      </c>
      <c r="J513">
        <v>1799</v>
      </c>
      <c r="K513">
        <v>6</v>
      </c>
      <c r="L513">
        <v>0.17</v>
      </c>
      <c r="M513">
        <v>8959.02</v>
      </c>
      <c r="N513" t="s">
        <v>77</v>
      </c>
      <c r="O513" t="s">
        <v>23</v>
      </c>
      <c r="P513">
        <v>52700.117647058825</v>
      </c>
      <c r="Q513">
        <v>52700.117647058825</v>
      </c>
      <c r="R513">
        <v>10794.000000000002</v>
      </c>
      <c r="S513">
        <v>1834.9800000000014</v>
      </c>
    </row>
    <row r="514" spans="1:19" x14ac:dyDescent="0.35">
      <c r="A514" t="s">
        <v>625</v>
      </c>
      <c r="B514" s="40">
        <v>45554</v>
      </c>
      <c r="C514" t="s">
        <v>131</v>
      </c>
      <c r="D514" t="s">
        <v>132</v>
      </c>
      <c r="E514" t="s">
        <v>98</v>
      </c>
      <c r="F514" t="s">
        <v>101</v>
      </c>
      <c r="G514" t="s">
        <v>498</v>
      </c>
      <c r="H514" t="s">
        <v>499</v>
      </c>
      <c r="I514" t="s">
        <v>106</v>
      </c>
      <c r="J514">
        <v>1799</v>
      </c>
      <c r="K514">
        <v>5</v>
      </c>
      <c r="L514">
        <v>0.13</v>
      </c>
      <c r="M514">
        <v>7825.65</v>
      </c>
      <c r="N514" t="s">
        <v>42</v>
      </c>
      <c r="O514" t="s">
        <v>23</v>
      </c>
      <c r="P514">
        <v>60197.307692307688</v>
      </c>
      <c r="Q514">
        <v>60197.307692307688</v>
      </c>
      <c r="R514">
        <v>8995</v>
      </c>
      <c r="S514">
        <v>1169.3500000000004</v>
      </c>
    </row>
    <row r="515" spans="1:19" x14ac:dyDescent="0.35">
      <c r="A515" t="s">
        <v>626</v>
      </c>
      <c r="B515" s="40">
        <v>45520</v>
      </c>
      <c r="C515" t="s">
        <v>15</v>
      </c>
      <c r="D515" t="s">
        <v>16</v>
      </c>
      <c r="E515" t="s">
        <v>17</v>
      </c>
      <c r="F515" t="s">
        <v>50</v>
      </c>
      <c r="G515" t="s">
        <v>498</v>
      </c>
      <c r="H515" t="s">
        <v>499</v>
      </c>
      <c r="I515" t="s">
        <v>106</v>
      </c>
      <c r="J515">
        <v>1799</v>
      </c>
      <c r="K515">
        <v>15</v>
      </c>
      <c r="L515">
        <v>0.11</v>
      </c>
      <c r="M515">
        <v>24016.65</v>
      </c>
      <c r="N515" t="s">
        <v>77</v>
      </c>
      <c r="O515" t="s">
        <v>23</v>
      </c>
      <c r="P515">
        <v>218333.18181818182</v>
      </c>
      <c r="Q515">
        <v>218333.18181818182</v>
      </c>
      <c r="R515">
        <v>26985</v>
      </c>
      <c r="S515">
        <v>2968.3499999999985</v>
      </c>
    </row>
    <row r="516" spans="1:19" x14ac:dyDescent="0.35">
      <c r="A516" t="s">
        <v>627</v>
      </c>
      <c r="B516" s="40">
        <v>45400</v>
      </c>
      <c r="C516" t="s">
        <v>44</v>
      </c>
      <c r="D516" t="s">
        <v>45</v>
      </c>
      <c r="E516" t="s">
        <v>17</v>
      </c>
      <c r="F516" t="s">
        <v>50</v>
      </c>
      <c r="G516" t="s">
        <v>628</v>
      </c>
      <c r="H516" t="s">
        <v>629</v>
      </c>
      <c r="I516" t="s">
        <v>69</v>
      </c>
      <c r="J516">
        <v>95</v>
      </c>
      <c r="K516">
        <v>18</v>
      </c>
      <c r="L516">
        <v>0.05</v>
      </c>
      <c r="M516">
        <v>1624.5</v>
      </c>
      <c r="N516" t="s">
        <v>32</v>
      </c>
      <c r="O516" t="s">
        <v>87</v>
      </c>
      <c r="P516">
        <v>32490</v>
      </c>
      <c r="Q516">
        <v>32490</v>
      </c>
      <c r="R516">
        <v>1710</v>
      </c>
      <c r="S516">
        <v>85.5</v>
      </c>
    </row>
    <row r="517" spans="1:19" x14ac:dyDescent="0.35">
      <c r="A517" t="s">
        <v>630</v>
      </c>
      <c r="B517" s="40">
        <v>45530</v>
      </c>
      <c r="C517" t="s">
        <v>35</v>
      </c>
      <c r="D517" t="s">
        <v>36</v>
      </c>
      <c r="E517" t="s">
        <v>37</v>
      </c>
      <c r="F517" t="s">
        <v>71</v>
      </c>
      <c r="G517" t="s">
        <v>628</v>
      </c>
      <c r="H517" t="s">
        <v>629</v>
      </c>
      <c r="I517" t="s">
        <v>69</v>
      </c>
      <c r="J517">
        <v>95</v>
      </c>
      <c r="K517">
        <v>7</v>
      </c>
      <c r="L517">
        <v>0.16</v>
      </c>
      <c r="M517">
        <v>558.6</v>
      </c>
      <c r="N517" t="s">
        <v>123</v>
      </c>
      <c r="O517" t="s">
        <v>23</v>
      </c>
      <c r="P517">
        <v>3491.25</v>
      </c>
      <c r="Q517">
        <v>3491.25</v>
      </c>
      <c r="R517">
        <v>665</v>
      </c>
      <c r="S517">
        <v>106.39999999999998</v>
      </c>
    </row>
    <row r="518" spans="1:19" x14ac:dyDescent="0.35">
      <c r="A518" t="s">
        <v>631</v>
      </c>
      <c r="B518" s="40">
        <v>45474</v>
      </c>
      <c r="C518" t="s">
        <v>55</v>
      </c>
      <c r="D518" t="s">
        <v>56</v>
      </c>
      <c r="E518" t="s">
        <v>17</v>
      </c>
      <c r="F518" t="s">
        <v>79</v>
      </c>
      <c r="G518" t="s">
        <v>628</v>
      </c>
      <c r="H518" t="s">
        <v>629</v>
      </c>
      <c r="I518" t="s">
        <v>69</v>
      </c>
      <c r="J518">
        <v>95</v>
      </c>
      <c r="K518">
        <v>16</v>
      </c>
      <c r="L518">
        <v>0.06</v>
      </c>
      <c r="M518">
        <v>1428.8</v>
      </c>
      <c r="N518" t="s">
        <v>123</v>
      </c>
      <c r="O518" t="s">
        <v>33</v>
      </c>
      <c r="P518">
        <v>23813.333333333332</v>
      </c>
      <c r="Q518">
        <v>23813.333333333332</v>
      </c>
      <c r="R518">
        <v>1520</v>
      </c>
      <c r="S518">
        <v>91.200000000000045</v>
      </c>
    </row>
    <row r="519" spans="1:19" x14ac:dyDescent="0.35">
      <c r="A519" t="s">
        <v>632</v>
      </c>
      <c r="B519" s="40">
        <v>45350</v>
      </c>
      <c r="C519" t="s">
        <v>73</v>
      </c>
      <c r="D519" t="s">
        <v>74</v>
      </c>
      <c r="E519" t="s">
        <v>37</v>
      </c>
      <c r="F519" t="s">
        <v>71</v>
      </c>
      <c r="G519" t="s">
        <v>628</v>
      </c>
      <c r="H519" t="s">
        <v>629</v>
      </c>
      <c r="I519" t="s">
        <v>69</v>
      </c>
      <c r="J519">
        <v>95</v>
      </c>
      <c r="K519">
        <v>17</v>
      </c>
      <c r="L519">
        <v>0.28000000000000003</v>
      </c>
      <c r="M519">
        <v>1162.8</v>
      </c>
      <c r="N519" t="s">
        <v>22</v>
      </c>
      <c r="O519" t="s">
        <v>23</v>
      </c>
      <c r="P519">
        <v>4152.8571428571422</v>
      </c>
      <c r="Q519">
        <v>4152.8571428571422</v>
      </c>
      <c r="R519">
        <v>1615</v>
      </c>
      <c r="S519">
        <v>452.20000000000005</v>
      </c>
    </row>
    <row r="520" spans="1:19" x14ac:dyDescent="0.35">
      <c r="A520" t="s">
        <v>633</v>
      </c>
      <c r="B520" s="40">
        <v>45423</v>
      </c>
      <c r="C520" t="s">
        <v>96</v>
      </c>
      <c r="D520" t="s">
        <v>97</v>
      </c>
      <c r="E520" t="s">
        <v>98</v>
      </c>
      <c r="F520" t="s">
        <v>99</v>
      </c>
      <c r="G520" t="s">
        <v>628</v>
      </c>
      <c r="H520" t="s">
        <v>629</v>
      </c>
      <c r="I520" t="s">
        <v>69</v>
      </c>
      <c r="J520">
        <v>95</v>
      </c>
      <c r="K520">
        <v>8</v>
      </c>
      <c r="L520">
        <v>0.08</v>
      </c>
      <c r="M520">
        <v>699.2</v>
      </c>
      <c r="N520" t="s">
        <v>123</v>
      </c>
      <c r="O520" t="s">
        <v>80</v>
      </c>
      <c r="P520">
        <v>8740</v>
      </c>
      <c r="Q520">
        <v>8740</v>
      </c>
      <c r="R520">
        <v>760</v>
      </c>
      <c r="S520">
        <v>60.799999999999955</v>
      </c>
    </row>
    <row r="521" spans="1:19" x14ac:dyDescent="0.35">
      <c r="A521" t="s">
        <v>634</v>
      </c>
      <c r="B521" s="40">
        <v>45331</v>
      </c>
      <c r="C521" t="s">
        <v>96</v>
      </c>
      <c r="D521" t="s">
        <v>97</v>
      </c>
      <c r="E521" t="s">
        <v>98</v>
      </c>
      <c r="F521" t="s">
        <v>113</v>
      </c>
      <c r="G521" t="s">
        <v>628</v>
      </c>
      <c r="H521" t="s">
        <v>629</v>
      </c>
      <c r="I521" t="s">
        <v>69</v>
      </c>
      <c r="J521">
        <v>95</v>
      </c>
      <c r="K521">
        <v>15</v>
      </c>
      <c r="L521">
        <v>0.13</v>
      </c>
      <c r="M521">
        <v>1239.75</v>
      </c>
      <c r="N521" t="s">
        <v>123</v>
      </c>
      <c r="O521" t="s">
        <v>23</v>
      </c>
      <c r="P521">
        <v>9536.538461538461</v>
      </c>
      <c r="Q521">
        <v>9536.538461538461</v>
      </c>
      <c r="R521">
        <v>1425</v>
      </c>
      <c r="S521">
        <v>185.25</v>
      </c>
    </row>
    <row r="522" spans="1:19" x14ac:dyDescent="0.35">
      <c r="A522" t="s">
        <v>635</v>
      </c>
      <c r="B522" s="40">
        <v>45496</v>
      </c>
      <c r="C522" t="s">
        <v>64</v>
      </c>
      <c r="D522" t="s">
        <v>65</v>
      </c>
      <c r="E522" t="s">
        <v>27</v>
      </c>
      <c r="F522" t="s">
        <v>103</v>
      </c>
      <c r="G522" t="s">
        <v>628</v>
      </c>
      <c r="H522" t="s">
        <v>629</v>
      </c>
      <c r="I522" t="s">
        <v>69</v>
      </c>
      <c r="J522">
        <v>95</v>
      </c>
      <c r="K522">
        <v>16</v>
      </c>
      <c r="L522">
        <v>0.13</v>
      </c>
      <c r="M522">
        <v>1322.4</v>
      </c>
      <c r="N522" t="s">
        <v>123</v>
      </c>
      <c r="O522" t="s">
        <v>23</v>
      </c>
      <c r="P522">
        <v>10172.307692307693</v>
      </c>
      <c r="Q522">
        <v>10172.307692307693</v>
      </c>
      <c r="R522">
        <v>1520</v>
      </c>
      <c r="S522">
        <v>197.59999999999991</v>
      </c>
    </row>
    <row r="523" spans="1:19" x14ac:dyDescent="0.35">
      <c r="A523" t="s">
        <v>636</v>
      </c>
      <c r="B523" s="40">
        <v>45618</v>
      </c>
      <c r="C523" t="s">
        <v>35</v>
      </c>
      <c r="D523" t="s">
        <v>36</v>
      </c>
      <c r="E523" t="s">
        <v>37</v>
      </c>
      <c r="F523" t="s">
        <v>157</v>
      </c>
      <c r="G523" t="s">
        <v>628</v>
      </c>
      <c r="H523" t="s">
        <v>629</v>
      </c>
      <c r="I523" t="s">
        <v>69</v>
      </c>
      <c r="J523">
        <v>95</v>
      </c>
      <c r="K523">
        <v>4</v>
      </c>
      <c r="L523">
        <v>0.25</v>
      </c>
      <c r="M523">
        <v>285</v>
      </c>
      <c r="N523" t="s">
        <v>22</v>
      </c>
      <c r="O523" t="s">
        <v>23</v>
      </c>
      <c r="P523">
        <v>1140</v>
      </c>
      <c r="Q523">
        <v>1140</v>
      </c>
      <c r="R523">
        <v>380</v>
      </c>
      <c r="S523">
        <v>95</v>
      </c>
    </row>
    <row r="524" spans="1:19" x14ac:dyDescent="0.35">
      <c r="A524" t="s">
        <v>637</v>
      </c>
      <c r="B524" s="40">
        <v>45559</v>
      </c>
      <c r="C524" t="s">
        <v>61</v>
      </c>
      <c r="D524" t="s">
        <v>62</v>
      </c>
      <c r="E524" t="s">
        <v>27</v>
      </c>
      <c r="F524" t="s">
        <v>89</v>
      </c>
      <c r="G524" t="s">
        <v>628</v>
      </c>
      <c r="H524" t="s">
        <v>629</v>
      </c>
      <c r="I524" t="s">
        <v>69</v>
      </c>
      <c r="J524">
        <v>95</v>
      </c>
      <c r="K524">
        <v>8</v>
      </c>
      <c r="L524">
        <v>0.14000000000000001</v>
      </c>
      <c r="M524">
        <v>653.6</v>
      </c>
      <c r="N524" t="s">
        <v>22</v>
      </c>
      <c r="O524" t="s">
        <v>23</v>
      </c>
      <c r="P524">
        <v>4668.5714285714284</v>
      </c>
      <c r="Q524">
        <v>4668.5714285714284</v>
      </c>
      <c r="R524">
        <v>760</v>
      </c>
      <c r="S524">
        <v>106.39999999999998</v>
      </c>
    </row>
    <row r="525" spans="1:19" x14ac:dyDescent="0.35">
      <c r="A525" t="s">
        <v>638</v>
      </c>
      <c r="B525" s="40">
        <v>45405</v>
      </c>
      <c r="C525" t="s">
        <v>96</v>
      </c>
      <c r="D525" t="s">
        <v>97</v>
      </c>
      <c r="E525" t="s">
        <v>98</v>
      </c>
      <c r="F525" t="s">
        <v>113</v>
      </c>
      <c r="G525" t="s">
        <v>628</v>
      </c>
      <c r="H525" t="s">
        <v>629</v>
      </c>
      <c r="I525" t="s">
        <v>69</v>
      </c>
      <c r="J525">
        <v>95</v>
      </c>
      <c r="K525">
        <v>12</v>
      </c>
      <c r="L525">
        <v>0.1</v>
      </c>
      <c r="M525">
        <v>1026</v>
      </c>
      <c r="N525" t="s">
        <v>59</v>
      </c>
      <c r="O525" t="s">
        <v>23</v>
      </c>
      <c r="P525">
        <v>10260</v>
      </c>
      <c r="Q525">
        <v>10260</v>
      </c>
      <c r="R525">
        <v>1140</v>
      </c>
      <c r="S525">
        <v>114</v>
      </c>
    </row>
    <row r="526" spans="1:19" x14ac:dyDescent="0.35">
      <c r="A526" t="s">
        <v>639</v>
      </c>
      <c r="B526" s="40">
        <v>45650</v>
      </c>
      <c r="C526" t="s">
        <v>15</v>
      </c>
      <c r="D526" t="s">
        <v>16</v>
      </c>
      <c r="E526" t="s">
        <v>17</v>
      </c>
      <c r="F526" t="s">
        <v>18</v>
      </c>
      <c r="G526" t="s">
        <v>628</v>
      </c>
      <c r="H526" t="s">
        <v>629</v>
      </c>
      <c r="I526" t="s">
        <v>69</v>
      </c>
      <c r="J526">
        <v>95</v>
      </c>
      <c r="K526">
        <v>3</v>
      </c>
      <c r="L526">
        <v>0.03</v>
      </c>
      <c r="M526">
        <v>276.45</v>
      </c>
      <c r="N526" t="s">
        <v>77</v>
      </c>
      <c r="O526" t="s">
        <v>23</v>
      </c>
      <c r="P526">
        <v>9215</v>
      </c>
      <c r="Q526">
        <v>9215</v>
      </c>
      <c r="R526">
        <v>285</v>
      </c>
      <c r="S526">
        <v>8.5500000000000114</v>
      </c>
    </row>
    <row r="527" spans="1:19" x14ac:dyDescent="0.35">
      <c r="A527" t="s">
        <v>640</v>
      </c>
      <c r="B527" s="40">
        <v>45617</v>
      </c>
      <c r="C527" t="s">
        <v>44</v>
      </c>
      <c r="D527" t="s">
        <v>45</v>
      </c>
      <c r="E527" t="s">
        <v>17</v>
      </c>
      <c r="F527" t="s">
        <v>50</v>
      </c>
      <c r="G527" t="s">
        <v>628</v>
      </c>
      <c r="H527" t="s">
        <v>629</v>
      </c>
      <c r="I527" t="s">
        <v>69</v>
      </c>
      <c r="J527">
        <v>95</v>
      </c>
      <c r="K527">
        <v>15</v>
      </c>
      <c r="L527">
        <v>0.23</v>
      </c>
      <c r="M527">
        <v>1097.25</v>
      </c>
      <c r="N527" t="s">
        <v>22</v>
      </c>
      <c r="O527" t="s">
        <v>23</v>
      </c>
      <c r="P527">
        <v>4770.652173913043</v>
      </c>
      <c r="Q527">
        <v>4770.652173913043</v>
      </c>
      <c r="R527">
        <v>1425</v>
      </c>
      <c r="S527">
        <v>327.75</v>
      </c>
    </row>
    <row r="528" spans="1:19" x14ac:dyDescent="0.35">
      <c r="A528" t="s">
        <v>641</v>
      </c>
      <c r="B528" s="40">
        <v>45369</v>
      </c>
      <c r="C528" t="s">
        <v>15</v>
      </c>
      <c r="D528" t="s">
        <v>16</v>
      </c>
      <c r="E528" t="s">
        <v>17</v>
      </c>
      <c r="F528" t="s">
        <v>18</v>
      </c>
      <c r="G528" t="s">
        <v>628</v>
      </c>
      <c r="H528" t="s">
        <v>629</v>
      </c>
      <c r="I528" t="s">
        <v>69</v>
      </c>
      <c r="J528">
        <v>95</v>
      </c>
      <c r="K528">
        <v>15</v>
      </c>
      <c r="L528">
        <v>0.18</v>
      </c>
      <c r="M528">
        <v>1168.5</v>
      </c>
      <c r="N528" t="s">
        <v>123</v>
      </c>
      <c r="O528" t="s">
        <v>23</v>
      </c>
      <c r="P528">
        <v>6491.666666666667</v>
      </c>
      <c r="Q528">
        <v>6491.666666666667</v>
      </c>
      <c r="R528">
        <v>1425</v>
      </c>
      <c r="S528">
        <v>256.5</v>
      </c>
    </row>
    <row r="529" spans="1:19" x14ac:dyDescent="0.35">
      <c r="A529" t="s">
        <v>642</v>
      </c>
      <c r="B529" s="40">
        <v>45607</v>
      </c>
      <c r="C529" t="s">
        <v>96</v>
      </c>
      <c r="D529" t="s">
        <v>97</v>
      </c>
      <c r="E529" t="s">
        <v>98</v>
      </c>
      <c r="F529" t="s">
        <v>115</v>
      </c>
      <c r="G529" t="s">
        <v>628</v>
      </c>
      <c r="H529" t="s">
        <v>629</v>
      </c>
      <c r="I529" t="s">
        <v>69</v>
      </c>
      <c r="J529">
        <v>95</v>
      </c>
      <c r="K529">
        <v>9</v>
      </c>
      <c r="L529">
        <v>0.01</v>
      </c>
      <c r="M529">
        <v>846.45</v>
      </c>
      <c r="N529" t="s">
        <v>77</v>
      </c>
      <c r="O529" t="s">
        <v>23</v>
      </c>
      <c r="P529">
        <v>84645</v>
      </c>
      <c r="Q529">
        <v>84645</v>
      </c>
      <c r="R529">
        <v>855</v>
      </c>
      <c r="S529">
        <v>8.5499999999999545</v>
      </c>
    </row>
    <row r="530" spans="1:19" x14ac:dyDescent="0.35">
      <c r="A530" t="s">
        <v>643</v>
      </c>
      <c r="B530" s="40">
        <v>45640</v>
      </c>
      <c r="C530" t="s">
        <v>61</v>
      </c>
      <c r="D530" t="s">
        <v>62</v>
      </c>
      <c r="E530" t="s">
        <v>27</v>
      </c>
      <c r="F530" t="s">
        <v>66</v>
      </c>
      <c r="G530" t="s">
        <v>628</v>
      </c>
      <c r="H530" t="s">
        <v>629</v>
      </c>
      <c r="I530" t="s">
        <v>69</v>
      </c>
      <c r="J530">
        <v>95</v>
      </c>
      <c r="K530">
        <v>12</v>
      </c>
      <c r="L530">
        <v>0.28000000000000003</v>
      </c>
      <c r="M530">
        <v>820.8</v>
      </c>
      <c r="N530" t="s">
        <v>77</v>
      </c>
      <c r="O530" t="s">
        <v>23</v>
      </c>
      <c r="P530">
        <v>2931.4285714285711</v>
      </c>
      <c r="Q530">
        <v>2931.4285714285711</v>
      </c>
      <c r="R530">
        <v>1140</v>
      </c>
      <c r="S530">
        <v>319.20000000000005</v>
      </c>
    </row>
    <row r="531" spans="1:19" x14ac:dyDescent="0.35">
      <c r="A531" t="s">
        <v>644</v>
      </c>
      <c r="B531" s="40">
        <v>45316</v>
      </c>
      <c r="C531" t="s">
        <v>61</v>
      </c>
      <c r="D531" t="s">
        <v>62</v>
      </c>
      <c r="E531" t="s">
        <v>27</v>
      </c>
      <c r="F531" t="s">
        <v>28</v>
      </c>
      <c r="G531" t="s">
        <v>628</v>
      </c>
      <c r="H531" t="s">
        <v>629</v>
      </c>
      <c r="I531" t="s">
        <v>69</v>
      </c>
      <c r="J531">
        <v>95</v>
      </c>
      <c r="K531">
        <v>7</v>
      </c>
      <c r="L531">
        <v>0.23</v>
      </c>
      <c r="M531">
        <v>512.04999999999995</v>
      </c>
      <c r="N531" t="s">
        <v>42</v>
      </c>
      <c r="O531" t="s">
        <v>23</v>
      </c>
      <c r="P531">
        <v>2226.3043478260865</v>
      </c>
      <c r="Q531">
        <v>2226.3043478260865</v>
      </c>
      <c r="R531">
        <v>664.99999999999989</v>
      </c>
      <c r="S531">
        <v>152.94999999999993</v>
      </c>
    </row>
    <row r="532" spans="1:19" x14ac:dyDescent="0.35">
      <c r="A532" t="s">
        <v>645</v>
      </c>
      <c r="B532" s="40">
        <v>45368</v>
      </c>
      <c r="C532" t="s">
        <v>73</v>
      </c>
      <c r="D532" t="s">
        <v>74</v>
      </c>
      <c r="E532" t="s">
        <v>37</v>
      </c>
      <c r="F532" t="s">
        <v>157</v>
      </c>
      <c r="G532" t="s">
        <v>628</v>
      </c>
      <c r="H532" t="s">
        <v>629</v>
      </c>
      <c r="I532" t="s">
        <v>69</v>
      </c>
      <c r="J532">
        <v>95</v>
      </c>
      <c r="K532">
        <v>3</v>
      </c>
      <c r="L532">
        <v>0.27</v>
      </c>
      <c r="M532">
        <v>208.05</v>
      </c>
      <c r="N532" t="s">
        <v>32</v>
      </c>
      <c r="O532" t="s">
        <v>87</v>
      </c>
      <c r="P532">
        <v>770.55555555555554</v>
      </c>
      <c r="Q532">
        <v>770.55555555555554</v>
      </c>
      <c r="R532">
        <v>285</v>
      </c>
      <c r="S532">
        <v>76.949999999999989</v>
      </c>
    </row>
    <row r="533" spans="1:19" x14ac:dyDescent="0.35">
      <c r="A533" t="s">
        <v>646</v>
      </c>
      <c r="B533" s="40">
        <v>45447</v>
      </c>
      <c r="C533" t="s">
        <v>35</v>
      </c>
      <c r="D533" t="s">
        <v>36</v>
      </c>
      <c r="E533" t="s">
        <v>37</v>
      </c>
      <c r="F533" t="s">
        <v>38</v>
      </c>
      <c r="G533" t="s">
        <v>628</v>
      </c>
      <c r="H533" t="s">
        <v>629</v>
      </c>
      <c r="I533" t="s">
        <v>69</v>
      </c>
      <c r="J533">
        <v>95</v>
      </c>
      <c r="K533">
        <v>19</v>
      </c>
      <c r="L533">
        <v>0.23</v>
      </c>
      <c r="M533">
        <v>1389.85</v>
      </c>
      <c r="N533" t="s">
        <v>32</v>
      </c>
      <c r="O533" t="s">
        <v>23</v>
      </c>
      <c r="P533">
        <v>6042.8260869565211</v>
      </c>
      <c r="Q533">
        <v>6042.8260869565211</v>
      </c>
      <c r="R533">
        <v>1804.9999999999998</v>
      </c>
      <c r="S533">
        <v>415.14999999999986</v>
      </c>
    </row>
    <row r="534" spans="1:19" x14ac:dyDescent="0.35">
      <c r="A534" t="s">
        <v>647</v>
      </c>
      <c r="B534" s="40">
        <v>45491</v>
      </c>
      <c r="C534" t="s">
        <v>73</v>
      </c>
      <c r="D534" t="s">
        <v>74</v>
      </c>
      <c r="E534" t="s">
        <v>37</v>
      </c>
      <c r="F534" t="s">
        <v>71</v>
      </c>
      <c r="G534" t="s">
        <v>628</v>
      </c>
      <c r="H534" t="s">
        <v>629</v>
      </c>
      <c r="I534" t="s">
        <v>69</v>
      </c>
      <c r="J534">
        <v>95</v>
      </c>
      <c r="K534">
        <v>19</v>
      </c>
      <c r="L534">
        <v>0.12</v>
      </c>
      <c r="M534">
        <v>1588.4</v>
      </c>
      <c r="N534" t="s">
        <v>42</v>
      </c>
      <c r="O534" t="s">
        <v>33</v>
      </c>
      <c r="P534">
        <v>13236.666666666668</v>
      </c>
      <c r="Q534">
        <v>13236.666666666668</v>
      </c>
      <c r="R534">
        <v>1805</v>
      </c>
      <c r="S534">
        <v>216.59999999999991</v>
      </c>
    </row>
    <row r="535" spans="1:19" x14ac:dyDescent="0.35">
      <c r="A535" t="s">
        <v>648</v>
      </c>
      <c r="B535" s="40">
        <v>45417</v>
      </c>
      <c r="C535" t="s">
        <v>15</v>
      </c>
      <c r="D535" t="s">
        <v>16</v>
      </c>
      <c r="E535" t="s">
        <v>17</v>
      </c>
      <c r="F535" t="s">
        <v>176</v>
      </c>
      <c r="G535" t="s">
        <v>628</v>
      </c>
      <c r="H535" t="s">
        <v>629</v>
      </c>
      <c r="I535" t="s">
        <v>69</v>
      </c>
      <c r="J535">
        <v>95</v>
      </c>
      <c r="K535">
        <v>18</v>
      </c>
      <c r="L535">
        <v>0.21</v>
      </c>
      <c r="M535">
        <v>1350.9</v>
      </c>
      <c r="N535" t="s">
        <v>32</v>
      </c>
      <c r="O535" t="s">
        <v>179</v>
      </c>
      <c r="P535">
        <v>6432.8571428571431</v>
      </c>
      <c r="Q535">
        <v>6432.8571428571431</v>
      </c>
      <c r="R535">
        <v>1710</v>
      </c>
      <c r="S535">
        <v>359.09999999999991</v>
      </c>
    </row>
    <row r="536" spans="1:19" x14ac:dyDescent="0.35">
      <c r="A536" t="s">
        <v>649</v>
      </c>
      <c r="B536" s="40">
        <v>45414</v>
      </c>
      <c r="C536" t="s">
        <v>61</v>
      </c>
      <c r="D536" t="s">
        <v>62</v>
      </c>
      <c r="E536" t="s">
        <v>27</v>
      </c>
      <c r="F536" t="s">
        <v>103</v>
      </c>
      <c r="G536" t="s">
        <v>628</v>
      </c>
      <c r="H536" t="s">
        <v>629</v>
      </c>
      <c r="I536" t="s">
        <v>69</v>
      </c>
      <c r="J536">
        <v>95</v>
      </c>
      <c r="K536">
        <v>6</v>
      </c>
      <c r="L536">
        <v>0.02</v>
      </c>
      <c r="M536">
        <v>558.6</v>
      </c>
      <c r="N536" t="s">
        <v>123</v>
      </c>
      <c r="O536" t="s">
        <v>80</v>
      </c>
      <c r="P536">
        <v>27930</v>
      </c>
      <c r="Q536">
        <v>27930</v>
      </c>
      <c r="R536">
        <v>570</v>
      </c>
      <c r="S536">
        <v>11.399999999999977</v>
      </c>
    </row>
    <row r="537" spans="1:19" x14ac:dyDescent="0.35">
      <c r="A537" t="s">
        <v>650</v>
      </c>
      <c r="B537" s="40">
        <v>45352</v>
      </c>
      <c r="C537" t="s">
        <v>73</v>
      </c>
      <c r="D537" t="s">
        <v>74</v>
      </c>
      <c r="E537" t="s">
        <v>37</v>
      </c>
      <c r="F537" t="s">
        <v>71</v>
      </c>
      <c r="G537" t="s">
        <v>628</v>
      </c>
      <c r="H537" t="s">
        <v>629</v>
      </c>
      <c r="I537" t="s">
        <v>69</v>
      </c>
      <c r="J537">
        <v>95</v>
      </c>
      <c r="K537">
        <v>7</v>
      </c>
      <c r="L537">
        <v>0.22</v>
      </c>
      <c r="M537">
        <v>518.70000000000005</v>
      </c>
      <c r="N537" t="s">
        <v>123</v>
      </c>
      <c r="O537" t="s">
        <v>80</v>
      </c>
      <c r="P537">
        <v>2357.727272727273</v>
      </c>
      <c r="Q537">
        <v>2357.727272727273</v>
      </c>
      <c r="R537">
        <v>665</v>
      </c>
      <c r="S537">
        <v>146.29999999999995</v>
      </c>
    </row>
    <row r="538" spans="1:19" x14ac:dyDescent="0.35">
      <c r="A538" t="s">
        <v>651</v>
      </c>
      <c r="B538" s="40">
        <v>45451</v>
      </c>
      <c r="C538" t="s">
        <v>44</v>
      </c>
      <c r="D538" t="s">
        <v>45</v>
      </c>
      <c r="E538" t="s">
        <v>17</v>
      </c>
      <c r="F538" t="s">
        <v>50</v>
      </c>
      <c r="G538" t="s">
        <v>628</v>
      </c>
      <c r="H538" t="s">
        <v>629</v>
      </c>
      <c r="I538" t="s">
        <v>69</v>
      </c>
      <c r="J538">
        <v>95</v>
      </c>
      <c r="K538">
        <v>11</v>
      </c>
      <c r="L538">
        <v>0.05</v>
      </c>
      <c r="M538">
        <v>992.75</v>
      </c>
      <c r="N538" t="s">
        <v>22</v>
      </c>
      <c r="O538" t="s">
        <v>23</v>
      </c>
      <c r="P538">
        <v>19855</v>
      </c>
      <c r="Q538">
        <v>19855</v>
      </c>
      <c r="R538">
        <v>1045</v>
      </c>
      <c r="S538">
        <v>52.25</v>
      </c>
    </row>
    <row r="539" spans="1:19" x14ac:dyDescent="0.35">
      <c r="A539" t="s">
        <v>652</v>
      </c>
      <c r="B539" s="40">
        <v>45619</v>
      </c>
      <c r="C539" t="s">
        <v>73</v>
      </c>
      <c r="D539" t="s">
        <v>74</v>
      </c>
      <c r="E539" t="s">
        <v>37</v>
      </c>
      <c r="F539" t="s">
        <v>157</v>
      </c>
      <c r="G539" t="s">
        <v>628</v>
      </c>
      <c r="H539" t="s">
        <v>629</v>
      </c>
      <c r="I539" t="s">
        <v>69</v>
      </c>
      <c r="J539">
        <v>95</v>
      </c>
      <c r="K539">
        <v>2</v>
      </c>
      <c r="L539">
        <v>0.05</v>
      </c>
      <c r="M539">
        <v>180.5</v>
      </c>
      <c r="N539" t="s">
        <v>22</v>
      </c>
      <c r="O539" t="s">
        <v>23</v>
      </c>
      <c r="P539">
        <v>3610</v>
      </c>
      <c r="Q539">
        <v>3610</v>
      </c>
      <c r="R539">
        <v>190</v>
      </c>
      <c r="S539">
        <v>9.5</v>
      </c>
    </row>
    <row r="540" spans="1:19" x14ac:dyDescent="0.35">
      <c r="A540" t="s">
        <v>653</v>
      </c>
      <c r="B540" s="40">
        <v>45489</v>
      </c>
      <c r="C540" t="s">
        <v>15</v>
      </c>
      <c r="D540" t="s">
        <v>16</v>
      </c>
      <c r="E540" t="s">
        <v>17</v>
      </c>
      <c r="F540" t="s">
        <v>79</v>
      </c>
      <c r="G540" t="s">
        <v>628</v>
      </c>
      <c r="H540" t="s">
        <v>629</v>
      </c>
      <c r="I540" t="s">
        <v>69</v>
      </c>
      <c r="J540">
        <v>95</v>
      </c>
      <c r="K540">
        <v>3</v>
      </c>
      <c r="L540">
        <v>0.04</v>
      </c>
      <c r="M540">
        <v>273.60000000000002</v>
      </c>
      <c r="N540" t="s">
        <v>32</v>
      </c>
      <c r="O540" t="s">
        <v>23</v>
      </c>
      <c r="P540">
        <v>6840</v>
      </c>
      <c r="Q540">
        <v>6840</v>
      </c>
      <c r="R540">
        <v>285.00000000000006</v>
      </c>
      <c r="S540">
        <v>11.400000000000034</v>
      </c>
    </row>
    <row r="541" spans="1:19" x14ac:dyDescent="0.35">
      <c r="A541" t="s">
        <v>654</v>
      </c>
      <c r="B541" s="40">
        <v>45566</v>
      </c>
      <c r="C541" t="s">
        <v>73</v>
      </c>
      <c r="D541" t="s">
        <v>74</v>
      </c>
      <c r="E541" t="s">
        <v>37</v>
      </c>
      <c r="F541" t="s">
        <v>179</v>
      </c>
      <c r="G541" t="s">
        <v>628</v>
      </c>
      <c r="H541" t="s">
        <v>629</v>
      </c>
      <c r="I541" t="s">
        <v>69</v>
      </c>
      <c r="J541">
        <v>95</v>
      </c>
      <c r="K541">
        <v>19</v>
      </c>
      <c r="L541">
        <v>0.2</v>
      </c>
      <c r="M541">
        <v>1444</v>
      </c>
      <c r="N541" t="s">
        <v>59</v>
      </c>
      <c r="O541" t="s">
        <v>23</v>
      </c>
      <c r="P541">
        <v>7220</v>
      </c>
      <c r="Q541">
        <v>7220</v>
      </c>
      <c r="R541">
        <v>1805</v>
      </c>
      <c r="S541">
        <v>361</v>
      </c>
    </row>
    <row r="542" spans="1:19" x14ac:dyDescent="0.35">
      <c r="A542" t="s">
        <v>655</v>
      </c>
      <c r="B542" s="40">
        <v>45318</v>
      </c>
      <c r="C542" t="s">
        <v>125</v>
      </c>
      <c r="D542" t="s">
        <v>126</v>
      </c>
      <c r="E542" t="s">
        <v>37</v>
      </c>
      <c r="F542" t="s">
        <v>157</v>
      </c>
      <c r="G542" t="s">
        <v>628</v>
      </c>
      <c r="H542" t="s">
        <v>629</v>
      </c>
      <c r="I542" t="s">
        <v>69</v>
      </c>
      <c r="J542">
        <v>95</v>
      </c>
      <c r="K542">
        <v>1</v>
      </c>
      <c r="L542">
        <v>0.03</v>
      </c>
      <c r="M542">
        <v>92.15</v>
      </c>
      <c r="N542" t="s">
        <v>22</v>
      </c>
      <c r="O542" t="s">
        <v>23</v>
      </c>
      <c r="P542">
        <v>3071.666666666667</v>
      </c>
      <c r="Q542">
        <v>3071.666666666667</v>
      </c>
      <c r="R542">
        <v>95.000000000000014</v>
      </c>
      <c r="S542">
        <v>2.8500000000000085</v>
      </c>
    </row>
    <row r="543" spans="1:19" x14ac:dyDescent="0.35">
      <c r="A543" t="s">
        <v>656</v>
      </c>
      <c r="B543" s="40">
        <v>45584</v>
      </c>
      <c r="C543" t="s">
        <v>111</v>
      </c>
      <c r="D543" t="s">
        <v>112</v>
      </c>
      <c r="E543" t="s">
        <v>98</v>
      </c>
      <c r="F543" t="s">
        <v>101</v>
      </c>
      <c r="G543" t="s">
        <v>628</v>
      </c>
      <c r="H543" t="s">
        <v>629</v>
      </c>
      <c r="I543" t="s">
        <v>69</v>
      </c>
      <c r="J543">
        <v>95</v>
      </c>
      <c r="K543">
        <v>15</v>
      </c>
      <c r="L543">
        <v>0.1</v>
      </c>
      <c r="M543">
        <v>1282.5</v>
      </c>
      <c r="N543" t="s">
        <v>179</v>
      </c>
      <c r="O543" t="s">
        <v>23</v>
      </c>
      <c r="P543">
        <v>12825</v>
      </c>
      <c r="Q543">
        <v>12825</v>
      </c>
      <c r="R543">
        <v>1425</v>
      </c>
      <c r="S543">
        <v>142.5</v>
      </c>
    </row>
    <row r="544" spans="1:19" x14ac:dyDescent="0.35">
      <c r="A544" t="s">
        <v>657</v>
      </c>
      <c r="B544" s="40">
        <v>45371</v>
      </c>
      <c r="C544" t="s">
        <v>61</v>
      </c>
      <c r="D544" t="s">
        <v>62</v>
      </c>
      <c r="E544" t="s">
        <v>27</v>
      </c>
      <c r="F544" t="s">
        <v>122</v>
      </c>
      <c r="G544" t="s">
        <v>628</v>
      </c>
      <c r="H544" t="s">
        <v>629</v>
      </c>
      <c r="I544" t="s">
        <v>69</v>
      </c>
      <c r="J544">
        <v>95</v>
      </c>
      <c r="K544">
        <v>6</v>
      </c>
      <c r="L544">
        <v>7.0000000000000007E-2</v>
      </c>
      <c r="M544">
        <v>530.1</v>
      </c>
      <c r="N544" t="s">
        <v>22</v>
      </c>
      <c r="O544" t="s">
        <v>23</v>
      </c>
      <c r="P544">
        <v>7572.8571428571422</v>
      </c>
      <c r="Q544">
        <v>7572.8571428571422</v>
      </c>
      <c r="R544">
        <v>570.00000000000011</v>
      </c>
      <c r="S544">
        <v>39.900000000000091</v>
      </c>
    </row>
    <row r="545" spans="1:19" x14ac:dyDescent="0.35">
      <c r="A545" t="s">
        <v>658</v>
      </c>
      <c r="B545" s="40">
        <v>45463</v>
      </c>
      <c r="C545" t="s">
        <v>44</v>
      </c>
      <c r="D545" t="s">
        <v>45</v>
      </c>
      <c r="E545" t="s">
        <v>17</v>
      </c>
      <c r="F545" t="s">
        <v>50</v>
      </c>
      <c r="G545" t="s">
        <v>628</v>
      </c>
      <c r="H545" t="s">
        <v>629</v>
      </c>
      <c r="I545" t="s">
        <v>69</v>
      </c>
      <c r="J545">
        <v>95</v>
      </c>
      <c r="K545">
        <v>20</v>
      </c>
      <c r="L545">
        <v>0</v>
      </c>
      <c r="M545">
        <v>1900</v>
      </c>
      <c r="N545" t="s">
        <v>32</v>
      </c>
      <c r="O545" t="s">
        <v>33</v>
      </c>
      <c r="P545" t="e">
        <v>#DIV/0!</v>
      </c>
      <c r="Q545">
        <v>0</v>
      </c>
      <c r="R545">
        <v>1900</v>
      </c>
      <c r="S545">
        <v>0</v>
      </c>
    </row>
    <row r="546" spans="1:19" x14ac:dyDescent="0.35">
      <c r="A546" t="s">
        <v>659</v>
      </c>
      <c r="B546" s="40">
        <v>45425</v>
      </c>
      <c r="C546" t="s">
        <v>111</v>
      </c>
      <c r="D546" t="s">
        <v>112</v>
      </c>
      <c r="E546" t="s">
        <v>98</v>
      </c>
      <c r="F546" t="s">
        <v>160</v>
      </c>
      <c r="G546" t="s">
        <v>628</v>
      </c>
      <c r="H546" t="s">
        <v>629</v>
      </c>
      <c r="I546" t="s">
        <v>69</v>
      </c>
      <c r="J546">
        <v>95</v>
      </c>
      <c r="K546">
        <v>19</v>
      </c>
      <c r="L546">
        <v>0.26</v>
      </c>
      <c r="M546">
        <v>1335.7</v>
      </c>
      <c r="N546" t="s">
        <v>22</v>
      </c>
      <c r="O546" t="s">
        <v>23</v>
      </c>
      <c r="P546">
        <v>5137.3076923076924</v>
      </c>
      <c r="Q546">
        <v>5137.3076923076924</v>
      </c>
      <c r="R546">
        <v>1805</v>
      </c>
      <c r="S546">
        <v>469.29999999999995</v>
      </c>
    </row>
    <row r="547" spans="1:19" x14ac:dyDescent="0.35">
      <c r="A547" t="s">
        <v>660</v>
      </c>
      <c r="B547" s="40">
        <v>45555</v>
      </c>
      <c r="C547" t="s">
        <v>15</v>
      </c>
      <c r="D547" t="s">
        <v>16</v>
      </c>
      <c r="E547" t="s">
        <v>17</v>
      </c>
      <c r="F547" t="s">
        <v>79</v>
      </c>
      <c r="G547" t="s">
        <v>628</v>
      </c>
      <c r="H547" t="s">
        <v>629</v>
      </c>
      <c r="I547" t="s">
        <v>69</v>
      </c>
      <c r="J547">
        <v>95</v>
      </c>
      <c r="K547">
        <v>18</v>
      </c>
      <c r="L547">
        <v>0.06</v>
      </c>
      <c r="M547">
        <v>1607.4</v>
      </c>
      <c r="N547" t="s">
        <v>123</v>
      </c>
      <c r="O547" t="s">
        <v>23</v>
      </c>
      <c r="P547">
        <v>26790.000000000004</v>
      </c>
      <c r="Q547">
        <v>26790.000000000004</v>
      </c>
      <c r="R547">
        <v>1710.0000000000002</v>
      </c>
      <c r="S547">
        <v>102.60000000000014</v>
      </c>
    </row>
    <row r="548" spans="1:19" x14ac:dyDescent="0.35">
      <c r="A548" t="s">
        <v>661</v>
      </c>
      <c r="B548" s="40">
        <v>45542</v>
      </c>
      <c r="C548" t="s">
        <v>35</v>
      </c>
      <c r="D548" t="s">
        <v>36</v>
      </c>
      <c r="E548" t="s">
        <v>37</v>
      </c>
      <c r="F548" t="s">
        <v>38</v>
      </c>
      <c r="G548" t="s">
        <v>628</v>
      </c>
      <c r="H548" t="s">
        <v>629</v>
      </c>
      <c r="I548" t="s">
        <v>69</v>
      </c>
      <c r="J548">
        <v>95</v>
      </c>
      <c r="K548">
        <v>5</v>
      </c>
      <c r="L548">
        <v>0.04</v>
      </c>
      <c r="M548">
        <v>456</v>
      </c>
      <c r="N548" t="s">
        <v>32</v>
      </c>
      <c r="O548" t="s">
        <v>23</v>
      </c>
      <c r="P548">
        <v>11400</v>
      </c>
      <c r="Q548">
        <v>11400</v>
      </c>
      <c r="R548">
        <v>475</v>
      </c>
      <c r="S548">
        <v>19</v>
      </c>
    </row>
    <row r="549" spans="1:19" x14ac:dyDescent="0.35">
      <c r="A549" t="s">
        <v>662</v>
      </c>
      <c r="B549" s="40">
        <v>45545</v>
      </c>
      <c r="C549" t="s">
        <v>131</v>
      </c>
      <c r="D549" t="s">
        <v>132</v>
      </c>
      <c r="E549" t="s">
        <v>98</v>
      </c>
      <c r="F549" t="s">
        <v>101</v>
      </c>
      <c r="G549" t="s">
        <v>628</v>
      </c>
      <c r="H549" t="s">
        <v>629</v>
      </c>
      <c r="I549" t="s">
        <v>69</v>
      </c>
      <c r="J549">
        <v>95</v>
      </c>
      <c r="K549">
        <v>17</v>
      </c>
      <c r="L549">
        <v>0.05</v>
      </c>
      <c r="M549">
        <v>1534.25</v>
      </c>
      <c r="N549" t="s">
        <v>42</v>
      </c>
      <c r="O549" t="s">
        <v>33</v>
      </c>
      <c r="P549">
        <v>30685</v>
      </c>
      <c r="Q549">
        <v>30685</v>
      </c>
      <c r="R549">
        <v>1615</v>
      </c>
      <c r="S549">
        <v>80.75</v>
      </c>
    </row>
    <row r="550" spans="1:19" x14ac:dyDescent="0.35">
      <c r="A550" t="s">
        <v>663</v>
      </c>
      <c r="B550" s="40">
        <v>45501</v>
      </c>
      <c r="C550" t="s">
        <v>15</v>
      </c>
      <c r="D550" t="s">
        <v>16</v>
      </c>
      <c r="E550" t="s">
        <v>17</v>
      </c>
      <c r="F550" t="s">
        <v>176</v>
      </c>
      <c r="G550" t="s">
        <v>628</v>
      </c>
      <c r="H550" t="s">
        <v>629</v>
      </c>
      <c r="I550" t="s">
        <v>69</v>
      </c>
      <c r="J550">
        <v>95</v>
      </c>
      <c r="K550">
        <v>14</v>
      </c>
      <c r="L550">
        <v>0.28999999999999998</v>
      </c>
      <c r="M550">
        <v>944.3</v>
      </c>
      <c r="N550" t="s">
        <v>42</v>
      </c>
      <c r="O550" t="s">
        <v>23</v>
      </c>
      <c r="P550">
        <v>3256.2068965517242</v>
      </c>
      <c r="Q550">
        <v>3256.2068965517242</v>
      </c>
      <c r="R550">
        <v>1330</v>
      </c>
      <c r="S550">
        <v>385.70000000000005</v>
      </c>
    </row>
    <row r="551" spans="1:19" x14ac:dyDescent="0.35">
      <c r="A551" t="s">
        <v>664</v>
      </c>
      <c r="B551" s="40">
        <v>45485</v>
      </c>
      <c r="C551" t="s">
        <v>131</v>
      </c>
      <c r="D551" t="s">
        <v>132</v>
      </c>
      <c r="E551" t="s">
        <v>98</v>
      </c>
      <c r="F551" t="s">
        <v>160</v>
      </c>
      <c r="G551" t="s">
        <v>628</v>
      </c>
      <c r="H551" t="s">
        <v>629</v>
      </c>
      <c r="I551" t="s">
        <v>69</v>
      </c>
      <c r="J551">
        <v>95</v>
      </c>
      <c r="K551">
        <v>15</v>
      </c>
      <c r="L551">
        <v>0.15</v>
      </c>
      <c r="M551">
        <v>1211.25</v>
      </c>
      <c r="N551" t="s">
        <v>59</v>
      </c>
      <c r="O551" t="s">
        <v>23</v>
      </c>
      <c r="P551">
        <v>8075</v>
      </c>
      <c r="Q551">
        <v>8075</v>
      </c>
      <c r="R551">
        <v>1425</v>
      </c>
      <c r="S551">
        <v>213.75</v>
      </c>
    </row>
    <row r="552" spans="1:19" x14ac:dyDescent="0.35">
      <c r="A552" t="s">
        <v>665</v>
      </c>
      <c r="B552" s="40">
        <v>45646</v>
      </c>
      <c r="C552" t="s">
        <v>131</v>
      </c>
      <c r="D552" t="s">
        <v>132</v>
      </c>
      <c r="E552" t="s">
        <v>98</v>
      </c>
      <c r="F552" t="s">
        <v>99</v>
      </c>
      <c r="G552" t="s">
        <v>628</v>
      </c>
      <c r="H552" t="s">
        <v>629</v>
      </c>
      <c r="I552" t="s">
        <v>69</v>
      </c>
      <c r="J552">
        <v>95</v>
      </c>
      <c r="K552">
        <v>19</v>
      </c>
      <c r="L552">
        <v>0.05</v>
      </c>
      <c r="M552">
        <v>1714.75</v>
      </c>
      <c r="N552" t="s">
        <v>59</v>
      </c>
      <c r="O552" t="s">
        <v>23</v>
      </c>
      <c r="P552">
        <v>34295</v>
      </c>
      <c r="Q552">
        <v>34295</v>
      </c>
      <c r="R552">
        <v>1805</v>
      </c>
      <c r="S552">
        <v>90.25</v>
      </c>
    </row>
    <row r="553" spans="1:19" x14ac:dyDescent="0.35">
      <c r="A553" t="s">
        <v>666</v>
      </c>
      <c r="B553" s="40">
        <v>45563</v>
      </c>
      <c r="C553" t="s">
        <v>35</v>
      </c>
      <c r="D553" t="s">
        <v>36</v>
      </c>
      <c r="E553" t="s">
        <v>37</v>
      </c>
      <c r="F553" t="s">
        <v>157</v>
      </c>
      <c r="G553" t="s">
        <v>628</v>
      </c>
      <c r="H553" t="s">
        <v>629</v>
      </c>
      <c r="I553" t="s">
        <v>69</v>
      </c>
      <c r="J553">
        <v>95</v>
      </c>
      <c r="K553">
        <v>18</v>
      </c>
      <c r="L553">
        <v>7.0000000000000007E-2</v>
      </c>
      <c r="M553">
        <v>1590.3</v>
      </c>
      <c r="N553" t="s">
        <v>123</v>
      </c>
      <c r="O553" t="s">
        <v>23</v>
      </c>
      <c r="P553">
        <v>22718.571428571428</v>
      </c>
      <c r="Q553">
        <v>22718.571428571428</v>
      </c>
      <c r="R553">
        <v>1710</v>
      </c>
      <c r="S553">
        <v>119.70000000000005</v>
      </c>
    </row>
    <row r="554" spans="1:19" x14ac:dyDescent="0.35">
      <c r="A554" t="s">
        <v>667</v>
      </c>
      <c r="B554" s="40">
        <v>45369</v>
      </c>
      <c r="C554" t="s">
        <v>125</v>
      </c>
      <c r="D554" t="s">
        <v>126</v>
      </c>
      <c r="E554" t="s">
        <v>37</v>
      </c>
      <c r="F554" t="s">
        <v>83</v>
      </c>
      <c r="G554" t="s">
        <v>628</v>
      </c>
      <c r="H554" t="s">
        <v>629</v>
      </c>
      <c r="I554" t="s">
        <v>69</v>
      </c>
      <c r="J554">
        <v>95</v>
      </c>
      <c r="K554">
        <v>7</v>
      </c>
      <c r="L554">
        <v>0</v>
      </c>
      <c r="M554">
        <v>665</v>
      </c>
      <c r="N554" t="s">
        <v>77</v>
      </c>
      <c r="O554" t="s">
        <v>23</v>
      </c>
      <c r="P554" t="e">
        <v>#DIV/0!</v>
      </c>
      <c r="Q554">
        <v>0</v>
      </c>
      <c r="R554">
        <v>665</v>
      </c>
      <c r="S554">
        <v>0</v>
      </c>
    </row>
    <row r="555" spans="1:19" x14ac:dyDescent="0.35">
      <c r="A555" t="s">
        <v>668</v>
      </c>
      <c r="B555" s="40">
        <v>45496</v>
      </c>
      <c r="C555" t="s">
        <v>25</v>
      </c>
      <c r="D555" t="s">
        <v>26</v>
      </c>
      <c r="E555" t="s">
        <v>27</v>
      </c>
      <c r="F555" t="s">
        <v>103</v>
      </c>
      <c r="G555" t="s">
        <v>628</v>
      </c>
      <c r="H555" t="s">
        <v>629</v>
      </c>
      <c r="I555" t="s">
        <v>69</v>
      </c>
      <c r="J555">
        <v>95</v>
      </c>
      <c r="K555">
        <v>16</v>
      </c>
      <c r="L555">
        <v>0.13</v>
      </c>
      <c r="M555">
        <v>1322.4</v>
      </c>
      <c r="N555" t="s">
        <v>77</v>
      </c>
      <c r="O555" t="s">
        <v>23</v>
      </c>
      <c r="P555">
        <v>10172.307692307693</v>
      </c>
      <c r="Q555">
        <v>10172.307692307693</v>
      </c>
      <c r="R555">
        <v>1520</v>
      </c>
      <c r="S555">
        <v>197.59999999999991</v>
      </c>
    </row>
    <row r="556" spans="1:19" x14ac:dyDescent="0.35">
      <c r="A556" t="s">
        <v>669</v>
      </c>
      <c r="B556" s="40">
        <v>45419</v>
      </c>
      <c r="C556" t="s">
        <v>15</v>
      </c>
      <c r="D556" t="s">
        <v>16</v>
      </c>
      <c r="E556" t="s">
        <v>17</v>
      </c>
      <c r="F556" t="s">
        <v>18</v>
      </c>
      <c r="G556" t="s">
        <v>628</v>
      </c>
      <c r="H556" t="s">
        <v>629</v>
      </c>
      <c r="I556" t="s">
        <v>69</v>
      </c>
      <c r="J556">
        <v>95</v>
      </c>
      <c r="K556">
        <v>16</v>
      </c>
      <c r="L556">
        <v>0.05</v>
      </c>
      <c r="M556">
        <v>1444</v>
      </c>
      <c r="N556" t="s">
        <v>59</v>
      </c>
      <c r="O556" t="s">
        <v>23</v>
      </c>
      <c r="P556">
        <v>28880</v>
      </c>
      <c r="Q556">
        <v>28880</v>
      </c>
      <c r="R556">
        <v>1520</v>
      </c>
      <c r="S556">
        <v>76</v>
      </c>
    </row>
    <row r="557" spans="1:19" x14ac:dyDescent="0.35">
      <c r="A557" t="s">
        <v>670</v>
      </c>
      <c r="B557" s="40">
        <v>45641</v>
      </c>
      <c r="C557" t="s">
        <v>35</v>
      </c>
      <c r="D557" t="s">
        <v>36</v>
      </c>
      <c r="E557" t="s">
        <v>37</v>
      </c>
      <c r="F557" t="s">
        <v>71</v>
      </c>
      <c r="G557" t="s">
        <v>628</v>
      </c>
      <c r="H557" t="s">
        <v>629</v>
      </c>
      <c r="I557" t="s">
        <v>69</v>
      </c>
      <c r="J557">
        <v>95</v>
      </c>
      <c r="K557">
        <v>10</v>
      </c>
      <c r="L557">
        <v>0.28999999999999998</v>
      </c>
      <c r="M557">
        <v>674.5</v>
      </c>
      <c r="N557" t="s">
        <v>22</v>
      </c>
      <c r="O557" t="s">
        <v>23</v>
      </c>
      <c r="P557">
        <v>2325.8620689655172</v>
      </c>
      <c r="Q557">
        <v>2325.8620689655172</v>
      </c>
      <c r="R557">
        <v>950</v>
      </c>
      <c r="S557">
        <v>275.5</v>
      </c>
    </row>
    <row r="558" spans="1:19" x14ac:dyDescent="0.35">
      <c r="A558" t="s">
        <v>671</v>
      </c>
      <c r="B558" s="40">
        <v>45647</v>
      </c>
      <c r="C558" t="s">
        <v>35</v>
      </c>
      <c r="D558" t="s">
        <v>36</v>
      </c>
      <c r="E558" t="s">
        <v>37</v>
      </c>
      <c r="F558" t="s">
        <v>38</v>
      </c>
      <c r="G558" t="s">
        <v>628</v>
      </c>
      <c r="H558" t="s">
        <v>629</v>
      </c>
      <c r="I558" t="s">
        <v>69</v>
      </c>
      <c r="J558">
        <v>95</v>
      </c>
      <c r="K558">
        <v>4</v>
      </c>
      <c r="L558">
        <v>0.2</v>
      </c>
      <c r="M558">
        <v>304</v>
      </c>
      <c r="N558" t="s">
        <v>32</v>
      </c>
      <c r="O558" t="s">
        <v>23</v>
      </c>
      <c r="P558">
        <v>1520</v>
      </c>
      <c r="Q558">
        <v>1520</v>
      </c>
      <c r="R558">
        <v>380</v>
      </c>
      <c r="S558">
        <v>76</v>
      </c>
    </row>
    <row r="559" spans="1:19" x14ac:dyDescent="0.35">
      <c r="A559" t="s">
        <v>672</v>
      </c>
      <c r="B559" s="40">
        <v>45327</v>
      </c>
      <c r="C559" t="s">
        <v>44</v>
      </c>
      <c r="D559" t="s">
        <v>45</v>
      </c>
      <c r="E559" t="s">
        <v>17</v>
      </c>
      <c r="F559" t="s">
        <v>50</v>
      </c>
      <c r="G559" t="s">
        <v>628</v>
      </c>
      <c r="H559" t="s">
        <v>629</v>
      </c>
      <c r="I559" t="s">
        <v>69</v>
      </c>
      <c r="J559">
        <v>95</v>
      </c>
      <c r="K559">
        <v>4</v>
      </c>
      <c r="L559">
        <v>0.12</v>
      </c>
      <c r="M559">
        <v>334.4</v>
      </c>
      <c r="N559" t="s">
        <v>77</v>
      </c>
      <c r="O559" t="s">
        <v>23</v>
      </c>
      <c r="P559">
        <v>2786.6666666666665</v>
      </c>
      <c r="Q559">
        <v>2786.6666666666665</v>
      </c>
      <c r="R559">
        <v>380</v>
      </c>
      <c r="S559">
        <v>45.600000000000023</v>
      </c>
    </row>
    <row r="560" spans="1:19" x14ac:dyDescent="0.35">
      <c r="A560" t="s">
        <v>673</v>
      </c>
      <c r="B560" s="40">
        <v>45301</v>
      </c>
      <c r="C560" t="s">
        <v>64</v>
      </c>
      <c r="D560" t="s">
        <v>65</v>
      </c>
      <c r="E560" t="s">
        <v>27</v>
      </c>
      <c r="F560" t="s">
        <v>66</v>
      </c>
      <c r="G560" t="s">
        <v>628</v>
      </c>
      <c r="H560" t="s">
        <v>629</v>
      </c>
      <c r="I560" t="s">
        <v>69</v>
      </c>
      <c r="J560">
        <v>95</v>
      </c>
      <c r="K560">
        <v>3</v>
      </c>
      <c r="L560">
        <v>0.25</v>
      </c>
      <c r="M560">
        <v>213.75</v>
      </c>
      <c r="N560" t="s">
        <v>59</v>
      </c>
      <c r="O560" t="s">
        <v>23</v>
      </c>
      <c r="P560">
        <v>855</v>
      </c>
      <c r="Q560">
        <v>855</v>
      </c>
      <c r="R560">
        <v>285</v>
      </c>
      <c r="S560">
        <v>71.25</v>
      </c>
    </row>
    <row r="561" spans="1:19" x14ac:dyDescent="0.35">
      <c r="A561" t="s">
        <v>674</v>
      </c>
      <c r="B561" s="40">
        <v>45470</v>
      </c>
      <c r="C561" t="s">
        <v>55</v>
      </c>
      <c r="D561" t="s">
        <v>56</v>
      </c>
      <c r="E561" t="s">
        <v>17</v>
      </c>
      <c r="F561" t="s">
        <v>176</v>
      </c>
      <c r="G561" t="s">
        <v>628</v>
      </c>
      <c r="H561" t="s">
        <v>629</v>
      </c>
      <c r="I561" t="s">
        <v>69</v>
      </c>
      <c r="J561">
        <v>95</v>
      </c>
      <c r="K561">
        <v>8</v>
      </c>
      <c r="L561">
        <v>0.28999999999999998</v>
      </c>
      <c r="M561">
        <v>539.6</v>
      </c>
      <c r="N561" t="s">
        <v>42</v>
      </c>
      <c r="O561" t="s">
        <v>23</v>
      </c>
      <c r="P561">
        <v>1860.6896551724139</v>
      </c>
      <c r="Q561">
        <v>1860.6896551724139</v>
      </c>
      <c r="R561">
        <v>760.00000000000011</v>
      </c>
      <c r="S561">
        <v>220.40000000000009</v>
      </c>
    </row>
    <row r="562" spans="1:19" x14ac:dyDescent="0.35">
      <c r="A562" t="s">
        <v>675</v>
      </c>
      <c r="B562" s="40">
        <v>45592</v>
      </c>
      <c r="C562" t="s">
        <v>15</v>
      </c>
      <c r="D562" t="s">
        <v>16</v>
      </c>
      <c r="E562" t="s">
        <v>17</v>
      </c>
      <c r="F562" t="s">
        <v>79</v>
      </c>
      <c r="G562" t="s">
        <v>628</v>
      </c>
      <c r="H562" t="s">
        <v>629</v>
      </c>
      <c r="I562" t="s">
        <v>69</v>
      </c>
      <c r="J562">
        <v>95</v>
      </c>
      <c r="K562">
        <v>9</v>
      </c>
      <c r="L562">
        <v>0.22</v>
      </c>
      <c r="M562">
        <v>666.9</v>
      </c>
      <c r="N562" t="s">
        <v>59</v>
      </c>
      <c r="O562" t="s">
        <v>23</v>
      </c>
      <c r="P562">
        <v>3031.363636363636</v>
      </c>
      <c r="Q562">
        <v>3031.363636363636</v>
      </c>
      <c r="R562">
        <v>854.99999999999989</v>
      </c>
      <c r="S562">
        <v>188.09999999999991</v>
      </c>
    </row>
    <row r="563" spans="1:19" x14ac:dyDescent="0.35">
      <c r="A563" t="s">
        <v>676</v>
      </c>
      <c r="B563" s="40">
        <v>45363</v>
      </c>
      <c r="C563" t="s">
        <v>35</v>
      </c>
      <c r="D563" t="s">
        <v>36</v>
      </c>
      <c r="E563" t="s">
        <v>37</v>
      </c>
      <c r="F563" t="s">
        <v>38</v>
      </c>
      <c r="G563" t="s">
        <v>628</v>
      </c>
      <c r="H563" t="s">
        <v>629</v>
      </c>
      <c r="I563" t="s">
        <v>69</v>
      </c>
      <c r="J563">
        <v>95</v>
      </c>
      <c r="K563">
        <v>14</v>
      </c>
      <c r="L563">
        <v>0.22</v>
      </c>
      <c r="M563">
        <v>1037.4000000000001</v>
      </c>
      <c r="N563" t="s">
        <v>22</v>
      </c>
      <c r="O563" t="s">
        <v>33</v>
      </c>
      <c r="P563">
        <v>4715.454545454546</v>
      </c>
      <c r="Q563">
        <v>4715.454545454546</v>
      </c>
      <c r="R563">
        <v>1330</v>
      </c>
      <c r="S563">
        <v>292.59999999999991</v>
      </c>
    </row>
    <row r="564" spans="1:19" x14ac:dyDescent="0.35">
      <c r="A564" t="s">
        <v>677</v>
      </c>
      <c r="B564" s="40">
        <v>45461</v>
      </c>
      <c r="C564" t="s">
        <v>44</v>
      </c>
      <c r="D564" t="s">
        <v>45</v>
      </c>
      <c r="E564" t="s">
        <v>17</v>
      </c>
      <c r="F564" t="s">
        <v>50</v>
      </c>
      <c r="G564" t="s">
        <v>628</v>
      </c>
      <c r="H564" t="s">
        <v>629</v>
      </c>
      <c r="I564" t="s">
        <v>69</v>
      </c>
      <c r="J564">
        <v>95</v>
      </c>
      <c r="K564">
        <v>8</v>
      </c>
      <c r="L564">
        <v>0.21</v>
      </c>
      <c r="M564">
        <v>600.4</v>
      </c>
      <c r="N564" t="s">
        <v>22</v>
      </c>
      <c r="O564" t="s">
        <v>23</v>
      </c>
      <c r="P564">
        <v>2859.0476190476193</v>
      </c>
      <c r="Q564">
        <v>2859.0476190476193</v>
      </c>
      <c r="R564">
        <v>759.99999999999989</v>
      </c>
      <c r="S564">
        <v>159.59999999999991</v>
      </c>
    </row>
    <row r="565" spans="1:19" x14ac:dyDescent="0.35">
      <c r="A565" t="s">
        <v>678</v>
      </c>
      <c r="B565" s="40">
        <v>45489</v>
      </c>
      <c r="C565" t="s">
        <v>125</v>
      </c>
      <c r="D565" t="s">
        <v>126</v>
      </c>
      <c r="E565" t="s">
        <v>37</v>
      </c>
      <c r="F565" t="s">
        <v>83</v>
      </c>
      <c r="G565" t="s">
        <v>628</v>
      </c>
      <c r="H565" t="s">
        <v>629</v>
      </c>
      <c r="I565" t="s">
        <v>69</v>
      </c>
      <c r="J565">
        <v>95</v>
      </c>
      <c r="K565">
        <v>5</v>
      </c>
      <c r="L565">
        <v>0.05</v>
      </c>
      <c r="M565">
        <v>451.25</v>
      </c>
      <c r="N565" t="s">
        <v>77</v>
      </c>
      <c r="O565" t="s">
        <v>23</v>
      </c>
      <c r="P565">
        <v>9025</v>
      </c>
      <c r="Q565">
        <v>9025</v>
      </c>
      <c r="R565">
        <v>475</v>
      </c>
      <c r="S565">
        <v>23.75</v>
      </c>
    </row>
    <row r="566" spans="1:19" x14ac:dyDescent="0.35">
      <c r="A566" t="s">
        <v>679</v>
      </c>
      <c r="B566" s="40">
        <v>45350</v>
      </c>
      <c r="C566" t="s">
        <v>96</v>
      </c>
      <c r="D566" t="s">
        <v>97</v>
      </c>
      <c r="E566" t="s">
        <v>98</v>
      </c>
      <c r="F566" t="s">
        <v>101</v>
      </c>
      <c r="G566" t="s">
        <v>628</v>
      </c>
      <c r="H566" t="s">
        <v>629</v>
      </c>
      <c r="I566" t="s">
        <v>69</v>
      </c>
      <c r="J566">
        <v>95</v>
      </c>
      <c r="K566">
        <v>4</v>
      </c>
      <c r="L566">
        <v>0.05</v>
      </c>
      <c r="M566">
        <v>361</v>
      </c>
      <c r="N566" t="s">
        <v>123</v>
      </c>
      <c r="O566" t="s">
        <v>23</v>
      </c>
      <c r="P566">
        <v>7220</v>
      </c>
      <c r="Q566">
        <v>7220</v>
      </c>
      <c r="R566">
        <v>380</v>
      </c>
      <c r="S566">
        <v>19</v>
      </c>
    </row>
    <row r="567" spans="1:19" x14ac:dyDescent="0.35">
      <c r="A567" t="s">
        <v>680</v>
      </c>
      <c r="B567" s="40">
        <v>45489</v>
      </c>
      <c r="C567" t="s">
        <v>25</v>
      </c>
      <c r="D567" t="s">
        <v>26</v>
      </c>
      <c r="E567" t="s">
        <v>27</v>
      </c>
      <c r="F567" t="s">
        <v>28</v>
      </c>
      <c r="G567" t="s">
        <v>628</v>
      </c>
      <c r="H567" t="s">
        <v>629</v>
      </c>
      <c r="I567" t="s">
        <v>69</v>
      </c>
      <c r="J567">
        <v>95</v>
      </c>
      <c r="K567">
        <v>1</v>
      </c>
      <c r="L567">
        <v>0.04</v>
      </c>
      <c r="M567">
        <v>91.2</v>
      </c>
      <c r="N567" t="s">
        <v>77</v>
      </c>
      <c r="O567" t="s">
        <v>23</v>
      </c>
      <c r="P567">
        <v>2280</v>
      </c>
      <c r="Q567">
        <v>2280</v>
      </c>
      <c r="R567">
        <v>95</v>
      </c>
      <c r="S567">
        <v>3.7999999999999972</v>
      </c>
    </row>
    <row r="568" spans="1:19" x14ac:dyDescent="0.35">
      <c r="A568" t="s">
        <v>681</v>
      </c>
      <c r="B568" s="40">
        <v>45433</v>
      </c>
      <c r="C568" t="s">
        <v>111</v>
      </c>
      <c r="D568" t="s">
        <v>112</v>
      </c>
      <c r="E568" t="s">
        <v>98</v>
      </c>
      <c r="F568" t="s">
        <v>99</v>
      </c>
      <c r="G568" t="s">
        <v>628</v>
      </c>
      <c r="H568" t="s">
        <v>629</v>
      </c>
      <c r="I568" t="s">
        <v>69</v>
      </c>
      <c r="J568">
        <v>95</v>
      </c>
      <c r="K568">
        <v>11</v>
      </c>
      <c r="L568">
        <v>0.08</v>
      </c>
      <c r="M568">
        <v>961.4</v>
      </c>
      <c r="N568" t="s">
        <v>123</v>
      </c>
      <c r="O568" t="s">
        <v>23</v>
      </c>
      <c r="P568">
        <v>12017.5</v>
      </c>
      <c r="Q568">
        <v>12017.5</v>
      </c>
      <c r="R568">
        <v>1045</v>
      </c>
      <c r="S568">
        <v>83.600000000000023</v>
      </c>
    </row>
    <row r="569" spans="1:19" x14ac:dyDescent="0.35">
      <c r="A569" t="s">
        <v>682</v>
      </c>
      <c r="B569" s="40">
        <v>45644</v>
      </c>
      <c r="C569" t="s">
        <v>131</v>
      </c>
      <c r="D569" t="s">
        <v>132</v>
      </c>
      <c r="E569" t="s">
        <v>98</v>
      </c>
      <c r="F569" t="s">
        <v>160</v>
      </c>
      <c r="G569" t="s">
        <v>628</v>
      </c>
      <c r="H569" t="s">
        <v>629</v>
      </c>
      <c r="I569" t="s">
        <v>69</v>
      </c>
      <c r="J569">
        <v>95</v>
      </c>
      <c r="K569">
        <v>12</v>
      </c>
      <c r="L569">
        <v>0.1</v>
      </c>
      <c r="M569">
        <v>1026</v>
      </c>
      <c r="N569" t="s">
        <v>32</v>
      </c>
      <c r="O569" t="s">
        <v>23</v>
      </c>
      <c r="P569">
        <v>10260</v>
      </c>
      <c r="Q569">
        <v>10260</v>
      </c>
      <c r="R569">
        <v>1140</v>
      </c>
      <c r="S569">
        <v>114</v>
      </c>
    </row>
    <row r="570" spans="1:19" x14ac:dyDescent="0.35">
      <c r="A570" t="s">
        <v>683</v>
      </c>
      <c r="B570" s="40">
        <v>45328</v>
      </c>
      <c r="C570" t="s">
        <v>15</v>
      </c>
      <c r="D570" t="s">
        <v>16</v>
      </c>
      <c r="E570" t="s">
        <v>17</v>
      </c>
      <c r="F570" t="s">
        <v>176</v>
      </c>
      <c r="G570" t="s">
        <v>628</v>
      </c>
      <c r="H570" t="s">
        <v>629</v>
      </c>
      <c r="I570" t="s">
        <v>69</v>
      </c>
      <c r="J570">
        <v>95</v>
      </c>
      <c r="K570">
        <v>9</v>
      </c>
      <c r="L570">
        <v>0.25</v>
      </c>
      <c r="M570">
        <v>641.25</v>
      </c>
      <c r="N570" t="s">
        <v>22</v>
      </c>
      <c r="O570" t="s">
        <v>179</v>
      </c>
      <c r="P570">
        <v>2565</v>
      </c>
      <c r="Q570">
        <v>2565</v>
      </c>
      <c r="R570">
        <v>855</v>
      </c>
      <c r="S570">
        <v>213.75</v>
      </c>
    </row>
    <row r="571" spans="1:19" x14ac:dyDescent="0.35">
      <c r="A571" t="s">
        <v>684</v>
      </c>
      <c r="B571" s="40">
        <v>45583</v>
      </c>
      <c r="C571" t="s">
        <v>15</v>
      </c>
      <c r="D571" t="s">
        <v>16</v>
      </c>
      <c r="E571" t="s">
        <v>17</v>
      </c>
      <c r="F571" t="s">
        <v>79</v>
      </c>
      <c r="G571" t="s">
        <v>628</v>
      </c>
      <c r="H571" t="s">
        <v>629</v>
      </c>
      <c r="I571" t="s">
        <v>69</v>
      </c>
      <c r="J571">
        <v>95</v>
      </c>
      <c r="K571">
        <v>1</v>
      </c>
      <c r="L571">
        <v>0.23</v>
      </c>
      <c r="M571">
        <v>73.150000000000006</v>
      </c>
      <c r="N571" t="s">
        <v>59</v>
      </c>
      <c r="O571" t="s">
        <v>87</v>
      </c>
      <c r="P571">
        <v>318.04347826086956</v>
      </c>
      <c r="Q571">
        <v>318.04347826086956</v>
      </c>
      <c r="R571">
        <v>95</v>
      </c>
      <c r="S571">
        <v>21.849999999999994</v>
      </c>
    </row>
    <row r="572" spans="1:19" x14ac:dyDescent="0.35">
      <c r="A572" t="s">
        <v>685</v>
      </c>
      <c r="B572" s="40">
        <v>45292</v>
      </c>
      <c r="C572" t="s">
        <v>73</v>
      </c>
      <c r="D572" t="s">
        <v>74</v>
      </c>
      <c r="E572" t="s">
        <v>37</v>
      </c>
      <c r="F572" t="s">
        <v>157</v>
      </c>
      <c r="G572" t="s">
        <v>628</v>
      </c>
      <c r="H572" t="s">
        <v>629</v>
      </c>
      <c r="I572" t="s">
        <v>69</v>
      </c>
      <c r="J572">
        <v>95</v>
      </c>
      <c r="K572">
        <v>3</v>
      </c>
      <c r="L572">
        <v>0.1</v>
      </c>
      <c r="M572">
        <v>256.5</v>
      </c>
      <c r="N572" t="s">
        <v>123</v>
      </c>
      <c r="O572" t="s">
        <v>23</v>
      </c>
      <c r="P572">
        <v>2565</v>
      </c>
      <c r="Q572">
        <v>2565</v>
      </c>
      <c r="R572">
        <v>285</v>
      </c>
      <c r="S572">
        <v>28.5</v>
      </c>
    </row>
    <row r="573" spans="1:19" x14ac:dyDescent="0.35">
      <c r="A573" t="s">
        <v>687</v>
      </c>
      <c r="B573" s="40">
        <v>45422</v>
      </c>
      <c r="C573" t="s">
        <v>55</v>
      </c>
      <c r="D573" t="s">
        <v>56</v>
      </c>
      <c r="E573" t="s">
        <v>17</v>
      </c>
      <c r="F573" t="s">
        <v>79</v>
      </c>
      <c r="G573" t="s">
        <v>628</v>
      </c>
      <c r="H573" t="s">
        <v>629</v>
      </c>
      <c r="I573" t="s">
        <v>69</v>
      </c>
      <c r="J573">
        <v>95</v>
      </c>
      <c r="K573">
        <v>12</v>
      </c>
      <c r="L573">
        <v>0.23</v>
      </c>
      <c r="M573">
        <v>877.8</v>
      </c>
      <c r="N573" t="s">
        <v>42</v>
      </c>
      <c r="O573" t="s">
        <v>23</v>
      </c>
      <c r="P573">
        <v>3816.5217391304345</v>
      </c>
      <c r="Q573">
        <v>3816.5217391304345</v>
      </c>
      <c r="R573">
        <v>1140</v>
      </c>
      <c r="S573">
        <v>262.20000000000005</v>
      </c>
    </row>
    <row r="574" spans="1:19" x14ac:dyDescent="0.35">
      <c r="A574" t="s">
        <v>688</v>
      </c>
      <c r="B574" s="40">
        <v>45462</v>
      </c>
      <c r="C574" t="s">
        <v>111</v>
      </c>
      <c r="D574" t="s">
        <v>112</v>
      </c>
      <c r="E574" t="s">
        <v>98</v>
      </c>
      <c r="F574" t="s">
        <v>99</v>
      </c>
      <c r="G574" t="s">
        <v>628</v>
      </c>
      <c r="H574" t="s">
        <v>629</v>
      </c>
      <c r="I574" t="s">
        <v>69</v>
      </c>
      <c r="J574">
        <v>95</v>
      </c>
      <c r="K574">
        <v>6</v>
      </c>
      <c r="L574">
        <v>0.28000000000000003</v>
      </c>
      <c r="M574">
        <v>410.4</v>
      </c>
      <c r="N574" t="s">
        <v>42</v>
      </c>
      <c r="O574" t="s">
        <v>33</v>
      </c>
      <c r="P574">
        <v>1465.7142857142856</v>
      </c>
      <c r="Q574">
        <v>1465.7142857142856</v>
      </c>
      <c r="R574">
        <v>570</v>
      </c>
      <c r="S574">
        <v>159.60000000000002</v>
      </c>
    </row>
    <row r="575" spans="1:19" x14ac:dyDescent="0.35">
      <c r="A575" t="s">
        <v>689</v>
      </c>
      <c r="B575" s="40">
        <v>45409</v>
      </c>
      <c r="C575" t="s">
        <v>55</v>
      </c>
      <c r="D575" t="s">
        <v>56</v>
      </c>
      <c r="E575" t="s">
        <v>17</v>
      </c>
      <c r="F575" t="s">
        <v>18</v>
      </c>
      <c r="G575" t="s">
        <v>628</v>
      </c>
      <c r="H575" t="s">
        <v>629</v>
      </c>
      <c r="I575" t="s">
        <v>69</v>
      </c>
      <c r="J575">
        <v>95</v>
      </c>
      <c r="K575">
        <v>13</v>
      </c>
      <c r="L575">
        <v>0.05</v>
      </c>
      <c r="M575">
        <v>1173.25</v>
      </c>
      <c r="N575" t="s">
        <v>42</v>
      </c>
      <c r="O575" t="s">
        <v>23</v>
      </c>
      <c r="P575">
        <v>23465</v>
      </c>
      <c r="Q575">
        <v>23465</v>
      </c>
      <c r="R575">
        <v>1235</v>
      </c>
      <c r="S575">
        <v>61.75</v>
      </c>
    </row>
    <row r="576" spans="1:19" x14ac:dyDescent="0.35">
      <c r="A576" t="s">
        <v>690</v>
      </c>
      <c r="B576" s="40">
        <v>45631</v>
      </c>
      <c r="C576" t="s">
        <v>64</v>
      </c>
      <c r="D576" t="s">
        <v>65</v>
      </c>
      <c r="E576" t="s">
        <v>27</v>
      </c>
      <c r="F576" t="s">
        <v>122</v>
      </c>
      <c r="G576" t="s">
        <v>628</v>
      </c>
      <c r="H576" t="s">
        <v>629</v>
      </c>
      <c r="I576" t="s">
        <v>69</v>
      </c>
      <c r="J576">
        <v>95</v>
      </c>
      <c r="K576">
        <v>9</v>
      </c>
      <c r="L576">
        <v>0.04</v>
      </c>
      <c r="M576">
        <v>820.8</v>
      </c>
      <c r="N576" t="s">
        <v>42</v>
      </c>
      <c r="O576" t="s">
        <v>23</v>
      </c>
      <c r="P576">
        <v>20520</v>
      </c>
      <c r="Q576">
        <v>20520</v>
      </c>
      <c r="R576">
        <v>855</v>
      </c>
      <c r="S576">
        <v>34.200000000000045</v>
      </c>
    </row>
    <row r="577" spans="1:19" x14ac:dyDescent="0.35">
      <c r="A577" t="s">
        <v>691</v>
      </c>
      <c r="B577" s="40">
        <v>45491</v>
      </c>
      <c r="C577" t="s">
        <v>55</v>
      </c>
      <c r="D577" t="s">
        <v>56</v>
      </c>
      <c r="E577" t="s">
        <v>17</v>
      </c>
      <c r="F577" t="s">
        <v>18</v>
      </c>
      <c r="G577" t="s">
        <v>628</v>
      </c>
      <c r="H577" t="s">
        <v>629</v>
      </c>
      <c r="I577" t="s">
        <v>69</v>
      </c>
      <c r="J577">
        <v>95</v>
      </c>
      <c r="K577">
        <v>18</v>
      </c>
      <c r="L577">
        <v>0.26</v>
      </c>
      <c r="M577">
        <v>1265.4000000000001</v>
      </c>
      <c r="N577" t="s">
        <v>22</v>
      </c>
      <c r="O577" t="s">
        <v>23</v>
      </c>
      <c r="P577">
        <v>4866.9230769230771</v>
      </c>
      <c r="Q577">
        <v>4866.9230769230771</v>
      </c>
      <c r="R577">
        <v>1710.0000000000002</v>
      </c>
      <c r="S577">
        <v>444.60000000000014</v>
      </c>
    </row>
    <row r="578" spans="1:19" x14ac:dyDescent="0.35">
      <c r="A578" t="s">
        <v>692</v>
      </c>
      <c r="B578" s="40">
        <v>45601</v>
      </c>
      <c r="C578" t="s">
        <v>35</v>
      </c>
      <c r="D578" t="s">
        <v>36</v>
      </c>
      <c r="E578" t="s">
        <v>37</v>
      </c>
      <c r="F578" t="s">
        <v>151</v>
      </c>
      <c r="G578" t="s">
        <v>628</v>
      </c>
      <c r="H578" t="s">
        <v>629</v>
      </c>
      <c r="I578" t="s">
        <v>69</v>
      </c>
      <c r="J578">
        <v>95</v>
      </c>
      <c r="K578">
        <v>12</v>
      </c>
      <c r="L578">
        <v>0.28000000000000003</v>
      </c>
      <c r="M578">
        <v>820.8</v>
      </c>
      <c r="N578" t="s">
        <v>123</v>
      </c>
      <c r="O578" t="s">
        <v>80</v>
      </c>
      <c r="P578">
        <v>2931.4285714285711</v>
      </c>
      <c r="Q578">
        <v>2931.4285714285711</v>
      </c>
      <c r="R578">
        <v>1140</v>
      </c>
      <c r="S578">
        <v>319.20000000000005</v>
      </c>
    </row>
    <row r="579" spans="1:19" x14ac:dyDescent="0.35">
      <c r="A579" t="s">
        <v>693</v>
      </c>
      <c r="B579" s="40">
        <v>45463</v>
      </c>
      <c r="C579" t="s">
        <v>64</v>
      </c>
      <c r="D579" t="s">
        <v>65</v>
      </c>
      <c r="E579" t="s">
        <v>27</v>
      </c>
      <c r="F579" t="s">
        <v>122</v>
      </c>
      <c r="G579" t="s">
        <v>628</v>
      </c>
      <c r="H579" t="s">
        <v>629</v>
      </c>
      <c r="I579" t="s">
        <v>69</v>
      </c>
      <c r="J579">
        <v>95</v>
      </c>
      <c r="K579">
        <v>14</v>
      </c>
      <c r="L579">
        <v>0.26</v>
      </c>
      <c r="M579">
        <v>984.2</v>
      </c>
      <c r="N579" t="s">
        <v>59</v>
      </c>
      <c r="O579" t="s">
        <v>23</v>
      </c>
      <c r="P579">
        <v>3785.3846153846152</v>
      </c>
      <c r="Q579">
        <v>3785.3846153846152</v>
      </c>
      <c r="R579">
        <v>1330</v>
      </c>
      <c r="S579">
        <v>345.79999999999995</v>
      </c>
    </row>
    <row r="580" spans="1:19" x14ac:dyDescent="0.35">
      <c r="A580" t="s">
        <v>694</v>
      </c>
      <c r="B580" s="40">
        <v>45435</v>
      </c>
      <c r="C580" t="s">
        <v>44</v>
      </c>
      <c r="D580" t="s">
        <v>45</v>
      </c>
      <c r="E580" t="s">
        <v>17</v>
      </c>
      <c r="F580" t="s">
        <v>79</v>
      </c>
      <c r="G580" t="s">
        <v>628</v>
      </c>
      <c r="H580" t="s">
        <v>629</v>
      </c>
      <c r="I580" t="s">
        <v>69</v>
      </c>
      <c r="J580">
        <v>95</v>
      </c>
      <c r="K580">
        <v>9</v>
      </c>
      <c r="L580">
        <v>0.1</v>
      </c>
      <c r="M580">
        <v>769.5</v>
      </c>
      <c r="N580" t="s">
        <v>59</v>
      </c>
      <c r="O580" t="s">
        <v>23</v>
      </c>
      <c r="P580">
        <v>7695</v>
      </c>
      <c r="Q580">
        <v>7695</v>
      </c>
      <c r="R580">
        <v>855</v>
      </c>
      <c r="S580">
        <v>85.5</v>
      </c>
    </row>
    <row r="581" spans="1:19" x14ac:dyDescent="0.35">
      <c r="A581" t="s">
        <v>695</v>
      </c>
      <c r="B581" s="40">
        <v>45637</v>
      </c>
      <c r="C581" t="s">
        <v>35</v>
      </c>
      <c r="D581" t="s">
        <v>36</v>
      </c>
      <c r="E581" t="s">
        <v>37</v>
      </c>
      <c r="F581" t="s">
        <v>151</v>
      </c>
      <c r="G581" t="s">
        <v>628</v>
      </c>
      <c r="H581" t="s">
        <v>629</v>
      </c>
      <c r="I581" t="s">
        <v>69</v>
      </c>
      <c r="J581">
        <v>95</v>
      </c>
      <c r="K581">
        <v>9</v>
      </c>
      <c r="L581">
        <v>0.11</v>
      </c>
      <c r="M581">
        <v>760.95</v>
      </c>
      <c r="N581" t="s">
        <v>59</v>
      </c>
      <c r="O581" t="s">
        <v>87</v>
      </c>
      <c r="P581">
        <v>6917.727272727273</v>
      </c>
      <c r="Q581">
        <v>6917.727272727273</v>
      </c>
      <c r="R581">
        <v>855</v>
      </c>
      <c r="S581">
        <v>94.049999999999955</v>
      </c>
    </row>
    <row r="582" spans="1:19" x14ac:dyDescent="0.35">
      <c r="A582" t="s">
        <v>696</v>
      </c>
      <c r="B582" s="40">
        <v>45627</v>
      </c>
      <c r="C582" t="s">
        <v>25</v>
      </c>
      <c r="D582" t="s">
        <v>26</v>
      </c>
      <c r="E582" t="s">
        <v>27</v>
      </c>
      <c r="F582" t="s">
        <v>89</v>
      </c>
      <c r="G582" t="s">
        <v>628</v>
      </c>
      <c r="H582" t="s">
        <v>629</v>
      </c>
      <c r="I582" t="s">
        <v>69</v>
      </c>
      <c r="J582">
        <v>95</v>
      </c>
      <c r="K582">
        <v>5</v>
      </c>
      <c r="L582">
        <v>7.0000000000000007E-2</v>
      </c>
      <c r="M582">
        <v>441.75</v>
      </c>
      <c r="N582" t="s">
        <v>59</v>
      </c>
      <c r="O582" t="s">
        <v>23</v>
      </c>
      <c r="P582">
        <v>6310.7142857142853</v>
      </c>
      <c r="Q582">
        <v>6310.7142857142853</v>
      </c>
      <c r="R582">
        <v>475.00000000000006</v>
      </c>
      <c r="S582">
        <v>33.250000000000057</v>
      </c>
    </row>
    <row r="583" spans="1:19" x14ac:dyDescent="0.35">
      <c r="A583" t="s">
        <v>697</v>
      </c>
      <c r="B583" s="40">
        <v>45611</v>
      </c>
      <c r="C583" t="s">
        <v>55</v>
      </c>
      <c r="D583" t="s">
        <v>56</v>
      </c>
      <c r="E583" t="s">
        <v>17</v>
      </c>
      <c r="F583" t="s">
        <v>50</v>
      </c>
      <c r="G583" t="s">
        <v>628</v>
      </c>
      <c r="H583" t="s">
        <v>629</v>
      </c>
      <c r="I583" t="s">
        <v>69</v>
      </c>
      <c r="J583">
        <v>95</v>
      </c>
      <c r="K583">
        <v>6</v>
      </c>
      <c r="L583">
        <v>0.25</v>
      </c>
      <c r="M583">
        <v>427.5</v>
      </c>
      <c r="N583" t="s">
        <v>22</v>
      </c>
      <c r="O583" t="s">
        <v>23</v>
      </c>
      <c r="P583">
        <v>1710</v>
      </c>
      <c r="Q583">
        <v>1710</v>
      </c>
      <c r="R583">
        <v>570</v>
      </c>
      <c r="S583">
        <v>142.5</v>
      </c>
    </row>
    <row r="584" spans="1:19" x14ac:dyDescent="0.35">
      <c r="A584" t="s">
        <v>698</v>
      </c>
      <c r="B584" s="40">
        <v>45613</v>
      </c>
      <c r="C584" t="s">
        <v>55</v>
      </c>
      <c r="D584" t="s">
        <v>56</v>
      </c>
      <c r="E584" t="s">
        <v>17</v>
      </c>
      <c r="F584" t="s">
        <v>50</v>
      </c>
      <c r="G584" t="s">
        <v>628</v>
      </c>
      <c r="H584" t="s">
        <v>629</v>
      </c>
      <c r="I584" t="s">
        <v>69</v>
      </c>
      <c r="J584">
        <v>95</v>
      </c>
      <c r="K584">
        <v>20</v>
      </c>
      <c r="L584">
        <v>0.2</v>
      </c>
      <c r="M584">
        <v>1520</v>
      </c>
      <c r="N584" t="s">
        <v>22</v>
      </c>
      <c r="O584" t="s">
        <v>80</v>
      </c>
      <c r="P584">
        <v>7600</v>
      </c>
      <c r="Q584">
        <v>7600</v>
      </c>
      <c r="R584">
        <v>1900</v>
      </c>
      <c r="S584">
        <v>380</v>
      </c>
    </row>
    <row r="585" spans="1:19" x14ac:dyDescent="0.35">
      <c r="A585" t="s">
        <v>699</v>
      </c>
      <c r="B585" s="40">
        <v>45455</v>
      </c>
      <c r="C585" t="s">
        <v>96</v>
      </c>
      <c r="D585" t="s">
        <v>97</v>
      </c>
      <c r="E585" t="s">
        <v>98</v>
      </c>
      <c r="F585" t="s">
        <v>113</v>
      </c>
      <c r="G585" t="s">
        <v>628</v>
      </c>
      <c r="H585" t="s">
        <v>629</v>
      </c>
      <c r="I585" t="s">
        <v>69</v>
      </c>
      <c r="J585">
        <v>95</v>
      </c>
      <c r="K585">
        <v>7</v>
      </c>
      <c r="L585">
        <v>0.25</v>
      </c>
      <c r="M585">
        <v>498.75</v>
      </c>
      <c r="N585" t="s">
        <v>22</v>
      </c>
      <c r="O585" t="s">
        <v>87</v>
      </c>
      <c r="P585">
        <v>1995</v>
      </c>
      <c r="Q585">
        <v>1995</v>
      </c>
      <c r="R585">
        <v>665</v>
      </c>
      <c r="S585">
        <v>166.25</v>
      </c>
    </row>
    <row r="586" spans="1:19" x14ac:dyDescent="0.35">
      <c r="A586" t="s">
        <v>700</v>
      </c>
      <c r="B586" s="40">
        <v>45468</v>
      </c>
      <c r="C586" t="s">
        <v>64</v>
      </c>
      <c r="D586" t="s">
        <v>65</v>
      </c>
      <c r="E586" t="s">
        <v>27</v>
      </c>
      <c r="F586" t="s">
        <v>89</v>
      </c>
      <c r="G586" t="s">
        <v>628</v>
      </c>
      <c r="H586" t="s">
        <v>629</v>
      </c>
      <c r="I586" t="s">
        <v>69</v>
      </c>
      <c r="J586">
        <v>95</v>
      </c>
      <c r="K586">
        <v>12</v>
      </c>
      <c r="L586">
        <v>0.27</v>
      </c>
      <c r="M586">
        <v>832.2</v>
      </c>
      <c r="N586" t="s">
        <v>59</v>
      </c>
      <c r="O586" t="s">
        <v>23</v>
      </c>
      <c r="P586">
        <v>3082.2222222222222</v>
      </c>
      <c r="Q586">
        <v>3082.2222222222222</v>
      </c>
      <c r="R586">
        <v>1140</v>
      </c>
      <c r="S586">
        <v>307.79999999999995</v>
      </c>
    </row>
    <row r="587" spans="1:19" x14ac:dyDescent="0.35">
      <c r="A587" t="s">
        <v>701</v>
      </c>
      <c r="B587" s="40">
        <v>45563</v>
      </c>
      <c r="C587" t="s">
        <v>35</v>
      </c>
      <c r="D587" t="s">
        <v>36</v>
      </c>
      <c r="E587" t="s">
        <v>37</v>
      </c>
      <c r="F587" t="s">
        <v>71</v>
      </c>
      <c r="G587" t="s">
        <v>628</v>
      </c>
      <c r="H587" t="s">
        <v>629</v>
      </c>
      <c r="I587" t="s">
        <v>69</v>
      </c>
      <c r="J587">
        <v>95</v>
      </c>
      <c r="K587">
        <v>11</v>
      </c>
      <c r="L587">
        <v>0.01</v>
      </c>
      <c r="M587">
        <v>1034.55</v>
      </c>
      <c r="N587" t="s">
        <v>22</v>
      </c>
      <c r="O587" t="s">
        <v>87</v>
      </c>
      <c r="P587">
        <v>103455</v>
      </c>
      <c r="Q587">
        <v>103455</v>
      </c>
      <c r="R587">
        <v>1045</v>
      </c>
      <c r="S587">
        <v>10.450000000000045</v>
      </c>
    </row>
    <row r="588" spans="1:19" x14ac:dyDescent="0.35">
      <c r="A588" t="s">
        <v>702</v>
      </c>
      <c r="B588" s="40">
        <v>45358</v>
      </c>
      <c r="C588" t="s">
        <v>35</v>
      </c>
      <c r="D588" t="s">
        <v>36</v>
      </c>
      <c r="E588" t="s">
        <v>37</v>
      </c>
      <c r="F588" t="s">
        <v>83</v>
      </c>
      <c r="G588" t="s">
        <v>628</v>
      </c>
      <c r="H588" t="s">
        <v>629</v>
      </c>
      <c r="I588" t="s">
        <v>69</v>
      </c>
      <c r="J588">
        <v>95</v>
      </c>
      <c r="K588">
        <v>5</v>
      </c>
      <c r="L588">
        <v>0.15</v>
      </c>
      <c r="M588">
        <v>403.75</v>
      </c>
      <c r="N588" t="s">
        <v>59</v>
      </c>
      <c r="O588" t="s">
        <v>80</v>
      </c>
      <c r="P588">
        <v>2691.666666666667</v>
      </c>
      <c r="Q588">
        <v>2691.666666666667</v>
      </c>
      <c r="R588">
        <v>475</v>
      </c>
      <c r="S588">
        <v>71.25</v>
      </c>
    </row>
    <row r="589" spans="1:19" x14ac:dyDescent="0.35">
      <c r="A589" t="s">
        <v>703</v>
      </c>
      <c r="B589" s="40">
        <v>45386</v>
      </c>
      <c r="C589" t="s">
        <v>61</v>
      </c>
      <c r="D589" t="s">
        <v>62</v>
      </c>
      <c r="E589" t="s">
        <v>27</v>
      </c>
      <c r="F589" t="s">
        <v>66</v>
      </c>
      <c r="G589" t="s">
        <v>628</v>
      </c>
      <c r="H589" t="s">
        <v>629</v>
      </c>
      <c r="I589" t="s">
        <v>69</v>
      </c>
      <c r="J589">
        <v>95</v>
      </c>
      <c r="K589">
        <v>13</v>
      </c>
      <c r="L589">
        <v>0.18</v>
      </c>
      <c r="M589">
        <v>1012.7</v>
      </c>
      <c r="N589" t="s">
        <v>77</v>
      </c>
      <c r="O589" t="s">
        <v>23</v>
      </c>
      <c r="P589">
        <v>5626.1111111111113</v>
      </c>
      <c r="Q589">
        <v>5626.1111111111113</v>
      </c>
      <c r="R589">
        <v>1235</v>
      </c>
      <c r="S589">
        <v>222.29999999999995</v>
      </c>
    </row>
    <row r="590" spans="1:19" x14ac:dyDescent="0.35">
      <c r="A590" t="s">
        <v>704</v>
      </c>
      <c r="B590" s="40">
        <v>45634</v>
      </c>
      <c r="C590" t="s">
        <v>55</v>
      </c>
      <c r="D590" t="s">
        <v>56</v>
      </c>
      <c r="E590" t="s">
        <v>17</v>
      </c>
      <c r="F590" t="s">
        <v>154</v>
      </c>
      <c r="G590" t="s">
        <v>628</v>
      </c>
      <c r="H590" t="s">
        <v>629</v>
      </c>
      <c r="I590" t="s">
        <v>69</v>
      </c>
      <c r="J590">
        <v>95</v>
      </c>
      <c r="K590">
        <v>2</v>
      </c>
      <c r="L590">
        <v>0.05</v>
      </c>
      <c r="M590">
        <v>180.5</v>
      </c>
      <c r="N590" t="s">
        <v>42</v>
      </c>
      <c r="O590" t="s">
        <v>23</v>
      </c>
      <c r="P590">
        <v>3610</v>
      </c>
      <c r="Q590">
        <v>3610</v>
      </c>
      <c r="R590">
        <v>190</v>
      </c>
      <c r="S590">
        <v>9.5</v>
      </c>
    </row>
    <row r="591" spans="1:19" x14ac:dyDescent="0.35">
      <c r="A591" t="s">
        <v>705</v>
      </c>
      <c r="B591" s="40">
        <v>45513</v>
      </c>
      <c r="C591" t="s">
        <v>73</v>
      </c>
      <c r="D591" t="s">
        <v>74</v>
      </c>
      <c r="E591" t="s">
        <v>37</v>
      </c>
      <c r="F591" t="s">
        <v>71</v>
      </c>
      <c r="G591" t="s">
        <v>628</v>
      </c>
      <c r="H591" t="s">
        <v>629</v>
      </c>
      <c r="I591" t="s">
        <v>69</v>
      </c>
      <c r="J591">
        <v>95</v>
      </c>
      <c r="K591">
        <v>17</v>
      </c>
      <c r="L591">
        <v>0.22</v>
      </c>
      <c r="M591">
        <v>1259.7</v>
      </c>
      <c r="N591" t="s">
        <v>77</v>
      </c>
      <c r="O591" t="s">
        <v>80</v>
      </c>
      <c r="P591">
        <v>5725.909090909091</v>
      </c>
      <c r="Q591">
        <v>5725.909090909091</v>
      </c>
      <c r="R591">
        <v>1615</v>
      </c>
      <c r="S591">
        <v>355.29999999999995</v>
      </c>
    </row>
    <row r="592" spans="1:19" x14ac:dyDescent="0.35">
      <c r="A592" t="s">
        <v>706</v>
      </c>
      <c r="B592" s="40">
        <v>45549</v>
      </c>
      <c r="C592" t="s">
        <v>55</v>
      </c>
      <c r="D592" t="s">
        <v>56</v>
      </c>
      <c r="E592" t="s">
        <v>17</v>
      </c>
      <c r="F592" t="s">
        <v>50</v>
      </c>
      <c r="G592" t="s">
        <v>628</v>
      </c>
      <c r="H592" t="s">
        <v>629</v>
      </c>
      <c r="I592" t="s">
        <v>69</v>
      </c>
      <c r="J592">
        <v>95</v>
      </c>
      <c r="K592">
        <v>6</v>
      </c>
      <c r="L592">
        <v>0.19</v>
      </c>
      <c r="M592">
        <v>461.7</v>
      </c>
      <c r="N592" t="s">
        <v>42</v>
      </c>
      <c r="O592" t="s">
        <v>23</v>
      </c>
      <c r="P592">
        <v>2430</v>
      </c>
      <c r="Q592">
        <v>2430</v>
      </c>
      <c r="R592">
        <v>570</v>
      </c>
      <c r="S592">
        <v>108.30000000000001</v>
      </c>
    </row>
    <row r="593" spans="1:19" x14ac:dyDescent="0.35">
      <c r="A593" t="s">
        <v>707</v>
      </c>
      <c r="B593" s="40">
        <v>45592</v>
      </c>
      <c r="C593" t="s">
        <v>44</v>
      </c>
      <c r="D593" t="s">
        <v>45</v>
      </c>
      <c r="E593" t="s">
        <v>17</v>
      </c>
      <c r="F593" t="s">
        <v>154</v>
      </c>
      <c r="G593" t="s">
        <v>628</v>
      </c>
      <c r="H593" t="s">
        <v>629</v>
      </c>
      <c r="I593" t="s">
        <v>69</v>
      </c>
      <c r="J593">
        <v>95</v>
      </c>
      <c r="K593">
        <v>13</v>
      </c>
      <c r="L593">
        <v>0.01</v>
      </c>
      <c r="M593">
        <v>1222.6500000000001</v>
      </c>
      <c r="N593" t="s">
        <v>77</v>
      </c>
      <c r="O593" t="s">
        <v>23</v>
      </c>
      <c r="P593">
        <v>122265</v>
      </c>
      <c r="Q593">
        <v>122265</v>
      </c>
      <c r="R593">
        <v>1235</v>
      </c>
      <c r="S593">
        <v>12.349999999999909</v>
      </c>
    </row>
    <row r="594" spans="1:19" x14ac:dyDescent="0.35">
      <c r="A594" t="s">
        <v>708</v>
      </c>
      <c r="B594" s="40">
        <v>45621</v>
      </c>
      <c r="C594" t="s">
        <v>131</v>
      </c>
      <c r="D594" t="s">
        <v>132</v>
      </c>
      <c r="E594" t="s">
        <v>98</v>
      </c>
      <c r="F594" t="s">
        <v>160</v>
      </c>
      <c r="G594" t="s">
        <v>628</v>
      </c>
      <c r="H594" t="s">
        <v>629</v>
      </c>
      <c r="I594" t="s">
        <v>69</v>
      </c>
      <c r="J594">
        <v>95</v>
      </c>
      <c r="K594">
        <v>20</v>
      </c>
      <c r="L594">
        <v>0.19</v>
      </c>
      <c r="M594">
        <v>1539</v>
      </c>
      <c r="N594" t="s">
        <v>42</v>
      </c>
      <c r="O594" t="s">
        <v>23</v>
      </c>
      <c r="P594">
        <v>8100</v>
      </c>
      <c r="Q594">
        <v>8100</v>
      </c>
      <c r="R594">
        <v>1899.9999999999998</v>
      </c>
      <c r="S594">
        <v>360.99999999999977</v>
      </c>
    </row>
    <row r="595" spans="1:19" x14ac:dyDescent="0.35">
      <c r="A595" t="s">
        <v>709</v>
      </c>
      <c r="B595" s="40">
        <v>45484</v>
      </c>
      <c r="C595" t="s">
        <v>125</v>
      </c>
      <c r="D595" t="s">
        <v>126</v>
      </c>
      <c r="E595" t="s">
        <v>37</v>
      </c>
      <c r="F595" t="s">
        <v>71</v>
      </c>
      <c r="G595" t="s">
        <v>628</v>
      </c>
      <c r="H595" t="s">
        <v>629</v>
      </c>
      <c r="I595" t="s">
        <v>69</v>
      </c>
      <c r="J595">
        <v>95</v>
      </c>
      <c r="K595">
        <v>15</v>
      </c>
      <c r="L595">
        <v>0.11</v>
      </c>
      <c r="M595">
        <v>1268.25</v>
      </c>
      <c r="N595" t="s">
        <v>59</v>
      </c>
      <c r="O595" t="s">
        <v>23</v>
      </c>
      <c r="P595">
        <v>11529.545454545454</v>
      </c>
      <c r="Q595">
        <v>11529.545454545454</v>
      </c>
      <c r="R595">
        <v>1425</v>
      </c>
      <c r="S595">
        <v>156.75</v>
      </c>
    </row>
    <row r="596" spans="1:19" x14ac:dyDescent="0.35">
      <c r="A596" t="s">
        <v>710</v>
      </c>
      <c r="B596" s="40">
        <v>45483</v>
      </c>
      <c r="C596" t="s">
        <v>55</v>
      </c>
      <c r="D596" t="s">
        <v>56</v>
      </c>
      <c r="E596" t="s">
        <v>17</v>
      </c>
      <c r="F596" t="s">
        <v>79</v>
      </c>
      <c r="G596" t="s">
        <v>628</v>
      </c>
      <c r="H596" t="s">
        <v>629</v>
      </c>
      <c r="I596" t="s">
        <v>69</v>
      </c>
      <c r="J596">
        <v>95</v>
      </c>
      <c r="K596">
        <v>15</v>
      </c>
      <c r="L596">
        <v>0.09</v>
      </c>
      <c r="M596">
        <v>1296.75</v>
      </c>
      <c r="N596" t="s">
        <v>123</v>
      </c>
      <c r="O596" t="s">
        <v>23</v>
      </c>
      <c r="P596">
        <v>14408.333333333334</v>
      </c>
      <c r="Q596">
        <v>14408.333333333334</v>
      </c>
      <c r="R596">
        <v>1425</v>
      </c>
      <c r="S596">
        <v>128.25</v>
      </c>
    </row>
    <row r="597" spans="1:19" x14ac:dyDescent="0.35">
      <c r="A597" t="s">
        <v>711</v>
      </c>
      <c r="B597" s="40">
        <v>45356</v>
      </c>
      <c r="C597" t="s">
        <v>35</v>
      </c>
      <c r="D597" t="s">
        <v>36</v>
      </c>
      <c r="E597" t="s">
        <v>37</v>
      </c>
      <c r="F597" t="s">
        <v>83</v>
      </c>
      <c r="G597" t="s">
        <v>628</v>
      </c>
      <c r="H597" t="s">
        <v>629</v>
      </c>
      <c r="I597" t="s">
        <v>69</v>
      </c>
      <c r="J597">
        <v>95</v>
      </c>
      <c r="K597">
        <v>15</v>
      </c>
      <c r="L597">
        <v>0.2</v>
      </c>
      <c r="M597">
        <v>1140</v>
      </c>
      <c r="N597" t="s">
        <v>42</v>
      </c>
      <c r="O597" t="s">
        <v>80</v>
      </c>
      <c r="P597">
        <v>5700</v>
      </c>
      <c r="Q597">
        <v>5700</v>
      </c>
      <c r="R597">
        <v>1425</v>
      </c>
      <c r="S597">
        <v>285</v>
      </c>
    </row>
    <row r="598" spans="1:19" x14ac:dyDescent="0.35">
      <c r="A598" t="s">
        <v>712</v>
      </c>
      <c r="B598" s="40">
        <v>45313</v>
      </c>
      <c r="C598" t="s">
        <v>55</v>
      </c>
      <c r="D598" t="s">
        <v>56</v>
      </c>
      <c r="E598" t="s">
        <v>17</v>
      </c>
      <c r="F598" t="s">
        <v>79</v>
      </c>
      <c r="G598" t="s">
        <v>628</v>
      </c>
      <c r="H598" t="s">
        <v>629</v>
      </c>
      <c r="I598" t="s">
        <v>69</v>
      </c>
      <c r="J598">
        <v>95</v>
      </c>
      <c r="K598">
        <v>6</v>
      </c>
      <c r="L598">
        <v>0.26</v>
      </c>
      <c r="M598">
        <v>421.8</v>
      </c>
      <c r="N598" t="s">
        <v>32</v>
      </c>
      <c r="O598" t="s">
        <v>23</v>
      </c>
      <c r="P598">
        <v>1622.3076923076924</v>
      </c>
      <c r="Q598">
        <v>1622.3076923076924</v>
      </c>
      <c r="R598">
        <v>570</v>
      </c>
      <c r="S598">
        <v>148.19999999999999</v>
      </c>
    </row>
    <row r="599" spans="1:19" x14ac:dyDescent="0.35">
      <c r="A599" t="s">
        <v>713</v>
      </c>
      <c r="B599" s="40">
        <v>45329</v>
      </c>
      <c r="C599" t="s">
        <v>73</v>
      </c>
      <c r="D599" t="s">
        <v>74</v>
      </c>
      <c r="E599" t="s">
        <v>37</v>
      </c>
      <c r="F599" t="s">
        <v>151</v>
      </c>
      <c r="G599" t="s">
        <v>628</v>
      </c>
      <c r="H599" t="s">
        <v>629</v>
      </c>
      <c r="I599" t="s">
        <v>69</v>
      </c>
      <c r="J599">
        <v>95</v>
      </c>
      <c r="K599">
        <v>15</v>
      </c>
      <c r="L599">
        <v>0.03</v>
      </c>
      <c r="M599">
        <v>1382.25</v>
      </c>
      <c r="N599" t="s">
        <v>42</v>
      </c>
      <c r="O599" t="s">
        <v>23</v>
      </c>
      <c r="P599">
        <v>46075</v>
      </c>
      <c r="Q599">
        <v>46075</v>
      </c>
      <c r="R599">
        <v>1425</v>
      </c>
      <c r="S599">
        <v>42.75</v>
      </c>
    </row>
    <row r="600" spans="1:19" x14ac:dyDescent="0.35">
      <c r="A600" t="s">
        <v>714</v>
      </c>
      <c r="B600" s="40">
        <v>45637</v>
      </c>
      <c r="C600" t="s">
        <v>35</v>
      </c>
      <c r="D600" t="s">
        <v>36</v>
      </c>
      <c r="E600" t="s">
        <v>37</v>
      </c>
      <c r="F600" t="s">
        <v>38</v>
      </c>
      <c r="G600" t="s">
        <v>628</v>
      </c>
      <c r="H600" t="s">
        <v>629</v>
      </c>
      <c r="I600" t="s">
        <v>69</v>
      </c>
      <c r="J600">
        <v>95</v>
      </c>
      <c r="K600">
        <v>10</v>
      </c>
      <c r="L600">
        <v>0.11</v>
      </c>
      <c r="M600">
        <v>845.5</v>
      </c>
      <c r="N600" t="s">
        <v>59</v>
      </c>
      <c r="O600" t="s">
        <v>23</v>
      </c>
      <c r="P600">
        <v>7686.363636363636</v>
      </c>
      <c r="Q600">
        <v>7686.363636363636</v>
      </c>
      <c r="R600">
        <v>950</v>
      </c>
      <c r="S600">
        <v>104.5</v>
      </c>
    </row>
    <row r="601" spans="1:19" x14ac:dyDescent="0.35">
      <c r="A601" t="s">
        <v>715</v>
      </c>
      <c r="B601" s="40">
        <v>45324</v>
      </c>
      <c r="C601" t="s">
        <v>25</v>
      </c>
      <c r="D601" t="s">
        <v>26</v>
      </c>
      <c r="E601" t="s">
        <v>27</v>
      </c>
      <c r="F601" t="s">
        <v>66</v>
      </c>
      <c r="G601" t="s">
        <v>628</v>
      </c>
      <c r="H601" t="s">
        <v>629</v>
      </c>
      <c r="I601" t="s">
        <v>69</v>
      </c>
      <c r="J601">
        <v>95</v>
      </c>
      <c r="K601">
        <v>8</v>
      </c>
      <c r="L601">
        <v>0.08</v>
      </c>
      <c r="M601">
        <v>699.2</v>
      </c>
      <c r="N601" t="s">
        <v>77</v>
      </c>
      <c r="O601" t="s">
        <v>23</v>
      </c>
      <c r="P601">
        <v>8740</v>
      </c>
      <c r="Q601">
        <v>8740</v>
      </c>
      <c r="R601">
        <v>760</v>
      </c>
      <c r="S601">
        <v>60.799999999999955</v>
      </c>
    </row>
    <row r="602" spans="1:19" x14ac:dyDescent="0.35">
      <c r="A602" t="s">
        <v>716</v>
      </c>
      <c r="B602" s="40">
        <v>45548</v>
      </c>
      <c r="C602" t="s">
        <v>131</v>
      </c>
      <c r="D602" t="s">
        <v>132</v>
      </c>
      <c r="E602" t="s">
        <v>98</v>
      </c>
      <c r="F602" t="s">
        <v>115</v>
      </c>
      <c r="G602" t="s">
        <v>628</v>
      </c>
      <c r="H602" t="s">
        <v>629</v>
      </c>
      <c r="I602" t="s">
        <v>69</v>
      </c>
      <c r="J602">
        <v>95</v>
      </c>
      <c r="K602">
        <v>2</v>
      </c>
      <c r="L602">
        <v>0.22</v>
      </c>
      <c r="M602">
        <v>148.19999999999999</v>
      </c>
      <c r="N602" t="s">
        <v>77</v>
      </c>
      <c r="O602" t="s">
        <v>33</v>
      </c>
      <c r="P602">
        <v>673.63636363636363</v>
      </c>
      <c r="Q602">
        <v>673.63636363636363</v>
      </c>
      <c r="R602">
        <v>189.99999999999997</v>
      </c>
      <c r="S602">
        <v>41.799999999999983</v>
      </c>
    </row>
    <row r="603" spans="1:19" x14ac:dyDescent="0.35">
      <c r="A603" t="s">
        <v>717</v>
      </c>
      <c r="B603" s="40">
        <v>45650</v>
      </c>
      <c r="C603" t="s">
        <v>44</v>
      </c>
      <c r="D603" t="s">
        <v>45</v>
      </c>
      <c r="E603" t="s">
        <v>17</v>
      </c>
      <c r="F603" t="s">
        <v>18</v>
      </c>
      <c r="G603" t="s">
        <v>628</v>
      </c>
      <c r="H603" t="s">
        <v>629</v>
      </c>
      <c r="I603" t="s">
        <v>69</v>
      </c>
      <c r="J603">
        <v>95</v>
      </c>
      <c r="K603">
        <v>14</v>
      </c>
      <c r="L603">
        <v>0.13</v>
      </c>
      <c r="M603">
        <v>1157.0999999999999</v>
      </c>
      <c r="N603" t="s">
        <v>59</v>
      </c>
      <c r="O603" t="s">
        <v>87</v>
      </c>
      <c r="P603">
        <v>8900.7692307692305</v>
      </c>
      <c r="Q603">
        <v>8900.7692307692305</v>
      </c>
      <c r="R603">
        <v>1330</v>
      </c>
      <c r="S603">
        <v>172.90000000000009</v>
      </c>
    </row>
    <row r="604" spans="1:19" x14ac:dyDescent="0.35">
      <c r="A604" t="s">
        <v>718</v>
      </c>
      <c r="B604" s="40">
        <v>45416</v>
      </c>
      <c r="C604" t="s">
        <v>25</v>
      </c>
      <c r="D604" t="s">
        <v>26</v>
      </c>
      <c r="E604" t="s">
        <v>27</v>
      </c>
      <c r="F604" t="s">
        <v>89</v>
      </c>
      <c r="G604" t="s">
        <v>628</v>
      </c>
      <c r="H604" t="s">
        <v>629</v>
      </c>
      <c r="I604" t="s">
        <v>69</v>
      </c>
      <c r="J604">
        <v>95</v>
      </c>
      <c r="K604">
        <v>8</v>
      </c>
      <c r="L604">
        <v>0.18</v>
      </c>
      <c r="M604">
        <v>623.20000000000005</v>
      </c>
      <c r="N604" t="s">
        <v>42</v>
      </c>
      <c r="O604" t="s">
        <v>23</v>
      </c>
      <c r="P604">
        <v>3462.2222222222226</v>
      </c>
      <c r="Q604">
        <v>3462.2222222222226</v>
      </c>
      <c r="R604">
        <v>760</v>
      </c>
      <c r="S604">
        <v>136.79999999999995</v>
      </c>
    </row>
    <row r="605" spans="1:19" x14ac:dyDescent="0.35">
      <c r="A605" t="s">
        <v>719</v>
      </c>
      <c r="B605" s="40">
        <v>45609</v>
      </c>
      <c r="C605" t="s">
        <v>25</v>
      </c>
      <c r="D605" t="s">
        <v>26</v>
      </c>
      <c r="E605" t="s">
        <v>27</v>
      </c>
      <c r="F605" t="s">
        <v>66</v>
      </c>
      <c r="G605" t="s">
        <v>628</v>
      </c>
      <c r="H605" t="s">
        <v>629</v>
      </c>
      <c r="I605" t="s">
        <v>69</v>
      </c>
      <c r="J605">
        <v>95</v>
      </c>
      <c r="K605">
        <v>18</v>
      </c>
      <c r="L605">
        <v>0.18</v>
      </c>
      <c r="M605">
        <v>1402.2</v>
      </c>
      <c r="N605" t="s">
        <v>22</v>
      </c>
      <c r="O605" t="s">
        <v>23</v>
      </c>
      <c r="P605">
        <v>7790.0000000000009</v>
      </c>
      <c r="Q605">
        <v>7790.0000000000009</v>
      </c>
      <c r="R605">
        <v>1710</v>
      </c>
      <c r="S605">
        <v>307.79999999999995</v>
      </c>
    </row>
    <row r="606" spans="1:19" x14ac:dyDescent="0.35">
      <c r="A606" t="s">
        <v>720</v>
      </c>
      <c r="B606" s="40">
        <v>45479</v>
      </c>
      <c r="C606" t="s">
        <v>73</v>
      </c>
      <c r="D606" t="s">
        <v>74</v>
      </c>
      <c r="E606" t="s">
        <v>37</v>
      </c>
      <c r="F606" t="s">
        <v>71</v>
      </c>
      <c r="G606" t="s">
        <v>628</v>
      </c>
      <c r="H606" t="s">
        <v>629</v>
      </c>
      <c r="I606" t="s">
        <v>69</v>
      </c>
      <c r="J606">
        <v>95</v>
      </c>
      <c r="K606">
        <v>15</v>
      </c>
      <c r="L606">
        <v>0.12</v>
      </c>
      <c r="M606">
        <v>1254</v>
      </c>
      <c r="N606" t="s">
        <v>123</v>
      </c>
      <c r="O606" t="s">
        <v>33</v>
      </c>
      <c r="P606">
        <v>10450</v>
      </c>
      <c r="Q606">
        <v>10450</v>
      </c>
      <c r="R606">
        <v>1425</v>
      </c>
      <c r="S606">
        <v>171</v>
      </c>
    </row>
    <row r="607" spans="1:19" x14ac:dyDescent="0.35">
      <c r="A607" t="s">
        <v>721</v>
      </c>
      <c r="B607" s="40">
        <v>45648</v>
      </c>
      <c r="C607" t="s">
        <v>44</v>
      </c>
      <c r="D607" t="s">
        <v>45</v>
      </c>
      <c r="E607" t="s">
        <v>17</v>
      </c>
      <c r="F607" t="s">
        <v>18</v>
      </c>
      <c r="G607" t="s">
        <v>628</v>
      </c>
      <c r="H607" t="s">
        <v>629</v>
      </c>
      <c r="I607" t="s">
        <v>69</v>
      </c>
      <c r="J607">
        <v>95</v>
      </c>
      <c r="K607">
        <v>4</v>
      </c>
      <c r="L607">
        <v>0.1</v>
      </c>
      <c r="M607">
        <v>342</v>
      </c>
      <c r="N607" t="s">
        <v>22</v>
      </c>
      <c r="O607" t="s">
        <v>33</v>
      </c>
      <c r="P607">
        <v>3420</v>
      </c>
      <c r="Q607">
        <v>3420</v>
      </c>
      <c r="R607">
        <v>380</v>
      </c>
      <c r="S607">
        <v>38</v>
      </c>
    </row>
    <row r="608" spans="1:19" x14ac:dyDescent="0.35">
      <c r="A608" t="s">
        <v>722</v>
      </c>
      <c r="B608" s="40">
        <v>45354</v>
      </c>
      <c r="C608" t="s">
        <v>131</v>
      </c>
      <c r="D608" t="s">
        <v>132</v>
      </c>
      <c r="E608" t="s">
        <v>98</v>
      </c>
      <c r="F608" t="s">
        <v>115</v>
      </c>
      <c r="G608" t="s">
        <v>628</v>
      </c>
      <c r="H608" t="s">
        <v>629</v>
      </c>
      <c r="I608" t="s">
        <v>69</v>
      </c>
      <c r="J608">
        <v>95</v>
      </c>
      <c r="K608">
        <v>16</v>
      </c>
      <c r="L608">
        <v>0.03</v>
      </c>
      <c r="M608">
        <v>1474.4</v>
      </c>
      <c r="N608" t="s">
        <v>32</v>
      </c>
      <c r="O608" t="s">
        <v>23</v>
      </c>
      <c r="P608">
        <v>49146.666666666672</v>
      </c>
      <c r="Q608">
        <v>49146.666666666672</v>
      </c>
      <c r="R608">
        <v>1520.0000000000002</v>
      </c>
      <c r="S608">
        <v>45.600000000000136</v>
      </c>
    </row>
    <row r="609" spans="1:19" x14ac:dyDescent="0.35">
      <c r="A609" t="s">
        <v>723</v>
      </c>
      <c r="B609" s="40">
        <v>45329</v>
      </c>
      <c r="C609" t="s">
        <v>15</v>
      </c>
      <c r="D609" t="s">
        <v>16</v>
      </c>
      <c r="E609" t="s">
        <v>17</v>
      </c>
      <c r="F609" t="s">
        <v>79</v>
      </c>
      <c r="G609" t="s">
        <v>628</v>
      </c>
      <c r="H609" t="s">
        <v>629</v>
      </c>
      <c r="I609" t="s">
        <v>69</v>
      </c>
      <c r="J609">
        <v>95</v>
      </c>
      <c r="K609">
        <v>4</v>
      </c>
      <c r="L609">
        <v>0.16</v>
      </c>
      <c r="M609">
        <v>319.2</v>
      </c>
      <c r="N609" t="s">
        <v>22</v>
      </c>
      <c r="O609" t="s">
        <v>23</v>
      </c>
      <c r="P609">
        <v>1995</v>
      </c>
      <c r="Q609">
        <v>1995</v>
      </c>
      <c r="R609">
        <v>380</v>
      </c>
      <c r="S609">
        <v>60.800000000000011</v>
      </c>
    </row>
    <row r="610" spans="1:19" x14ac:dyDescent="0.35">
      <c r="A610" t="s">
        <v>724</v>
      </c>
      <c r="B610" s="40">
        <v>45356</v>
      </c>
      <c r="C610" t="s">
        <v>61</v>
      </c>
      <c r="D610" t="s">
        <v>62</v>
      </c>
      <c r="E610" t="s">
        <v>27</v>
      </c>
      <c r="F610" t="s">
        <v>28</v>
      </c>
      <c r="G610" t="s">
        <v>628</v>
      </c>
      <c r="H610" t="s">
        <v>629</v>
      </c>
      <c r="I610" t="s">
        <v>69</v>
      </c>
      <c r="J610">
        <v>95</v>
      </c>
      <c r="K610">
        <v>11</v>
      </c>
      <c r="L610">
        <v>0.21</v>
      </c>
      <c r="M610">
        <v>825.55</v>
      </c>
      <c r="N610" t="s">
        <v>22</v>
      </c>
      <c r="O610" t="s">
        <v>23</v>
      </c>
      <c r="P610">
        <v>3931.1904761904761</v>
      </c>
      <c r="Q610">
        <v>3931.1904761904761</v>
      </c>
      <c r="R610">
        <v>1045</v>
      </c>
      <c r="S610">
        <v>219.45000000000005</v>
      </c>
    </row>
    <row r="611" spans="1:19" x14ac:dyDescent="0.35">
      <c r="A611" t="s">
        <v>725</v>
      </c>
      <c r="B611" s="40">
        <v>45523</v>
      </c>
      <c r="C611" t="s">
        <v>55</v>
      </c>
      <c r="D611" t="s">
        <v>56</v>
      </c>
      <c r="E611" t="s">
        <v>17</v>
      </c>
      <c r="F611" t="s">
        <v>18</v>
      </c>
      <c r="G611" t="s">
        <v>628</v>
      </c>
      <c r="H611" t="s">
        <v>629</v>
      </c>
      <c r="I611" t="s">
        <v>69</v>
      </c>
      <c r="J611">
        <v>95</v>
      </c>
      <c r="K611">
        <v>13</v>
      </c>
      <c r="L611">
        <v>0.14000000000000001</v>
      </c>
      <c r="M611">
        <v>1062.0999999999999</v>
      </c>
      <c r="N611" t="s">
        <v>59</v>
      </c>
      <c r="O611" t="s">
        <v>23</v>
      </c>
      <c r="P611">
        <v>7586.4285714285697</v>
      </c>
      <c r="Q611">
        <v>7586.4285714285697</v>
      </c>
      <c r="R611">
        <v>1235</v>
      </c>
      <c r="S611">
        <v>172.90000000000009</v>
      </c>
    </row>
    <row r="612" spans="1:19" x14ac:dyDescent="0.35">
      <c r="A612" t="s">
        <v>726</v>
      </c>
      <c r="B612" s="40">
        <v>45344</v>
      </c>
      <c r="C612" t="s">
        <v>125</v>
      </c>
      <c r="D612" t="s">
        <v>126</v>
      </c>
      <c r="E612" t="s">
        <v>37</v>
      </c>
      <c r="F612" t="s">
        <v>151</v>
      </c>
      <c r="G612" t="s">
        <v>628</v>
      </c>
      <c r="H612" t="s">
        <v>629</v>
      </c>
      <c r="I612" t="s">
        <v>69</v>
      </c>
      <c r="J612">
        <v>95</v>
      </c>
      <c r="K612">
        <v>12</v>
      </c>
      <c r="L612">
        <v>0.27</v>
      </c>
      <c r="M612">
        <v>832.2</v>
      </c>
      <c r="N612" t="s">
        <v>32</v>
      </c>
      <c r="O612" t="s">
        <v>23</v>
      </c>
      <c r="P612">
        <v>3082.2222222222222</v>
      </c>
      <c r="Q612">
        <v>3082.2222222222222</v>
      </c>
      <c r="R612">
        <v>1140</v>
      </c>
      <c r="S612">
        <v>307.79999999999995</v>
      </c>
    </row>
    <row r="613" spans="1:19" x14ac:dyDescent="0.35">
      <c r="A613" t="s">
        <v>727</v>
      </c>
      <c r="B613" s="40">
        <v>45524</v>
      </c>
      <c r="C613" t="s">
        <v>131</v>
      </c>
      <c r="D613" t="s">
        <v>132</v>
      </c>
      <c r="E613" t="s">
        <v>98</v>
      </c>
      <c r="F613" t="s">
        <v>113</v>
      </c>
      <c r="G613" t="s">
        <v>628</v>
      </c>
      <c r="H613" t="s">
        <v>629</v>
      </c>
      <c r="I613" t="s">
        <v>69</v>
      </c>
      <c r="J613">
        <v>95</v>
      </c>
      <c r="K613">
        <v>13</v>
      </c>
      <c r="L613">
        <v>0.05</v>
      </c>
      <c r="M613">
        <v>1173.25</v>
      </c>
      <c r="N613" t="s">
        <v>123</v>
      </c>
      <c r="O613" t="s">
        <v>23</v>
      </c>
      <c r="P613">
        <v>23465</v>
      </c>
      <c r="Q613">
        <v>23465</v>
      </c>
      <c r="R613">
        <v>1235</v>
      </c>
      <c r="S613">
        <v>61.75</v>
      </c>
    </row>
    <row r="614" spans="1:19" x14ac:dyDescent="0.35">
      <c r="A614" t="s">
        <v>728</v>
      </c>
      <c r="B614" s="40">
        <v>45303</v>
      </c>
      <c r="C614" t="s">
        <v>25</v>
      </c>
      <c r="D614" t="s">
        <v>26</v>
      </c>
      <c r="E614" t="s">
        <v>27</v>
      </c>
      <c r="F614" t="s">
        <v>89</v>
      </c>
      <c r="G614" t="s">
        <v>628</v>
      </c>
      <c r="H614" t="s">
        <v>629</v>
      </c>
      <c r="I614" t="s">
        <v>69</v>
      </c>
      <c r="J614">
        <v>95</v>
      </c>
      <c r="K614">
        <v>14</v>
      </c>
      <c r="L614">
        <v>0.13</v>
      </c>
      <c r="M614">
        <v>1157.0999999999999</v>
      </c>
      <c r="N614" t="s">
        <v>42</v>
      </c>
      <c r="O614" t="s">
        <v>23</v>
      </c>
      <c r="P614">
        <v>8900.7692307692305</v>
      </c>
      <c r="Q614">
        <v>8900.7692307692305</v>
      </c>
      <c r="R614">
        <v>1330</v>
      </c>
      <c r="S614">
        <v>172.90000000000009</v>
      </c>
    </row>
    <row r="615" spans="1:19" x14ac:dyDescent="0.35">
      <c r="A615" t="s">
        <v>729</v>
      </c>
      <c r="B615" s="40">
        <v>45600</v>
      </c>
      <c r="C615" t="s">
        <v>125</v>
      </c>
      <c r="D615" t="s">
        <v>126</v>
      </c>
      <c r="E615" t="s">
        <v>37</v>
      </c>
      <c r="F615" t="s">
        <v>151</v>
      </c>
      <c r="G615" t="s">
        <v>628</v>
      </c>
      <c r="H615" t="s">
        <v>629</v>
      </c>
      <c r="I615" t="s">
        <v>69</v>
      </c>
      <c r="J615">
        <v>95</v>
      </c>
      <c r="K615">
        <v>9</v>
      </c>
      <c r="L615">
        <v>0.16</v>
      </c>
      <c r="M615">
        <v>718.2</v>
      </c>
      <c r="N615" t="s">
        <v>42</v>
      </c>
      <c r="O615" t="s">
        <v>23</v>
      </c>
      <c r="P615">
        <v>4488.75</v>
      </c>
      <c r="Q615">
        <v>4488.75</v>
      </c>
      <c r="R615">
        <v>855.00000000000011</v>
      </c>
      <c r="S615">
        <v>136.80000000000007</v>
      </c>
    </row>
    <row r="616" spans="1:19" x14ac:dyDescent="0.35">
      <c r="A616" t="s">
        <v>730</v>
      </c>
      <c r="B616" s="40">
        <v>45638</v>
      </c>
      <c r="C616" t="s">
        <v>61</v>
      </c>
      <c r="D616" t="s">
        <v>62</v>
      </c>
      <c r="E616" t="s">
        <v>27</v>
      </c>
      <c r="F616" t="s">
        <v>122</v>
      </c>
      <c r="G616" t="s">
        <v>628</v>
      </c>
      <c r="H616" t="s">
        <v>629</v>
      </c>
      <c r="I616" t="s">
        <v>69</v>
      </c>
      <c r="J616">
        <v>95</v>
      </c>
      <c r="K616">
        <v>12</v>
      </c>
      <c r="L616">
        <v>0.24</v>
      </c>
      <c r="M616">
        <v>866.4</v>
      </c>
      <c r="N616" t="s">
        <v>22</v>
      </c>
      <c r="O616" t="s">
        <v>23</v>
      </c>
      <c r="P616">
        <v>3610</v>
      </c>
      <c r="Q616">
        <v>3610</v>
      </c>
      <c r="R616">
        <v>1140</v>
      </c>
      <c r="S616">
        <v>273.60000000000002</v>
      </c>
    </row>
    <row r="617" spans="1:19" x14ac:dyDescent="0.35">
      <c r="A617" t="s">
        <v>731</v>
      </c>
      <c r="B617" s="40">
        <v>45328</v>
      </c>
      <c r="C617" t="s">
        <v>64</v>
      </c>
      <c r="D617" t="s">
        <v>65</v>
      </c>
      <c r="E617" t="s">
        <v>27</v>
      </c>
      <c r="F617" t="s">
        <v>122</v>
      </c>
      <c r="G617" t="s">
        <v>628</v>
      </c>
      <c r="H617" t="s">
        <v>629</v>
      </c>
      <c r="I617" t="s">
        <v>69</v>
      </c>
      <c r="J617">
        <v>95</v>
      </c>
      <c r="K617">
        <v>7</v>
      </c>
      <c r="L617">
        <v>0.06</v>
      </c>
      <c r="M617">
        <v>625.1</v>
      </c>
      <c r="N617" t="s">
        <v>123</v>
      </c>
      <c r="O617" t="s">
        <v>23</v>
      </c>
      <c r="P617">
        <v>10418.333333333334</v>
      </c>
      <c r="Q617">
        <v>10418.333333333334</v>
      </c>
      <c r="R617">
        <v>665.00000000000011</v>
      </c>
      <c r="S617">
        <v>39.900000000000091</v>
      </c>
    </row>
    <row r="618" spans="1:19" x14ac:dyDescent="0.35">
      <c r="A618" t="s">
        <v>732</v>
      </c>
      <c r="B618" s="40">
        <v>45621</v>
      </c>
      <c r="C618" t="s">
        <v>125</v>
      </c>
      <c r="D618" t="s">
        <v>126</v>
      </c>
      <c r="E618" t="s">
        <v>37</v>
      </c>
      <c r="F618" t="s">
        <v>151</v>
      </c>
      <c r="G618" t="s">
        <v>628</v>
      </c>
      <c r="H618" t="s">
        <v>629</v>
      </c>
      <c r="I618" t="s">
        <v>69</v>
      </c>
      <c r="J618">
        <v>95</v>
      </c>
      <c r="K618">
        <v>17</v>
      </c>
      <c r="L618">
        <v>0.3</v>
      </c>
      <c r="M618">
        <v>1130.5</v>
      </c>
      <c r="N618" t="s">
        <v>123</v>
      </c>
      <c r="O618" t="s">
        <v>23</v>
      </c>
      <c r="P618">
        <v>3768.3333333333335</v>
      </c>
      <c r="Q618">
        <v>3768.3333333333335</v>
      </c>
      <c r="R618">
        <v>1615</v>
      </c>
      <c r="S618">
        <v>484.5</v>
      </c>
    </row>
    <row r="619" spans="1:19" x14ac:dyDescent="0.35">
      <c r="A619" t="s">
        <v>733</v>
      </c>
      <c r="B619" s="40">
        <v>45602</v>
      </c>
      <c r="C619" t="s">
        <v>15</v>
      </c>
      <c r="D619" t="s">
        <v>16</v>
      </c>
      <c r="E619" t="s">
        <v>17</v>
      </c>
      <c r="F619" t="s">
        <v>50</v>
      </c>
      <c r="G619" t="s">
        <v>628</v>
      </c>
      <c r="H619" t="s">
        <v>629</v>
      </c>
      <c r="I619" t="s">
        <v>69</v>
      </c>
      <c r="J619">
        <v>95</v>
      </c>
      <c r="K619">
        <v>20</v>
      </c>
      <c r="L619">
        <v>0.28000000000000003</v>
      </c>
      <c r="M619">
        <v>1368</v>
      </c>
      <c r="N619" t="s">
        <v>42</v>
      </c>
      <c r="O619" t="s">
        <v>87</v>
      </c>
      <c r="P619">
        <v>4885.7142857142853</v>
      </c>
      <c r="Q619">
        <v>4885.7142857142853</v>
      </c>
      <c r="R619">
        <v>1900</v>
      </c>
      <c r="S619">
        <v>532</v>
      </c>
    </row>
    <row r="620" spans="1:19" x14ac:dyDescent="0.35">
      <c r="A620" t="s">
        <v>734</v>
      </c>
      <c r="B620" s="40">
        <v>45451</v>
      </c>
      <c r="C620" t="s">
        <v>131</v>
      </c>
      <c r="D620" t="s">
        <v>132</v>
      </c>
      <c r="E620" t="s">
        <v>98</v>
      </c>
      <c r="F620" t="s">
        <v>160</v>
      </c>
      <c r="G620" t="s">
        <v>628</v>
      </c>
      <c r="H620" t="s">
        <v>629</v>
      </c>
      <c r="I620" t="s">
        <v>69</v>
      </c>
      <c r="J620">
        <v>95</v>
      </c>
      <c r="K620">
        <v>14</v>
      </c>
      <c r="L620">
        <v>0.22</v>
      </c>
      <c r="M620">
        <v>1037.4000000000001</v>
      </c>
      <c r="N620" t="s">
        <v>59</v>
      </c>
      <c r="O620" t="s">
        <v>23</v>
      </c>
      <c r="P620">
        <v>4715.454545454546</v>
      </c>
      <c r="Q620">
        <v>4715.454545454546</v>
      </c>
      <c r="R620">
        <v>1330</v>
      </c>
      <c r="S620">
        <v>292.59999999999991</v>
      </c>
    </row>
    <row r="621" spans="1:19" x14ac:dyDescent="0.35">
      <c r="A621" t="s">
        <v>735</v>
      </c>
      <c r="B621" s="40">
        <v>45416</v>
      </c>
      <c r="C621" t="s">
        <v>96</v>
      </c>
      <c r="D621" t="s">
        <v>97</v>
      </c>
      <c r="E621" t="s">
        <v>98</v>
      </c>
      <c r="F621" t="s">
        <v>115</v>
      </c>
      <c r="G621" t="s">
        <v>628</v>
      </c>
      <c r="H621" t="s">
        <v>629</v>
      </c>
      <c r="I621" t="s">
        <v>69</v>
      </c>
      <c r="J621">
        <v>95</v>
      </c>
      <c r="K621">
        <v>5</v>
      </c>
      <c r="L621">
        <v>0.24</v>
      </c>
      <c r="M621">
        <v>361</v>
      </c>
      <c r="N621" t="s">
        <v>59</v>
      </c>
      <c r="O621" t="s">
        <v>23</v>
      </c>
      <c r="P621">
        <v>1504.1666666666667</v>
      </c>
      <c r="Q621">
        <v>1504.1666666666667</v>
      </c>
      <c r="R621">
        <v>475</v>
      </c>
      <c r="S621">
        <v>114</v>
      </c>
    </row>
    <row r="622" spans="1:19" x14ac:dyDescent="0.35">
      <c r="A622" t="s">
        <v>736</v>
      </c>
      <c r="B622" s="40">
        <v>45653</v>
      </c>
      <c r="C622" t="s">
        <v>25</v>
      </c>
      <c r="D622" t="s">
        <v>26</v>
      </c>
      <c r="E622" t="s">
        <v>27</v>
      </c>
      <c r="F622" t="s">
        <v>66</v>
      </c>
      <c r="G622" t="s">
        <v>628</v>
      </c>
      <c r="H622" t="s">
        <v>629</v>
      </c>
      <c r="I622" t="s">
        <v>69</v>
      </c>
      <c r="J622">
        <v>95</v>
      </c>
      <c r="K622">
        <v>15</v>
      </c>
      <c r="L622">
        <v>0.11</v>
      </c>
      <c r="M622">
        <v>1268.25</v>
      </c>
      <c r="N622" t="s">
        <v>42</v>
      </c>
      <c r="O622" t="s">
        <v>23</v>
      </c>
      <c r="P622">
        <v>11529.545454545454</v>
      </c>
      <c r="Q622">
        <v>11529.545454545454</v>
      </c>
      <c r="R622">
        <v>1425</v>
      </c>
      <c r="S622">
        <v>156.75</v>
      </c>
    </row>
    <row r="623" spans="1:19" x14ac:dyDescent="0.35">
      <c r="A623" t="s">
        <v>737</v>
      </c>
      <c r="B623" s="40">
        <v>45573</v>
      </c>
      <c r="C623" t="s">
        <v>125</v>
      </c>
      <c r="D623" t="s">
        <v>126</v>
      </c>
      <c r="E623" t="s">
        <v>37</v>
      </c>
      <c r="F623" t="s">
        <v>71</v>
      </c>
      <c r="G623" t="s">
        <v>628</v>
      </c>
      <c r="H623" t="s">
        <v>629</v>
      </c>
      <c r="I623" t="s">
        <v>69</v>
      </c>
      <c r="J623">
        <v>95</v>
      </c>
      <c r="K623">
        <v>14</v>
      </c>
      <c r="L623">
        <v>0.28000000000000003</v>
      </c>
      <c r="M623">
        <v>957.6</v>
      </c>
      <c r="N623" t="s">
        <v>59</v>
      </c>
      <c r="O623" t="s">
        <v>23</v>
      </c>
      <c r="P623">
        <v>3419.9999999999995</v>
      </c>
      <c r="Q623">
        <v>3419.9999999999995</v>
      </c>
      <c r="R623">
        <v>1330</v>
      </c>
      <c r="S623">
        <v>372.4</v>
      </c>
    </row>
    <row r="624" spans="1:19" x14ac:dyDescent="0.35">
      <c r="A624" t="s">
        <v>738</v>
      </c>
      <c r="B624" s="40">
        <v>45449</v>
      </c>
      <c r="C624" t="s">
        <v>125</v>
      </c>
      <c r="D624" t="s">
        <v>126</v>
      </c>
      <c r="E624" t="s">
        <v>37</v>
      </c>
      <c r="F624" t="s">
        <v>151</v>
      </c>
      <c r="G624" t="s">
        <v>628</v>
      </c>
      <c r="H624" t="s">
        <v>629</v>
      </c>
      <c r="I624" t="s">
        <v>69</v>
      </c>
      <c r="J624">
        <v>95</v>
      </c>
      <c r="K624">
        <v>20</v>
      </c>
      <c r="L624">
        <v>0.08</v>
      </c>
      <c r="M624">
        <v>1748</v>
      </c>
      <c r="N624" t="s">
        <v>77</v>
      </c>
      <c r="O624" t="s">
        <v>23</v>
      </c>
      <c r="P624">
        <v>21850</v>
      </c>
      <c r="Q624">
        <v>21850</v>
      </c>
      <c r="R624">
        <v>1900</v>
      </c>
      <c r="S624">
        <v>152</v>
      </c>
    </row>
    <row r="625" spans="1:19" x14ac:dyDescent="0.35">
      <c r="A625" t="s">
        <v>739</v>
      </c>
      <c r="B625" s="40">
        <v>45384</v>
      </c>
      <c r="C625" t="s">
        <v>44</v>
      </c>
      <c r="D625" t="s">
        <v>45</v>
      </c>
      <c r="E625" t="s">
        <v>17</v>
      </c>
      <c r="F625" t="s">
        <v>79</v>
      </c>
      <c r="G625" t="s">
        <v>628</v>
      </c>
      <c r="H625" t="s">
        <v>629</v>
      </c>
      <c r="I625" t="s">
        <v>69</v>
      </c>
      <c r="J625">
        <v>95</v>
      </c>
      <c r="K625">
        <v>18</v>
      </c>
      <c r="L625">
        <v>0.23</v>
      </c>
      <c r="M625">
        <v>1316.7</v>
      </c>
      <c r="N625" t="s">
        <v>59</v>
      </c>
      <c r="O625" t="s">
        <v>23</v>
      </c>
      <c r="P625">
        <v>5724.782608695652</v>
      </c>
      <c r="Q625">
        <v>5724.782608695652</v>
      </c>
      <c r="R625">
        <v>1710</v>
      </c>
      <c r="S625">
        <v>393.29999999999995</v>
      </c>
    </row>
    <row r="626" spans="1:19" x14ac:dyDescent="0.35">
      <c r="A626" t="s">
        <v>740</v>
      </c>
      <c r="B626" s="40">
        <v>45397</v>
      </c>
      <c r="C626" t="s">
        <v>131</v>
      </c>
      <c r="D626" t="s">
        <v>132</v>
      </c>
      <c r="E626" t="s">
        <v>98</v>
      </c>
      <c r="F626" t="s">
        <v>160</v>
      </c>
      <c r="G626" t="s">
        <v>628</v>
      </c>
      <c r="H626" t="s">
        <v>629</v>
      </c>
      <c r="I626" t="s">
        <v>69</v>
      </c>
      <c r="J626">
        <v>95</v>
      </c>
      <c r="K626">
        <v>17</v>
      </c>
      <c r="L626">
        <v>0.02</v>
      </c>
      <c r="M626">
        <v>1582.7</v>
      </c>
      <c r="N626" t="s">
        <v>42</v>
      </c>
      <c r="O626" t="s">
        <v>23</v>
      </c>
      <c r="P626">
        <v>79135</v>
      </c>
      <c r="Q626">
        <v>79135</v>
      </c>
      <c r="R626">
        <v>1615</v>
      </c>
      <c r="S626">
        <v>32.299999999999955</v>
      </c>
    </row>
    <row r="627" spans="1:19" x14ac:dyDescent="0.35">
      <c r="A627" t="s">
        <v>741</v>
      </c>
      <c r="B627" s="40">
        <v>45573</v>
      </c>
      <c r="C627" t="s">
        <v>131</v>
      </c>
      <c r="D627" t="s">
        <v>132</v>
      </c>
      <c r="E627" t="s">
        <v>98</v>
      </c>
      <c r="F627" t="s">
        <v>101</v>
      </c>
      <c r="G627" t="s">
        <v>628</v>
      </c>
      <c r="H627" t="s">
        <v>629</v>
      </c>
      <c r="I627" t="s">
        <v>69</v>
      </c>
      <c r="J627">
        <v>95</v>
      </c>
      <c r="K627">
        <v>7</v>
      </c>
      <c r="L627">
        <v>0.24</v>
      </c>
      <c r="M627">
        <v>505.4</v>
      </c>
      <c r="N627" t="s">
        <v>22</v>
      </c>
      <c r="O627" t="s">
        <v>23</v>
      </c>
      <c r="P627">
        <v>2105.8333333333335</v>
      </c>
      <c r="Q627">
        <v>2105.8333333333335</v>
      </c>
      <c r="R627">
        <v>665</v>
      </c>
      <c r="S627">
        <v>159.60000000000002</v>
      </c>
    </row>
    <row r="628" spans="1:19" x14ac:dyDescent="0.35">
      <c r="A628" t="s">
        <v>743</v>
      </c>
      <c r="B628" s="40">
        <v>45555</v>
      </c>
      <c r="C628" t="s">
        <v>35</v>
      </c>
      <c r="D628" t="s">
        <v>36</v>
      </c>
      <c r="E628" t="s">
        <v>37</v>
      </c>
      <c r="F628" t="s">
        <v>151</v>
      </c>
      <c r="G628" t="s">
        <v>628</v>
      </c>
      <c r="H628" t="s">
        <v>629</v>
      </c>
      <c r="I628" t="s">
        <v>69</v>
      </c>
      <c r="J628">
        <v>95</v>
      </c>
      <c r="K628">
        <v>17</v>
      </c>
      <c r="L628">
        <v>0.27</v>
      </c>
      <c r="M628">
        <v>1178.95</v>
      </c>
      <c r="N628" t="s">
        <v>59</v>
      </c>
      <c r="O628" t="s">
        <v>23</v>
      </c>
      <c r="P628">
        <v>4366.4814814814818</v>
      </c>
      <c r="Q628">
        <v>4366.4814814814818</v>
      </c>
      <c r="R628">
        <v>1615</v>
      </c>
      <c r="S628">
        <v>436.04999999999995</v>
      </c>
    </row>
    <row r="629" spans="1:19" x14ac:dyDescent="0.35">
      <c r="A629" t="s">
        <v>744</v>
      </c>
      <c r="B629" s="40">
        <v>45501</v>
      </c>
      <c r="C629" t="s">
        <v>64</v>
      </c>
      <c r="D629" t="s">
        <v>65</v>
      </c>
      <c r="E629" t="s">
        <v>27</v>
      </c>
      <c r="F629" t="s">
        <v>28</v>
      </c>
      <c r="G629" t="s">
        <v>628</v>
      </c>
      <c r="H629" t="s">
        <v>629</v>
      </c>
      <c r="I629" t="s">
        <v>69</v>
      </c>
      <c r="J629">
        <v>95</v>
      </c>
      <c r="K629">
        <v>7</v>
      </c>
      <c r="L629">
        <v>0.04</v>
      </c>
      <c r="M629">
        <v>638.4</v>
      </c>
      <c r="N629" t="s">
        <v>77</v>
      </c>
      <c r="O629" t="s">
        <v>33</v>
      </c>
      <c r="P629">
        <v>15960</v>
      </c>
      <c r="Q629">
        <v>15960</v>
      </c>
      <c r="R629">
        <v>665</v>
      </c>
      <c r="S629">
        <v>26.600000000000023</v>
      </c>
    </row>
    <row r="630" spans="1:19" x14ac:dyDescent="0.35">
      <c r="A630" t="s">
        <v>745</v>
      </c>
      <c r="B630" s="40">
        <v>45474</v>
      </c>
      <c r="C630" t="s">
        <v>44</v>
      </c>
      <c r="D630" t="s">
        <v>45</v>
      </c>
      <c r="E630" t="s">
        <v>17</v>
      </c>
      <c r="F630" t="s">
        <v>50</v>
      </c>
      <c r="G630" t="s">
        <v>628</v>
      </c>
      <c r="H630" t="s">
        <v>629</v>
      </c>
      <c r="I630" t="s">
        <v>69</v>
      </c>
      <c r="J630">
        <v>95</v>
      </c>
      <c r="K630">
        <v>9</v>
      </c>
      <c r="L630">
        <v>0.22</v>
      </c>
      <c r="M630">
        <v>666.9</v>
      </c>
      <c r="N630" t="s">
        <v>42</v>
      </c>
      <c r="O630" t="s">
        <v>23</v>
      </c>
      <c r="P630">
        <v>3031.363636363636</v>
      </c>
      <c r="Q630">
        <v>3031.363636363636</v>
      </c>
      <c r="R630">
        <v>854.99999999999989</v>
      </c>
      <c r="S630">
        <v>188.09999999999991</v>
      </c>
    </row>
    <row r="631" spans="1:19" x14ac:dyDescent="0.35">
      <c r="A631" t="s">
        <v>746</v>
      </c>
      <c r="B631" s="40">
        <v>45422</v>
      </c>
      <c r="C631" t="s">
        <v>61</v>
      </c>
      <c r="D631" t="s">
        <v>62</v>
      </c>
      <c r="E631" t="s">
        <v>27</v>
      </c>
      <c r="F631" t="s">
        <v>89</v>
      </c>
      <c r="G631" t="s">
        <v>628</v>
      </c>
      <c r="H631" t="s">
        <v>629</v>
      </c>
      <c r="I631" t="s">
        <v>69</v>
      </c>
      <c r="J631">
        <v>95</v>
      </c>
      <c r="K631">
        <v>14</v>
      </c>
      <c r="L631">
        <v>0.23</v>
      </c>
      <c r="M631">
        <v>1024.0999999999999</v>
      </c>
      <c r="N631" t="s">
        <v>22</v>
      </c>
      <c r="O631" t="s">
        <v>23</v>
      </c>
      <c r="P631">
        <v>4452.6086956521731</v>
      </c>
      <c r="Q631">
        <v>4452.6086956521731</v>
      </c>
      <c r="R631">
        <v>1329.9999999999998</v>
      </c>
      <c r="S631">
        <v>305.89999999999986</v>
      </c>
    </row>
    <row r="632" spans="1:19" x14ac:dyDescent="0.35">
      <c r="A632" t="s">
        <v>747</v>
      </c>
      <c r="B632" s="40">
        <v>45362</v>
      </c>
      <c r="C632" t="s">
        <v>25</v>
      </c>
      <c r="D632" t="s">
        <v>26</v>
      </c>
      <c r="E632" t="s">
        <v>27</v>
      </c>
      <c r="F632" t="s">
        <v>89</v>
      </c>
      <c r="G632" t="s">
        <v>628</v>
      </c>
      <c r="H632" t="s">
        <v>629</v>
      </c>
      <c r="I632" t="s">
        <v>69</v>
      </c>
      <c r="J632">
        <v>95</v>
      </c>
      <c r="K632">
        <v>17</v>
      </c>
      <c r="L632">
        <v>0.05</v>
      </c>
      <c r="M632">
        <v>1534.25</v>
      </c>
      <c r="N632" t="s">
        <v>123</v>
      </c>
      <c r="O632" t="s">
        <v>23</v>
      </c>
      <c r="P632">
        <v>30685</v>
      </c>
      <c r="Q632">
        <v>30685</v>
      </c>
      <c r="R632">
        <v>1615</v>
      </c>
      <c r="S632">
        <v>80.75</v>
      </c>
    </row>
    <row r="633" spans="1:19" x14ac:dyDescent="0.35">
      <c r="A633" t="s">
        <v>748</v>
      </c>
      <c r="B633" s="40">
        <v>45403</v>
      </c>
      <c r="C633" t="s">
        <v>73</v>
      </c>
      <c r="D633" t="s">
        <v>74</v>
      </c>
      <c r="E633" t="s">
        <v>37</v>
      </c>
      <c r="F633" t="s">
        <v>71</v>
      </c>
      <c r="G633" t="s">
        <v>628</v>
      </c>
      <c r="H633" t="s">
        <v>629</v>
      </c>
      <c r="I633" t="s">
        <v>69</v>
      </c>
      <c r="J633">
        <v>95</v>
      </c>
      <c r="K633">
        <v>13</v>
      </c>
      <c r="L633">
        <v>0.23</v>
      </c>
      <c r="M633">
        <v>950.95</v>
      </c>
      <c r="N633" t="s">
        <v>42</v>
      </c>
      <c r="O633" t="s">
        <v>33</v>
      </c>
      <c r="P633">
        <v>4134.565217391304</v>
      </c>
      <c r="Q633">
        <v>4134.565217391304</v>
      </c>
      <c r="R633">
        <v>1235</v>
      </c>
      <c r="S633">
        <v>284.04999999999995</v>
      </c>
    </row>
    <row r="634" spans="1:19" x14ac:dyDescent="0.35">
      <c r="A634" t="s">
        <v>749</v>
      </c>
      <c r="B634" s="40">
        <v>45639</v>
      </c>
      <c r="C634" t="s">
        <v>15</v>
      </c>
      <c r="D634" t="s">
        <v>16</v>
      </c>
      <c r="E634" t="s">
        <v>17</v>
      </c>
      <c r="F634" t="s">
        <v>50</v>
      </c>
      <c r="G634" t="s">
        <v>628</v>
      </c>
      <c r="H634" t="s">
        <v>629</v>
      </c>
      <c r="I634" t="s">
        <v>69</v>
      </c>
      <c r="J634">
        <v>95</v>
      </c>
      <c r="K634">
        <v>10</v>
      </c>
      <c r="L634">
        <v>0.2</v>
      </c>
      <c r="M634">
        <v>760</v>
      </c>
      <c r="N634" t="s">
        <v>59</v>
      </c>
      <c r="O634" t="s">
        <v>23</v>
      </c>
      <c r="P634">
        <v>3800</v>
      </c>
      <c r="Q634">
        <v>3800</v>
      </c>
      <c r="R634">
        <v>950</v>
      </c>
      <c r="S634">
        <v>190</v>
      </c>
    </row>
    <row r="635" spans="1:19" x14ac:dyDescent="0.35">
      <c r="A635" t="s">
        <v>750</v>
      </c>
      <c r="B635" s="40">
        <v>45598</v>
      </c>
      <c r="C635" t="s">
        <v>35</v>
      </c>
      <c r="D635" t="s">
        <v>36</v>
      </c>
      <c r="E635" t="s">
        <v>37</v>
      </c>
      <c r="F635" t="s">
        <v>71</v>
      </c>
      <c r="G635" t="s">
        <v>628</v>
      </c>
      <c r="H635" t="s">
        <v>629</v>
      </c>
      <c r="I635" t="s">
        <v>69</v>
      </c>
      <c r="J635">
        <v>95</v>
      </c>
      <c r="K635">
        <v>5</v>
      </c>
      <c r="L635">
        <v>0.08</v>
      </c>
      <c r="M635">
        <v>437</v>
      </c>
      <c r="N635" t="s">
        <v>59</v>
      </c>
      <c r="O635" t="s">
        <v>23</v>
      </c>
      <c r="P635">
        <v>5462.5</v>
      </c>
      <c r="Q635">
        <v>5462.5</v>
      </c>
      <c r="R635">
        <v>475</v>
      </c>
      <c r="S635">
        <v>38</v>
      </c>
    </row>
    <row r="636" spans="1:19" x14ac:dyDescent="0.35">
      <c r="A636" t="s">
        <v>751</v>
      </c>
      <c r="B636" s="40">
        <v>45554</v>
      </c>
      <c r="C636" t="s">
        <v>25</v>
      </c>
      <c r="D636" t="s">
        <v>26</v>
      </c>
      <c r="E636" t="s">
        <v>27</v>
      </c>
      <c r="F636" t="s">
        <v>89</v>
      </c>
      <c r="G636" t="s">
        <v>628</v>
      </c>
      <c r="H636" t="s">
        <v>629</v>
      </c>
      <c r="I636" t="s">
        <v>69</v>
      </c>
      <c r="J636">
        <v>95</v>
      </c>
      <c r="K636">
        <v>3</v>
      </c>
      <c r="L636">
        <v>0.23</v>
      </c>
      <c r="M636">
        <v>219.45</v>
      </c>
      <c r="N636" t="s">
        <v>22</v>
      </c>
      <c r="O636" t="s">
        <v>80</v>
      </c>
      <c r="P636">
        <v>954.13043478260863</v>
      </c>
      <c r="Q636">
        <v>954.13043478260863</v>
      </c>
      <c r="R636">
        <v>285</v>
      </c>
      <c r="S636">
        <v>65.550000000000011</v>
      </c>
    </row>
    <row r="637" spans="1:19" x14ac:dyDescent="0.35">
      <c r="A637" t="s">
        <v>752</v>
      </c>
      <c r="B637" s="40">
        <v>45438</v>
      </c>
      <c r="C637" t="s">
        <v>55</v>
      </c>
      <c r="D637" t="s">
        <v>56</v>
      </c>
      <c r="E637" t="s">
        <v>17</v>
      </c>
      <c r="F637" t="s">
        <v>50</v>
      </c>
      <c r="G637" t="s">
        <v>628</v>
      </c>
      <c r="H637" t="s">
        <v>629</v>
      </c>
      <c r="I637" t="s">
        <v>69</v>
      </c>
      <c r="J637">
        <v>95</v>
      </c>
      <c r="K637">
        <v>1</v>
      </c>
      <c r="L637">
        <v>0.01</v>
      </c>
      <c r="M637">
        <v>94.05</v>
      </c>
      <c r="N637" t="s">
        <v>22</v>
      </c>
      <c r="O637" t="s">
        <v>23</v>
      </c>
      <c r="P637">
        <v>9405</v>
      </c>
      <c r="Q637">
        <v>9405</v>
      </c>
      <c r="R637">
        <v>95</v>
      </c>
      <c r="S637">
        <v>0.95000000000000284</v>
      </c>
    </row>
    <row r="638" spans="1:19" x14ac:dyDescent="0.35">
      <c r="A638" t="s">
        <v>753</v>
      </c>
      <c r="B638" s="40">
        <v>45421</v>
      </c>
      <c r="C638" t="s">
        <v>125</v>
      </c>
      <c r="D638" t="s">
        <v>126</v>
      </c>
      <c r="E638" t="s">
        <v>37</v>
      </c>
      <c r="F638" t="s">
        <v>157</v>
      </c>
      <c r="G638" t="s">
        <v>628</v>
      </c>
      <c r="H638" t="s">
        <v>629</v>
      </c>
      <c r="I638" t="s">
        <v>69</v>
      </c>
      <c r="J638">
        <v>95</v>
      </c>
      <c r="K638">
        <v>19</v>
      </c>
      <c r="L638">
        <v>0.15</v>
      </c>
      <c r="M638">
        <v>1534.25</v>
      </c>
      <c r="N638" t="s">
        <v>32</v>
      </c>
      <c r="O638" t="s">
        <v>23</v>
      </c>
      <c r="P638">
        <v>10228.333333333334</v>
      </c>
      <c r="Q638">
        <v>10228.333333333334</v>
      </c>
      <c r="R638">
        <v>1805</v>
      </c>
      <c r="S638">
        <v>270.75</v>
      </c>
    </row>
    <row r="639" spans="1:19" x14ac:dyDescent="0.35">
      <c r="A639" t="s">
        <v>754</v>
      </c>
      <c r="B639" s="40">
        <v>45390</v>
      </c>
      <c r="C639" t="s">
        <v>25</v>
      </c>
      <c r="D639" t="s">
        <v>26</v>
      </c>
      <c r="E639" t="s">
        <v>27</v>
      </c>
      <c r="F639" t="s">
        <v>103</v>
      </c>
      <c r="G639" t="s">
        <v>628</v>
      </c>
      <c r="H639" t="s">
        <v>629</v>
      </c>
      <c r="I639" t="s">
        <v>69</v>
      </c>
      <c r="J639">
        <v>95</v>
      </c>
      <c r="K639">
        <v>20</v>
      </c>
      <c r="L639">
        <v>0.22</v>
      </c>
      <c r="M639">
        <v>1482</v>
      </c>
      <c r="N639" t="s">
        <v>32</v>
      </c>
      <c r="O639" t="s">
        <v>23</v>
      </c>
      <c r="P639">
        <v>6736.363636363636</v>
      </c>
      <c r="Q639">
        <v>6736.363636363636</v>
      </c>
      <c r="R639">
        <v>1900</v>
      </c>
      <c r="S639">
        <v>418</v>
      </c>
    </row>
    <row r="640" spans="1:19" x14ac:dyDescent="0.35">
      <c r="A640" t="s">
        <v>755</v>
      </c>
      <c r="B640" s="40">
        <v>45396</v>
      </c>
      <c r="C640" t="s">
        <v>73</v>
      </c>
      <c r="D640" t="s">
        <v>74</v>
      </c>
      <c r="E640" t="s">
        <v>37</v>
      </c>
      <c r="F640" t="s">
        <v>151</v>
      </c>
      <c r="G640" t="s">
        <v>628</v>
      </c>
      <c r="H640" t="s">
        <v>629</v>
      </c>
      <c r="I640" t="s">
        <v>69</v>
      </c>
      <c r="J640">
        <v>95</v>
      </c>
      <c r="K640">
        <v>2</v>
      </c>
      <c r="L640">
        <v>0.16</v>
      </c>
      <c r="M640">
        <v>159.6</v>
      </c>
      <c r="N640" t="s">
        <v>22</v>
      </c>
      <c r="O640" t="s">
        <v>179</v>
      </c>
      <c r="P640">
        <v>997.5</v>
      </c>
      <c r="Q640">
        <v>997.5</v>
      </c>
      <c r="R640">
        <v>190</v>
      </c>
      <c r="S640">
        <v>30.400000000000006</v>
      </c>
    </row>
    <row r="641" spans="1:19" x14ac:dyDescent="0.35">
      <c r="A641" t="s">
        <v>756</v>
      </c>
      <c r="B641" s="40">
        <v>45479</v>
      </c>
      <c r="C641" t="s">
        <v>44</v>
      </c>
      <c r="D641" t="s">
        <v>45</v>
      </c>
      <c r="E641" t="s">
        <v>17</v>
      </c>
      <c r="F641" t="s">
        <v>18</v>
      </c>
      <c r="G641" t="s">
        <v>628</v>
      </c>
      <c r="H641" t="s">
        <v>629</v>
      </c>
      <c r="I641" t="s">
        <v>69</v>
      </c>
      <c r="J641">
        <v>95</v>
      </c>
      <c r="K641">
        <v>20</v>
      </c>
      <c r="L641">
        <v>0.02</v>
      </c>
      <c r="M641">
        <v>1862</v>
      </c>
      <c r="N641" t="s">
        <v>22</v>
      </c>
      <c r="O641" t="s">
        <v>23</v>
      </c>
      <c r="P641">
        <v>93100</v>
      </c>
      <c r="Q641">
        <v>93100</v>
      </c>
      <c r="R641">
        <v>1900</v>
      </c>
      <c r="S641">
        <v>38</v>
      </c>
    </row>
    <row r="642" spans="1:19" x14ac:dyDescent="0.35">
      <c r="A642" t="s">
        <v>757</v>
      </c>
      <c r="B642" s="40">
        <v>45416</v>
      </c>
      <c r="C642" t="s">
        <v>44</v>
      </c>
      <c r="D642" t="s">
        <v>45</v>
      </c>
      <c r="E642" t="s">
        <v>17</v>
      </c>
      <c r="F642" t="s">
        <v>176</v>
      </c>
      <c r="G642" t="s">
        <v>85</v>
      </c>
      <c r="H642" t="s">
        <v>86</v>
      </c>
      <c r="I642" t="s">
        <v>41</v>
      </c>
      <c r="J642">
        <v>75</v>
      </c>
      <c r="K642">
        <v>11</v>
      </c>
      <c r="L642">
        <v>0.03</v>
      </c>
      <c r="M642">
        <v>800.25</v>
      </c>
      <c r="N642" t="s">
        <v>123</v>
      </c>
      <c r="O642" t="s">
        <v>23</v>
      </c>
      <c r="P642">
        <v>26675</v>
      </c>
      <c r="Q642">
        <v>26675</v>
      </c>
      <c r="R642">
        <v>825</v>
      </c>
      <c r="S642">
        <v>24.75</v>
      </c>
    </row>
    <row r="643" spans="1:19" x14ac:dyDescent="0.35">
      <c r="A643" t="s">
        <v>758</v>
      </c>
      <c r="B643" s="40">
        <v>45549</v>
      </c>
      <c r="C643" t="s">
        <v>96</v>
      </c>
      <c r="D643" t="s">
        <v>97</v>
      </c>
      <c r="E643" t="s">
        <v>98</v>
      </c>
      <c r="F643" t="s">
        <v>160</v>
      </c>
      <c r="G643" t="s">
        <v>85</v>
      </c>
      <c r="H643" t="s">
        <v>86</v>
      </c>
      <c r="I643" t="s">
        <v>41</v>
      </c>
      <c r="J643">
        <v>75</v>
      </c>
      <c r="K643">
        <v>11</v>
      </c>
      <c r="L643">
        <v>0.28999999999999998</v>
      </c>
      <c r="M643">
        <v>585.75</v>
      </c>
      <c r="N643" t="s">
        <v>42</v>
      </c>
      <c r="O643" t="s">
        <v>23</v>
      </c>
      <c r="P643">
        <v>2019.8275862068967</v>
      </c>
      <c r="Q643">
        <v>2019.8275862068967</v>
      </c>
      <c r="R643">
        <v>825</v>
      </c>
      <c r="S643">
        <v>239.25</v>
      </c>
    </row>
    <row r="644" spans="1:19" x14ac:dyDescent="0.35">
      <c r="A644" t="s">
        <v>759</v>
      </c>
      <c r="B644" s="40">
        <v>45397</v>
      </c>
      <c r="C644" t="s">
        <v>131</v>
      </c>
      <c r="D644" t="s">
        <v>132</v>
      </c>
      <c r="E644" t="s">
        <v>98</v>
      </c>
      <c r="F644" t="s">
        <v>160</v>
      </c>
      <c r="G644" t="s">
        <v>85</v>
      </c>
      <c r="H644" t="s">
        <v>86</v>
      </c>
      <c r="I644" t="s">
        <v>41</v>
      </c>
      <c r="J644">
        <v>75</v>
      </c>
      <c r="K644">
        <v>5</v>
      </c>
      <c r="L644">
        <v>7.0000000000000007E-2</v>
      </c>
      <c r="M644">
        <v>348.75</v>
      </c>
      <c r="N644" t="s">
        <v>22</v>
      </c>
      <c r="O644" t="s">
        <v>23</v>
      </c>
      <c r="P644">
        <v>4982.1428571428569</v>
      </c>
      <c r="Q644">
        <v>4982.1428571428569</v>
      </c>
      <c r="R644">
        <v>375</v>
      </c>
      <c r="S644">
        <v>26.25</v>
      </c>
    </row>
    <row r="645" spans="1:19" x14ac:dyDescent="0.35">
      <c r="A645" t="s">
        <v>760</v>
      </c>
      <c r="B645" s="40">
        <v>45519</v>
      </c>
      <c r="C645" t="s">
        <v>55</v>
      </c>
      <c r="D645" t="s">
        <v>56</v>
      </c>
      <c r="E645" t="s">
        <v>17</v>
      </c>
      <c r="F645" t="s">
        <v>176</v>
      </c>
      <c r="G645" t="s">
        <v>85</v>
      </c>
      <c r="H645" t="s">
        <v>86</v>
      </c>
      <c r="I645" t="s">
        <v>41</v>
      </c>
      <c r="J645">
        <v>75</v>
      </c>
      <c r="K645">
        <v>20</v>
      </c>
      <c r="L645">
        <v>0.24</v>
      </c>
      <c r="M645">
        <v>1140</v>
      </c>
      <c r="N645" t="s">
        <v>32</v>
      </c>
      <c r="O645" t="s">
        <v>80</v>
      </c>
      <c r="P645">
        <v>4750</v>
      </c>
      <c r="Q645">
        <v>4750</v>
      </c>
      <c r="R645">
        <v>1500</v>
      </c>
      <c r="S645">
        <v>360</v>
      </c>
    </row>
    <row r="646" spans="1:19" x14ac:dyDescent="0.35">
      <c r="A646" t="s">
        <v>761</v>
      </c>
      <c r="B646" s="40">
        <v>45572</v>
      </c>
      <c r="C646" t="s">
        <v>64</v>
      </c>
      <c r="D646" t="s">
        <v>65</v>
      </c>
      <c r="E646" t="s">
        <v>27</v>
      </c>
      <c r="F646" t="s">
        <v>28</v>
      </c>
      <c r="G646" t="s">
        <v>85</v>
      </c>
      <c r="H646" t="s">
        <v>86</v>
      </c>
      <c r="I646" t="s">
        <v>41</v>
      </c>
      <c r="J646">
        <v>75</v>
      </c>
      <c r="K646">
        <v>1</v>
      </c>
      <c r="L646">
        <v>0.02</v>
      </c>
      <c r="M646">
        <v>73.5</v>
      </c>
      <c r="N646" t="s">
        <v>123</v>
      </c>
      <c r="O646" t="s">
        <v>23</v>
      </c>
      <c r="P646">
        <v>3675</v>
      </c>
      <c r="Q646">
        <v>3675</v>
      </c>
      <c r="R646">
        <v>75</v>
      </c>
      <c r="S646">
        <v>1.5</v>
      </c>
    </row>
    <row r="647" spans="1:19" x14ac:dyDescent="0.35">
      <c r="A647" t="s">
        <v>762</v>
      </c>
      <c r="B647" s="40">
        <v>45293</v>
      </c>
      <c r="C647" t="s">
        <v>64</v>
      </c>
      <c r="D647" t="s">
        <v>65</v>
      </c>
      <c r="E647" t="s">
        <v>27</v>
      </c>
      <c r="F647" t="s">
        <v>66</v>
      </c>
      <c r="G647" t="s">
        <v>85</v>
      </c>
      <c r="H647" t="s">
        <v>86</v>
      </c>
      <c r="I647" t="s">
        <v>41</v>
      </c>
      <c r="J647">
        <v>75</v>
      </c>
      <c r="K647">
        <v>2</v>
      </c>
      <c r="L647">
        <v>0.22</v>
      </c>
      <c r="M647">
        <v>117</v>
      </c>
      <c r="N647" t="s">
        <v>42</v>
      </c>
      <c r="O647" t="s">
        <v>23</v>
      </c>
      <c r="P647">
        <v>531.81818181818187</v>
      </c>
      <c r="Q647">
        <v>531.81818181818187</v>
      </c>
      <c r="R647">
        <v>150</v>
      </c>
      <c r="S647">
        <v>33</v>
      </c>
    </row>
    <row r="648" spans="1:19" x14ac:dyDescent="0.35">
      <c r="A648" t="s">
        <v>763</v>
      </c>
      <c r="B648" s="40">
        <v>45558</v>
      </c>
      <c r="C648" t="s">
        <v>111</v>
      </c>
      <c r="D648" t="s">
        <v>112</v>
      </c>
      <c r="E648" t="s">
        <v>98</v>
      </c>
      <c r="F648" t="s">
        <v>101</v>
      </c>
      <c r="G648" t="s">
        <v>85</v>
      </c>
      <c r="H648" t="s">
        <v>86</v>
      </c>
      <c r="I648" t="s">
        <v>41</v>
      </c>
      <c r="J648">
        <v>75</v>
      </c>
      <c r="K648">
        <v>5</v>
      </c>
      <c r="L648">
        <v>0.02</v>
      </c>
      <c r="M648">
        <v>367.5</v>
      </c>
      <c r="N648" t="s">
        <v>22</v>
      </c>
      <c r="O648" t="s">
        <v>23</v>
      </c>
      <c r="P648">
        <v>18375</v>
      </c>
      <c r="Q648">
        <v>18375</v>
      </c>
      <c r="R648">
        <v>375</v>
      </c>
      <c r="S648">
        <v>7.5</v>
      </c>
    </row>
    <row r="649" spans="1:19" x14ac:dyDescent="0.35">
      <c r="A649" t="s">
        <v>764</v>
      </c>
      <c r="B649" s="40">
        <v>45505</v>
      </c>
      <c r="C649" t="s">
        <v>25</v>
      </c>
      <c r="D649" t="s">
        <v>26</v>
      </c>
      <c r="E649" t="s">
        <v>27</v>
      </c>
      <c r="F649" t="s">
        <v>28</v>
      </c>
      <c r="G649" t="s">
        <v>85</v>
      </c>
      <c r="H649" t="s">
        <v>86</v>
      </c>
      <c r="I649" t="s">
        <v>41</v>
      </c>
      <c r="J649">
        <v>75</v>
      </c>
      <c r="K649">
        <v>17</v>
      </c>
      <c r="L649">
        <v>0.13</v>
      </c>
      <c r="M649">
        <v>1109.25</v>
      </c>
      <c r="N649" t="s">
        <v>77</v>
      </c>
      <c r="O649" t="s">
        <v>23</v>
      </c>
      <c r="P649">
        <v>8532.6923076923067</v>
      </c>
      <c r="Q649">
        <v>8532.6923076923067</v>
      </c>
      <c r="R649">
        <v>1275</v>
      </c>
      <c r="S649">
        <v>165.75</v>
      </c>
    </row>
    <row r="650" spans="1:19" x14ac:dyDescent="0.35">
      <c r="A650" t="s">
        <v>765</v>
      </c>
      <c r="B650" s="40">
        <v>45613</v>
      </c>
      <c r="C650" t="s">
        <v>55</v>
      </c>
      <c r="D650" t="s">
        <v>56</v>
      </c>
      <c r="E650" t="s">
        <v>17</v>
      </c>
      <c r="F650" t="s">
        <v>79</v>
      </c>
      <c r="G650" t="s">
        <v>85</v>
      </c>
      <c r="H650" t="s">
        <v>86</v>
      </c>
      <c r="I650" t="s">
        <v>41</v>
      </c>
      <c r="J650">
        <v>75</v>
      </c>
      <c r="K650">
        <v>15</v>
      </c>
      <c r="L650">
        <v>0.02</v>
      </c>
      <c r="M650">
        <v>1102.5</v>
      </c>
      <c r="N650" t="s">
        <v>77</v>
      </c>
      <c r="O650" t="s">
        <v>23</v>
      </c>
      <c r="P650">
        <v>55125</v>
      </c>
      <c r="Q650">
        <v>55125</v>
      </c>
      <c r="R650">
        <v>1125</v>
      </c>
      <c r="S650">
        <v>22.5</v>
      </c>
    </row>
    <row r="651" spans="1:19" x14ac:dyDescent="0.35">
      <c r="A651" t="s">
        <v>766</v>
      </c>
      <c r="B651" s="40">
        <v>45324</v>
      </c>
      <c r="C651" t="s">
        <v>73</v>
      </c>
      <c r="D651" t="s">
        <v>74</v>
      </c>
      <c r="E651" t="s">
        <v>37</v>
      </c>
      <c r="F651" t="s">
        <v>71</v>
      </c>
      <c r="G651" t="s">
        <v>85</v>
      </c>
      <c r="H651" t="s">
        <v>86</v>
      </c>
      <c r="I651" t="s">
        <v>41</v>
      </c>
      <c r="J651">
        <v>75</v>
      </c>
      <c r="K651">
        <v>11</v>
      </c>
      <c r="L651">
        <v>0.25</v>
      </c>
      <c r="M651">
        <v>618.75</v>
      </c>
      <c r="N651" t="s">
        <v>77</v>
      </c>
      <c r="O651" t="s">
        <v>23</v>
      </c>
      <c r="P651">
        <v>2475</v>
      </c>
      <c r="Q651">
        <v>2475</v>
      </c>
      <c r="R651">
        <v>825</v>
      </c>
      <c r="S651">
        <v>206.25</v>
      </c>
    </row>
    <row r="652" spans="1:19" x14ac:dyDescent="0.35">
      <c r="A652" t="s">
        <v>767</v>
      </c>
      <c r="B652" s="40">
        <v>45527</v>
      </c>
      <c r="C652" t="s">
        <v>55</v>
      </c>
      <c r="D652" t="s">
        <v>56</v>
      </c>
      <c r="E652" t="s">
        <v>17</v>
      </c>
      <c r="F652" t="s">
        <v>50</v>
      </c>
      <c r="G652" t="s">
        <v>85</v>
      </c>
      <c r="H652" t="s">
        <v>86</v>
      </c>
      <c r="I652" t="s">
        <v>41</v>
      </c>
      <c r="J652">
        <v>75</v>
      </c>
      <c r="K652">
        <v>10</v>
      </c>
      <c r="L652">
        <v>0.18</v>
      </c>
      <c r="M652">
        <v>615</v>
      </c>
      <c r="N652" t="s">
        <v>22</v>
      </c>
      <c r="O652" t="s">
        <v>87</v>
      </c>
      <c r="P652">
        <v>3416.666666666667</v>
      </c>
      <c r="Q652">
        <v>3416.666666666667</v>
      </c>
      <c r="R652">
        <v>750</v>
      </c>
      <c r="S652">
        <v>135</v>
      </c>
    </row>
    <row r="653" spans="1:19" x14ac:dyDescent="0.35">
      <c r="A653" t="s">
        <v>768</v>
      </c>
      <c r="B653" s="40">
        <v>45474</v>
      </c>
      <c r="C653" t="s">
        <v>73</v>
      </c>
      <c r="D653" t="s">
        <v>74</v>
      </c>
      <c r="E653" t="s">
        <v>37</v>
      </c>
      <c r="F653" t="s">
        <v>151</v>
      </c>
      <c r="G653" t="s">
        <v>85</v>
      </c>
      <c r="H653" t="s">
        <v>86</v>
      </c>
      <c r="I653" t="s">
        <v>41</v>
      </c>
      <c r="J653">
        <v>75</v>
      </c>
      <c r="K653">
        <v>16</v>
      </c>
      <c r="L653">
        <v>0.2</v>
      </c>
      <c r="M653">
        <v>960</v>
      </c>
      <c r="N653" t="s">
        <v>22</v>
      </c>
      <c r="O653" t="s">
        <v>23</v>
      </c>
      <c r="P653">
        <v>4800</v>
      </c>
      <c r="Q653">
        <v>4800</v>
      </c>
      <c r="R653">
        <v>1200</v>
      </c>
      <c r="S653">
        <v>240</v>
      </c>
    </row>
    <row r="654" spans="1:19" x14ac:dyDescent="0.35">
      <c r="A654" t="s">
        <v>769</v>
      </c>
      <c r="B654" s="40">
        <v>45520</v>
      </c>
      <c r="C654" t="s">
        <v>73</v>
      </c>
      <c r="D654" t="s">
        <v>74</v>
      </c>
      <c r="E654" t="s">
        <v>37</v>
      </c>
      <c r="F654" t="s">
        <v>38</v>
      </c>
      <c r="G654" t="s">
        <v>85</v>
      </c>
      <c r="H654" t="s">
        <v>86</v>
      </c>
      <c r="I654" t="s">
        <v>41</v>
      </c>
      <c r="J654">
        <v>75</v>
      </c>
      <c r="K654">
        <v>13</v>
      </c>
      <c r="L654">
        <v>0.28999999999999998</v>
      </c>
      <c r="M654">
        <v>692.25</v>
      </c>
      <c r="N654" t="s">
        <v>59</v>
      </c>
      <c r="O654" t="s">
        <v>23</v>
      </c>
      <c r="P654">
        <v>2387.0689655172414</v>
      </c>
      <c r="Q654">
        <v>2387.0689655172414</v>
      </c>
      <c r="R654">
        <v>975</v>
      </c>
      <c r="S654">
        <v>282.75</v>
      </c>
    </row>
    <row r="655" spans="1:19" x14ac:dyDescent="0.35">
      <c r="A655" t="s">
        <v>770</v>
      </c>
      <c r="B655" s="40">
        <v>45496</v>
      </c>
      <c r="C655" t="s">
        <v>125</v>
      </c>
      <c r="D655" t="s">
        <v>126</v>
      </c>
      <c r="E655" t="s">
        <v>37</v>
      </c>
      <c r="F655" t="s">
        <v>151</v>
      </c>
      <c r="G655" t="s">
        <v>85</v>
      </c>
      <c r="H655" t="s">
        <v>86</v>
      </c>
      <c r="I655" t="s">
        <v>41</v>
      </c>
      <c r="J655">
        <v>75</v>
      </c>
      <c r="K655">
        <v>10</v>
      </c>
      <c r="L655">
        <v>0.24</v>
      </c>
      <c r="M655">
        <v>570</v>
      </c>
      <c r="N655" t="s">
        <v>123</v>
      </c>
      <c r="O655" t="s">
        <v>23</v>
      </c>
      <c r="P655">
        <v>2375</v>
      </c>
      <c r="Q655">
        <v>2375</v>
      </c>
      <c r="R655">
        <v>750</v>
      </c>
      <c r="S655">
        <v>180</v>
      </c>
    </row>
    <row r="656" spans="1:19" x14ac:dyDescent="0.35">
      <c r="A656" t="s">
        <v>771</v>
      </c>
      <c r="B656" s="40">
        <v>45484</v>
      </c>
      <c r="C656" t="s">
        <v>61</v>
      </c>
      <c r="D656" t="s">
        <v>62</v>
      </c>
      <c r="E656" t="s">
        <v>27</v>
      </c>
      <c r="F656" t="s">
        <v>103</v>
      </c>
      <c r="G656" t="s">
        <v>85</v>
      </c>
      <c r="H656" t="s">
        <v>86</v>
      </c>
      <c r="I656" t="s">
        <v>41</v>
      </c>
      <c r="J656">
        <v>75</v>
      </c>
      <c r="K656">
        <v>20</v>
      </c>
      <c r="L656">
        <v>0.06</v>
      </c>
      <c r="M656">
        <v>1410</v>
      </c>
      <c r="N656" t="s">
        <v>77</v>
      </c>
      <c r="O656" t="s">
        <v>23</v>
      </c>
      <c r="P656">
        <v>23500</v>
      </c>
      <c r="Q656">
        <v>23500</v>
      </c>
      <c r="R656">
        <v>1500</v>
      </c>
      <c r="S656">
        <v>90</v>
      </c>
    </row>
    <row r="657" spans="1:19" x14ac:dyDescent="0.35">
      <c r="A657" t="s">
        <v>772</v>
      </c>
      <c r="B657" s="40">
        <v>45571</v>
      </c>
      <c r="C657" t="s">
        <v>55</v>
      </c>
      <c r="D657" t="s">
        <v>56</v>
      </c>
      <c r="E657" t="s">
        <v>17</v>
      </c>
      <c r="F657" t="s">
        <v>154</v>
      </c>
      <c r="G657" t="s">
        <v>85</v>
      </c>
      <c r="H657" t="s">
        <v>86</v>
      </c>
      <c r="I657" t="s">
        <v>41</v>
      </c>
      <c r="J657">
        <v>75</v>
      </c>
      <c r="K657">
        <v>13</v>
      </c>
      <c r="L657">
        <v>0.18</v>
      </c>
      <c r="M657">
        <v>799.5</v>
      </c>
      <c r="N657" t="s">
        <v>32</v>
      </c>
      <c r="O657" t="s">
        <v>23</v>
      </c>
      <c r="P657">
        <v>4441.666666666667</v>
      </c>
      <c r="Q657">
        <v>4441.666666666667</v>
      </c>
      <c r="R657">
        <v>974.99999999999989</v>
      </c>
      <c r="S657">
        <v>175.49999999999989</v>
      </c>
    </row>
    <row r="658" spans="1:19" x14ac:dyDescent="0.35">
      <c r="A658" t="s">
        <v>773</v>
      </c>
      <c r="B658" s="40">
        <v>45579</v>
      </c>
      <c r="C658" t="s">
        <v>73</v>
      </c>
      <c r="D658" t="s">
        <v>74</v>
      </c>
      <c r="E658" t="s">
        <v>37</v>
      </c>
      <c r="F658" t="s">
        <v>157</v>
      </c>
      <c r="G658" t="s">
        <v>85</v>
      </c>
      <c r="H658" t="s">
        <v>86</v>
      </c>
      <c r="I658" t="s">
        <v>41</v>
      </c>
      <c r="J658">
        <v>75</v>
      </c>
      <c r="K658">
        <v>16</v>
      </c>
      <c r="L658">
        <v>0.21</v>
      </c>
      <c r="M658">
        <v>948</v>
      </c>
      <c r="N658" t="s">
        <v>123</v>
      </c>
      <c r="O658" t="s">
        <v>33</v>
      </c>
      <c r="P658">
        <v>4514.2857142857147</v>
      </c>
      <c r="Q658">
        <v>4514.2857142857147</v>
      </c>
      <c r="R658">
        <v>1200</v>
      </c>
      <c r="S658">
        <v>252</v>
      </c>
    </row>
    <row r="659" spans="1:19" x14ac:dyDescent="0.35">
      <c r="A659" t="s">
        <v>774</v>
      </c>
      <c r="B659" s="40">
        <v>45642</v>
      </c>
      <c r="C659" t="s">
        <v>55</v>
      </c>
      <c r="D659" t="s">
        <v>56</v>
      </c>
      <c r="E659" t="s">
        <v>17</v>
      </c>
      <c r="F659" t="s">
        <v>176</v>
      </c>
      <c r="G659" t="s">
        <v>85</v>
      </c>
      <c r="H659" t="s">
        <v>86</v>
      </c>
      <c r="I659" t="s">
        <v>41</v>
      </c>
      <c r="J659">
        <v>75</v>
      </c>
      <c r="K659">
        <v>3</v>
      </c>
      <c r="L659">
        <v>0.06</v>
      </c>
      <c r="M659">
        <v>211.5</v>
      </c>
      <c r="N659" t="s">
        <v>32</v>
      </c>
      <c r="O659" t="s">
        <v>33</v>
      </c>
      <c r="P659">
        <v>3525</v>
      </c>
      <c r="Q659">
        <v>3525</v>
      </c>
      <c r="R659">
        <v>225</v>
      </c>
      <c r="S659">
        <v>13.5</v>
      </c>
    </row>
    <row r="660" spans="1:19" x14ac:dyDescent="0.35">
      <c r="A660" t="s">
        <v>775</v>
      </c>
      <c r="B660" s="40">
        <v>45433</v>
      </c>
      <c r="C660" t="s">
        <v>44</v>
      </c>
      <c r="D660" t="s">
        <v>45</v>
      </c>
      <c r="E660" t="s">
        <v>17</v>
      </c>
      <c r="F660" t="s">
        <v>18</v>
      </c>
      <c r="G660" t="s">
        <v>85</v>
      </c>
      <c r="H660" t="s">
        <v>86</v>
      </c>
      <c r="I660" t="s">
        <v>41</v>
      </c>
      <c r="J660">
        <v>75</v>
      </c>
      <c r="K660">
        <v>20</v>
      </c>
      <c r="L660">
        <v>0.08</v>
      </c>
      <c r="M660">
        <v>1380</v>
      </c>
      <c r="N660" t="s">
        <v>59</v>
      </c>
      <c r="O660" t="s">
        <v>23</v>
      </c>
      <c r="P660">
        <v>17250</v>
      </c>
      <c r="Q660">
        <v>17250</v>
      </c>
      <c r="R660">
        <v>1500</v>
      </c>
      <c r="S660">
        <v>120</v>
      </c>
    </row>
    <row r="661" spans="1:19" x14ac:dyDescent="0.35">
      <c r="A661" t="s">
        <v>776</v>
      </c>
      <c r="B661" s="40">
        <v>45468</v>
      </c>
      <c r="C661" t="s">
        <v>96</v>
      </c>
      <c r="D661" t="s">
        <v>97</v>
      </c>
      <c r="E661" t="s">
        <v>98</v>
      </c>
      <c r="F661" t="s">
        <v>115</v>
      </c>
      <c r="G661" t="s">
        <v>85</v>
      </c>
      <c r="H661" t="s">
        <v>86</v>
      </c>
      <c r="I661" t="s">
        <v>41</v>
      </c>
      <c r="J661">
        <v>75</v>
      </c>
      <c r="K661">
        <v>17</v>
      </c>
      <c r="L661">
        <v>0.1</v>
      </c>
      <c r="M661">
        <v>1147.5</v>
      </c>
      <c r="N661" t="s">
        <v>32</v>
      </c>
      <c r="O661" t="s">
        <v>23</v>
      </c>
      <c r="P661">
        <v>11475</v>
      </c>
      <c r="Q661">
        <v>11475</v>
      </c>
      <c r="R661">
        <v>1275</v>
      </c>
      <c r="S661">
        <v>127.5</v>
      </c>
    </row>
    <row r="662" spans="1:19" x14ac:dyDescent="0.35">
      <c r="A662" t="s">
        <v>777</v>
      </c>
      <c r="B662" s="40">
        <v>45611</v>
      </c>
      <c r="C662" t="s">
        <v>125</v>
      </c>
      <c r="D662" t="s">
        <v>126</v>
      </c>
      <c r="E662" t="s">
        <v>37</v>
      </c>
      <c r="F662" t="s">
        <v>71</v>
      </c>
      <c r="G662" t="s">
        <v>85</v>
      </c>
      <c r="H662" t="s">
        <v>86</v>
      </c>
      <c r="I662" t="s">
        <v>41</v>
      </c>
      <c r="J662">
        <v>75</v>
      </c>
      <c r="K662">
        <v>20</v>
      </c>
      <c r="L662">
        <v>0.19</v>
      </c>
      <c r="M662">
        <v>1215</v>
      </c>
      <c r="N662" t="s">
        <v>42</v>
      </c>
      <c r="O662" t="s">
        <v>23</v>
      </c>
      <c r="P662">
        <v>6394.7368421052633</v>
      </c>
      <c r="Q662">
        <v>6394.7368421052633</v>
      </c>
      <c r="R662">
        <v>1500</v>
      </c>
      <c r="S662">
        <v>285</v>
      </c>
    </row>
    <row r="663" spans="1:19" x14ac:dyDescent="0.35">
      <c r="A663" t="s">
        <v>778</v>
      </c>
      <c r="B663" s="40">
        <v>45356</v>
      </c>
      <c r="C663" t="s">
        <v>55</v>
      </c>
      <c r="D663" t="s">
        <v>56</v>
      </c>
      <c r="E663" t="s">
        <v>17</v>
      </c>
      <c r="F663" t="s">
        <v>154</v>
      </c>
      <c r="G663" t="s">
        <v>85</v>
      </c>
      <c r="H663" t="s">
        <v>86</v>
      </c>
      <c r="I663" t="s">
        <v>41</v>
      </c>
      <c r="J663">
        <v>75</v>
      </c>
      <c r="K663">
        <v>8</v>
      </c>
      <c r="L663">
        <v>0.08</v>
      </c>
      <c r="M663">
        <v>552</v>
      </c>
      <c r="N663" t="s">
        <v>32</v>
      </c>
      <c r="O663" t="s">
        <v>33</v>
      </c>
      <c r="P663">
        <v>6900</v>
      </c>
      <c r="Q663">
        <v>6900</v>
      </c>
      <c r="R663">
        <v>600</v>
      </c>
      <c r="S663">
        <v>48</v>
      </c>
    </row>
    <row r="664" spans="1:19" x14ac:dyDescent="0.35">
      <c r="A664" t="s">
        <v>779</v>
      </c>
      <c r="B664" s="40">
        <v>45644</v>
      </c>
      <c r="C664" t="s">
        <v>55</v>
      </c>
      <c r="D664" t="s">
        <v>56</v>
      </c>
      <c r="E664" t="s">
        <v>17</v>
      </c>
      <c r="F664" t="s">
        <v>50</v>
      </c>
      <c r="G664" t="s">
        <v>85</v>
      </c>
      <c r="H664" t="s">
        <v>86</v>
      </c>
      <c r="I664" t="s">
        <v>41</v>
      </c>
      <c r="J664">
        <v>75</v>
      </c>
      <c r="K664">
        <v>17</v>
      </c>
      <c r="L664">
        <v>0.09</v>
      </c>
      <c r="M664">
        <v>1160.25</v>
      </c>
      <c r="N664" t="s">
        <v>42</v>
      </c>
      <c r="O664" t="s">
        <v>87</v>
      </c>
      <c r="P664">
        <v>12891.666666666668</v>
      </c>
      <c r="Q664">
        <v>12891.666666666668</v>
      </c>
      <c r="R664">
        <v>1275</v>
      </c>
      <c r="S664">
        <v>114.75</v>
      </c>
    </row>
    <row r="665" spans="1:19" x14ac:dyDescent="0.35">
      <c r="A665" t="s">
        <v>780</v>
      </c>
      <c r="B665" s="40">
        <v>45499</v>
      </c>
      <c r="C665" t="s">
        <v>44</v>
      </c>
      <c r="D665" t="s">
        <v>45</v>
      </c>
      <c r="E665" t="s">
        <v>17</v>
      </c>
      <c r="F665" t="s">
        <v>18</v>
      </c>
      <c r="G665" t="s">
        <v>85</v>
      </c>
      <c r="H665" t="s">
        <v>86</v>
      </c>
      <c r="I665" t="s">
        <v>41</v>
      </c>
      <c r="J665">
        <v>75</v>
      </c>
      <c r="K665">
        <v>20</v>
      </c>
      <c r="L665">
        <v>7.0000000000000007E-2</v>
      </c>
      <c r="M665">
        <v>1395</v>
      </c>
      <c r="N665" t="s">
        <v>59</v>
      </c>
      <c r="O665" t="s">
        <v>23</v>
      </c>
      <c r="P665">
        <v>19928.571428571428</v>
      </c>
      <c r="Q665">
        <v>19928.571428571428</v>
      </c>
      <c r="R665">
        <v>1500</v>
      </c>
      <c r="S665">
        <v>105</v>
      </c>
    </row>
    <row r="666" spans="1:19" x14ac:dyDescent="0.35">
      <c r="A666" t="s">
        <v>781</v>
      </c>
      <c r="B666" s="40">
        <v>45460</v>
      </c>
      <c r="C666" t="s">
        <v>25</v>
      </c>
      <c r="D666" t="s">
        <v>26</v>
      </c>
      <c r="E666" t="s">
        <v>27</v>
      </c>
      <c r="F666" t="s">
        <v>66</v>
      </c>
      <c r="G666" t="s">
        <v>85</v>
      </c>
      <c r="H666" t="s">
        <v>86</v>
      </c>
      <c r="I666" t="s">
        <v>41</v>
      </c>
      <c r="J666">
        <v>75</v>
      </c>
      <c r="K666">
        <v>3</v>
      </c>
      <c r="L666">
        <v>0.23</v>
      </c>
      <c r="M666">
        <v>173.25</v>
      </c>
      <c r="N666" t="s">
        <v>77</v>
      </c>
      <c r="O666" t="s">
        <v>23</v>
      </c>
      <c r="P666">
        <v>753.26086956521738</v>
      </c>
      <c r="Q666">
        <v>753.26086956521738</v>
      </c>
      <c r="R666">
        <v>225</v>
      </c>
      <c r="S666">
        <v>51.75</v>
      </c>
    </row>
    <row r="667" spans="1:19" x14ac:dyDescent="0.35">
      <c r="A667" t="s">
        <v>782</v>
      </c>
      <c r="B667" s="40">
        <v>45584</v>
      </c>
      <c r="C667" t="s">
        <v>64</v>
      </c>
      <c r="D667" t="s">
        <v>65</v>
      </c>
      <c r="E667" t="s">
        <v>27</v>
      </c>
      <c r="F667" t="s">
        <v>89</v>
      </c>
      <c r="G667" t="s">
        <v>85</v>
      </c>
      <c r="H667" t="s">
        <v>86</v>
      </c>
      <c r="I667" t="s">
        <v>41</v>
      </c>
      <c r="J667">
        <v>75</v>
      </c>
      <c r="K667">
        <v>6</v>
      </c>
      <c r="L667">
        <v>0.23</v>
      </c>
      <c r="M667">
        <v>346.5</v>
      </c>
      <c r="N667" t="s">
        <v>123</v>
      </c>
      <c r="O667" t="s">
        <v>23</v>
      </c>
      <c r="P667">
        <v>1506.5217391304348</v>
      </c>
      <c r="Q667">
        <v>1506.5217391304348</v>
      </c>
      <c r="R667">
        <v>450</v>
      </c>
      <c r="S667">
        <v>103.5</v>
      </c>
    </row>
    <row r="668" spans="1:19" x14ac:dyDescent="0.35">
      <c r="A668" t="s">
        <v>783</v>
      </c>
      <c r="B668" s="40">
        <v>45339</v>
      </c>
      <c r="C668" t="s">
        <v>61</v>
      </c>
      <c r="D668" t="s">
        <v>62</v>
      </c>
      <c r="E668" t="s">
        <v>27</v>
      </c>
      <c r="F668" t="s">
        <v>89</v>
      </c>
      <c r="G668" t="s">
        <v>85</v>
      </c>
      <c r="H668" t="s">
        <v>86</v>
      </c>
      <c r="I668" t="s">
        <v>41</v>
      </c>
      <c r="J668">
        <v>75</v>
      </c>
      <c r="K668">
        <v>1</v>
      </c>
      <c r="L668">
        <v>0.15</v>
      </c>
      <c r="M668">
        <v>63.75</v>
      </c>
      <c r="N668" t="s">
        <v>123</v>
      </c>
      <c r="O668" t="s">
        <v>23</v>
      </c>
      <c r="P668">
        <v>425</v>
      </c>
      <c r="Q668">
        <v>425</v>
      </c>
      <c r="R668">
        <v>75</v>
      </c>
      <c r="S668">
        <v>11.25</v>
      </c>
    </row>
    <row r="669" spans="1:19" x14ac:dyDescent="0.35">
      <c r="A669" t="s">
        <v>784</v>
      </c>
      <c r="B669" s="40">
        <v>45560</v>
      </c>
      <c r="C669" t="s">
        <v>15</v>
      </c>
      <c r="D669" t="s">
        <v>16</v>
      </c>
      <c r="E669" t="s">
        <v>17</v>
      </c>
      <c r="F669" t="s">
        <v>50</v>
      </c>
      <c r="G669" t="s">
        <v>85</v>
      </c>
      <c r="H669" t="s">
        <v>86</v>
      </c>
      <c r="I669" t="s">
        <v>41</v>
      </c>
      <c r="J669">
        <v>75</v>
      </c>
      <c r="K669">
        <v>4</v>
      </c>
      <c r="L669">
        <v>0.05</v>
      </c>
      <c r="M669">
        <v>285</v>
      </c>
      <c r="N669" t="s">
        <v>22</v>
      </c>
      <c r="O669" t="s">
        <v>23</v>
      </c>
      <c r="P669">
        <v>5700</v>
      </c>
      <c r="Q669">
        <v>5700</v>
      </c>
      <c r="R669">
        <v>300</v>
      </c>
      <c r="S669">
        <v>15</v>
      </c>
    </row>
    <row r="670" spans="1:19" x14ac:dyDescent="0.35">
      <c r="A670" t="s">
        <v>785</v>
      </c>
      <c r="B670" s="40">
        <v>45612</v>
      </c>
      <c r="C670" t="s">
        <v>55</v>
      </c>
      <c r="D670" t="s">
        <v>56</v>
      </c>
      <c r="E670" t="s">
        <v>17</v>
      </c>
      <c r="F670" t="s">
        <v>50</v>
      </c>
      <c r="G670" t="s">
        <v>85</v>
      </c>
      <c r="H670" t="s">
        <v>86</v>
      </c>
      <c r="I670" t="s">
        <v>41</v>
      </c>
      <c r="J670">
        <v>75</v>
      </c>
      <c r="K670">
        <v>17</v>
      </c>
      <c r="L670">
        <v>0.09</v>
      </c>
      <c r="M670">
        <v>1160.25</v>
      </c>
      <c r="N670" t="s">
        <v>123</v>
      </c>
      <c r="O670" t="s">
        <v>23</v>
      </c>
      <c r="P670">
        <v>12891.666666666668</v>
      </c>
      <c r="Q670">
        <v>12891.666666666668</v>
      </c>
      <c r="R670">
        <v>1275</v>
      </c>
      <c r="S670">
        <v>114.75</v>
      </c>
    </row>
    <row r="671" spans="1:19" x14ac:dyDescent="0.35">
      <c r="A671" t="s">
        <v>786</v>
      </c>
      <c r="B671" s="40">
        <v>45457</v>
      </c>
      <c r="C671" t="s">
        <v>55</v>
      </c>
      <c r="D671" t="s">
        <v>56</v>
      </c>
      <c r="E671" t="s">
        <v>17</v>
      </c>
      <c r="F671" t="s">
        <v>176</v>
      </c>
      <c r="G671" t="s">
        <v>85</v>
      </c>
      <c r="H671" t="s">
        <v>86</v>
      </c>
      <c r="I671" t="s">
        <v>41</v>
      </c>
      <c r="J671">
        <v>75</v>
      </c>
      <c r="K671">
        <v>10</v>
      </c>
      <c r="L671">
        <v>0.14000000000000001</v>
      </c>
      <c r="M671">
        <v>645</v>
      </c>
      <c r="N671" t="s">
        <v>42</v>
      </c>
      <c r="O671" t="s">
        <v>87</v>
      </c>
      <c r="P671">
        <v>4607.1428571428569</v>
      </c>
      <c r="Q671">
        <v>4607.1428571428569</v>
      </c>
      <c r="R671">
        <v>750</v>
      </c>
      <c r="S671">
        <v>105</v>
      </c>
    </row>
    <row r="672" spans="1:19" x14ac:dyDescent="0.35">
      <c r="A672" t="s">
        <v>787</v>
      </c>
      <c r="B672" s="40">
        <v>45393</v>
      </c>
      <c r="C672" t="s">
        <v>44</v>
      </c>
      <c r="D672" t="s">
        <v>45</v>
      </c>
      <c r="E672" t="s">
        <v>17</v>
      </c>
      <c r="F672" t="s">
        <v>18</v>
      </c>
      <c r="G672" t="s">
        <v>85</v>
      </c>
      <c r="H672" t="s">
        <v>86</v>
      </c>
      <c r="I672" t="s">
        <v>41</v>
      </c>
      <c r="J672">
        <v>75</v>
      </c>
      <c r="K672">
        <v>19</v>
      </c>
      <c r="L672">
        <v>0.12</v>
      </c>
      <c r="M672">
        <v>1254</v>
      </c>
      <c r="N672" t="s">
        <v>59</v>
      </c>
      <c r="O672" t="s">
        <v>23</v>
      </c>
      <c r="P672">
        <v>10450</v>
      </c>
      <c r="Q672">
        <v>10450</v>
      </c>
      <c r="R672">
        <v>1425</v>
      </c>
      <c r="S672">
        <v>171</v>
      </c>
    </row>
    <row r="673" spans="1:19" x14ac:dyDescent="0.35">
      <c r="A673" t="s">
        <v>788</v>
      </c>
      <c r="B673" s="40">
        <v>45296</v>
      </c>
      <c r="C673" t="s">
        <v>61</v>
      </c>
      <c r="D673" t="s">
        <v>62</v>
      </c>
      <c r="E673" t="s">
        <v>27</v>
      </c>
      <c r="F673" t="s">
        <v>66</v>
      </c>
      <c r="G673" t="s">
        <v>85</v>
      </c>
      <c r="H673" t="s">
        <v>86</v>
      </c>
      <c r="I673" t="s">
        <v>41</v>
      </c>
      <c r="J673">
        <v>75</v>
      </c>
      <c r="K673">
        <v>15</v>
      </c>
      <c r="L673">
        <v>0.08</v>
      </c>
      <c r="M673">
        <v>1035</v>
      </c>
      <c r="N673" t="s">
        <v>59</v>
      </c>
      <c r="O673" t="s">
        <v>23</v>
      </c>
      <c r="P673">
        <v>12937.5</v>
      </c>
      <c r="Q673">
        <v>12937.5</v>
      </c>
      <c r="R673">
        <v>1125</v>
      </c>
      <c r="S673">
        <v>90</v>
      </c>
    </row>
    <row r="674" spans="1:19" x14ac:dyDescent="0.35">
      <c r="A674" t="s">
        <v>789</v>
      </c>
      <c r="B674" s="40">
        <v>45434</v>
      </c>
      <c r="C674" t="s">
        <v>64</v>
      </c>
      <c r="D674" t="s">
        <v>65</v>
      </c>
      <c r="E674" t="s">
        <v>27</v>
      </c>
      <c r="F674" t="s">
        <v>103</v>
      </c>
      <c r="G674" t="s">
        <v>85</v>
      </c>
      <c r="H674" t="s">
        <v>86</v>
      </c>
      <c r="I674" t="s">
        <v>41</v>
      </c>
      <c r="J674">
        <v>75</v>
      </c>
      <c r="K674">
        <v>9</v>
      </c>
      <c r="L674">
        <v>0.02</v>
      </c>
      <c r="M674">
        <v>661.5</v>
      </c>
      <c r="N674" t="s">
        <v>42</v>
      </c>
      <c r="O674" t="s">
        <v>23</v>
      </c>
      <c r="P674">
        <v>33075</v>
      </c>
      <c r="Q674">
        <v>33075</v>
      </c>
      <c r="R674">
        <v>675</v>
      </c>
      <c r="S674">
        <v>13.5</v>
      </c>
    </row>
    <row r="675" spans="1:19" x14ac:dyDescent="0.35">
      <c r="A675" t="s">
        <v>790</v>
      </c>
      <c r="B675" s="40">
        <v>45308</v>
      </c>
      <c r="C675" t="s">
        <v>55</v>
      </c>
      <c r="D675" t="s">
        <v>56</v>
      </c>
      <c r="E675" t="s">
        <v>17</v>
      </c>
      <c r="F675" t="s">
        <v>50</v>
      </c>
      <c r="G675" t="s">
        <v>85</v>
      </c>
      <c r="H675" t="s">
        <v>86</v>
      </c>
      <c r="I675" t="s">
        <v>41</v>
      </c>
      <c r="J675">
        <v>75</v>
      </c>
      <c r="K675">
        <v>19</v>
      </c>
      <c r="L675">
        <v>0.18</v>
      </c>
      <c r="M675">
        <v>1168.5</v>
      </c>
      <c r="N675" t="s">
        <v>42</v>
      </c>
      <c r="O675" t="s">
        <v>23</v>
      </c>
      <c r="P675">
        <v>6491.666666666667</v>
      </c>
      <c r="Q675">
        <v>6491.666666666667</v>
      </c>
      <c r="R675">
        <v>1425</v>
      </c>
      <c r="S675">
        <v>256.5</v>
      </c>
    </row>
    <row r="676" spans="1:19" x14ac:dyDescent="0.35">
      <c r="A676" t="s">
        <v>791</v>
      </c>
      <c r="B676" s="40">
        <v>45577</v>
      </c>
      <c r="C676" t="s">
        <v>25</v>
      </c>
      <c r="D676" t="s">
        <v>26</v>
      </c>
      <c r="E676" t="s">
        <v>27</v>
      </c>
      <c r="F676" t="s">
        <v>89</v>
      </c>
      <c r="G676" t="s">
        <v>85</v>
      </c>
      <c r="H676" t="s">
        <v>86</v>
      </c>
      <c r="I676" t="s">
        <v>41</v>
      </c>
      <c r="J676">
        <v>75</v>
      </c>
      <c r="K676">
        <v>19</v>
      </c>
      <c r="L676">
        <v>0.24</v>
      </c>
      <c r="M676">
        <v>1083</v>
      </c>
      <c r="N676" t="s">
        <v>42</v>
      </c>
      <c r="O676" t="s">
        <v>33</v>
      </c>
      <c r="P676">
        <v>4512.5</v>
      </c>
      <c r="Q676">
        <v>4512.5</v>
      </c>
      <c r="R676">
        <v>1425</v>
      </c>
      <c r="S676">
        <v>342</v>
      </c>
    </row>
    <row r="677" spans="1:19" x14ac:dyDescent="0.35">
      <c r="A677" t="s">
        <v>792</v>
      </c>
      <c r="B677" s="40">
        <v>45577</v>
      </c>
      <c r="C677" t="s">
        <v>61</v>
      </c>
      <c r="D677" t="s">
        <v>62</v>
      </c>
      <c r="E677" t="s">
        <v>27</v>
      </c>
      <c r="F677" t="s">
        <v>28</v>
      </c>
      <c r="G677" t="s">
        <v>85</v>
      </c>
      <c r="H677" t="s">
        <v>86</v>
      </c>
      <c r="I677" t="s">
        <v>41</v>
      </c>
      <c r="J677">
        <v>75</v>
      </c>
      <c r="K677">
        <v>10</v>
      </c>
      <c r="L677">
        <v>0.13</v>
      </c>
      <c r="M677">
        <v>652.5</v>
      </c>
      <c r="N677" t="s">
        <v>22</v>
      </c>
      <c r="O677" t="s">
        <v>23</v>
      </c>
      <c r="P677">
        <v>5019.2307692307695</v>
      </c>
      <c r="Q677">
        <v>5019.2307692307695</v>
      </c>
      <c r="R677">
        <v>750</v>
      </c>
      <c r="S677">
        <v>97.5</v>
      </c>
    </row>
    <row r="678" spans="1:19" x14ac:dyDescent="0.35">
      <c r="A678" t="s">
        <v>793</v>
      </c>
      <c r="B678" s="40">
        <v>45573</v>
      </c>
      <c r="C678" t="s">
        <v>15</v>
      </c>
      <c r="D678" t="s">
        <v>16</v>
      </c>
      <c r="E678" t="s">
        <v>17</v>
      </c>
      <c r="F678" t="s">
        <v>79</v>
      </c>
      <c r="G678" t="s">
        <v>85</v>
      </c>
      <c r="H678" t="s">
        <v>86</v>
      </c>
      <c r="I678" t="s">
        <v>41</v>
      </c>
      <c r="J678">
        <v>75</v>
      </c>
      <c r="K678">
        <v>19</v>
      </c>
      <c r="L678">
        <v>0.15</v>
      </c>
      <c r="M678">
        <v>1211.25</v>
      </c>
      <c r="N678" t="s">
        <v>123</v>
      </c>
      <c r="O678" t="s">
        <v>23</v>
      </c>
      <c r="P678">
        <v>8075</v>
      </c>
      <c r="Q678">
        <v>8075</v>
      </c>
      <c r="R678">
        <v>1425</v>
      </c>
      <c r="S678">
        <v>213.75</v>
      </c>
    </row>
    <row r="679" spans="1:19" x14ac:dyDescent="0.35">
      <c r="A679" t="s">
        <v>794</v>
      </c>
      <c r="B679" s="40">
        <v>45383</v>
      </c>
      <c r="C679" t="s">
        <v>64</v>
      </c>
      <c r="D679" t="s">
        <v>65</v>
      </c>
      <c r="E679" t="s">
        <v>27</v>
      </c>
      <c r="F679" t="s">
        <v>28</v>
      </c>
      <c r="G679" t="s">
        <v>85</v>
      </c>
      <c r="H679" t="s">
        <v>86</v>
      </c>
      <c r="I679" t="s">
        <v>41</v>
      </c>
      <c r="J679">
        <v>75</v>
      </c>
      <c r="K679">
        <v>14</v>
      </c>
      <c r="L679">
        <v>0.12</v>
      </c>
      <c r="M679">
        <v>924</v>
      </c>
      <c r="N679" t="s">
        <v>42</v>
      </c>
      <c r="O679" t="s">
        <v>23</v>
      </c>
      <c r="P679">
        <v>7700</v>
      </c>
      <c r="Q679">
        <v>7700</v>
      </c>
      <c r="R679">
        <v>1050</v>
      </c>
      <c r="S679">
        <v>126</v>
      </c>
    </row>
    <row r="680" spans="1:19" x14ac:dyDescent="0.35">
      <c r="A680" t="s">
        <v>795</v>
      </c>
      <c r="B680" s="40">
        <v>45333</v>
      </c>
      <c r="C680" t="s">
        <v>111</v>
      </c>
      <c r="D680" t="s">
        <v>112</v>
      </c>
      <c r="E680" t="s">
        <v>98</v>
      </c>
      <c r="F680" t="s">
        <v>99</v>
      </c>
      <c r="G680" t="s">
        <v>85</v>
      </c>
      <c r="H680" t="s">
        <v>86</v>
      </c>
      <c r="I680" t="s">
        <v>41</v>
      </c>
      <c r="J680">
        <v>75</v>
      </c>
      <c r="K680">
        <v>19</v>
      </c>
      <c r="L680">
        <v>0.04</v>
      </c>
      <c r="M680">
        <v>1368</v>
      </c>
      <c r="N680" t="s">
        <v>42</v>
      </c>
      <c r="O680" t="s">
        <v>23</v>
      </c>
      <c r="P680">
        <v>34200</v>
      </c>
      <c r="Q680">
        <v>34200</v>
      </c>
      <c r="R680">
        <v>1425</v>
      </c>
      <c r="S680">
        <v>57</v>
      </c>
    </row>
    <row r="681" spans="1:19" x14ac:dyDescent="0.35">
      <c r="A681" t="s">
        <v>796</v>
      </c>
      <c r="B681" s="40">
        <v>45517</v>
      </c>
      <c r="C681" t="s">
        <v>61</v>
      </c>
      <c r="D681" t="s">
        <v>62</v>
      </c>
      <c r="E681" t="s">
        <v>27</v>
      </c>
      <c r="F681" t="s">
        <v>122</v>
      </c>
      <c r="G681" t="s">
        <v>85</v>
      </c>
      <c r="H681" t="s">
        <v>86</v>
      </c>
      <c r="I681" t="s">
        <v>41</v>
      </c>
      <c r="J681">
        <v>75</v>
      </c>
      <c r="K681">
        <v>14</v>
      </c>
      <c r="L681">
        <v>0.19</v>
      </c>
      <c r="M681">
        <v>850.5</v>
      </c>
      <c r="N681" t="s">
        <v>22</v>
      </c>
      <c r="O681" t="s">
        <v>23</v>
      </c>
      <c r="P681">
        <v>4476.3157894736842</v>
      </c>
      <c r="Q681">
        <v>4476.3157894736842</v>
      </c>
      <c r="R681">
        <v>1050</v>
      </c>
      <c r="S681">
        <v>199.5</v>
      </c>
    </row>
    <row r="682" spans="1:19" x14ac:dyDescent="0.35">
      <c r="A682" t="s">
        <v>797</v>
      </c>
      <c r="B682" s="40">
        <v>45364</v>
      </c>
      <c r="C682" t="s">
        <v>64</v>
      </c>
      <c r="D682" t="s">
        <v>65</v>
      </c>
      <c r="E682" t="s">
        <v>27</v>
      </c>
      <c r="F682" t="s">
        <v>103</v>
      </c>
      <c r="G682" t="s">
        <v>85</v>
      </c>
      <c r="H682" t="s">
        <v>86</v>
      </c>
      <c r="I682" t="s">
        <v>41</v>
      </c>
      <c r="J682">
        <v>75</v>
      </c>
      <c r="K682">
        <v>4</v>
      </c>
      <c r="L682">
        <v>0.21</v>
      </c>
      <c r="M682">
        <v>237</v>
      </c>
      <c r="N682" t="s">
        <v>22</v>
      </c>
      <c r="O682" t="s">
        <v>23</v>
      </c>
      <c r="P682">
        <v>1128.5714285714287</v>
      </c>
      <c r="Q682">
        <v>1128.5714285714287</v>
      </c>
      <c r="R682">
        <v>300</v>
      </c>
      <c r="S682">
        <v>63</v>
      </c>
    </row>
    <row r="683" spans="1:19" x14ac:dyDescent="0.35">
      <c r="A683" t="s">
        <v>798</v>
      </c>
      <c r="B683" s="40">
        <v>45563</v>
      </c>
      <c r="C683" t="s">
        <v>35</v>
      </c>
      <c r="D683" t="s">
        <v>36</v>
      </c>
      <c r="E683" t="s">
        <v>37</v>
      </c>
      <c r="F683" t="s">
        <v>71</v>
      </c>
      <c r="G683" t="s">
        <v>85</v>
      </c>
      <c r="H683" t="s">
        <v>86</v>
      </c>
      <c r="I683" t="s">
        <v>41</v>
      </c>
      <c r="J683">
        <v>75</v>
      </c>
      <c r="K683">
        <v>6</v>
      </c>
      <c r="L683">
        <v>0.24</v>
      </c>
      <c r="M683">
        <v>342</v>
      </c>
      <c r="N683" t="s">
        <v>22</v>
      </c>
      <c r="O683" t="s">
        <v>33</v>
      </c>
      <c r="P683">
        <v>1425</v>
      </c>
      <c r="Q683">
        <v>1425</v>
      </c>
      <c r="R683">
        <v>450</v>
      </c>
      <c r="S683">
        <v>108</v>
      </c>
    </row>
    <row r="684" spans="1:19" x14ac:dyDescent="0.35">
      <c r="A684" t="s">
        <v>799</v>
      </c>
      <c r="B684" s="40">
        <v>45576</v>
      </c>
      <c r="C684" t="s">
        <v>35</v>
      </c>
      <c r="D684" t="s">
        <v>36</v>
      </c>
      <c r="E684" t="s">
        <v>37</v>
      </c>
      <c r="F684" t="s">
        <v>83</v>
      </c>
      <c r="G684" t="s">
        <v>85</v>
      </c>
      <c r="H684" t="s">
        <v>86</v>
      </c>
      <c r="I684" t="s">
        <v>41</v>
      </c>
      <c r="J684">
        <v>75</v>
      </c>
      <c r="K684">
        <v>18</v>
      </c>
      <c r="L684">
        <v>0.17</v>
      </c>
      <c r="M684">
        <v>1120.5</v>
      </c>
      <c r="N684" t="s">
        <v>77</v>
      </c>
      <c r="O684" t="s">
        <v>80</v>
      </c>
      <c r="P684">
        <v>6591.1764705882351</v>
      </c>
      <c r="Q684">
        <v>6591.1764705882351</v>
      </c>
      <c r="R684">
        <v>1350</v>
      </c>
      <c r="S684">
        <v>229.5</v>
      </c>
    </row>
    <row r="685" spans="1:19" x14ac:dyDescent="0.35">
      <c r="A685" t="s">
        <v>800</v>
      </c>
      <c r="B685" s="40">
        <v>45340</v>
      </c>
      <c r="C685" t="s">
        <v>61</v>
      </c>
      <c r="D685" t="s">
        <v>62</v>
      </c>
      <c r="E685" t="s">
        <v>27</v>
      </c>
      <c r="F685" t="s">
        <v>89</v>
      </c>
      <c r="G685" t="s">
        <v>85</v>
      </c>
      <c r="H685" t="s">
        <v>86</v>
      </c>
      <c r="I685" t="s">
        <v>41</v>
      </c>
      <c r="J685">
        <v>75</v>
      </c>
      <c r="K685">
        <v>2</v>
      </c>
      <c r="L685">
        <v>0.11</v>
      </c>
      <c r="M685">
        <v>133.5</v>
      </c>
      <c r="N685" t="s">
        <v>42</v>
      </c>
      <c r="O685" t="s">
        <v>23</v>
      </c>
      <c r="P685">
        <v>1213.6363636363637</v>
      </c>
      <c r="Q685">
        <v>1213.6363636363637</v>
      </c>
      <c r="R685">
        <v>150</v>
      </c>
      <c r="S685">
        <v>16.5</v>
      </c>
    </row>
    <row r="686" spans="1:19" x14ac:dyDescent="0.35">
      <c r="A686" t="s">
        <v>801</v>
      </c>
      <c r="B686" s="40">
        <v>45603</v>
      </c>
      <c r="C686" t="s">
        <v>55</v>
      </c>
      <c r="D686" t="s">
        <v>56</v>
      </c>
      <c r="E686" t="s">
        <v>17</v>
      </c>
      <c r="F686" t="s">
        <v>18</v>
      </c>
      <c r="G686" t="s">
        <v>85</v>
      </c>
      <c r="H686" t="s">
        <v>86</v>
      </c>
      <c r="I686" t="s">
        <v>41</v>
      </c>
      <c r="J686">
        <v>75</v>
      </c>
      <c r="K686">
        <v>8</v>
      </c>
      <c r="L686">
        <v>0.13</v>
      </c>
      <c r="M686">
        <v>522</v>
      </c>
      <c r="N686" t="s">
        <v>22</v>
      </c>
      <c r="O686" t="s">
        <v>23</v>
      </c>
      <c r="P686">
        <v>4015.3846153846152</v>
      </c>
      <c r="Q686">
        <v>4015.3846153846152</v>
      </c>
      <c r="R686">
        <v>600</v>
      </c>
      <c r="S686">
        <v>78</v>
      </c>
    </row>
    <row r="687" spans="1:19" x14ac:dyDescent="0.35">
      <c r="A687" t="s">
        <v>802</v>
      </c>
      <c r="B687" s="40">
        <v>45446</v>
      </c>
      <c r="C687" t="s">
        <v>73</v>
      </c>
      <c r="D687" t="s">
        <v>74</v>
      </c>
      <c r="E687" t="s">
        <v>37</v>
      </c>
      <c r="F687" t="s">
        <v>38</v>
      </c>
      <c r="G687" t="s">
        <v>85</v>
      </c>
      <c r="H687" t="s">
        <v>86</v>
      </c>
      <c r="I687" t="s">
        <v>41</v>
      </c>
      <c r="J687">
        <v>75</v>
      </c>
      <c r="K687">
        <v>3</v>
      </c>
      <c r="L687">
        <v>0.04</v>
      </c>
      <c r="M687">
        <v>216</v>
      </c>
      <c r="N687" t="s">
        <v>22</v>
      </c>
      <c r="O687" t="s">
        <v>23</v>
      </c>
      <c r="P687">
        <v>5400</v>
      </c>
      <c r="Q687">
        <v>5400</v>
      </c>
      <c r="R687">
        <v>225</v>
      </c>
      <c r="S687">
        <v>9</v>
      </c>
    </row>
    <row r="688" spans="1:19" x14ac:dyDescent="0.35">
      <c r="A688" t="s">
        <v>803</v>
      </c>
      <c r="B688" s="40">
        <v>45323</v>
      </c>
      <c r="C688" t="s">
        <v>96</v>
      </c>
      <c r="D688" t="s">
        <v>97</v>
      </c>
      <c r="E688" t="s">
        <v>98</v>
      </c>
      <c r="F688" t="s">
        <v>101</v>
      </c>
      <c r="G688" t="s">
        <v>85</v>
      </c>
      <c r="H688" t="s">
        <v>86</v>
      </c>
      <c r="I688" t="s">
        <v>41</v>
      </c>
      <c r="J688">
        <v>75</v>
      </c>
      <c r="K688">
        <v>13</v>
      </c>
      <c r="L688">
        <v>0.03</v>
      </c>
      <c r="M688">
        <v>945.75</v>
      </c>
      <c r="N688" t="s">
        <v>32</v>
      </c>
      <c r="O688" t="s">
        <v>23</v>
      </c>
      <c r="P688">
        <v>31525</v>
      </c>
      <c r="Q688">
        <v>31525</v>
      </c>
      <c r="R688">
        <v>975</v>
      </c>
      <c r="S688">
        <v>29.25</v>
      </c>
    </row>
    <row r="689" spans="1:19" x14ac:dyDescent="0.35">
      <c r="A689" t="s">
        <v>804</v>
      </c>
      <c r="B689" s="40">
        <v>45365</v>
      </c>
      <c r="C689" t="s">
        <v>73</v>
      </c>
      <c r="D689" t="s">
        <v>74</v>
      </c>
      <c r="E689" t="s">
        <v>37</v>
      </c>
      <c r="F689" t="s">
        <v>157</v>
      </c>
      <c r="G689" t="s">
        <v>85</v>
      </c>
      <c r="H689" t="s">
        <v>86</v>
      </c>
      <c r="I689" t="s">
        <v>41</v>
      </c>
      <c r="J689">
        <v>75</v>
      </c>
      <c r="K689">
        <v>14</v>
      </c>
      <c r="L689">
        <v>0.03</v>
      </c>
      <c r="M689">
        <v>1018.5</v>
      </c>
      <c r="N689" t="s">
        <v>22</v>
      </c>
      <c r="O689" t="s">
        <v>87</v>
      </c>
      <c r="P689">
        <v>33950</v>
      </c>
      <c r="Q689">
        <v>33950</v>
      </c>
      <c r="R689">
        <v>1050</v>
      </c>
      <c r="S689">
        <v>31.5</v>
      </c>
    </row>
    <row r="690" spans="1:19" x14ac:dyDescent="0.35">
      <c r="A690" t="s">
        <v>805</v>
      </c>
      <c r="B690" s="40">
        <v>45648</v>
      </c>
      <c r="C690" t="s">
        <v>55</v>
      </c>
      <c r="D690" t="s">
        <v>56</v>
      </c>
      <c r="E690" t="s">
        <v>17</v>
      </c>
      <c r="F690" t="s">
        <v>50</v>
      </c>
      <c r="G690" t="s">
        <v>85</v>
      </c>
      <c r="H690" t="s">
        <v>86</v>
      </c>
      <c r="I690" t="s">
        <v>41</v>
      </c>
      <c r="J690">
        <v>75</v>
      </c>
      <c r="K690">
        <v>16</v>
      </c>
      <c r="L690">
        <v>0.09</v>
      </c>
      <c r="M690">
        <v>1092</v>
      </c>
      <c r="N690" t="s">
        <v>42</v>
      </c>
      <c r="O690" t="s">
        <v>23</v>
      </c>
      <c r="P690">
        <v>12133.333333333334</v>
      </c>
      <c r="Q690">
        <v>12133.333333333334</v>
      </c>
      <c r="R690">
        <v>1200</v>
      </c>
      <c r="S690">
        <v>108</v>
      </c>
    </row>
    <row r="691" spans="1:19" x14ac:dyDescent="0.35">
      <c r="A691" t="s">
        <v>806</v>
      </c>
      <c r="B691" s="40">
        <v>45331</v>
      </c>
      <c r="C691" t="s">
        <v>64</v>
      </c>
      <c r="D691" t="s">
        <v>65</v>
      </c>
      <c r="E691" t="s">
        <v>27</v>
      </c>
      <c r="F691" t="s">
        <v>66</v>
      </c>
      <c r="G691" t="s">
        <v>85</v>
      </c>
      <c r="H691" t="s">
        <v>86</v>
      </c>
      <c r="I691" t="s">
        <v>41</v>
      </c>
      <c r="J691">
        <v>75</v>
      </c>
      <c r="K691">
        <v>19</v>
      </c>
      <c r="L691">
        <v>7.0000000000000007E-2</v>
      </c>
      <c r="M691">
        <v>1325.25</v>
      </c>
      <c r="N691" t="s">
        <v>32</v>
      </c>
      <c r="O691" t="s">
        <v>80</v>
      </c>
      <c r="P691">
        <v>18932.142857142855</v>
      </c>
      <c r="Q691">
        <v>18932.142857142855</v>
      </c>
      <c r="R691">
        <v>1425</v>
      </c>
      <c r="S691">
        <v>99.75</v>
      </c>
    </row>
    <row r="692" spans="1:19" x14ac:dyDescent="0.35">
      <c r="A692" t="s">
        <v>807</v>
      </c>
      <c r="B692" s="40">
        <v>45486</v>
      </c>
      <c r="C692" t="s">
        <v>35</v>
      </c>
      <c r="D692" t="s">
        <v>36</v>
      </c>
      <c r="E692" t="s">
        <v>37</v>
      </c>
      <c r="F692" t="s">
        <v>151</v>
      </c>
      <c r="G692" t="s">
        <v>85</v>
      </c>
      <c r="H692" t="s">
        <v>86</v>
      </c>
      <c r="I692" t="s">
        <v>41</v>
      </c>
      <c r="J692">
        <v>75</v>
      </c>
      <c r="K692">
        <v>14</v>
      </c>
      <c r="L692">
        <v>0.02</v>
      </c>
      <c r="M692">
        <v>1029</v>
      </c>
      <c r="N692" t="s">
        <v>59</v>
      </c>
      <c r="O692" t="s">
        <v>23</v>
      </c>
      <c r="P692">
        <v>51450</v>
      </c>
      <c r="Q692">
        <v>51450</v>
      </c>
      <c r="R692">
        <v>1050</v>
      </c>
      <c r="S692">
        <v>21</v>
      </c>
    </row>
    <row r="693" spans="1:19" x14ac:dyDescent="0.35">
      <c r="A693" t="s">
        <v>808</v>
      </c>
      <c r="B693" s="40">
        <v>45306</v>
      </c>
      <c r="C693" t="s">
        <v>125</v>
      </c>
      <c r="D693" t="s">
        <v>126</v>
      </c>
      <c r="E693" t="s">
        <v>37</v>
      </c>
      <c r="F693" t="s">
        <v>71</v>
      </c>
      <c r="G693" t="s">
        <v>85</v>
      </c>
      <c r="H693" t="s">
        <v>86</v>
      </c>
      <c r="I693" t="s">
        <v>41</v>
      </c>
      <c r="J693">
        <v>75</v>
      </c>
      <c r="K693">
        <v>14</v>
      </c>
      <c r="L693">
        <v>7.0000000000000007E-2</v>
      </c>
      <c r="M693">
        <v>976.5</v>
      </c>
      <c r="N693" t="s">
        <v>22</v>
      </c>
      <c r="O693" t="s">
        <v>80</v>
      </c>
      <c r="P693">
        <v>13949.999999999998</v>
      </c>
      <c r="Q693">
        <v>13949.999999999998</v>
      </c>
      <c r="R693">
        <v>1050</v>
      </c>
      <c r="S693">
        <v>73.5</v>
      </c>
    </row>
    <row r="694" spans="1:19" x14ac:dyDescent="0.35">
      <c r="A694" t="s">
        <v>809</v>
      </c>
      <c r="B694" s="40">
        <v>45361</v>
      </c>
      <c r="C694" t="s">
        <v>61</v>
      </c>
      <c r="D694" t="s">
        <v>62</v>
      </c>
      <c r="E694" t="s">
        <v>27</v>
      </c>
      <c r="F694" t="s">
        <v>89</v>
      </c>
      <c r="G694" t="s">
        <v>85</v>
      </c>
      <c r="H694" t="s">
        <v>86</v>
      </c>
      <c r="I694" t="s">
        <v>41</v>
      </c>
      <c r="J694">
        <v>75</v>
      </c>
      <c r="K694">
        <v>15</v>
      </c>
      <c r="L694">
        <v>0.06</v>
      </c>
      <c r="M694">
        <v>1057.5</v>
      </c>
      <c r="N694" t="s">
        <v>77</v>
      </c>
      <c r="O694" t="s">
        <v>80</v>
      </c>
      <c r="P694">
        <v>17625</v>
      </c>
      <c r="Q694">
        <v>17625</v>
      </c>
      <c r="R694">
        <v>1125</v>
      </c>
      <c r="S694">
        <v>67.5</v>
      </c>
    </row>
    <row r="695" spans="1:19" x14ac:dyDescent="0.35">
      <c r="A695" t="s">
        <v>810</v>
      </c>
      <c r="B695" s="40">
        <v>45547</v>
      </c>
      <c r="C695" t="s">
        <v>61</v>
      </c>
      <c r="D695" t="s">
        <v>62</v>
      </c>
      <c r="E695" t="s">
        <v>27</v>
      </c>
      <c r="F695" t="s">
        <v>122</v>
      </c>
      <c r="G695" t="s">
        <v>85</v>
      </c>
      <c r="H695" t="s">
        <v>86</v>
      </c>
      <c r="I695" t="s">
        <v>41</v>
      </c>
      <c r="J695">
        <v>75</v>
      </c>
      <c r="K695">
        <v>3</v>
      </c>
      <c r="L695">
        <v>0.05</v>
      </c>
      <c r="M695">
        <v>213.75</v>
      </c>
      <c r="N695" t="s">
        <v>42</v>
      </c>
      <c r="O695" t="s">
        <v>80</v>
      </c>
      <c r="P695">
        <v>4275</v>
      </c>
      <c r="Q695">
        <v>4275</v>
      </c>
      <c r="R695">
        <v>225</v>
      </c>
      <c r="S695">
        <v>11.25</v>
      </c>
    </row>
    <row r="696" spans="1:19" x14ac:dyDescent="0.35">
      <c r="A696" t="s">
        <v>811</v>
      </c>
      <c r="B696" s="40">
        <v>45476</v>
      </c>
      <c r="C696" t="s">
        <v>44</v>
      </c>
      <c r="D696" t="s">
        <v>45</v>
      </c>
      <c r="E696" t="s">
        <v>17</v>
      </c>
      <c r="F696" t="s">
        <v>79</v>
      </c>
      <c r="G696" t="s">
        <v>85</v>
      </c>
      <c r="H696" t="s">
        <v>86</v>
      </c>
      <c r="I696" t="s">
        <v>41</v>
      </c>
      <c r="J696">
        <v>75</v>
      </c>
      <c r="K696">
        <v>20</v>
      </c>
      <c r="L696">
        <v>0.17</v>
      </c>
      <c r="M696">
        <v>1245</v>
      </c>
      <c r="N696" t="s">
        <v>123</v>
      </c>
      <c r="O696" t="s">
        <v>33</v>
      </c>
      <c r="P696">
        <v>7323.5294117647054</v>
      </c>
      <c r="Q696">
        <v>7323.5294117647054</v>
      </c>
      <c r="R696">
        <v>1500</v>
      </c>
      <c r="S696">
        <v>255</v>
      </c>
    </row>
    <row r="697" spans="1:19" x14ac:dyDescent="0.35">
      <c r="A697" t="s">
        <v>812</v>
      </c>
      <c r="B697" s="40">
        <v>45523</v>
      </c>
      <c r="C697" t="s">
        <v>55</v>
      </c>
      <c r="D697" t="s">
        <v>56</v>
      </c>
      <c r="E697" t="s">
        <v>17</v>
      </c>
      <c r="F697" t="s">
        <v>50</v>
      </c>
      <c r="G697" t="s">
        <v>85</v>
      </c>
      <c r="H697" t="s">
        <v>86</v>
      </c>
      <c r="I697" t="s">
        <v>41</v>
      </c>
      <c r="J697">
        <v>75</v>
      </c>
      <c r="K697">
        <v>8</v>
      </c>
      <c r="L697">
        <v>0.16</v>
      </c>
      <c r="M697">
        <v>504</v>
      </c>
      <c r="N697" t="s">
        <v>32</v>
      </c>
      <c r="O697" t="s">
        <v>87</v>
      </c>
      <c r="P697">
        <v>3150</v>
      </c>
      <c r="Q697">
        <v>3150</v>
      </c>
      <c r="R697">
        <v>600</v>
      </c>
      <c r="S697">
        <v>96</v>
      </c>
    </row>
    <row r="698" spans="1:19" x14ac:dyDescent="0.35">
      <c r="A698" t="s">
        <v>813</v>
      </c>
      <c r="B698" s="40">
        <v>45558</v>
      </c>
      <c r="C698" t="s">
        <v>15</v>
      </c>
      <c r="D698" t="s">
        <v>16</v>
      </c>
      <c r="E698" t="s">
        <v>17</v>
      </c>
      <c r="F698" t="s">
        <v>18</v>
      </c>
      <c r="G698" t="s">
        <v>85</v>
      </c>
      <c r="H698" t="s">
        <v>86</v>
      </c>
      <c r="I698" t="s">
        <v>41</v>
      </c>
      <c r="J698">
        <v>75</v>
      </c>
      <c r="K698">
        <v>10</v>
      </c>
      <c r="L698">
        <v>0.04</v>
      </c>
      <c r="M698">
        <v>720</v>
      </c>
      <c r="N698" t="s">
        <v>59</v>
      </c>
      <c r="O698" t="s">
        <v>23</v>
      </c>
      <c r="P698">
        <v>18000</v>
      </c>
      <c r="Q698">
        <v>18000</v>
      </c>
      <c r="R698">
        <v>750</v>
      </c>
      <c r="S698">
        <v>30</v>
      </c>
    </row>
    <row r="699" spans="1:19" x14ac:dyDescent="0.35">
      <c r="A699" t="s">
        <v>814</v>
      </c>
      <c r="B699" s="40">
        <v>45325</v>
      </c>
      <c r="C699" t="s">
        <v>15</v>
      </c>
      <c r="D699" t="s">
        <v>16</v>
      </c>
      <c r="E699" t="s">
        <v>17</v>
      </c>
      <c r="F699" t="s">
        <v>176</v>
      </c>
      <c r="G699" t="s">
        <v>85</v>
      </c>
      <c r="H699" t="s">
        <v>86</v>
      </c>
      <c r="I699" t="s">
        <v>41</v>
      </c>
      <c r="J699">
        <v>75</v>
      </c>
      <c r="K699">
        <v>4</v>
      </c>
      <c r="L699">
        <v>0.01</v>
      </c>
      <c r="M699">
        <v>297</v>
      </c>
      <c r="N699" t="s">
        <v>32</v>
      </c>
      <c r="O699" t="s">
        <v>23</v>
      </c>
      <c r="P699">
        <v>29700</v>
      </c>
      <c r="Q699">
        <v>29700</v>
      </c>
      <c r="R699">
        <v>300</v>
      </c>
      <c r="S699">
        <v>3</v>
      </c>
    </row>
    <row r="700" spans="1:19" x14ac:dyDescent="0.35">
      <c r="A700" t="s">
        <v>815</v>
      </c>
      <c r="B700" s="40">
        <v>45559</v>
      </c>
      <c r="C700" t="s">
        <v>96</v>
      </c>
      <c r="D700" t="s">
        <v>97</v>
      </c>
      <c r="E700" t="s">
        <v>98</v>
      </c>
      <c r="F700" t="s">
        <v>160</v>
      </c>
      <c r="G700" t="s">
        <v>85</v>
      </c>
      <c r="H700" t="s">
        <v>86</v>
      </c>
      <c r="I700" t="s">
        <v>41</v>
      </c>
      <c r="J700">
        <v>75</v>
      </c>
      <c r="K700">
        <v>11</v>
      </c>
      <c r="L700">
        <v>0.09</v>
      </c>
      <c r="M700">
        <v>750.75</v>
      </c>
      <c r="N700" t="s">
        <v>123</v>
      </c>
      <c r="O700" t="s">
        <v>33</v>
      </c>
      <c r="P700">
        <v>8341.6666666666679</v>
      </c>
      <c r="Q700">
        <v>8341.6666666666679</v>
      </c>
      <c r="R700">
        <v>825</v>
      </c>
      <c r="S700">
        <v>74.25</v>
      </c>
    </row>
    <row r="701" spans="1:19" x14ac:dyDescent="0.35">
      <c r="A701" t="s">
        <v>816</v>
      </c>
      <c r="B701" s="40">
        <v>45606</v>
      </c>
      <c r="C701" t="s">
        <v>25</v>
      </c>
      <c r="D701" t="s">
        <v>26</v>
      </c>
      <c r="E701" t="s">
        <v>27</v>
      </c>
      <c r="F701" t="s">
        <v>122</v>
      </c>
      <c r="G701" t="s">
        <v>85</v>
      </c>
      <c r="H701" t="s">
        <v>86</v>
      </c>
      <c r="I701" t="s">
        <v>41</v>
      </c>
      <c r="J701">
        <v>75</v>
      </c>
      <c r="K701">
        <v>18</v>
      </c>
      <c r="L701">
        <v>0.03</v>
      </c>
      <c r="M701">
        <v>1309.5</v>
      </c>
      <c r="N701" t="s">
        <v>77</v>
      </c>
      <c r="O701" t="s">
        <v>23</v>
      </c>
      <c r="P701">
        <v>43650</v>
      </c>
      <c r="Q701">
        <v>43650</v>
      </c>
      <c r="R701">
        <v>1350</v>
      </c>
      <c r="S701">
        <v>40.5</v>
      </c>
    </row>
    <row r="702" spans="1:19" x14ac:dyDescent="0.35">
      <c r="A702" t="s">
        <v>817</v>
      </c>
      <c r="B702" s="40">
        <v>45337</v>
      </c>
      <c r="C702" t="s">
        <v>125</v>
      </c>
      <c r="D702" t="s">
        <v>126</v>
      </c>
      <c r="E702" t="s">
        <v>37</v>
      </c>
      <c r="F702" t="s">
        <v>71</v>
      </c>
      <c r="G702" t="s">
        <v>85</v>
      </c>
      <c r="H702" t="s">
        <v>86</v>
      </c>
      <c r="I702" t="s">
        <v>41</v>
      </c>
      <c r="J702">
        <v>75</v>
      </c>
      <c r="K702">
        <v>13</v>
      </c>
      <c r="L702">
        <v>0.13</v>
      </c>
      <c r="M702">
        <v>848.25</v>
      </c>
      <c r="N702" t="s">
        <v>42</v>
      </c>
      <c r="O702" t="s">
        <v>23</v>
      </c>
      <c r="P702">
        <v>6525</v>
      </c>
      <c r="Q702">
        <v>6525</v>
      </c>
      <c r="R702">
        <v>975</v>
      </c>
      <c r="S702">
        <v>126.75</v>
      </c>
    </row>
    <row r="703" spans="1:19" x14ac:dyDescent="0.35">
      <c r="A703" t="s">
        <v>818</v>
      </c>
      <c r="B703" s="40">
        <v>45591</v>
      </c>
      <c r="C703" t="s">
        <v>35</v>
      </c>
      <c r="D703" t="s">
        <v>36</v>
      </c>
      <c r="E703" t="s">
        <v>37</v>
      </c>
      <c r="F703" t="s">
        <v>151</v>
      </c>
      <c r="G703" t="s">
        <v>85</v>
      </c>
      <c r="H703" t="s">
        <v>86</v>
      </c>
      <c r="I703" t="s">
        <v>41</v>
      </c>
      <c r="J703">
        <v>75</v>
      </c>
      <c r="K703">
        <v>7</v>
      </c>
      <c r="L703">
        <v>0.16</v>
      </c>
      <c r="M703">
        <v>441</v>
      </c>
      <c r="N703" t="s">
        <v>42</v>
      </c>
      <c r="O703" t="s">
        <v>23</v>
      </c>
      <c r="P703">
        <v>2756.25</v>
      </c>
      <c r="Q703">
        <v>2756.25</v>
      </c>
      <c r="R703">
        <v>525</v>
      </c>
      <c r="S703">
        <v>84</v>
      </c>
    </row>
    <row r="704" spans="1:19" x14ac:dyDescent="0.35">
      <c r="A704" t="s">
        <v>819</v>
      </c>
      <c r="B704" s="40">
        <v>45479</v>
      </c>
      <c r="C704" t="s">
        <v>61</v>
      </c>
      <c r="D704" t="s">
        <v>62</v>
      </c>
      <c r="E704" t="s">
        <v>27</v>
      </c>
      <c r="F704" t="s">
        <v>122</v>
      </c>
      <c r="G704" t="s">
        <v>85</v>
      </c>
      <c r="H704" t="s">
        <v>86</v>
      </c>
      <c r="I704" t="s">
        <v>41</v>
      </c>
      <c r="J704">
        <v>75</v>
      </c>
      <c r="K704">
        <v>17</v>
      </c>
      <c r="L704">
        <v>0.06</v>
      </c>
      <c r="M704">
        <v>1198.5</v>
      </c>
      <c r="N704" t="s">
        <v>59</v>
      </c>
      <c r="O704" t="s">
        <v>23</v>
      </c>
      <c r="P704">
        <v>19975</v>
      </c>
      <c r="Q704">
        <v>19975</v>
      </c>
      <c r="R704">
        <v>1275</v>
      </c>
      <c r="S704">
        <v>76.5</v>
      </c>
    </row>
    <row r="705" spans="1:19" x14ac:dyDescent="0.35">
      <c r="A705" t="s">
        <v>820</v>
      </c>
      <c r="B705" s="40">
        <v>45508</v>
      </c>
      <c r="C705" t="s">
        <v>131</v>
      </c>
      <c r="D705" t="s">
        <v>132</v>
      </c>
      <c r="E705" t="s">
        <v>98</v>
      </c>
      <c r="F705" t="s">
        <v>113</v>
      </c>
      <c r="G705" t="s">
        <v>85</v>
      </c>
      <c r="H705" t="s">
        <v>86</v>
      </c>
      <c r="I705" t="s">
        <v>41</v>
      </c>
      <c r="J705">
        <v>75</v>
      </c>
      <c r="K705">
        <v>12</v>
      </c>
      <c r="L705">
        <v>0.28999999999999998</v>
      </c>
      <c r="M705">
        <v>639</v>
      </c>
      <c r="N705" t="s">
        <v>123</v>
      </c>
      <c r="O705" t="s">
        <v>23</v>
      </c>
      <c r="P705">
        <v>2203.4482758620693</v>
      </c>
      <c r="Q705">
        <v>2203.4482758620693</v>
      </c>
      <c r="R705">
        <v>900</v>
      </c>
      <c r="S705">
        <v>261</v>
      </c>
    </row>
    <row r="706" spans="1:19" x14ac:dyDescent="0.35">
      <c r="A706" t="s">
        <v>821</v>
      </c>
      <c r="B706" s="40">
        <v>45365</v>
      </c>
      <c r="C706" t="s">
        <v>96</v>
      </c>
      <c r="D706" t="s">
        <v>97</v>
      </c>
      <c r="E706" t="s">
        <v>98</v>
      </c>
      <c r="F706" t="s">
        <v>113</v>
      </c>
      <c r="G706" t="s">
        <v>85</v>
      </c>
      <c r="H706" t="s">
        <v>86</v>
      </c>
      <c r="I706" t="s">
        <v>41</v>
      </c>
      <c r="J706">
        <v>75</v>
      </c>
      <c r="K706">
        <v>16</v>
      </c>
      <c r="L706">
        <v>0.03</v>
      </c>
      <c r="M706">
        <v>1164</v>
      </c>
      <c r="N706" t="s">
        <v>77</v>
      </c>
      <c r="O706" t="s">
        <v>80</v>
      </c>
      <c r="P706">
        <v>38800</v>
      </c>
      <c r="Q706">
        <v>38800</v>
      </c>
      <c r="R706">
        <v>1200</v>
      </c>
      <c r="S706">
        <v>36</v>
      </c>
    </row>
    <row r="707" spans="1:19" x14ac:dyDescent="0.35">
      <c r="A707" t="s">
        <v>822</v>
      </c>
      <c r="B707" s="40">
        <v>45539</v>
      </c>
      <c r="C707" t="s">
        <v>61</v>
      </c>
      <c r="D707" t="s">
        <v>62</v>
      </c>
      <c r="E707" t="s">
        <v>27</v>
      </c>
      <c r="F707" t="s">
        <v>103</v>
      </c>
      <c r="G707" t="s">
        <v>85</v>
      </c>
      <c r="H707" t="s">
        <v>86</v>
      </c>
      <c r="I707" t="s">
        <v>41</v>
      </c>
      <c r="J707">
        <v>75</v>
      </c>
      <c r="K707">
        <v>7</v>
      </c>
      <c r="L707">
        <v>0.03</v>
      </c>
      <c r="M707">
        <v>509.25</v>
      </c>
      <c r="N707" t="s">
        <v>77</v>
      </c>
      <c r="O707" t="s">
        <v>23</v>
      </c>
      <c r="P707">
        <v>16975</v>
      </c>
      <c r="Q707">
        <v>16975</v>
      </c>
      <c r="R707">
        <v>525</v>
      </c>
      <c r="S707">
        <v>15.75</v>
      </c>
    </row>
    <row r="708" spans="1:19" x14ac:dyDescent="0.35">
      <c r="A708" t="s">
        <v>823</v>
      </c>
      <c r="B708" s="40">
        <v>45604</v>
      </c>
      <c r="C708" t="s">
        <v>44</v>
      </c>
      <c r="D708" t="s">
        <v>45</v>
      </c>
      <c r="E708" t="s">
        <v>17</v>
      </c>
      <c r="F708" t="s">
        <v>18</v>
      </c>
      <c r="G708" t="s">
        <v>85</v>
      </c>
      <c r="H708" t="s">
        <v>86</v>
      </c>
      <c r="I708" t="s">
        <v>41</v>
      </c>
      <c r="J708">
        <v>75</v>
      </c>
      <c r="K708">
        <v>4</v>
      </c>
      <c r="L708">
        <v>0.13</v>
      </c>
      <c r="M708">
        <v>261</v>
      </c>
      <c r="N708" t="s">
        <v>42</v>
      </c>
      <c r="O708" t="s">
        <v>23</v>
      </c>
      <c r="P708">
        <v>2007.6923076923076</v>
      </c>
      <c r="Q708">
        <v>2007.6923076923076</v>
      </c>
      <c r="R708">
        <v>300</v>
      </c>
      <c r="S708">
        <v>39</v>
      </c>
    </row>
    <row r="709" spans="1:19" x14ac:dyDescent="0.35">
      <c r="A709" t="s">
        <v>824</v>
      </c>
      <c r="B709" s="40">
        <v>45641</v>
      </c>
      <c r="C709" t="s">
        <v>44</v>
      </c>
      <c r="D709" t="s">
        <v>45</v>
      </c>
      <c r="E709" t="s">
        <v>17</v>
      </c>
      <c r="F709" t="s">
        <v>154</v>
      </c>
      <c r="G709" t="s">
        <v>85</v>
      </c>
      <c r="H709" t="s">
        <v>86</v>
      </c>
      <c r="I709" t="s">
        <v>41</v>
      </c>
      <c r="J709">
        <v>75</v>
      </c>
      <c r="K709">
        <v>15</v>
      </c>
      <c r="L709">
        <v>0.01</v>
      </c>
      <c r="M709">
        <v>1113.75</v>
      </c>
      <c r="N709" t="s">
        <v>32</v>
      </c>
      <c r="O709" t="s">
        <v>33</v>
      </c>
      <c r="P709">
        <v>111375</v>
      </c>
      <c r="Q709">
        <v>111375</v>
      </c>
      <c r="R709">
        <v>1125</v>
      </c>
      <c r="S709">
        <v>11.25</v>
      </c>
    </row>
    <row r="710" spans="1:19" x14ac:dyDescent="0.35">
      <c r="A710" t="s">
        <v>825</v>
      </c>
      <c r="B710" s="40">
        <v>45586</v>
      </c>
      <c r="C710" t="s">
        <v>131</v>
      </c>
      <c r="D710" t="s">
        <v>132</v>
      </c>
      <c r="E710" t="s">
        <v>98</v>
      </c>
      <c r="F710" t="s">
        <v>99</v>
      </c>
      <c r="G710" t="s">
        <v>85</v>
      </c>
      <c r="H710" t="s">
        <v>86</v>
      </c>
      <c r="I710" t="s">
        <v>41</v>
      </c>
      <c r="J710">
        <v>75</v>
      </c>
      <c r="K710">
        <v>9</v>
      </c>
      <c r="L710">
        <v>0.03</v>
      </c>
      <c r="M710">
        <v>654.75</v>
      </c>
      <c r="N710" t="s">
        <v>59</v>
      </c>
      <c r="O710" t="s">
        <v>23</v>
      </c>
      <c r="P710">
        <v>21825</v>
      </c>
      <c r="Q710">
        <v>21825</v>
      </c>
      <c r="R710">
        <v>675</v>
      </c>
      <c r="S710">
        <v>20.25</v>
      </c>
    </row>
    <row r="711" spans="1:19" x14ac:dyDescent="0.35">
      <c r="A711" t="s">
        <v>826</v>
      </c>
      <c r="B711" s="40">
        <v>45421</v>
      </c>
      <c r="C711" t="s">
        <v>35</v>
      </c>
      <c r="D711" t="s">
        <v>36</v>
      </c>
      <c r="E711" t="s">
        <v>37</v>
      </c>
      <c r="F711" t="s">
        <v>151</v>
      </c>
      <c r="G711" t="s">
        <v>85</v>
      </c>
      <c r="H711" t="s">
        <v>86</v>
      </c>
      <c r="I711" t="s">
        <v>41</v>
      </c>
      <c r="J711">
        <v>75</v>
      </c>
      <c r="K711">
        <v>18</v>
      </c>
      <c r="L711">
        <v>0.09</v>
      </c>
      <c r="M711">
        <v>1228.5</v>
      </c>
      <c r="N711" t="s">
        <v>59</v>
      </c>
      <c r="O711" t="s">
        <v>23</v>
      </c>
      <c r="P711">
        <v>13650</v>
      </c>
      <c r="Q711">
        <v>13650</v>
      </c>
      <c r="R711">
        <v>1350</v>
      </c>
      <c r="S711">
        <v>121.5</v>
      </c>
    </row>
    <row r="712" spans="1:19" x14ac:dyDescent="0.35">
      <c r="A712" t="s">
        <v>827</v>
      </c>
      <c r="B712" s="40">
        <v>45538</v>
      </c>
      <c r="C712" t="s">
        <v>131</v>
      </c>
      <c r="D712" t="s">
        <v>132</v>
      </c>
      <c r="E712" t="s">
        <v>98</v>
      </c>
      <c r="F712" t="s">
        <v>99</v>
      </c>
      <c r="G712" t="s">
        <v>85</v>
      </c>
      <c r="H712" t="s">
        <v>86</v>
      </c>
      <c r="I712" t="s">
        <v>41</v>
      </c>
      <c r="J712">
        <v>75</v>
      </c>
      <c r="K712">
        <v>8</v>
      </c>
      <c r="L712">
        <v>0.1</v>
      </c>
      <c r="M712">
        <v>540</v>
      </c>
      <c r="N712" t="s">
        <v>77</v>
      </c>
      <c r="O712" t="s">
        <v>23</v>
      </c>
      <c r="P712">
        <v>5400</v>
      </c>
      <c r="Q712">
        <v>5400</v>
      </c>
      <c r="R712">
        <v>600</v>
      </c>
      <c r="S712">
        <v>60</v>
      </c>
    </row>
    <row r="713" spans="1:19" x14ac:dyDescent="0.35">
      <c r="A713" t="s">
        <v>828</v>
      </c>
      <c r="B713" s="40">
        <v>45566</v>
      </c>
      <c r="C713" t="s">
        <v>35</v>
      </c>
      <c r="D713" t="s">
        <v>36</v>
      </c>
      <c r="E713" t="s">
        <v>37</v>
      </c>
      <c r="F713" t="s">
        <v>151</v>
      </c>
      <c r="G713" t="s">
        <v>85</v>
      </c>
      <c r="H713" t="s">
        <v>86</v>
      </c>
      <c r="I713" t="s">
        <v>41</v>
      </c>
      <c r="J713">
        <v>75</v>
      </c>
      <c r="K713">
        <v>1</v>
      </c>
      <c r="L713">
        <v>0.05</v>
      </c>
      <c r="M713">
        <v>71.25</v>
      </c>
      <c r="N713" t="s">
        <v>123</v>
      </c>
      <c r="O713" t="s">
        <v>23</v>
      </c>
      <c r="P713">
        <v>1425</v>
      </c>
      <c r="Q713">
        <v>1425</v>
      </c>
      <c r="R713">
        <v>75</v>
      </c>
      <c r="S713">
        <v>3.75</v>
      </c>
    </row>
    <row r="714" spans="1:19" x14ac:dyDescent="0.35">
      <c r="A714" t="s">
        <v>829</v>
      </c>
      <c r="B714" s="40">
        <v>45561</v>
      </c>
      <c r="C714" t="s">
        <v>125</v>
      </c>
      <c r="D714" t="s">
        <v>126</v>
      </c>
      <c r="E714" t="s">
        <v>37</v>
      </c>
      <c r="F714" t="s">
        <v>71</v>
      </c>
      <c r="G714" t="s">
        <v>85</v>
      </c>
      <c r="H714" t="s">
        <v>86</v>
      </c>
      <c r="I714" t="s">
        <v>41</v>
      </c>
      <c r="J714">
        <v>75</v>
      </c>
      <c r="K714">
        <v>7</v>
      </c>
      <c r="L714">
        <v>0.24</v>
      </c>
      <c r="M714">
        <v>399</v>
      </c>
      <c r="N714" t="s">
        <v>42</v>
      </c>
      <c r="O714" t="s">
        <v>80</v>
      </c>
      <c r="P714">
        <v>1662.5</v>
      </c>
      <c r="Q714">
        <v>1662.5</v>
      </c>
      <c r="R714">
        <v>525</v>
      </c>
      <c r="S714">
        <v>126</v>
      </c>
    </row>
    <row r="715" spans="1:19" x14ac:dyDescent="0.35">
      <c r="A715" t="s">
        <v>830</v>
      </c>
      <c r="B715" s="40">
        <v>45637</v>
      </c>
      <c r="C715" t="s">
        <v>15</v>
      </c>
      <c r="D715" t="s">
        <v>16</v>
      </c>
      <c r="E715" t="s">
        <v>17</v>
      </c>
      <c r="F715" t="s">
        <v>18</v>
      </c>
      <c r="G715" t="s">
        <v>85</v>
      </c>
      <c r="H715" t="s">
        <v>86</v>
      </c>
      <c r="I715" t="s">
        <v>41</v>
      </c>
      <c r="J715">
        <v>75</v>
      </c>
      <c r="K715">
        <v>18</v>
      </c>
      <c r="L715">
        <v>0.01</v>
      </c>
      <c r="M715">
        <v>1336.5</v>
      </c>
      <c r="N715" t="s">
        <v>77</v>
      </c>
      <c r="O715" t="s">
        <v>87</v>
      </c>
      <c r="P715">
        <v>133650</v>
      </c>
      <c r="Q715">
        <v>133650</v>
      </c>
      <c r="R715">
        <v>1350</v>
      </c>
      <c r="S715">
        <v>13.5</v>
      </c>
    </row>
    <row r="716" spans="1:19" x14ac:dyDescent="0.35">
      <c r="A716" t="s">
        <v>831</v>
      </c>
      <c r="B716" s="40">
        <v>45603</v>
      </c>
      <c r="C716" t="s">
        <v>111</v>
      </c>
      <c r="D716" t="s">
        <v>112</v>
      </c>
      <c r="E716" t="s">
        <v>98</v>
      </c>
      <c r="F716" t="s">
        <v>115</v>
      </c>
      <c r="G716" t="s">
        <v>85</v>
      </c>
      <c r="H716" t="s">
        <v>86</v>
      </c>
      <c r="I716" t="s">
        <v>41</v>
      </c>
      <c r="J716">
        <v>75</v>
      </c>
      <c r="K716">
        <v>12</v>
      </c>
      <c r="L716">
        <v>0.17</v>
      </c>
      <c r="M716">
        <v>747</v>
      </c>
      <c r="N716" t="s">
        <v>22</v>
      </c>
      <c r="O716" t="s">
        <v>23</v>
      </c>
      <c r="P716">
        <v>4394.1176470588234</v>
      </c>
      <c r="Q716">
        <v>4394.1176470588234</v>
      </c>
      <c r="R716">
        <v>900</v>
      </c>
      <c r="S716">
        <v>153</v>
      </c>
    </row>
    <row r="717" spans="1:19" x14ac:dyDescent="0.35">
      <c r="A717" t="s">
        <v>832</v>
      </c>
      <c r="B717" s="40">
        <v>45348</v>
      </c>
      <c r="C717" t="s">
        <v>25</v>
      </c>
      <c r="D717" t="s">
        <v>26</v>
      </c>
      <c r="E717" t="s">
        <v>27</v>
      </c>
      <c r="F717" t="s">
        <v>103</v>
      </c>
      <c r="G717" t="s">
        <v>85</v>
      </c>
      <c r="H717" t="s">
        <v>86</v>
      </c>
      <c r="I717" t="s">
        <v>41</v>
      </c>
      <c r="J717">
        <v>75</v>
      </c>
      <c r="K717">
        <v>16</v>
      </c>
      <c r="L717">
        <v>0.06</v>
      </c>
      <c r="M717">
        <v>1128</v>
      </c>
      <c r="N717" t="s">
        <v>123</v>
      </c>
      <c r="O717" t="s">
        <v>80</v>
      </c>
      <c r="P717">
        <v>18800</v>
      </c>
      <c r="Q717">
        <v>18800</v>
      </c>
      <c r="R717">
        <v>1200</v>
      </c>
      <c r="S717">
        <v>72</v>
      </c>
    </row>
    <row r="718" spans="1:19" x14ac:dyDescent="0.35">
      <c r="A718" t="s">
        <v>833</v>
      </c>
      <c r="B718" s="40">
        <v>45522</v>
      </c>
      <c r="C718" t="s">
        <v>25</v>
      </c>
      <c r="D718" t="s">
        <v>26</v>
      </c>
      <c r="E718" t="s">
        <v>27</v>
      </c>
      <c r="F718" t="s">
        <v>66</v>
      </c>
      <c r="G718" t="s">
        <v>85</v>
      </c>
      <c r="H718" t="s">
        <v>86</v>
      </c>
      <c r="I718" t="s">
        <v>41</v>
      </c>
      <c r="J718">
        <v>75</v>
      </c>
      <c r="K718">
        <v>15</v>
      </c>
      <c r="L718">
        <v>0.18</v>
      </c>
      <c r="M718">
        <v>922.5</v>
      </c>
      <c r="N718" t="s">
        <v>32</v>
      </c>
      <c r="O718" t="s">
        <v>23</v>
      </c>
      <c r="P718">
        <v>5125</v>
      </c>
      <c r="Q718">
        <v>5125</v>
      </c>
      <c r="R718">
        <v>1125</v>
      </c>
      <c r="S718">
        <v>202.5</v>
      </c>
    </row>
    <row r="719" spans="1:19" x14ac:dyDescent="0.35">
      <c r="A719" t="s">
        <v>834</v>
      </c>
      <c r="B719" s="40">
        <v>45575</v>
      </c>
      <c r="C719" t="s">
        <v>55</v>
      </c>
      <c r="D719" t="s">
        <v>56</v>
      </c>
      <c r="E719" t="s">
        <v>17</v>
      </c>
      <c r="F719" t="s">
        <v>176</v>
      </c>
      <c r="G719" t="s">
        <v>85</v>
      </c>
      <c r="H719" t="s">
        <v>86</v>
      </c>
      <c r="I719" t="s">
        <v>41</v>
      </c>
      <c r="J719">
        <v>75</v>
      </c>
      <c r="K719">
        <v>4</v>
      </c>
      <c r="L719">
        <v>0.03</v>
      </c>
      <c r="M719">
        <v>291</v>
      </c>
      <c r="N719" t="s">
        <v>77</v>
      </c>
      <c r="O719" t="s">
        <v>23</v>
      </c>
      <c r="P719">
        <v>9700</v>
      </c>
      <c r="Q719">
        <v>9700</v>
      </c>
      <c r="R719">
        <v>300</v>
      </c>
      <c r="S719">
        <v>9</v>
      </c>
    </row>
    <row r="720" spans="1:19" x14ac:dyDescent="0.35">
      <c r="A720" t="s">
        <v>835</v>
      </c>
      <c r="B720" s="40">
        <v>45323</v>
      </c>
      <c r="C720" t="s">
        <v>125</v>
      </c>
      <c r="D720" t="s">
        <v>126</v>
      </c>
      <c r="E720" t="s">
        <v>37</v>
      </c>
      <c r="F720" t="s">
        <v>83</v>
      </c>
      <c r="G720" t="s">
        <v>85</v>
      </c>
      <c r="H720" t="s">
        <v>86</v>
      </c>
      <c r="I720" t="s">
        <v>41</v>
      </c>
      <c r="J720">
        <v>75</v>
      </c>
      <c r="K720">
        <v>11</v>
      </c>
      <c r="L720">
        <v>0.26</v>
      </c>
      <c r="M720">
        <v>610.5</v>
      </c>
      <c r="N720" t="s">
        <v>42</v>
      </c>
      <c r="O720" t="s">
        <v>23</v>
      </c>
      <c r="P720">
        <v>2348.0769230769229</v>
      </c>
      <c r="Q720">
        <v>2348.0769230769229</v>
      </c>
      <c r="R720">
        <v>825</v>
      </c>
      <c r="S720">
        <v>214.5</v>
      </c>
    </row>
    <row r="721" spans="1:19" x14ac:dyDescent="0.35">
      <c r="A721" t="s">
        <v>836</v>
      </c>
      <c r="B721" s="40">
        <v>45545</v>
      </c>
      <c r="C721" t="s">
        <v>55</v>
      </c>
      <c r="D721" t="s">
        <v>56</v>
      </c>
      <c r="E721" t="s">
        <v>17</v>
      </c>
      <c r="F721" t="s">
        <v>176</v>
      </c>
      <c r="G721" t="s">
        <v>85</v>
      </c>
      <c r="H721" t="s">
        <v>86</v>
      </c>
      <c r="I721" t="s">
        <v>41</v>
      </c>
      <c r="J721">
        <v>75</v>
      </c>
      <c r="K721">
        <v>9</v>
      </c>
      <c r="L721">
        <v>0.15</v>
      </c>
      <c r="M721">
        <v>573.75</v>
      </c>
      <c r="N721" t="s">
        <v>32</v>
      </c>
      <c r="O721" t="s">
        <v>23</v>
      </c>
      <c r="P721">
        <v>3825</v>
      </c>
      <c r="Q721">
        <v>3825</v>
      </c>
      <c r="R721">
        <v>675</v>
      </c>
      <c r="S721">
        <v>101.25</v>
      </c>
    </row>
    <row r="722" spans="1:19" x14ac:dyDescent="0.35">
      <c r="A722" t="s">
        <v>837</v>
      </c>
      <c r="B722" s="40">
        <v>45501</v>
      </c>
      <c r="C722" t="s">
        <v>15</v>
      </c>
      <c r="D722" t="s">
        <v>16</v>
      </c>
      <c r="E722" t="s">
        <v>17</v>
      </c>
      <c r="F722" t="s">
        <v>176</v>
      </c>
      <c r="G722" t="s">
        <v>85</v>
      </c>
      <c r="H722" t="s">
        <v>86</v>
      </c>
      <c r="I722" t="s">
        <v>41</v>
      </c>
      <c r="J722">
        <v>75</v>
      </c>
      <c r="K722">
        <v>8</v>
      </c>
      <c r="L722">
        <v>0.25</v>
      </c>
      <c r="M722">
        <v>450</v>
      </c>
      <c r="N722" t="s">
        <v>22</v>
      </c>
      <c r="O722" t="s">
        <v>23</v>
      </c>
      <c r="P722">
        <v>1800</v>
      </c>
      <c r="Q722">
        <v>1800</v>
      </c>
      <c r="R722">
        <v>600</v>
      </c>
      <c r="S722">
        <v>150</v>
      </c>
    </row>
    <row r="723" spans="1:19" x14ac:dyDescent="0.35">
      <c r="A723" t="s">
        <v>838</v>
      </c>
      <c r="B723" s="40">
        <v>45394</v>
      </c>
      <c r="C723" t="s">
        <v>131</v>
      </c>
      <c r="D723" t="s">
        <v>132</v>
      </c>
      <c r="E723" t="s">
        <v>98</v>
      </c>
      <c r="F723" t="s">
        <v>99</v>
      </c>
      <c r="G723" t="s">
        <v>85</v>
      </c>
      <c r="H723" t="s">
        <v>86</v>
      </c>
      <c r="I723" t="s">
        <v>41</v>
      </c>
      <c r="J723">
        <v>75</v>
      </c>
      <c r="K723">
        <v>4</v>
      </c>
      <c r="L723">
        <v>0.18</v>
      </c>
      <c r="M723">
        <v>246</v>
      </c>
      <c r="N723" t="s">
        <v>77</v>
      </c>
      <c r="O723" t="s">
        <v>23</v>
      </c>
      <c r="P723">
        <v>1366.6666666666667</v>
      </c>
      <c r="Q723">
        <v>1366.6666666666667</v>
      </c>
      <c r="R723">
        <v>300</v>
      </c>
      <c r="S723">
        <v>54</v>
      </c>
    </row>
    <row r="724" spans="1:19" x14ac:dyDescent="0.35">
      <c r="A724" t="s">
        <v>839</v>
      </c>
      <c r="B724" s="40">
        <v>45523</v>
      </c>
      <c r="C724" t="s">
        <v>73</v>
      </c>
      <c r="D724" t="s">
        <v>74</v>
      </c>
      <c r="E724" t="s">
        <v>37</v>
      </c>
      <c r="F724" t="s">
        <v>151</v>
      </c>
      <c r="G724" t="s">
        <v>85</v>
      </c>
      <c r="H724" t="s">
        <v>86</v>
      </c>
      <c r="I724" t="s">
        <v>41</v>
      </c>
      <c r="J724">
        <v>75</v>
      </c>
      <c r="K724">
        <v>14</v>
      </c>
      <c r="L724">
        <v>0.24</v>
      </c>
      <c r="M724">
        <v>798</v>
      </c>
      <c r="N724" t="s">
        <v>32</v>
      </c>
      <c r="O724" t="s">
        <v>23</v>
      </c>
      <c r="P724">
        <v>3325</v>
      </c>
      <c r="Q724">
        <v>3325</v>
      </c>
      <c r="R724">
        <v>1050</v>
      </c>
      <c r="S724">
        <v>252</v>
      </c>
    </row>
    <row r="725" spans="1:19" x14ac:dyDescent="0.35">
      <c r="A725" t="s">
        <v>840</v>
      </c>
      <c r="B725" s="40">
        <v>45456</v>
      </c>
      <c r="C725" t="s">
        <v>125</v>
      </c>
      <c r="D725" t="s">
        <v>126</v>
      </c>
      <c r="E725" t="s">
        <v>37</v>
      </c>
      <c r="F725" t="s">
        <v>83</v>
      </c>
      <c r="G725" t="s">
        <v>85</v>
      </c>
      <c r="H725" t="s">
        <v>86</v>
      </c>
      <c r="I725" t="s">
        <v>41</v>
      </c>
      <c r="J725">
        <v>75</v>
      </c>
      <c r="K725">
        <v>13</v>
      </c>
      <c r="L725">
        <v>0.26</v>
      </c>
      <c r="M725">
        <v>721.5</v>
      </c>
      <c r="N725" t="s">
        <v>22</v>
      </c>
      <c r="O725" t="s">
        <v>80</v>
      </c>
      <c r="P725">
        <v>2775</v>
      </c>
      <c r="Q725">
        <v>2775</v>
      </c>
      <c r="R725">
        <v>975</v>
      </c>
      <c r="S725">
        <v>253.5</v>
      </c>
    </row>
    <row r="726" spans="1:19" x14ac:dyDescent="0.35">
      <c r="A726" t="s">
        <v>841</v>
      </c>
      <c r="B726" s="40">
        <v>45568</v>
      </c>
      <c r="C726" t="s">
        <v>131</v>
      </c>
      <c r="D726" t="s">
        <v>132</v>
      </c>
      <c r="E726" t="s">
        <v>98</v>
      </c>
      <c r="F726" t="s">
        <v>101</v>
      </c>
      <c r="G726" t="s">
        <v>85</v>
      </c>
      <c r="H726" t="s">
        <v>86</v>
      </c>
      <c r="I726" t="s">
        <v>41</v>
      </c>
      <c r="J726">
        <v>75</v>
      </c>
      <c r="K726">
        <v>2</v>
      </c>
      <c r="L726">
        <v>0.21</v>
      </c>
      <c r="M726">
        <v>118.5</v>
      </c>
      <c r="N726" t="s">
        <v>77</v>
      </c>
      <c r="O726" t="s">
        <v>23</v>
      </c>
      <c r="P726">
        <v>564.28571428571433</v>
      </c>
      <c r="Q726">
        <v>564.28571428571433</v>
      </c>
      <c r="R726">
        <v>150</v>
      </c>
      <c r="S726">
        <v>31.5</v>
      </c>
    </row>
    <row r="727" spans="1:19" x14ac:dyDescent="0.35">
      <c r="A727" t="s">
        <v>842</v>
      </c>
      <c r="B727" s="40">
        <v>45601</v>
      </c>
      <c r="C727" t="s">
        <v>44</v>
      </c>
      <c r="D727" t="s">
        <v>45</v>
      </c>
      <c r="E727" t="s">
        <v>17</v>
      </c>
      <c r="F727" t="s">
        <v>176</v>
      </c>
      <c r="G727" t="s">
        <v>85</v>
      </c>
      <c r="H727" t="s">
        <v>86</v>
      </c>
      <c r="I727" t="s">
        <v>41</v>
      </c>
      <c r="J727">
        <v>75</v>
      </c>
      <c r="K727">
        <v>16</v>
      </c>
      <c r="L727">
        <v>0.05</v>
      </c>
      <c r="M727">
        <v>1140</v>
      </c>
      <c r="N727" t="s">
        <v>77</v>
      </c>
      <c r="O727" t="s">
        <v>33</v>
      </c>
      <c r="P727">
        <v>22800</v>
      </c>
      <c r="Q727">
        <v>22800</v>
      </c>
      <c r="R727">
        <v>1200</v>
      </c>
      <c r="S727">
        <v>60</v>
      </c>
    </row>
    <row r="728" spans="1:19" x14ac:dyDescent="0.35">
      <c r="A728" t="s">
        <v>843</v>
      </c>
      <c r="B728" s="40">
        <v>45344</v>
      </c>
      <c r="C728" t="s">
        <v>15</v>
      </c>
      <c r="D728" t="s">
        <v>16</v>
      </c>
      <c r="E728" t="s">
        <v>17</v>
      </c>
      <c r="F728" t="s">
        <v>50</v>
      </c>
      <c r="G728" t="s">
        <v>85</v>
      </c>
      <c r="H728" t="s">
        <v>86</v>
      </c>
      <c r="I728" t="s">
        <v>41</v>
      </c>
      <c r="J728">
        <v>75</v>
      </c>
      <c r="K728">
        <v>11</v>
      </c>
      <c r="L728">
        <v>0.28000000000000003</v>
      </c>
      <c r="M728">
        <v>594</v>
      </c>
      <c r="N728" t="s">
        <v>32</v>
      </c>
      <c r="O728" t="s">
        <v>87</v>
      </c>
      <c r="P728">
        <v>2121.4285714285711</v>
      </c>
      <c r="Q728">
        <v>2121.4285714285711</v>
      </c>
      <c r="R728">
        <v>825</v>
      </c>
      <c r="S728">
        <v>231</v>
      </c>
    </row>
    <row r="729" spans="1:19" x14ac:dyDescent="0.35">
      <c r="A729" t="s">
        <v>844</v>
      </c>
      <c r="B729" s="40">
        <v>45631</v>
      </c>
      <c r="C729" t="s">
        <v>44</v>
      </c>
      <c r="D729" t="s">
        <v>45</v>
      </c>
      <c r="E729" t="s">
        <v>17</v>
      </c>
      <c r="F729" t="s">
        <v>176</v>
      </c>
      <c r="G729" t="s">
        <v>85</v>
      </c>
      <c r="H729" t="s">
        <v>86</v>
      </c>
      <c r="I729" t="s">
        <v>41</v>
      </c>
      <c r="J729">
        <v>75</v>
      </c>
      <c r="K729">
        <v>13</v>
      </c>
      <c r="L729">
        <v>0.13</v>
      </c>
      <c r="M729">
        <v>848.25</v>
      </c>
      <c r="N729" t="s">
        <v>22</v>
      </c>
      <c r="O729" t="s">
        <v>23</v>
      </c>
      <c r="P729">
        <v>6525</v>
      </c>
      <c r="Q729">
        <v>6525</v>
      </c>
      <c r="R729">
        <v>975</v>
      </c>
      <c r="S729">
        <v>126.75</v>
      </c>
    </row>
    <row r="730" spans="1:19" x14ac:dyDescent="0.35">
      <c r="A730" t="s">
        <v>845</v>
      </c>
      <c r="B730" s="40">
        <v>45517</v>
      </c>
      <c r="C730" t="s">
        <v>15</v>
      </c>
      <c r="D730" t="s">
        <v>16</v>
      </c>
      <c r="E730" t="s">
        <v>17</v>
      </c>
      <c r="F730" t="s">
        <v>18</v>
      </c>
      <c r="G730" t="s">
        <v>85</v>
      </c>
      <c r="H730" t="s">
        <v>86</v>
      </c>
      <c r="I730" t="s">
        <v>41</v>
      </c>
      <c r="J730">
        <v>75</v>
      </c>
      <c r="K730">
        <v>1</v>
      </c>
      <c r="L730">
        <v>0.22</v>
      </c>
      <c r="M730">
        <v>58.5</v>
      </c>
      <c r="N730" t="s">
        <v>123</v>
      </c>
      <c r="O730" t="s">
        <v>179</v>
      </c>
      <c r="P730">
        <v>265.90909090909093</v>
      </c>
      <c r="Q730">
        <v>265.90909090909093</v>
      </c>
      <c r="R730">
        <v>75</v>
      </c>
      <c r="S730">
        <v>16.5</v>
      </c>
    </row>
    <row r="731" spans="1:19" x14ac:dyDescent="0.35">
      <c r="A731" t="s">
        <v>846</v>
      </c>
      <c r="B731" s="40">
        <v>45467</v>
      </c>
      <c r="C731" t="s">
        <v>44</v>
      </c>
      <c r="D731" t="s">
        <v>45</v>
      </c>
      <c r="E731" t="s">
        <v>17</v>
      </c>
      <c r="F731" t="s">
        <v>50</v>
      </c>
      <c r="G731" t="s">
        <v>85</v>
      </c>
      <c r="H731" t="s">
        <v>86</v>
      </c>
      <c r="I731" t="s">
        <v>41</v>
      </c>
      <c r="J731">
        <v>75</v>
      </c>
      <c r="K731">
        <v>14</v>
      </c>
      <c r="L731">
        <v>0.18</v>
      </c>
      <c r="M731">
        <v>861</v>
      </c>
      <c r="N731" t="s">
        <v>59</v>
      </c>
      <c r="O731" t="s">
        <v>23</v>
      </c>
      <c r="P731">
        <v>4783.3333333333339</v>
      </c>
      <c r="Q731">
        <v>4783.3333333333339</v>
      </c>
      <c r="R731">
        <v>1050</v>
      </c>
      <c r="S731">
        <v>189</v>
      </c>
    </row>
    <row r="732" spans="1:19" x14ac:dyDescent="0.35">
      <c r="A732" t="s">
        <v>847</v>
      </c>
      <c r="B732" s="40">
        <v>45499</v>
      </c>
      <c r="C732" t="s">
        <v>61</v>
      </c>
      <c r="D732" t="s">
        <v>62</v>
      </c>
      <c r="E732" t="s">
        <v>27</v>
      </c>
      <c r="F732" t="s">
        <v>89</v>
      </c>
      <c r="G732" t="s">
        <v>85</v>
      </c>
      <c r="H732" t="s">
        <v>86</v>
      </c>
      <c r="I732" t="s">
        <v>41</v>
      </c>
      <c r="J732">
        <v>75</v>
      </c>
      <c r="K732">
        <v>17</v>
      </c>
      <c r="L732">
        <v>0.23</v>
      </c>
      <c r="M732">
        <v>981.75</v>
      </c>
      <c r="N732" t="s">
        <v>77</v>
      </c>
      <c r="O732" t="s">
        <v>23</v>
      </c>
      <c r="P732">
        <v>4268.478260869565</v>
      </c>
      <c r="Q732">
        <v>4268.478260869565</v>
      </c>
      <c r="R732">
        <v>1275</v>
      </c>
      <c r="S732">
        <v>293.25</v>
      </c>
    </row>
    <row r="733" spans="1:19" x14ac:dyDescent="0.35">
      <c r="A733" t="s">
        <v>848</v>
      </c>
      <c r="B733" s="40">
        <v>45584</v>
      </c>
      <c r="C733" t="s">
        <v>25</v>
      </c>
      <c r="D733" t="s">
        <v>26</v>
      </c>
      <c r="E733" t="s">
        <v>27</v>
      </c>
      <c r="F733" t="s">
        <v>28</v>
      </c>
      <c r="G733" t="s">
        <v>85</v>
      </c>
      <c r="H733" t="s">
        <v>86</v>
      </c>
      <c r="I733" t="s">
        <v>41</v>
      </c>
      <c r="J733">
        <v>75</v>
      </c>
      <c r="K733">
        <v>10</v>
      </c>
      <c r="L733">
        <v>0.1</v>
      </c>
      <c r="M733">
        <v>675</v>
      </c>
      <c r="N733" t="s">
        <v>32</v>
      </c>
      <c r="O733" t="s">
        <v>23</v>
      </c>
      <c r="P733">
        <v>6750</v>
      </c>
      <c r="Q733">
        <v>6750</v>
      </c>
      <c r="R733">
        <v>750</v>
      </c>
      <c r="S733">
        <v>75</v>
      </c>
    </row>
    <row r="734" spans="1:19" x14ac:dyDescent="0.35">
      <c r="A734" t="s">
        <v>849</v>
      </c>
      <c r="B734" s="40">
        <v>45455</v>
      </c>
      <c r="C734" t="s">
        <v>61</v>
      </c>
      <c r="D734" t="s">
        <v>62</v>
      </c>
      <c r="E734" t="s">
        <v>27</v>
      </c>
      <c r="F734" t="s">
        <v>122</v>
      </c>
      <c r="G734" t="s">
        <v>85</v>
      </c>
      <c r="H734" t="s">
        <v>86</v>
      </c>
      <c r="I734" t="s">
        <v>41</v>
      </c>
      <c r="J734">
        <v>75</v>
      </c>
      <c r="K734">
        <v>19</v>
      </c>
      <c r="L734">
        <v>0.01</v>
      </c>
      <c r="M734">
        <v>1410.75</v>
      </c>
      <c r="N734" t="s">
        <v>32</v>
      </c>
      <c r="O734" t="s">
        <v>33</v>
      </c>
      <c r="P734">
        <v>141075</v>
      </c>
      <c r="Q734">
        <v>141075</v>
      </c>
      <c r="R734">
        <v>1425</v>
      </c>
      <c r="S734">
        <v>14.25</v>
      </c>
    </row>
    <row r="735" spans="1:19" x14ac:dyDescent="0.35">
      <c r="A735" t="s">
        <v>850</v>
      </c>
      <c r="B735" s="40">
        <v>45307</v>
      </c>
      <c r="C735" t="s">
        <v>73</v>
      </c>
      <c r="D735" t="s">
        <v>74</v>
      </c>
      <c r="E735" t="s">
        <v>37</v>
      </c>
      <c r="F735" t="s">
        <v>157</v>
      </c>
      <c r="G735" t="s">
        <v>85</v>
      </c>
      <c r="H735" t="s">
        <v>86</v>
      </c>
      <c r="I735" t="s">
        <v>41</v>
      </c>
      <c r="J735">
        <v>75</v>
      </c>
      <c r="K735">
        <v>12</v>
      </c>
      <c r="L735">
        <v>0.28000000000000003</v>
      </c>
      <c r="M735">
        <v>648</v>
      </c>
      <c r="N735" t="s">
        <v>32</v>
      </c>
      <c r="O735" t="s">
        <v>33</v>
      </c>
      <c r="P735">
        <v>2314.2857142857142</v>
      </c>
      <c r="Q735">
        <v>2314.2857142857142</v>
      </c>
      <c r="R735">
        <v>900</v>
      </c>
      <c r="S735">
        <v>252</v>
      </c>
    </row>
    <row r="736" spans="1:19" x14ac:dyDescent="0.35">
      <c r="A736" t="s">
        <v>851</v>
      </c>
      <c r="B736" s="40">
        <v>45476</v>
      </c>
      <c r="C736" t="s">
        <v>64</v>
      </c>
      <c r="D736" t="s">
        <v>65</v>
      </c>
      <c r="E736" t="s">
        <v>27</v>
      </c>
      <c r="F736" t="s">
        <v>103</v>
      </c>
      <c r="G736" t="s">
        <v>85</v>
      </c>
      <c r="H736" t="s">
        <v>86</v>
      </c>
      <c r="I736" t="s">
        <v>41</v>
      </c>
      <c r="J736">
        <v>75</v>
      </c>
      <c r="K736">
        <v>17</v>
      </c>
      <c r="L736">
        <v>0.09</v>
      </c>
      <c r="M736">
        <v>1160.25</v>
      </c>
      <c r="N736" t="s">
        <v>77</v>
      </c>
      <c r="O736" t="s">
        <v>23</v>
      </c>
      <c r="P736">
        <v>12891.666666666668</v>
      </c>
      <c r="Q736">
        <v>12891.666666666668</v>
      </c>
      <c r="R736">
        <v>1275</v>
      </c>
      <c r="S736">
        <v>114.75</v>
      </c>
    </row>
    <row r="737" spans="1:19" x14ac:dyDescent="0.35">
      <c r="A737" t="s">
        <v>852</v>
      </c>
      <c r="B737" s="40">
        <v>45390</v>
      </c>
      <c r="C737" t="s">
        <v>25</v>
      </c>
      <c r="D737" t="s">
        <v>26</v>
      </c>
      <c r="E737" t="s">
        <v>27</v>
      </c>
      <c r="F737" t="s">
        <v>103</v>
      </c>
      <c r="G737" t="s">
        <v>85</v>
      </c>
      <c r="H737" t="s">
        <v>86</v>
      </c>
      <c r="I737" t="s">
        <v>41</v>
      </c>
      <c r="J737">
        <v>75</v>
      </c>
      <c r="K737">
        <v>9</v>
      </c>
      <c r="L737">
        <v>0.24</v>
      </c>
      <c r="M737">
        <v>513</v>
      </c>
      <c r="N737" t="s">
        <v>32</v>
      </c>
      <c r="O737" t="s">
        <v>23</v>
      </c>
      <c r="P737">
        <v>2137.5</v>
      </c>
      <c r="Q737">
        <v>2137.5</v>
      </c>
      <c r="R737">
        <v>675</v>
      </c>
      <c r="S737">
        <v>162</v>
      </c>
    </row>
    <row r="738" spans="1:19" x14ac:dyDescent="0.35">
      <c r="A738" t="s">
        <v>853</v>
      </c>
      <c r="B738" s="40">
        <v>45404</v>
      </c>
      <c r="C738" t="s">
        <v>61</v>
      </c>
      <c r="D738" t="s">
        <v>62</v>
      </c>
      <c r="E738" t="s">
        <v>27</v>
      </c>
      <c r="F738" t="s">
        <v>89</v>
      </c>
      <c r="G738" t="s">
        <v>85</v>
      </c>
      <c r="H738" t="s">
        <v>86</v>
      </c>
      <c r="I738" t="s">
        <v>41</v>
      </c>
      <c r="J738">
        <v>75</v>
      </c>
      <c r="K738">
        <v>6</v>
      </c>
      <c r="L738">
        <v>0.27</v>
      </c>
      <c r="M738">
        <v>328.5</v>
      </c>
      <c r="N738" t="s">
        <v>77</v>
      </c>
      <c r="O738" t="s">
        <v>23</v>
      </c>
      <c r="P738">
        <v>1216.6666666666665</v>
      </c>
      <c r="Q738">
        <v>1216.6666666666665</v>
      </c>
      <c r="R738">
        <v>450</v>
      </c>
      <c r="S738">
        <v>121.5</v>
      </c>
    </row>
    <row r="739" spans="1:19" x14ac:dyDescent="0.35">
      <c r="A739" t="s">
        <v>854</v>
      </c>
      <c r="B739" s="40">
        <v>45539</v>
      </c>
      <c r="C739" t="s">
        <v>64</v>
      </c>
      <c r="D739" t="s">
        <v>65</v>
      </c>
      <c r="E739" t="s">
        <v>27</v>
      </c>
      <c r="F739" t="s">
        <v>103</v>
      </c>
      <c r="G739" t="s">
        <v>85</v>
      </c>
      <c r="H739" t="s">
        <v>86</v>
      </c>
      <c r="I739" t="s">
        <v>41</v>
      </c>
      <c r="J739">
        <v>75</v>
      </c>
      <c r="K739">
        <v>3</v>
      </c>
      <c r="L739">
        <v>0.02</v>
      </c>
      <c r="M739">
        <v>220.5</v>
      </c>
      <c r="N739" t="s">
        <v>123</v>
      </c>
      <c r="O739" t="s">
        <v>23</v>
      </c>
      <c r="P739">
        <v>11025</v>
      </c>
      <c r="Q739">
        <v>11025</v>
      </c>
      <c r="R739">
        <v>225</v>
      </c>
      <c r="S739">
        <v>4.5</v>
      </c>
    </row>
    <row r="740" spans="1:19" x14ac:dyDescent="0.35">
      <c r="A740" t="s">
        <v>855</v>
      </c>
      <c r="B740" s="40">
        <v>45521</v>
      </c>
      <c r="C740" t="s">
        <v>15</v>
      </c>
      <c r="D740" t="s">
        <v>16</v>
      </c>
      <c r="E740" t="s">
        <v>17</v>
      </c>
      <c r="F740" t="s">
        <v>79</v>
      </c>
      <c r="G740" t="s">
        <v>85</v>
      </c>
      <c r="H740" t="s">
        <v>86</v>
      </c>
      <c r="I740" t="s">
        <v>41</v>
      </c>
      <c r="J740">
        <v>75</v>
      </c>
      <c r="K740">
        <v>2</v>
      </c>
      <c r="L740">
        <v>0.02</v>
      </c>
      <c r="M740">
        <v>147</v>
      </c>
      <c r="N740" t="s">
        <v>59</v>
      </c>
      <c r="O740" t="s">
        <v>23</v>
      </c>
      <c r="P740">
        <v>7350</v>
      </c>
      <c r="Q740">
        <v>7350</v>
      </c>
      <c r="R740">
        <v>150</v>
      </c>
      <c r="S740">
        <v>3</v>
      </c>
    </row>
    <row r="741" spans="1:19" x14ac:dyDescent="0.35">
      <c r="A741" t="s">
        <v>856</v>
      </c>
      <c r="B741" s="40">
        <v>45479</v>
      </c>
      <c r="C741" t="s">
        <v>111</v>
      </c>
      <c r="D741" t="s">
        <v>112</v>
      </c>
      <c r="E741" t="s">
        <v>98</v>
      </c>
      <c r="F741" t="s">
        <v>160</v>
      </c>
      <c r="G741" t="s">
        <v>85</v>
      </c>
      <c r="H741" t="s">
        <v>86</v>
      </c>
      <c r="I741" t="s">
        <v>41</v>
      </c>
      <c r="J741">
        <v>75</v>
      </c>
      <c r="K741">
        <v>19</v>
      </c>
      <c r="L741">
        <v>0.22</v>
      </c>
      <c r="M741">
        <v>1111.5</v>
      </c>
      <c r="N741" t="s">
        <v>22</v>
      </c>
      <c r="O741" t="s">
        <v>80</v>
      </c>
      <c r="P741">
        <v>5052.272727272727</v>
      </c>
      <c r="Q741">
        <v>5052.272727272727</v>
      </c>
      <c r="R741">
        <v>1425</v>
      </c>
      <c r="S741">
        <v>313.5</v>
      </c>
    </row>
    <row r="742" spans="1:19" x14ac:dyDescent="0.35">
      <c r="A742" t="s">
        <v>857</v>
      </c>
      <c r="B742" s="40">
        <v>45508</v>
      </c>
      <c r="C742" t="s">
        <v>131</v>
      </c>
      <c r="D742" t="s">
        <v>132</v>
      </c>
      <c r="E742" t="s">
        <v>98</v>
      </c>
      <c r="F742" t="s">
        <v>115</v>
      </c>
      <c r="G742" t="s">
        <v>85</v>
      </c>
      <c r="H742" t="s">
        <v>86</v>
      </c>
      <c r="I742" t="s">
        <v>41</v>
      </c>
      <c r="J742">
        <v>75</v>
      </c>
      <c r="K742">
        <v>1</v>
      </c>
      <c r="L742">
        <v>0.25</v>
      </c>
      <c r="M742">
        <v>56.25</v>
      </c>
      <c r="N742" t="s">
        <v>32</v>
      </c>
      <c r="O742" t="s">
        <v>80</v>
      </c>
      <c r="P742">
        <v>225</v>
      </c>
      <c r="Q742">
        <v>225</v>
      </c>
      <c r="R742">
        <v>75</v>
      </c>
      <c r="S742">
        <v>18.75</v>
      </c>
    </row>
    <row r="743" spans="1:19" x14ac:dyDescent="0.35">
      <c r="A743" t="s">
        <v>858</v>
      </c>
      <c r="B743" s="40">
        <v>45602</v>
      </c>
      <c r="C743" t="s">
        <v>61</v>
      </c>
      <c r="D743" t="s">
        <v>62</v>
      </c>
      <c r="E743" t="s">
        <v>27</v>
      </c>
      <c r="F743" t="s">
        <v>103</v>
      </c>
      <c r="G743" t="s">
        <v>85</v>
      </c>
      <c r="H743" t="s">
        <v>86</v>
      </c>
      <c r="I743" t="s">
        <v>41</v>
      </c>
      <c r="J743">
        <v>75</v>
      </c>
      <c r="K743">
        <v>8</v>
      </c>
      <c r="L743">
        <v>0.21</v>
      </c>
      <c r="M743">
        <v>474</v>
      </c>
      <c r="N743" t="s">
        <v>59</v>
      </c>
      <c r="O743" t="s">
        <v>23</v>
      </c>
      <c r="P743">
        <v>2257.1428571428573</v>
      </c>
      <c r="Q743">
        <v>2257.1428571428573</v>
      </c>
      <c r="R743">
        <v>600</v>
      </c>
      <c r="S743">
        <v>126</v>
      </c>
    </row>
    <row r="744" spans="1:19" x14ac:dyDescent="0.35">
      <c r="A744" t="s">
        <v>859</v>
      </c>
      <c r="B744" s="40">
        <v>45583</v>
      </c>
      <c r="C744" t="s">
        <v>73</v>
      </c>
      <c r="D744" t="s">
        <v>74</v>
      </c>
      <c r="E744" t="s">
        <v>37</v>
      </c>
      <c r="F744" t="s">
        <v>151</v>
      </c>
      <c r="G744" t="s">
        <v>85</v>
      </c>
      <c r="H744" t="s">
        <v>86</v>
      </c>
      <c r="I744" t="s">
        <v>41</v>
      </c>
      <c r="J744">
        <v>75</v>
      </c>
      <c r="K744">
        <v>7</v>
      </c>
      <c r="L744">
        <v>0.13</v>
      </c>
      <c r="M744">
        <v>456.75</v>
      </c>
      <c r="N744" t="s">
        <v>42</v>
      </c>
      <c r="O744" t="s">
        <v>23</v>
      </c>
      <c r="P744">
        <v>3513.4615384615386</v>
      </c>
      <c r="Q744">
        <v>3513.4615384615386</v>
      </c>
      <c r="R744">
        <v>525</v>
      </c>
      <c r="S744">
        <v>68.25</v>
      </c>
    </row>
    <row r="745" spans="1:19" x14ac:dyDescent="0.35">
      <c r="A745" t="s">
        <v>860</v>
      </c>
      <c r="B745" s="40">
        <v>45409</v>
      </c>
      <c r="C745" t="s">
        <v>64</v>
      </c>
      <c r="D745" t="s">
        <v>65</v>
      </c>
      <c r="E745" t="s">
        <v>27</v>
      </c>
      <c r="F745" t="s">
        <v>103</v>
      </c>
      <c r="G745" t="s">
        <v>85</v>
      </c>
      <c r="H745" t="s">
        <v>86</v>
      </c>
      <c r="I745" t="s">
        <v>41</v>
      </c>
      <c r="J745">
        <v>75</v>
      </c>
      <c r="K745">
        <v>16</v>
      </c>
      <c r="L745">
        <v>0.23</v>
      </c>
      <c r="M745">
        <v>924</v>
      </c>
      <c r="N745" t="s">
        <v>42</v>
      </c>
      <c r="O745" t="s">
        <v>33</v>
      </c>
      <c r="P745">
        <v>4017.391304347826</v>
      </c>
      <c r="Q745">
        <v>4017.391304347826</v>
      </c>
      <c r="R745">
        <v>1200</v>
      </c>
      <c r="S745">
        <v>276</v>
      </c>
    </row>
    <row r="746" spans="1:19" x14ac:dyDescent="0.35">
      <c r="A746" t="s">
        <v>861</v>
      </c>
      <c r="B746" s="40">
        <v>45447</v>
      </c>
      <c r="C746" t="s">
        <v>73</v>
      </c>
      <c r="D746" t="s">
        <v>74</v>
      </c>
      <c r="E746" t="s">
        <v>37</v>
      </c>
      <c r="F746" t="s">
        <v>151</v>
      </c>
      <c r="G746" t="s">
        <v>85</v>
      </c>
      <c r="H746" t="s">
        <v>86</v>
      </c>
      <c r="I746" t="s">
        <v>41</v>
      </c>
      <c r="J746">
        <v>75</v>
      </c>
      <c r="K746">
        <v>4</v>
      </c>
      <c r="L746">
        <v>0.11</v>
      </c>
      <c r="M746">
        <v>267</v>
      </c>
      <c r="N746" t="s">
        <v>59</v>
      </c>
      <c r="O746" t="s">
        <v>33</v>
      </c>
      <c r="P746">
        <v>2427.2727272727275</v>
      </c>
      <c r="Q746">
        <v>2427.2727272727275</v>
      </c>
      <c r="R746">
        <v>300</v>
      </c>
      <c r="S746">
        <v>33</v>
      </c>
    </row>
    <row r="747" spans="1:19" x14ac:dyDescent="0.35">
      <c r="A747" t="s">
        <v>862</v>
      </c>
      <c r="B747" s="40">
        <v>45350</v>
      </c>
      <c r="C747" t="s">
        <v>131</v>
      </c>
      <c r="D747" t="s">
        <v>132</v>
      </c>
      <c r="E747" t="s">
        <v>98</v>
      </c>
      <c r="F747" t="s">
        <v>99</v>
      </c>
      <c r="G747" t="s">
        <v>85</v>
      </c>
      <c r="H747" t="s">
        <v>86</v>
      </c>
      <c r="I747" t="s">
        <v>41</v>
      </c>
      <c r="J747">
        <v>75</v>
      </c>
      <c r="K747">
        <v>17</v>
      </c>
      <c r="L747">
        <v>0.06</v>
      </c>
      <c r="M747">
        <v>1198.5</v>
      </c>
      <c r="N747" t="s">
        <v>77</v>
      </c>
      <c r="O747" t="s">
        <v>23</v>
      </c>
      <c r="P747">
        <v>19975</v>
      </c>
      <c r="Q747">
        <v>19975</v>
      </c>
      <c r="R747">
        <v>1275</v>
      </c>
      <c r="S747">
        <v>76.5</v>
      </c>
    </row>
    <row r="748" spans="1:19" x14ac:dyDescent="0.35">
      <c r="A748" t="s">
        <v>863</v>
      </c>
      <c r="B748" s="40">
        <v>45343</v>
      </c>
      <c r="C748" t="s">
        <v>35</v>
      </c>
      <c r="D748" t="s">
        <v>36</v>
      </c>
      <c r="E748" t="s">
        <v>37</v>
      </c>
      <c r="F748" t="s">
        <v>71</v>
      </c>
      <c r="G748" t="s">
        <v>85</v>
      </c>
      <c r="H748" t="s">
        <v>86</v>
      </c>
      <c r="I748" t="s">
        <v>41</v>
      </c>
      <c r="J748">
        <v>75</v>
      </c>
      <c r="K748">
        <v>11</v>
      </c>
      <c r="L748">
        <v>0.25</v>
      </c>
      <c r="M748">
        <v>618.75</v>
      </c>
      <c r="N748" t="s">
        <v>42</v>
      </c>
      <c r="O748" t="s">
        <v>23</v>
      </c>
      <c r="P748">
        <v>2475</v>
      </c>
      <c r="Q748">
        <v>2475</v>
      </c>
      <c r="R748">
        <v>825</v>
      </c>
      <c r="S748">
        <v>206.25</v>
      </c>
    </row>
    <row r="749" spans="1:19" x14ac:dyDescent="0.35">
      <c r="A749" t="s">
        <v>864</v>
      </c>
      <c r="B749" s="40">
        <v>45522</v>
      </c>
      <c r="C749" t="s">
        <v>55</v>
      </c>
      <c r="D749" t="s">
        <v>56</v>
      </c>
      <c r="E749" t="s">
        <v>17</v>
      </c>
      <c r="F749" t="s">
        <v>18</v>
      </c>
      <c r="G749" t="s">
        <v>85</v>
      </c>
      <c r="H749" t="s">
        <v>86</v>
      </c>
      <c r="I749" t="s">
        <v>41</v>
      </c>
      <c r="J749">
        <v>75</v>
      </c>
      <c r="K749">
        <v>17</v>
      </c>
      <c r="L749">
        <v>0.28000000000000003</v>
      </c>
      <c r="M749">
        <v>918</v>
      </c>
      <c r="N749" t="s">
        <v>22</v>
      </c>
      <c r="O749" t="s">
        <v>23</v>
      </c>
      <c r="P749">
        <v>3278.5714285714284</v>
      </c>
      <c r="Q749">
        <v>3278.5714285714284</v>
      </c>
      <c r="R749">
        <v>1275</v>
      </c>
      <c r="S749">
        <v>357</v>
      </c>
    </row>
    <row r="750" spans="1:19" x14ac:dyDescent="0.35">
      <c r="A750" t="s">
        <v>865</v>
      </c>
      <c r="B750" s="40">
        <v>45410</v>
      </c>
      <c r="C750" t="s">
        <v>131</v>
      </c>
      <c r="D750" t="s">
        <v>132</v>
      </c>
      <c r="E750" t="s">
        <v>98</v>
      </c>
      <c r="F750" t="s">
        <v>99</v>
      </c>
      <c r="G750" t="s">
        <v>85</v>
      </c>
      <c r="H750" t="s">
        <v>86</v>
      </c>
      <c r="I750" t="s">
        <v>41</v>
      </c>
      <c r="J750">
        <v>75</v>
      </c>
      <c r="K750">
        <v>5</v>
      </c>
      <c r="L750">
        <v>0.23</v>
      </c>
      <c r="M750">
        <v>288.75</v>
      </c>
      <c r="N750" t="s">
        <v>123</v>
      </c>
      <c r="O750" t="s">
        <v>23</v>
      </c>
      <c r="P750">
        <v>1255.4347826086955</v>
      </c>
      <c r="Q750">
        <v>1255.4347826086955</v>
      </c>
      <c r="R750">
        <v>375</v>
      </c>
      <c r="S750">
        <v>86.25</v>
      </c>
    </row>
    <row r="751" spans="1:19" x14ac:dyDescent="0.35">
      <c r="A751" t="s">
        <v>866</v>
      </c>
      <c r="B751" s="40">
        <v>45328</v>
      </c>
      <c r="C751" t="s">
        <v>61</v>
      </c>
      <c r="D751" t="s">
        <v>62</v>
      </c>
      <c r="E751" t="s">
        <v>27</v>
      </c>
      <c r="F751" t="s">
        <v>89</v>
      </c>
      <c r="G751" t="s">
        <v>85</v>
      </c>
      <c r="H751" t="s">
        <v>86</v>
      </c>
      <c r="I751" t="s">
        <v>41</v>
      </c>
      <c r="J751">
        <v>75</v>
      </c>
      <c r="K751">
        <v>19</v>
      </c>
      <c r="L751">
        <v>0.13</v>
      </c>
      <c r="M751">
        <v>1239.75</v>
      </c>
      <c r="N751" t="s">
        <v>32</v>
      </c>
      <c r="O751" t="s">
        <v>23</v>
      </c>
      <c r="P751">
        <v>9536.538461538461</v>
      </c>
      <c r="Q751">
        <v>9536.538461538461</v>
      </c>
      <c r="R751">
        <v>1425</v>
      </c>
      <c r="S751">
        <v>185.25</v>
      </c>
    </row>
    <row r="752" spans="1:19" x14ac:dyDescent="0.35">
      <c r="A752" t="s">
        <v>867</v>
      </c>
      <c r="B752" s="40">
        <v>45305</v>
      </c>
      <c r="C752" t="s">
        <v>73</v>
      </c>
      <c r="D752" t="s">
        <v>74</v>
      </c>
      <c r="E752" t="s">
        <v>37</v>
      </c>
      <c r="F752" t="s">
        <v>151</v>
      </c>
      <c r="G752" t="s">
        <v>85</v>
      </c>
      <c r="H752" t="s">
        <v>86</v>
      </c>
      <c r="I752" t="s">
        <v>41</v>
      </c>
      <c r="J752">
        <v>75</v>
      </c>
      <c r="K752">
        <v>2</v>
      </c>
      <c r="L752">
        <v>0.13</v>
      </c>
      <c r="M752">
        <v>130.5</v>
      </c>
      <c r="N752" t="s">
        <v>22</v>
      </c>
      <c r="O752" t="s">
        <v>23</v>
      </c>
      <c r="P752">
        <v>1003.8461538461538</v>
      </c>
      <c r="Q752">
        <v>1003.8461538461538</v>
      </c>
      <c r="R752">
        <v>150</v>
      </c>
      <c r="S752">
        <v>19.5</v>
      </c>
    </row>
    <row r="753" spans="1:19" x14ac:dyDescent="0.35">
      <c r="A753" t="s">
        <v>868</v>
      </c>
      <c r="B753" s="40">
        <v>45389</v>
      </c>
      <c r="C753" t="s">
        <v>44</v>
      </c>
      <c r="D753" t="s">
        <v>45</v>
      </c>
      <c r="E753" t="s">
        <v>17</v>
      </c>
      <c r="F753" t="s">
        <v>176</v>
      </c>
      <c r="G753" t="s">
        <v>85</v>
      </c>
      <c r="H753" t="s">
        <v>86</v>
      </c>
      <c r="I753" t="s">
        <v>41</v>
      </c>
      <c r="J753">
        <v>75</v>
      </c>
      <c r="K753">
        <v>6</v>
      </c>
      <c r="L753">
        <v>0.3</v>
      </c>
      <c r="M753">
        <v>315</v>
      </c>
      <c r="N753" t="s">
        <v>77</v>
      </c>
      <c r="O753" t="s">
        <v>80</v>
      </c>
      <c r="P753">
        <v>1050</v>
      </c>
      <c r="Q753">
        <v>1050</v>
      </c>
      <c r="R753">
        <v>450.00000000000006</v>
      </c>
      <c r="S753">
        <v>135.00000000000006</v>
      </c>
    </row>
    <row r="754" spans="1:19" x14ac:dyDescent="0.35">
      <c r="A754" t="s">
        <v>869</v>
      </c>
      <c r="B754" s="40">
        <v>45493</v>
      </c>
      <c r="C754" t="s">
        <v>111</v>
      </c>
      <c r="D754" t="s">
        <v>112</v>
      </c>
      <c r="E754" t="s">
        <v>98</v>
      </c>
      <c r="F754" t="s">
        <v>160</v>
      </c>
      <c r="G754" t="s">
        <v>85</v>
      </c>
      <c r="H754" t="s">
        <v>86</v>
      </c>
      <c r="I754" t="s">
        <v>41</v>
      </c>
      <c r="J754">
        <v>75</v>
      </c>
      <c r="K754">
        <v>6</v>
      </c>
      <c r="L754">
        <v>0.28000000000000003</v>
      </c>
      <c r="M754">
        <v>324</v>
      </c>
      <c r="N754" t="s">
        <v>22</v>
      </c>
      <c r="O754" t="s">
        <v>33</v>
      </c>
      <c r="P754">
        <v>1157.1428571428571</v>
      </c>
      <c r="Q754">
        <v>1157.1428571428571</v>
      </c>
      <c r="R754">
        <v>450</v>
      </c>
      <c r="S754">
        <v>126</v>
      </c>
    </row>
    <row r="755" spans="1:19" x14ac:dyDescent="0.35">
      <c r="A755" t="s">
        <v>870</v>
      </c>
      <c r="B755" s="40">
        <v>45603</v>
      </c>
      <c r="C755" t="s">
        <v>125</v>
      </c>
      <c r="D755" t="s">
        <v>126</v>
      </c>
      <c r="E755" t="s">
        <v>37</v>
      </c>
      <c r="F755" t="s">
        <v>151</v>
      </c>
      <c r="G755" t="s">
        <v>85</v>
      </c>
      <c r="H755" t="s">
        <v>86</v>
      </c>
      <c r="I755" t="s">
        <v>41</v>
      </c>
      <c r="J755">
        <v>75</v>
      </c>
      <c r="K755">
        <v>13</v>
      </c>
      <c r="L755">
        <v>0.28999999999999998</v>
      </c>
      <c r="M755">
        <v>692.25</v>
      </c>
      <c r="N755" t="s">
        <v>42</v>
      </c>
      <c r="O755" t="s">
        <v>23</v>
      </c>
      <c r="P755">
        <v>2387.0689655172414</v>
      </c>
      <c r="Q755">
        <v>2387.0689655172414</v>
      </c>
      <c r="R755">
        <v>975</v>
      </c>
      <c r="S755">
        <v>282.75</v>
      </c>
    </row>
    <row r="756" spans="1:19" x14ac:dyDescent="0.35">
      <c r="A756" t="s">
        <v>871</v>
      </c>
      <c r="B756" s="40">
        <v>45617</v>
      </c>
      <c r="C756" t="s">
        <v>61</v>
      </c>
      <c r="D756" t="s">
        <v>62</v>
      </c>
      <c r="E756" t="s">
        <v>27</v>
      </c>
      <c r="F756" t="s">
        <v>66</v>
      </c>
      <c r="G756" t="s">
        <v>85</v>
      </c>
      <c r="H756" t="s">
        <v>86</v>
      </c>
      <c r="I756" t="s">
        <v>41</v>
      </c>
      <c r="J756">
        <v>75</v>
      </c>
      <c r="K756">
        <v>20</v>
      </c>
      <c r="L756">
        <v>7.0000000000000007E-2</v>
      </c>
      <c r="M756">
        <v>1395</v>
      </c>
      <c r="N756" t="s">
        <v>42</v>
      </c>
      <c r="O756" t="s">
        <v>23</v>
      </c>
      <c r="P756">
        <v>19928.571428571428</v>
      </c>
      <c r="Q756">
        <v>19928.571428571428</v>
      </c>
      <c r="R756">
        <v>1500</v>
      </c>
      <c r="S756">
        <v>105</v>
      </c>
    </row>
    <row r="757" spans="1:19" x14ac:dyDescent="0.35">
      <c r="A757" t="s">
        <v>872</v>
      </c>
      <c r="B757" s="40">
        <v>45417</v>
      </c>
      <c r="C757" t="s">
        <v>125</v>
      </c>
      <c r="D757" t="s">
        <v>126</v>
      </c>
      <c r="E757" t="s">
        <v>37</v>
      </c>
      <c r="F757" t="s">
        <v>157</v>
      </c>
      <c r="G757" t="s">
        <v>85</v>
      </c>
      <c r="H757" t="s">
        <v>86</v>
      </c>
      <c r="I757" t="s">
        <v>41</v>
      </c>
      <c r="J757">
        <v>75</v>
      </c>
      <c r="K757">
        <v>18</v>
      </c>
      <c r="L757">
        <v>0.22</v>
      </c>
      <c r="M757">
        <v>1053</v>
      </c>
      <c r="N757" t="s">
        <v>123</v>
      </c>
      <c r="O757" t="s">
        <v>80</v>
      </c>
      <c r="P757">
        <v>4786.363636363636</v>
      </c>
      <c r="Q757">
        <v>4786.363636363636</v>
      </c>
      <c r="R757">
        <v>1350</v>
      </c>
      <c r="S757">
        <v>297</v>
      </c>
    </row>
    <row r="758" spans="1:19" x14ac:dyDescent="0.35">
      <c r="A758" t="s">
        <v>873</v>
      </c>
      <c r="B758" s="40">
        <v>45309</v>
      </c>
      <c r="C758" t="s">
        <v>44</v>
      </c>
      <c r="D758" t="s">
        <v>45</v>
      </c>
      <c r="E758" t="s">
        <v>17</v>
      </c>
      <c r="F758" t="s">
        <v>79</v>
      </c>
      <c r="G758" t="s">
        <v>85</v>
      </c>
      <c r="H758" t="s">
        <v>86</v>
      </c>
      <c r="I758" t="s">
        <v>41</v>
      </c>
      <c r="J758">
        <v>75</v>
      </c>
      <c r="K758">
        <v>18</v>
      </c>
      <c r="L758">
        <v>0.28000000000000003</v>
      </c>
      <c r="M758">
        <v>972</v>
      </c>
      <c r="N758" t="s">
        <v>77</v>
      </c>
      <c r="O758" t="s">
        <v>80</v>
      </c>
      <c r="P758">
        <v>3471.4285714285711</v>
      </c>
      <c r="Q758">
        <v>3471.4285714285711</v>
      </c>
      <c r="R758">
        <v>1350</v>
      </c>
      <c r="S758">
        <v>378</v>
      </c>
    </row>
    <row r="759" spans="1:19" x14ac:dyDescent="0.35">
      <c r="A759" t="s">
        <v>874</v>
      </c>
      <c r="B759" s="40">
        <v>45551</v>
      </c>
      <c r="C759" t="s">
        <v>25</v>
      </c>
      <c r="D759" t="s">
        <v>26</v>
      </c>
      <c r="E759" t="s">
        <v>27</v>
      </c>
      <c r="F759" t="s">
        <v>122</v>
      </c>
      <c r="G759" t="s">
        <v>39</v>
      </c>
      <c r="H759" t="s">
        <v>40</v>
      </c>
      <c r="I759" t="s">
        <v>41</v>
      </c>
      <c r="J759">
        <v>85</v>
      </c>
      <c r="K759">
        <v>14</v>
      </c>
      <c r="L759">
        <v>0.27</v>
      </c>
      <c r="M759">
        <v>868.7</v>
      </c>
      <c r="N759" t="s">
        <v>123</v>
      </c>
      <c r="O759" t="s">
        <v>23</v>
      </c>
      <c r="P759">
        <v>3217.4074074074074</v>
      </c>
      <c r="Q759">
        <v>3217.4074074074074</v>
      </c>
      <c r="R759">
        <v>1190</v>
      </c>
      <c r="S759">
        <v>321.29999999999995</v>
      </c>
    </row>
    <row r="760" spans="1:19" x14ac:dyDescent="0.35">
      <c r="A760" t="s">
        <v>875</v>
      </c>
      <c r="B760" s="40">
        <v>45356</v>
      </c>
      <c r="C760" t="s">
        <v>64</v>
      </c>
      <c r="D760" t="s">
        <v>65</v>
      </c>
      <c r="E760" t="s">
        <v>27</v>
      </c>
      <c r="F760" t="s">
        <v>179</v>
      </c>
      <c r="G760" t="s">
        <v>39</v>
      </c>
      <c r="H760" t="s">
        <v>40</v>
      </c>
      <c r="I760" t="s">
        <v>41</v>
      </c>
      <c r="J760">
        <v>85</v>
      </c>
      <c r="K760">
        <v>3</v>
      </c>
      <c r="L760">
        <v>0.03</v>
      </c>
      <c r="M760">
        <v>247.35</v>
      </c>
      <c r="N760" t="s">
        <v>22</v>
      </c>
      <c r="O760" t="s">
        <v>87</v>
      </c>
      <c r="P760">
        <v>8245</v>
      </c>
      <c r="Q760">
        <v>8245</v>
      </c>
      <c r="R760">
        <v>255</v>
      </c>
      <c r="S760">
        <v>7.6500000000000057</v>
      </c>
    </row>
    <row r="761" spans="1:19" x14ac:dyDescent="0.35">
      <c r="A761" t="s">
        <v>876</v>
      </c>
      <c r="B761" s="40">
        <v>45372</v>
      </c>
      <c r="C761" t="s">
        <v>44</v>
      </c>
      <c r="D761" t="s">
        <v>45</v>
      </c>
      <c r="E761" t="s">
        <v>17</v>
      </c>
      <c r="F761" t="s">
        <v>79</v>
      </c>
      <c r="G761" t="s">
        <v>39</v>
      </c>
      <c r="H761" t="s">
        <v>40</v>
      </c>
      <c r="I761" t="s">
        <v>41</v>
      </c>
      <c r="J761">
        <v>85</v>
      </c>
      <c r="K761">
        <v>7</v>
      </c>
      <c r="L761">
        <v>0.22</v>
      </c>
      <c r="M761">
        <v>464.1</v>
      </c>
      <c r="N761" t="s">
        <v>123</v>
      </c>
      <c r="O761" t="s">
        <v>23</v>
      </c>
      <c r="P761">
        <v>2109.5454545454545</v>
      </c>
      <c r="Q761">
        <v>2109.5454545454545</v>
      </c>
      <c r="R761">
        <v>595</v>
      </c>
      <c r="S761">
        <v>130.89999999999998</v>
      </c>
    </row>
    <row r="762" spans="1:19" x14ac:dyDescent="0.35">
      <c r="A762" t="s">
        <v>877</v>
      </c>
      <c r="B762" s="40">
        <v>45556</v>
      </c>
      <c r="C762" t="s">
        <v>125</v>
      </c>
      <c r="D762" t="s">
        <v>126</v>
      </c>
      <c r="E762" t="s">
        <v>37</v>
      </c>
      <c r="F762" t="s">
        <v>157</v>
      </c>
      <c r="G762" t="s">
        <v>39</v>
      </c>
      <c r="H762" t="s">
        <v>40</v>
      </c>
      <c r="I762" t="s">
        <v>41</v>
      </c>
      <c r="J762">
        <v>85</v>
      </c>
      <c r="K762">
        <v>2</v>
      </c>
      <c r="L762">
        <v>0.1</v>
      </c>
      <c r="M762">
        <v>153</v>
      </c>
      <c r="N762" t="s">
        <v>77</v>
      </c>
      <c r="O762" t="s">
        <v>23</v>
      </c>
      <c r="P762">
        <v>1530</v>
      </c>
      <c r="Q762">
        <v>1530</v>
      </c>
      <c r="R762">
        <v>170</v>
      </c>
      <c r="S762">
        <v>17</v>
      </c>
    </row>
    <row r="763" spans="1:19" x14ac:dyDescent="0.35">
      <c r="A763" t="s">
        <v>878</v>
      </c>
      <c r="B763" s="40">
        <v>45347</v>
      </c>
      <c r="C763" t="s">
        <v>35</v>
      </c>
      <c r="D763" t="s">
        <v>36</v>
      </c>
      <c r="E763" t="s">
        <v>37</v>
      </c>
      <c r="F763" t="s">
        <v>71</v>
      </c>
      <c r="G763" t="s">
        <v>39</v>
      </c>
      <c r="H763" t="s">
        <v>40</v>
      </c>
      <c r="I763" t="s">
        <v>41</v>
      </c>
      <c r="J763">
        <v>85</v>
      </c>
      <c r="K763">
        <v>14</v>
      </c>
      <c r="L763">
        <v>0.09</v>
      </c>
      <c r="M763">
        <v>1082.9000000000001</v>
      </c>
      <c r="N763" t="s">
        <v>42</v>
      </c>
      <c r="O763" t="s">
        <v>23</v>
      </c>
      <c r="P763">
        <v>12032.222222222224</v>
      </c>
      <c r="Q763">
        <v>12032.222222222224</v>
      </c>
      <c r="R763">
        <v>1190</v>
      </c>
      <c r="S763">
        <v>107.09999999999991</v>
      </c>
    </row>
    <row r="764" spans="1:19" x14ac:dyDescent="0.35">
      <c r="A764" t="s">
        <v>879</v>
      </c>
      <c r="B764" s="40">
        <v>45457</v>
      </c>
      <c r="C764" t="s">
        <v>15</v>
      </c>
      <c r="D764" t="s">
        <v>16</v>
      </c>
      <c r="E764" t="s">
        <v>17</v>
      </c>
      <c r="F764" t="s">
        <v>79</v>
      </c>
      <c r="G764" t="s">
        <v>39</v>
      </c>
      <c r="H764" t="s">
        <v>40</v>
      </c>
      <c r="I764" t="s">
        <v>41</v>
      </c>
      <c r="J764">
        <v>85</v>
      </c>
      <c r="K764">
        <v>14</v>
      </c>
      <c r="L764">
        <v>0.19</v>
      </c>
      <c r="M764">
        <v>963.9</v>
      </c>
      <c r="N764" t="s">
        <v>32</v>
      </c>
      <c r="O764" t="s">
        <v>33</v>
      </c>
      <c r="P764">
        <v>5073.1578947368416</v>
      </c>
      <c r="Q764">
        <v>5073.1578947368416</v>
      </c>
      <c r="R764">
        <v>1190</v>
      </c>
      <c r="S764">
        <v>226.10000000000002</v>
      </c>
    </row>
    <row r="765" spans="1:19" x14ac:dyDescent="0.35">
      <c r="A765" t="s">
        <v>880</v>
      </c>
      <c r="B765" s="40">
        <v>45527</v>
      </c>
      <c r="C765" t="s">
        <v>64</v>
      </c>
      <c r="D765" t="s">
        <v>65</v>
      </c>
      <c r="E765" t="s">
        <v>27</v>
      </c>
      <c r="F765" t="s">
        <v>122</v>
      </c>
      <c r="G765" t="s">
        <v>39</v>
      </c>
      <c r="H765" t="s">
        <v>40</v>
      </c>
      <c r="I765" t="s">
        <v>41</v>
      </c>
      <c r="J765">
        <v>85</v>
      </c>
      <c r="K765">
        <v>13</v>
      </c>
      <c r="L765">
        <v>7.0000000000000007E-2</v>
      </c>
      <c r="M765">
        <v>1027.6500000000001</v>
      </c>
      <c r="N765" t="s">
        <v>42</v>
      </c>
      <c r="O765" t="s">
        <v>23</v>
      </c>
      <c r="P765">
        <v>14680.714285714286</v>
      </c>
      <c r="Q765">
        <v>14680.714285714286</v>
      </c>
      <c r="R765">
        <v>1105.0000000000002</v>
      </c>
      <c r="S765">
        <v>77.350000000000136</v>
      </c>
    </row>
    <row r="766" spans="1:19" x14ac:dyDescent="0.35">
      <c r="A766" t="s">
        <v>881</v>
      </c>
      <c r="B766" s="40">
        <v>45482</v>
      </c>
      <c r="C766" t="s">
        <v>55</v>
      </c>
      <c r="D766" t="s">
        <v>56</v>
      </c>
      <c r="E766" t="s">
        <v>17</v>
      </c>
      <c r="F766" t="s">
        <v>154</v>
      </c>
      <c r="G766" t="s">
        <v>39</v>
      </c>
      <c r="H766" t="s">
        <v>40</v>
      </c>
      <c r="I766" t="s">
        <v>41</v>
      </c>
      <c r="J766">
        <v>85</v>
      </c>
      <c r="K766">
        <v>12</v>
      </c>
      <c r="L766">
        <v>0.17</v>
      </c>
      <c r="M766">
        <v>846.6</v>
      </c>
      <c r="N766" t="s">
        <v>42</v>
      </c>
      <c r="O766" t="s">
        <v>23</v>
      </c>
      <c r="P766">
        <v>4980</v>
      </c>
      <c r="Q766">
        <v>4980</v>
      </c>
      <c r="R766">
        <v>1020.0000000000001</v>
      </c>
      <c r="S766">
        <v>173.40000000000009</v>
      </c>
    </row>
    <row r="767" spans="1:19" x14ac:dyDescent="0.35">
      <c r="A767" t="s">
        <v>882</v>
      </c>
      <c r="B767" s="40">
        <v>45402</v>
      </c>
      <c r="C767" t="s">
        <v>131</v>
      </c>
      <c r="D767" t="s">
        <v>132</v>
      </c>
      <c r="E767" t="s">
        <v>98</v>
      </c>
      <c r="F767" t="s">
        <v>160</v>
      </c>
      <c r="G767" t="s">
        <v>39</v>
      </c>
      <c r="H767" t="s">
        <v>40</v>
      </c>
      <c r="I767" t="s">
        <v>41</v>
      </c>
      <c r="J767">
        <v>85</v>
      </c>
      <c r="K767">
        <v>2</v>
      </c>
      <c r="L767">
        <v>0.27</v>
      </c>
      <c r="M767">
        <v>124.1</v>
      </c>
      <c r="N767" t="s">
        <v>59</v>
      </c>
      <c r="O767" t="s">
        <v>87</v>
      </c>
      <c r="P767">
        <v>459.62962962962956</v>
      </c>
      <c r="Q767">
        <v>459.62962962962956</v>
      </c>
      <c r="R767">
        <v>170</v>
      </c>
      <c r="S767">
        <v>45.900000000000006</v>
      </c>
    </row>
    <row r="768" spans="1:19" x14ac:dyDescent="0.35">
      <c r="A768" t="s">
        <v>883</v>
      </c>
      <c r="B768" s="40">
        <v>45482</v>
      </c>
      <c r="C768" t="s">
        <v>55</v>
      </c>
      <c r="D768" t="s">
        <v>56</v>
      </c>
      <c r="E768" t="s">
        <v>17</v>
      </c>
      <c r="F768" t="s">
        <v>18</v>
      </c>
      <c r="G768" t="s">
        <v>39</v>
      </c>
      <c r="H768" t="s">
        <v>40</v>
      </c>
      <c r="I768" t="s">
        <v>41</v>
      </c>
      <c r="J768">
        <v>85</v>
      </c>
      <c r="K768">
        <v>5</v>
      </c>
      <c r="L768">
        <v>0.27</v>
      </c>
      <c r="M768">
        <v>310.25</v>
      </c>
      <c r="N768" t="s">
        <v>22</v>
      </c>
      <c r="O768" t="s">
        <v>87</v>
      </c>
      <c r="P768">
        <v>1149.0740740740739</v>
      </c>
      <c r="Q768">
        <v>1149.0740740740739</v>
      </c>
      <c r="R768">
        <v>425</v>
      </c>
      <c r="S768">
        <v>114.75</v>
      </c>
    </row>
    <row r="769" spans="1:19" x14ac:dyDescent="0.35">
      <c r="A769" t="s">
        <v>884</v>
      </c>
      <c r="B769" s="40">
        <v>45587</v>
      </c>
      <c r="C769" t="s">
        <v>35</v>
      </c>
      <c r="D769" t="s">
        <v>36</v>
      </c>
      <c r="E769" t="s">
        <v>37</v>
      </c>
      <c r="F769" t="s">
        <v>71</v>
      </c>
      <c r="G769" t="s">
        <v>39</v>
      </c>
      <c r="H769" t="s">
        <v>40</v>
      </c>
      <c r="I769" t="s">
        <v>41</v>
      </c>
      <c r="J769">
        <v>85</v>
      </c>
      <c r="K769">
        <v>8</v>
      </c>
      <c r="L769">
        <v>0.24</v>
      </c>
      <c r="M769">
        <v>516.79999999999995</v>
      </c>
      <c r="N769" t="s">
        <v>22</v>
      </c>
      <c r="O769" t="s">
        <v>33</v>
      </c>
      <c r="P769">
        <v>2153.333333333333</v>
      </c>
      <c r="Q769">
        <v>2153.333333333333</v>
      </c>
      <c r="R769">
        <v>679.99999999999989</v>
      </c>
      <c r="S769">
        <v>163.19999999999993</v>
      </c>
    </row>
    <row r="770" spans="1:19" x14ac:dyDescent="0.35">
      <c r="A770" t="s">
        <v>885</v>
      </c>
      <c r="B770" s="40">
        <v>45293</v>
      </c>
      <c r="C770" t="s">
        <v>35</v>
      </c>
      <c r="D770" t="s">
        <v>36</v>
      </c>
      <c r="E770" t="s">
        <v>37</v>
      </c>
      <c r="F770" t="s">
        <v>151</v>
      </c>
      <c r="G770" t="s">
        <v>39</v>
      </c>
      <c r="H770" t="s">
        <v>40</v>
      </c>
      <c r="I770" t="s">
        <v>41</v>
      </c>
      <c r="J770">
        <v>85</v>
      </c>
      <c r="K770">
        <v>2</v>
      </c>
      <c r="L770">
        <v>0.11</v>
      </c>
      <c r="M770">
        <v>151.30000000000001</v>
      </c>
      <c r="N770" t="s">
        <v>32</v>
      </c>
      <c r="O770" t="s">
        <v>179</v>
      </c>
      <c r="P770">
        <v>1375.4545454545455</v>
      </c>
      <c r="Q770">
        <v>1375.4545454545455</v>
      </c>
      <c r="R770">
        <v>170</v>
      </c>
      <c r="S770">
        <v>18.699999999999989</v>
      </c>
    </row>
    <row r="771" spans="1:19" x14ac:dyDescent="0.35">
      <c r="A771" t="s">
        <v>886</v>
      </c>
      <c r="B771" s="40">
        <v>45549</v>
      </c>
      <c r="C771" t="s">
        <v>44</v>
      </c>
      <c r="D771" t="s">
        <v>45</v>
      </c>
      <c r="E771" t="s">
        <v>17</v>
      </c>
      <c r="F771" t="s">
        <v>154</v>
      </c>
      <c r="G771" t="s">
        <v>39</v>
      </c>
      <c r="H771" t="s">
        <v>40</v>
      </c>
      <c r="I771" t="s">
        <v>41</v>
      </c>
      <c r="J771">
        <v>85</v>
      </c>
      <c r="K771">
        <v>15</v>
      </c>
      <c r="L771">
        <v>0.14000000000000001</v>
      </c>
      <c r="M771">
        <v>1096.5</v>
      </c>
      <c r="N771" t="s">
        <v>22</v>
      </c>
      <c r="O771" t="s">
        <v>80</v>
      </c>
      <c r="P771">
        <v>7832.142857142856</v>
      </c>
      <c r="Q771">
        <v>7832.142857142856</v>
      </c>
      <c r="R771">
        <v>1275</v>
      </c>
      <c r="S771">
        <v>178.5</v>
      </c>
    </row>
    <row r="772" spans="1:19" x14ac:dyDescent="0.35">
      <c r="A772" t="s">
        <v>887</v>
      </c>
      <c r="B772" s="40">
        <v>45307</v>
      </c>
      <c r="C772" t="s">
        <v>44</v>
      </c>
      <c r="D772" t="s">
        <v>45</v>
      </c>
      <c r="E772" t="s">
        <v>17</v>
      </c>
      <c r="F772" t="s">
        <v>50</v>
      </c>
      <c r="G772" t="s">
        <v>39</v>
      </c>
      <c r="H772" t="s">
        <v>40</v>
      </c>
      <c r="I772" t="s">
        <v>41</v>
      </c>
      <c r="J772">
        <v>85</v>
      </c>
      <c r="K772">
        <v>9</v>
      </c>
      <c r="L772">
        <v>0.2</v>
      </c>
      <c r="M772">
        <v>612</v>
      </c>
      <c r="N772" t="s">
        <v>42</v>
      </c>
      <c r="O772" t="s">
        <v>23</v>
      </c>
      <c r="P772">
        <v>3060</v>
      </c>
      <c r="Q772">
        <v>3060</v>
      </c>
      <c r="R772">
        <v>765</v>
      </c>
      <c r="S772">
        <v>153</v>
      </c>
    </row>
    <row r="773" spans="1:19" x14ac:dyDescent="0.35">
      <c r="A773" t="s">
        <v>888</v>
      </c>
      <c r="B773" s="40">
        <v>45414</v>
      </c>
      <c r="C773" t="s">
        <v>125</v>
      </c>
      <c r="D773" t="s">
        <v>126</v>
      </c>
      <c r="E773" t="s">
        <v>37</v>
      </c>
      <c r="F773" t="s">
        <v>157</v>
      </c>
      <c r="G773" t="s">
        <v>39</v>
      </c>
      <c r="H773" t="s">
        <v>40</v>
      </c>
      <c r="I773" t="s">
        <v>41</v>
      </c>
      <c r="J773">
        <v>85</v>
      </c>
      <c r="K773">
        <v>18</v>
      </c>
      <c r="L773">
        <v>0.11</v>
      </c>
      <c r="M773">
        <v>1361.7</v>
      </c>
      <c r="N773" t="s">
        <v>123</v>
      </c>
      <c r="O773" t="s">
        <v>179</v>
      </c>
      <c r="P773">
        <v>12379.09090909091</v>
      </c>
      <c r="Q773">
        <v>12379.09090909091</v>
      </c>
      <c r="R773">
        <v>1530</v>
      </c>
      <c r="S773">
        <v>168.29999999999995</v>
      </c>
    </row>
    <row r="774" spans="1:19" x14ac:dyDescent="0.35">
      <c r="A774" t="s">
        <v>889</v>
      </c>
      <c r="B774" s="40">
        <v>45500</v>
      </c>
      <c r="C774" t="s">
        <v>125</v>
      </c>
      <c r="D774" t="s">
        <v>126</v>
      </c>
      <c r="E774" t="s">
        <v>37</v>
      </c>
      <c r="F774" t="s">
        <v>151</v>
      </c>
      <c r="G774" t="s">
        <v>39</v>
      </c>
      <c r="H774" t="s">
        <v>40</v>
      </c>
      <c r="I774" t="s">
        <v>41</v>
      </c>
      <c r="J774">
        <v>85</v>
      </c>
      <c r="K774">
        <v>8</v>
      </c>
      <c r="L774">
        <v>0.16</v>
      </c>
      <c r="M774">
        <v>571.20000000000005</v>
      </c>
      <c r="N774" t="s">
        <v>123</v>
      </c>
      <c r="O774" t="s">
        <v>33</v>
      </c>
      <c r="P774">
        <v>3570</v>
      </c>
      <c r="Q774">
        <v>3570</v>
      </c>
      <c r="R774">
        <v>680.00000000000011</v>
      </c>
      <c r="S774">
        <v>108.80000000000007</v>
      </c>
    </row>
    <row r="775" spans="1:19" x14ac:dyDescent="0.35">
      <c r="A775" t="s">
        <v>890</v>
      </c>
      <c r="B775" s="40">
        <v>45589</v>
      </c>
      <c r="C775" t="s">
        <v>131</v>
      </c>
      <c r="D775" t="s">
        <v>132</v>
      </c>
      <c r="E775" t="s">
        <v>98</v>
      </c>
      <c r="F775" t="s">
        <v>99</v>
      </c>
      <c r="G775" t="s">
        <v>39</v>
      </c>
      <c r="H775" t="s">
        <v>40</v>
      </c>
      <c r="I775" t="s">
        <v>41</v>
      </c>
      <c r="J775">
        <v>85</v>
      </c>
      <c r="K775">
        <v>8</v>
      </c>
      <c r="L775">
        <v>0.22</v>
      </c>
      <c r="M775">
        <v>530.4</v>
      </c>
      <c r="N775" t="s">
        <v>22</v>
      </c>
      <c r="O775" t="s">
        <v>23</v>
      </c>
      <c r="P775">
        <v>2410.909090909091</v>
      </c>
      <c r="Q775">
        <v>2410.909090909091</v>
      </c>
      <c r="R775">
        <v>680</v>
      </c>
      <c r="S775">
        <v>149.60000000000002</v>
      </c>
    </row>
    <row r="776" spans="1:19" x14ac:dyDescent="0.35">
      <c r="A776" t="s">
        <v>891</v>
      </c>
      <c r="B776" s="40">
        <v>45562</v>
      </c>
      <c r="C776" t="s">
        <v>125</v>
      </c>
      <c r="D776" t="s">
        <v>126</v>
      </c>
      <c r="E776" t="s">
        <v>37</v>
      </c>
      <c r="F776" t="s">
        <v>71</v>
      </c>
      <c r="G776" t="s">
        <v>39</v>
      </c>
      <c r="H776" t="s">
        <v>40</v>
      </c>
      <c r="I776" t="s">
        <v>41</v>
      </c>
      <c r="J776">
        <v>85</v>
      </c>
      <c r="K776">
        <v>4</v>
      </c>
      <c r="L776">
        <v>0.08</v>
      </c>
      <c r="M776">
        <v>312.8</v>
      </c>
      <c r="N776" t="s">
        <v>59</v>
      </c>
      <c r="O776" t="s">
        <v>87</v>
      </c>
      <c r="P776">
        <v>3910</v>
      </c>
      <c r="Q776">
        <v>3910</v>
      </c>
      <c r="R776">
        <v>340</v>
      </c>
      <c r="S776">
        <v>27.199999999999989</v>
      </c>
    </row>
    <row r="777" spans="1:19" x14ac:dyDescent="0.35">
      <c r="A777" t="s">
        <v>892</v>
      </c>
      <c r="B777" s="40">
        <v>45570</v>
      </c>
      <c r="C777" t="s">
        <v>25</v>
      </c>
      <c r="D777" t="s">
        <v>26</v>
      </c>
      <c r="E777" t="s">
        <v>27</v>
      </c>
      <c r="F777" t="s">
        <v>66</v>
      </c>
      <c r="G777" t="s">
        <v>39</v>
      </c>
      <c r="H777" t="s">
        <v>40</v>
      </c>
      <c r="I777" t="s">
        <v>41</v>
      </c>
      <c r="J777">
        <v>85</v>
      </c>
      <c r="K777">
        <v>12</v>
      </c>
      <c r="L777">
        <v>0.26</v>
      </c>
      <c r="M777">
        <v>754.8</v>
      </c>
      <c r="N777" t="s">
        <v>123</v>
      </c>
      <c r="O777" t="s">
        <v>23</v>
      </c>
      <c r="P777">
        <v>2903.0769230769229</v>
      </c>
      <c r="Q777">
        <v>2903.0769230769229</v>
      </c>
      <c r="R777">
        <v>1020</v>
      </c>
      <c r="S777">
        <v>265.20000000000005</v>
      </c>
    </row>
    <row r="778" spans="1:19" x14ac:dyDescent="0.35">
      <c r="A778" t="s">
        <v>893</v>
      </c>
      <c r="B778" s="40">
        <v>45403</v>
      </c>
      <c r="C778" t="s">
        <v>96</v>
      </c>
      <c r="D778" t="s">
        <v>97</v>
      </c>
      <c r="E778" t="s">
        <v>98</v>
      </c>
      <c r="F778" t="s">
        <v>115</v>
      </c>
      <c r="G778" t="s">
        <v>39</v>
      </c>
      <c r="H778" t="s">
        <v>40</v>
      </c>
      <c r="I778" t="s">
        <v>41</v>
      </c>
      <c r="J778">
        <v>85</v>
      </c>
      <c r="K778">
        <v>1</v>
      </c>
      <c r="L778">
        <v>0.18</v>
      </c>
      <c r="M778">
        <v>69.7</v>
      </c>
      <c r="N778" t="s">
        <v>42</v>
      </c>
      <c r="O778" t="s">
        <v>23</v>
      </c>
      <c r="P778">
        <v>387.22222222222223</v>
      </c>
      <c r="Q778">
        <v>387.22222222222223</v>
      </c>
      <c r="R778">
        <v>85</v>
      </c>
      <c r="S778">
        <v>15.299999999999997</v>
      </c>
    </row>
    <row r="779" spans="1:19" x14ac:dyDescent="0.35">
      <c r="A779" t="s">
        <v>894</v>
      </c>
      <c r="B779" s="40">
        <v>45391</v>
      </c>
      <c r="C779" t="s">
        <v>125</v>
      </c>
      <c r="D779" t="s">
        <v>126</v>
      </c>
      <c r="E779" t="s">
        <v>37</v>
      </c>
      <c r="F779" t="s">
        <v>157</v>
      </c>
      <c r="G779" t="s">
        <v>39</v>
      </c>
      <c r="H779" t="s">
        <v>40</v>
      </c>
      <c r="I779" t="s">
        <v>41</v>
      </c>
      <c r="J779">
        <v>85</v>
      </c>
      <c r="K779">
        <v>13</v>
      </c>
      <c r="L779">
        <v>0.11</v>
      </c>
      <c r="M779">
        <v>983.45</v>
      </c>
      <c r="N779" t="s">
        <v>123</v>
      </c>
      <c r="O779" t="s">
        <v>23</v>
      </c>
      <c r="P779">
        <v>8940.454545454546</v>
      </c>
      <c r="Q779">
        <v>8940.454545454546</v>
      </c>
      <c r="R779">
        <v>1105</v>
      </c>
      <c r="S779">
        <v>121.54999999999995</v>
      </c>
    </row>
    <row r="780" spans="1:19" x14ac:dyDescent="0.35">
      <c r="A780" t="s">
        <v>895</v>
      </c>
      <c r="B780" s="40">
        <v>45304</v>
      </c>
      <c r="C780" t="s">
        <v>125</v>
      </c>
      <c r="D780" t="s">
        <v>126</v>
      </c>
      <c r="E780" t="s">
        <v>37</v>
      </c>
      <c r="F780" t="s">
        <v>151</v>
      </c>
      <c r="G780" t="s">
        <v>39</v>
      </c>
      <c r="H780" t="s">
        <v>40</v>
      </c>
      <c r="I780" t="s">
        <v>41</v>
      </c>
      <c r="J780">
        <v>85</v>
      </c>
      <c r="K780">
        <v>12</v>
      </c>
      <c r="L780">
        <v>0.04</v>
      </c>
      <c r="M780">
        <v>979.2</v>
      </c>
      <c r="N780" t="s">
        <v>22</v>
      </c>
      <c r="O780" t="s">
        <v>23</v>
      </c>
      <c r="P780">
        <v>24480</v>
      </c>
      <c r="Q780">
        <v>24480</v>
      </c>
      <c r="R780">
        <v>1020.0000000000001</v>
      </c>
      <c r="S780">
        <v>40.800000000000068</v>
      </c>
    </row>
    <row r="781" spans="1:19" x14ac:dyDescent="0.35">
      <c r="A781" t="s">
        <v>896</v>
      </c>
      <c r="B781" s="40">
        <v>45305</v>
      </c>
      <c r="C781" t="s">
        <v>125</v>
      </c>
      <c r="D781" t="s">
        <v>126</v>
      </c>
      <c r="E781" t="s">
        <v>37</v>
      </c>
      <c r="F781" t="s">
        <v>157</v>
      </c>
      <c r="G781" t="s">
        <v>39</v>
      </c>
      <c r="H781" t="s">
        <v>40</v>
      </c>
      <c r="I781" t="s">
        <v>41</v>
      </c>
      <c r="J781">
        <v>85</v>
      </c>
      <c r="K781">
        <v>4</v>
      </c>
      <c r="L781">
        <v>0.15</v>
      </c>
      <c r="M781">
        <v>289</v>
      </c>
      <c r="N781" t="s">
        <v>22</v>
      </c>
      <c r="O781" t="s">
        <v>23</v>
      </c>
      <c r="P781">
        <v>1926.6666666666667</v>
      </c>
      <c r="Q781">
        <v>1926.6666666666667</v>
      </c>
      <c r="R781">
        <v>340</v>
      </c>
      <c r="S781">
        <v>51</v>
      </c>
    </row>
    <row r="782" spans="1:19" x14ac:dyDescent="0.35">
      <c r="A782" t="s">
        <v>897</v>
      </c>
      <c r="B782" s="40">
        <v>45403</v>
      </c>
      <c r="C782" t="s">
        <v>73</v>
      </c>
      <c r="D782" t="s">
        <v>74</v>
      </c>
      <c r="E782" t="s">
        <v>37</v>
      </c>
      <c r="F782" t="s">
        <v>151</v>
      </c>
      <c r="G782" t="s">
        <v>39</v>
      </c>
      <c r="H782" t="s">
        <v>40</v>
      </c>
      <c r="I782" t="s">
        <v>41</v>
      </c>
      <c r="J782">
        <v>85</v>
      </c>
      <c r="K782">
        <v>9</v>
      </c>
      <c r="L782">
        <v>0.28000000000000003</v>
      </c>
      <c r="M782">
        <v>550.79999999999995</v>
      </c>
      <c r="N782" t="s">
        <v>77</v>
      </c>
      <c r="O782" t="s">
        <v>23</v>
      </c>
      <c r="P782">
        <v>1967.1428571428569</v>
      </c>
      <c r="Q782">
        <v>1967.1428571428569</v>
      </c>
      <c r="R782">
        <v>765</v>
      </c>
      <c r="S782">
        <v>214.20000000000005</v>
      </c>
    </row>
    <row r="783" spans="1:19" x14ac:dyDescent="0.35">
      <c r="A783" t="s">
        <v>898</v>
      </c>
      <c r="B783" s="40">
        <v>45314</v>
      </c>
      <c r="C783" t="s">
        <v>44</v>
      </c>
      <c r="D783" t="s">
        <v>45</v>
      </c>
      <c r="E783" t="s">
        <v>17</v>
      </c>
      <c r="F783" t="s">
        <v>154</v>
      </c>
      <c r="G783" t="s">
        <v>39</v>
      </c>
      <c r="H783" t="s">
        <v>40</v>
      </c>
      <c r="I783" t="s">
        <v>41</v>
      </c>
      <c r="J783">
        <v>85</v>
      </c>
      <c r="K783">
        <v>6</v>
      </c>
      <c r="L783">
        <v>0.11</v>
      </c>
      <c r="M783">
        <v>453.9</v>
      </c>
      <c r="N783" t="s">
        <v>42</v>
      </c>
      <c r="O783" t="s">
        <v>23</v>
      </c>
      <c r="P783">
        <v>4126.363636363636</v>
      </c>
      <c r="Q783">
        <v>4126.363636363636</v>
      </c>
      <c r="R783">
        <v>509.99999999999994</v>
      </c>
      <c r="S783">
        <v>56.099999999999966</v>
      </c>
    </row>
    <row r="784" spans="1:19" x14ac:dyDescent="0.35">
      <c r="A784" t="s">
        <v>899</v>
      </c>
      <c r="B784" s="40">
        <v>45549</v>
      </c>
      <c r="C784" t="s">
        <v>35</v>
      </c>
      <c r="D784" t="s">
        <v>36</v>
      </c>
      <c r="E784" t="s">
        <v>37</v>
      </c>
      <c r="F784" t="s">
        <v>151</v>
      </c>
      <c r="G784" t="s">
        <v>39</v>
      </c>
      <c r="H784" t="s">
        <v>40</v>
      </c>
      <c r="I784" t="s">
        <v>41</v>
      </c>
      <c r="J784">
        <v>85</v>
      </c>
      <c r="K784">
        <v>2</v>
      </c>
      <c r="L784">
        <v>0.05</v>
      </c>
      <c r="M784">
        <v>161.5</v>
      </c>
      <c r="N784" t="s">
        <v>59</v>
      </c>
      <c r="O784" t="s">
        <v>23</v>
      </c>
      <c r="P784">
        <v>3230</v>
      </c>
      <c r="Q784">
        <v>3230</v>
      </c>
      <c r="R784">
        <v>170</v>
      </c>
      <c r="S784">
        <v>8.5</v>
      </c>
    </row>
    <row r="785" spans="1:19" x14ac:dyDescent="0.35">
      <c r="A785" t="s">
        <v>900</v>
      </c>
      <c r="B785" s="40">
        <v>45308</v>
      </c>
      <c r="C785" t="s">
        <v>61</v>
      </c>
      <c r="D785" t="s">
        <v>62</v>
      </c>
      <c r="E785" t="s">
        <v>27</v>
      </c>
      <c r="F785" t="s">
        <v>103</v>
      </c>
      <c r="G785" t="s">
        <v>39</v>
      </c>
      <c r="H785" t="s">
        <v>40</v>
      </c>
      <c r="I785" t="s">
        <v>41</v>
      </c>
      <c r="J785">
        <v>85</v>
      </c>
      <c r="K785">
        <v>8</v>
      </c>
      <c r="L785">
        <v>0.14000000000000001</v>
      </c>
      <c r="M785">
        <v>584.79999999999995</v>
      </c>
      <c r="N785" t="s">
        <v>42</v>
      </c>
      <c r="O785" t="s">
        <v>23</v>
      </c>
      <c r="P785">
        <v>4177.142857142856</v>
      </c>
      <c r="Q785">
        <v>4177.142857142856</v>
      </c>
      <c r="R785">
        <v>680</v>
      </c>
      <c r="S785">
        <v>95.200000000000045</v>
      </c>
    </row>
    <row r="786" spans="1:19" x14ac:dyDescent="0.35">
      <c r="A786" t="s">
        <v>901</v>
      </c>
      <c r="B786" s="40">
        <v>45494</v>
      </c>
      <c r="C786" t="s">
        <v>131</v>
      </c>
      <c r="D786" t="s">
        <v>132</v>
      </c>
      <c r="E786" t="s">
        <v>98</v>
      </c>
      <c r="F786" t="s">
        <v>101</v>
      </c>
      <c r="G786" t="s">
        <v>39</v>
      </c>
      <c r="H786" t="s">
        <v>40</v>
      </c>
      <c r="I786" t="s">
        <v>41</v>
      </c>
      <c r="J786">
        <v>85</v>
      </c>
      <c r="K786">
        <v>17</v>
      </c>
      <c r="L786">
        <v>0.05</v>
      </c>
      <c r="M786">
        <v>1372.75</v>
      </c>
      <c r="N786" t="s">
        <v>77</v>
      </c>
      <c r="O786" t="s">
        <v>80</v>
      </c>
      <c r="P786">
        <v>27455</v>
      </c>
      <c r="Q786">
        <v>27455</v>
      </c>
      <c r="R786">
        <v>1445</v>
      </c>
      <c r="S786">
        <v>72.25</v>
      </c>
    </row>
    <row r="787" spans="1:19" x14ac:dyDescent="0.35">
      <c r="A787" t="s">
        <v>902</v>
      </c>
      <c r="B787" s="40">
        <v>45308</v>
      </c>
      <c r="C787" t="s">
        <v>73</v>
      </c>
      <c r="D787" t="s">
        <v>74</v>
      </c>
      <c r="E787" t="s">
        <v>37</v>
      </c>
      <c r="F787" t="s">
        <v>71</v>
      </c>
      <c r="G787" t="s">
        <v>39</v>
      </c>
      <c r="H787" t="s">
        <v>40</v>
      </c>
      <c r="I787" t="s">
        <v>41</v>
      </c>
      <c r="J787">
        <v>85</v>
      </c>
      <c r="K787">
        <v>14</v>
      </c>
      <c r="L787">
        <v>0.2</v>
      </c>
      <c r="M787">
        <v>952</v>
      </c>
      <c r="N787" t="s">
        <v>32</v>
      </c>
      <c r="O787" t="s">
        <v>23</v>
      </c>
      <c r="P787">
        <v>4760</v>
      </c>
      <c r="Q787">
        <v>4760</v>
      </c>
      <c r="R787">
        <v>1190</v>
      </c>
      <c r="S787">
        <v>238</v>
      </c>
    </row>
    <row r="788" spans="1:19" x14ac:dyDescent="0.35">
      <c r="A788" t="s">
        <v>903</v>
      </c>
      <c r="B788" s="40">
        <v>45544</v>
      </c>
      <c r="C788" t="s">
        <v>131</v>
      </c>
      <c r="D788" t="s">
        <v>132</v>
      </c>
      <c r="E788" t="s">
        <v>98</v>
      </c>
      <c r="F788" t="s">
        <v>113</v>
      </c>
      <c r="G788" t="s">
        <v>39</v>
      </c>
      <c r="H788" t="s">
        <v>40</v>
      </c>
      <c r="I788" t="s">
        <v>41</v>
      </c>
      <c r="J788">
        <v>85</v>
      </c>
      <c r="K788">
        <v>19</v>
      </c>
      <c r="L788">
        <v>0.12</v>
      </c>
      <c r="M788">
        <v>1421.2</v>
      </c>
      <c r="N788" t="s">
        <v>77</v>
      </c>
      <c r="O788" t="s">
        <v>23</v>
      </c>
      <c r="P788">
        <v>11843.333333333334</v>
      </c>
      <c r="Q788">
        <v>11843.333333333334</v>
      </c>
      <c r="R788">
        <v>1615</v>
      </c>
      <c r="S788">
        <v>193.79999999999995</v>
      </c>
    </row>
    <row r="789" spans="1:19" x14ac:dyDescent="0.35">
      <c r="A789" t="s">
        <v>904</v>
      </c>
      <c r="B789" s="40">
        <v>45524</v>
      </c>
      <c r="C789" t="s">
        <v>73</v>
      </c>
      <c r="D789" t="s">
        <v>74</v>
      </c>
      <c r="E789" t="s">
        <v>37</v>
      </c>
      <c r="F789" t="s">
        <v>38</v>
      </c>
      <c r="G789" t="s">
        <v>39</v>
      </c>
      <c r="H789" t="s">
        <v>40</v>
      </c>
      <c r="I789" t="s">
        <v>41</v>
      </c>
      <c r="J789">
        <v>85</v>
      </c>
      <c r="K789">
        <v>1</v>
      </c>
      <c r="L789">
        <v>0.26</v>
      </c>
      <c r="M789">
        <v>62.9</v>
      </c>
      <c r="N789" t="s">
        <v>123</v>
      </c>
      <c r="O789" t="s">
        <v>33</v>
      </c>
      <c r="P789">
        <v>241.92307692307691</v>
      </c>
      <c r="Q789">
        <v>241.92307692307691</v>
      </c>
      <c r="R789">
        <v>85</v>
      </c>
      <c r="S789">
        <v>22.1</v>
      </c>
    </row>
    <row r="790" spans="1:19" x14ac:dyDescent="0.35">
      <c r="A790" t="s">
        <v>905</v>
      </c>
      <c r="B790" s="40">
        <v>45308</v>
      </c>
      <c r="C790" t="s">
        <v>64</v>
      </c>
      <c r="D790" t="s">
        <v>65</v>
      </c>
      <c r="E790" t="s">
        <v>27</v>
      </c>
      <c r="F790" t="s">
        <v>122</v>
      </c>
      <c r="G790" t="s">
        <v>39</v>
      </c>
      <c r="H790" t="s">
        <v>40</v>
      </c>
      <c r="I790" t="s">
        <v>41</v>
      </c>
      <c r="J790">
        <v>85</v>
      </c>
      <c r="K790">
        <v>5</v>
      </c>
      <c r="L790">
        <v>0.02</v>
      </c>
      <c r="M790">
        <v>416.5</v>
      </c>
      <c r="N790" t="s">
        <v>22</v>
      </c>
      <c r="O790" t="s">
        <v>23</v>
      </c>
      <c r="P790">
        <v>20825</v>
      </c>
      <c r="Q790">
        <v>20825</v>
      </c>
      <c r="R790">
        <v>425</v>
      </c>
      <c r="S790">
        <v>8.5</v>
      </c>
    </row>
    <row r="791" spans="1:19" x14ac:dyDescent="0.35">
      <c r="A791" t="s">
        <v>906</v>
      </c>
      <c r="B791" s="40">
        <v>45522</v>
      </c>
      <c r="C791" t="s">
        <v>25</v>
      </c>
      <c r="D791" t="s">
        <v>26</v>
      </c>
      <c r="E791" t="s">
        <v>27</v>
      </c>
      <c r="F791" t="s">
        <v>66</v>
      </c>
      <c r="G791" t="s">
        <v>39</v>
      </c>
      <c r="H791" t="s">
        <v>40</v>
      </c>
      <c r="I791" t="s">
        <v>41</v>
      </c>
      <c r="J791">
        <v>85</v>
      </c>
      <c r="K791">
        <v>14</v>
      </c>
      <c r="L791">
        <v>0.16</v>
      </c>
      <c r="M791">
        <v>999.6</v>
      </c>
      <c r="N791" t="s">
        <v>59</v>
      </c>
      <c r="O791" t="s">
        <v>23</v>
      </c>
      <c r="P791">
        <v>6247.5</v>
      </c>
      <c r="Q791">
        <v>6247.5</v>
      </c>
      <c r="R791">
        <v>1190</v>
      </c>
      <c r="S791">
        <v>190.39999999999998</v>
      </c>
    </row>
    <row r="792" spans="1:19" x14ac:dyDescent="0.35">
      <c r="A792" t="s">
        <v>907</v>
      </c>
      <c r="B792" s="40">
        <v>45421</v>
      </c>
      <c r="C792" t="s">
        <v>131</v>
      </c>
      <c r="D792" t="s">
        <v>132</v>
      </c>
      <c r="E792" t="s">
        <v>98</v>
      </c>
      <c r="F792" t="s">
        <v>115</v>
      </c>
      <c r="G792" t="s">
        <v>39</v>
      </c>
      <c r="H792" t="s">
        <v>40</v>
      </c>
      <c r="I792" t="s">
        <v>41</v>
      </c>
      <c r="J792">
        <v>85</v>
      </c>
      <c r="K792">
        <v>10</v>
      </c>
      <c r="L792">
        <v>0.19</v>
      </c>
      <c r="M792">
        <v>688.5</v>
      </c>
      <c r="N792" t="s">
        <v>123</v>
      </c>
      <c r="O792" t="s">
        <v>23</v>
      </c>
      <c r="P792">
        <v>3623.6842105263158</v>
      </c>
      <c r="Q792">
        <v>3623.6842105263158</v>
      </c>
      <c r="R792">
        <v>850</v>
      </c>
      <c r="S792">
        <v>161.5</v>
      </c>
    </row>
    <row r="793" spans="1:19" x14ac:dyDescent="0.35">
      <c r="A793" t="s">
        <v>908</v>
      </c>
      <c r="B793" s="40">
        <v>45346</v>
      </c>
      <c r="C793" t="s">
        <v>55</v>
      </c>
      <c r="D793" t="s">
        <v>56</v>
      </c>
      <c r="E793" t="s">
        <v>17</v>
      </c>
      <c r="F793" t="s">
        <v>176</v>
      </c>
      <c r="G793" t="s">
        <v>39</v>
      </c>
      <c r="H793" t="s">
        <v>40</v>
      </c>
      <c r="I793" t="s">
        <v>41</v>
      </c>
      <c r="J793">
        <v>85</v>
      </c>
      <c r="K793">
        <v>11</v>
      </c>
      <c r="L793">
        <v>0.16</v>
      </c>
      <c r="M793">
        <v>785.4</v>
      </c>
      <c r="N793" t="s">
        <v>42</v>
      </c>
      <c r="O793" t="s">
        <v>23</v>
      </c>
      <c r="P793">
        <v>4908.75</v>
      </c>
      <c r="Q793">
        <v>4908.75</v>
      </c>
      <c r="R793">
        <v>935</v>
      </c>
      <c r="S793">
        <v>149.60000000000002</v>
      </c>
    </row>
    <row r="794" spans="1:19" x14ac:dyDescent="0.35">
      <c r="A794" t="s">
        <v>909</v>
      </c>
      <c r="B794" s="40">
        <v>45349</v>
      </c>
      <c r="C794" t="s">
        <v>25</v>
      </c>
      <c r="D794" t="s">
        <v>26</v>
      </c>
      <c r="E794" t="s">
        <v>27</v>
      </c>
      <c r="F794" t="s">
        <v>66</v>
      </c>
      <c r="G794" t="s">
        <v>39</v>
      </c>
      <c r="H794" t="s">
        <v>40</v>
      </c>
      <c r="I794" t="s">
        <v>41</v>
      </c>
      <c r="J794">
        <v>85</v>
      </c>
      <c r="K794">
        <v>16</v>
      </c>
      <c r="L794">
        <v>0.03</v>
      </c>
      <c r="M794">
        <v>1319.2</v>
      </c>
      <c r="N794" t="s">
        <v>22</v>
      </c>
      <c r="O794" t="s">
        <v>23</v>
      </c>
      <c r="P794">
        <v>43973.333333333336</v>
      </c>
      <c r="Q794">
        <v>43973.333333333336</v>
      </c>
      <c r="R794">
        <v>1360</v>
      </c>
      <c r="S794">
        <v>40.799999999999955</v>
      </c>
    </row>
    <row r="795" spans="1:19" x14ac:dyDescent="0.35">
      <c r="A795" t="s">
        <v>910</v>
      </c>
      <c r="B795" s="40">
        <v>45597</v>
      </c>
      <c r="C795" t="s">
        <v>25</v>
      </c>
      <c r="D795" t="s">
        <v>26</v>
      </c>
      <c r="E795" t="s">
        <v>27</v>
      </c>
      <c r="F795" t="s">
        <v>89</v>
      </c>
      <c r="G795" t="s">
        <v>39</v>
      </c>
      <c r="H795" t="s">
        <v>40</v>
      </c>
      <c r="I795" t="s">
        <v>41</v>
      </c>
      <c r="J795">
        <v>85</v>
      </c>
      <c r="K795">
        <v>7</v>
      </c>
      <c r="L795">
        <v>0.16</v>
      </c>
      <c r="M795">
        <v>499.8</v>
      </c>
      <c r="N795" t="s">
        <v>77</v>
      </c>
      <c r="O795" t="s">
        <v>23</v>
      </c>
      <c r="P795">
        <v>3123.75</v>
      </c>
      <c r="Q795">
        <v>3123.75</v>
      </c>
      <c r="R795">
        <v>595</v>
      </c>
      <c r="S795">
        <v>95.199999999999989</v>
      </c>
    </row>
    <row r="796" spans="1:19" x14ac:dyDescent="0.35">
      <c r="A796" t="s">
        <v>911</v>
      </c>
      <c r="B796" s="40">
        <v>45362</v>
      </c>
      <c r="C796" t="s">
        <v>44</v>
      </c>
      <c r="D796" t="s">
        <v>45</v>
      </c>
      <c r="E796" t="s">
        <v>17</v>
      </c>
      <c r="F796" t="s">
        <v>176</v>
      </c>
      <c r="G796" t="s">
        <v>39</v>
      </c>
      <c r="H796" t="s">
        <v>40</v>
      </c>
      <c r="I796" t="s">
        <v>41</v>
      </c>
      <c r="J796">
        <v>85</v>
      </c>
      <c r="K796">
        <v>6</v>
      </c>
      <c r="L796">
        <v>0.27</v>
      </c>
      <c r="M796">
        <v>372.3</v>
      </c>
      <c r="N796" t="s">
        <v>32</v>
      </c>
      <c r="O796" t="s">
        <v>23</v>
      </c>
      <c r="P796">
        <v>1378.8888888888889</v>
      </c>
      <c r="Q796">
        <v>1378.8888888888889</v>
      </c>
      <c r="R796">
        <v>510</v>
      </c>
      <c r="S796">
        <v>137.69999999999999</v>
      </c>
    </row>
    <row r="797" spans="1:19" x14ac:dyDescent="0.35">
      <c r="A797" t="s">
        <v>912</v>
      </c>
      <c r="B797" s="40">
        <v>45617</v>
      </c>
      <c r="C797" t="s">
        <v>125</v>
      </c>
      <c r="D797" t="s">
        <v>126</v>
      </c>
      <c r="E797" t="s">
        <v>37</v>
      </c>
      <c r="F797" t="s">
        <v>151</v>
      </c>
      <c r="G797" t="s">
        <v>39</v>
      </c>
      <c r="H797" t="s">
        <v>40</v>
      </c>
      <c r="I797" t="s">
        <v>41</v>
      </c>
      <c r="J797">
        <v>85</v>
      </c>
      <c r="K797">
        <v>9</v>
      </c>
      <c r="L797">
        <v>0.23</v>
      </c>
      <c r="M797">
        <v>589.04999999999995</v>
      </c>
      <c r="N797" t="s">
        <v>123</v>
      </c>
      <c r="O797" t="s">
        <v>87</v>
      </c>
      <c r="P797">
        <v>2561.086956521739</v>
      </c>
      <c r="Q797">
        <v>2561.086956521739</v>
      </c>
      <c r="R797">
        <v>764.99999999999989</v>
      </c>
      <c r="S797">
        <v>175.94999999999993</v>
      </c>
    </row>
    <row r="798" spans="1:19" x14ac:dyDescent="0.35">
      <c r="A798" t="s">
        <v>913</v>
      </c>
      <c r="B798" s="40">
        <v>45428</v>
      </c>
      <c r="C798" t="s">
        <v>131</v>
      </c>
      <c r="D798" t="s">
        <v>132</v>
      </c>
      <c r="E798" t="s">
        <v>98</v>
      </c>
      <c r="F798" t="s">
        <v>99</v>
      </c>
      <c r="G798" t="s">
        <v>39</v>
      </c>
      <c r="H798" t="s">
        <v>40</v>
      </c>
      <c r="I798" t="s">
        <v>41</v>
      </c>
      <c r="J798">
        <v>85</v>
      </c>
      <c r="K798">
        <v>8</v>
      </c>
      <c r="L798">
        <v>0.15</v>
      </c>
      <c r="M798">
        <v>578</v>
      </c>
      <c r="N798" t="s">
        <v>42</v>
      </c>
      <c r="O798" t="s">
        <v>80</v>
      </c>
      <c r="P798">
        <v>3853.3333333333335</v>
      </c>
      <c r="Q798">
        <v>3853.3333333333335</v>
      </c>
      <c r="R798">
        <v>680</v>
      </c>
      <c r="S798">
        <v>102</v>
      </c>
    </row>
    <row r="799" spans="1:19" x14ac:dyDescent="0.35">
      <c r="A799" t="s">
        <v>914</v>
      </c>
      <c r="B799" s="40">
        <v>45573</v>
      </c>
      <c r="C799" t="s">
        <v>15</v>
      </c>
      <c r="D799" t="s">
        <v>16</v>
      </c>
      <c r="E799" t="s">
        <v>17</v>
      </c>
      <c r="F799" t="s">
        <v>18</v>
      </c>
      <c r="G799" t="s">
        <v>39</v>
      </c>
      <c r="H799" t="s">
        <v>40</v>
      </c>
      <c r="I799" t="s">
        <v>41</v>
      </c>
      <c r="J799">
        <v>85</v>
      </c>
      <c r="K799">
        <v>3</v>
      </c>
      <c r="L799">
        <v>0.25</v>
      </c>
      <c r="M799">
        <v>191.25</v>
      </c>
      <c r="N799" t="s">
        <v>22</v>
      </c>
      <c r="O799" t="s">
        <v>23</v>
      </c>
      <c r="P799">
        <v>765</v>
      </c>
      <c r="Q799">
        <v>765</v>
      </c>
      <c r="R799">
        <v>255</v>
      </c>
      <c r="S799">
        <v>63.75</v>
      </c>
    </row>
    <row r="800" spans="1:19" x14ac:dyDescent="0.35">
      <c r="A800" t="s">
        <v>915</v>
      </c>
      <c r="B800" s="40">
        <v>45451</v>
      </c>
      <c r="C800" t="s">
        <v>73</v>
      </c>
      <c r="D800" t="s">
        <v>74</v>
      </c>
      <c r="E800" t="s">
        <v>37</v>
      </c>
      <c r="F800" t="s">
        <v>38</v>
      </c>
      <c r="G800" t="s">
        <v>39</v>
      </c>
      <c r="H800" t="s">
        <v>40</v>
      </c>
      <c r="I800" t="s">
        <v>41</v>
      </c>
      <c r="J800">
        <v>85</v>
      </c>
      <c r="K800">
        <v>11</v>
      </c>
      <c r="L800">
        <v>0.13</v>
      </c>
      <c r="M800">
        <v>813.45</v>
      </c>
      <c r="N800" t="s">
        <v>77</v>
      </c>
      <c r="O800" t="s">
        <v>23</v>
      </c>
      <c r="P800">
        <v>6257.3076923076924</v>
      </c>
      <c r="Q800">
        <v>6257.3076923076924</v>
      </c>
      <c r="R800">
        <v>935.00000000000011</v>
      </c>
      <c r="S800">
        <v>121.55000000000007</v>
      </c>
    </row>
    <row r="801" spans="1:19" x14ac:dyDescent="0.35">
      <c r="A801" t="s">
        <v>916</v>
      </c>
      <c r="B801" s="40">
        <v>45643</v>
      </c>
      <c r="C801" t="s">
        <v>55</v>
      </c>
      <c r="D801" t="s">
        <v>56</v>
      </c>
      <c r="E801" t="s">
        <v>17</v>
      </c>
      <c r="F801" t="s">
        <v>154</v>
      </c>
      <c r="G801" t="s">
        <v>39</v>
      </c>
      <c r="H801" t="s">
        <v>40</v>
      </c>
      <c r="I801" t="s">
        <v>41</v>
      </c>
      <c r="J801">
        <v>85</v>
      </c>
      <c r="K801">
        <v>11</v>
      </c>
      <c r="L801">
        <v>0.2</v>
      </c>
      <c r="M801">
        <v>748</v>
      </c>
      <c r="N801" t="s">
        <v>42</v>
      </c>
      <c r="O801" t="s">
        <v>23</v>
      </c>
      <c r="P801">
        <v>3740</v>
      </c>
      <c r="Q801">
        <v>3740</v>
      </c>
      <c r="R801">
        <v>935</v>
      </c>
      <c r="S801">
        <v>187</v>
      </c>
    </row>
    <row r="802" spans="1:19" x14ac:dyDescent="0.35">
      <c r="A802" t="s">
        <v>917</v>
      </c>
      <c r="B802" s="40">
        <v>45360</v>
      </c>
      <c r="C802" t="s">
        <v>35</v>
      </c>
      <c r="D802" t="s">
        <v>36</v>
      </c>
      <c r="E802" t="s">
        <v>37</v>
      </c>
      <c r="F802" t="s">
        <v>157</v>
      </c>
      <c r="G802" t="s">
        <v>39</v>
      </c>
      <c r="H802" t="s">
        <v>40</v>
      </c>
      <c r="I802" t="s">
        <v>41</v>
      </c>
      <c r="J802">
        <v>85</v>
      </c>
      <c r="K802">
        <v>10</v>
      </c>
      <c r="L802">
        <v>0.15</v>
      </c>
      <c r="M802">
        <v>722.5</v>
      </c>
      <c r="N802" t="s">
        <v>77</v>
      </c>
      <c r="O802" t="s">
        <v>23</v>
      </c>
      <c r="P802">
        <v>4816.666666666667</v>
      </c>
      <c r="Q802">
        <v>4816.666666666667</v>
      </c>
      <c r="R802">
        <v>850</v>
      </c>
      <c r="S802">
        <v>127.5</v>
      </c>
    </row>
    <row r="803" spans="1:19" x14ac:dyDescent="0.35">
      <c r="A803" t="s">
        <v>918</v>
      </c>
      <c r="B803" s="40">
        <v>45653</v>
      </c>
      <c r="C803" t="s">
        <v>111</v>
      </c>
      <c r="D803" t="s">
        <v>112</v>
      </c>
      <c r="E803" t="s">
        <v>98</v>
      </c>
      <c r="F803" t="s">
        <v>101</v>
      </c>
      <c r="G803" t="s">
        <v>39</v>
      </c>
      <c r="H803" t="s">
        <v>40</v>
      </c>
      <c r="I803" t="s">
        <v>41</v>
      </c>
      <c r="J803">
        <v>85</v>
      </c>
      <c r="K803">
        <v>16</v>
      </c>
      <c r="L803">
        <v>0.17</v>
      </c>
      <c r="M803">
        <v>1128.8</v>
      </c>
      <c r="N803" t="s">
        <v>32</v>
      </c>
      <c r="O803" t="s">
        <v>23</v>
      </c>
      <c r="P803">
        <v>6639.9999999999991</v>
      </c>
      <c r="Q803">
        <v>6639.9999999999991</v>
      </c>
      <c r="R803">
        <v>1360</v>
      </c>
      <c r="S803">
        <v>231.20000000000005</v>
      </c>
    </row>
    <row r="804" spans="1:19" x14ac:dyDescent="0.35">
      <c r="A804" t="s">
        <v>919</v>
      </c>
      <c r="B804" s="40">
        <v>45635</v>
      </c>
      <c r="C804" t="s">
        <v>64</v>
      </c>
      <c r="D804" t="s">
        <v>65</v>
      </c>
      <c r="E804" t="s">
        <v>27</v>
      </c>
      <c r="F804" t="s">
        <v>28</v>
      </c>
      <c r="G804" t="s">
        <v>39</v>
      </c>
      <c r="H804" t="s">
        <v>40</v>
      </c>
      <c r="I804" t="s">
        <v>41</v>
      </c>
      <c r="J804">
        <v>85</v>
      </c>
      <c r="K804">
        <v>7</v>
      </c>
      <c r="L804">
        <v>0.06</v>
      </c>
      <c r="M804">
        <v>559.29999999999995</v>
      </c>
      <c r="N804" t="s">
        <v>123</v>
      </c>
      <c r="O804" t="s">
        <v>23</v>
      </c>
      <c r="P804">
        <v>9321.6666666666661</v>
      </c>
      <c r="Q804">
        <v>9321.6666666666661</v>
      </c>
      <c r="R804">
        <v>595</v>
      </c>
      <c r="S804">
        <v>35.700000000000045</v>
      </c>
    </row>
    <row r="805" spans="1:19" x14ac:dyDescent="0.35">
      <c r="A805" t="s">
        <v>920</v>
      </c>
      <c r="B805" s="40">
        <v>45487</v>
      </c>
      <c r="C805" t="s">
        <v>111</v>
      </c>
      <c r="D805" t="s">
        <v>112</v>
      </c>
      <c r="E805" t="s">
        <v>98</v>
      </c>
      <c r="F805" t="s">
        <v>99</v>
      </c>
      <c r="G805" t="s">
        <v>39</v>
      </c>
      <c r="H805" t="s">
        <v>40</v>
      </c>
      <c r="I805" t="s">
        <v>41</v>
      </c>
      <c r="J805">
        <v>85</v>
      </c>
      <c r="K805">
        <v>6</v>
      </c>
      <c r="L805">
        <v>0.13</v>
      </c>
      <c r="M805">
        <v>443.7</v>
      </c>
      <c r="N805" t="s">
        <v>59</v>
      </c>
      <c r="O805" t="s">
        <v>23</v>
      </c>
      <c r="P805">
        <v>3413.0769230769229</v>
      </c>
      <c r="Q805">
        <v>3413.0769230769229</v>
      </c>
      <c r="R805">
        <v>510</v>
      </c>
      <c r="S805">
        <v>66.300000000000011</v>
      </c>
    </row>
    <row r="806" spans="1:19" x14ac:dyDescent="0.35">
      <c r="A806" t="s">
        <v>921</v>
      </c>
      <c r="B806" s="40">
        <v>45578</v>
      </c>
      <c r="C806" t="s">
        <v>73</v>
      </c>
      <c r="D806" t="s">
        <v>74</v>
      </c>
      <c r="E806" t="s">
        <v>37</v>
      </c>
      <c r="F806" t="s">
        <v>157</v>
      </c>
      <c r="G806" t="s">
        <v>39</v>
      </c>
      <c r="H806" t="s">
        <v>40</v>
      </c>
      <c r="I806" t="s">
        <v>41</v>
      </c>
      <c r="J806">
        <v>85</v>
      </c>
      <c r="K806">
        <v>9</v>
      </c>
      <c r="L806">
        <v>0.23</v>
      </c>
      <c r="M806">
        <v>589.04999999999995</v>
      </c>
      <c r="N806" t="s">
        <v>42</v>
      </c>
      <c r="O806" t="s">
        <v>23</v>
      </c>
      <c r="P806">
        <v>2561.086956521739</v>
      </c>
      <c r="Q806">
        <v>2561.086956521739</v>
      </c>
      <c r="R806">
        <v>764.99999999999989</v>
      </c>
      <c r="S806">
        <v>175.94999999999993</v>
      </c>
    </row>
    <row r="807" spans="1:19" x14ac:dyDescent="0.35">
      <c r="A807" t="s">
        <v>922</v>
      </c>
      <c r="B807" s="40">
        <v>45563</v>
      </c>
      <c r="C807" t="s">
        <v>125</v>
      </c>
      <c r="D807" t="s">
        <v>126</v>
      </c>
      <c r="E807" t="s">
        <v>37</v>
      </c>
      <c r="F807" t="s">
        <v>71</v>
      </c>
      <c r="G807" t="s">
        <v>39</v>
      </c>
      <c r="H807" t="s">
        <v>40</v>
      </c>
      <c r="I807" t="s">
        <v>41</v>
      </c>
      <c r="J807">
        <v>85</v>
      </c>
      <c r="K807">
        <v>16</v>
      </c>
      <c r="L807">
        <v>0.2</v>
      </c>
      <c r="M807">
        <v>1088</v>
      </c>
      <c r="N807" t="s">
        <v>32</v>
      </c>
      <c r="O807" t="s">
        <v>23</v>
      </c>
      <c r="P807">
        <v>5440</v>
      </c>
      <c r="Q807">
        <v>5440</v>
      </c>
      <c r="R807">
        <v>1360</v>
      </c>
      <c r="S807">
        <v>272</v>
      </c>
    </row>
    <row r="808" spans="1:19" x14ac:dyDescent="0.35">
      <c r="A808" t="s">
        <v>923</v>
      </c>
      <c r="B808" s="40">
        <v>45455</v>
      </c>
      <c r="C808" t="s">
        <v>25</v>
      </c>
      <c r="D808" t="s">
        <v>26</v>
      </c>
      <c r="E808" t="s">
        <v>27</v>
      </c>
      <c r="F808" t="s">
        <v>28</v>
      </c>
      <c r="G808" t="s">
        <v>39</v>
      </c>
      <c r="H808" t="s">
        <v>40</v>
      </c>
      <c r="I808" t="s">
        <v>41</v>
      </c>
      <c r="J808">
        <v>85</v>
      </c>
      <c r="K808">
        <v>1</v>
      </c>
      <c r="L808">
        <v>0.23</v>
      </c>
      <c r="M808">
        <v>65.45</v>
      </c>
      <c r="N808" t="s">
        <v>32</v>
      </c>
      <c r="O808" t="s">
        <v>23</v>
      </c>
      <c r="P808">
        <v>284.56521739130437</v>
      </c>
      <c r="Q808">
        <v>284.56521739130437</v>
      </c>
      <c r="R808">
        <v>85</v>
      </c>
      <c r="S808">
        <v>19.549999999999997</v>
      </c>
    </row>
    <row r="809" spans="1:19" x14ac:dyDescent="0.35">
      <c r="A809" t="s">
        <v>924</v>
      </c>
      <c r="B809" s="40">
        <v>45544</v>
      </c>
      <c r="C809" t="s">
        <v>125</v>
      </c>
      <c r="D809" t="s">
        <v>126</v>
      </c>
      <c r="E809" t="s">
        <v>37</v>
      </c>
      <c r="F809" t="s">
        <v>71</v>
      </c>
      <c r="G809" t="s">
        <v>39</v>
      </c>
      <c r="H809" t="s">
        <v>40</v>
      </c>
      <c r="I809" t="s">
        <v>41</v>
      </c>
      <c r="J809">
        <v>85</v>
      </c>
      <c r="K809">
        <v>17</v>
      </c>
      <c r="L809">
        <v>0.28000000000000003</v>
      </c>
      <c r="M809">
        <v>1040.4000000000001</v>
      </c>
      <c r="N809" t="s">
        <v>22</v>
      </c>
      <c r="O809" t="s">
        <v>23</v>
      </c>
      <c r="P809">
        <v>3715.7142857142858</v>
      </c>
      <c r="Q809">
        <v>3715.7142857142858</v>
      </c>
      <c r="R809">
        <v>1445.0000000000002</v>
      </c>
      <c r="S809">
        <v>404.60000000000014</v>
      </c>
    </row>
    <row r="810" spans="1:19" x14ac:dyDescent="0.35">
      <c r="A810" t="s">
        <v>925</v>
      </c>
      <c r="B810" s="40">
        <v>45461</v>
      </c>
      <c r="C810" t="s">
        <v>35</v>
      </c>
      <c r="D810" t="s">
        <v>36</v>
      </c>
      <c r="E810" t="s">
        <v>37</v>
      </c>
      <c r="F810" t="s">
        <v>38</v>
      </c>
      <c r="G810" t="s">
        <v>39</v>
      </c>
      <c r="H810" t="s">
        <v>40</v>
      </c>
      <c r="I810" t="s">
        <v>41</v>
      </c>
      <c r="J810">
        <v>85</v>
      </c>
      <c r="K810">
        <v>2</v>
      </c>
      <c r="L810">
        <v>0.15</v>
      </c>
      <c r="M810">
        <v>144.5</v>
      </c>
      <c r="N810" t="s">
        <v>77</v>
      </c>
      <c r="O810" t="s">
        <v>23</v>
      </c>
      <c r="P810">
        <v>963.33333333333337</v>
      </c>
      <c r="Q810">
        <v>963.33333333333337</v>
      </c>
      <c r="R810">
        <v>170</v>
      </c>
      <c r="S810">
        <v>25.5</v>
      </c>
    </row>
    <row r="811" spans="1:19" x14ac:dyDescent="0.35">
      <c r="A811" t="s">
        <v>926</v>
      </c>
      <c r="B811" s="40">
        <v>45379</v>
      </c>
      <c r="C811" t="s">
        <v>111</v>
      </c>
      <c r="D811" t="s">
        <v>112</v>
      </c>
      <c r="E811" t="s">
        <v>98</v>
      </c>
      <c r="F811" t="s">
        <v>115</v>
      </c>
      <c r="G811" t="s">
        <v>39</v>
      </c>
      <c r="H811" t="s">
        <v>40</v>
      </c>
      <c r="I811" t="s">
        <v>41</v>
      </c>
      <c r="J811">
        <v>85</v>
      </c>
      <c r="K811">
        <v>3</v>
      </c>
      <c r="L811">
        <v>0.03</v>
      </c>
      <c r="M811">
        <v>247.35</v>
      </c>
      <c r="N811" t="s">
        <v>42</v>
      </c>
      <c r="O811" t="s">
        <v>23</v>
      </c>
      <c r="P811">
        <v>8245</v>
      </c>
      <c r="Q811">
        <v>8245</v>
      </c>
      <c r="R811">
        <v>255</v>
      </c>
      <c r="S811">
        <v>7.6500000000000057</v>
      </c>
    </row>
    <row r="812" spans="1:19" x14ac:dyDescent="0.35">
      <c r="A812" t="s">
        <v>927</v>
      </c>
      <c r="B812" s="40">
        <v>45612</v>
      </c>
      <c r="C812" t="s">
        <v>15</v>
      </c>
      <c r="D812" t="s">
        <v>16</v>
      </c>
      <c r="E812" t="s">
        <v>17</v>
      </c>
      <c r="F812" t="s">
        <v>50</v>
      </c>
      <c r="G812" t="s">
        <v>39</v>
      </c>
      <c r="H812" t="s">
        <v>40</v>
      </c>
      <c r="I812" t="s">
        <v>41</v>
      </c>
      <c r="J812">
        <v>85</v>
      </c>
      <c r="K812">
        <v>4</v>
      </c>
      <c r="L812">
        <v>0</v>
      </c>
      <c r="M812">
        <v>340</v>
      </c>
      <c r="N812" t="s">
        <v>32</v>
      </c>
      <c r="O812" t="s">
        <v>23</v>
      </c>
      <c r="P812" t="e">
        <v>#DIV/0!</v>
      </c>
      <c r="Q812">
        <v>0</v>
      </c>
      <c r="R812">
        <v>340</v>
      </c>
      <c r="S812">
        <v>0</v>
      </c>
    </row>
    <row r="813" spans="1:19" x14ac:dyDescent="0.35">
      <c r="A813" t="s">
        <v>928</v>
      </c>
      <c r="B813" s="40">
        <v>45471</v>
      </c>
      <c r="C813" t="s">
        <v>111</v>
      </c>
      <c r="D813" t="s">
        <v>112</v>
      </c>
      <c r="E813" t="s">
        <v>98</v>
      </c>
      <c r="F813" t="s">
        <v>160</v>
      </c>
      <c r="G813" t="s">
        <v>39</v>
      </c>
      <c r="H813" t="s">
        <v>40</v>
      </c>
      <c r="I813" t="s">
        <v>41</v>
      </c>
      <c r="J813">
        <v>85</v>
      </c>
      <c r="K813">
        <v>15</v>
      </c>
      <c r="L813">
        <v>0.23</v>
      </c>
      <c r="M813">
        <v>981.75</v>
      </c>
      <c r="N813" t="s">
        <v>59</v>
      </c>
      <c r="O813" t="s">
        <v>23</v>
      </c>
      <c r="P813">
        <v>4268.478260869565</v>
      </c>
      <c r="Q813">
        <v>4268.478260869565</v>
      </c>
      <c r="R813">
        <v>1275</v>
      </c>
      <c r="S813">
        <v>293.25</v>
      </c>
    </row>
    <row r="814" spans="1:19" x14ac:dyDescent="0.35">
      <c r="A814" t="s">
        <v>929</v>
      </c>
      <c r="B814" s="40">
        <v>45649</v>
      </c>
      <c r="C814" t="s">
        <v>64</v>
      </c>
      <c r="D814" t="s">
        <v>65</v>
      </c>
      <c r="E814" t="s">
        <v>27</v>
      </c>
      <c r="F814" t="s">
        <v>122</v>
      </c>
      <c r="G814" t="s">
        <v>39</v>
      </c>
      <c r="H814" t="s">
        <v>40</v>
      </c>
      <c r="I814" t="s">
        <v>41</v>
      </c>
      <c r="J814">
        <v>85</v>
      </c>
      <c r="K814">
        <v>11</v>
      </c>
      <c r="L814">
        <v>0.28000000000000003</v>
      </c>
      <c r="M814">
        <v>673.2</v>
      </c>
      <c r="N814" t="s">
        <v>59</v>
      </c>
      <c r="O814" t="s">
        <v>23</v>
      </c>
      <c r="P814">
        <v>2404.2857142857142</v>
      </c>
      <c r="Q814">
        <v>2404.2857142857142</v>
      </c>
      <c r="R814">
        <v>935.00000000000011</v>
      </c>
      <c r="S814">
        <v>261.80000000000007</v>
      </c>
    </row>
    <row r="815" spans="1:19" x14ac:dyDescent="0.35">
      <c r="A815" t="s">
        <v>930</v>
      </c>
      <c r="B815" s="40">
        <v>45344</v>
      </c>
      <c r="C815" t="s">
        <v>131</v>
      </c>
      <c r="D815" t="s">
        <v>132</v>
      </c>
      <c r="E815" t="s">
        <v>98</v>
      </c>
      <c r="F815" t="s">
        <v>160</v>
      </c>
      <c r="G815" t="s">
        <v>39</v>
      </c>
      <c r="H815" t="s">
        <v>40</v>
      </c>
      <c r="I815" t="s">
        <v>41</v>
      </c>
      <c r="J815">
        <v>85</v>
      </c>
      <c r="K815">
        <v>17</v>
      </c>
      <c r="L815">
        <v>0.06</v>
      </c>
      <c r="M815">
        <v>1358.3</v>
      </c>
      <c r="N815" t="s">
        <v>77</v>
      </c>
      <c r="O815" t="s">
        <v>23</v>
      </c>
      <c r="P815">
        <v>22638.333333333332</v>
      </c>
      <c r="Q815">
        <v>22638.333333333332</v>
      </c>
      <c r="R815">
        <v>1445</v>
      </c>
      <c r="S815">
        <v>86.700000000000045</v>
      </c>
    </row>
    <row r="816" spans="1:19" x14ac:dyDescent="0.35">
      <c r="A816" t="s">
        <v>931</v>
      </c>
      <c r="B816" s="40">
        <v>45399</v>
      </c>
      <c r="C816" t="s">
        <v>125</v>
      </c>
      <c r="D816" t="s">
        <v>126</v>
      </c>
      <c r="E816" t="s">
        <v>37</v>
      </c>
      <c r="F816" t="s">
        <v>83</v>
      </c>
      <c r="G816" t="s">
        <v>39</v>
      </c>
      <c r="H816" t="s">
        <v>40</v>
      </c>
      <c r="I816" t="s">
        <v>41</v>
      </c>
      <c r="J816">
        <v>85</v>
      </c>
      <c r="K816">
        <v>5</v>
      </c>
      <c r="L816">
        <v>0.22</v>
      </c>
      <c r="M816">
        <v>331.5</v>
      </c>
      <c r="N816" t="s">
        <v>22</v>
      </c>
      <c r="O816" t="s">
        <v>23</v>
      </c>
      <c r="P816">
        <v>1506.8181818181818</v>
      </c>
      <c r="Q816">
        <v>1506.8181818181818</v>
      </c>
      <c r="R816">
        <v>425</v>
      </c>
      <c r="S816">
        <v>93.5</v>
      </c>
    </row>
    <row r="817" spans="1:19" x14ac:dyDescent="0.35">
      <c r="A817" t="s">
        <v>932</v>
      </c>
      <c r="B817" s="40">
        <v>45457</v>
      </c>
      <c r="C817" t="s">
        <v>125</v>
      </c>
      <c r="D817" t="s">
        <v>126</v>
      </c>
      <c r="E817" t="s">
        <v>37</v>
      </c>
      <c r="F817" t="s">
        <v>83</v>
      </c>
      <c r="G817" t="s">
        <v>39</v>
      </c>
      <c r="H817" t="s">
        <v>40</v>
      </c>
      <c r="I817" t="s">
        <v>41</v>
      </c>
      <c r="J817">
        <v>85</v>
      </c>
      <c r="K817">
        <v>7</v>
      </c>
      <c r="L817">
        <v>0.27</v>
      </c>
      <c r="M817">
        <v>434.35</v>
      </c>
      <c r="N817" t="s">
        <v>59</v>
      </c>
      <c r="O817" t="s">
        <v>23</v>
      </c>
      <c r="P817">
        <v>1608.7037037037037</v>
      </c>
      <c r="Q817">
        <v>1608.7037037037037</v>
      </c>
      <c r="R817">
        <v>595</v>
      </c>
      <c r="S817">
        <v>160.64999999999998</v>
      </c>
    </row>
    <row r="818" spans="1:19" x14ac:dyDescent="0.35">
      <c r="A818" t="s">
        <v>933</v>
      </c>
      <c r="B818" s="40">
        <v>45355</v>
      </c>
      <c r="C818" t="s">
        <v>111</v>
      </c>
      <c r="D818" t="s">
        <v>112</v>
      </c>
      <c r="E818" t="s">
        <v>98</v>
      </c>
      <c r="F818" t="s">
        <v>113</v>
      </c>
      <c r="G818" t="s">
        <v>39</v>
      </c>
      <c r="H818" t="s">
        <v>40</v>
      </c>
      <c r="I818" t="s">
        <v>41</v>
      </c>
      <c r="J818">
        <v>85</v>
      </c>
      <c r="K818">
        <v>19</v>
      </c>
      <c r="L818">
        <v>0.28999999999999998</v>
      </c>
      <c r="M818">
        <v>1146.6500000000001</v>
      </c>
      <c r="N818" t="s">
        <v>59</v>
      </c>
      <c r="O818" t="s">
        <v>23</v>
      </c>
      <c r="P818">
        <v>3953.96551724138</v>
      </c>
      <c r="Q818">
        <v>3953.96551724138</v>
      </c>
      <c r="R818">
        <v>1615.0000000000002</v>
      </c>
      <c r="S818">
        <v>468.35000000000014</v>
      </c>
    </row>
    <row r="819" spans="1:19" x14ac:dyDescent="0.35">
      <c r="A819" t="s">
        <v>934</v>
      </c>
      <c r="B819" s="40">
        <v>45384</v>
      </c>
      <c r="C819" t="s">
        <v>73</v>
      </c>
      <c r="D819" t="s">
        <v>74</v>
      </c>
      <c r="E819" t="s">
        <v>37</v>
      </c>
      <c r="F819" t="s">
        <v>38</v>
      </c>
      <c r="G819" t="s">
        <v>39</v>
      </c>
      <c r="H819" t="s">
        <v>40</v>
      </c>
      <c r="I819" t="s">
        <v>41</v>
      </c>
      <c r="J819">
        <v>85</v>
      </c>
      <c r="K819">
        <v>7</v>
      </c>
      <c r="L819">
        <v>0.26</v>
      </c>
      <c r="M819">
        <v>440.3</v>
      </c>
      <c r="N819" t="s">
        <v>59</v>
      </c>
      <c r="O819" t="s">
        <v>80</v>
      </c>
      <c r="P819">
        <v>1693.4615384615383</v>
      </c>
      <c r="Q819">
        <v>1693.4615384615383</v>
      </c>
      <c r="R819">
        <v>595</v>
      </c>
      <c r="S819">
        <v>154.69999999999999</v>
      </c>
    </row>
    <row r="820" spans="1:19" x14ac:dyDescent="0.35">
      <c r="A820" t="s">
        <v>935</v>
      </c>
      <c r="B820" s="40">
        <v>45433</v>
      </c>
      <c r="C820" t="s">
        <v>15</v>
      </c>
      <c r="D820" t="s">
        <v>16</v>
      </c>
      <c r="E820" t="s">
        <v>17</v>
      </c>
      <c r="F820" t="s">
        <v>18</v>
      </c>
      <c r="G820" t="s">
        <v>39</v>
      </c>
      <c r="H820" t="s">
        <v>40</v>
      </c>
      <c r="I820" t="s">
        <v>41</v>
      </c>
      <c r="J820">
        <v>85</v>
      </c>
      <c r="K820">
        <v>4</v>
      </c>
      <c r="L820">
        <v>0.12</v>
      </c>
      <c r="M820">
        <v>299.2</v>
      </c>
      <c r="N820" t="s">
        <v>123</v>
      </c>
      <c r="O820" t="s">
        <v>23</v>
      </c>
      <c r="P820">
        <v>2493.3333333333335</v>
      </c>
      <c r="Q820">
        <v>2493.3333333333335</v>
      </c>
      <c r="R820">
        <v>340</v>
      </c>
      <c r="S820">
        <v>40.800000000000011</v>
      </c>
    </row>
    <row r="821" spans="1:19" x14ac:dyDescent="0.35">
      <c r="A821" t="s">
        <v>936</v>
      </c>
      <c r="B821" s="40">
        <v>45420</v>
      </c>
      <c r="C821" t="s">
        <v>96</v>
      </c>
      <c r="D821" t="s">
        <v>97</v>
      </c>
      <c r="E821" t="s">
        <v>98</v>
      </c>
      <c r="F821" t="s">
        <v>113</v>
      </c>
      <c r="G821" t="s">
        <v>39</v>
      </c>
      <c r="H821" t="s">
        <v>40</v>
      </c>
      <c r="I821" t="s">
        <v>41</v>
      </c>
      <c r="J821">
        <v>85</v>
      </c>
      <c r="K821">
        <v>1</v>
      </c>
      <c r="L821">
        <v>7.0000000000000007E-2</v>
      </c>
      <c r="M821">
        <v>79.05</v>
      </c>
      <c r="N821" t="s">
        <v>77</v>
      </c>
      <c r="O821" t="s">
        <v>80</v>
      </c>
      <c r="P821">
        <v>1129.2857142857142</v>
      </c>
      <c r="Q821">
        <v>1129.2857142857142</v>
      </c>
      <c r="R821">
        <v>85</v>
      </c>
      <c r="S821">
        <v>5.9500000000000028</v>
      </c>
    </row>
    <row r="822" spans="1:19" x14ac:dyDescent="0.35">
      <c r="A822" t="s">
        <v>937</v>
      </c>
      <c r="B822" s="40">
        <v>45496</v>
      </c>
      <c r="C822" t="s">
        <v>73</v>
      </c>
      <c r="D822" t="s">
        <v>74</v>
      </c>
      <c r="E822" t="s">
        <v>37</v>
      </c>
      <c r="F822" t="s">
        <v>151</v>
      </c>
      <c r="G822" t="s">
        <v>39</v>
      </c>
      <c r="H822" t="s">
        <v>40</v>
      </c>
      <c r="I822" t="s">
        <v>41</v>
      </c>
      <c r="J822">
        <v>85</v>
      </c>
      <c r="K822">
        <v>6</v>
      </c>
      <c r="L822">
        <v>0</v>
      </c>
      <c r="M822">
        <v>510</v>
      </c>
      <c r="N822" t="s">
        <v>32</v>
      </c>
      <c r="O822" t="s">
        <v>23</v>
      </c>
      <c r="P822" t="e">
        <v>#DIV/0!</v>
      </c>
      <c r="Q822">
        <v>0</v>
      </c>
      <c r="R822">
        <v>510</v>
      </c>
      <c r="S822">
        <v>0</v>
      </c>
    </row>
    <row r="823" spans="1:19" x14ac:dyDescent="0.35">
      <c r="A823" t="s">
        <v>938</v>
      </c>
      <c r="B823" s="40">
        <v>45627</v>
      </c>
      <c r="C823" t="s">
        <v>125</v>
      </c>
      <c r="D823" t="s">
        <v>126</v>
      </c>
      <c r="E823" t="s">
        <v>37</v>
      </c>
      <c r="F823" t="s">
        <v>38</v>
      </c>
      <c r="G823" t="s">
        <v>39</v>
      </c>
      <c r="H823" t="s">
        <v>40</v>
      </c>
      <c r="I823" t="s">
        <v>41</v>
      </c>
      <c r="J823">
        <v>85</v>
      </c>
      <c r="K823">
        <v>12</v>
      </c>
      <c r="L823">
        <v>0.04</v>
      </c>
      <c r="M823">
        <v>979.2</v>
      </c>
      <c r="N823" t="s">
        <v>22</v>
      </c>
      <c r="O823" t="s">
        <v>33</v>
      </c>
      <c r="P823">
        <v>24480</v>
      </c>
      <c r="Q823">
        <v>24480</v>
      </c>
      <c r="R823">
        <v>1020.0000000000001</v>
      </c>
      <c r="S823">
        <v>40.800000000000068</v>
      </c>
    </row>
    <row r="824" spans="1:19" x14ac:dyDescent="0.35">
      <c r="A824" t="s">
        <v>939</v>
      </c>
      <c r="B824" s="40">
        <v>45387</v>
      </c>
      <c r="C824" t="s">
        <v>64</v>
      </c>
      <c r="D824" t="s">
        <v>65</v>
      </c>
      <c r="E824" t="s">
        <v>27</v>
      </c>
      <c r="F824" t="s">
        <v>89</v>
      </c>
      <c r="G824" t="s">
        <v>39</v>
      </c>
      <c r="H824" t="s">
        <v>40</v>
      </c>
      <c r="I824" t="s">
        <v>41</v>
      </c>
      <c r="J824">
        <v>85</v>
      </c>
      <c r="K824">
        <v>5</v>
      </c>
      <c r="L824">
        <v>7.0000000000000007E-2</v>
      </c>
      <c r="M824">
        <v>395.25</v>
      </c>
      <c r="N824" t="s">
        <v>59</v>
      </c>
      <c r="O824" t="s">
        <v>23</v>
      </c>
      <c r="P824">
        <v>5646.4285714285706</v>
      </c>
      <c r="Q824">
        <v>5646.4285714285706</v>
      </c>
      <c r="R824">
        <v>425</v>
      </c>
      <c r="S824">
        <v>29.75</v>
      </c>
    </row>
    <row r="825" spans="1:19" x14ac:dyDescent="0.35">
      <c r="A825" t="s">
        <v>940</v>
      </c>
      <c r="B825" s="40">
        <v>45384</v>
      </c>
      <c r="C825" t="s">
        <v>61</v>
      </c>
      <c r="D825" t="s">
        <v>62</v>
      </c>
      <c r="E825" t="s">
        <v>27</v>
      </c>
      <c r="F825" t="s">
        <v>28</v>
      </c>
      <c r="G825" t="s">
        <v>39</v>
      </c>
      <c r="H825" t="s">
        <v>40</v>
      </c>
      <c r="I825" t="s">
        <v>41</v>
      </c>
      <c r="J825">
        <v>85</v>
      </c>
      <c r="K825">
        <v>15</v>
      </c>
      <c r="L825">
        <v>0.24</v>
      </c>
      <c r="M825">
        <v>969</v>
      </c>
      <c r="N825" t="s">
        <v>123</v>
      </c>
      <c r="O825" t="s">
        <v>23</v>
      </c>
      <c r="P825">
        <v>4037.5</v>
      </c>
      <c r="Q825">
        <v>4037.5</v>
      </c>
      <c r="R825">
        <v>1275</v>
      </c>
      <c r="S825">
        <v>306</v>
      </c>
    </row>
    <row r="826" spans="1:19" x14ac:dyDescent="0.35">
      <c r="A826" t="s">
        <v>941</v>
      </c>
      <c r="B826" s="40">
        <v>45489</v>
      </c>
      <c r="C826" t="s">
        <v>111</v>
      </c>
      <c r="D826" t="s">
        <v>112</v>
      </c>
      <c r="E826" t="s">
        <v>98</v>
      </c>
      <c r="F826" t="s">
        <v>160</v>
      </c>
      <c r="G826" t="s">
        <v>39</v>
      </c>
      <c r="H826" t="s">
        <v>40</v>
      </c>
      <c r="I826" t="s">
        <v>41</v>
      </c>
      <c r="J826">
        <v>85</v>
      </c>
      <c r="K826">
        <v>2</v>
      </c>
      <c r="L826">
        <v>0.3</v>
      </c>
      <c r="M826">
        <v>119</v>
      </c>
      <c r="N826" t="s">
        <v>59</v>
      </c>
      <c r="O826" t="s">
        <v>23</v>
      </c>
      <c r="P826">
        <v>396.66666666666669</v>
      </c>
      <c r="Q826">
        <v>396.66666666666669</v>
      </c>
      <c r="R826">
        <v>170</v>
      </c>
      <c r="S826">
        <v>51</v>
      </c>
    </row>
    <row r="827" spans="1:19" x14ac:dyDescent="0.35">
      <c r="A827" t="s">
        <v>942</v>
      </c>
      <c r="B827" s="40">
        <v>45371</v>
      </c>
      <c r="C827" t="s">
        <v>44</v>
      </c>
      <c r="D827" t="s">
        <v>45</v>
      </c>
      <c r="E827" t="s">
        <v>17</v>
      </c>
      <c r="F827" t="s">
        <v>176</v>
      </c>
      <c r="G827" t="s">
        <v>39</v>
      </c>
      <c r="H827" t="s">
        <v>40</v>
      </c>
      <c r="I827" t="s">
        <v>41</v>
      </c>
      <c r="J827">
        <v>85</v>
      </c>
      <c r="K827">
        <v>4</v>
      </c>
      <c r="L827">
        <v>0.01</v>
      </c>
      <c r="M827">
        <v>336.6</v>
      </c>
      <c r="N827" t="s">
        <v>22</v>
      </c>
      <c r="O827" t="s">
        <v>23</v>
      </c>
      <c r="P827">
        <v>33660</v>
      </c>
      <c r="Q827">
        <v>33660</v>
      </c>
      <c r="R827">
        <v>340</v>
      </c>
      <c r="S827">
        <v>3.3999999999999773</v>
      </c>
    </row>
    <row r="828" spans="1:19" x14ac:dyDescent="0.35">
      <c r="A828" t="s">
        <v>943</v>
      </c>
      <c r="B828" s="40">
        <v>45500</v>
      </c>
      <c r="C828" t="s">
        <v>15</v>
      </c>
      <c r="D828" t="s">
        <v>16</v>
      </c>
      <c r="E828" t="s">
        <v>17</v>
      </c>
      <c r="F828" t="s">
        <v>79</v>
      </c>
      <c r="G828" t="s">
        <v>39</v>
      </c>
      <c r="H828" t="s">
        <v>40</v>
      </c>
      <c r="I828" t="s">
        <v>41</v>
      </c>
      <c r="J828">
        <v>85</v>
      </c>
      <c r="K828">
        <v>14</v>
      </c>
      <c r="L828">
        <v>7.0000000000000007E-2</v>
      </c>
      <c r="M828">
        <v>1106.7</v>
      </c>
      <c r="N828" t="s">
        <v>42</v>
      </c>
      <c r="O828" t="s">
        <v>23</v>
      </c>
      <c r="P828">
        <v>15810</v>
      </c>
      <c r="Q828">
        <v>15810</v>
      </c>
      <c r="R828">
        <v>1190.0000000000002</v>
      </c>
      <c r="S828">
        <v>83.300000000000182</v>
      </c>
    </row>
    <row r="829" spans="1:19" x14ac:dyDescent="0.35">
      <c r="A829" t="s">
        <v>944</v>
      </c>
      <c r="B829" s="40">
        <v>45484</v>
      </c>
      <c r="C829" t="s">
        <v>131</v>
      </c>
      <c r="D829" t="s">
        <v>132</v>
      </c>
      <c r="E829" t="s">
        <v>98</v>
      </c>
      <c r="F829" t="s">
        <v>160</v>
      </c>
      <c r="G829" t="s">
        <v>39</v>
      </c>
      <c r="H829" t="s">
        <v>40</v>
      </c>
      <c r="I829" t="s">
        <v>41</v>
      </c>
      <c r="J829">
        <v>85</v>
      </c>
      <c r="K829">
        <v>14</v>
      </c>
      <c r="L829">
        <v>0.04</v>
      </c>
      <c r="M829">
        <v>1142.4000000000001</v>
      </c>
      <c r="N829" t="s">
        <v>123</v>
      </c>
      <c r="O829" t="s">
        <v>33</v>
      </c>
      <c r="P829">
        <v>28560</v>
      </c>
      <c r="Q829">
        <v>28560</v>
      </c>
      <c r="R829">
        <v>1190.0000000000002</v>
      </c>
      <c r="S829">
        <v>47.600000000000136</v>
      </c>
    </row>
    <row r="830" spans="1:19" x14ac:dyDescent="0.35">
      <c r="A830" t="s">
        <v>945</v>
      </c>
      <c r="B830" s="40">
        <v>45578</v>
      </c>
      <c r="C830" t="s">
        <v>131</v>
      </c>
      <c r="D830" t="s">
        <v>132</v>
      </c>
      <c r="E830" t="s">
        <v>98</v>
      </c>
      <c r="F830" t="s">
        <v>113</v>
      </c>
      <c r="G830" t="s">
        <v>39</v>
      </c>
      <c r="H830" t="s">
        <v>40</v>
      </c>
      <c r="I830" t="s">
        <v>41</v>
      </c>
      <c r="J830">
        <v>85</v>
      </c>
      <c r="K830">
        <v>5</v>
      </c>
      <c r="L830">
        <v>0.01</v>
      </c>
      <c r="M830">
        <v>420.75</v>
      </c>
      <c r="N830" t="s">
        <v>77</v>
      </c>
      <c r="O830" t="s">
        <v>33</v>
      </c>
      <c r="P830">
        <v>42075</v>
      </c>
      <c r="Q830">
        <v>42075</v>
      </c>
      <c r="R830">
        <v>425</v>
      </c>
      <c r="S830">
        <v>4.25</v>
      </c>
    </row>
    <row r="831" spans="1:19" x14ac:dyDescent="0.35">
      <c r="A831" t="s">
        <v>946</v>
      </c>
      <c r="B831" s="40">
        <v>45524</v>
      </c>
      <c r="C831" t="s">
        <v>15</v>
      </c>
      <c r="D831" t="s">
        <v>16</v>
      </c>
      <c r="E831" t="s">
        <v>17</v>
      </c>
      <c r="F831" t="s">
        <v>18</v>
      </c>
      <c r="G831" t="s">
        <v>39</v>
      </c>
      <c r="H831" t="s">
        <v>40</v>
      </c>
      <c r="I831" t="s">
        <v>41</v>
      </c>
      <c r="J831">
        <v>85</v>
      </c>
      <c r="K831">
        <v>20</v>
      </c>
      <c r="L831">
        <v>0.26</v>
      </c>
      <c r="M831">
        <v>1258</v>
      </c>
      <c r="N831" t="s">
        <v>59</v>
      </c>
      <c r="O831" t="s">
        <v>33</v>
      </c>
      <c r="P831">
        <v>4838.4615384615381</v>
      </c>
      <c r="Q831">
        <v>4838.4615384615381</v>
      </c>
      <c r="R831">
        <v>1700</v>
      </c>
      <c r="S831">
        <v>442</v>
      </c>
    </row>
    <row r="832" spans="1:19" x14ac:dyDescent="0.35">
      <c r="A832" t="s">
        <v>947</v>
      </c>
      <c r="B832" s="40">
        <v>45309</v>
      </c>
      <c r="C832" t="s">
        <v>131</v>
      </c>
      <c r="D832" t="s">
        <v>132</v>
      </c>
      <c r="E832" t="s">
        <v>98</v>
      </c>
      <c r="F832" t="s">
        <v>101</v>
      </c>
      <c r="G832" t="s">
        <v>39</v>
      </c>
      <c r="H832" t="s">
        <v>40</v>
      </c>
      <c r="I832" t="s">
        <v>41</v>
      </c>
      <c r="J832">
        <v>85</v>
      </c>
      <c r="K832">
        <v>1</v>
      </c>
      <c r="L832">
        <v>0.27</v>
      </c>
      <c r="M832">
        <v>62.05</v>
      </c>
      <c r="N832" t="s">
        <v>32</v>
      </c>
      <c r="O832" t="s">
        <v>23</v>
      </c>
      <c r="P832">
        <v>229.81481481481478</v>
      </c>
      <c r="Q832">
        <v>229.81481481481478</v>
      </c>
      <c r="R832">
        <v>85</v>
      </c>
      <c r="S832">
        <v>22.950000000000003</v>
      </c>
    </row>
    <row r="833" spans="1:19" x14ac:dyDescent="0.35">
      <c r="A833" t="s">
        <v>948</v>
      </c>
      <c r="B833" s="40">
        <v>45581</v>
      </c>
      <c r="C833" t="s">
        <v>15</v>
      </c>
      <c r="D833" t="s">
        <v>16</v>
      </c>
      <c r="E833" t="s">
        <v>17</v>
      </c>
      <c r="F833" t="s">
        <v>18</v>
      </c>
      <c r="G833" t="s">
        <v>39</v>
      </c>
      <c r="H833" t="s">
        <v>40</v>
      </c>
      <c r="I833" t="s">
        <v>41</v>
      </c>
      <c r="J833">
        <v>85</v>
      </c>
      <c r="K833">
        <v>14</v>
      </c>
      <c r="L833">
        <v>0.19</v>
      </c>
      <c r="M833">
        <v>963.9</v>
      </c>
      <c r="N833" t="s">
        <v>123</v>
      </c>
      <c r="O833" t="s">
        <v>23</v>
      </c>
      <c r="P833">
        <v>5073.1578947368416</v>
      </c>
      <c r="Q833">
        <v>5073.1578947368416</v>
      </c>
      <c r="R833">
        <v>1190</v>
      </c>
      <c r="S833">
        <v>226.10000000000002</v>
      </c>
    </row>
    <row r="834" spans="1:19" x14ac:dyDescent="0.35">
      <c r="A834" t="s">
        <v>949</v>
      </c>
      <c r="B834" s="40">
        <v>45588</v>
      </c>
      <c r="C834" t="s">
        <v>131</v>
      </c>
      <c r="D834" t="s">
        <v>132</v>
      </c>
      <c r="E834" t="s">
        <v>98</v>
      </c>
      <c r="F834" t="s">
        <v>113</v>
      </c>
      <c r="G834" t="s">
        <v>39</v>
      </c>
      <c r="H834" t="s">
        <v>40</v>
      </c>
      <c r="I834" t="s">
        <v>41</v>
      </c>
      <c r="J834">
        <v>85</v>
      </c>
      <c r="K834">
        <v>9</v>
      </c>
      <c r="L834">
        <v>7.0000000000000007E-2</v>
      </c>
      <c r="M834">
        <v>711.45</v>
      </c>
      <c r="N834" t="s">
        <v>123</v>
      </c>
      <c r="O834" t="s">
        <v>23</v>
      </c>
      <c r="P834">
        <v>10163.571428571428</v>
      </c>
      <c r="Q834">
        <v>10163.571428571428</v>
      </c>
      <c r="R834">
        <v>765.00000000000011</v>
      </c>
      <c r="S834">
        <v>53.550000000000068</v>
      </c>
    </row>
    <row r="835" spans="1:19" x14ac:dyDescent="0.35">
      <c r="A835" t="s">
        <v>950</v>
      </c>
      <c r="B835" s="40">
        <v>45366</v>
      </c>
      <c r="C835" t="s">
        <v>61</v>
      </c>
      <c r="D835" t="s">
        <v>62</v>
      </c>
      <c r="E835" t="s">
        <v>27</v>
      </c>
      <c r="F835" t="s">
        <v>103</v>
      </c>
      <c r="G835" t="s">
        <v>39</v>
      </c>
      <c r="H835" t="s">
        <v>40</v>
      </c>
      <c r="I835" t="s">
        <v>41</v>
      </c>
      <c r="J835">
        <v>85</v>
      </c>
      <c r="K835">
        <v>12</v>
      </c>
      <c r="L835">
        <v>0.09</v>
      </c>
      <c r="M835">
        <v>928.2</v>
      </c>
      <c r="N835" t="s">
        <v>42</v>
      </c>
      <c r="O835" t="s">
        <v>23</v>
      </c>
      <c r="P835">
        <v>10313.333333333334</v>
      </c>
      <c r="Q835">
        <v>10313.333333333334</v>
      </c>
      <c r="R835">
        <v>1020</v>
      </c>
      <c r="S835">
        <v>91.799999999999955</v>
      </c>
    </row>
    <row r="836" spans="1:19" x14ac:dyDescent="0.35">
      <c r="A836" t="s">
        <v>951</v>
      </c>
      <c r="B836" s="40">
        <v>45621</v>
      </c>
      <c r="C836" t="s">
        <v>15</v>
      </c>
      <c r="D836" t="s">
        <v>16</v>
      </c>
      <c r="E836" t="s">
        <v>17</v>
      </c>
      <c r="F836" t="s">
        <v>154</v>
      </c>
      <c r="G836" t="s">
        <v>39</v>
      </c>
      <c r="H836" t="s">
        <v>40</v>
      </c>
      <c r="I836" t="s">
        <v>41</v>
      </c>
      <c r="J836">
        <v>85</v>
      </c>
      <c r="K836">
        <v>14</v>
      </c>
      <c r="L836">
        <v>0.2</v>
      </c>
      <c r="M836">
        <v>952</v>
      </c>
      <c r="N836" t="s">
        <v>123</v>
      </c>
      <c r="O836" t="s">
        <v>87</v>
      </c>
      <c r="P836">
        <v>4760</v>
      </c>
      <c r="Q836">
        <v>4760</v>
      </c>
      <c r="R836">
        <v>1190</v>
      </c>
      <c r="S836">
        <v>238</v>
      </c>
    </row>
    <row r="837" spans="1:19" x14ac:dyDescent="0.35">
      <c r="A837" t="s">
        <v>952</v>
      </c>
      <c r="B837" s="40">
        <v>45647</v>
      </c>
      <c r="C837" t="s">
        <v>55</v>
      </c>
      <c r="D837" t="s">
        <v>56</v>
      </c>
      <c r="E837" t="s">
        <v>17</v>
      </c>
      <c r="F837" t="s">
        <v>154</v>
      </c>
      <c r="G837" t="s">
        <v>39</v>
      </c>
      <c r="H837" t="s">
        <v>40</v>
      </c>
      <c r="I837" t="s">
        <v>41</v>
      </c>
      <c r="J837">
        <v>85</v>
      </c>
      <c r="K837">
        <v>18</v>
      </c>
      <c r="L837">
        <v>0.26</v>
      </c>
      <c r="M837">
        <v>1132.2</v>
      </c>
      <c r="N837" t="s">
        <v>42</v>
      </c>
      <c r="O837" t="s">
        <v>23</v>
      </c>
      <c r="P837">
        <v>4354.6153846153848</v>
      </c>
      <c r="Q837">
        <v>4354.6153846153848</v>
      </c>
      <c r="R837">
        <v>1530</v>
      </c>
      <c r="S837">
        <v>397.79999999999995</v>
      </c>
    </row>
    <row r="838" spans="1:19" x14ac:dyDescent="0.35">
      <c r="A838" t="s">
        <v>953</v>
      </c>
      <c r="B838" s="40">
        <v>45501</v>
      </c>
      <c r="C838" t="s">
        <v>35</v>
      </c>
      <c r="D838" t="s">
        <v>36</v>
      </c>
      <c r="E838" t="s">
        <v>37</v>
      </c>
      <c r="F838" t="s">
        <v>38</v>
      </c>
      <c r="G838" t="s">
        <v>39</v>
      </c>
      <c r="H838" t="s">
        <v>40</v>
      </c>
      <c r="I838" t="s">
        <v>41</v>
      </c>
      <c r="J838">
        <v>85</v>
      </c>
      <c r="K838">
        <v>7</v>
      </c>
      <c r="L838">
        <v>0.23</v>
      </c>
      <c r="M838">
        <v>458.15</v>
      </c>
      <c r="N838" t="s">
        <v>22</v>
      </c>
      <c r="O838" t="s">
        <v>80</v>
      </c>
      <c r="P838">
        <v>1991.9565217391303</v>
      </c>
      <c r="Q838">
        <v>1991.9565217391303</v>
      </c>
      <c r="R838">
        <v>595</v>
      </c>
      <c r="S838">
        <v>136.85000000000002</v>
      </c>
    </row>
    <row r="839" spans="1:19" x14ac:dyDescent="0.35">
      <c r="A839" t="s">
        <v>954</v>
      </c>
      <c r="B839" s="40">
        <v>45352</v>
      </c>
      <c r="C839" t="s">
        <v>73</v>
      </c>
      <c r="D839" t="s">
        <v>74</v>
      </c>
      <c r="E839" t="s">
        <v>37</v>
      </c>
      <c r="F839" t="s">
        <v>157</v>
      </c>
      <c r="G839" t="s">
        <v>39</v>
      </c>
      <c r="H839" t="s">
        <v>40</v>
      </c>
      <c r="I839" t="s">
        <v>41</v>
      </c>
      <c r="J839">
        <v>85</v>
      </c>
      <c r="K839">
        <v>17</v>
      </c>
      <c r="L839">
        <v>0.08</v>
      </c>
      <c r="M839">
        <v>1329.4</v>
      </c>
      <c r="N839" t="s">
        <v>123</v>
      </c>
      <c r="O839" t="s">
        <v>23</v>
      </c>
      <c r="P839">
        <v>16617.5</v>
      </c>
      <c r="Q839">
        <v>16617.5</v>
      </c>
      <c r="R839">
        <v>1445</v>
      </c>
      <c r="S839">
        <v>115.59999999999991</v>
      </c>
    </row>
    <row r="840" spans="1:19" x14ac:dyDescent="0.35">
      <c r="A840" t="s">
        <v>955</v>
      </c>
      <c r="B840" s="40">
        <v>45505</v>
      </c>
      <c r="C840" t="s">
        <v>35</v>
      </c>
      <c r="D840" t="s">
        <v>36</v>
      </c>
      <c r="E840" t="s">
        <v>37</v>
      </c>
      <c r="F840" t="s">
        <v>83</v>
      </c>
      <c r="G840" t="s">
        <v>39</v>
      </c>
      <c r="H840" t="s">
        <v>40</v>
      </c>
      <c r="I840" t="s">
        <v>41</v>
      </c>
      <c r="J840">
        <v>85</v>
      </c>
      <c r="K840">
        <v>11</v>
      </c>
      <c r="L840">
        <v>0.25</v>
      </c>
      <c r="M840">
        <v>701.25</v>
      </c>
      <c r="N840" t="s">
        <v>77</v>
      </c>
      <c r="O840" t="s">
        <v>23</v>
      </c>
      <c r="P840">
        <v>2805</v>
      </c>
      <c r="Q840">
        <v>2805</v>
      </c>
      <c r="R840">
        <v>935</v>
      </c>
      <c r="S840">
        <v>233.75</v>
      </c>
    </row>
    <row r="841" spans="1:19" x14ac:dyDescent="0.35">
      <c r="A841" t="s">
        <v>956</v>
      </c>
      <c r="B841" s="40">
        <v>45518</v>
      </c>
      <c r="C841" t="s">
        <v>111</v>
      </c>
      <c r="D841" t="s">
        <v>112</v>
      </c>
      <c r="E841" t="s">
        <v>98</v>
      </c>
      <c r="F841" t="s">
        <v>99</v>
      </c>
      <c r="G841" t="s">
        <v>39</v>
      </c>
      <c r="H841" t="s">
        <v>40</v>
      </c>
      <c r="I841" t="s">
        <v>41</v>
      </c>
      <c r="J841">
        <v>85</v>
      </c>
      <c r="K841">
        <v>20</v>
      </c>
      <c r="L841">
        <v>0.18</v>
      </c>
      <c r="M841">
        <v>1394</v>
      </c>
      <c r="N841" t="s">
        <v>59</v>
      </c>
      <c r="O841" t="s">
        <v>23</v>
      </c>
      <c r="P841">
        <v>7744.4444444444443</v>
      </c>
      <c r="Q841">
        <v>7744.4444444444443</v>
      </c>
      <c r="R841">
        <v>1699.9999999999998</v>
      </c>
      <c r="S841">
        <v>305.99999999999977</v>
      </c>
    </row>
    <row r="842" spans="1:19" x14ac:dyDescent="0.35">
      <c r="A842" t="s">
        <v>957</v>
      </c>
      <c r="B842" s="40">
        <v>45416</v>
      </c>
      <c r="C842" t="s">
        <v>35</v>
      </c>
      <c r="D842" t="s">
        <v>36</v>
      </c>
      <c r="E842" t="s">
        <v>37</v>
      </c>
      <c r="F842" t="s">
        <v>71</v>
      </c>
      <c r="G842" t="s">
        <v>39</v>
      </c>
      <c r="H842" t="s">
        <v>40</v>
      </c>
      <c r="I842" t="s">
        <v>41</v>
      </c>
      <c r="J842">
        <v>85</v>
      </c>
      <c r="K842">
        <v>14</v>
      </c>
      <c r="L842">
        <v>0.22</v>
      </c>
      <c r="M842">
        <v>928.2</v>
      </c>
      <c r="N842" t="s">
        <v>32</v>
      </c>
      <c r="O842" t="s">
        <v>23</v>
      </c>
      <c r="P842">
        <v>4219.090909090909</v>
      </c>
      <c r="Q842">
        <v>4219.090909090909</v>
      </c>
      <c r="R842">
        <v>1190</v>
      </c>
      <c r="S842">
        <v>261.79999999999995</v>
      </c>
    </row>
    <row r="843" spans="1:19" x14ac:dyDescent="0.35">
      <c r="A843" t="s">
        <v>958</v>
      </c>
      <c r="B843" s="40">
        <v>45384</v>
      </c>
      <c r="C843" t="s">
        <v>61</v>
      </c>
      <c r="D843" t="s">
        <v>62</v>
      </c>
      <c r="E843" t="s">
        <v>27</v>
      </c>
      <c r="F843" t="s">
        <v>28</v>
      </c>
      <c r="G843" t="s">
        <v>39</v>
      </c>
      <c r="H843" t="s">
        <v>40</v>
      </c>
      <c r="I843" t="s">
        <v>41</v>
      </c>
      <c r="J843">
        <v>85</v>
      </c>
      <c r="K843">
        <v>4</v>
      </c>
      <c r="L843">
        <v>0.19</v>
      </c>
      <c r="M843">
        <v>275.39999999999998</v>
      </c>
      <c r="N843" t="s">
        <v>42</v>
      </c>
      <c r="O843" t="s">
        <v>23</v>
      </c>
      <c r="P843">
        <v>1449.4736842105262</v>
      </c>
      <c r="Q843">
        <v>1449.4736842105262</v>
      </c>
      <c r="R843">
        <v>339.99999999999994</v>
      </c>
      <c r="S843">
        <v>64.599999999999966</v>
      </c>
    </row>
    <row r="844" spans="1:19" x14ac:dyDescent="0.35">
      <c r="A844" t="s">
        <v>959</v>
      </c>
      <c r="B844" s="40">
        <v>45569</v>
      </c>
      <c r="C844" t="s">
        <v>125</v>
      </c>
      <c r="D844" t="s">
        <v>126</v>
      </c>
      <c r="E844" t="s">
        <v>37</v>
      </c>
      <c r="F844" t="s">
        <v>83</v>
      </c>
      <c r="G844" t="s">
        <v>39</v>
      </c>
      <c r="H844" t="s">
        <v>40</v>
      </c>
      <c r="I844" t="s">
        <v>41</v>
      </c>
      <c r="J844">
        <v>85</v>
      </c>
      <c r="K844">
        <v>5</v>
      </c>
      <c r="L844">
        <v>0.03</v>
      </c>
      <c r="M844">
        <v>412.25</v>
      </c>
      <c r="N844" t="s">
        <v>59</v>
      </c>
      <c r="O844" t="s">
        <v>23</v>
      </c>
      <c r="P844">
        <v>13741.666666666668</v>
      </c>
      <c r="Q844">
        <v>13741.666666666668</v>
      </c>
      <c r="R844">
        <v>425</v>
      </c>
      <c r="S844">
        <v>12.75</v>
      </c>
    </row>
    <row r="845" spans="1:19" x14ac:dyDescent="0.35">
      <c r="A845" t="s">
        <v>960</v>
      </c>
      <c r="B845" s="40">
        <v>45365</v>
      </c>
      <c r="C845" t="s">
        <v>44</v>
      </c>
      <c r="D845" t="s">
        <v>45</v>
      </c>
      <c r="E845" t="s">
        <v>17</v>
      </c>
      <c r="F845" t="s">
        <v>18</v>
      </c>
      <c r="G845" t="s">
        <v>39</v>
      </c>
      <c r="H845" t="s">
        <v>40</v>
      </c>
      <c r="I845" t="s">
        <v>41</v>
      </c>
      <c r="J845">
        <v>85</v>
      </c>
      <c r="K845">
        <v>2</v>
      </c>
      <c r="L845">
        <v>0.1</v>
      </c>
      <c r="M845">
        <v>153</v>
      </c>
      <c r="N845" t="s">
        <v>77</v>
      </c>
      <c r="O845" t="s">
        <v>23</v>
      </c>
      <c r="P845">
        <v>1530</v>
      </c>
      <c r="Q845">
        <v>1530</v>
      </c>
      <c r="R845">
        <v>170</v>
      </c>
      <c r="S845">
        <v>17</v>
      </c>
    </row>
    <row r="846" spans="1:19" x14ac:dyDescent="0.35">
      <c r="A846" t="s">
        <v>961</v>
      </c>
      <c r="B846" s="40">
        <v>45609</v>
      </c>
      <c r="C846" t="s">
        <v>15</v>
      </c>
      <c r="D846" t="s">
        <v>16</v>
      </c>
      <c r="E846" t="s">
        <v>17</v>
      </c>
      <c r="F846" t="s">
        <v>154</v>
      </c>
      <c r="G846" t="s">
        <v>39</v>
      </c>
      <c r="H846" t="s">
        <v>40</v>
      </c>
      <c r="I846" t="s">
        <v>41</v>
      </c>
      <c r="J846">
        <v>85</v>
      </c>
      <c r="K846">
        <v>16</v>
      </c>
      <c r="L846">
        <v>0.21</v>
      </c>
      <c r="M846">
        <v>1074.4000000000001</v>
      </c>
      <c r="N846" t="s">
        <v>22</v>
      </c>
      <c r="O846" t="s">
        <v>23</v>
      </c>
      <c r="P846">
        <v>5116.1904761904771</v>
      </c>
      <c r="Q846">
        <v>5116.1904761904771</v>
      </c>
      <c r="R846">
        <v>1360</v>
      </c>
      <c r="S846">
        <v>285.59999999999991</v>
      </c>
    </row>
    <row r="847" spans="1:19" x14ac:dyDescent="0.35">
      <c r="A847" t="s">
        <v>962</v>
      </c>
      <c r="B847" s="40">
        <v>45586</v>
      </c>
      <c r="C847" t="s">
        <v>111</v>
      </c>
      <c r="D847" t="s">
        <v>112</v>
      </c>
      <c r="E847" t="s">
        <v>98</v>
      </c>
      <c r="F847" t="s">
        <v>101</v>
      </c>
      <c r="G847" t="s">
        <v>39</v>
      </c>
      <c r="H847" t="s">
        <v>40</v>
      </c>
      <c r="I847" t="s">
        <v>41</v>
      </c>
      <c r="J847">
        <v>85</v>
      </c>
      <c r="K847">
        <v>12</v>
      </c>
      <c r="L847">
        <v>0.21</v>
      </c>
      <c r="M847">
        <v>805.8</v>
      </c>
      <c r="N847" t="s">
        <v>123</v>
      </c>
      <c r="O847" t="s">
        <v>33</v>
      </c>
      <c r="P847">
        <v>3837.1428571428569</v>
      </c>
      <c r="Q847">
        <v>3837.1428571428569</v>
      </c>
      <c r="R847">
        <v>1019.9999999999999</v>
      </c>
      <c r="S847">
        <v>214.19999999999993</v>
      </c>
    </row>
    <row r="848" spans="1:19" x14ac:dyDescent="0.35">
      <c r="A848" t="s">
        <v>963</v>
      </c>
      <c r="B848" s="40">
        <v>45489</v>
      </c>
      <c r="C848" t="s">
        <v>15</v>
      </c>
      <c r="D848" t="s">
        <v>16</v>
      </c>
      <c r="E848" t="s">
        <v>17</v>
      </c>
      <c r="F848" t="s">
        <v>50</v>
      </c>
      <c r="G848" t="s">
        <v>39</v>
      </c>
      <c r="H848" t="s">
        <v>40</v>
      </c>
      <c r="I848" t="s">
        <v>41</v>
      </c>
      <c r="J848">
        <v>85</v>
      </c>
      <c r="K848">
        <v>1</v>
      </c>
      <c r="L848">
        <v>0.08</v>
      </c>
      <c r="M848">
        <v>78.2</v>
      </c>
      <c r="N848" t="s">
        <v>22</v>
      </c>
      <c r="O848" t="s">
        <v>80</v>
      </c>
      <c r="P848">
        <v>977.5</v>
      </c>
      <c r="Q848">
        <v>977.5</v>
      </c>
      <c r="R848">
        <v>85</v>
      </c>
      <c r="S848">
        <v>6.7999999999999972</v>
      </c>
    </row>
    <row r="849" spans="1:19" x14ac:dyDescent="0.35">
      <c r="A849" t="s">
        <v>964</v>
      </c>
      <c r="B849" s="40">
        <v>45469</v>
      </c>
      <c r="C849" t="s">
        <v>96</v>
      </c>
      <c r="D849" t="s">
        <v>97</v>
      </c>
      <c r="E849" t="s">
        <v>98</v>
      </c>
      <c r="F849" t="s">
        <v>160</v>
      </c>
      <c r="G849" t="s">
        <v>39</v>
      </c>
      <c r="H849" t="s">
        <v>40</v>
      </c>
      <c r="I849" t="s">
        <v>41</v>
      </c>
      <c r="J849">
        <v>85</v>
      </c>
      <c r="K849">
        <v>13</v>
      </c>
      <c r="L849">
        <v>0.19</v>
      </c>
      <c r="M849">
        <v>895.05</v>
      </c>
      <c r="N849" t="s">
        <v>42</v>
      </c>
      <c r="O849" t="s">
        <v>80</v>
      </c>
      <c r="P849">
        <v>4710.78947368421</v>
      </c>
      <c r="Q849">
        <v>4710.78947368421</v>
      </c>
      <c r="R849">
        <v>1104.9999999999998</v>
      </c>
      <c r="S849">
        <v>209.94999999999982</v>
      </c>
    </row>
    <row r="850" spans="1:19" x14ac:dyDescent="0.35">
      <c r="A850" t="s">
        <v>965</v>
      </c>
      <c r="B850" s="40">
        <v>45556</v>
      </c>
      <c r="C850" t="s">
        <v>61</v>
      </c>
      <c r="D850" t="s">
        <v>62</v>
      </c>
      <c r="E850" t="s">
        <v>27</v>
      </c>
      <c r="F850" t="s">
        <v>89</v>
      </c>
      <c r="G850" t="s">
        <v>39</v>
      </c>
      <c r="H850" t="s">
        <v>40</v>
      </c>
      <c r="I850" t="s">
        <v>41</v>
      </c>
      <c r="J850">
        <v>85</v>
      </c>
      <c r="K850">
        <v>14</v>
      </c>
      <c r="L850">
        <v>0.02</v>
      </c>
      <c r="M850">
        <v>1166.2</v>
      </c>
      <c r="N850" t="s">
        <v>32</v>
      </c>
      <c r="O850" t="s">
        <v>23</v>
      </c>
      <c r="P850">
        <v>58310</v>
      </c>
      <c r="Q850">
        <v>58310</v>
      </c>
      <c r="R850">
        <v>1190</v>
      </c>
      <c r="S850">
        <v>23.799999999999955</v>
      </c>
    </row>
    <row r="851" spans="1:19" x14ac:dyDescent="0.35">
      <c r="A851" t="s">
        <v>966</v>
      </c>
      <c r="B851" s="40">
        <v>45496</v>
      </c>
      <c r="C851" t="s">
        <v>35</v>
      </c>
      <c r="D851" t="s">
        <v>36</v>
      </c>
      <c r="E851" t="s">
        <v>37</v>
      </c>
      <c r="F851" t="s">
        <v>151</v>
      </c>
      <c r="G851" t="s">
        <v>39</v>
      </c>
      <c r="H851" t="s">
        <v>40</v>
      </c>
      <c r="I851" t="s">
        <v>41</v>
      </c>
      <c r="J851">
        <v>85</v>
      </c>
      <c r="K851">
        <v>9</v>
      </c>
      <c r="L851">
        <v>0.28000000000000003</v>
      </c>
      <c r="M851">
        <v>550.79999999999995</v>
      </c>
      <c r="N851" t="s">
        <v>32</v>
      </c>
      <c r="O851" t="s">
        <v>80</v>
      </c>
      <c r="P851">
        <v>1967.1428571428569</v>
      </c>
      <c r="Q851">
        <v>1967.1428571428569</v>
      </c>
      <c r="R851">
        <v>765</v>
      </c>
      <c r="S851">
        <v>214.20000000000005</v>
      </c>
    </row>
    <row r="852" spans="1:19" x14ac:dyDescent="0.35">
      <c r="A852" t="s">
        <v>967</v>
      </c>
      <c r="B852" s="40">
        <v>45576</v>
      </c>
      <c r="C852" t="s">
        <v>64</v>
      </c>
      <c r="D852" t="s">
        <v>65</v>
      </c>
      <c r="E852" t="s">
        <v>27</v>
      </c>
      <c r="F852" t="s">
        <v>89</v>
      </c>
      <c r="G852" t="s">
        <v>39</v>
      </c>
      <c r="H852" t="s">
        <v>40</v>
      </c>
      <c r="I852" t="s">
        <v>41</v>
      </c>
      <c r="J852">
        <v>85</v>
      </c>
      <c r="K852">
        <v>17</v>
      </c>
      <c r="L852">
        <v>0.28000000000000003</v>
      </c>
      <c r="M852">
        <v>1040.4000000000001</v>
      </c>
      <c r="N852" t="s">
        <v>42</v>
      </c>
      <c r="O852" t="s">
        <v>179</v>
      </c>
      <c r="P852">
        <v>3715.7142857142858</v>
      </c>
      <c r="Q852">
        <v>3715.7142857142858</v>
      </c>
      <c r="R852">
        <v>1445.0000000000002</v>
      </c>
      <c r="S852">
        <v>404.60000000000014</v>
      </c>
    </row>
    <row r="853" spans="1:19" x14ac:dyDescent="0.35">
      <c r="A853" t="s">
        <v>968</v>
      </c>
      <c r="B853" s="40">
        <v>45482</v>
      </c>
      <c r="C853" t="s">
        <v>44</v>
      </c>
      <c r="D853" t="s">
        <v>45</v>
      </c>
      <c r="E853" t="s">
        <v>17</v>
      </c>
      <c r="F853" t="s">
        <v>50</v>
      </c>
      <c r="G853" t="s">
        <v>39</v>
      </c>
      <c r="H853" t="s">
        <v>40</v>
      </c>
      <c r="I853" t="s">
        <v>41</v>
      </c>
      <c r="J853">
        <v>85</v>
      </c>
      <c r="K853">
        <v>10</v>
      </c>
      <c r="L853">
        <v>0.18</v>
      </c>
      <c r="M853">
        <v>697</v>
      </c>
      <c r="N853" t="s">
        <v>123</v>
      </c>
      <c r="O853" t="s">
        <v>23</v>
      </c>
      <c r="P853">
        <v>3872.2222222222222</v>
      </c>
      <c r="Q853">
        <v>3872.2222222222222</v>
      </c>
      <c r="R853">
        <v>849.99999999999989</v>
      </c>
      <c r="S853">
        <v>152.99999999999989</v>
      </c>
    </row>
    <row r="854" spans="1:19" x14ac:dyDescent="0.35">
      <c r="A854" t="s">
        <v>969</v>
      </c>
      <c r="B854" s="40">
        <v>45573</v>
      </c>
      <c r="C854" t="s">
        <v>111</v>
      </c>
      <c r="D854" t="s">
        <v>112</v>
      </c>
      <c r="E854" t="s">
        <v>98</v>
      </c>
      <c r="F854" t="s">
        <v>115</v>
      </c>
      <c r="G854" t="s">
        <v>39</v>
      </c>
      <c r="H854" t="s">
        <v>40</v>
      </c>
      <c r="I854" t="s">
        <v>41</v>
      </c>
      <c r="J854">
        <v>85</v>
      </c>
      <c r="K854">
        <v>11</v>
      </c>
      <c r="L854">
        <v>0.21</v>
      </c>
      <c r="M854">
        <v>738.65</v>
      </c>
      <c r="N854" t="s">
        <v>42</v>
      </c>
      <c r="O854" t="s">
        <v>33</v>
      </c>
      <c r="P854">
        <v>3517.3809523809523</v>
      </c>
      <c r="Q854">
        <v>3517.3809523809523</v>
      </c>
      <c r="R854">
        <v>934.99999999999989</v>
      </c>
      <c r="S854">
        <v>196.34999999999991</v>
      </c>
    </row>
    <row r="855" spans="1:19" x14ac:dyDescent="0.35">
      <c r="A855" t="s">
        <v>970</v>
      </c>
      <c r="B855" s="40">
        <v>45302</v>
      </c>
      <c r="C855" t="s">
        <v>25</v>
      </c>
      <c r="D855" t="s">
        <v>26</v>
      </c>
      <c r="E855" t="s">
        <v>27</v>
      </c>
      <c r="F855" t="s">
        <v>89</v>
      </c>
      <c r="G855" t="s">
        <v>39</v>
      </c>
      <c r="H855" t="s">
        <v>40</v>
      </c>
      <c r="I855" t="s">
        <v>41</v>
      </c>
      <c r="J855">
        <v>85</v>
      </c>
      <c r="K855">
        <v>20</v>
      </c>
      <c r="L855">
        <v>7.0000000000000007E-2</v>
      </c>
      <c r="M855">
        <v>1581</v>
      </c>
      <c r="N855" t="s">
        <v>32</v>
      </c>
      <c r="O855" t="s">
        <v>23</v>
      </c>
      <c r="P855">
        <v>22585.714285714283</v>
      </c>
      <c r="Q855">
        <v>22585.714285714283</v>
      </c>
      <c r="R855">
        <v>1700</v>
      </c>
      <c r="S855">
        <v>119</v>
      </c>
    </row>
    <row r="856" spans="1:19" x14ac:dyDescent="0.35">
      <c r="A856" t="s">
        <v>971</v>
      </c>
      <c r="B856" s="40">
        <v>45424</v>
      </c>
      <c r="C856" t="s">
        <v>111</v>
      </c>
      <c r="D856" t="s">
        <v>112</v>
      </c>
      <c r="E856" t="s">
        <v>98</v>
      </c>
      <c r="F856" t="s">
        <v>113</v>
      </c>
      <c r="G856" t="s">
        <v>39</v>
      </c>
      <c r="H856" t="s">
        <v>40</v>
      </c>
      <c r="I856" t="s">
        <v>41</v>
      </c>
      <c r="J856">
        <v>85</v>
      </c>
      <c r="K856">
        <v>19</v>
      </c>
      <c r="L856">
        <v>0.01</v>
      </c>
      <c r="M856">
        <v>1598.85</v>
      </c>
      <c r="N856" t="s">
        <v>42</v>
      </c>
      <c r="O856" t="s">
        <v>23</v>
      </c>
      <c r="P856">
        <v>159885</v>
      </c>
      <c r="Q856">
        <v>159885</v>
      </c>
      <c r="R856">
        <v>1615</v>
      </c>
      <c r="S856">
        <v>16.150000000000091</v>
      </c>
    </row>
    <row r="857" spans="1:19" x14ac:dyDescent="0.35">
      <c r="A857" t="s">
        <v>972</v>
      </c>
      <c r="B857" s="40">
        <v>45634</v>
      </c>
      <c r="C857" t="s">
        <v>125</v>
      </c>
      <c r="D857" t="s">
        <v>126</v>
      </c>
      <c r="E857" t="s">
        <v>37</v>
      </c>
      <c r="F857" t="s">
        <v>71</v>
      </c>
      <c r="G857" t="s">
        <v>39</v>
      </c>
      <c r="H857" t="s">
        <v>40</v>
      </c>
      <c r="I857" t="s">
        <v>41</v>
      </c>
      <c r="J857">
        <v>85</v>
      </c>
      <c r="K857">
        <v>1</v>
      </c>
      <c r="L857">
        <v>0.08</v>
      </c>
      <c r="M857">
        <v>78.2</v>
      </c>
      <c r="N857" t="s">
        <v>123</v>
      </c>
      <c r="O857" t="s">
        <v>23</v>
      </c>
      <c r="P857">
        <v>977.5</v>
      </c>
      <c r="Q857">
        <v>977.5</v>
      </c>
      <c r="R857">
        <v>85</v>
      </c>
      <c r="S857">
        <v>6.7999999999999972</v>
      </c>
    </row>
    <row r="858" spans="1:19" x14ac:dyDescent="0.35">
      <c r="A858" t="s">
        <v>973</v>
      </c>
      <c r="B858" s="40">
        <v>45634</v>
      </c>
      <c r="C858" t="s">
        <v>111</v>
      </c>
      <c r="D858" t="s">
        <v>112</v>
      </c>
      <c r="E858" t="s">
        <v>98</v>
      </c>
      <c r="F858" t="s">
        <v>160</v>
      </c>
      <c r="G858" t="s">
        <v>39</v>
      </c>
      <c r="H858" t="s">
        <v>40</v>
      </c>
      <c r="I858" t="s">
        <v>41</v>
      </c>
      <c r="J858">
        <v>85</v>
      </c>
      <c r="K858">
        <v>9</v>
      </c>
      <c r="L858">
        <v>0.14000000000000001</v>
      </c>
      <c r="M858">
        <v>657.9</v>
      </c>
      <c r="N858" t="s">
        <v>77</v>
      </c>
      <c r="O858" t="s">
        <v>179</v>
      </c>
      <c r="P858">
        <v>4699.2857142857138</v>
      </c>
      <c r="Q858">
        <v>4699.2857142857138</v>
      </c>
      <c r="R858">
        <v>765</v>
      </c>
      <c r="S858">
        <v>107.10000000000002</v>
      </c>
    </row>
    <row r="859" spans="1:19" x14ac:dyDescent="0.35">
      <c r="A859" t="s">
        <v>974</v>
      </c>
      <c r="B859" s="40">
        <v>45409</v>
      </c>
      <c r="C859" t="s">
        <v>44</v>
      </c>
      <c r="D859" t="s">
        <v>45</v>
      </c>
      <c r="E859" t="s">
        <v>17</v>
      </c>
      <c r="F859" t="s">
        <v>50</v>
      </c>
      <c r="G859" t="s">
        <v>39</v>
      </c>
      <c r="H859" t="s">
        <v>40</v>
      </c>
      <c r="I859" t="s">
        <v>41</v>
      </c>
      <c r="J859">
        <v>85</v>
      </c>
      <c r="K859">
        <v>17</v>
      </c>
      <c r="L859">
        <v>0.2</v>
      </c>
      <c r="M859">
        <v>1156</v>
      </c>
      <c r="N859" t="s">
        <v>123</v>
      </c>
      <c r="O859" t="s">
        <v>80</v>
      </c>
      <c r="P859">
        <v>5780</v>
      </c>
      <c r="Q859">
        <v>5780</v>
      </c>
      <c r="R859">
        <v>1445</v>
      </c>
      <c r="S859">
        <v>289</v>
      </c>
    </row>
    <row r="860" spans="1:19" x14ac:dyDescent="0.35">
      <c r="A860" t="s">
        <v>975</v>
      </c>
      <c r="B860" s="40">
        <v>45296</v>
      </c>
      <c r="C860" t="s">
        <v>111</v>
      </c>
      <c r="D860" t="s">
        <v>112</v>
      </c>
      <c r="E860" t="s">
        <v>98</v>
      </c>
      <c r="F860" t="s">
        <v>99</v>
      </c>
      <c r="G860" t="s">
        <v>39</v>
      </c>
      <c r="H860" t="s">
        <v>40</v>
      </c>
      <c r="I860" t="s">
        <v>41</v>
      </c>
      <c r="J860">
        <v>85</v>
      </c>
      <c r="K860">
        <v>13</v>
      </c>
      <c r="L860">
        <v>0.26</v>
      </c>
      <c r="M860">
        <v>817.7</v>
      </c>
      <c r="N860" t="s">
        <v>42</v>
      </c>
      <c r="O860" t="s">
        <v>23</v>
      </c>
      <c r="P860">
        <v>3145</v>
      </c>
      <c r="Q860">
        <v>3145</v>
      </c>
      <c r="R860">
        <v>1105</v>
      </c>
      <c r="S860">
        <v>287.29999999999995</v>
      </c>
    </row>
    <row r="861" spans="1:19" x14ac:dyDescent="0.35">
      <c r="A861" t="s">
        <v>976</v>
      </c>
      <c r="B861" s="40">
        <v>45417</v>
      </c>
      <c r="C861" t="s">
        <v>35</v>
      </c>
      <c r="D861" t="s">
        <v>36</v>
      </c>
      <c r="E861" t="s">
        <v>37</v>
      </c>
      <c r="F861" t="s">
        <v>71</v>
      </c>
      <c r="G861" t="s">
        <v>39</v>
      </c>
      <c r="H861" t="s">
        <v>40</v>
      </c>
      <c r="I861" t="s">
        <v>41</v>
      </c>
      <c r="J861">
        <v>85</v>
      </c>
      <c r="K861">
        <v>10</v>
      </c>
      <c r="L861">
        <v>0.18</v>
      </c>
      <c r="M861">
        <v>697</v>
      </c>
      <c r="N861" t="s">
        <v>22</v>
      </c>
      <c r="O861" t="s">
        <v>23</v>
      </c>
      <c r="P861">
        <v>3872.2222222222222</v>
      </c>
      <c r="Q861">
        <v>3872.2222222222222</v>
      </c>
      <c r="R861">
        <v>849.99999999999989</v>
      </c>
      <c r="S861">
        <v>152.99999999999989</v>
      </c>
    </row>
    <row r="862" spans="1:19" x14ac:dyDescent="0.35">
      <c r="A862" t="s">
        <v>977</v>
      </c>
      <c r="B862" s="40">
        <v>45439</v>
      </c>
      <c r="C862" t="s">
        <v>15</v>
      </c>
      <c r="D862" t="s">
        <v>16</v>
      </c>
      <c r="E862" t="s">
        <v>17</v>
      </c>
      <c r="F862" t="s">
        <v>18</v>
      </c>
      <c r="G862" t="s">
        <v>39</v>
      </c>
      <c r="H862" t="s">
        <v>40</v>
      </c>
      <c r="I862" t="s">
        <v>41</v>
      </c>
      <c r="J862">
        <v>85</v>
      </c>
      <c r="K862">
        <v>7</v>
      </c>
      <c r="L862">
        <v>0.17</v>
      </c>
      <c r="M862">
        <v>493.85</v>
      </c>
      <c r="N862" t="s">
        <v>179</v>
      </c>
      <c r="O862" t="s">
        <v>23</v>
      </c>
      <c r="P862">
        <v>2905</v>
      </c>
      <c r="Q862">
        <v>2905</v>
      </c>
      <c r="R862">
        <v>595</v>
      </c>
      <c r="S862">
        <v>101.14999999999998</v>
      </c>
    </row>
    <row r="863" spans="1:19" x14ac:dyDescent="0.35">
      <c r="A863" t="s">
        <v>978</v>
      </c>
      <c r="B863" s="40">
        <v>45359</v>
      </c>
      <c r="C863" t="s">
        <v>55</v>
      </c>
      <c r="D863" t="s">
        <v>56</v>
      </c>
      <c r="E863" t="s">
        <v>17</v>
      </c>
      <c r="F863" t="s">
        <v>176</v>
      </c>
      <c r="G863" t="s">
        <v>39</v>
      </c>
      <c r="H863" t="s">
        <v>40</v>
      </c>
      <c r="I863" t="s">
        <v>41</v>
      </c>
      <c r="J863">
        <v>85</v>
      </c>
      <c r="K863">
        <v>5</v>
      </c>
      <c r="L863">
        <v>0.02</v>
      </c>
      <c r="M863">
        <v>416.5</v>
      </c>
      <c r="N863" t="s">
        <v>123</v>
      </c>
      <c r="O863" t="s">
        <v>23</v>
      </c>
      <c r="P863">
        <v>20825</v>
      </c>
      <c r="Q863">
        <v>20825</v>
      </c>
      <c r="R863">
        <v>425</v>
      </c>
      <c r="S863">
        <v>8.5</v>
      </c>
    </row>
    <row r="864" spans="1:19" x14ac:dyDescent="0.35">
      <c r="A864" t="s">
        <v>979</v>
      </c>
      <c r="B864" s="40">
        <v>45506</v>
      </c>
      <c r="C864" t="s">
        <v>15</v>
      </c>
      <c r="D864" t="s">
        <v>16</v>
      </c>
      <c r="E864" t="s">
        <v>17</v>
      </c>
      <c r="F864" t="s">
        <v>50</v>
      </c>
      <c r="G864" t="s">
        <v>39</v>
      </c>
      <c r="H864" t="s">
        <v>40</v>
      </c>
      <c r="I864" t="s">
        <v>41</v>
      </c>
      <c r="J864">
        <v>85</v>
      </c>
      <c r="K864">
        <v>13</v>
      </c>
      <c r="L864">
        <v>0.22</v>
      </c>
      <c r="M864">
        <v>861.9</v>
      </c>
      <c r="N864" t="s">
        <v>42</v>
      </c>
      <c r="O864" t="s">
        <v>80</v>
      </c>
      <c r="P864">
        <v>3917.7272727272725</v>
      </c>
      <c r="Q864">
        <v>3917.7272727272725</v>
      </c>
      <c r="R864">
        <v>1105</v>
      </c>
      <c r="S864">
        <v>243.10000000000002</v>
      </c>
    </row>
    <row r="865" spans="1:19" x14ac:dyDescent="0.35">
      <c r="A865" t="s">
        <v>980</v>
      </c>
      <c r="B865" s="40">
        <v>45614</v>
      </c>
      <c r="C865" t="s">
        <v>15</v>
      </c>
      <c r="D865" t="s">
        <v>16</v>
      </c>
      <c r="E865" t="s">
        <v>17</v>
      </c>
      <c r="F865" t="s">
        <v>154</v>
      </c>
      <c r="G865" t="s">
        <v>39</v>
      </c>
      <c r="H865" t="s">
        <v>40</v>
      </c>
      <c r="I865" t="s">
        <v>41</v>
      </c>
      <c r="J865">
        <v>85</v>
      </c>
      <c r="K865">
        <v>20</v>
      </c>
      <c r="L865">
        <v>0.02</v>
      </c>
      <c r="M865">
        <v>1666</v>
      </c>
      <c r="N865" t="s">
        <v>22</v>
      </c>
      <c r="O865" t="s">
        <v>23</v>
      </c>
      <c r="P865">
        <v>83300</v>
      </c>
      <c r="Q865">
        <v>83300</v>
      </c>
      <c r="R865">
        <v>1700</v>
      </c>
      <c r="S865">
        <v>34</v>
      </c>
    </row>
    <row r="866" spans="1:19" x14ac:dyDescent="0.35">
      <c r="A866" t="s">
        <v>981</v>
      </c>
      <c r="B866" s="40">
        <v>45549</v>
      </c>
      <c r="C866" t="s">
        <v>61</v>
      </c>
      <c r="D866" t="s">
        <v>62</v>
      </c>
      <c r="E866" t="s">
        <v>27</v>
      </c>
      <c r="F866" t="s">
        <v>103</v>
      </c>
      <c r="G866" t="s">
        <v>39</v>
      </c>
      <c r="H866" t="s">
        <v>40</v>
      </c>
      <c r="I866" t="s">
        <v>41</v>
      </c>
      <c r="J866">
        <v>85</v>
      </c>
      <c r="K866">
        <v>18</v>
      </c>
      <c r="L866">
        <v>0.25</v>
      </c>
      <c r="M866">
        <v>1147.5</v>
      </c>
      <c r="N866" t="s">
        <v>59</v>
      </c>
      <c r="O866" t="s">
        <v>23</v>
      </c>
      <c r="P866">
        <v>4590</v>
      </c>
      <c r="Q866">
        <v>4590</v>
      </c>
      <c r="R866">
        <v>1530</v>
      </c>
      <c r="S866">
        <v>382.5</v>
      </c>
    </row>
    <row r="867" spans="1:19" x14ac:dyDescent="0.35">
      <c r="A867" t="s">
        <v>982</v>
      </c>
      <c r="B867" s="40">
        <v>45580</v>
      </c>
      <c r="C867" t="s">
        <v>15</v>
      </c>
      <c r="D867" t="s">
        <v>16</v>
      </c>
      <c r="E867" t="s">
        <v>17</v>
      </c>
      <c r="F867" t="s">
        <v>79</v>
      </c>
      <c r="G867" t="s">
        <v>39</v>
      </c>
      <c r="H867" t="s">
        <v>40</v>
      </c>
      <c r="I867" t="s">
        <v>41</v>
      </c>
      <c r="J867">
        <v>85</v>
      </c>
      <c r="K867">
        <v>18</v>
      </c>
      <c r="L867">
        <v>0.1</v>
      </c>
      <c r="M867">
        <v>1377</v>
      </c>
      <c r="N867" t="s">
        <v>42</v>
      </c>
      <c r="O867" t="s">
        <v>80</v>
      </c>
      <c r="P867">
        <v>13770</v>
      </c>
      <c r="Q867">
        <v>13770</v>
      </c>
      <c r="R867">
        <v>1530</v>
      </c>
      <c r="S867">
        <v>153</v>
      </c>
    </row>
    <row r="868" spans="1:19" x14ac:dyDescent="0.35">
      <c r="A868" t="s">
        <v>983</v>
      </c>
      <c r="B868" s="40">
        <v>45520</v>
      </c>
      <c r="C868" t="s">
        <v>61</v>
      </c>
      <c r="D868" t="s">
        <v>62</v>
      </c>
      <c r="E868" t="s">
        <v>27</v>
      </c>
      <c r="F868" t="s">
        <v>122</v>
      </c>
      <c r="G868" t="s">
        <v>39</v>
      </c>
      <c r="H868" t="s">
        <v>40</v>
      </c>
      <c r="I868" t="s">
        <v>41</v>
      </c>
      <c r="J868">
        <v>85</v>
      </c>
      <c r="K868">
        <v>18</v>
      </c>
      <c r="L868">
        <v>0.22</v>
      </c>
      <c r="M868">
        <v>1193.4000000000001</v>
      </c>
      <c r="N868" t="s">
        <v>77</v>
      </c>
      <c r="O868" t="s">
        <v>23</v>
      </c>
      <c r="P868">
        <v>5424.545454545455</v>
      </c>
      <c r="Q868">
        <v>5424.545454545455</v>
      </c>
      <c r="R868">
        <v>1530</v>
      </c>
      <c r="S868">
        <v>336.59999999999991</v>
      </c>
    </row>
    <row r="869" spans="1:19" x14ac:dyDescent="0.35">
      <c r="A869" t="s">
        <v>984</v>
      </c>
      <c r="B869" s="40">
        <v>45341</v>
      </c>
      <c r="C869" t="s">
        <v>55</v>
      </c>
      <c r="D869" t="s">
        <v>56</v>
      </c>
      <c r="E869" t="s">
        <v>17</v>
      </c>
      <c r="F869" t="s">
        <v>50</v>
      </c>
      <c r="G869" t="s">
        <v>39</v>
      </c>
      <c r="H869" t="s">
        <v>40</v>
      </c>
      <c r="I869" t="s">
        <v>41</v>
      </c>
      <c r="J869">
        <v>85</v>
      </c>
      <c r="K869">
        <v>5</v>
      </c>
      <c r="L869">
        <v>0.22</v>
      </c>
      <c r="M869">
        <v>331.5</v>
      </c>
      <c r="N869" t="s">
        <v>123</v>
      </c>
      <c r="O869" t="s">
        <v>23</v>
      </c>
      <c r="P869">
        <v>1506.8181818181818</v>
      </c>
      <c r="Q869">
        <v>1506.8181818181818</v>
      </c>
      <c r="R869">
        <v>425</v>
      </c>
      <c r="S869">
        <v>93.5</v>
      </c>
    </row>
    <row r="870" spans="1:19" x14ac:dyDescent="0.35">
      <c r="A870" t="s">
        <v>985</v>
      </c>
      <c r="B870" s="40">
        <v>45410</v>
      </c>
      <c r="C870" t="s">
        <v>73</v>
      </c>
      <c r="D870" t="s">
        <v>74</v>
      </c>
      <c r="E870" t="s">
        <v>37</v>
      </c>
      <c r="F870" t="s">
        <v>151</v>
      </c>
      <c r="G870" t="s">
        <v>39</v>
      </c>
      <c r="H870" t="s">
        <v>40</v>
      </c>
      <c r="I870" t="s">
        <v>41</v>
      </c>
      <c r="J870">
        <v>85</v>
      </c>
      <c r="K870">
        <v>11</v>
      </c>
      <c r="L870">
        <v>0.03</v>
      </c>
      <c r="M870">
        <v>906.95</v>
      </c>
      <c r="N870" t="s">
        <v>123</v>
      </c>
      <c r="O870" t="s">
        <v>23</v>
      </c>
      <c r="P870">
        <v>30231.666666666668</v>
      </c>
      <c r="Q870">
        <v>30231.666666666668</v>
      </c>
      <c r="R870">
        <v>935.00000000000011</v>
      </c>
      <c r="S870">
        <v>28.050000000000068</v>
      </c>
    </row>
    <row r="871" spans="1:19" x14ac:dyDescent="0.35">
      <c r="A871" t="s">
        <v>986</v>
      </c>
      <c r="B871" s="40">
        <v>45645</v>
      </c>
      <c r="C871" t="s">
        <v>25</v>
      </c>
      <c r="D871" t="s">
        <v>26</v>
      </c>
      <c r="E871" t="s">
        <v>27</v>
      </c>
      <c r="F871" t="s">
        <v>89</v>
      </c>
      <c r="G871" t="s">
        <v>39</v>
      </c>
      <c r="H871" t="s">
        <v>40</v>
      </c>
      <c r="I871" t="s">
        <v>41</v>
      </c>
      <c r="J871">
        <v>85</v>
      </c>
      <c r="K871">
        <v>3</v>
      </c>
      <c r="L871">
        <v>0.01</v>
      </c>
      <c r="M871">
        <v>252.45</v>
      </c>
      <c r="N871" t="s">
        <v>123</v>
      </c>
      <c r="O871" t="s">
        <v>23</v>
      </c>
      <c r="P871">
        <v>25245</v>
      </c>
      <c r="Q871">
        <v>25245</v>
      </c>
      <c r="R871">
        <v>255</v>
      </c>
      <c r="S871">
        <v>2.5500000000000114</v>
      </c>
    </row>
    <row r="872" spans="1:19" x14ac:dyDescent="0.35">
      <c r="A872" t="s">
        <v>987</v>
      </c>
      <c r="B872" s="40">
        <v>45601</v>
      </c>
      <c r="C872" t="s">
        <v>44</v>
      </c>
      <c r="D872" t="s">
        <v>45</v>
      </c>
      <c r="E872" t="s">
        <v>17</v>
      </c>
      <c r="F872" t="s">
        <v>18</v>
      </c>
      <c r="G872" t="s">
        <v>39</v>
      </c>
      <c r="H872" t="s">
        <v>40</v>
      </c>
      <c r="I872" t="s">
        <v>41</v>
      </c>
      <c r="J872">
        <v>85</v>
      </c>
      <c r="K872">
        <v>16</v>
      </c>
      <c r="L872">
        <v>0.03</v>
      </c>
      <c r="M872">
        <v>1319.2</v>
      </c>
      <c r="N872" t="s">
        <v>77</v>
      </c>
      <c r="O872" t="s">
        <v>23</v>
      </c>
      <c r="P872">
        <v>43973.333333333336</v>
      </c>
      <c r="Q872">
        <v>43973.333333333336</v>
      </c>
      <c r="R872">
        <v>1360</v>
      </c>
      <c r="S872">
        <v>40.799999999999955</v>
      </c>
    </row>
    <row r="873" spans="1:19" x14ac:dyDescent="0.35">
      <c r="A873" t="s">
        <v>988</v>
      </c>
      <c r="B873" s="40">
        <v>45352</v>
      </c>
      <c r="C873" t="s">
        <v>131</v>
      </c>
      <c r="D873" t="s">
        <v>132</v>
      </c>
      <c r="E873" t="s">
        <v>98</v>
      </c>
      <c r="F873" t="s">
        <v>115</v>
      </c>
      <c r="G873" t="s">
        <v>39</v>
      </c>
      <c r="H873" t="s">
        <v>40</v>
      </c>
      <c r="I873" t="s">
        <v>41</v>
      </c>
      <c r="J873">
        <v>85</v>
      </c>
      <c r="K873">
        <v>11</v>
      </c>
      <c r="L873">
        <v>0.28999999999999998</v>
      </c>
      <c r="M873">
        <v>663.85</v>
      </c>
      <c r="N873" t="s">
        <v>32</v>
      </c>
      <c r="O873" t="s">
        <v>23</v>
      </c>
      <c r="P873">
        <v>2289.1379310344828</v>
      </c>
      <c r="Q873">
        <v>2289.1379310344828</v>
      </c>
      <c r="R873">
        <v>935.00000000000011</v>
      </c>
      <c r="S873">
        <v>271.15000000000009</v>
      </c>
    </row>
    <row r="874" spans="1:19" x14ac:dyDescent="0.35">
      <c r="A874" t="s">
        <v>989</v>
      </c>
      <c r="B874" s="40">
        <v>45293</v>
      </c>
      <c r="C874" t="s">
        <v>111</v>
      </c>
      <c r="D874" t="s">
        <v>112</v>
      </c>
      <c r="E874" t="s">
        <v>98</v>
      </c>
      <c r="F874" t="s">
        <v>115</v>
      </c>
      <c r="G874" t="s">
        <v>39</v>
      </c>
      <c r="H874" t="s">
        <v>40</v>
      </c>
      <c r="I874" t="s">
        <v>41</v>
      </c>
      <c r="J874">
        <v>85</v>
      </c>
      <c r="K874">
        <v>3</v>
      </c>
      <c r="L874">
        <v>0.16</v>
      </c>
      <c r="M874">
        <v>214.2</v>
      </c>
      <c r="N874" t="s">
        <v>32</v>
      </c>
      <c r="O874" t="s">
        <v>23</v>
      </c>
      <c r="P874">
        <v>1338.75</v>
      </c>
      <c r="Q874">
        <v>1338.75</v>
      </c>
      <c r="R874">
        <v>255</v>
      </c>
      <c r="S874">
        <v>40.800000000000011</v>
      </c>
    </row>
    <row r="875" spans="1:19" x14ac:dyDescent="0.35">
      <c r="A875" t="s">
        <v>990</v>
      </c>
      <c r="B875" s="40">
        <v>45333</v>
      </c>
      <c r="C875" t="s">
        <v>25</v>
      </c>
      <c r="D875" t="s">
        <v>26</v>
      </c>
      <c r="E875" t="s">
        <v>27</v>
      </c>
      <c r="F875" t="s">
        <v>28</v>
      </c>
      <c r="G875" t="s">
        <v>39</v>
      </c>
      <c r="H875" t="s">
        <v>40</v>
      </c>
      <c r="I875" t="s">
        <v>41</v>
      </c>
      <c r="J875">
        <v>85</v>
      </c>
      <c r="K875">
        <v>9</v>
      </c>
      <c r="L875">
        <v>0.17</v>
      </c>
      <c r="M875">
        <v>634.95000000000005</v>
      </c>
      <c r="N875" t="s">
        <v>42</v>
      </c>
      <c r="O875" t="s">
        <v>23</v>
      </c>
      <c r="P875">
        <v>3735</v>
      </c>
      <c r="Q875">
        <v>3735</v>
      </c>
      <c r="R875">
        <v>765.00000000000011</v>
      </c>
      <c r="S875">
        <v>130.05000000000007</v>
      </c>
    </row>
    <row r="876" spans="1:19" x14ac:dyDescent="0.35">
      <c r="A876" t="s">
        <v>991</v>
      </c>
      <c r="B876" s="40">
        <v>45604</v>
      </c>
      <c r="C876" t="s">
        <v>125</v>
      </c>
      <c r="D876" t="s">
        <v>126</v>
      </c>
      <c r="E876" t="s">
        <v>37</v>
      </c>
      <c r="F876" t="s">
        <v>157</v>
      </c>
      <c r="G876" t="s">
        <v>39</v>
      </c>
      <c r="H876" t="s">
        <v>40</v>
      </c>
      <c r="I876" t="s">
        <v>41</v>
      </c>
      <c r="J876">
        <v>85</v>
      </c>
      <c r="K876">
        <v>14</v>
      </c>
      <c r="L876">
        <v>0.03</v>
      </c>
      <c r="M876">
        <v>1154.3</v>
      </c>
      <c r="N876" t="s">
        <v>22</v>
      </c>
      <c r="O876" t="s">
        <v>23</v>
      </c>
      <c r="P876">
        <v>38476.666666666664</v>
      </c>
      <c r="Q876">
        <v>38476.666666666664</v>
      </c>
      <c r="R876">
        <v>1190</v>
      </c>
      <c r="S876">
        <v>35.700000000000045</v>
      </c>
    </row>
    <row r="877" spans="1:19" x14ac:dyDescent="0.35">
      <c r="A877" t="s">
        <v>992</v>
      </c>
      <c r="B877" s="40">
        <v>45417</v>
      </c>
      <c r="C877" t="s">
        <v>96</v>
      </c>
      <c r="D877" t="s">
        <v>97</v>
      </c>
      <c r="E877" t="s">
        <v>98</v>
      </c>
      <c r="F877" t="s">
        <v>101</v>
      </c>
      <c r="G877" t="s">
        <v>39</v>
      </c>
      <c r="H877" t="s">
        <v>40</v>
      </c>
      <c r="I877" t="s">
        <v>41</v>
      </c>
      <c r="J877">
        <v>85</v>
      </c>
      <c r="K877">
        <v>3</v>
      </c>
      <c r="L877">
        <v>0.13</v>
      </c>
      <c r="M877">
        <v>221.85</v>
      </c>
      <c r="N877" t="s">
        <v>59</v>
      </c>
      <c r="O877" t="s">
        <v>80</v>
      </c>
      <c r="P877">
        <v>1706.5384615384614</v>
      </c>
      <c r="Q877">
        <v>1706.5384615384614</v>
      </c>
      <c r="R877">
        <v>255</v>
      </c>
      <c r="S877">
        <v>33.150000000000006</v>
      </c>
    </row>
    <row r="878" spans="1:19" x14ac:dyDescent="0.35">
      <c r="A878" t="s">
        <v>993</v>
      </c>
      <c r="B878" s="40">
        <v>45418</v>
      </c>
      <c r="C878" t="s">
        <v>44</v>
      </c>
      <c r="D878" t="s">
        <v>45</v>
      </c>
      <c r="E878" t="s">
        <v>17</v>
      </c>
      <c r="F878" t="s">
        <v>154</v>
      </c>
      <c r="G878" t="s">
        <v>994</v>
      </c>
      <c r="H878" t="s">
        <v>995</v>
      </c>
      <c r="I878" t="s">
        <v>21</v>
      </c>
      <c r="J878">
        <v>95</v>
      </c>
      <c r="K878">
        <v>9</v>
      </c>
      <c r="L878">
        <v>0.01</v>
      </c>
      <c r="M878">
        <v>846.45</v>
      </c>
      <c r="N878" t="s">
        <v>42</v>
      </c>
      <c r="O878" t="s">
        <v>80</v>
      </c>
      <c r="P878">
        <v>84645</v>
      </c>
      <c r="Q878">
        <v>84645</v>
      </c>
      <c r="R878">
        <v>855</v>
      </c>
      <c r="S878">
        <v>8.5499999999999545</v>
      </c>
    </row>
    <row r="879" spans="1:19" x14ac:dyDescent="0.35">
      <c r="A879" t="s">
        <v>996</v>
      </c>
      <c r="B879" s="40">
        <v>45512</v>
      </c>
      <c r="C879" t="s">
        <v>111</v>
      </c>
      <c r="D879" t="s">
        <v>112</v>
      </c>
      <c r="E879" t="s">
        <v>98</v>
      </c>
      <c r="F879" t="s">
        <v>99</v>
      </c>
      <c r="G879" t="s">
        <v>994</v>
      </c>
      <c r="H879" t="s">
        <v>995</v>
      </c>
      <c r="I879" t="s">
        <v>21</v>
      </c>
      <c r="J879">
        <v>95</v>
      </c>
      <c r="K879">
        <v>8</v>
      </c>
      <c r="L879">
        <v>0.08</v>
      </c>
      <c r="M879">
        <v>699.2</v>
      </c>
      <c r="N879" t="s">
        <v>77</v>
      </c>
      <c r="O879" t="s">
        <v>23</v>
      </c>
      <c r="P879">
        <v>8740</v>
      </c>
      <c r="Q879">
        <v>8740</v>
      </c>
      <c r="R879">
        <v>760</v>
      </c>
      <c r="S879">
        <v>60.799999999999955</v>
      </c>
    </row>
    <row r="880" spans="1:19" x14ac:dyDescent="0.35">
      <c r="A880" t="s">
        <v>997</v>
      </c>
      <c r="B880" s="40">
        <v>45335</v>
      </c>
      <c r="C880" t="s">
        <v>73</v>
      </c>
      <c r="D880" t="s">
        <v>74</v>
      </c>
      <c r="E880" t="s">
        <v>37</v>
      </c>
      <c r="F880" t="s">
        <v>38</v>
      </c>
      <c r="G880" t="s">
        <v>994</v>
      </c>
      <c r="H880" t="s">
        <v>995</v>
      </c>
      <c r="I880" t="s">
        <v>21</v>
      </c>
      <c r="J880">
        <v>95</v>
      </c>
      <c r="K880">
        <v>12</v>
      </c>
      <c r="L880">
        <v>0.22</v>
      </c>
      <c r="M880">
        <v>889.2</v>
      </c>
      <c r="N880" t="s">
        <v>22</v>
      </c>
      <c r="O880" t="s">
        <v>23</v>
      </c>
      <c r="P880">
        <v>4041.818181818182</v>
      </c>
      <c r="Q880">
        <v>4041.818181818182</v>
      </c>
      <c r="R880">
        <v>1140</v>
      </c>
      <c r="S880">
        <v>250.79999999999995</v>
      </c>
    </row>
    <row r="881" spans="1:19" x14ac:dyDescent="0.35">
      <c r="A881" t="s">
        <v>998</v>
      </c>
      <c r="B881" s="40">
        <v>45491</v>
      </c>
      <c r="C881" t="s">
        <v>64</v>
      </c>
      <c r="D881" t="s">
        <v>65</v>
      </c>
      <c r="E881" t="s">
        <v>27</v>
      </c>
      <c r="F881" t="s">
        <v>89</v>
      </c>
      <c r="G881" t="s">
        <v>994</v>
      </c>
      <c r="H881" t="s">
        <v>995</v>
      </c>
      <c r="I881" t="s">
        <v>21</v>
      </c>
      <c r="J881">
        <v>95</v>
      </c>
      <c r="K881">
        <v>13</v>
      </c>
      <c r="L881">
        <v>0.2</v>
      </c>
      <c r="M881">
        <v>988</v>
      </c>
      <c r="N881" t="s">
        <v>59</v>
      </c>
      <c r="O881" t="s">
        <v>23</v>
      </c>
      <c r="P881">
        <v>4940</v>
      </c>
      <c r="Q881">
        <v>4940</v>
      </c>
      <c r="R881">
        <v>1235</v>
      </c>
      <c r="S881">
        <v>247</v>
      </c>
    </row>
    <row r="882" spans="1:19" x14ac:dyDescent="0.35">
      <c r="A882" t="s">
        <v>999</v>
      </c>
      <c r="B882" s="40">
        <v>45486</v>
      </c>
      <c r="C882" t="s">
        <v>125</v>
      </c>
      <c r="D882" t="s">
        <v>126</v>
      </c>
      <c r="E882" t="s">
        <v>37</v>
      </c>
      <c r="F882" t="s">
        <v>157</v>
      </c>
      <c r="G882" t="s">
        <v>994</v>
      </c>
      <c r="H882" t="s">
        <v>995</v>
      </c>
      <c r="I882" t="s">
        <v>21</v>
      </c>
      <c r="J882">
        <v>95</v>
      </c>
      <c r="K882">
        <v>14</v>
      </c>
      <c r="L882">
        <v>0.1</v>
      </c>
      <c r="M882">
        <v>1197</v>
      </c>
      <c r="N882" t="s">
        <v>123</v>
      </c>
      <c r="O882" t="s">
        <v>23</v>
      </c>
      <c r="P882">
        <v>11970</v>
      </c>
      <c r="Q882">
        <v>11970</v>
      </c>
      <c r="R882">
        <v>1330</v>
      </c>
      <c r="S882">
        <v>133</v>
      </c>
    </row>
    <row r="883" spans="1:19" x14ac:dyDescent="0.35">
      <c r="A883" t="s">
        <v>1000</v>
      </c>
      <c r="B883" s="40">
        <v>45435</v>
      </c>
      <c r="C883" t="s">
        <v>131</v>
      </c>
      <c r="D883" t="s">
        <v>132</v>
      </c>
      <c r="E883" t="s">
        <v>98</v>
      </c>
      <c r="F883" t="s">
        <v>160</v>
      </c>
      <c r="G883" t="s">
        <v>994</v>
      </c>
      <c r="H883" t="s">
        <v>995</v>
      </c>
      <c r="I883" t="s">
        <v>21</v>
      </c>
      <c r="J883">
        <v>95</v>
      </c>
      <c r="K883">
        <v>15</v>
      </c>
      <c r="L883">
        <v>0.21</v>
      </c>
      <c r="M883">
        <v>1125.75</v>
      </c>
      <c r="N883" t="s">
        <v>123</v>
      </c>
      <c r="O883" t="s">
        <v>23</v>
      </c>
      <c r="P883">
        <v>5360.7142857142862</v>
      </c>
      <c r="Q883">
        <v>5360.7142857142862</v>
      </c>
      <c r="R883">
        <v>1425</v>
      </c>
      <c r="S883">
        <v>299.25</v>
      </c>
    </row>
    <row r="884" spans="1:19" x14ac:dyDescent="0.35">
      <c r="A884" t="s">
        <v>1001</v>
      </c>
      <c r="B884" s="40">
        <v>45324</v>
      </c>
      <c r="C884" t="s">
        <v>64</v>
      </c>
      <c r="D884" t="s">
        <v>65</v>
      </c>
      <c r="E884" t="s">
        <v>27</v>
      </c>
      <c r="F884" t="s">
        <v>89</v>
      </c>
      <c r="G884" t="s">
        <v>994</v>
      </c>
      <c r="H884" t="s">
        <v>995</v>
      </c>
      <c r="I884" t="s">
        <v>21</v>
      </c>
      <c r="J884">
        <v>95</v>
      </c>
      <c r="K884">
        <v>4</v>
      </c>
      <c r="L884">
        <v>0.16</v>
      </c>
      <c r="M884">
        <v>319.2</v>
      </c>
      <c r="N884" t="s">
        <v>123</v>
      </c>
      <c r="O884" t="s">
        <v>33</v>
      </c>
      <c r="P884">
        <v>1995</v>
      </c>
      <c r="Q884">
        <v>1995</v>
      </c>
      <c r="R884">
        <v>380</v>
      </c>
      <c r="S884">
        <v>60.800000000000011</v>
      </c>
    </row>
    <row r="885" spans="1:19" x14ac:dyDescent="0.35">
      <c r="A885" t="s">
        <v>1002</v>
      </c>
      <c r="B885" s="40">
        <v>45584</v>
      </c>
      <c r="C885" t="s">
        <v>131</v>
      </c>
      <c r="D885" t="s">
        <v>132</v>
      </c>
      <c r="E885" t="s">
        <v>98</v>
      </c>
      <c r="F885" t="s">
        <v>99</v>
      </c>
      <c r="G885" t="s">
        <v>994</v>
      </c>
      <c r="H885" t="s">
        <v>995</v>
      </c>
      <c r="I885" t="s">
        <v>21</v>
      </c>
      <c r="J885">
        <v>95</v>
      </c>
      <c r="K885">
        <v>11</v>
      </c>
      <c r="L885">
        <v>0.18</v>
      </c>
      <c r="M885">
        <v>856.9</v>
      </c>
      <c r="N885" t="s">
        <v>42</v>
      </c>
      <c r="O885" t="s">
        <v>23</v>
      </c>
      <c r="P885">
        <v>4760.5555555555557</v>
      </c>
      <c r="Q885">
        <v>4760.5555555555557</v>
      </c>
      <c r="R885">
        <v>1045</v>
      </c>
      <c r="S885">
        <v>188.10000000000002</v>
      </c>
    </row>
    <row r="886" spans="1:19" x14ac:dyDescent="0.35">
      <c r="A886" t="s">
        <v>1003</v>
      </c>
      <c r="B886" s="40">
        <v>45326</v>
      </c>
      <c r="C886" t="s">
        <v>35</v>
      </c>
      <c r="D886" t="s">
        <v>36</v>
      </c>
      <c r="E886" t="s">
        <v>37</v>
      </c>
      <c r="F886" t="s">
        <v>151</v>
      </c>
      <c r="G886" t="s">
        <v>994</v>
      </c>
      <c r="H886" t="s">
        <v>995</v>
      </c>
      <c r="I886" t="s">
        <v>21</v>
      </c>
      <c r="J886">
        <v>95</v>
      </c>
      <c r="K886">
        <v>4</v>
      </c>
      <c r="L886">
        <v>0.04</v>
      </c>
      <c r="M886">
        <v>364.8</v>
      </c>
      <c r="N886" t="s">
        <v>32</v>
      </c>
      <c r="O886" t="s">
        <v>23</v>
      </c>
      <c r="P886">
        <v>9120</v>
      </c>
      <c r="Q886">
        <v>9120</v>
      </c>
      <c r="R886">
        <v>380</v>
      </c>
      <c r="S886">
        <v>15.199999999999989</v>
      </c>
    </row>
    <row r="887" spans="1:19" x14ac:dyDescent="0.35">
      <c r="A887" t="s">
        <v>1004</v>
      </c>
      <c r="B887" s="40">
        <v>45582</v>
      </c>
      <c r="C887" t="s">
        <v>111</v>
      </c>
      <c r="D887" t="s">
        <v>112</v>
      </c>
      <c r="E887" t="s">
        <v>98</v>
      </c>
      <c r="F887" t="s">
        <v>113</v>
      </c>
      <c r="G887" t="s">
        <v>994</v>
      </c>
      <c r="H887" t="s">
        <v>995</v>
      </c>
      <c r="I887" t="s">
        <v>21</v>
      </c>
      <c r="J887">
        <v>95</v>
      </c>
      <c r="K887">
        <v>2</v>
      </c>
      <c r="L887">
        <v>0.28999999999999998</v>
      </c>
      <c r="M887">
        <v>134.9</v>
      </c>
      <c r="N887" t="s">
        <v>77</v>
      </c>
      <c r="O887" t="s">
        <v>23</v>
      </c>
      <c r="P887">
        <v>465.17241379310349</v>
      </c>
      <c r="Q887">
        <v>465.17241379310349</v>
      </c>
      <c r="R887">
        <v>190.00000000000003</v>
      </c>
      <c r="S887">
        <v>55.100000000000023</v>
      </c>
    </row>
    <row r="888" spans="1:19" x14ac:dyDescent="0.35">
      <c r="A888" t="s">
        <v>1005</v>
      </c>
      <c r="B888" s="40">
        <v>45437</v>
      </c>
      <c r="C888" t="s">
        <v>131</v>
      </c>
      <c r="D888" t="s">
        <v>132</v>
      </c>
      <c r="E888" t="s">
        <v>98</v>
      </c>
      <c r="F888" t="s">
        <v>115</v>
      </c>
      <c r="G888" t="s">
        <v>994</v>
      </c>
      <c r="H888" t="s">
        <v>995</v>
      </c>
      <c r="I888" t="s">
        <v>21</v>
      </c>
      <c r="J888">
        <v>95</v>
      </c>
      <c r="K888">
        <v>12</v>
      </c>
      <c r="L888">
        <v>0.2</v>
      </c>
      <c r="M888">
        <v>912</v>
      </c>
      <c r="N888" t="s">
        <v>22</v>
      </c>
      <c r="O888" t="s">
        <v>33</v>
      </c>
      <c r="P888">
        <v>4560</v>
      </c>
      <c r="Q888">
        <v>4560</v>
      </c>
      <c r="R888">
        <v>1140</v>
      </c>
      <c r="S888">
        <v>228</v>
      </c>
    </row>
    <row r="889" spans="1:19" x14ac:dyDescent="0.35">
      <c r="A889" t="s">
        <v>1006</v>
      </c>
      <c r="B889" s="40">
        <v>45325</v>
      </c>
      <c r="C889" t="s">
        <v>125</v>
      </c>
      <c r="D889" t="s">
        <v>126</v>
      </c>
      <c r="E889" t="s">
        <v>37</v>
      </c>
      <c r="F889" t="s">
        <v>83</v>
      </c>
      <c r="G889" t="s">
        <v>994</v>
      </c>
      <c r="H889" t="s">
        <v>995</v>
      </c>
      <c r="I889" t="s">
        <v>21</v>
      </c>
      <c r="J889">
        <v>95</v>
      </c>
      <c r="K889">
        <v>20</v>
      </c>
      <c r="L889">
        <v>0.3</v>
      </c>
      <c r="M889">
        <v>1330</v>
      </c>
      <c r="N889" t="s">
        <v>59</v>
      </c>
      <c r="O889" t="s">
        <v>23</v>
      </c>
      <c r="P889">
        <v>4433.3333333333339</v>
      </c>
      <c r="Q889">
        <v>4433.3333333333339</v>
      </c>
      <c r="R889">
        <v>1900.0000000000002</v>
      </c>
      <c r="S889">
        <v>570.00000000000023</v>
      </c>
    </row>
    <row r="890" spans="1:19" x14ac:dyDescent="0.35">
      <c r="A890" t="s">
        <v>1007</v>
      </c>
      <c r="B890" s="40">
        <v>45628</v>
      </c>
      <c r="C890" t="s">
        <v>15</v>
      </c>
      <c r="D890" t="s">
        <v>16</v>
      </c>
      <c r="E890" t="s">
        <v>17</v>
      </c>
      <c r="F890" t="s">
        <v>50</v>
      </c>
      <c r="G890" t="s">
        <v>994</v>
      </c>
      <c r="H890" t="s">
        <v>995</v>
      </c>
      <c r="I890" t="s">
        <v>21</v>
      </c>
      <c r="J890">
        <v>95</v>
      </c>
      <c r="K890">
        <v>7</v>
      </c>
      <c r="L890">
        <v>0.12</v>
      </c>
      <c r="M890">
        <v>585.20000000000005</v>
      </c>
      <c r="N890" t="s">
        <v>42</v>
      </c>
      <c r="O890" t="s">
        <v>33</v>
      </c>
      <c r="P890">
        <v>4876.666666666667</v>
      </c>
      <c r="Q890">
        <v>4876.666666666667</v>
      </c>
      <c r="R890">
        <v>665</v>
      </c>
      <c r="S890">
        <v>79.799999999999955</v>
      </c>
    </row>
    <row r="891" spans="1:19" x14ac:dyDescent="0.35">
      <c r="A891" t="s">
        <v>1008</v>
      </c>
      <c r="B891" s="40">
        <v>45499</v>
      </c>
      <c r="C891" t="s">
        <v>44</v>
      </c>
      <c r="D891" t="s">
        <v>45</v>
      </c>
      <c r="E891" t="s">
        <v>17</v>
      </c>
      <c r="F891" t="s">
        <v>154</v>
      </c>
      <c r="G891" t="s">
        <v>994</v>
      </c>
      <c r="H891" t="s">
        <v>995</v>
      </c>
      <c r="I891" t="s">
        <v>21</v>
      </c>
      <c r="J891">
        <v>95</v>
      </c>
      <c r="K891">
        <v>18</v>
      </c>
      <c r="L891">
        <v>0.15</v>
      </c>
      <c r="M891">
        <v>1453.5</v>
      </c>
      <c r="N891" t="s">
        <v>42</v>
      </c>
      <c r="O891" t="s">
        <v>33</v>
      </c>
      <c r="P891">
        <v>9690</v>
      </c>
      <c r="Q891">
        <v>9690</v>
      </c>
      <c r="R891">
        <v>1710</v>
      </c>
      <c r="S891">
        <v>256.5</v>
      </c>
    </row>
    <row r="892" spans="1:19" x14ac:dyDescent="0.35">
      <c r="A892" t="s">
        <v>1009</v>
      </c>
      <c r="B892" s="40">
        <v>45582</v>
      </c>
      <c r="C892" t="s">
        <v>35</v>
      </c>
      <c r="D892" t="s">
        <v>36</v>
      </c>
      <c r="E892" t="s">
        <v>37</v>
      </c>
      <c r="F892" t="s">
        <v>71</v>
      </c>
      <c r="G892" t="s">
        <v>994</v>
      </c>
      <c r="H892" t="s">
        <v>995</v>
      </c>
      <c r="I892" t="s">
        <v>21</v>
      </c>
      <c r="J892">
        <v>95</v>
      </c>
      <c r="K892">
        <v>13</v>
      </c>
      <c r="L892">
        <v>0.23</v>
      </c>
      <c r="M892">
        <v>950.95</v>
      </c>
      <c r="N892" t="s">
        <v>123</v>
      </c>
      <c r="O892" t="s">
        <v>33</v>
      </c>
      <c r="P892">
        <v>4134.565217391304</v>
      </c>
      <c r="Q892">
        <v>4134.565217391304</v>
      </c>
      <c r="R892">
        <v>1235</v>
      </c>
      <c r="S892">
        <v>284.04999999999995</v>
      </c>
    </row>
    <row r="893" spans="1:19" x14ac:dyDescent="0.35">
      <c r="A893" t="s">
        <v>1010</v>
      </c>
      <c r="B893" s="40">
        <v>45618</v>
      </c>
      <c r="C893" t="s">
        <v>96</v>
      </c>
      <c r="D893" t="s">
        <v>97</v>
      </c>
      <c r="E893" t="s">
        <v>98</v>
      </c>
      <c r="F893" t="s">
        <v>160</v>
      </c>
      <c r="G893" t="s">
        <v>994</v>
      </c>
      <c r="H893" t="s">
        <v>995</v>
      </c>
      <c r="I893" t="s">
        <v>21</v>
      </c>
      <c r="J893">
        <v>95</v>
      </c>
      <c r="K893">
        <v>15</v>
      </c>
      <c r="L893">
        <v>7.0000000000000007E-2</v>
      </c>
      <c r="M893">
        <v>1325.25</v>
      </c>
      <c r="N893" t="s">
        <v>123</v>
      </c>
      <c r="O893" t="s">
        <v>23</v>
      </c>
      <c r="P893">
        <v>18932.142857142855</v>
      </c>
      <c r="Q893">
        <v>18932.142857142855</v>
      </c>
      <c r="R893">
        <v>1425</v>
      </c>
      <c r="S893">
        <v>99.75</v>
      </c>
    </row>
    <row r="894" spans="1:19" x14ac:dyDescent="0.35">
      <c r="A894" t="s">
        <v>1011</v>
      </c>
      <c r="B894" s="40">
        <v>45435</v>
      </c>
      <c r="C894" t="s">
        <v>44</v>
      </c>
      <c r="D894" t="s">
        <v>45</v>
      </c>
      <c r="E894" t="s">
        <v>17</v>
      </c>
      <c r="F894" t="s">
        <v>18</v>
      </c>
      <c r="G894" t="s">
        <v>994</v>
      </c>
      <c r="H894" t="s">
        <v>995</v>
      </c>
      <c r="I894" t="s">
        <v>21</v>
      </c>
      <c r="J894">
        <v>95</v>
      </c>
      <c r="K894">
        <v>13</v>
      </c>
      <c r="L894">
        <v>0.14000000000000001</v>
      </c>
      <c r="M894">
        <v>1062.0999999999999</v>
      </c>
      <c r="N894" t="s">
        <v>42</v>
      </c>
      <c r="O894" t="s">
        <v>23</v>
      </c>
      <c r="P894">
        <v>7586.4285714285697</v>
      </c>
      <c r="Q894">
        <v>7586.4285714285697</v>
      </c>
      <c r="R894">
        <v>1235</v>
      </c>
      <c r="S894">
        <v>172.90000000000009</v>
      </c>
    </row>
    <row r="895" spans="1:19" x14ac:dyDescent="0.35">
      <c r="A895" t="s">
        <v>1012</v>
      </c>
      <c r="B895" s="40">
        <v>45379</v>
      </c>
      <c r="C895" t="s">
        <v>131</v>
      </c>
      <c r="D895" t="s">
        <v>132</v>
      </c>
      <c r="E895" t="s">
        <v>98</v>
      </c>
      <c r="F895" t="s">
        <v>115</v>
      </c>
      <c r="G895" t="s">
        <v>994</v>
      </c>
      <c r="H895" t="s">
        <v>995</v>
      </c>
      <c r="I895" t="s">
        <v>21</v>
      </c>
      <c r="J895">
        <v>95</v>
      </c>
      <c r="K895">
        <v>7</v>
      </c>
      <c r="L895">
        <v>0.3</v>
      </c>
      <c r="M895">
        <v>465.5</v>
      </c>
      <c r="N895" t="s">
        <v>59</v>
      </c>
      <c r="O895" t="s">
        <v>87</v>
      </c>
      <c r="P895">
        <v>1551.6666666666667</v>
      </c>
      <c r="Q895">
        <v>1551.6666666666667</v>
      </c>
      <c r="R895">
        <v>665</v>
      </c>
      <c r="S895">
        <v>199.5</v>
      </c>
    </row>
    <row r="896" spans="1:19" x14ac:dyDescent="0.35">
      <c r="A896" t="s">
        <v>1013</v>
      </c>
      <c r="B896" s="40">
        <v>45326</v>
      </c>
      <c r="C896" t="s">
        <v>125</v>
      </c>
      <c r="D896" t="s">
        <v>126</v>
      </c>
      <c r="E896" t="s">
        <v>37</v>
      </c>
      <c r="F896" t="s">
        <v>83</v>
      </c>
      <c r="G896" t="s">
        <v>994</v>
      </c>
      <c r="H896" t="s">
        <v>995</v>
      </c>
      <c r="I896" t="s">
        <v>21</v>
      </c>
      <c r="J896">
        <v>95</v>
      </c>
      <c r="K896">
        <v>5</v>
      </c>
      <c r="L896">
        <v>0.14000000000000001</v>
      </c>
      <c r="M896">
        <v>408.5</v>
      </c>
      <c r="N896" t="s">
        <v>42</v>
      </c>
      <c r="O896" t="s">
        <v>23</v>
      </c>
      <c r="P896">
        <v>2917.8571428571427</v>
      </c>
      <c r="Q896">
        <v>2917.8571428571427</v>
      </c>
      <c r="R896">
        <v>475</v>
      </c>
      <c r="S896">
        <v>66.5</v>
      </c>
    </row>
    <row r="897" spans="1:19" x14ac:dyDescent="0.35">
      <c r="A897" t="s">
        <v>1014</v>
      </c>
      <c r="B897" s="40">
        <v>45439</v>
      </c>
      <c r="C897" t="s">
        <v>25</v>
      </c>
      <c r="D897" t="s">
        <v>26</v>
      </c>
      <c r="E897" t="s">
        <v>27</v>
      </c>
      <c r="F897" t="s">
        <v>122</v>
      </c>
      <c r="G897" t="s">
        <v>994</v>
      </c>
      <c r="H897" t="s">
        <v>995</v>
      </c>
      <c r="I897" t="s">
        <v>21</v>
      </c>
      <c r="J897">
        <v>95</v>
      </c>
      <c r="K897">
        <v>8</v>
      </c>
      <c r="L897">
        <v>0.1</v>
      </c>
      <c r="M897">
        <v>684</v>
      </c>
      <c r="N897" t="s">
        <v>59</v>
      </c>
      <c r="O897" t="s">
        <v>33</v>
      </c>
      <c r="P897">
        <v>6840</v>
      </c>
      <c r="Q897">
        <v>6840</v>
      </c>
      <c r="R897">
        <v>760</v>
      </c>
      <c r="S897">
        <v>76</v>
      </c>
    </row>
    <row r="898" spans="1:19" x14ac:dyDescent="0.35">
      <c r="A898" t="s">
        <v>1015</v>
      </c>
      <c r="B898" s="40">
        <v>45450</v>
      </c>
      <c r="C898" t="s">
        <v>73</v>
      </c>
      <c r="D898" t="s">
        <v>74</v>
      </c>
      <c r="E898" t="s">
        <v>37</v>
      </c>
      <c r="F898" t="s">
        <v>157</v>
      </c>
      <c r="G898" t="s">
        <v>994</v>
      </c>
      <c r="H898" t="s">
        <v>995</v>
      </c>
      <c r="I898" t="s">
        <v>21</v>
      </c>
      <c r="J898">
        <v>95</v>
      </c>
      <c r="K898">
        <v>13</v>
      </c>
      <c r="L898">
        <v>0.15</v>
      </c>
      <c r="M898">
        <v>1049.75</v>
      </c>
      <c r="N898" t="s">
        <v>123</v>
      </c>
      <c r="O898" t="s">
        <v>23</v>
      </c>
      <c r="P898">
        <v>6998.3333333333339</v>
      </c>
      <c r="Q898">
        <v>6998.3333333333339</v>
      </c>
      <c r="R898">
        <v>1235</v>
      </c>
      <c r="S898">
        <v>185.25</v>
      </c>
    </row>
    <row r="899" spans="1:19" x14ac:dyDescent="0.35">
      <c r="A899" t="s">
        <v>1016</v>
      </c>
      <c r="B899" s="40">
        <v>45304</v>
      </c>
      <c r="C899" t="s">
        <v>15</v>
      </c>
      <c r="D899" t="s">
        <v>16</v>
      </c>
      <c r="E899" t="s">
        <v>17</v>
      </c>
      <c r="F899" t="s">
        <v>50</v>
      </c>
      <c r="G899" t="s">
        <v>994</v>
      </c>
      <c r="H899" t="s">
        <v>995</v>
      </c>
      <c r="I899" t="s">
        <v>21</v>
      </c>
      <c r="J899">
        <v>95</v>
      </c>
      <c r="K899">
        <v>7</v>
      </c>
      <c r="L899">
        <v>0.19</v>
      </c>
      <c r="M899">
        <v>538.65</v>
      </c>
      <c r="N899" t="s">
        <v>22</v>
      </c>
      <c r="O899" t="s">
        <v>23</v>
      </c>
      <c r="P899">
        <v>2835</v>
      </c>
      <c r="Q899">
        <v>2835</v>
      </c>
      <c r="R899">
        <v>664.99999999999989</v>
      </c>
      <c r="S899">
        <v>126.34999999999991</v>
      </c>
    </row>
    <row r="900" spans="1:19" x14ac:dyDescent="0.35">
      <c r="A900" t="s">
        <v>1017</v>
      </c>
      <c r="B900" s="40">
        <v>45642</v>
      </c>
      <c r="C900" t="s">
        <v>25</v>
      </c>
      <c r="D900" t="s">
        <v>26</v>
      </c>
      <c r="E900" t="s">
        <v>27</v>
      </c>
      <c r="F900" t="s">
        <v>66</v>
      </c>
      <c r="G900" t="s">
        <v>994</v>
      </c>
      <c r="H900" t="s">
        <v>995</v>
      </c>
      <c r="I900" t="s">
        <v>21</v>
      </c>
      <c r="J900">
        <v>95</v>
      </c>
      <c r="K900">
        <v>10</v>
      </c>
      <c r="L900">
        <v>0.05</v>
      </c>
      <c r="M900">
        <v>902.5</v>
      </c>
      <c r="N900" t="s">
        <v>123</v>
      </c>
      <c r="O900" t="s">
        <v>23</v>
      </c>
      <c r="P900">
        <v>18050</v>
      </c>
      <c r="Q900">
        <v>18050</v>
      </c>
      <c r="R900">
        <v>950</v>
      </c>
      <c r="S900">
        <v>47.5</v>
      </c>
    </row>
    <row r="901" spans="1:19" x14ac:dyDescent="0.35">
      <c r="A901" t="s">
        <v>1018</v>
      </c>
      <c r="B901" s="40">
        <v>45336</v>
      </c>
      <c r="C901" t="s">
        <v>61</v>
      </c>
      <c r="D901" t="s">
        <v>62</v>
      </c>
      <c r="E901" t="s">
        <v>27</v>
      </c>
      <c r="F901" t="s">
        <v>103</v>
      </c>
      <c r="G901" t="s">
        <v>994</v>
      </c>
      <c r="H901" t="s">
        <v>995</v>
      </c>
      <c r="I901" t="s">
        <v>21</v>
      </c>
      <c r="J901">
        <v>95</v>
      </c>
      <c r="K901">
        <v>6</v>
      </c>
      <c r="L901">
        <v>0.03</v>
      </c>
      <c r="M901">
        <v>552.9</v>
      </c>
      <c r="N901" t="s">
        <v>123</v>
      </c>
      <c r="O901" t="s">
        <v>33</v>
      </c>
      <c r="P901">
        <v>18430</v>
      </c>
      <c r="Q901">
        <v>18430</v>
      </c>
      <c r="R901">
        <v>570</v>
      </c>
      <c r="S901">
        <v>17.100000000000023</v>
      </c>
    </row>
    <row r="902" spans="1:19" x14ac:dyDescent="0.35">
      <c r="A902" t="s">
        <v>1019</v>
      </c>
      <c r="B902" s="40">
        <v>45397</v>
      </c>
      <c r="C902" t="s">
        <v>25</v>
      </c>
      <c r="D902" t="s">
        <v>26</v>
      </c>
      <c r="E902" t="s">
        <v>27</v>
      </c>
      <c r="F902" t="s">
        <v>89</v>
      </c>
      <c r="G902" t="s">
        <v>994</v>
      </c>
      <c r="H902" t="s">
        <v>995</v>
      </c>
      <c r="I902" t="s">
        <v>21</v>
      </c>
      <c r="J902">
        <v>95</v>
      </c>
      <c r="K902">
        <v>4</v>
      </c>
      <c r="L902">
        <v>0.08</v>
      </c>
      <c r="M902">
        <v>349.6</v>
      </c>
      <c r="N902" t="s">
        <v>32</v>
      </c>
      <c r="O902" t="s">
        <v>23</v>
      </c>
      <c r="P902">
        <v>4370</v>
      </c>
      <c r="Q902">
        <v>4370</v>
      </c>
      <c r="R902">
        <v>380</v>
      </c>
      <c r="S902">
        <v>30.399999999999977</v>
      </c>
    </row>
    <row r="903" spans="1:19" x14ac:dyDescent="0.35">
      <c r="A903" t="s">
        <v>1020</v>
      </c>
      <c r="B903" s="40">
        <v>45519</v>
      </c>
      <c r="C903" t="s">
        <v>44</v>
      </c>
      <c r="D903" t="s">
        <v>45</v>
      </c>
      <c r="E903" t="s">
        <v>17</v>
      </c>
      <c r="F903" t="s">
        <v>176</v>
      </c>
      <c r="G903" t="s">
        <v>994</v>
      </c>
      <c r="H903" t="s">
        <v>995</v>
      </c>
      <c r="I903" t="s">
        <v>21</v>
      </c>
      <c r="J903">
        <v>95</v>
      </c>
      <c r="K903">
        <v>9</v>
      </c>
      <c r="L903">
        <v>0.25</v>
      </c>
      <c r="M903">
        <v>641.25</v>
      </c>
      <c r="N903" t="s">
        <v>59</v>
      </c>
      <c r="O903" t="s">
        <v>23</v>
      </c>
      <c r="P903">
        <v>2565</v>
      </c>
      <c r="Q903">
        <v>2565</v>
      </c>
      <c r="R903">
        <v>855</v>
      </c>
      <c r="S903">
        <v>213.75</v>
      </c>
    </row>
    <row r="904" spans="1:19" x14ac:dyDescent="0.35">
      <c r="A904" t="s">
        <v>1021</v>
      </c>
      <c r="B904" s="40">
        <v>45401</v>
      </c>
      <c r="C904" t="s">
        <v>64</v>
      </c>
      <c r="D904" t="s">
        <v>65</v>
      </c>
      <c r="E904" t="s">
        <v>27</v>
      </c>
      <c r="F904" t="s">
        <v>122</v>
      </c>
      <c r="G904" t="s">
        <v>994</v>
      </c>
      <c r="H904" t="s">
        <v>995</v>
      </c>
      <c r="I904" t="s">
        <v>21</v>
      </c>
      <c r="J904">
        <v>95</v>
      </c>
      <c r="K904">
        <v>11</v>
      </c>
      <c r="L904">
        <v>0.22</v>
      </c>
      <c r="M904">
        <v>815.1</v>
      </c>
      <c r="N904" t="s">
        <v>32</v>
      </c>
      <c r="O904" t="s">
        <v>179</v>
      </c>
      <c r="P904">
        <v>3705</v>
      </c>
      <c r="Q904">
        <v>3705</v>
      </c>
      <c r="R904">
        <v>1045</v>
      </c>
      <c r="S904">
        <v>229.89999999999998</v>
      </c>
    </row>
    <row r="905" spans="1:19" x14ac:dyDescent="0.35">
      <c r="A905" t="s">
        <v>1022</v>
      </c>
      <c r="B905" s="40">
        <v>45372</v>
      </c>
      <c r="C905" t="s">
        <v>15</v>
      </c>
      <c r="D905" t="s">
        <v>16</v>
      </c>
      <c r="E905" t="s">
        <v>17</v>
      </c>
      <c r="F905" t="s">
        <v>176</v>
      </c>
      <c r="G905" t="s">
        <v>994</v>
      </c>
      <c r="H905" t="s">
        <v>995</v>
      </c>
      <c r="I905" t="s">
        <v>21</v>
      </c>
      <c r="J905">
        <v>95</v>
      </c>
      <c r="K905">
        <v>1</v>
      </c>
      <c r="L905">
        <v>7.0000000000000007E-2</v>
      </c>
      <c r="M905">
        <v>88.35</v>
      </c>
      <c r="N905" t="s">
        <v>123</v>
      </c>
      <c r="O905" t="s">
        <v>23</v>
      </c>
      <c r="P905">
        <v>1262.1428571428569</v>
      </c>
      <c r="Q905">
        <v>1262.1428571428569</v>
      </c>
      <c r="R905">
        <v>95</v>
      </c>
      <c r="S905">
        <v>6.6500000000000057</v>
      </c>
    </row>
    <row r="906" spans="1:19" x14ac:dyDescent="0.35">
      <c r="A906" t="s">
        <v>1023</v>
      </c>
      <c r="B906" s="40">
        <v>45440</v>
      </c>
      <c r="C906" t="s">
        <v>111</v>
      </c>
      <c r="D906" t="s">
        <v>112</v>
      </c>
      <c r="E906" t="s">
        <v>98</v>
      </c>
      <c r="F906" t="s">
        <v>160</v>
      </c>
      <c r="G906" t="s">
        <v>994</v>
      </c>
      <c r="H906" t="s">
        <v>995</v>
      </c>
      <c r="I906" t="s">
        <v>21</v>
      </c>
      <c r="J906">
        <v>95</v>
      </c>
      <c r="K906">
        <v>12</v>
      </c>
      <c r="L906">
        <v>0.03</v>
      </c>
      <c r="M906">
        <v>1105.8</v>
      </c>
      <c r="N906" t="s">
        <v>59</v>
      </c>
      <c r="O906" t="s">
        <v>23</v>
      </c>
      <c r="P906">
        <v>36860</v>
      </c>
      <c r="Q906">
        <v>36860</v>
      </c>
      <c r="R906">
        <v>1140</v>
      </c>
      <c r="S906">
        <v>34.200000000000045</v>
      </c>
    </row>
    <row r="907" spans="1:19" x14ac:dyDescent="0.35">
      <c r="A907" t="s">
        <v>1024</v>
      </c>
      <c r="B907" s="40">
        <v>45396</v>
      </c>
      <c r="C907" t="s">
        <v>96</v>
      </c>
      <c r="D907" t="s">
        <v>97</v>
      </c>
      <c r="E907" t="s">
        <v>98</v>
      </c>
      <c r="F907" t="s">
        <v>101</v>
      </c>
      <c r="G907" t="s">
        <v>994</v>
      </c>
      <c r="H907" t="s">
        <v>995</v>
      </c>
      <c r="I907" t="s">
        <v>21</v>
      </c>
      <c r="J907">
        <v>95</v>
      </c>
      <c r="K907">
        <v>19</v>
      </c>
      <c r="L907">
        <v>0.11</v>
      </c>
      <c r="M907">
        <v>1606.45</v>
      </c>
      <c r="N907" t="s">
        <v>32</v>
      </c>
      <c r="O907" t="s">
        <v>33</v>
      </c>
      <c r="P907">
        <v>14604.09090909091</v>
      </c>
      <c r="Q907">
        <v>14604.09090909091</v>
      </c>
      <c r="R907">
        <v>1805</v>
      </c>
      <c r="S907">
        <v>198.54999999999995</v>
      </c>
    </row>
    <row r="908" spans="1:19" x14ac:dyDescent="0.35">
      <c r="A908" t="s">
        <v>1025</v>
      </c>
      <c r="B908" s="40">
        <v>45348</v>
      </c>
      <c r="C908" t="s">
        <v>15</v>
      </c>
      <c r="D908" t="s">
        <v>16</v>
      </c>
      <c r="E908" t="s">
        <v>17</v>
      </c>
      <c r="F908" t="s">
        <v>18</v>
      </c>
      <c r="G908" t="s">
        <v>994</v>
      </c>
      <c r="H908" t="s">
        <v>995</v>
      </c>
      <c r="I908" t="s">
        <v>21</v>
      </c>
      <c r="J908">
        <v>95</v>
      </c>
      <c r="K908">
        <v>17</v>
      </c>
      <c r="L908">
        <v>0.03</v>
      </c>
      <c r="M908">
        <v>1566.55</v>
      </c>
      <c r="N908" t="s">
        <v>59</v>
      </c>
      <c r="O908" t="s">
        <v>23</v>
      </c>
      <c r="P908">
        <v>52218.333333333336</v>
      </c>
      <c r="Q908">
        <v>52218.333333333336</v>
      </c>
      <c r="R908">
        <v>1615</v>
      </c>
      <c r="S908">
        <v>48.450000000000045</v>
      </c>
    </row>
    <row r="909" spans="1:19" x14ac:dyDescent="0.35">
      <c r="A909" t="s">
        <v>1026</v>
      </c>
      <c r="B909" s="40">
        <v>45570</v>
      </c>
      <c r="C909" t="s">
        <v>64</v>
      </c>
      <c r="D909" t="s">
        <v>65</v>
      </c>
      <c r="E909" t="s">
        <v>27</v>
      </c>
      <c r="F909" t="s">
        <v>122</v>
      </c>
      <c r="G909" t="s">
        <v>994</v>
      </c>
      <c r="H909" t="s">
        <v>995</v>
      </c>
      <c r="I909" t="s">
        <v>21</v>
      </c>
      <c r="J909">
        <v>95</v>
      </c>
      <c r="K909">
        <v>12</v>
      </c>
      <c r="L909">
        <v>0.11</v>
      </c>
      <c r="M909">
        <v>1014.6</v>
      </c>
      <c r="N909" t="s">
        <v>123</v>
      </c>
      <c r="O909" t="s">
        <v>23</v>
      </c>
      <c r="P909">
        <v>9223.636363636364</v>
      </c>
      <c r="Q909">
        <v>9223.636363636364</v>
      </c>
      <c r="R909">
        <v>1140</v>
      </c>
      <c r="S909">
        <v>125.39999999999998</v>
      </c>
    </row>
    <row r="910" spans="1:19" x14ac:dyDescent="0.35">
      <c r="A910" t="s">
        <v>1027</v>
      </c>
      <c r="B910" s="40">
        <v>45491</v>
      </c>
      <c r="C910" t="s">
        <v>131</v>
      </c>
      <c r="D910" t="s">
        <v>132</v>
      </c>
      <c r="E910" t="s">
        <v>98</v>
      </c>
      <c r="F910" t="s">
        <v>99</v>
      </c>
      <c r="G910" t="s">
        <v>994</v>
      </c>
      <c r="H910" t="s">
        <v>995</v>
      </c>
      <c r="I910" t="s">
        <v>21</v>
      </c>
      <c r="J910">
        <v>95</v>
      </c>
      <c r="K910">
        <v>10</v>
      </c>
      <c r="L910">
        <v>0.18</v>
      </c>
      <c r="M910">
        <v>779</v>
      </c>
      <c r="N910" t="s">
        <v>123</v>
      </c>
      <c r="O910" t="s">
        <v>23</v>
      </c>
      <c r="P910">
        <v>4327.7777777777783</v>
      </c>
      <c r="Q910">
        <v>4327.7777777777783</v>
      </c>
      <c r="R910">
        <v>949.99999999999989</v>
      </c>
      <c r="S910">
        <v>170.99999999999989</v>
      </c>
    </row>
    <row r="911" spans="1:19" x14ac:dyDescent="0.35">
      <c r="A911" t="s">
        <v>1028</v>
      </c>
      <c r="B911" s="40">
        <v>45542</v>
      </c>
      <c r="C911" t="s">
        <v>111</v>
      </c>
      <c r="D911" t="s">
        <v>112</v>
      </c>
      <c r="E911" t="s">
        <v>98</v>
      </c>
      <c r="F911" t="s">
        <v>101</v>
      </c>
      <c r="G911" t="s">
        <v>994</v>
      </c>
      <c r="H911" t="s">
        <v>995</v>
      </c>
      <c r="I911" t="s">
        <v>21</v>
      </c>
      <c r="J911">
        <v>95</v>
      </c>
      <c r="K911">
        <v>14</v>
      </c>
      <c r="L911">
        <v>0.25</v>
      </c>
      <c r="M911">
        <v>997.5</v>
      </c>
      <c r="N911" t="s">
        <v>22</v>
      </c>
      <c r="O911" t="s">
        <v>23</v>
      </c>
      <c r="P911">
        <v>3990</v>
      </c>
      <c r="Q911">
        <v>3990</v>
      </c>
      <c r="R911">
        <v>1330</v>
      </c>
      <c r="S911">
        <v>332.5</v>
      </c>
    </row>
    <row r="912" spans="1:19" x14ac:dyDescent="0.35">
      <c r="A912" t="s">
        <v>1029</v>
      </c>
      <c r="B912" s="40">
        <v>45312</v>
      </c>
      <c r="C912" t="s">
        <v>55</v>
      </c>
      <c r="D912" t="s">
        <v>56</v>
      </c>
      <c r="E912" t="s">
        <v>17</v>
      </c>
      <c r="F912" t="s">
        <v>176</v>
      </c>
      <c r="G912" t="s">
        <v>994</v>
      </c>
      <c r="H912" t="s">
        <v>995</v>
      </c>
      <c r="I912" t="s">
        <v>21</v>
      </c>
      <c r="J912">
        <v>95</v>
      </c>
      <c r="K912">
        <v>4</v>
      </c>
      <c r="L912">
        <v>0.26</v>
      </c>
      <c r="M912">
        <v>281.2</v>
      </c>
      <c r="N912" t="s">
        <v>22</v>
      </c>
      <c r="O912" t="s">
        <v>80</v>
      </c>
      <c r="P912">
        <v>1081.5384615384614</v>
      </c>
      <c r="Q912">
        <v>1081.5384615384614</v>
      </c>
      <c r="R912">
        <v>380</v>
      </c>
      <c r="S912">
        <v>98.800000000000011</v>
      </c>
    </row>
    <row r="913" spans="1:19" x14ac:dyDescent="0.35">
      <c r="A913" t="s">
        <v>1030</v>
      </c>
      <c r="B913" s="40">
        <v>45327</v>
      </c>
      <c r="C913" t="s">
        <v>111</v>
      </c>
      <c r="D913" t="s">
        <v>112</v>
      </c>
      <c r="E913" t="s">
        <v>98</v>
      </c>
      <c r="F913" t="s">
        <v>101</v>
      </c>
      <c r="G913" t="s">
        <v>994</v>
      </c>
      <c r="H913" t="s">
        <v>995</v>
      </c>
      <c r="I913" t="s">
        <v>21</v>
      </c>
      <c r="J913">
        <v>95</v>
      </c>
      <c r="K913">
        <v>14</v>
      </c>
      <c r="L913">
        <v>0.09</v>
      </c>
      <c r="M913">
        <v>1210.3</v>
      </c>
      <c r="N913" t="s">
        <v>123</v>
      </c>
      <c r="O913" t="s">
        <v>23</v>
      </c>
      <c r="P913">
        <v>13447.777777777777</v>
      </c>
      <c r="Q913">
        <v>13447.777777777777</v>
      </c>
      <c r="R913">
        <v>1330</v>
      </c>
      <c r="S913">
        <v>119.70000000000005</v>
      </c>
    </row>
    <row r="914" spans="1:19" x14ac:dyDescent="0.35">
      <c r="A914" t="s">
        <v>1031</v>
      </c>
      <c r="B914" s="40">
        <v>45407</v>
      </c>
      <c r="C914" t="s">
        <v>131</v>
      </c>
      <c r="D914" t="s">
        <v>132</v>
      </c>
      <c r="E914" t="s">
        <v>98</v>
      </c>
      <c r="F914" t="s">
        <v>160</v>
      </c>
      <c r="G914" t="s">
        <v>994</v>
      </c>
      <c r="H914" t="s">
        <v>995</v>
      </c>
      <c r="I914" t="s">
        <v>21</v>
      </c>
      <c r="J914">
        <v>95</v>
      </c>
      <c r="K914">
        <v>1</v>
      </c>
      <c r="L914">
        <v>0.28000000000000003</v>
      </c>
      <c r="M914">
        <v>68.400000000000006</v>
      </c>
      <c r="N914" t="s">
        <v>42</v>
      </c>
      <c r="O914" t="s">
        <v>23</v>
      </c>
      <c r="P914">
        <v>244.28571428571428</v>
      </c>
      <c r="Q914">
        <v>244.28571428571428</v>
      </c>
      <c r="R914">
        <v>95.000000000000014</v>
      </c>
      <c r="S914">
        <v>26.600000000000009</v>
      </c>
    </row>
    <row r="915" spans="1:19" x14ac:dyDescent="0.35">
      <c r="A915" t="s">
        <v>1032</v>
      </c>
      <c r="B915" s="40">
        <v>45399</v>
      </c>
      <c r="C915" t="s">
        <v>35</v>
      </c>
      <c r="D915" t="s">
        <v>36</v>
      </c>
      <c r="E915" t="s">
        <v>37</v>
      </c>
      <c r="F915" t="s">
        <v>83</v>
      </c>
      <c r="G915" t="s">
        <v>994</v>
      </c>
      <c r="H915" t="s">
        <v>995</v>
      </c>
      <c r="I915" t="s">
        <v>21</v>
      </c>
      <c r="J915">
        <v>95</v>
      </c>
      <c r="K915">
        <v>3</v>
      </c>
      <c r="L915">
        <v>0.15</v>
      </c>
      <c r="M915">
        <v>242.25</v>
      </c>
      <c r="N915" t="s">
        <v>59</v>
      </c>
      <c r="O915" t="s">
        <v>23</v>
      </c>
      <c r="P915">
        <v>1615</v>
      </c>
      <c r="Q915">
        <v>1615</v>
      </c>
      <c r="R915">
        <v>285</v>
      </c>
      <c r="S915">
        <v>42.75</v>
      </c>
    </row>
    <row r="916" spans="1:19" x14ac:dyDescent="0.35">
      <c r="A916" t="s">
        <v>1033</v>
      </c>
      <c r="B916" s="40">
        <v>45597</v>
      </c>
      <c r="C916" t="s">
        <v>111</v>
      </c>
      <c r="D916" t="s">
        <v>112</v>
      </c>
      <c r="E916" t="s">
        <v>98</v>
      </c>
      <c r="F916" t="s">
        <v>115</v>
      </c>
      <c r="G916" t="s">
        <v>994</v>
      </c>
      <c r="H916" t="s">
        <v>995</v>
      </c>
      <c r="I916" t="s">
        <v>21</v>
      </c>
      <c r="J916">
        <v>95</v>
      </c>
      <c r="K916">
        <v>5</v>
      </c>
      <c r="L916">
        <v>0.09</v>
      </c>
      <c r="M916">
        <v>432.25</v>
      </c>
      <c r="N916" t="s">
        <v>77</v>
      </c>
      <c r="O916" t="s">
        <v>23</v>
      </c>
      <c r="P916">
        <v>4802.7777777777783</v>
      </c>
      <c r="Q916">
        <v>4802.7777777777783</v>
      </c>
      <c r="R916">
        <v>475</v>
      </c>
      <c r="S916">
        <v>42.75</v>
      </c>
    </row>
    <row r="917" spans="1:19" x14ac:dyDescent="0.35">
      <c r="A917" t="s">
        <v>1034</v>
      </c>
      <c r="B917" s="40">
        <v>45401</v>
      </c>
      <c r="C917" t="s">
        <v>61</v>
      </c>
      <c r="D917" t="s">
        <v>62</v>
      </c>
      <c r="E917" t="s">
        <v>27</v>
      </c>
      <c r="F917" t="s">
        <v>122</v>
      </c>
      <c r="G917" t="s">
        <v>994</v>
      </c>
      <c r="H917" t="s">
        <v>995</v>
      </c>
      <c r="I917" t="s">
        <v>21</v>
      </c>
      <c r="J917">
        <v>95</v>
      </c>
      <c r="K917">
        <v>13</v>
      </c>
      <c r="L917">
        <v>7.0000000000000007E-2</v>
      </c>
      <c r="M917">
        <v>1148.55</v>
      </c>
      <c r="N917" t="s">
        <v>123</v>
      </c>
      <c r="O917" t="s">
        <v>80</v>
      </c>
      <c r="P917">
        <v>16407.857142857141</v>
      </c>
      <c r="Q917">
        <v>16407.857142857141</v>
      </c>
      <c r="R917">
        <v>1235</v>
      </c>
      <c r="S917">
        <v>86.450000000000045</v>
      </c>
    </row>
    <row r="918" spans="1:19" x14ac:dyDescent="0.35">
      <c r="A918" t="s">
        <v>1035</v>
      </c>
      <c r="B918" s="40">
        <v>45567</v>
      </c>
      <c r="C918" t="s">
        <v>15</v>
      </c>
      <c r="D918" t="s">
        <v>16</v>
      </c>
      <c r="E918" t="s">
        <v>17</v>
      </c>
      <c r="F918" t="s">
        <v>50</v>
      </c>
      <c r="G918" t="s">
        <v>994</v>
      </c>
      <c r="H918" t="s">
        <v>995</v>
      </c>
      <c r="I918" t="s">
        <v>21</v>
      </c>
      <c r="J918">
        <v>95</v>
      </c>
      <c r="K918">
        <v>6</v>
      </c>
      <c r="L918">
        <v>0.21</v>
      </c>
      <c r="M918">
        <v>450.3</v>
      </c>
      <c r="N918" t="s">
        <v>123</v>
      </c>
      <c r="O918" t="s">
        <v>23</v>
      </c>
      <c r="P918">
        <v>2144.2857142857142</v>
      </c>
      <c r="Q918">
        <v>2144.2857142857142</v>
      </c>
      <c r="R918">
        <v>570</v>
      </c>
      <c r="S918">
        <v>119.69999999999999</v>
      </c>
    </row>
    <row r="919" spans="1:19" x14ac:dyDescent="0.35">
      <c r="A919" t="s">
        <v>1036</v>
      </c>
      <c r="B919" s="40">
        <v>45567</v>
      </c>
      <c r="C919" t="s">
        <v>61</v>
      </c>
      <c r="D919" t="s">
        <v>62</v>
      </c>
      <c r="E919" t="s">
        <v>27</v>
      </c>
      <c r="F919" t="s">
        <v>103</v>
      </c>
      <c r="G919" t="s">
        <v>994</v>
      </c>
      <c r="H919" t="s">
        <v>995</v>
      </c>
      <c r="I919" t="s">
        <v>21</v>
      </c>
      <c r="J919">
        <v>95</v>
      </c>
      <c r="K919">
        <v>2</v>
      </c>
      <c r="L919">
        <v>0.06</v>
      </c>
      <c r="M919">
        <v>178.6</v>
      </c>
      <c r="N919" t="s">
        <v>22</v>
      </c>
      <c r="O919" t="s">
        <v>80</v>
      </c>
      <c r="P919">
        <v>2976.6666666666665</v>
      </c>
      <c r="Q919">
        <v>2976.6666666666665</v>
      </c>
      <c r="R919">
        <v>190</v>
      </c>
      <c r="S919">
        <v>11.400000000000006</v>
      </c>
    </row>
    <row r="920" spans="1:19" x14ac:dyDescent="0.35">
      <c r="A920" t="s">
        <v>1037</v>
      </c>
      <c r="B920" s="40">
        <v>45523</v>
      </c>
      <c r="C920" t="s">
        <v>44</v>
      </c>
      <c r="D920" t="s">
        <v>45</v>
      </c>
      <c r="E920" t="s">
        <v>17</v>
      </c>
      <c r="F920" t="s">
        <v>79</v>
      </c>
      <c r="G920" t="s">
        <v>994</v>
      </c>
      <c r="H920" t="s">
        <v>995</v>
      </c>
      <c r="I920" t="s">
        <v>21</v>
      </c>
      <c r="J920">
        <v>95</v>
      </c>
      <c r="K920">
        <v>19</v>
      </c>
      <c r="L920">
        <v>0.15</v>
      </c>
      <c r="M920">
        <v>1534.25</v>
      </c>
      <c r="N920" t="s">
        <v>42</v>
      </c>
      <c r="O920" t="s">
        <v>23</v>
      </c>
      <c r="P920">
        <v>10228.333333333334</v>
      </c>
      <c r="Q920">
        <v>10228.333333333334</v>
      </c>
      <c r="R920">
        <v>1805</v>
      </c>
      <c r="S920">
        <v>270.75</v>
      </c>
    </row>
    <row r="921" spans="1:19" x14ac:dyDescent="0.35">
      <c r="A921" t="s">
        <v>1038</v>
      </c>
      <c r="B921" s="40">
        <v>45509</v>
      </c>
      <c r="C921" t="s">
        <v>73</v>
      </c>
      <c r="D921" t="s">
        <v>74</v>
      </c>
      <c r="E921" t="s">
        <v>37</v>
      </c>
      <c r="F921" t="s">
        <v>151</v>
      </c>
      <c r="G921" t="s">
        <v>994</v>
      </c>
      <c r="H921" t="s">
        <v>995</v>
      </c>
      <c r="I921" t="s">
        <v>21</v>
      </c>
      <c r="J921">
        <v>95</v>
      </c>
      <c r="K921">
        <v>19</v>
      </c>
      <c r="L921">
        <v>0.22</v>
      </c>
      <c r="M921">
        <v>1407.9</v>
      </c>
      <c r="N921" t="s">
        <v>59</v>
      </c>
      <c r="O921" t="s">
        <v>23</v>
      </c>
      <c r="P921">
        <v>6399.545454545455</v>
      </c>
      <c r="Q921">
        <v>6399.545454545455</v>
      </c>
      <c r="R921">
        <v>1805</v>
      </c>
      <c r="S921">
        <v>397.09999999999991</v>
      </c>
    </row>
    <row r="922" spans="1:19" x14ac:dyDescent="0.35">
      <c r="A922" t="s">
        <v>1039</v>
      </c>
      <c r="B922" s="40">
        <v>45528</v>
      </c>
      <c r="C922" t="s">
        <v>44</v>
      </c>
      <c r="D922" t="s">
        <v>45</v>
      </c>
      <c r="E922" t="s">
        <v>17</v>
      </c>
      <c r="F922" t="s">
        <v>18</v>
      </c>
      <c r="G922" t="s">
        <v>994</v>
      </c>
      <c r="H922" t="s">
        <v>995</v>
      </c>
      <c r="I922" t="s">
        <v>21</v>
      </c>
      <c r="J922">
        <v>95</v>
      </c>
      <c r="K922">
        <v>2</v>
      </c>
      <c r="L922">
        <v>0.08</v>
      </c>
      <c r="M922">
        <v>174.8</v>
      </c>
      <c r="N922" t="s">
        <v>32</v>
      </c>
      <c r="O922" t="s">
        <v>87</v>
      </c>
      <c r="P922">
        <v>2185</v>
      </c>
      <c r="Q922">
        <v>2185</v>
      </c>
      <c r="R922">
        <v>190</v>
      </c>
      <c r="S922">
        <v>15.199999999999989</v>
      </c>
    </row>
    <row r="923" spans="1:19" x14ac:dyDescent="0.35">
      <c r="A923" t="s">
        <v>1040</v>
      </c>
      <c r="B923" s="40">
        <v>45592</v>
      </c>
      <c r="C923" t="s">
        <v>73</v>
      </c>
      <c r="D923" t="s">
        <v>74</v>
      </c>
      <c r="E923" t="s">
        <v>37</v>
      </c>
      <c r="F923" t="s">
        <v>83</v>
      </c>
      <c r="G923" t="s">
        <v>994</v>
      </c>
      <c r="H923" t="s">
        <v>995</v>
      </c>
      <c r="I923" t="s">
        <v>21</v>
      </c>
      <c r="J923">
        <v>95</v>
      </c>
      <c r="K923">
        <v>11</v>
      </c>
      <c r="L923">
        <v>0.14000000000000001</v>
      </c>
      <c r="M923">
        <v>898.7</v>
      </c>
      <c r="N923" t="s">
        <v>42</v>
      </c>
      <c r="O923" t="s">
        <v>23</v>
      </c>
      <c r="P923">
        <v>6419.2857142857138</v>
      </c>
      <c r="Q923">
        <v>6419.2857142857138</v>
      </c>
      <c r="R923">
        <v>1045</v>
      </c>
      <c r="S923">
        <v>146.29999999999995</v>
      </c>
    </row>
    <row r="924" spans="1:19" x14ac:dyDescent="0.35">
      <c r="A924" t="s">
        <v>1041</v>
      </c>
      <c r="B924" s="40">
        <v>45403</v>
      </c>
      <c r="C924" t="s">
        <v>44</v>
      </c>
      <c r="D924" t="s">
        <v>45</v>
      </c>
      <c r="E924" t="s">
        <v>17</v>
      </c>
      <c r="F924" t="s">
        <v>154</v>
      </c>
      <c r="G924" t="s">
        <v>994</v>
      </c>
      <c r="H924" t="s">
        <v>995</v>
      </c>
      <c r="I924" t="s">
        <v>21</v>
      </c>
      <c r="J924">
        <v>95</v>
      </c>
      <c r="K924">
        <v>3</v>
      </c>
      <c r="L924">
        <v>0.01</v>
      </c>
      <c r="M924">
        <v>282.14999999999998</v>
      </c>
      <c r="N924" t="s">
        <v>42</v>
      </c>
      <c r="O924" t="s">
        <v>33</v>
      </c>
      <c r="P924">
        <v>28214.999999999996</v>
      </c>
      <c r="Q924">
        <v>28214.999999999996</v>
      </c>
      <c r="R924">
        <v>285</v>
      </c>
      <c r="S924">
        <v>2.8500000000000227</v>
      </c>
    </row>
    <row r="925" spans="1:19" x14ac:dyDescent="0.35">
      <c r="A925" t="s">
        <v>1042</v>
      </c>
      <c r="B925" s="40">
        <v>45399</v>
      </c>
      <c r="C925" t="s">
        <v>25</v>
      </c>
      <c r="D925" t="s">
        <v>26</v>
      </c>
      <c r="E925" t="s">
        <v>27</v>
      </c>
      <c r="F925" t="s">
        <v>89</v>
      </c>
      <c r="G925" t="s">
        <v>994</v>
      </c>
      <c r="H925" t="s">
        <v>995</v>
      </c>
      <c r="I925" t="s">
        <v>21</v>
      </c>
      <c r="J925">
        <v>95</v>
      </c>
      <c r="K925">
        <v>1</v>
      </c>
      <c r="L925">
        <v>0.05</v>
      </c>
      <c r="M925">
        <v>90.25</v>
      </c>
      <c r="N925" t="s">
        <v>32</v>
      </c>
      <c r="O925" t="s">
        <v>23</v>
      </c>
      <c r="P925">
        <v>1805</v>
      </c>
      <c r="Q925">
        <v>1805</v>
      </c>
      <c r="R925">
        <v>95</v>
      </c>
      <c r="S925">
        <v>4.75</v>
      </c>
    </row>
    <row r="926" spans="1:19" x14ac:dyDescent="0.35">
      <c r="A926" t="s">
        <v>1043</v>
      </c>
      <c r="B926" s="40">
        <v>45650</v>
      </c>
      <c r="C926" t="s">
        <v>55</v>
      </c>
      <c r="D926" t="s">
        <v>56</v>
      </c>
      <c r="E926" t="s">
        <v>17</v>
      </c>
      <c r="F926" t="s">
        <v>176</v>
      </c>
      <c r="G926" t="s">
        <v>994</v>
      </c>
      <c r="H926" t="s">
        <v>995</v>
      </c>
      <c r="I926" t="s">
        <v>21</v>
      </c>
      <c r="J926">
        <v>95</v>
      </c>
      <c r="K926">
        <v>12</v>
      </c>
      <c r="L926">
        <v>0.24</v>
      </c>
      <c r="M926">
        <v>866.4</v>
      </c>
      <c r="N926" t="s">
        <v>59</v>
      </c>
      <c r="O926" t="s">
        <v>23</v>
      </c>
      <c r="P926">
        <v>3610</v>
      </c>
      <c r="Q926">
        <v>3610</v>
      </c>
      <c r="R926">
        <v>1140</v>
      </c>
      <c r="S926">
        <v>273.60000000000002</v>
      </c>
    </row>
    <row r="927" spans="1:19" x14ac:dyDescent="0.35">
      <c r="A927" t="s">
        <v>1044</v>
      </c>
      <c r="B927" s="40">
        <v>45532</v>
      </c>
      <c r="C927" t="s">
        <v>96</v>
      </c>
      <c r="D927" t="s">
        <v>97</v>
      </c>
      <c r="E927" t="s">
        <v>98</v>
      </c>
      <c r="F927" t="s">
        <v>160</v>
      </c>
      <c r="G927" t="s">
        <v>994</v>
      </c>
      <c r="H927" t="s">
        <v>995</v>
      </c>
      <c r="I927" t="s">
        <v>21</v>
      </c>
      <c r="J927">
        <v>95</v>
      </c>
      <c r="K927">
        <v>8</v>
      </c>
      <c r="L927">
        <v>0.04</v>
      </c>
      <c r="M927">
        <v>729.6</v>
      </c>
      <c r="N927" t="s">
        <v>32</v>
      </c>
      <c r="O927" t="s">
        <v>23</v>
      </c>
      <c r="P927">
        <v>18240</v>
      </c>
      <c r="Q927">
        <v>18240</v>
      </c>
      <c r="R927">
        <v>760</v>
      </c>
      <c r="S927">
        <v>30.399999999999977</v>
      </c>
    </row>
    <row r="928" spans="1:19" x14ac:dyDescent="0.35">
      <c r="A928" t="s">
        <v>1045</v>
      </c>
      <c r="B928" s="40">
        <v>45374</v>
      </c>
      <c r="C928" t="s">
        <v>61</v>
      </c>
      <c r="D928" t="s">
        <v>62</v>
      </c>
      <c r="E928" t="s">
        <v>27</v>
      </c>
      <c r="F928" t="s">
        <v>89</v>
      </c>
      <c r="G928" t="s">
        <v>994</v>
      </c>
      <c r="H928" t="s">
        <v>995</v>
      </c>
      <c r="I928" t="s">
        <v>21</v>
      </c>
      <c r="J928">
        <v>95</v>
      </c>
      <c r="K928">
        <v>6</v>
      </c>
      <c r="L928">
        <v>0.04</v>
      </c>
      <c r="M928">
        <v>547.20000000000005</v>
      </c>
      <c r="N928" t="s">
        <v>32</v>
      </c>
      <c r="O928" t="s">
        <v>23</v>
      </c>
      <c r="P928">
        <v>13680</v>
      </c>
      <c r="Q928">
        <v>13680</v>
      </c>
      <c r="R928">
        <v>570.00000000000011</v>
      </c>
      <c r="S928">
        <v>22.800000000000068</v>
      </c>
    </row>
    <row r="929" spans="1:19" x14ac:dyDescent="0.35">
      <c r="A929" t="s">
        <v>1046</v>
      </c>
      <c r="B929" s="40">
        <v>45326</v>
      </c>
      <c r="C929" t="s">
        <v>15</v>
      </c>
      <c r="D929" t="s">
        <v>16</v>
      </c>
      <c r="E929" t="s">
        <v>17</v>
      </c>
      <c r="F929" t="s">
        <v>154</v>
      </c>
      <c r="G929" t="s">
        <v>994</v>
      </c>
      <c r="H929" t="s">
        <v>995</v>
      </c>
      <c r="I929" t="s">
        <v>21</v>
      </c>
      <c r="J929">
        <v>95</v>
      </c>
      <c r="K929">
        <v>1</v>
      </c>
      <c r="L929">
        <v>0.26</v>
      </c>
      <c r="M929">
        <v>70.3</v>
      </c>
      <c r="N929" t="s">
        <v>77</v>
      </c>
      <c r="O929" t="s">
        <v>23</v>
      </c>
      <c r="P929">
        <v>270.38461538461536</v>
      </c>
      <c r="Q929">
        <v>270.38461538461536</v>
      </c>
      <c r="R929">
        <v>95</v>
      </c>
      <c r="S929">
        <v>24.700000000000003</v>
      </c>
    </row>
    <row r="930" spans="1:19" x14ac:dyDescent="0.35">
      <c r="A930" t="s">
        <v>1047</v>
      </c>
      <c r="B930" s="40">
        <v>45343</v>
      </c>
      <c r="C930" t="s">
        <v>25</v>
      </c>
      <c r="D930" t="s">
        <v>26</v>
      </c>
      <c r="E930" t="s">
        <v>27</v>
      </c>
      <c r="F930" t="s">
        <v>89</v>
      </c>
      <c r="G930" t="s">
        <v>994</v>
      </c>
      <c r="H930" t="s">
        <v>995</v>
      </c>
      <c r="I930" t="s">
        <v>21</v>
      </c>
      <c r="J930">
        <v>95</v>
      </c>
      <c r="K930">
        <v>3</v>
      </c>
      <c r="L930">
        <v>0.28000000000000003</v>
      </c>
      <c r="M930">
        <v>205.2</v>
      </c>
      <c r="N930" t="s">
        <v>59</v>
      </c>
      <c r="O930" t="s">
        <v>23</v>
      </c>
      <c r="P930">
        <v>732.85714285714278</v>
      </c>
      <c r="Q930">
        <v>732.85714285714278</v>
      </c>
      <c r="R930">
        <v>285</v>
      </c>
      <c r="S930">
        <v>79.800000000000011</v>
      </c>
    </row>
    <row r="931" spans="1:19" x14ac:dyDescent="0.35">
      <c r="A931" t="s">
        <v>1048</v>
      </c>
      <c r="B931" s="40">
        <v>45356</v>
      </c>
      <c r="C931" t="s">
        <v>73</v>
      </c>
      <c r="D931" t="s">
        <v>74</v>
      </c>
      <c r="E931" t="s">
        <v>37</v>
      </c>
      <c r="F931" t="s">
        <v>38</v>
      </c>
      <c r="G931" t="s">
        <v>994</v>
      </c>
      <c r="H931" t="s">
        <v>995</v>
      </c>
      <c r="I931" t="s">
        <v>21</v>
      </c>
      <c r="J931">
        <v>95</v>
      </c>
      <c r="K931">
        <v>17</v>
      </c>
      <c r="L931">
        <v>0.28999999999999998</v>
      </c>
      <c r="M931">
        <v>1146.6500000000001</v>
      </c>
      <c r="N931" t="s">
        <v>22</v>
      </c>
      <c r="O931" t="s">
        <v>23</v>
      </c>
      <c r="P931">
        <v>3953.96551724138</v>
      </c>
      <c r="Q931">
        <v>3953.96551724138</v>
      </c>
      <c r="R931">
        <v>1615.0000000000002</v>
      </c>
      <c r="S931">
        <v>468.35000000000014</v>
      </c>
    </row>
    <row r="932" spans="1:19" x14ac:dyDescent="0.35">
      <c r="A932" t="s">
        <v>1049</v>
      </c>
      <c r="B932" s="40">
        <v>45419</v>
      </c>
      <c r="C932" t="s">
        <v>25</v>
      </c>
      <c r="D932" t="s">
        <v>26</v>
      </c>
      <c r="E932" t="s">
        <v>27</v>
      </c>
      <c r="F932" t="s">
        <v>103</v>
      </c>
      <c r="G932" t="s">
        <v>994</v>
      </c>
      <c r="H932" t="s">
        <v>995</v>
      </c>
      <c r="I932" t="s">
        <v>21</v>
      </c>
      <c r="J932">
        <v>95</v>
      </c>
      <c r="K932">
        <v>8</v>
      </c>
      <c r="L932">
        <v>0.19</v>
      </c>
      <c r="M932">
        <v>615.6</v>
      </c>
      <c r="N932" t="s">
        <v>32</v>
      </c>
      <c r="O932" t="s">
        <v>23</v>
      </c>
      <c r="P932">
        <v>3240</v>
      </c>
      <c r="Q932">
        <v>3240</v>
      </c>
      <c r="R932">
        <v>760</v>
      </c>
      <c r="S932">
        <v>144.39999999999998</v>
      </c>
    </row>
    <row r="933" spans="1:19" x14ac:dyDescent="0.35">
      <c r="A933" t="s">
        <v>1050</v>
      </c>
      <c r="B933" s="40">
        <v>45363</v>
      </c>
      <c r="C933" t="s">
        <v>25</v>
      </c>
      <c r="D933" t="s">
        <v>26</v>
      </c>
      <c r="E933" t="s">
        <v>27</v>
      </c>
      <c r="F933" t="s">
        <v>28</v>
      </c>
      <c r="G933" t="s">
        <v>994</v>
      </c>
      <c r="H933" t="s">
        <v>995</v>
      </c>
      <c r="I933" t="s">
        <v>21</v>
      </c>
      <c r="J933">
        <v>95</v>
      </c>
      <c r="K933">
        <v>17</v>
      </c>
      <c r="L933">
        <v>0.13</v>
      </c>
      <c r="M933">
        <v>1405.05</v>
      </c>
      <c r="N933" t="s">
        <v>123</v>
      </c>
      <c r="O933" t="s">
        <v>80</v>
      </c>
      <c r="P933">
        <v>10808.076923076922</v>
      </c>
      <c r="Q933">
        <v>10808.076923076922</v>
      </c>
      <c r="R933">
        <v>1615</v>
      </c>
      <c r="S933">
        <v>209.95000000000005</v>
      </c>
    </row>
    <row r="934" spans="1:19" x14ac:dyDescent="0.35">
      <c r="A934" t="s">
        <v>1051</v>
      </c>
      <c r="B934" s="40">
        <v>45618</v>
      </c>
      <c r="C934" t="s">
        <v>131</v>
      </c>
      <c r="D934" t="s">
        <v>132</v>
      </c>
      <c r="E934" t="s">
        <v>98</v>
      </c>
      <c r="F934" t="s">
        <v>115</v>
      </c>
      <c r="G934" t="s">
        <v>994</v>
      </c>
      <c r="H934" t="s">
        <v>995</v>
      </c>
      <c r="I934" t="s">
        <v>21</v>
      </c>
      <c r="J934">
        <v>95</v>
      </c>
      <c r="K934">
        <v>17</v>
      </c>
      <c r="L934">
        <v>0.28000000000000003</v>
      </c>
      <c r="M934">
        <v>1162.8</v>
      </c>
      <c r="N934" t="s">
        <v>22</v>
      </c>
      <c r="O934" t="s">
        <v>23</v>
      </c>
      <c r="P934">
        <v>4152.8571428571422</v>
      </c>
      <c r="Q934">
        <v>4152.8571428571422</v>
      </c>
      <c r="R934">
        <v>1615</v>
      </c>
      <c r="S934">
        <v>452.20000000000005</v>
      </c>
    </row>
    <row r="935" spans="1:19" x14ac:dyDescent="0.35">
      <c r="A935" t="s">
        <v>1052</v>
      </c>
      <c r="B935" s="40">
        <v>45326</v>
      </c>
      <c r="C935" t="s">
        <v>125</v>
      </c>
      <c r="D935" t="s">
        <v>126</v>
      </c>
      <c r="E935" t="s">
        <v>37</v>
      </c>
      <c r="F935" t="s">
        <v>157</v>
      </c>
      <c r="G935" t="s">
        <v>994</v>
      </c>
      <c r="H935" t="s">
        <v>995</v>
      </c>
      <c r="I935" t="s">
        <v>21</v>
      </c>
      <c r="J935">
        <v>95</v>
      </c>
      <c r="K935">
        <v>6</v>
      </c>
      <c r="L935">
        <v>0.08</v>
      </c>
      <c r="M935">
        <v>524.4</v>
      </c>
      <c r="N935" t="s">
        <v>59</v>
      </c>
      <c r="O935" t="s">
        <v>23</v>
      </c>
      <c r="P935">
        <v>6555</v>
      </c>
      <c r="Q935">
        <v>6555</v>
      </c>
      <c r="R935">
        <v>570</v>
      </c>
      <c r="S935">
        <v>45.600000000000023</v>
      </c>
    </row>
    <row r="936" spans="1:19" x14ac:dyDescent="0.35">
      <c r="A936" t="s">
        <v>1053</v>
      </c>
      <c r="B936" s="40">
        <v>45510</v>
      </c>
      <c r="C936" t="s">
        <v>64</v>
      </c>
      <c r="D936" t="s">
        <v>65</v>
      </c>
      <c r="E936" t="s">
        <v>27</v>
      </c>
      <c r="F936" t="s">
        <v>122</v>
      </c>
      <c r="G936" t="s">
        <v>994</v>
      </c>
      <c r="H936" t="s">
        <v>995</v>
      </c>
      <c r="I936" t="s">
        <v>21</v>
      </c>
      <c r="J936">
        <v>95</v>
      </c>
      <c r="K936">
        <v>12</v>
      </c>
      <c r="L936">
        <v>0.04</v>
      </c>
      <c r="M936">
        <v>1094.4000000000001</v>
      </c>
      <c r="N936" t="s">
        <v>123</v>
      </c>
      <c r="O936" t="s">
        <v>23</v>
      </c>
      <c r="P936">
        <v>27360</v>
      </c>
      <c r="Q936">
        <v>27360</v>
      </c>
      <c r="R936">
        <v>1140.0000000000002</v>
      </c>
      <c r="S936">
        <v>45.600000000000136</v>
      </c>
    </row>
    <row r="937" spans="1:19" x14ac:dyDescent="0.35">
      <c r="A937" t="s">
        <v>1054</v>
      </c>
      <c r="B937" s="40">
        <v>45447</v>
      </c>
      <c r="C937" t="s">
        <v>44</v>
      </c>
      <c r="D937" t="s">
        <v>45</v>
      </c>
      <c r="E937" t="s">
        <v>17</v>
      </c>
      <c r="F937" t="s">
        <v>154</v>
      </c>
      <c r="G937" t="s">
        <v>994</v>
      </c>
      <c r="H937" t="s">
        <v>995</v>
      </c>
      <c r="I937" t="s">
        <v>21</v>
      </c>
      <c r="J937">
        <v>95</v>
      </c>
      <c r="K937">
        <v>5</v>
      </c>
      <c r="L937">
        <v>0.27</v>
      </c>
      <c r="M937">
        <v>346.75</v>
      </c>
      <c r="N937" t="s">
        <v>59</v>
      </c>
      <c r="O937" t="s">
        <v>23</v>
      </c>
      <c r="P937">
        <v>1284.2592592592591</v>
      </c>
      <c r="Q937">
        <v>1284.2592592592591</v>
      </c>
      <c r="R937">
        <v>475</v>
      </c>
      <c r="S937">
        <v>128.25</v>
      </c>
    </row>
    <row r="938" spans="1:19" x14ac:dyDescent="0.35">
      <c r="A938" t="s">
        <v>1055</v>
      </c>
      <c r="B938" s="40">
        <v>45448</v>
      </c>
      <c r="C938" t="s">
        <v>61</v>
      </c>
      <c r="D938" t="s">
        <v>62</v>
      </c>
      <c r="E938" t="s">
        <v>27</v>
      </c>
      <c r="F938" t="s">
        <v>122</v>
      </c>
      <c r="G938" t="s">
        <v>994</v>
      </c>
      <c r="H938" t="s">
        <v>995</v>
      </c>
      <c r="I938" t="s">
        <v>21</v>
      </c>
      <c r="J938">
        <v>95</v>
      </c>
      <c r="K938">
        <v>16</v>
      </c>
      <c r="L938">
        <v>0.21</v>
      </c>
      <c r="M938">
        <v>1200.8</v>
      </c>
      <c r="N938" t="s">
        <v>42</v>
      </c>
      <c r="O938" t="s">
        <v>23</v>
      </c>
      <c r="P938">
        <v>5718.0952380952385</v>
      </c>
      <c r="Q938">
        <v>5718.0952380952385</v>
      </c>
      <c r="R938">
        <v>1519.9999999999998</v>
      </c>
      <c r="S938">
        <v>319.19999999999982</v>
      </c>
    </row>
    <row r="939" spans="1:19" x14ac:dyDescent="0.35">
      <c r="A939" t="s">
        <v>1056</v>
      </c>
      <c r="B939" s="40">
        <v>45444</v>
      </c>
      <c r="C939" t="s">
        <v>111</v>
      </c>
      <c r="D939" t="s">
        <v>112</v>
      </c>
      <c r="E939" t="s">
        <v>98</v>
      </c>
      <c r="F939" t="s">
        <v>99</v>
      </c>
      <c r="G939" t="s">
        <v>994</v>
      </c>
      <c r="H939" t="s">
        <v>995</v>
      </c>
      <c r="I939" t="s">
        <v>21</v>
      </c>
      <c r="J939">
        <v>95</v>
      </c>
      <c r="K939">
        <v>7</v>
      </c>
      <c r="L939">
        <v>0.08</v>
      </c>
      <c r="M939">
        <v>611.79999999999995</v>
      </c>
      <c r="N939" t="s">
        <v>22</v>
      </c>
      <c r="O939" t="s">
        <v>23</v>
      </c>
      <c r="P939">
        <v>7647.4999999999991</v>
      </c>
      <c r="Q939">
        <v>7647.4999999999991</v>
      </c>
      <c r="R939">
        <v>664.99999999999989</v>
      </c>
      <c r="S939">
        <v>53.199999999999932</v>
      </c>
    </row>
    <row r="940" spans="1:19" x14ac:dyDescent="0.35">
      <c r="A940" t="s">
        <v>1057</v>
      </c>
      <c r="B940" s="40">
        <v>45523</v>
      </c>
      <c r="C940" t="s">
        <v>111</v>
      </c>
      <c r="D940" t="s">
        <v>112</v>
      </c>
      <c r="E940" t="s">
        <v>98</v>
      </c>
      <c r="F940" t="s">
        <v>115</v>
      </c>
      <c r="G940" t="s">
        <v>994</v>
      </c>
      <c r="H940" t="s">
        <v>995</v>
      </c>
      <c r="I940" t="s">
        <v>21</v>
      </c>
      <c r="J940">
        <v>95</v>
      </c>
      <c r="K940">
        <v>17</v>
      </c>
      <c r="L940">
        <v>0.03</v>
      </c>
      <c r="M940">
        <v>1566.55</v>
      </c>
      <c r="N940" t="s">
        <v>32</v>
      </c>
      <c r="O940" t="s">
        <v>23</v>
      </c>
      <c r="P940">
        <v>52218.333333333336</v>
      </c>
      <c r="Q940">
        <v>52218.333333333336</v>
      </c>
      <c r="R940">
        <v>1615</v>
      </c>
      <c r="S940">
        <v>48.450000000000045</v>
      </c>
    </row>
    <row r="941" spans="1:19" x14ac:dyDescent="0.35">
      <c r="A941" t="s">
        <v>1058</v>
      </c>
      <c r="B941" s="40">
        <v>45561</v>
      </c>
      <c r="C941" t="s">
        <v>15</v>
      </c>
      <c r="D941" t="s">
        <v>16</v>
      </c>
      <c r="E941" t="s">
        <v>17</v>
      </c>
      <c r="F941" t="s">
        <v>50</v>
      </c>
      <c r="G941" t="s">
        <v>994</v>
      </c>
      <c r="H941" t="s">
        <v>995</v>
      </c>
      <c r="I941" t="s">
        <v>21</v>
      </c>
      <c r="J941">
        <v>95</v>
      </c>
      <c r="K941">
        <v>12</v>
      </c>
      <c r="L941">
        <v>0.27</v>
      </c>
      <c r="M941">
        <v>832.2</v>
      </c>
      <c r="N941" t="s">
        <v>77</v>
      </c>
      <c r="O941" t="s">
        <v>23</v>
      </c>
      <c r="P941">
        <v>3082.2222222222222</v>
      </c>
      <c r="Q941">
        <v>3082.2222222222222</v>
      </c>
      <c r="R941">
        <v>1140</v>
      </c>
      <c r="S941">
        <v>307.79999999999995</v>
      </c>
    </row>
    <row r="942" spans="1:19" x14ac:dyDescent="0.35">
      <c r="A942" t="s">
        <v>1059</v>
      </c>
      <c r="B942" s="40">
        <v>45611</v>
      </c>
      <c r="C942" t="s">
        <v>44</v>
      </c>
      <c r="D942" t="s">
        <v>45</v>
      </c>
      <c r="E942" t="s">
        <v>17</v>
      </c>
      <c r="F942" t="s">
        <v>18</v>
      </c>
      <c r="G942" t="s">
        <v>994</v>
      </c>
      <c r="H942" t="s">
        <v>995</v>
      </c>
      <c r="I942" t="s">
        <v>21</v>
      </c>
      <c r="J942">
        <v>95</v>
      </c>
      <c r="K942">
        <v>9</v>
      </c>
      <c r="L942">
        <v>0.16</v>
      </c>
      <c r="M942">
        <v>718.2</v>
      </c>
      <c r="N942" t="s">
        <v>123</v>
      </c>
      <c r="O942" t="s">
        <v>33</v>
      </c>
      <c r="P942">
        <v>4488.75</v>
      </c>
      <c r="Q942">
        <v>4488.75</v>
      </c>
      <c r="R942">
        <v>855.00000000000011</v>
      </c>
      <c r="S942">
        <v>136.80000000000007</v>
      </c>
    </row>
    <row r="943" spans="1:19" x14ac:dyDescent="0.35">
      <c r="A943" t="s">
        <v>1060</v>
      </c>
      <c r="B943" s="40">
        <v>45413</v>
      </c>
      <c r="C943" t="s">
        <v>64</v>
      </c>
      <c r="D943" t="s">
        <v>65</v>
      </c>
      <c r="E943" t="s">
        <v>27</v>
      </c>
      <c r="F943" t="s">
        <v>122</v>
      </c>
      <c r="G943" t="s">
        <v>994</v>
      </c>
      <c r="H943" t="s">
        <v>995</v>
      </c>
      <c r="I943" t="s">
        <v>21</v>
      </c>
      <c r="J943">
        <v>95</v>
      </c>
      <c r="K943">
        <v>13</v>
      </c>
      <c r="L943">
        <v>0.27</v>
      </c>
      <c r="M943">
        <v>901.55</v>
      </c>
      <c r="N943" t="s">
        <v>123</v>
      </c>
      <c r="O943" t="s">
        <v>87</v>
      </c>
      <c r="P943">
        <v>3339.0740740740739</v>
      </c>
      <c r="Q943">
        <v>3339.0740740740739</v>
      </c>
      <c r="R943">
        <v>1235</v>
      </c>
      <c r="S943">
        <v>333.45000000000005</v>
      </c>
    </row>
    <row r="944" spans="1:19" x14ac:dyDescent="0.35">
      <c r="A944" t="s">
        <v>1061</v>
      </c>
      <c r="B944" s="40">
        <v>45324</v>
      </c>
      <c r="C944" t="s">
        <v>96</v>
      </c>
      <c r="D944" t="s">
        <v>97</v>
      </c>
      <c r="E944" t="s">
        <v>98</v>
      </c>
      <c r="F944" t="s">
        <v>115</v>
      </c>
      <c r="G944" t="s">
        <v>994</v>
      </c>
      <c r="H944" t="s">
        <v>995</v>
      </c>
      <c r="I944" t="s">
        <v>21</v>
      </c>
      <c r="J944">
        <v>95</v>
      </c>
      <c r="K944">
        <v>4</v>
      </c>
      <c r="L944">
        <v>0.2</v>
      </c>
      <c r="M944">
        <v>304</v>
      </c>
      <c r="N944" t="s">
        <v>123</v>
      </c>
      <c r="O944" t="s">
        <v>33</v>
      </c>
      <c r="P944">
        <v>1520</v>
      </c>
      <c r="Q944">
        <v>1520</v>
      </c>
      <c r="R944">
        <v>380</v>
      </c>
      <c r="S944">
        <v>76</v>
      </c>
    </row>
    <row r="945" spans="1:19" x14ac:dyDescent="0.35">
      <c r="A945" t="s">
        <v>1062</v>
      </c>
      <c r="B945" s="40">
        <v>45621</v>
      </c>
      <c r="C945" t="s">
        <v>61</v>
      </c>
      <c r="D945" t="s">
        <v>62</v>
      </c>
      <c r="E945" t="s">
        <v>27</v>
      </c>
      <c r="F945" t="s">
        <v>28</v>
      </c>
      <c r="G945" t="s">
        <v>994</v>
      </c>
      <c r="H945" t="s">
        <v>995</v>
      </c>
      <c r="I945" t="s">
        <v>21</v>
      </c>
      <c r="J945">
        <v>95</v>
      </c>
      <c r="K945">
        <v>11</v>
      </c>
      <c r="L945">
        <v>0.01</v>
      </c>
      <c r="M945">
        <v>1034.55</v>
      </c>
      <c r="N945" t="s">
        <v>123</v>
      </c>
      <c r="O945" t="s">
        <v>87</v>
      </c>
      <c r="P945">
        <v>103455</v>
      </c>
      <c r="Q945">
        <v>103455</v>
      </c>
      <c r="R945">
        <v>1045</v>
      </c>
      <c r="S945">
        <v>10.450000000000045</v>
      </c>
    </row>
    <row r="946" spans="1:19" x14ac:dyDescent="0.35">
      <c r="A946" t="s">
        <v>1063</v>
      </c>
      <c r="B946" s="40">
        <v>45575</v>
      </c>
      <c r="C946" t="s">
        <v>55</v>
      </c>
      <c r="D946" t="s">
        <v>56</v>
      </c>
      <c r="E946" t="s">
        <v>17</v>
      </c>
      <c r="F946" t="s">
        <v>18</v>
      </c>
      <c r="G946" t="s">
        <v>994</v>
      </c>
      <c r="H946" t="s">
        <v>995</v>
      </c>
      <c r="I946" t="s">
        <v>21</v>
      </c>
      <c r="J946">
        <v>95</v>
      </c>
      <c r="K946">
        <v>13</v>
      </c>
      <c r="L946">
        <v>0.28999999999999998</v>
      </c>
      <c r="M946">
        <v>876.85</v>
      </c>
      <c r="N946" t="s">
        <v>59</v>
      </c>
      <c r="O946" t="s">
        <v>87</v>
      </c>
      <c r="P946">
        <v>3023.6206896551726</v>
      </c>
      <c r="Q946">
        <v>3023.6206896551726</v>
      </c>
      <c r="R946">
        <v>1235</v>
      </c>
      <c r="S946">
        <v>358.15</v>
      </c>
    </row>
    <row r="947" spans="1:19" x14ac:dyDescent="0.35">
      <c r="A947" t="s">
        <v>1064</v>
      </c>
      <c r="B947" s="40">
        <v>45526</v>
      </c>
      <c r="C947" t="s">
        <v>25</v>
      </c>
      <c r="D947" t="s">
        <v>26</v>
      </c>
      <c r="E947" t="s">
        <v>27</v>
      </c>
      <c r="F947" t="s">
        <v>66</v>
      </c>
      <c r="G947" t="s">
        <v>994</v>
      </c>
      <c r="H947" t="s">
        <v>995</v>
      </c>
      <c r="I947" t="s">
        <v>21</v>
      </c>
      <c r="J947">
        <v>95</v>
      </c>
      <c r="K947">
        <v>18</v>
      </c>
      <c r="L947">
        <v>0.22</v>
      </c>
      <c r="M947">
        <v>1333.8</v>
      </c>
      <c r="N947" t="s">
        <v>22</v>
      </c>
      <c r="O947" t="s">
        <v>80</v>
      </c>
      <c r="P947">
        <v>6062.7272727272721</v>
      </c>
      <c r="Q947">
        <v>6062.7272727272721</v>
      </c>
      <c r="R947">
        <v>1709.9999999999998</v>
      </c>
      <c r="S947">
        <v>376.19999999999982</v>
      </c>
    </row>
    <row r="948" spans="1:19" x14ac:dyDescent="0.35">
      <c r="A948" t="s">
        <v>1065</v>
      </c>
      <c r="B948" s="40">
        <v>45318</v>
      </c>
      <c r="C948" t="s">
        <v>125</v>
      </c>
      <c r="D948" t="s">
        <v>126</v>
      </c>
      <c r="E948" t="s">
        <v>37</v>
      </c>
      <c r="F948" t="s">
        <v>157</v>
      </c>
      <c r="G948" t="s">
        <v>994</v>
      </c>
      <c r="H948" t="s">
        <v>995</v>
      </c>
      <c r="I948" t="s">
        <v>21</v>
      </c>
      <c r="J948">
        <v>95</v>
      </c>
      <c r="K948">
        <v>9</v>
      </c>
      <c r="L948">
        <v>0.23</v>
      </c>
      <c r="M948">
        <v>658.35</v>
      </c>
      <c r="N948" t="s">
        <v>123</v>
      </c>
      <c r="O948" t="s">
        <v>80</v>
      </c>
      <c r="P948">
        <v>2862.391304347826</v>
      </c>
      <c r="Q948">
        <v>2862.391304347826</v>
      </c>
      <c r="R948">
        <v>855</v>
      </c>
      <c r="S948">
        <v>196.64999999999998</v>
      </c>
    </row>
    <row r="949" spans="1:19" x14ac:dyDescent="0.35">
      <c r="A949" t="s">
        <v>1066</v>
      </c>
      <c r="B949" s="40">
        <v>45418</v>
      </c>
      <c r="C949" t="s">
        <v>64</v>
      </c>
      <c r="D949" t="s">
        <v>65</v>
      </c>
      <c r="E949" t="s">
        <v>27</v>
      </c>
      <c r="F949" t="s">
        <v>66</v>
      </c>
      <c r="G949" t="s">
        <v>994</v>
      </c>
      <c r="H949" t="s">
        <v>995</v>
      </c>
      <c r="I949" t="s">
        <v>21</v>
      </c>
      <c r="J949">
        <v>95</v>
      </c>
      <c r="K949">
        <v>17</v>
      </c>
      <c r="L949">
        <v>0.08</v>
      </c>
      <c r="M949">
        <v>1485.8</v>
      </c>
      <c r="N949" t="s">
        <v>59</v>
      </c>
      <c r="O949" t="s">
        <v>23</v>
      </c>
      <c r="P949">
        <v>18572.5</v>
      </c>
      <c r="Q949">
        <v>18572.5</v>
      </c>
      <c r="R949">
        <v>1614.9999999999998</v>
      </c>
      <c r="S949">
        <v>129.19999999999982</v>
      </c>
    </row>
    <row r="950" spans="1:19" x14ac:dyDescent="0.35">
      <c r="A950" t="s">
        <v>1067</v>
      </c>
      <c r="B950" s="40">
        <v>45465</v>
      </c>
      <c r="C950" t="s">
        <v>35</v>
      </c>
      <c r="D950" t="s">
        <v>36</v>
      </c>
      <c r="E950" t="s">
        <v>37</v>
      </c>
      <c r="F950" t="s">
        <v>157</v>
      </c>
      <c r="G950" t="s">
        <v>994</v>
      </c>
      <c r="H950" t="s">
        <v>995</v>
      </c>
      <c r="I950" t="s">
        <v>21</v>
      </c>
      <c r="J950">
        <v>95</v>
      </c>
      <c r="K950">
        <v>15</v>
      </c>
      <c r="L950">
        <v>0.1</v>
      </c>
      <c r="M950">
        <v>1282.5</v>
      </c>
      <c r="N950" t="s">
        <v>32</v>
      </c>
      <c r="O950" t="s">
        <v>23</v>
      </c>
      <c r="P950">
        <v>12825</v>
      </c>
      <c r="Q950">
        <v>12825</v>
      </c>
      <c r="R950">
        <v>1425</v>
      </c>
      <c r="S950">
        <v>142.5</v>
      </c>
    </row>
    <row r="951" spans="1:19" x14ac:dyDescent="0.35">
      <c r="A951" t="s">
        <v>1068</v>
      </c>
      <c r="B951" s="40">
        <v>45548</v>
      </c>
      <c r="C951" t="s">
        <v>61</v>
      </c>
      <c r="D951" t="s">
        <v>62</v>
      </c>
      <c r="E951" t="s">
        <v>27</v>
      </c>
      <c r="F951" t="s">
        <v>66</v>
      </c>
      <c r="G951" t="s">
        <v>994</v>
      </c>
      <c r="H951" t="s">
        <v>995</v>
      </c>
      <c r="I951" t="s">
        <v>21</v>
      </c>
      <c r="J951">
        <v>95</v>
      </c>
      <c r="K951">
        <v>16</v>
      </c>
      <c r="L951">
        <v>0.1</v>
      </c>
      <c r="M951">
        <v>1368</v>
      </c>
      <c r="N951" t="s">
        <v>123</v>
      </c>
      <c r="O951" t="s">
        <v>80</v>
      </c>
      <c r="P951">
        <v>13680</v>
      </c>
      <c r="Q951">
        <v>13680</v>
      </c>
      <c r="R951">
        <v>1520</v>
      </c>
      <c r="S951">
        <v>152</v>
      </c>
    </row>
    <row r="952" spans="1:19" x14ac:dyDescent="0.35">
      <c r="A952" t="s">
        <v>1069</v>
      </c>
      <c r="B952" s="40">
        <v>45553</v>
      </c>
      <c r="C952" t="s">
        <v>25</v>
      </c>
      <c r="D952" t="s">
        <v>26</v>
      </c>
      <c r="E952" t="s">
        <v>27</v>
      </c>
      <c r="F952" t="s">
        <v>28</v>
      </c>
      <c r="G952" t="s">
        <v>994</v>
      </c>
      <c r="H952" t="s">
        <v>995</v>
      </c>
      <c r="I952" t="s">
        <v>21</v>
      </c>
      <c r="J952">
        <v>95</v>
      </c>
      <c r="K952">
        <v>12</v>
      </c>
      <c r="L952">
        <v>0.19</v>
      </c>
      <c r="M952">
        <v>923.4</v>
      </c>
      <c r="N952" t="s">
        <v>42</v>
      </c>
      <c r="O952" t="s">
        <v>23</v>
      </c>
      <c r="P952">
        <v>4860</v>
      </c>
      <c r="Q952">
        <v>4860</v>
      </c>
      <c r="R952">
        <v>1140</v>
      </c>
      <c r="S952">
        <v>216.60000000000002</v>
      </c>
    </row>
    <row r="953" spans="1:19" x14ac:dyDescent="0.35">
      <c r="A953" t="s">
        <v>1071</v>
      </c>
      <c r="B953" s="40">
        <v>45576</v>
      </c>
      <c r="C953" t="s">
        <v>25</v>
      </c>
      <c r="D953" t="s">
        <v>26</v>
      </c>
      <c r="E953" t="s">
        <v>27</v>
      </c>
      <c r="F953" t="s">
        <v>89</v>
      </c>
      <c r="G953" t="s">
        <v>994</v>
      </c>
      <c r="H953" t="s">
        <v>995</v>
      </c>
      <c r="I953" t="s">
        <v>21</v>
      </c>
      <c r="J953">
        <v>95</v>
      </c>
      <c r="K953">
        <v>13</v>
      </c>
      <c r="L953">
        <v>0.14000000000000001</v>
      </c>
      <c r="M953">
        <v>1062.0999999999999</v>
      </c>
      <c r="N953" t="s">
        <v>59</v>
      </c>
      <c r="O953" t="s">
        <v>23</v>
      </c>
      <c r="P953">
        <v>7586.4285714285697</v>
      </c>
      <c r="Q953">
        <v>7586.4285714285697</v>
      </c>
      <c r="R953">
        <v>1235</v>
      </c>
      <c r="S953">
        <v>172.90000000000009</v>
      </c>
    </row>
    <row r="954" spans="1:19" x14ac:dyDescent="0.35">
      <c r="A954" t="s">
        <v>1072</v>
      </c>
      <c r="B954" s="40">
        <v>45307</v>
      </c>
      <c r="C954" t="s">
        <v>64</v>
      </c>
      <c r="D954" t="s">
        <v>65</v>
      </c>
      <c r="E954" t="s">
        <v>27</v>
      </c>
      <c r="F954" t="s">
        <v>89</v>
      </c>
      <c r="G954" t="s">
        <v>994</v>
      </c>
      <c r="H954" t="s">
        <v>995</v>
      </c>
      <c r="I954" t="s">
        <v>21</v>
      </c>
      <c r="J954">
        <v>95</v>
      </c>
      <c r="K954">
        <v>3</v>
      </c>
      <c r="L954">
        <v>0.22</v>
      </c>
      <c r="M954">
        <v>222.3</v>
      </c>
      <c r="N954" t="s">
        <v>59</v>
      </c>
      <c r="O954" t="s">
        <v>23</v>
      </c>
      <c r="P954">
        <v>1010.4545454545455</v>
      </c>
      <c r="Q954">
        <v>1010.4545454545455</v>
      </c>
      <c r="R954">
        <v>285</v>
      </c>
      <c r="S954">
        <v>62.699999999999989</v>
      </c>
    </row>
    <row r="955" spans="1:19" x14ac:dyDescent="0.35">
      <c r="A955" t="s">
        <v>1073</v>
      </c>
      <c r="B955" s="40">
        <v>45645</v>
      </c>
      <c r="C955" t="s">
        <v>15</v>
      </c>
      <c r="D955" t="s">
        <v>16</v>
      </c>
      <c r="E955" t="s">
        <v>17</v>
      </c>
      <c r="F955" t="s">
        <v>18</v>
      </c>
      <c r="G955" t="s">
        <v>994</v>
      </c>
      <c r="H955" t="s">
        <v>995</v>
      </c>
      <c r="I955" t="s">
        <v>21</v>
      </c>
      <c r="J955">
        <v>95</v>
      </c>
      <c r="K955">
        <v>18</v>
      </c>
      <c r="L955">
        <v>0.23</v>
      </c>
      <c r="M955">
        <v>1316.7</v>
      </c>
      <c r="N955" t="s">
        <v>59</v>
      </c>
      <c r="O955" t="s">
        <v>23</v>
      </c>
      <c r="P955">
        <v>5724.782608695652</v>
      </c>
      <c r="Q955">
        <v>5724.782608695652</v>
      </c>
      <c r="R955">
        <v>1710</v>
      </c>
      <c r="S955">
        <v>393.29999999999995</v>
      </c>
    </row>
    <row r="956" spans="1:19" x14ac:dyDescent="0.35">
      <c r="A956" t="s">
        <v>1074</v>
      </c>
      <c r="B956" s="40">
        <v>45585</v>
      </c>
      <c r="C956" t="s">
        <v>44</v>
      </c>
      <c r="D956" t="s">
        <v>45</v>
      </c>
      <c r="E956" t="s">
        <v>17</v>
      </c>
      <c r="F956" t="s">
        <v>18</v>
      </c>
      <c r="G956" t="s">
        <v>994</v>
      </c>
      <c r="H956" t="s">
        <v>995</v>
      </c>
      <c r="I956" t="s">
        <v>21</v>
      </c>
      <c r="J956">
        <v>95</v>
      </c>
      <c r="K956">
        <v>14</v>
      </c>
      <c r="L956">
        <v>0.12</v>
      </c>
      <c r="M956">
        <v>1170.4000000000001</v>
      </c>
      <c r="N956" t="s">
        <v>123</v>
      </c>
      <c r="O956" t="s">
        <v>179</v>
      </c>
      <c r="P956">
        <v>9753.3333333333339</v>
      </c>
      <c r="Q956">
        <v>9753.3333333333339</v>
      </c>
      <c r="R956">
        <v>1330</v>
      </c>
      <c r="S956">
        <v>159.59999999999991</v>
      </c>
    </row>
    <row r="957" spans="1:19" x14ac:dyDescent="0.35">
      <c r="A957" t="s">
        <v>1075</v>
      </c>
      <c r="B957" s="40">
        <v>45336</v>
      </c>
      <c r="C957" t="s">
        <v>55</v>
      </c>
      <c r="D957" t="s">
        <v>56</v>
      </c>
      <c r="E957" t="s">
        <v>17</v>
      </c>
      <c r="F957" t="s">
        <v>18</v>
      </c>
      <c r="G957" t="s">
        <v>994</v>
      </c>
      <c r="H957" t="s">
        <v>995</v>
      </c>
      <c r="I957" t="s">
        <v>21</v>
      </c>
      <c r="J957">
        <v>95</v>
      </c>
      <c r="K957">
        <v>13</v>
      </c>
      <c r="L957">
        <v>0.28999999999999998</v>
      </c>
      <c r="M957">
        <v>876.85</v>
      </c>
      <c r="N957" t="s">
        <v>59</v>
      </c>
      <c r="O957" t="s">
        <v>23</v>
      </c>
      <c r="P957">
        <v>3023.6206896551726</v>
      </c>
      <c r="Q957">
        <v>3023.6206896551726</v>
      </c>
      <c r="R957">
        <v>1235</v>
      </c>
      <c r="S957">
        <v>358.15</v>
      </c>
    </row>
    <row r="958" spans="1:19" x14ac:dyDescent="0.35">
      <c r="A958" t="s">
        <v>1077</v>
      </c>
      <c r="B958" s="40">
        <v>45391</v>
      </c>
      <c r="C958" t="s">
        <v>15</v>
      </c>
      <c r="D958" t="s">
        <v>16</v>
      </c>
      <c r="E958" t="s">
        <v>17</v>
      </c>
      <c r="F958" t="s">
        <v>176</v>
      </c>
      <c r="G958" t="s">
        <v>994</v>
      </c>
      <c r="H958" t="s">
        <v>995</v>
      </c>
      <c r="I958" t="s">
        <v>21</v>
      </c>
      <c r="J958">
        <v>95</v>
      </c>
      <c r="K958">
        <v>13</v>
      </c>
      <c r="L958">
        <v>0.18</v>
      </c>
      <c r="M958">
        <v>1012.7</v>
      </c>
      <c r="N958" t="s">
        <v>77</v>
      </c>
      <c r="O958" t="s">
        <v>87</v>
      </c>
      <c r="P958">
        <v>5626.1111111111113</v>
      </c>
      <c r="Q958">
        <v>5626.1111111111113</v>
      </c>
      <c r="R958">
        <v>1235</v>
      </c>
      <c r="S958">
        <v>222.29999999999995</v>
      </c>
    </row>
    <row r="959" spans="1:19" x14ac:dyDescent="0.35">
      <c r="A959" t="s">
        <v>1078</v>
      </c>
      <c r="B959" s="40">
        <v>45345</v>
      </c>
      <c r="C959" t="s">
        <v>35</v>
      </c>
      <c r="D959" t="s">
        <v>36</v>
      </c>
      <c r="E959" t="s">
        <v>37</v>
      </c>
      <c r="F959" t="s">
        <v>83</v>
      </c>
      <c r="G959" t="s">
        <v>994</v>
      </c>
      <c r="H959" t="s">
        <v>995</v>
      </c>
      <c r="I959" t="s">
        <v>21</v>
      </c>
      <c r="J959">
        <v>95</v>
      </c>
      <c r="K959">
        <v>12</v>
      </c>
      <c r="L959">
        <v>0.11</v>
      </c>
      <c r="M959">
        <v>1014.6</v>
      </c>
      <c r="N959" t="s">
        <v>59</v>
      </c>
      <c r="O959" t="s">
        <v>23</v>
      </c>
      <c r="P959">
        <v>9223.636363636364</v>
      </c>
      <c r="Q959">
        <v>9223.636363636364</v>
      </c>
      <c r="R959">
        <v>1140</v>
      </c>
      <c r="S959">
        <v>125.39999999999998</v>
      </c>
    </row>
    <row r="960" spans="1:19" x14ac:dyDescent="0.35">
      <c r="A960" t="s">
        <v>1079</v>
      </c>
      <c r="B960" s="40">
        <v>45352</v>
      </c>
      <c r="C960" t="s">
        <v>96</v>
      </c>
      <c r="D960" t="s">
        <v>97</v>
      </c>
      <c r="E960" t="s">
        <v>98</v>
      </c>
      <c r="F960" t="s">
        <v>115</v>
      </c>
      <c r="G960" t="s">
        <v>994</v>
      </c>
      <c r="H960" t="s">
        <v>995</v>
      </c>
      <c r="I960" t="s">
        <v>21</v>
      </c>
      <c r="J960">
        <v>95</v>
      </c>
      <c r="K960">
        <v>6</v>
      </c>
      <c r="L960">
        <v>0.22</v>
      </c>
      <c r="M960">
        <v>444.6</v>
      </c>
      <c r="N960" t="s">
        <v>123</v>
      </c>
      <c r="O960" t="s">
        <v>33</v>
      </c>
      <c r="P960">
        <v>2020.909090909091</v>
      </c>
      <c r="Q960">
        <v>2020.909090909091</v>
      </c>
      <c r="R960">
        <v>570</v>
      </c>
      <c r="S960">
        <v>125.39999999999998</v>
      </c>
    </row>
    <row r="961" spans="1:19" x14ac:dyDescent="0.35">
      <c r="A961" t="s">
        <v>1080</v>
      </c>
      <c r="B961" s="40">
        <v>45332</v>
      </c>
      <c r="C961" t="s">
        <v>55</v>
      </c>
      <c r="D961" t="s">
        <v>56</v>
      </c>
      <c r="E961" t="s">
        <v>17</v>
      </c>
      <c r="F961" t="s">
        <v>176</v>
      </c>
      <c r="G961" t="s">
        <v>994</v>
      </c>
      <c r="H961" t="s">
        <v>995</v>
      </c>
      <c r="I961" t="s">
        <v>21</v>
      </c>
      <c r="J961">
        <v>95</v>
      </c>
      <c r="K961">
        <v>13</v>
      </c>
      <c r="L961">
        <v>0.21</v>
      </c>
      <c r="M961">
        <v>975.65</v>
      </c>
      <c r="N961" t="s">
        <v>123</v>
      </c>
      <c r="O961" t="s">
        <v>87</v>
      </c>
      <c r="P961">
        <v>4645.9523809523807</v>
      </c>
      <c r="Q961">
        <v>4645.9523809523807</v>
      </c>
      <c r="R961">
        <v>1235</v>
      </c>
      <c r="S961">
        <v>259.35000000000002</v>
      </c>
    </row>
    <row r="962" spans="1:19" x14ac:dyDescent="0.35">
      <c r="A962" t="s">
        <v>1081</v>
      </c>
      <c r="B962" s="40">
        <v>45556</v>
      </c>
      <c r="C962" t="s">
        <v>15</v>
      </c>
      <c r="D962" t="s">
        <v>16</v>
      </c>
      <c r="E962" t="s">
        <v>17</v>
      </c>
      <c r="F962" t="s">
        <v>50</v>
      </c>
      <c r="G962" t="s">
        <v>994</v>
      </c>
      <c r="H962" t="s">
        <v>995</v>
      </c>
      <c r="I962" t="s">
        <v>21</v>
      </c>
      <c r="J962">
        <v>95</v>
      </c>
      <c r="K962">
        <v>4</v>
      </c>
      <c r="L962">
        <v>0.16</v>
      </c>
      <c r="M962">
        <v>319.2</v>
      </c>
      <c r="N962" t="s">
        <v>22</v>
      </c>
      <c r="O962" t="s">
        <v>23</v>
      </c>
      <c r="P962">
        <v>1995</v>
      </c>
      <c r="Q962">
        <v>1995</v>
      </c>
      <c r="R962">
        <v>380</v>
      </c>
      <c r="S962">
        <v>60.800000000000011</v>
      </c>
    </row>
    <row r="963" spans="1:19" x14ac:dyDescent="0.35">
      <c r="A963" t="s">
        <v>1082</v>
      </c>
      <c r="B963" s="40">
        <v>45536</v>
      </c>
      <c r="C963" t="s">
        <v>73</v>
      </c>
      <c r="D963" t="s">
        <v>74</v>
      </c>
      <c r="E963" t="s">
        <v>37</v>
      </c>
      <c r="F963" t="s">
        <v>38</v>
      </c>
      <c r="G963" t="s">
        <v>994</v>
      </c>
      <c r="H963" t="s">
        <v>995</v>
      </c>
      <c r="I963" t="s">
        <v>21</v>
      </c>
      <c r="J963">
        <v>95</v>
      </c>
      <c r="K963">
        <v>6</v>
      </c>
      <c r="L963">
        <v>0.11</v>
      </c>
      <c r="M963">
        <v>507.3</v>
      </c>
      <c r="N963" t="s">
        <v>59</v>
      </c>
      <c r="O963" t="s">
        <v>23</v>
      </c>
      <c r="P963">
        <v>4611.818181818182</v>
      </c>
      <c r="Q963">
        <v>4611.818181818182</v>
      </c>
      <c r="R963">
        <v>570</v>
      </c>
      <c r="S963">
        <v>62.699999999999989</v>
      </c>
    </row>
    <row r="964" spans="1:19" x14ac:dyDescent="0.35">
      <c r="A964" t="s">
        <v>1083</v>
      </c>
      <c r="B964" s="40">
        <v>45532</v>
      </c>
      <c r="C964" t="s">
        <v>111</v>
      </c>
      <c r="D964" t="s">
        <v>112</v>
      </c>
      <c r="E964" t="s">
        <v>98</v>
      </c>
      <c r="F964" t="s">
        <v>101</v>
      </c>
      <c r="G964" t="s">
        <v>994</v>
      </c>
      <c r="H964" t="s">
        <v>995</v>
      </c>
      <c r="I964" t="s">
        <v>21</v>
      </c>
      <c r="J964">
        <v>95</v>
      </c>
      <c r="K964">
        <v>15</v>
      </c>
      <c r="L964">
        <v>0.26</v>
      </c>
      <c r="M964">
        <v>1054.5</v>
      </c>
      <c r="N964" t="s">
        <v>32</v>
      </c>
      <c r="O964" t="s">
        <v>33</v>
      </c>
      <c r="P964">
        <v>4055.7692307692305</v>
      </c>
      <c r="Q964">
        <v>4055.7692307692305</v>
      </c>
      <c r="R964">
        <v>1425</v>
      </c>
      <c r="S964">
        <v>370.5</v>
      </c>
    </row>
    <row r="965" spans="1:19" x14ac:dyDescent="0.35">
      <c r="A965" t="s">
        <v>1084</v>
      </c>
      <c r="B965" s="40">
        <v>45606</v>
      </c>
      <c r="C965" t="s">
        <v>64</v>
      </c>
      <c r="D965" t="s">
        <v>65</v>
      </c>
      <c r="E965" t="s">
        <v>27</v>
      </c>
      <c r="F965" t="s">
        <v>28</v>
      </c>
      <c r="G965" t="s">
        <v>994</v>
      </c>
      <c r="H965" t="s">
        <v>995</v>
      </c>
      <c r="I965" t="s">
        <v>21</v>
      </c>
      <c r="J965">
        <v>95</v>
      </c>
      <c r="K965">
        <v>16</v>
      </c>
      <c r="L965">
        <v>0</v>
      </c>
      <c r="M965">
        <v>1520</v>
      </c>
      <c r="N965" t="s">
        <v>59</v>
      </c>
      <c r="O965" t="s">
        <v>23</v>
      </c>
      <c r="P965" t="e">
        <v>#DIV/0!</v>
      </c>
      <c r="Q965">
        <v>0</v>
      </c>
      <c r="R965">
        <v>1520</v>
      </c>
      <c r="S965">
        <v>0</v>
      </c>
    </row>
    <row r="966" spans="1:19" x14ac:dyDescent="0.35">
      <c r="A966" t="s">
        <v>1085</v>
      </c>
      <c r="B966" s="40">
        <v>45606</v>
      </c>
      <c r="C966" t="s">
        <v>131</v>
      </c>
      <c r="D966" t="s">
        <v>132</v>
      </c>
      <c r="E966" t="s">
        <v>98</v>
      </c>
      <c r="F966" t="s">
        <v>101</v>
      </c>
      <c r="G966" t="s">
        <v>994</v>
      </c>
      <c r="H966" t="s">
        <v>995</v>
      </c>
      <c r="I966" t="s">
        <v>21</v>
      </c>
      <c r="J966">
        <v>95</v>
      </c>
      <c r="K966">
        <v>11</v>
      </c>
      <c r="L966">
        <v>0.12</v>
      </c>
      <c r="M966">
        <v>919.6</v>
      </c>
      <c r="N966" t="s">
        <v>77</v>
      </c>
      <c r="O966" t="s">
        <v>23</v>
      </c>
      <c r="P966">
        <v>7663.3333333333339</v>
      </c>
      <c r="Q966">
        <v>7663.3333333333339</v>
      </c>
      <c r="R966">
        <v>1045</v>
      </c>
      <c r="S966">
        <v>125.39999999999998</v>
      </c>
    </row>
    <row r="967" spans="1:19" x14ac:dyDescent="0.35">
      <c r="A967" t="s">
        <v>1086</v>
      </c>
      <c r="B967" s="40">
        <v>45323</v>
      </c>
      <c r="C967" t="s">
        <v>61</v>
      </c>
      <c r="D967" t="s">
        <v>62</v>
      </c>
      <c r="E967" t="s">
        <v>27</v>
      </c>
      <c r="F967" t="s">
        <v>89</v>
      </c>
      <c r="G967" t="s">
        <v>994</v>
      </c>
      <c r="H967" t="s">
        <v>995</v>
      </c>
      <c r="I967" t="s">
        <v>21</v>
      </c>
      <c r="J967">
        <v>95</v>
      </c>
      <c r="K967">
        <v>13</v>
      </c>
      <c r="L967">
        <v>0.09</v>
      </c>
      <c r="M967">
        <v>1123.8499999999999</v>
      </c>
      <c r="N967" t="s">
        <v>59</v>
      </c>
      <c r="O967" t="s">
        <v>23</v>
      </c>
      <c r="P967">
        <v>12487.222222222221</v>
      </c>
      <c r="Q967">
        <v>12487.222222222221</v>
      </c>
      <c r="R967">
        <v>1234.9999999999998</v>
      </c>
      <c r="S967">
        <v>111.14999999999986</v>
      </c>
    </row>
    <row r="968" spans="1:19" x14ac:dyDescent="0.35">
      <c r="A968" t="s">
        <v>1087</v>
      </c>
      <c r="B968" s="40">
        <v>45350</v>
      </c>
      <c r="C968" t="s">
        <v>35</v>
      </c>
      <c r="D968" t="s">
        <v>36</v>
      </c>
      <c r="E968" t="s">
        <v>37</v>
      </c>
      <c r="F968" t="s">
        <v>157</v>
      </c>
      <c r="G968" t="s">
        <v>994</v>
      </c>
      <c r="H968" t="s">
        <v>995</v>
      </c>
      <c r="I968" t="s">
        <v>21</v>
      </c>
      <c r="J968">
        <v>95</v>
      </c>
      <c r="K968">
        <v>19</v>
      </c>
      <c r="L968">
        <v>0.26</v>
      </c>
      <c r="M968">
        <v>1335.7</v>
      </c>
      <c r="N968" t="s">
        <v>123</v>
      </c>
      <c r="O968" t="s">
        <v>23</v>
      </c>
      <c r="P968">
        <v>5137.3076923076924</v>
      </c>
      <c r="Q968">
        <v>5137.3076923076924</v>
      </c>
      <c r="R968">
        <v>1805</v>
      </c>
      <c r="S968">
        <v>469.29999999999995</v>
      </c>
    </row>
    <row r="969" spans="1:19" x14ac:dyDescent="0.35">
      <c r="A969" t="s">
        <v>1088</v>
      </c>
      <c r="B969" s="40">
        <v>45309</v>
      </c>
      <c r="C969" t="s">
        <v>125</v>
      </c>
      <c r="D969" t="s">
        <v>126</v>
      </c>
      <c r="E969" t="s">
        <v>37</v>
      </c>
      <c r="F969" t="s">
        <v>157</v>
      </c>
      <c r="G969" t="s">
        <v>994</v>
      </c>
      <c r="H969" t="s">
        <v>995</v>
      </c>
      <c r="I969" t="s">
        <v>21</v>
      </c>
      <c r="J969">
        <v>95</v>
      </c>
      <c r="K969">
        <v>15</v>
      </c>
      <c r="L969">
        <v>0.13</v>
      </c>
      <c r="M969">
        <v>1239.75</v>
      </c>
      <c r="N969" t="s">
        <v>32</v>
      </c>
      <c r="O969" t="s">
        <v>87</v>
      </c>
      <c r="P969">
        <v>9536.538461538461</v>
      </c>
      <c r="Q969">
        <v>9536.538461538461</v>
      </c>
      <c r="R969">
        <v>1425</v>
      </c>
      <c r="S969">
        <v>185.25</v>
      </c>
    </row>
    <row r="970" spans="1:19" x14ac:dyDescent="0.35">
      <c r="A970" t="s">
        <v>1089</v>
      </c>
      <c r="B970" s="40">
        <v>45407</v>
      </c>
      <c r="C970" t="s">
        <v>73</v>
      </c>
      <c r="D970" t="s">
        <v>74</v>
      </c>
      <c r="E970" t="s">
        <v>37</v>
      </c>
      <c r="F970" t="s">
        <v>38</v>
      </c>
      <c r="G970" t="s">
        <v>994</v>
      </c>
      <c r="H970" t="s">
        <v>995</v>
      </c>
      <c r="I970" t="s">
        <v>21</v>
      </c>
      <c r="J970">
        <v>95</v>
      </c>
      <c r="K970">
        <v>13</v>
      </c>
      <c r="L970">
        <v>0.11</v>
      </c>
      <c r="M970">
        <v>1099.1500000000001</v>
      </c>
      <c r="N970" t="s">
        <v>32</v>
      </c>
      <c r="O970" t="s">
        <v>23</v>
      </c>
      <c r="P970">
        <v>9992.2727272727279</v>
      </c>
      <c r="Q970">
        <v>9992.2727272727279</v>
      </c>
      <c r="R970">
        <v>1235</v>
      </c>
      <c r="S970">
        <v>135.84999999999991</v>
      </c>
    </row>
    <row r="971" spans="1:19" x14ac:dyDescent="0.35">
      <c r="A971" t="s">
        <v>1090</v>
      </c>
      <c r="B971" s="40">
        <v>45379</v>
      </c>
      <c r="C971" t="s">
        <v>15</v>
      </c>
      <c r="D971" t="s">
        <v>16</v>
      </c>
      <c r="E971" t="s">
        <v>17</v>
      </c>
      <c r="F971" t="s">
        <v>176</v>
      </c>
      <c r="G971" t="s">
        <v>994</v>
      </c>
      <c r="H971" t="s">
        <v>995</v>
      </c>
      <c r="I971" t="s">
        <v>21</v>
      </c>
      <c r="J971">
        <v>95</v>
      </c>
      <c r="K971">
        <v>18</v>
      </c>
      <c r="L971">
        <v>0.17</v>
      </c>
      <c r="M971">
        <v>1419.3</v>
      </c>
      <c r="N971" t="s">
        <v>77</v>
      </c>
      <c r="O971" t="s">
        <v>23</v>
      </c>
      <c r="P971">
        <v>8348.823529411764</v>
      </c>
      <c r="Q971">
        <v>8348.823529411764</v>
      </c>
      <c r="R971">
        <v>1710</v>
      </c>
      <c r="S971">
        <v>290.70000000000005</v>
      </c>
    </row>
    <row r="972" spans="1:19" x14ac:dyDescent="0.35">
      <c r="A972" t="s">
        <v>1091</v>
      </c>
      <c r="B972" s="40">
        <v>45475</v>
      </c>
      <c r="C972" t="s">
        <v>131</v>
      </c>
      <c r="D972" t="s">
        <v>132</v>
      </c>
      <c r="E972" t="s">
        <v>98</v>
      </c>
      <c r="F972" t="s">
        <v>113</v>
      </c>
      <c r="G972" t="s">
        <v>994</v>
      </c>
      <c r="H972" t="s">
        <v>995</v>
      </c>
      <c r="I972" t="s">
        <v>21</v>
      </c>
      <c r="J972">
        <v>95</v>
      </c>
      <c r="K972">
        <v>16</v>
      </c>
      <c r="L972">
        <v>0.08</v>
      </c>
      <c r="M972">
        <v>1398.4</v>
      </c>
      <c r="N972" t="s">
        <v>42</v>
      </c>
      <c r="O972" t="s">
        <v>23</v>
      </c>
      <c r="P972">
        <v>17480</v>
      </c>
      <c r="Q972">
        <v>17480</v>
      </c>
      <c r="R972">
        <v>1520</v>
      </c>
      <c r="S972">
        <v>121.59999999999991</v>
      </c>
    </row>
    <row r="973" spans="1:19" x14ac:dyDescent="0.35">
      <c r="A973" t="s">
        <v>1092</v>
      </c>
      <c r="B973" s="40">
        <v>45371</v>
      </c>
      <c r="C973" t="s">
        <v>55</v>
      </c>
      <c r="D973" t="s">
        <v>56</v>
      </c>
      <c r="E973" t="s">
        <v>17</v>
      </c>
      <c r="F973" t="s">
        <v>50</v>
      </c>
      <c r="G973" t="s">
        <v>994</v>
      </c>
      <c r="H973" t="s">
        <v>995</v>
      </c>
      <c r="I973" t="s">
        <v>21</v>
      </c>
      <c r="J973">
        <v>95</v>
      </c>
      <c r="K973">
        <v>8</v>
      </c>
      <c r="L973">
        <v>0.09</v>
      </c>
      <c r="M973">
        <v>691.6</v>
      </c>
      <c r="N973" t="s">
        <v>59</v>
      </c>
      <c r="O973" t="s">
        <v>87</v>
      </c>
      <c r="P973">
        <v>7684.4444444444453</v>
      </c>
      <c r="Q973">
        <v>7684.4444444444453</v>
      </c>
      <c r="R973">
        <v>760</v>
      </c>
      <c r="S973">
        <v>68.399999999999977</v>
      </c>
    </row>
    <row r="974" spans="1:19" x14ac:dyDescent="0.35">
      <c r="A974" t="s">
        <v>1093</v>
      </c>
      <c r="B974" s="40">
        <v>45510</v>
      </c>
      <c r="C974" t="s">
        <v>96</v>
      </c>
      <c r="D974" t="s">
        <v>97</v>
      </c>
      <c r="E974" t="s">
        <v>98</v>
      </c>
      <c r="F974" t="s">
        <v>115</v>
      </c>
      <c r="G974" t="s">
        <v>994</v>
      </c>
      <c r="H974" t="s">
        <v>995</v>
      </c>
      <c r="I974" t="s">
        <v>21</v>
      </c>
      <c r="J974">
        <v>95</v>
      </c>
      <c r="K974">
        <v>16</v>
      </c>
      <c r="L974">
        <v>0.27</v>
      </c>
      <c r="M974">
        <v>1109.5999999999999</v>
      </c>
      <c r="N974" t="s">
        <v>77</v>
      </c>
      <c r="O974" t="s">
        <v>33</v>
      </c>
      <c r="P974">
        <v>4109.6296296296287</v>
      </c>
      <c r="Q974">
        <v>4109.6296296296287</v>
      </c>
      <c r="R974">
        <v>1520</v>
      </c>
      <c r="S974">
        <v>410.40000000000009</v>
      </c>
    </row>
    <row r="975" spans="1:19" x14ac:dyDescent="0.35">
      <c r="A975" t="s">
        <v>1094</v>
      </c>
      <c r="B975" s="40">
        <v>45397</v>
      </c>
      <c r="C975" t="s">
        <v>55</v>
      </c>
      <c r="D975" t="s">
        <v>56</v>
      </c>
      <c r="E975" t="s">
        <v>17</v>
      </c>
      <c r="F975" t="s">
        <v>154</v>
      </c>
      <c r="G975" t="s">
        <v>994</v>
      </c>
      <c r="H975" t="s">
        <v>995</v>
      </c>
      <c r="I975" t="s">
        <v>21</v>
      </c>
      <c r="J975">
        <v>95</v>
      </c>
      <c r="K975">
        <v>8</v>
      </c>
      <c r="L975">
        <v>0.24</v>
      </c>
      <c r="M975">
        <v>577.6</v>
      </c>
      <c r="N975" t="s">
        <v>123</v>
      </c>
      <c r="O975" t="s">
        <v>23</v>
      </c>
      <c r="P975">
        <v>2406.666666666667</v>
      </c>
      <c r="Q975">
        <v>2406.666666666667</v>
      </c>
      <c r="R975">
        <v>760</v>
      </c>
      <c r="S975">
        <v>182.39999999999998</v>
      </c>
    </row>
    <row r="976" spans="1:19" x14ac:dyDescent="0.35">
      <c r="A976" t="s">
        <v>1095</v>
      </c>
      <c r="B976" s="40">
        <v>45633</v>
      </c>
      <c r="C976" t="s">
        <v>61</v>
      </c>
      <c r="D976" t="s">
        <v>62</v>
      </c>
      <c r="E976" t="s">
        <v>27</v>
      </c>
      <c r="F976" t="s">
        <v>66</v>
      </c>
      <c r="G976" t="s">
        <v>994</v>
      </c>
      <c r="H976" t="s">
        <v>995</v>
      </c>
      <c r="I976" t="s">
        <v>21</v>
      </c>
      <c r="J976">
        <v>95</v>
      </c>
      <c r="K976">
        <v>14</v>
      </c>
      <c r="L976">
        <v>0.04</v>
      </c>
      <c r="M976">
        <v>1276.8</v>
      </c>
      <c r="N976" t="s">
        <v>59</v>
      </c>
      <c r="O976" t="s">
        <v>80</v>
      </c>
      <c r="P976">
        <v>31920</v>
      </c>
      <c r="Q976">
        <v>31920</v>
      </c>
      <c r="R976">
        <v>1330</v>
      </c>
      <c r="S976">
        <v>53.200000000000045</v>
      </c>
    </row>
    <row r="977" spans="1:19" x14ac:dyDescent="0.35">
      <c r="A977" t="s">
        <v>1096</v>
      </c>
      <c r="B977" s="40">
        <v>45474</v>
      </c>
      <c r="C977" t="s">
        <v>131</v>
      </c>
      <c r="D977" t="s">
        <v>132</v>
      </c>
      <c r="E977" t="s">
        <v>98</v>
      </c>
      <c r="F977" t="s">
        <v>101</v>
      </c>
      <c r="G977" t="s">
        <v>994</v>
      </c>
      <c r="H977" t="s">
        <v>995</v>
      </c>
      <c r="I977" t="s">
        <v>21</v>
      </c>
      <c r="J977">
        <v>95</v>
      </c>
      <c r="K977">
        <v>2</v>
      </c>
      <c r="L977">
        <v>0.28999999999999998</v>
      </c>
      <c r="M977">
        <v>134.9</v>
      </c>
      <c r="N977" t="s">
        <v>22</v>
      </c>
      <c r="O977" t="s">
        <v>179</v>
      </c>
      <c r="P977">
        <v>465.17241379310349</v>
      </c>
      <c r="Q977">
        <v>465.17241379310349</v>
      </c>
      <c r="R977">
        <v>190.00000000000003</v>
      </c>
      <c r="S977">
        <v>55.100000000000023</v>
      </c>
    </row>
    <row r="978" spans="1:19" x14ac:dyDescent="0.35">
      <c r="A978" t="s">
        <v>1097</v>
      </c>
      <c r="B978" s="40">
        <v>45582</v>
      </c>
      <c r="C978" t="s">
        <v>111</v>
      </c>
      <c r="D978" t="s">
        <v>112</v>
      </c>
      <c r="E978" t="s">
        <v>98</v>
      </c>
      <c r="F978" t="s">
        <v>160</v>
      </c>
      <c r="G978" t="s">
        <v>994</v>
      </c>
      <c r="H978" t="s">
        <v>995</v>
      </c>
      <c r="I978" t="s">
        <v>21</v>
      </c>
      <c r="J978">
        <v>95</v>
      </c>
      <c r="K978">
        <v>1</v>
      </c>
      <c r="L978">
        <v>0.28999999999999998</v>
      </c>
      <c r="M978">
        <v>67.45</v>
      </c>
      <c r="N978" t="s">
        <v>77</v>
      </c>
      <c r="O978" t="s">
        <v>23</v>
      </c>
      <c r="P978">
        <v>232.58620689655174</v>
      </c>
      <c r="Q978">
        <v>232.58620689655174</v>
      </c>
      <c r="R978">
        <v>95.000000000000014</v>
      </c>
      <c r="S978">
        <v>27.550000000000011</v>
      </c>
    </row>
    <row r="979" spans="1:19" x14ac:dyDescent="0.35">
      <c r="A979" t="s">
        <v>1098</v>
      </c>
      <c r="B979" s="40">
        <v>45636</v>
      </c>
      <c r="C979" t="s">
        <v>111</v>
      </c>
      <c r="D979" t="s">
        <v>112</v>
      </c>
      <c r="E979" t="s">
        <v>98</v>
      </c>
      <c r="F979" t="s">
        <v>101</v>
      </c>
      <c r="G979" t="s">
        <v>994</v>
      </c>
      <c r="H979" t="s">
        <v>995</v>
      </c>
      <c r="I979" t="s">
        <v>21</v>
      </c>
      <c r="J979">
        <v>95</v>
      </c>
      <c r="K979">
        <v>3</v>
      </c>
      <c r="L979">
        <v>0.28999999999999998</v>
      </c>
      <c r="M979">
        <v>202.35</v>
      </c>
      <c r="N979" t="s">
        <v>59</v>
      </c>
      <c r="O979" t="s">
        <v>23</v>
      </c>
      <c r="P979">
        <v>697.75862068965523</v>
      </c>
      <c r="Q979">
        <v>697.75862068965523</v>
      </c>
      <c r="R979">
        <v>285</v>
      </c>
      <c r="S979">
        <v>82.65</v>
      </c>
    </row>
    <row r="980" spans="1:19" x14ac:dyDescent="0.35">
      <c r="A980" t="s">
        <v>1099</v>
      </c>
      <c r="B980" s="40">
        <v>45492</v>
      </c>
      <c r="C980" t="s">
        <v>125</v>
      </c>
      <c r="D980" t="s">
        <v>126</v>
      </c>
      <c r="E980" t="s">
        <v>37</v>
      </c>
      <c r="F980" t="s">
        <v>157</v>
      </c>
      <c r="G980" t="s">
        <v>994</v>
      </c>
      <c r="H980" t="s">
        <v>995</v>
      </c>
      <c r="I980" t="s">
        <v>21</v>
      </c>
      <c r="J980">
        <v>95</v>
      </c>
      <c r="K980">
        <v>9</v>
      </c>
      <c r="L980">
        <v>0.19</v>
      </c>
      <c r="M980">
        <v>692.55</v>
      </c>
      <c r="N980" t="s">
        <v>77</v>
      </c>
      <c r="O980" t="s">
        <v>23</v>
      </c>
      <c r="P980">
        <v>3644.9999999999995</v>
      </c>
      <c r="Q980">
        <v>3644.9999999999995</v>
      </c>
      <c r="R980">
        <v>854.99999999999989</v>
      </c>
      <c r="S980">
        <v>162.44999999999993</v>
      </c>
    </row>
    <row r="981" spans="1:19" x14ac:dyDescent="0.35">
      <c r="A981" t="s">
        <v>1100</v>
      </c>
      <c r="B981" s="40">
        <v>45326</v>
      </c>
      <c r="C981" t="s">
        <v>64</v>
      </c>
      <c r="D981" t="s">
        <v>65</v>
      </c>
      <c r="E981" t="s">
        <v>27</v>
      </c>
      <c r="F981" t="s">
        <v>122</v>
      </c>
      <c r="G981" t="s">
        <v>994</v>
      </c>
      <c r="H981" t="s">
        <v>995</v>
      </c>
      <c r="I981" t="s">
        <v>21</v>
      </c>
      <c r="J981">
        <v>95</v>
      </c>
      <c r="K981">
        <v>2</v>
      </c>
      <c r="L981">
        <v>0.06</v>
      </c>
      <c r="M981">
        <v>178.6</v>
      </c>
      <c r="N981" t="s">
        <v>42</v>
      </c>
      <c r="O981" t="s">
        <v>23</v>
      </c>
      <c r="P981">
        <v>2976.6666666666665</v>
      </c>
      <c r="Q981">
        <v>2976.6666666666665</v>
      </c>
      <c r="R981">
        <v>190</v>
      </c>
      <c r="S981">
        <v>11.400000000000006</v>
      </c>
    </row>
    <row r="982" spans="1:19" x14ac:dyDescent="0.35">
      <c r="A982" t="s">
        <v>1101</v>
      </c>
      <c r="B982" s="40">
        <v>45309</v>
      </c>
      <c r="C982" t="s">
        <v>15</v>
      </c>
      <c r="D982" t="s">
        <v>16</v>
      </c>
      <c r="E982" t="s">
        <v>17</v>
      </c>
      <c r="F982" t="s">
        <v>18</v>
      </c>
      <c r="G982" t="s">
        <v>994</v>
      </c>
      <c r="H982" t="s">
        <v>995</v>
      </c>
      <c r="I982" t="s">
        <v>21</v>
      </c>
      <c r="J982">
        <v>95</v>
      </c>
      <c r="K982">
        <v>13</v>
      </c>
      <c r="L982">
        <v>0.17</v>
      </c>
      <c r="M982">
        <v>1025.05</v>
      </c>
      <c r="N982" t="s">
        <v>42</v>
      </c>
      <c r="O982" t="s">
        <v>179</v>
      </c>
      <c r="P982">
        <v>6029.7058823529405</v>
      </c>
      <c r="Q982">
        <v>6029.7058823529405</v>
      </c>
      <c r="R982">
        <v>1235</v>
      </c>
      <c r="S982">
        <v>209.95000000000005</v>
      </c>
    </row>
    <row r="983" spans="1:19" x14ac:dyDescent="0.35">
      <c r="A983" t="s">
        <v>1102</v>
      </c>
      <c r="B983" s="40">
        <v>45457</v>
      </c>
      <c r="C983" t="s">
        <v>15</v>
      </c>
      <c r="D983" t="s">
        <v>16</v>
      </c>
      <c r="E983" t="s">
        <v>17</v>
      </c>
      <c r="F983" t="s">
        <v>50</v>
      </c>
      <c r="G983" t="s">
        <v>994</v>
      </c>
      <c r="H983" t="s">
        <v>995</v>
      </c>
      <c r="I983" t="s">
        <v>21</v>
      </c>
      <c r="J983">
        <v>95</v>
      </c>
      <c r="K983">
        <v>9</v>
      </c>
      <c r="L983">
        <v>0.03</v>
      </c>
      <c r="M983">
        <v>829.35</v>
      </c>
      <c r="N983" t="s">
        <v>32</v>
      </c>
      <c r="O983" t="s">
        <v>23</v>
      </c>
      <c r="P983">
        <v>27645</v>
      </c>
      <c r="Q983">
        <v>27645</v>
      </c>
      <c r="R983">
        <v>855</v>
      </c>
      <c r="S983">
        <v>25.649999999999977</v>
      </c>
    </row>
    <row r="984" spans="1:19" x14ac:dyDescent="0.35">
      <c r="A984" t="s">
        <v>1103</v>
      </c>
      <c r="B984" s="40">
        <v>45554</v>
      </c>
      <c r="C984" t="s">
        <v>64</v>
      </c>
      <c r="D984" t="s">
        <v>65</v>
      </c>
      <c r="E984" t="s">
        <v>27</v>
      </c>
      <c r="F984" t="s">
        <v>28</v>
      </c>
      <c r="G984" t="s">
        <v>994</v>
      </c>
      <c r="H984" t="s">
        <v>995</v>
      </c>
      <c r="I984" t="s">
        <v>21</v>
      </c>
      <c r="J984">
        <v>95</v>
      </c>
      <c r="K984">
        <v>8</v>
      </c>
      <c r="L984">
        <v>0.25</v>
      </c>
      <c r="M984">
        <v>570</v>
      </c>
      <c r="N984" t="s">
        <v>32</v>
      </c>
      <c r="O984" t="s">
        <v>23</v>
      </c>
      <c r="P984">
        <v>2280</v>
      </c>
      <c r="Q984">
        <v>2280</v>
      </c>
      <c r="R984">
        <v>760</v>
      </c>
      <c r="S984">
        <v>190</v>
      </c>
    </row>
    <row r="985" spans="1:19" x14ac:dyDescent="0.35">
      <c r="A985" t="s">
        <v>1104</v>
      </c>
      <c r="B985" s="40">
        <v>45452</v>
      </c>
      <c r="C985" t="s">
        <v>64</v>
      </c>
      <c r="D985" t="s">
        <v>65</v>
      </c>
      <c r="E985" t="s">
        <v>27</v>
      </c>
      <c r="F985" t="s">
        <v>66</v>
      </c>
      <c r="G985" t="s">
        <v>994</v>
      </c>
      <c r="H985" t="s">
        <v>995</v>
      </c>
      <c r="I985" t="s">
        <v>21</v>
      </c>
      <c r="J985">
        <v>95</v>
      </c>
      <c r="K985">
        <v>8</v>
      </c>
      <c r="L985">
        <v>0.26</v>
      </c>
      <c r="M985">
        <v>562.4</v>
      </c>
      <c r="N985" t="s">
        <v>77</v>
      </c>
      <c r="O985" t="s">
        <v>23</v>
      </c>
      <c r="P985">
        <v>2163.0769230769229</v>
      </c>
      <c r="Q985">
        <v>2163.0769230769229</v>
      </c>
      <c r="R985">
        <v>760</v>
      </c>
      <c r="S985">
        <v>197.60000000000002</v>
      </c>
    </row>
    <row r="986" spans="1:19" x14ac:dyDescent="0.35">
      <c r="A986" t="s">
        <v>1105</v>
      </c>
      <c r="B986" s="40">
        <v>45601</v>
      </c>
      <c r="C986" t="s">
        <v>96</v>
      </c>
      <c r="D986" t="s">
        <v>97</v>
      </c>
      <c r="E986" t="s">
        <v>98</v>
      </c>
      <c r="F986" t="s">
        <v>101</v>
      </c>
      <c r="G986" t="s">
        <v>994</v>
      </c>
      <c r="H986" t="s">
        <v>995</v>
      </c>
      <c r="I986" t="s">
        <v>21</v>
      </c>
      <c r="J986">
        <v>95</v>
      </c>
      <c r="K986">
        <v>20</v>
      </c>
      <c r="L986">
        <v>0.22</v>
      </c>
      <c r="M986">
        <v>1482</v>
      </c>
      <c r="N986" t="s">
        <v>59</v>
      </c>
      <c r="O986" t="s">
        <v>23</v>
      </c>
      <c r="P986">
        <v>6736.363636363636</v>
      </c>
      <c r="Q986">
        <v>6736.363636363636</v>
      </c>
      <c r="R986">
        <v>1900</v>
      </c>
      <c r="S986">
        <v>418</v>
      </c>
    </row>
    <row r="987" spans="1:19" x14ac:dyDescent="0.35">
      <c r="A987" t="s">
        <v>1106</v>
      </c>
      <c r="B987" s="40">
        <v>45550</v>
      </c>
      <c r="C987" t="s">
        <v>55</v>
      </c>
      <c r="D987" t="s">
        <v>56</v>
      </c>
      <c r="E987" t="s">
        <v>17</v>
      </c>
      <c r="F987" t="s">
        <v>50</v>
      </c>
      <c r="G987" t="s">
        <v>994</v>
      </c>
      <c r="H987" t="s">
        <v>995</v>
      </c>
      <c r="I987" t="s">
        <v>21</v>
      </c>
      <c r="J987">
        <v>95</v>
      </c>
      <c r="K987">
        <v>2</v>
      </c>
      <c r="L987">
        <v>0.28999999999999998</v>
      </c>
      <c r="M987">
        <v>134.9</v>
      </c>
      <c r="N987" t="s">
        <v>32</v>
      </c>
      <c r="O987" t="s">
        <v>23</v>
      </c>
      <c r="P987">
        <v>465.17241379310349</v>
      </c>
      <c r="Q987">
        <v>465.17241379310349</v>
      </c>
      <c r="R987">
        <v>190.00000000000003</v>
      </c>
      <c r="S987">
        <v>55.100000000000023</v>
      </c>
    </row>
    <row r="988" spans="1:19" x14ac:dyDescent="0.35">
      <c r="A988" t="s">
        <v>1107</v>
      </c>
      <c r="B988" s="40">
        <v>45377</v>
      </c>
      <c r="C988" t="s">
        <v>25</v>
      </c>
      <c r="D988" t="s">
        <v>26</v>
      </c>
      <c r="E988" t="s">
        <v>27</v>
      </c>
      <c r="F988" t="s">
        <v>103</v>
      </c>
      <c r="G988" t="s">
        <v>994</v>
      </c>
      <c r="H988" t="s">
        <v>995</v>
      </c>
      <c r="I988" t="s">
        <v>21</v>
      </c>
      <c r="J988">
        <v>95</v>
      </c>
      <c r="K988">
        <v>11</v>
      </c>
      <c r="L988">
        <v>0.01</v>
      </c>
      <c r="M988">
        <v>1034.55</v>
      </c>
      <c r="N988" t="s">
        <v>77</v>
      </c>
      <c r="O988" t="s">
        <v>87</v>
      </c>
      <c r="P988">
        <v>103455</v>
      </c>
      <c r="Q988">
        <v>103455</v>
      </c>
      <c r="R988">
        <v>1045</v>
      </c>
      <c r="S988">
        <v>10.450000000000045</v>
      </c>
    </row>
    <row r="989" spans="1:19" x14ac:dyDescent="0.35">
      <c r="A989" t="s">
        <v>1108</v>
      </c>
      <c r="B989" s="40">
        <v>45552</v>
      </c>
      <c r="C989" t="s">
        <v>64</v>
      </c>
      <c r="D989" t="s">
        <v>65</v>
      </c>
      <c r="E989" t="s">
        <v>27</v>
      </c>
      <c r="F989" t="s">
        <v>103</v>
      </c>
      <c r="G989" t="s">
        <v>994</v>
      </c>
      <c r="H989" t="s">
        <v>995</v>
      </c>
      <c r="I989" t="s">
        <v>21</v>
      </c>
      <c r="J989">
        <v>95</v>
      </c>
      <c r="K989">
        <v>18</v>
      </c>
      <c r="L989">
        <v>0.22</v>
      </c>
      <c r="M989">
        <v>1333.8</v>
      </c>
      <c r="N989" t="s">
        <v>59</v>
      </c>
      <c r="O989" t="s">
        <v>23</v>
      </c>
      <c r="P989">
        <v>6062.7272727272721</v>
      </c>
      <c r="Q989">
        <v>6062.7272727272721</v>
      </c>
      <c r="R989">
        <v>1709.9999999999998</v>
      </c>
      <c r="S989">
        <v>376.19999999999982</v>
      </c>
    </row>
    <row r="990" spans="1:19" x14ac:dyDescent="0.35">
      <c r="A990" t="s">
        <v>1109</v>
      </c>
      <c r="B990" s="40">
        <v>45400</v>
      </c>
      <c r="C990" t="s">
        <v>25</v>
      </c>
      <c r="D990" t="s">
        <v>26</v>
      </c>
      <c r="E990" t="s">
        <v>27</v>
      </c>
      <c r="F990" t="s">
        <v>66</v>
      </c>
      <c r="G990" t="s">
        <v>994</v>
      </c>
      <c r="H990" t="s">
        <v>995</v>
      </c>
      <c r="I990" t="s">
        <v>21</v>
      </c>
      <c r="J990">
        <v>95</v>
      </c>
      <c r="K990">
        <v>11</v>
      </c>
      <c r="L990">
        <v>0.2</v>
      </c>
      <c r="M990">
        <v>836</v>
      </c>
      <c r="N990" t="s">
        <v>59</v>
      </c>
      <c r="O990" t="s">
        <v>23</v>
      </c>
      <c r="P990">
        <v>4180</v>
      </c>
      <c r="Q990">
        <v>4180</v>
      </c>
      <c r="R990">
        <v>1045</v>
      </c>
      <c r="S990">
        <v>209</v>
      </c>
    </row>
    <row r="991" spans="1:19" x14ac:dyDescent="0.35">
      <c r="A991" t="s">
        <v>1110</v>
      </c>
      <c r="B991" s="40">
        <v>45637</v>
      </c>
      <c r="C991" t="s">
        <v>15</v>
      </c>
      <c r="D991" t="s">
        <v>16</v>
      </c>
      <c r="E991" t="s">
        <v>17</v>
      </c>
      <c r="F991" t="s">
        <v>18</v>
      </c>
      <c r="G991" t="s">
        <v>994</v>
      </c>
      <c r="H991" t="s">
        <v>995</v>
      </c>
      <c r="I991" t="s">
        <v>21</v>
      </c>
      <c r="J991">
        <v>95</v>
      </c>
      <c r="K991">
        <v>17</v>
      </c>
      <c r="L991">
        <v>0.01</v>
      </c>
      <c r="M991">
        <v>1598.85</v>
      </c>
      <c r="N991" t="s">
        <v>42</v>
      </c>
      <c r="O991" t="s">
        <v>23</v>
      </c>
      <c r="P991">
        <v>159885</v>
      </c>
      <c r="Q991">
        <v>159885</v>
      </c>
      <c r="R991">
        <v>1615</v>
      </c>
      <c r="S991">
        <v>16.150000000000091</v>
      </c>
    </row>
    <row r="992" spans="1:19" x14ac:dyDescent="0.35">
      <c r="A992" t="s">
        <v>1111</v>
      </c>
      <c r="B992" s="40">
        <v>45605</v>
      </c>
      <c r="C992" t="s">
        <v>125</v>
      </c>
      <c r="D992" t="s">
        <v>126</v>
      </c>
      <c r="E992" t="s">
        <v>37</v>
      </c>
      <c r="F992" t="s">
        <v>179</v>
      </c>
      <c r="G992" t="s">
        <v>994</v>
      </c>
      <c r="H992" t="s">
        <v>995</v>
      </c>
      <c r="I992" t="s">
        <v>21</v>
      </c>
      <c r="J992">
        <v>95</v>
      </c>
      <c r="K992">
        <v>2</v>
      </c>
      <c r="L992">
        <v>0.25</v>
      </c>
      <c r="M992">
        <v>142.5</v>
      </c>
      <c r="N992" t="s">
        <v>42</v>
      </c>
      <c r="O992" t="s">
        <v>23</v>
      </c>
      <c r="P992">
        <v>570</v>
      </c>
      <c r="Q992">
        <v>570</v>
      </c>
      <c r="R992">
        <v>190</v>
      </c>
      <c r="S992">
        <v>47.5</v>
      </c>
    </row>
    <row r="993" spans="1:19" x14ac:dyDescent="0.35">
      <c r="A993" t="s">
        <v>1112</v>
      </c>
      <c r="B993" s="40">
        <v>45461</v>
      </c>
      <c r="C993" t="s">
        <v>61</v>
      </c>
      <c r="D993" t="s">
        <v>62</v>
      </c>
      <c r="E993" t="s">
        <v>27</v>
      </c>
      <c r="F993" t="s">
        <v>89</v>
      </c>
      <c r="G993" t="s">
        <v>994</v>
      </c>
      <c r="H993" t="s">
        <v>995</v>
      </c>
      <c r="I993" t="s">
        <v>21</v>
      </c>
      <c r="J993">
        <v>95</v>
      </c>
      <c r="K993">
        <v>1</v>
      </c>
      <c r="L993">
        <v>0.1</v>
      </c>
      <c r="M993">
        <v>85.5</v>
      </c>
      <c r="N993" t="s">
        <v>59</v>
      </c>
      <c r="O993" t="s">
        <v>23</v>
      </c>
      <c r="P993">
        <v>855</v>
      </c>
      <c r="Q993">
        <v>855</v>
      </c>
      <c r="R993">
        <v>95</v>
      </c>
      <c r="S993">
        <v>9.5</v>
      </c>
    </row>
    <row r="994" spans="1:19" x14ac:dyDescent="0.35">
      <c r="A994" t="s">
        <v>1113</v>
      </c>
      <c r="B994" s="40">
        <v>45567</v>
      </c>
      <c r="C994" t="s">
        <v>64</v>
      </c>
      <c r="D994" t="s">
        <v>65</v>
      </c>
      <c r="E994" t="s">
        <v>27</v>
      </c>
      <c r="F994" t="s">
        <v>66</v>
      </c>
      <c r="G994" t="s">
        <v>994</v>
      </c>
      <c r="H994" t="s">
        <v>995</v>
      </c>
      <c r="I994" t="s">
        <v>21</v>
      </c>
      <c r="J994">
        <v>95</v>
      </c>
      <c r="K994">
        <v>5</v>
      </c>
      <c r="L994">
        <v>0.03</v>
      </c>
      <c r="M994">
        <v>460.75</v>
      </c>
      <c r="N994" t="s">
        <v>59</v>
      </c>
      <c r="O994" t="s">
        <v>23</v>
      </c>
      <c r="P994">
        <v>15358.333333333334</v>
      </c>
      <c r="Q994">
        <v>15358.333333333334</v>
      </c>
      <c r="R994">
        <v>475</v>
      </c>
      <c r="S994">
        <v>14.25</v>
      </c>
    </row>
    <row r="995" spans="1:19" x14ac:dyDescent="0.35">
      <c r="A995" t="s">
        <v>1114</v>
      </c>
      <c r="B995" s="40">
        <v>45376</v>
      </c>
      <c r="C995" t="s">
        <v>25</v>
      </c>
      <c r="D995" t="s">
        <v>26</v>
      </c>
      <c r="E995" t="s">
        <v>27</v>
      </c>
      <c r="F995" t="s">
        <v>103</v>
      </c>
      <c r="G995" t="s">
        <v>994</v>
      </c>
      <c r="H995" t="s">
        <v>995</v>
      </c>
      <c r="I995" t="s">
        <v>21</v>
      </c>
      <c r="J995">
        <v>95</v>
      </c>
      <c r="K995">
        <v>6</v>
      </c>
      <c r="L995">
        <v>0.26</v>
      </c>
      <c r="M995">
        <v>421.8</v>
      </c>
      <c r="N995" t="s">
        <v>59</v>
      </c>
      <c r="O995" t="s">
        <v>23</v>
      </c>
      <c r="P995">
        <v>1622.3076923076924</v>
      </c>
      <c r="Q995">
        <v>1622.3076923076924</v>
      </c>
      <c r="R995">
        <v>570</v>
      </c>
      <c r="S995">
        <v>148.19999999999999</v>
      </c>
    </row>
    <row r="996" spans="1:19" x14ac:dyDescent="0.35">
      <c r="A996" t="s">
        <v>1115</v>
      </c>
      <c r="B996" s="40">
        <v>45463</v>
      </c>
      <c r="C996" t="s">
        <v>61</v>
      </c>
      <c r="D996" t="s">
        <v>62</v>
      </c>
      <c r="E996" t="s">
        <v>27</v>
      </c>
      <c r="F996" t="s">
        <v>122</v>
      </c>
      <c r="G996" t="s">
        <v>994</v>
      </c>
      <c r="H996" t="s">
        <v>995</v>
      </c>
      <c r="I996" t="s">
        <v>21</v>
      </c>
      <c r="J996">
        <v>95</v>
      </c>
      <c r="K996">
        <v>16</v>
      </c>
      <c r="L996">
        <v>0.21</v>
      </c>
      <c r="M996">
        <v>1200.8</v>
      </c>
      <c r="N996" t="s">
        <v>179</v>
      </c>
      <c r="O996" t="s">
        <v>23</v>
      </c>
      <c r="P996">
        <v>5718.0952380952385</v>
      </c>
      <c r="Q996">
        <v>5718.0952380952385</v>
      </c>
      <c r="R996">
        <v>1519.9999999999998</v>
      </c>
      <c r="S996">
        <v>319.19999999999982</v>
      </c>
    </row>
    <row r="997" spans="1:19" x14ac:dyDescent="0.35">
      <c r="A997" t="s">
        <v>1116</v>
      </c>
      <c r="B997" s="40">
        <v>45328</v>
      </c>
      <c r="C997" t="s">
        <v>15</v>
      </c>
      <c r="D997" t="s">
        <v>16</v>
      </c>
      <c r="E997" t="s">
        <v>17</v>
      </c>
      <c r="F997" t="s">
        <v>79</v>
      </c>
      <c r="G997" t="s">
        <v>994</v>
      </c>
      <c r="H997" t="s">
        <v>995</v>
      </c>
      <c r="I997" t="s">
        <v>21</v>
      </c>
      <c r="J997">
        <v>95</v>
      </c>
      <c r="K997">
        <v>9</v>
      </c>
      <c r="L997">
        <v>0.26</v>
      </c>
      <c r="M997">
        <v>632.70000000000005</v>
      </c>
      <c r="N997" t="s">
        <v>42</v>
      </c>
      <c r="O997" t="s">
        <v>23</v>
      </c>
      <c r="P997">
        <v>2433.4615384615386</v>
      </c>
      <c r="Q997">
        <v>2433.4615384615386</v>
      </c>
      <c r="R997">
        <v>855.00000000000011</v>
      </c>
      <c r="S997">
        <v>222.30000000000007</v>
      </c>
    </row>
    <row r="998" spans="1:19" x14ac:dyDescent="0.35">
      <c r="A998" t="s">
        <v>1117</v>
      </c>
      <c r="B998" s="40">
        <v>45452</v>
      </c>
      <c r="C998" t="s">
        <v>125</v>
      </c>
      <c r="D998" t="s">
        <v>126</v>
      </c>
      <c r="E998" t="s">
        <v>37</v>
      </c>
      <c r="F998" t="s">
        <v>38</v>
      </c>
      <c r="G998" t="s">
        <v>994</v>
      </c>
      <c r="H998" t="s">
        <v>995</v>
      </c>
      <c r="I998" t="s">
        <v>21</v>
      </c>
      <c r="J998">
        <v>95</v>
      </c>
      <c r="K998">
        <v>12</v>
      </c>
      <c r="L998">
        <v>0.3</v>
      </c>
      <c r="M998">
        <v>798</v>
      </c>
      <c r="N998" t="s">
        <v>42</v>
      </c>
      <c r="O998" t="s">
        <v>23</v>
      </c>
      <c r="P998">
        <v>2660</v>
      </c>
      <c r="Q998">
        <v>2660</v>
      </c>
      <c r="R998">
        <v>1140</v>
      </c>
      <c r="S998">
        <v>342</v>
      </c>
    </row>
    <row r="999" spans="1:19" x14ac:dyDescent="0.35">
      <c r="A999" t="s">
        <v>1118</v>
      </c>
      <c r="B999" s="40">
        <v>45629</v>
      </c>
      <c r="C999" t="s">
        <v>35</v>
      </c>
      <c r="D999" t="s">
        <v>36</v>
      </c>
      <c r="E999" t="s">
        <v>37</v>
      </c>
      <c r="F999" t="s">
        <v>83</v>
      </c>
      <c r="G999" t="s">
        <v>994</v>
      </c>
      <c r="H999" t="s">
        <v>995</v>
      </c>
      <c r="I999" t="s">
        <v>21</v>
      </c>
      <c r="J999">
        <v>95</v>
      </c>
      <c r="K999">
        <v>2</v>
      </c>
      <c r="L999">
        <v>0.25</v>
      </c>
      <c r="M999">
        <v>142.5</v>
      </c>
      <c r="N999" t="s">
        <v>59</v>
      </c>
      <c r="O999" t="s">
        <v>87</v>
      </c>
      <c r="P999">
        <v>570</v>
      </c>
      <c r="Q999">
        <v>570</v>
      </c>
      <c r="R999">
        <v>190</v>
      </c>
      <c r="S999">
        <v>47.5</v>
      </c>
    </row>
    <row r="1000" spans="1:19" x14ac:dyDescent="0.35">
      <c r="A1000" t="s">
        <v>1119</v>
      </c>
      <c r="B1000" s="40">
        <v>45648</v>
      </c>
      <c r="C1000" t="s">
        <v>35</v>
      </c>
      <c r="D1000" t="s">
        <v>36</v>
      </c>
      <c r="E1000" t="s">
        <v>37</v>
      </c>
      <c r="F1000" t="s">
        <v>38</v>
      </c>
      <c r="G1000" t="s">
        <v>19</v>
      </c>
      <c r="H1000" t="s">
        <v>20</v>
      </c>
      <c r="I1000" t="s">
        <v>21</v>
      </c>
      <c r="J1000">
        <v>145</v>
      </c>
      <c r="K1000">
        <v>12</v>
      </c>
      <c r="L1000">
        <v>0.05</v>
      </c>
      <c r="M1000">
        <v>1653</v>
      </c>
      <c r="N1000" t="s">
        <v>59</v>
      </c>
      <c r="O1000" t="s">
        <v>179</v>
      </c>
      <c r="P1000">
        <v>33060</v>
      </c>
      <c r="Q1000">
        <v>33060</v>
      </c>
      <c r="R1000">
        <v>1740</v>
      </c>
      <c r="S1000">
        <v>87</v>
      </c>
    </row>
    <row r="1001" spans="1:19" x14ac:dyDescent="0.35">
      <c r="A1001" t="s">
        <v>1120</v>
      </c>
      <c r="B1001" s="40">
        <v>45631</v>
      </c>
      <c r="C1001" t="s">
        <v>25</v>
      </c>
      <c r="D1001" t="s">
        <v>26</v>
      </c>
      <c r="E1001" t="s">
        <v>27</v>
      </c>
      <c r="F1001" t="s">
        <v>66</v>
      </c>
      <c r="G1001" t="s">
        <v>19</v>
      </c>
      <c r="H1001" t="s">
        <v>20</v>
      </c>
      <c r="I1001" t="s">
        <v>21</v>
      </c>
      <c r="J1001">
        <v>145</v>
      </c>
      <c r="K1001">
        <v>18</v>
      </c>
      <c r="L1001">
        <v>0.21</v>
      </c>
      <c r="M1001">
        <v>2061.9</v>
      </c>
      <c r="N1001" t="s">
        <v>77</v>
      </c>
      <c r="O1001" t="s">
        <v>23</v>
      </c>
      <c r="P1001">
        <v>9818.5714285714294</v>
      </c>
      <c r="Q1001">
        <v>9818.5714285714294</v>
      </c>
      <c r="R1001">
        <v>2610</v>
      </c>
      <c r="S1001">
        <v>548.09999999999991</v>
      </c>
    </row>
    <row r="1002" spans="1:19" x14ac:dyDescent="0.35">
      <c r="A1002" t="s">
        <v>1121</v>
      </c>
      <c r="B1002" s="40">
        <v>45395</v>
      </c>
      <c r="C1002" t="s">
        <v>64</v>
      </c>
      <c r="D1002" t="s">
        <v>65</v>
      </c>
      <c r="E1002" t="s">
        <v>27</v>
      </c>
      <c r="F1002" t="s">
        <v>89</v>
      </c>
      <c r="G1002" t="s">
        <v>19</v>
      </c>
      <c r="H1002" t="s">
        <v>20</v>
      </c>
      <c r="I1002" t="s">
        <v>21</v>
      </c>
      <c r="J1002">
        <v>145</v>
      </c>
      <c r="K1002">
        <v>12</v>
      </c>
      <c r="L1002">
        <v>0.09</v>
      </c>
      <c r="M1002">
        <v>1583.4</v>
      </c>
      <c r="N1002" t="s">
        <v>42</v>
      </c>
      <c r="O1002" t="s">
        <v>23</v>
      </c>
      <c r="P1002">
        <v>17593.333333333336</v>
      </c>
      <c r="Q1002">
        <v>17593.333333333336</v>
      </c>
      <c r="R1002">
        <v>1740</v>
      </c>
      <c r="S1002">
        <v>156.59999999999991</v>
      </c>
    </row>
    <row r="1003" spans="1:19" x14ac:dyDescent="0.35">
      <c r="A1003" t="s">
        <v>1122</v>
      </c>
      <c r="B1003" s="40">
        <v>45605</v>
      </c>
      <c r="C1003" t="s">
        <v>96</v>
      </c>
      <c r="D1003" t="s">
        <v>97</v>
      </c>
      <c r="E1003" t="s">
        <v>98</v>
      </c>
      <c r="F1003" t="s">
        <v>160</v>
      </c>
      <c r="G1003" t="s">
        <v>19</v>
      </c>
      <c r="H1003" t="s">
        <v>20</v>
      </c>
      <c r="I1003" t="s">
        <v>21</v>
      </c>
      <c r="J1003">
        <v>145</v>
      </c>
      <c r="K1003">
        <v>6</v>
      </c>
      <c r="L1003">
        <v>0.22</v>
      </c>
      <c r="M1003">
        <v>678.6</v>
      </c>
      <c r="N1003" t="s">
        <v>123</v>
      </c>
      <c r="O1003" t="s">
        <v>23</v>
      </c>
      <c r="P1003">
        <v>3084.5454545454545</v>
      </c>
      <c r="Q1003">
        <v>3084.5454545454545</v>
      </c>
      <c r="R1003">
        <v>870</v>
      </c>
      <c r="S1003">
        <v>191.39999999999998</v>
      </c>
    </row>
    <row r="1004" spans="1:19" x14ac:dyDescent="0.35">
      <c r="A1004" t="s">
        <v>1123</v>
      </c>
      <c r="B1004" s="40">
        <v>45587</v>
      </c>
      <c r="C1004" t="s">
        <v>35</v>
      </c>
      <c r="D1004" t="s">
        <v>36</v>
      </c>
      <c r="E1004" t="s">
        <v>37</v>
      </c>
      <c r="F1004" t="s">
        <v>38</v>
      </c>
      <c r="G1004" t="s">
        <v>19</v>
      </c>
      <c r="H1004" t="s">
        <v>20</v>
      </c>
      <c r="I1004" t="s">
        <v>21</v>
      </c>
      <c r="J1004">
        <v>145</v>
      </c>
      <c r="K1004">
        <v>3</v>
      </c>
      <c r="L1004">
        <v>0.21</v>
      </c>
      <c r="M1004">
        <v>343.65</v>
      </c>
      <c r="N1004" t="s">
        <v>42</v>
      </c>
      <c r="O1004" t="s">
        <v>80</v>
      </c>
      <c r="P1004">
        <v>1636.4285714285713</v>
      </c>
      <c r="Q1004">
        <v>1636.4285714285713</v>
      </c>
      <c r="R1004">
        <v>434.99999999999994</v>
      </c>
      <c r="S1004">
        <v>91.349999999999966</v>
      </c>
    </row>
    <row r="1005" spans="1:19" x14ac:dyDescent="0.35">
      <c r="A1005" t="s">
        <v>1124</v>
      </c>
      <c r="B1005" s="40">
        <v>45527</v>
      </c>
      <c r="C1005" t="s">
        <v>61</v>
      </c>
      <c r="D1005" t="s">
        <v>62</v>
      </c>
      <c r="E1005" t="s">
        <v>27</v>
      </c>
      <c r="F1005" t="s">
        <v>66</v>
      </c>
      <c r="G1005" t="s">
        <v>19</v>
      </c>
      <c r="H1005" t="s">
        <v>20</v>
      </c>
      <c r="I1005" t="s">
        <v>21</v>
      </c>
      <c r="J1005">
        <v>145</v>
      </c>
      <c r="K1005">
        <v>2</v>
      </c>
      <c r="L1005">
        <v>0.06</v>
      </c>
      <c r="M1005">
        <v>272.60000000000002</v>
      </c>
      <c r="N1005" t="s">
        <v>59</v>
      </c>
      <c r="O1005" t="s">
        <v>23</v>
      </c>
      <c r="P1005">
        <v>4543.3333333333339</v>
      </c>
      <c r="Q1005">
        <v>4543.3333333333339</v>
      </c>
      <c r="R1005">
        <v>290.00000000000006</v>
      </c>
      <c r="S1005">
        <v>17.400000000000034</v>
      </c>
    </row>
    <row r="1006" spans="1:19" x14ac:dyDescent="0.35">
      <c r="A1006" t="s">
        <v>1125</v>
      </c>
      <c r="B1006" s="40">
        <v>45501</v>
      </c>
      <c r="C1006" t="s">
        <v>125</v>
      </c>
      <c r="D1006" t="s">
        <v>126</v>
      </c>
      <c r="E1006" t="s">
        <v>37</v>
      </c>
      <c r="F1006" t="s">
        <v>157</v>
      </c>
      <c r="G1006" t="s">
        <v>19</v>
      </c>
      <c r="H1006" t="s">
        <v>20</v>
      </c>
      <c r="I1006" t="s">
        <v>21</v>
      </c>
      <c r="J1006">
        <v>145</v>
      </c>
      <c r="K1006">
        <v>4</v>
      </c>
      <c r="L1006">
        <v>0.16</v>
      </c>
      <c r="M1006">
        <v>487.2</v>
      </c>
      <c r="N1006" t="s">
        <v>123</v>
      </c>
      <c r="O1006" t="s">
        <v>23</v>
      </c>
      <c r="P1006">
        <v>3045</v>
      </c>
      <c r="Q1006">
        <v>3045</v>
      </c>
      <c r="R1006">
        <v>580</v>
      </c>
      <c r="S1006">
        <v>92.800000000000011</v>
      </c>
    </row>
    <row r="1007" spans="1:19" x14ac:dyDescent="0.35">
      <c r="A1007" t="s">
        <v>1126</v>
      </c>
      <c r="B1007" s="40">
        <v>45467</v>
      </c>
      <c r="C1007" t="s">
        <v>35</v>
      </c>
      <c r="D1007" t="s">
        <v>36</v>
      </c>
      <c r="E1007" t="s">
        <v>37</v>
      </c>
      <c r="F1007" t="s">
        <v>83</v>
      </c>
      <c r="G1007" t="s">
        <v>19</v>
      </c>
      <c r="H1007" t="s">
        <v>20</v>
      </c>
      <c r="I1007" t="s">
        <v>21</v>
      </c>
      <c r="J1007">
        <v>145</v>
      </c>
      <c r="K1007">
        <v>2</v>
      </c>
      <c r="L1007">
        <v>0.17</v>
      </c>
      <c r="M1007">
        <v>240.7</v>
      </c>
      <c r="N1007" t="s">
        <v>59</v>
      </c>
      <c r="O1007" t="s">
        <v>23</v>
      </c>
      <c r="P1007">
        <v>1415.8823529411764</v>
      </c>
      <c r="Q1007">
        <v>1415.8823529411764</v>
      </c>
      <c r="R1007">
        <v>290</v>
      </c>
      <c r="S1007">
        <v>49.300000000000011</v>
      </c>
    </row>
    <row r="1008" spans="1:19" x14ac:dyDescent="0.35">
      <c r="A1008" t="s">
        <v>1127</v>
      </c>
      <c r="B1008" s="40">
        <v>45647</v>
      </c>
      <c r="C1008" t="s">
        <v>131</v>
      </c>
      <c r="D1008" t="s">
        <v>132</v>
      </c>
      <c r="E1008" t="s">
        <v>98</v>
      </c>
      <c r="F1008" t="s">
        <v>113</v>
      </c>
      <c r="G1008" t="s">
        <v>19</v>
      </c>
      <c r="H1008" t="s">
        <v>20</v>
      </c>
      <c r="I1008" t="s">
        <v>21</v>
      </c>
      <c r="J1008">
        <v>145</v>
      </c>
      <c r="K1008">
        <v>3</v>
      </c>
      <c r="L1008">
        <v>0.26</v>
      </c>
      <c r="M1008">
        <v>321.89999999999998</v>
      </c>
      <c r="N1008" t="s">
        <v>32</v>
      </c>
      <c r="O1008" t="s">
        <v>23</v>
      </c>
      <c r="P1008">
        <v>1238.0769230769229</v>
      </c>
      <c r="Q1008">
        <v>1238.0769230769229</v>
      </c>
      <c r="R1008">
        <v>435</v>
      </c>
      <c r="S1008">
        <v>113.10000000000002</v>
      </c>
    </row>
    <row r="1009" spans="1:19" x14ac:dyDescent="0.35">
      <c r="A1009" t="s">
        <v>1128</v>
      </c>
      <c r="B1009" s="40">
        <v>45394</v>
      </c>
      <c r="C1009" t="s">
        <v>25</v>
      </c>
      <c r="D1009" t="s">
        <v>26</v>
      </c>
      <c r="E1009" t="s">
        <v>27</v>
      </c>
      <c r="F1009" t="s">
        <v>28</v>
      </c>
      <c r="G1009" t="s">
        <v>19</v>
      </c>
      <c r="H1009" t="s">
        <v>20</v>
      </c>
      <c r="I1009" t="s">
        <v>21</v>
      </c>
      <c r="J1009">
        <v>145</v>
      </c>
      <c r="K1009">
        <v>8</v>
      </c>
      <c r="L1009">
        <v>0.16</v>
      </c>
      <c r="M1009">
        <v>974.4</v>
      </c>
      <c r="N1009" t="s">
        <v>32</v>
      </c>
      <c r="O1009" t="s">
        <v>33</v>
      </c>
      <c r="P1009">
        <v>6090</v>
      </c>
      <c r="Q1009">
        <v>6090</v>
      </c>
      <c r="R1009">
        <v>1160</v>
      </c>
      <c r="S1009">
        <v>185.60000000000002</v>
      </c>
    </row>
    <row r="1010" spans="1:19" x14ac:dyDescent="0.35">
      <c r="A1010" t="s">
        <v>1129</v>
      </c>
      <c r="B1010" s="40">
        <v>45301</v>
      </c>
      <c r="C1010" t="s">
        <v>44</v>
      </c>
      <c r="D1010" t="s">
        <v>45</v>
      </c>
      <c r="E1010" t="s">
        <v>17</v>
      </c>
      <c r="F1010" t="s">
        <v>176</v>
      </c>
      <c r="G1010" t="s">
        <v>19</v>
      </c>
      <c r="H1010" t="s">
        <v>20</v>
      </c>
      <c r="I1010" t="s">
        <v>21</v>
      </c>
      <c r="J1010">
        <v>145</v>
      </c>
      <c r="K1010">
        <v>16</v>
      </c>
      <c r="L1010">
        <v>0.19</v>
      </c>
      <c r="M1010">
        <v>1879.2</v>
      </c>
      <c r="N1010" t="s">
        <v>32</v>
      </c>
      <c r="O1010" t="s">
        <v>23</v>
      </c>
      <c r="P1010">
        <v>9890.5263157894733</v>
      </c>
      <c r="Q1010">
        <v>9890.5263157894733</v>
      </c>
      <c r="R1010">
        <v>2320</v>
      </c>
      <c r="S1010">
        <v>440.79999999999995</v>
      </c>
    </row>
    <row r="1011" spans="1:19" x14ac:dyDescent="0.35">
      <c r="A1011" t="s">
        <v>1130</v>
      </c>
      <c r="B1011" s="40">
        <v>45627</v>
      </c>
      <c r="C1011" t="s">
        <v>55</v>
      </c>
      <c r="D1011" t="s">
        <v>56</v>
      </c>
      <c r="E1011" t="s">
        <v>17</v>
      </c>
      <c r="F1011" t="s">
        <v>79</v>
      </c>
      <c r="G1011" t="s">
        <v>19</v>
      </c>
      <c r="H1011" t="s">
        <v>20</v>
      </c>
      <c r="I1011" t="s">
        <v>21</v>
      </c>
      <c r="J1011">
        <v>145</v>
      </c>
      <c r="K1011">
        <v>19</v>
      </c>
      <c r="L1011">
        <v>0.02</v>
      </c>
      <c r="M1011">
        <v>2699.9</v>
      </c>
      <c r="N1011" t="s">
        <v>59</v>
      </c>
      <c r="O1011" t="s">
        <v>23</v>
      </c>
      <c r="P1011">
        <v>134995</v>
      </c>
      <c r="Q1011">
        <v>134995</v>
      </c>
      <c r="R1011">
        <v>2755</v>
      </c>
      <c r="S1011">
        <v>55.099999999999909</v>
      </c>
    </row>
    <row r="1012" spans="1:19" x14ac:dyDescent="0.35">
      <c r="A1012" t="s">
        <v>1131</v>
      </c>
      <c r="B1012" s="40">
        <v>45319</v>
      </c>
      <c r="C1012" t="s">
        <v>25</v>
      </c>
      <c r="D1012" t="s">
        <v>26</v>
      </c>
      <c r="E1012" t="s">
        <v>27</v>
      </c>
      <c r="F1012" t="s">
        <v>103</v>
      </c>
      <c r="G1012" t="s">
        <v>19</v>
      </c>
      <c r="H1012" t="s">
        <v>20</v>
      </c>
      <c r="I1012" t="s">
        <v>21</v>
      </c>
      <c r="J1012">
        <v>145</v>
      </c>
      <c r="K1012">
        <v>11</v>
      </c>
      <c r="L1012">
        <v>0.02</v>
      </c>
      <c r="M1012">
        <v>1563.1</v>
      </c>
      <c r="N1012" t="s">
        <v>77</v>
      </c>
      <c r="O1012" t="s">
        <v>87</v>
      </c>
      <c r="P1012">
        <v>78155</v>
      </c>
      <c r="Q1012">
        <v>78155</v>
      </c>
      <c r="R1012">
        <v>1595</v>
      </c>
      <c r="S1012">
        <v>31.900000000000091</v>
      </c>
    </row>
    <row r="1013" spans="1:19" x14ac:dyDescent="0.35">
      <c r="A1013" t="s">
        <v>1132</v>
      </c>
      <c r="B1013" s="40">
        <v>45392</v>
      </c>
      <c r="C1013" t="s">
        <v>131</v>
      </c>
      <c r="D1013" t="s">
        <v>132</v>
      </c>
      <c r="E1013" t="s">
        <v>98</v>
      </c>
      <c r="F1013" t="s">
        <v>160</v>
      </c>
      <c r="G1013" t="s">
        <v>19</v>
      </c>
      <c r="H1013" t="s">
        <v>20</v>
      </c>
      <c r="I1013" t="s">
        <v>21</v>
      </c>
      <c r="J1013">
        <v>145</v>
      </c>
      <c r="K1013">
        <v>18</v>
      </c>
      <c r="L1013">
        <v>7.0000000000000007E-2</v>
      </c>
      <c r="M1013">
        <v>2427.3000000000002</v>
      </c>
      <c r="N1013" t="s">
        <v>42</v>
      </c>
      <c r="O1013" t="s">
        <v>23</v>
      </c>
      <c r="P1013">
        <v>34675.714285714283</v>
      </c>
      <c r="Q1013">
        <v>34675.714285714283</v>
      </c>
      <c r="R1013">
        <v>2610.0000000000005</v>
      </c>
      <c r="S1013">
        <v>182.70000000000027</v>
      </c>
    </row>
    <row r="1014" spans="1:19" x14ac:dyDescent="0.35">
      <c r="A1014" t="s">
        <v>1133</v>
      </c>
      <c r="B1014" s="40">
        <v>45389</v>
      </c>
      <c r="C1014" t="s">
        <v>131</v>
      </c>
      <c r="D1014" t="s">
        <v>132</v>
      </c>
      <c r="E1014" t="s">
        <v>98</v>
      </c>
      <c r="F1014" t="s">
        <v>99</v>
      </c>
      <c r="G1014" t="s">
        <v>19</v>
      </c>
      <c r="H1014" t="s">
        <v>20</v>
      </c>
      <c r="I1014" t="s">
        <v>21</v>
      </c>
      <c r="J1014">
        <v>145</v>
      </c>
      <c r="K1014">
        <v>9</v>
      </c>
      <c r="L1014">
        <v>0.1</v>
      </c>
      <c r="M1014">
        <v>1174.5</v>
      </c>
      <c r="N1014" t="s">
        <v>77</v>
      </c>
      <c r="O1014" t="s">
        <v>23</v>
      </c>
      <c r="P1014">
        <v>11745</v>
      </c>
      <c r="Q1014">
        <v>11745</v>
      </c>
      <c r="R1014">
        <v>1305</v>
      </c>
      <c r="S1014">
        <v>130.5</v>
      </c>
    </row>
    <row r="1015" spans="1:19" x14ac:dyDescent="0.35">
      <c r="A1015" t="s">
        <v>1134</v>
      </c>
      <c r="B1015" s="40">
        <v>45346</v>
      </c>
      <c r="C1015" t="s">
        <v>111</v>
      </c>
      <c r="D1015" t="s">
        <v>112</v>
      </c>
      <c r="E1015" t="s">
        <v>98</v>
      </c>
      <c r="F1015" t="s">
        <v>99</v>
      </c>
      <c r="G1015" t="s">
        <v>19</v>
      </c>
      <c r="H1015" t="s">
        <v>20</v>
      </c>
      <c r="I1015" t="s">
        <v>21</v>
      </c>
      <c r="J1015">
        <v>145</v>
      </c>
      <c r="K1015">
        <v>16</v>
      </c>
      <c r="L1015">
        <v>0.1</v>
      </c>
      <c r="M1015">
        <v>2088</v>
      </c>
      <c r="N1015" t="s">
        <v>42</v>
      </c>
      <c r="O1015" t="s">
        <v>87</v>
      </c>
      <c r="P1015">
        <v>20880</v>
      </c>
      <c r="Q1015">
        <v>20880</v>
      </c>
      <c r="R1015">
        <v>2320</v>
      </c>
      <c r="S1015">
        <v>232</v>
      </c>
    </row>
    <row r="1016" spans="1:19" x14ac:dyDescent="0.35">
      <c r="A1016" t="s">
        <v>1135</v>
      </c>
      <c r="B1016" s="40">
        <v>45449</v>
      </c>
      <c r="C1016" t="s">
        <v>61</v>
      </c>
      <c r="D1016" t="s">
        <v>62</v>
      </c>
      <c r="E1016" t="s">
        <v>27</v>
      </c>
      <c r="F1016" t="s">
        <v>122</v>
      </c>
      <c r="G1016" t="s">
        <v>19</v>
      </c>
      <c r="H1016" t="s">
        <v>20</v>
      </c>
      <c r="I1016" t="s">
        <v>21</v>
      </c>
      <c r="J1016">
        <v>145</v>
      </c>
      <c r="K1016">
        <v>17</v>
      </c>
      <c r="L1016">
        <v>0.11</v>
      </c>
      <c r="M1016">
        <v>2193.85</v>
      </c>
      <c r="N1016" t="s">
        <v>123</v>
      </c>
      <c r="O1016" t="s">
        <v>87</v>
      </c>
      <c r="P1016">
        <v>19944.090909090908</v>
      </c>
      <c r="Q1016">
        <v>19944.090909090908</v>
      </c>
      <c r="R1016">
        <v>2465</v>
      </c>
      <c r="S1016">
        <v>271.15000000000009</v>
      </c>
    </row>
    <row r="1017" spans="1:19" x14ac:dyDescent="0.35">
      <c r="A1017" t="s">
        <v>1136</v>
      </c>
      <c r="B1017" s="40">
        <v>45505</v>
      </c>
      <c r="C1017" t="s">
        <v>125</v>
      </c>
      <c r="D1017" t="s">
        <v>126</v>
      </c>
      <c r="E1017" t="s">
        <v>37</v>
      </c>
      <c r="F1017" t="s">
        <v>38</v>
      </c>
      <c r="G1017" t="s">
        <v>19</v>
      </c>
      <c r="H1017" t="s">
        <v>20</v>
      </c>
      <c r="I1017" t="s">
        <v>21</v>
      </c>
      <c r="J1017">
        <v>145</v>
      </c>
      <c r="K1017">
        <v>10</v>
      </c>
      <c r="L1017">
        <v>0.23</v>
      </c>
      <c r="M1017">
        <v>1116.5</v>
      </c>
      <c r="N1017" t="s">
        <v>22</v>
      </c>
      <c r="O1017" t="s">
        <v>23</v>
      </c>
      <c r="P1017">
        <v>4854.347826086956</v>
      </c>
      <c r="Q1017">
        <v>4854.347826086956</v>
      </c>
      <c r="R1017">
        <v>1450</v>
      </c>
      <c r="S1017">
        <v>333.5</v>
      </c>
    </row>
    <row r="1018" spans="1:19" x14ac:dyDescent="0.35">
      <c r="A1018" t="s">
        <v>1137</v>
      </c>
      <c r="B1018" s="40">
        <v>45548</v>
      </c>
      <c r="C1018" t="s">
        <v>131</v>
      </c>
      <c r="D1018" t="s">
        <v>132</v>
      </c>
      <c r="E1018" t="s">
        <v>98</v>
      </c>
      <c r="F1018" t="s">
        <v>115</v>
      </c>
      <c r="G1018" t="s">
        <v>19</v>
      </c>
      <c r="H1018" t="s">
        <v>20</v>
      </c>
      <c r="I1018" t="s">
        <v>21</v>
      </c>
      <c r="J1018">
        <v>145</v>
      </c>
      <c r="K1018">
        <v>2</v>
      </c>
      <c r="L1018">
        <v>0.28000000000000003</v>
      </c>
      <c r="M1018">
        <v>208.8</v>
      </c>
      <c r="N1018" t="s">
        <v>32</v>
      </c>
      <c r="O1018" t="s">
        <v>23</v>
      </c>
      <c r="P1018">
        <v>745.71428571428567</v>
      </c>
      <c r="Q1018">
        <v>745.71428571428567</v>
      </c>
      <c r="R1018">
        <v>290</v>
      </c>
      <c r="S1018">
        <v>81.199999999999989</v>
      </c>
    </row>
    <row r="1019" spans="1:19" x14ac:dyDescent="0.35">
      <c r="A1019" t="s">
        <v>1138</v>
      </c>
      <c r="B1019" s="40">
        <v>45464</v>
      </c>
      <c r="C1019" t="s">
        <v>73</v>
      </c>
      <c r="D1019" t="s">
        <v>74</v>
      </c>
      <c r="E1019" t="s">
        <v>37</v>
      </c>
      <c r="F1019" t="s">
        <v>83</v>
      </c>
      <c r="G1019" t="s">
        <v>19</v>
      </c>
      <c r="H1019" t="s">
        <v>20</v>
      </c>
      <c r="I1019" t="s">
        <v>21</v>
      </c>
      <c r="J1019">
        <v>145</v>
      </c>
      <c r="K1019">
        <v>5</v>
      </c>
      <c r="L1019">
        <v>0.09</v>
      </c>
      <c r="M1019">
        <v>659.75</v>
      </c>
      <c r="N1019" t="s">
        <v>32</v>
      </c>
      <c r="O1019" t="s">
        <v>80</v>
      </c>
      <c r="P1019">
        <v>7330.5555555555557</v>
      </c>
      <c r="Q1019">
        <v>7330.5555555555557</v>
      </c>
      <c r="R1019">
        <v>725</v>
      </c>
      <c r="S1019">
        <v>65.25</v>
      </c>
    </row>
    <row r="1020" spans="1:19" x14ac:dyDescent="0.35">
      <c r="A1020" t="s">
        <v>1139</v>
      </c>
      <c r="B1020" s="40">
        <v>45559</v>
      </c>
      <c r="C1020" t="s">
        <v>61</v>
      </c>
      <c r="D1020" t="s">
        <v>62</v>
      </c>
      <c r="E1020" t="s">
        <v>27</v>
      </c>
      <c r="F1020" t="s">
        <v>89</v>
      </c>
      <c r="G1020" t="s">
        <v>19</v>
      </c>
      <c r="H1020" t="s">
        <v>20</v>
      </c>
      <c r="I1020" t="s">
        <v>21</v>
      </c>
      <c r="J1020">
        <v>145</v>
      </c>
      <c r="K1020">
        <v>19</v>
      </c>
      <c r="L1020">
        <v>0.28999999999999998</v>
      </c>
      <c r="M1020">
        <v>1956.05</v>
      </c>
      <c r="N1020" t="s">
        <v>77</v>
      </c>
      <c r="O1020" t="s">
        <v>33</v>
      </c>
      <c r="P1020">
        <v>6745</v>
      </c>
      <c r="Q1020">
        <v>6745</v>
      </c>
      <c r="R1020">
        <v>2755</v>
      </c>
      <c r="S1020">
        <v>798.95</v>
      </c>
    </row>
    <row r="1021" spans="1:19" x14ac:dyDescent="0.35">
      <c r="A1021" t="s">
        <v>1140</v>
      </c>
      <c r="B1021" s="40">
        <v>45445</v>
      </c>
      <c r="C1021" t="s">
        <v>96</v>
      </c>
      <c r="D1021" t="s">
        <v>97</v>
      </c>
      <c r="E1021" t="s">
        <v>98</v>
      </c>
      <c r="F1021" t="s">
        <v>115</v>
      </c>
      <c r="G1021" t="s">
        <v>19</v>
      </c>
      <c r="H1021" t="s">
        <v>20</v>
      </c>
      <c r="I1021" t="s">
        <v>21</v>
      </c>
      <c r="J1021">
        <v>145</v>
      </c>
      <c r="K1021">
        <v>16</v>
      </c>
      <c r="L1021">
        <v>0.01</v>
      </c>
      <c r="M1021">
        <v>2296.8000000000002</v>
      </c>
      <c r="N1021" t="s">
        <v>77</v>
      </c>
      <c r="O1021" t="s">
        <v>23</v>
      </c>
      <c r="P1021">
        <v>229680</v>
      </c>
      <c r="Q1021">
        <v>229680</v>
      </c>
      <c r="R1021">
        <v>2320</v>
      </c>
      <c r="S1021">
        <v>23.199999999999818</v>
      </c>
    </row>
    <row r="1022" spans="1:19" x14ac:dyDescent="0.35">
      <c r="A1022" t="s">
        <v>1141</v>
      </c>
      <c r="B1022" s="40">
        <v>45525</v>
      </c>
      <c r="C1022" t="s">
        <v>96</v>
      </c>
      <c r="D1022" t="s">
        <v>97</v>
      </c>
      <c r="E1022" t="s">
        <v>98</v>
      </c>
      <c r="F1022" t="s">
        <v>113</v>
      </c>
      <c r="G1022" t="s">
        <v>19</v>
      </c>
      <c r="H1022" t="s">
        <v>20</v>
      </c>
      <c r="I1022" t="s">
        <v>21</v>
      </c>
      <c r="J1022">
        <v>145</v>
      </c>
      <c r="K1022">
        <v>5</v>
      </c>
      <c r="L1022">
        <v>0.28999999999999998</v>
      </c>
      <c r="M1022">
        <v>514.75</v>
      </c>
      <c r="N1022" t="s">
        <v>22</v>
      </c>
      <c r="O1022" t="s">
        <v>23</v>
      </c>
      <c r="P1022">
        <v>1775.0000000000002</v>
      </c>
      <c r="Q1022">
        <v>1775.0000000000002</v>
      </c>
      <c r="R1022">
        <v>725</v>
      </c>
      <c r="S1022">
        <v>210.25</v>
      </c>
    </row>
    <row r="1023" spans="1:19" x14ac:dyDescent="0.35">
      <c r="A1023" t="s">
        <v>1142</v>
      </c>
      <c r="B1023" s="40">
        <v>45354</v>
      </c>
      <c r="C1023" t="s">
        <v>25</v>
      </c>
      <c r="D1023" t="s">
        <v>26</v>
      </c>
      <c r="E1023" t="s">
        <v>27</v>
      </c>
      <c r="F1023" t="s">
        <v>66</v>
      </c>
      <c r="G1023" t="s">
        <v>19</v>
      </c>
      <c r="H1023" t="s">
        <v>20</v>
      </c>
      <c r="I1023" t="s">
        <v>21</v>
      </c>
      <c r="J1023">
        <v>145</v>
      </c>
      <c r="K1023">
        <v>9</v>
      </c>
      <c r="L1023">
        <v>0.26</v>
      </c>
      <c r="M1023">
        <v>965.7</v>
      </c>
      <c r="N1023" t="s">
        <v>22</v>
      </c>
      <c r="O1023" t="s">
        <v>33</v>
      </c>
      <c r="P1023">
        <v>3714.2307692307691</v>
      </c>
      <c r="Q1023">
        <v>3714.2307692307691</v>
      </c>
      <c r="R1023">
        <v>1305</v>
      </c>
      <c r="S1023">
        <v>339.29999999999995</v>
      </c>
    </row>
    <row r="1024" spans="1:19" x14ac:dyDescent="0.35">
      <c r="A1024" t="s">
        <v>1143</v>
      </c>
      <c r="B1024" s="40">
        <v>45490</v>
      </c>
      <c r="C1024" t="s">
        <v>44</v>
      </c>
      <c r="D1024" t="s">
        <v>45</v>
      </c>
      <c r="E1024" t="s">
        <v>17</v>
      </c>
      <c r="F1024" t="s">
        <v>176</v>
      </c>
      <c r="G1024" t="s">
        <v>19</v>
      </c>
      <c r="H1024" t="s">
        <v>20</v>
      </c>
      <c r="I1024" t="s">
        <v>21</v>
      </c>
      <c r="J1024">
        <v>145</v>
      </c>
      <c r="K1024">
        <v>14</v>
      </c>
      <c r="L1024">
        <v>0.26</v>
      </c>
      <c r="M1024">
        <v>1502.2</v>
      </c>
      <c r="N1024" t="s">
        <v>22</v>
      </c>
      <c r="O1024" t="s">
        <v>80</v>
      </c>
      <c r="P1024">
        <v>5777.6923076923076</v>
      </c>
      <c r="Q1024">
        <v>5777.6923076923076</v>
      </c>
      <c r="R1024">
        <v>2030</v>
      </c>
      <c r="S1024">
        <v>527.79999999999995</v>
      </c>
    </row>
    <row r="1025" spans="1:19" x14ac:dyDescent="0.35">
      <c r="A1025" t="s">
        <v>1144</v>
      </c>
      <c r="B1025" s="40">
        <v>45553</v>
      </c>
      <c r="C1025" t="s">
        <v>125</v>
      </c>
      <c r="D1025" t="s">
        <v>126</v>
      </c>
      <c r="E1025" t="s">
        <v>37</v>
      </c>
      <c r="F1025" t="s">
        <v>151</v>
      </c>
      <c r="G1025" t="s">
        <v>19</v>
      </c>
      <c r="H1025" t="s">
        <v>20</v>
      </c>
      <c r="I1025" t="s">
        <v>21</v>
      </c>
      <c r="J1025">
        <v>145</v>
      </c>
      <c r="K1025">
        <v>15</v>
      </c>
      <c r="L1025">
        <v>0.25</v>
      </c>
      <c r="M1025">
        <v>1631.25</v>
      </c>
      <c r="N1025" t="s">
        <v>123</v>
      </c>
      <c r="O1025" t="s">
        <v>87</v>
      </c>
      <c r="P1025">
        <v>6525</v>
      </c>
      <c r="Q1025">
        <v>6525</v>
      </c>
      <c r="R1025">
        <v>2175</v>
      </c>
      <c r="S1025">
        <v>543.75</v>
      </c>
    </row>
    <row r="1026" spans="1:19" x14ac:dyDescent="0.35">
      <c r="A1026" t="s">
        <v>1145</v>
      </c>
      <c r="B1026" s="40">
        <v>45540</v>
      </c>
      <c r="C1026" t="s">
        <v>35</v>
      </c>
      <c r="D1026" t="s">
        <v>36</v>
      </c>
      <c r="E1026" t="s">
        <v>37</v>
      </c>
      <c r="F1026" t="s">
        <v>71</v>
      </c>
      <c r="G1026" t="s">
        <v>19</v>
      </c>
      <c r="H1026" t="s">
        <v>20</v>
      </c>
      <c r="I1026" t="s">
        <v>21</v>
      </c>
      <c r="J1026">
        <v>145</v>
      </c>
      <c r="K1026">
        <v>6</v>
      </c>
      <c r="L1026">
        <v>0.13</v>
      </c>
      <c r="M1026">
        <v>756.9</v>
      </c>
      <c r="N1026" t="s">
        <v>42</v>
      </c>
      <c r="O1026" t="s">
        <v>33</v>
      </c>
      <c r="P1026">
        <v>5822.3076923076924</v>
      </c>
      <c r="Q1026">
        <v>5822.3076923076924</v>
      </c>
      <c r="R1026">
        <v>870</v>
      </c>
      <c r="S1026">
        <v>113.10000000000002</v>
      </c>
    </row>
    <row r="1027" spans="1:19" x14ac:dyDescent="0.35">
      <c r="A1027" t="s">
        <v>1146</v>
      </c>
      <c r="B1027" s="40">
        <v>45644</v>
      </c>
      <c r="C1027" t="s">
        <v>61</v>
      </c>
      <c r="D1027" t="s">
        <v>62</v>
      </c>
      <c r="E1027" t="s">
        <v>27</v>
      </c>
      <c r="F1027" t="s">
        <v>103</v>
      </c>
      <c r="G1027" t="s">
        <v>19</v>
      </c>
      <c r="H1027" t="s">
        <v>20</v>
      </c>
      <c r="I1027" t="s">
        <v>21</v>
      </c>
      <c r="J1027">
        <v>145</v>
      </c>
      <c r="K1027">
        <v>3</v>
      </c>
      <c r="L1027">
        <v>0.22</v>
      </c>
      <c r="M1027">
        <v>339.3</v>
      </c>
      <c r="N1027" t="s">
        <v>22</v>
      </c>
      <c r="O1027" t="s">
        <v>23</v>
      </c>
      <c r="P1027">
        <v>1542.2727272727273</v>
      </c>
      <c r="Q1027">
        <v>1542.2727272727273</v>
      </c>
      <c r="R1027">
        <v>435</v>
      </c>
      <c r="S1027">
        <v>95.699999999999989</v>
      </c>
    </row>
    <row r="1028" spans="1:19" x14ac:dyDescent="0.35">
      <c r="A1028" t="s">
        <v>1147</v>
      </c>
      <c r="B1028" s="40">
        <v>45571</v>
      </c>
      <c r="C1028" t="s">
        <v>25</v>
      </c>
      <c r="D1028" t="s">
        <v>26</v>
      </c>
      <c r="E1028" t="s">
        <v>27</v>
      </c>
      <c r="F1028" t="s">
        <v>122</v>
      </c>
      <c r="G1028" t="s">
        <v>19</v>
      </c>
      <c r="H1028" t="s">
        <v>20</v>
      </c>
      <c r="I1028" t="s">
        <v>21</v>
      </c>
      <c r="J1028">
        <v>145</v>
      </c>
      <c r="K1028">
        <v>12</v>
      </c>
      <c r="L1028">
        <v>0.03</v>
      </c>
      <c r="M1028">
        <v>1687.8</v>
      </c>
      <c r="N1028" t="s">
        <v>22</v>
      </c>
      <c r="O1028" t="s">
        <v>80</v>
      </c>
      <c r="P1028">
        <v>56260</v>
      </c>
      <c r="Q1028">
        <v>56260</v>
      </c>
      <c r="R1028">
        <v>1740</v>
      </c>
      <c r="S1028">
        <v>52.200000000000045</v>
      </c>
    </row>
    <row r="1029" spans="1:19" x14ac:dyDescent="0.35">
      <c r="A1029" t="s">
        <v>1148</v>
      </c>
      <c r="B1029" s="40">
        <v>45313</v>
      </c>
      <c r="C1029" t="s">
        <v>131</v>
      </c>
      <c r="D1029" t="s">
        <v>132</v>
      </c>
      <c r="E1029" t="s">
        <v>98</v>
      </c>
      <c r="F1029" t="s">
        <v>113</v>
      </c>
      <c r="G1029" t="s">
        <v>19</v>
      </c>
      <c r="H1029" t="s">
        <v>20</v>
      </c>
      <c r="I1029" t="s">
        <v>21</v>
      </c>
      <c r="J1029">
        <v>145</v>
      </c>
      <c r="K1029">
        <v>13</v>
      </c>
      <c r="L1029">
        <v>0.21</v>
      </c>
      <c r="M1029">
        <v>1489.15</v>
      </c>
      <c r="N1029" t="s">
        <v>59</v>
      </c>
      <c r="O1029" t="s">
        <v>23</v>
      </c>
      <c r="P1029">
        <v>7091.1904761904771</v>
      </c>
      <c r="Q1029">
        <v>7091.1904761904771</v>
      </c>
      <c r="R1029">
        <v>1885</v>
      </c>
      <c r="S1029">
        <v>395.84999999999991</v>
      </c>
    </row>
    <row r="1030" spans="1:19" x14ac:dyDescent="0.35">
      <c r="A1030" t="s">
        <v>1149</v>
      </c>
      <c r="B1030" s="40">
        <v>45379</v>
      </c>
      <c r="C1030" t="s">
        <v>125</v>
      </c>
      <c r="D1030" t="s">
        <v>126</v>
      </c>
      <c r="E1030" t="s">
        <v>37</v>
      </c>
      <c r="F1030" t="s">
        <v>157</v>
      </c>
      <c r="G1030" t="s">
        <v>19</v>
      </c>
      <c r="H1030" t="s">
        <v>20</v>
      </c>
      <c r="I1030" t="s">
        <v>21</v>
      </c>
      <c r="J1030">
        <v>145</v>
      </c>
      <c r="K1030">
        <v>10</v>
      </c>
      <c r="L1030">
        <v>0.21</v>
      </c>
      <c r="M1030">
        <v>1145.5</v>
      </c>
      <c r="N1030" t="s">
        <v>123</v>
      </c>
      <c r="O1030" t="s">
        <v>23</v>
      </c>
      <c r="P1030">
        <v>5454.7619047619046</v>
      </c>
      <c r="Q1030">
        <v>5454.7619047619046</v>
      </c>
      <c r="R1030">
        <v>1450</v>
      </c>
      <c r="S1030">
        <v>304.5</v>
      </c>
    </row>
    <row r="1031" spans="1:19" x14ac:dyDescent="0.35">
      <c r="A1031" t="s">
        <v>1150</v>
      </c>
      <c r="B1031" s="40">
        <v>45620</v>
      </c>
      <c r="C1031" t="s">
        <v>35</v>
      </c>
      <c r="D1031" t="s">
        <v>36</v>
      </c>
      <c r="E1031" t="s">
        <v>37</v>
      </c>
      <c r="F1031" t="s">
        <v>71</v>
      </c>
      <c r="G1031" t="s">
        <v>19</v>
      </c>
      <c r="H1031" t="s">
        <v>20</v>
      </c>
      <c r="I1031" t="s">
        <v>21</v>
      </c>
      <c r="J1031">
        <v>145</v>
      </c>
      <c r="K1031">
        <v>17</v>
      </c>
      <c r="L1031">
        <v>0.02</v>
      </c>
      <c r="M1031">
        <v>2415.6999999999998</v>
      </c>
      <c r="N1031" t="s">
        <v>32</v>
      </c>
      <c r="O1031" t="s">
        <v>23</v>
      </c>
      <c r="P1031">
        <v>120784.99999999999</v>
      </c>
      <c r="Q1031">
        <v>120784.99999999999</v>
      </c>
      <c r="R1031">
        <v>2465</v>
      </c>
      <c r="S1031">
        <v>49.300000000000182</v>
      </c>
    </row>
    <row r="1032" spans="1:19" x14ac:dyDescent="0.35">
      <c r="A1032" t="s">
        <v>1151</v>
      </c>
      <c r="B1032" s="40">
        <v>45437</v>
      </c>
      <c r="C1032" t="s">
        <v>44</v>
      </c>
      <c r="D1032" t="s">
        <v>45</v>
      </c>
      <c r="E1032" t="s">
        <v>17</v>
      </c>
      <c r="F1032" t="s">
        <v>154</v>
      </c>
      <c r="G1032" t="s">
        <v>19</v>
      </c>
      <c r="H1032" t="s">
        <v>20</v>
      </c>
      <c r="I1032" t="s">
        <v>21</v>
      </c>
      <c r="J1032">
        <v>145</v>
      </c>
      <c r="K1032">
        <v>9</v>
      </c>
      <c r="L1032">
        <v>0.23</v>
      </c>
      <c r="M1032">
        <v>1004.85</v>
      </c>
      <c r="N1032" t="s">
        <v>77</v>
      </c>
      <c r="O1032" t="s">
        <v>23</v>
      </c>
      <c r="P1032">
        <v>4368.913043478261</v>
      </c>
      <c r="Q1032">
        <v>4368.913043478261</v>
      </c>
      <c r="R1032">
        <v>1305</v>
      </c>
      <c r="S1032">
        <v>300.14999999999998</v>
      </c>
    </row>
    <row r="1033" spans="1:19" x14ac:dyDescent="0.35">
      <c r="A1033" t="s">
        <v>1152</v>
      </c>
      <c r="B1033" s="40">
        <v>45304</v>
      </c>
      <c r="C1033" t="s">
        <v>96</v>
      </c>
      <c r="D1033" t="s">
        <v>97</v>
      </c>
      <c r="E1033" t="s">
        <v>98</v>
      </c>
      <c r="F1033" t="s">
        <v>99</v>
      </c>
      <c r="G1033" t="s">
        <v>19</v>
      </c>
      <c r="H1033" t="s">
        <v>20</v>
      </c>
      <c r="I1033" t="s">
        <v>21</v>
      </c>
      <c r="J1033">
        <v>145</v>
      </c>
      <c r="K1033">
        <v>1</v>
      </c>
      <c r="L1033">
        <v>0.01</v>
      </c>
      <c r="M1033">
        <v>143.55000000000001</v>
      </c>
      <c r="N1033" t="s">
        <v>42</v>
      </c>
      <c r="O1033" t="s">
        <v>23</v>
      </c>
      <c r="P1033">
        <v>14355</v>
      </c>
      <c r="Q1033">
        <v>14355</v>
      </c>
      <c r="R1033">
        <v>145</v>
      </c>
      <c r="S1033">
        <v>1.4499999999999886</v>
      </c>
    </row>
    <row r="1034" spans="1:19" x14ac:dyDescent="0.35">
      <c r="A1034" t="s">
        <v>1153</v>
      </c>
      <c r="B1034" s="40">
        <v>45379</v>
      </c>
      <c r="C1034" t="s">
        <v>25</v>
      </c>
      <c r="D1034" t="s">
        <v>26</v>
      </c>
      <c r="E1034" t="s">
        <v>27</v>
      </c>
      <c r="F1034" t="s">
        <v>103</v>
      </c>
      <c r="G1034" t="s">
        <v>19</v>
      </c>
      <c r="H1034" t="s">
        <v>20</v>
      </c>
      <c r="I1034" t="s">
        <v>21</v>
      </c>
      <c r="J1034">
        <v>145</v>
      </c>
      <c r="K1034">
        <v>19</v>
      </c>
      <c r="L1034">
        <v>0.22</v>
      </c>
      <c r="M1034">
        <v>2148.9</v>
      </c>
      <c r="N1034" t="s">
        <v>32</v>
      </c>
      <c r="O1034" t="s">
        <v>33</v>
      </c>
      <c r="P1034">
        <v>9767.7272727272739</v>
      </c>
      <c r="Q1034">
        <v>9767.7272727272739</v>
      </c>
      <c r="R1034">
        <v>2755</v>
      </c>
      <c r="S1034">
        <v>606.09999999999991</v>
      </c>
    </row>
    <row r="1035" spans="1:19" x14ac:dyDescent="0.35">
      <c r="A1035" t="s">
        <v>1154</v>
      </c>
      <c r="B1035" s="40">
        <v>45377</v>
      </c>
      <c r="C1035" t="s">
        <v>96</v>
      </c>
      <c r="D1035" t="s">
        <v>97</v>
      </c>
      <c r="E1035" t="s">
        <v>98</v>
      </c>
      <c r="F1035" t="s">
        <v>115</v>
      </c>
      <c r="G1035" t="s">
        <v>19</v>
      </c>
      <c r="H1035" t="s">
        <v>20</v>
      </c>
      <c r="I1035" t="s">
        <v>21</v>
      </c>
      <c r="J1035">
        <v>145</v>
      </c>
      <c r="K1035">
        <v>15</v>
      </c>
      <c r="L1035">
        <v>0.09</v>
      </c>
      <c r="M1035">
        <v>1979.25</v>
      </c>
      <c r="N1035" t="s">
        <v>59</v>
      </c>
      <c r="O1035" t="s">
        <v>87</v>
      </c>
      <c r="P1035">
        <v>21991.666666666668</v>
      </c>
      <c r="Q1035">
        <v>21991.666666666668</v>
      </c>
      <c r="R1035">
        <v>2175</v>
      </c>
      <c r="S1035">
        <v>195.75</v>
      </c>
    </row>
    <row r="1036" spans="1:19" x14ac:dyDescent="0.35">
      <c r="A1036" t="s">
        <v>1155</v>
      </c>
      <c r="B1036" s="40">
        <v>45357</v>
      </c>
      <c r="C1036" t="s">
        <v>35</v>
      </c>
      <c r="D1036" t="s">
        <v>36</v>
      </c>
      <c r="E1036" t="s">
        <v>37</v>
      </c>
      <c r="F1036" t="s">
        <v>83</v>
      </c>
      <c r="G1036" t="s">
        <v>19</v>
      </c>
      <c r="H1036" t="s">
        <v>20</v>
      </c>
      <c r="I1036" t="s">
        <v>21</v>
      </c>
      <c r="J1036">
        <v>145</v>
      </c>
      <c r="K1036">
        <v>6</v>
      </c>
      <c r="L1036">
        <v>0.19</v>
      </c>
      <c r="M1036">
        <v>704.7</v>
      </c>
      <c r="N1036" t="s">
        <v>59</v>
      </c>
      <c r="O1036" t="s">
        <v>80</v>
      </c>
      <c r="P1036">
        <v>3708.9473684210529</v>
      </c>
      <c r="Q1036">
        <v>3708.9473684210529</v>
      </c>
      <c r="R1036">
        <v>870</v>
      </c>
      <c r="S1036">
        <v>165.29999999999995</v>
      </c>
    </row>
    <row r="1037" spans="1:19" x14ac:dyDescent="0.35">
      <c r="A1037" t="s">
        <v>1156</v>
      </c>
      <c r="B1037" s="40">
        <v>45619</v>
      </c>
      <c r="C1037" t="s">
        <v>15</v>
      </c>
      <c r="D1037" t="s">
        <v>16</v>
      </c>
      <c r="E1037" t="s">
        <v>17</v>
      </c>
      <c r="F1037" t="s">
        <v>50</v>
      </c>
      <c r="G1037" t="s">
        <v>19</v>
      </c>
      <c r="H1037" t="s">
        <v>20</v>
      </c>
      <c r="I1037" t="s">
        <v>21</v>
      </c>
      <c r="J1037">
        <v>145</v>
      </c>
      <c r="K1037">
        <v>11</v>
      </c>
      <c r="L1037">
        <v>0.05</v>
      </c>
      <c r="M1037">
        <v>1515.25</v>
      </c>
      <c r="N1037" t="s">
        <v>59</v>
      </c>
      <c r="O1037" t="s">
        <v>33</v>
      </c>
      <c r="P1037">
        <v>30305</v>
      </c>
      <c r="Q1037">
        <v>30305</v>
      </c>
      <c r="R1037">
        <v>1595</v>
      </c>
      <c r="S1037">
        <v>79.75</v>
      </c>
    </row>
    <row r="1038" spans="1:19" x14ac:dyDescent="0.35">
      <c r="A1038" t="s">
        <v>1157</v>
      </c>
      <c r="B1038" s="40">
        <v>45440</v>
      </c>
      <c r="C1038" t="s">
        <v>35</v>
      </c>
      <c r="D1038" t="s">
        <v>36</v>
      </c>
      <c r="E1038" t="s">
        <v>37</v>
      </c>
      <c r="F1038" t="s">
        <v>157</v>
      </c>
      <c r="G1038" t="s">
        <v>19</v>
      </c>
      <c r="H1038" t="s">
        <v>20</v>
      </c>
      <c r="I1038" t="s">
        <v>21</v>
      </c>
      <c r="J1038">
        <v>145</v>
      </c>
      <c r="K1038">
        <v>20</v>
      </c>
      <c r="L1038">
        <v>0.22</v>
      </c>
      <c r="M1038">
        <v>2262</v>
      </c>
      <c r="N1038" t="s">
        <v>32</v>
      </c>
      <c r="O1038" t="s">
        <v>23</v>
      </c>
      <c r="P1038">
        <v>10281.818181818182</v>
      </c>
      <c r="Q1038">
        <v>10281.818181818182</v>
      </c>
      <c r="R1038">
        <v>2900</v>
      </c>
      <c r="S1038">
        <v>638</v>
      </c>
    </row>
    <row r="1039" spans="1:19" x14ac:dyDescent="0.35">
      <c r="A1039" t="s">
        <v>1158</v>
      </c>
      <c r="B1039" s="40">
        <v>45369</v>
      </c>
      <c r="C1039" t="s">
        <v>55</v>
      </c>
      <c r="D1039" t="s">
        <v>56</v>
      </c>
      <c r="E1039" t="s">
        <v>17</v>
      </c>
      <c r="F1039" t="s">
        <v>79</v>
      </c>
      <c r="G1039" t="s">
        <v>19</v>
      </c>
      <c r="H1039" t="s">
        <v>20</v>
      </c>
      <c r="I1039" t="s">
        <v>21</v>
      </c>
      <c r="J1039">
        <v>145</v>
      </c>
      <c r="K1039">
        <v>11</v>
      </c>
      <c r="L1039">
        <v>0.26</v>
      </c>
      <c r="M1039">
        <v>1180.3</v>
      </c>
      <c r="N1039" t="s">
        <v>77</v>
      </c>
      <c r="O1039" t="s">
        <v>23</v>
      </c>
      <c r="P1039">
        <v>4539.6153846153838</v>
      </c>
      <c r="Q1039">
        <v>4539.6153846153838</v>
      </c>
      <c r="R1039">
        <v>1595</v>
      </c>
      <c r="S1039">
        <v>414.70000000000005</v>
      </c>
    </row>
    <row r="1040" spans="1:19" x14ac:dyDescent="0.35">
      <c r="A1040" t="s">
        <v>1159</v>
      </c>
      <c r="B1040" s="40">
        <v>45415</v>
      </c>
      <c r="C1040" t="s">
        <v>64</v>
      </c>
      <c r="D1040" t="s">
        <v>65</v>
      </c>
      <c r="E1040" t="s">
        <v>27</v>
      </c>
      <c r="F1040" t="s">
        <v>122</v>
      </c>
      <c r="G1040" t="s">
        <v>19</v>
      </c>
      <c r="H1040" t="s">
        <v>20</v>
      </c>
      <c r="I1040" t="s">
        <v>21</v>
      </c>
      <c r="J1040">
        <v>145</v>
      </c>
      <c r="K1040">
        <v>13</v>
      </c>
      <c r="L1040">
        <v>0</v>
      </c>
      <c r="M1040">
        <v>1885</v>
      </c>
      <c r="N1040" t="s">
        <v>59</v>
      </c>
      <c r="O1040" t="s">
        <v>33</v>
      </c>
      <c r="P1040" t="e">
        <v>#DIV/0!</v>
      </c>
      <c r="Q1040">
        <v>0</v>
      </c>
      <c r="R1040">
        <v>1885</v>
      </c>
      <c r="S1040">
        <v>0</v>
      </c>
    </row>
    <row r="1041" spans="1:19" x14ac:dyDescent="0.35">
      <c r="A1041" t="s">
        <v>1160</v>
      </c>
      <c r="B1041" s="40">
        <v>45495</v>
      </c>
      <c r="C1041" t="s">
        <v>73</v>
      </c>
      <c r="D1041" t="s">
        <v>74</v>
      </c>
      <c r="E1041" t="s">
        <v>37</v>
      </c>
      <c r="F1041" t="s">
        <v>83</v>
      </c>
      <c r="G1041" t="s">
        <v>19</v>
      </c>
      <c r="H1041" t="s">
        <v>20</v>
      </c>
      <c r="I1041" t="s">
        <v>21</v>
      </c>
      <c r="J1041">
        <v>145</v>
      </c>
      <c r="K1041">
        <v>3</v>
      </c>
      <c r="L1041">
        <v>0</v>
      </c>
      <c r="M1041">
        <v>435</v>
      </c>
      <c r="N1041" t="s">
        <v>42</v>
      </c>
      <c r="O1041" t="s">
        <v>87</v>
      </c>
      <c r="P1041" t="e">
        <v>#DIV/0!</v>
      </c>
      <c r="Q1041">
        <v>0</v>
      </c>
      <c r="R1041">
        <v>435</v>
      </c>
      <c r="S1041">
        <v>0</v>
      </c>
    </row>
    <row r="1042" spans="1:19" x14ac:dyDescent="0.35">
      <c r="A1042" t="s">
        <v>1161</v>
      </c>
      <c r="B1042" s="40">
        <v>45513</v>
      </c>
      <c r="C1042" t="s">
        <v>44</v>
      </c>
      <c r="D1042" t="s">
        <v>45</v>
      </c>
      <c r="E1042" t="s">
        <v>17</v>
      </c>
      <c r="F1042" t="s">
        <v>18</v>
      </c>
      <c r="G1042" t="s">
        <v>19</v>
      </c>
      <c r="H1042" t="s">
        <v>20</v>
      </c>
      <c r="I1042" t="s">
        <v>21</v>
      </c>
      <c r="J1042">
        <v>145</v>
      </c>
      <c r="K1042">
        <v>2</v>
      </c>
      <c r="L1042">
        <v>0.06</v>
      </c>
      <c r="M1042">
        <v>272.60000000000002</v>
      </c>
      <c r="N1042" t="s">
        <v>77</v>
      </c>
      <c r="O1042" t="s">
        <v>23</v>
      </c>
      <c r="P1042">
        <v>4543.3333333333339</v>
      </c>
      <c r="Q1042">
        <v>4543.3333333333339</v>
      </c>
      <c r="R1042">
        <v>290.00000000000006</v>
      </c>
      <c r="S1042">
        <v>17.400000000000034</v>
      </c>
    </row>
    <row r="1043" spans="1:19" x14ac:dyDescent="0.35">
      <c r="A1043" t="s">
        <v>1162</v>
      </c>
      <c r="B1043" s="40">
        <v>45644</v>
      </c>
      <c r="C1043" t="s">
        <v>15</v>
      </c>
      <c r="D1043" t="s">
        <v>16</v>
      </c>
      <c r="E1043" t="s">
        <v>17</v>
      </c>
      <c r="F1043" t="s">
        <v>79</v>
      </c>
      <c r="G1043" t="s">
        <v>19</v>
      </c>
      <c r="H1043" t="s">
        <v>20</v>
      </c>
      <c r="I1043" t="s">
        <v>21</v>
      </c>
      <c r="J1043">
        <v>145</v>
      </c>
      <c r="K1043">
        <v>14</v>
      </c>
      <c r="L1043">
        <v>0.03</v>
      </c>
      <c r="M1043">
        <v>1969.1</v>
      </c>
      <c r="N1043" t="s">
        <v>59</v>
      </c>
      <c r="O1043" t="s">
        <v>23</v>
      </c>
      <c r="P1043">
        <v>65636.666666666672</v>
      </c>
      <c r="Q1043">
        <v>65636.666666666672</v>
      </c>
      <c r="R1043">
        <v>2030</v>
      </c>
      <c r="S1043">
        <v>60.900000000000091</v>
      </c>
    </row>
    <row r="1044" spans="1:19" x14ac:dyDescent="0.35">
      <c r="A1044" t="s">
        <v>1163</v>
      </c>
      <c r="B1044" s="40">
        <v>45410</v>
      </c>
      <c r="C1044" t="s">
        <v>61</v>
      </c>
      <c r="D1044" t="s">
        <v>62</v>
      </c>
      <c r="E1044" t="s">
        <v>27</v>
      </c>
      <c r="F1044" t="s">
        <v>89</v>
      </c>
      <c r="G1044" t="s">
        <v>19</v>
      </c>
      <c r="H1044" t="s">
        <v>20</v>
      </c>
      <c r="I1044" t="s">
        <v>21</v>
      </c>
      <c r="J1044">
        <v>145</v>
      </c>
      <c r="K1044">
        <v>16</v>
      </c>
      <c r="L1044">
        <v>0.03</v>
      </c>
      <c r="M1044">
        <v>2250.4</v>
      </c>
      <c r="N1044" t="s">
        <v>77</v>
      </c>
      <c r="O1044" t="s">
        <v>23</v>
      </c>
      <c r="P1044">
        <v>75013.333333333343</v>
      </c>
      <c r="Q1044">
        <v>75013.333333333343</v>
      </c>
      <c r="R1044">
        <v>2320</v>
      </c>
      <c r="S1044">
        <v>69.599999999999909</v>
      </c>
    </row>
    <row r="1045" spans="1:19" x14ac:dyDescent="0.35">
      <c r="A1045" t="s">
        <v>1164</v>
      </c>
      <c r="B1045" s="40">
        <v>45300</v>
      </c>
      <c r="C1045" t="s">
        <v>125</v>
      </c>
      <c r="D1045" t="s">
        <v>126</v>
      </c>
      <c r="E1045" t="s">
        <v>37</v>
      </c>
      <c r="F1045" t="s">
        <v>38</v>
      </c>
      <c r="G1045" t="s">
        <v>19</v>
      </c>
      <c r="H1045" t="s">
        <v>20</v>
      </c>
      <c r="I1045" t="s">
        <v>21</v>
      </c>
      <c r="J1045">
        <v>145</v>
      </c>
      <c r="K1045">
        <v>19</v>
      </c>
      <c r="L1045">
        <v>0.24</v>
      </c>
      <c r="M1045">
        <v>2093.8000000000002</v>
      </c>
      <c r="N1045" t="s">
        <v>77</v>
      </c>
      <c r="O1045" t="s">
        <v>23</v>
      </c>
      <c r="P1045">
        <v>8724.1666666666679</v>
      </c>
      <c r="Q1045">
        <v>8724.1666666666679</v>
      </c>
      <c r="R1045">
        <v>2755</v>
      </c>
      <c r="S1045">
        <v>661.19999999999982</v>
      </c>
    </row>
    <row r="1046" spans="1:19" x14ac:dyDescent="0.35">
      <c r="A1046" t="s">
        <v>1165</v>
      </c>
      <c r="B1046" s="40">
        <v>45636</v>
      </c>
      <c r="C1046" t="s">
        <v>125</v>
      </c>
      <c r="D1046" t="s">
        <v>126</v>
      </c>
      <c r="E1046" t="s">
        <v>37</v>
      </c>
      <c r="F1046" t="s">
        <v>157</v>
      </c>
      <c r="G1046" t="s">
        <v>19</v>
      </c>
      <c r="H1046" t="s">
        <v>20</v>
      </c>
      <c r="I1046" t="s">
        <v>21</v>
      </c>
      <c r="J1046">
        <v>145</v>
      </c>
      <c r="K1046">
        <v>6</v>
      </c>
      <c r="L1046">
        <v>0.24</v>
      </c>
      <c r="M1046">
        <v>661.2</v>
      </c>
      <c r="N1046" t="s">
        <v>32</v>
      </c>
      <c r="O1046" t="s">
        <v>23</v>
      </c>
      <c r="P1046">
        <v>2755.0000000000005</v>
      </c>
      <c r="Q1046">
        <v>2755.0000000000005</v>
      </c>
      <c r="R1046">
        <v>870</v>
      </c>
      <c r="S1046">
        <v>208.79999999999995</v>
      </c>
    </row>
    <row r="1047" spans="1:19" x14ac:dyDescent="0.35">
      <c r="A1047" t="s">
        <v>1166</v>
      </c>
      <c r="B1047" s="40">
        <v>45431</v>
      </c>
      <c r="C1047" t="s">
        <v>25</v>
      </c>
      <c r="D1047" t="s">
        <v>26</v>
      </c>
      <c r="E1047" t="s">
        <v>27</v>
      </c>
      <c r="F1047" t="s">
        <v>122</v>
      </c>
      <c r="G1047" t="s">
        <v>19</v>
      </c>
      <c r="H1047" t="s">
        <v>20</v>
      </c>
      <c r="I1047" t="s">
        <v>21</v>
      </c>
      <c r="J1047">
        <v>145</v>
      </c>
      <c r="K1047">
        <v>16</v>
      </c>
      <c r="L1047">
        <v>0.14000000000000001</v>
      </c>
      <c r="M1047">
        <v>1995.2</v>
      </c>
      <c r="N1047" t="s">
        <v>123</v>
      </c>
      <c r="O1047" t="s">
        <v>23</v>
      </c>
      <c r="P1047">
        <v>14251.428571428571</v>
      </c>
      <c r="Q1047">
        <v>14251.428571428571</v>
      </c>
      <c r="R1047">
        <v>2320</v>
      </c>
      <c r="S1047">
        <v>324.79999999999995</v>
      </c>
    </row>
    <row r="1048" spans="1:19" x14ac:dyDescent="0.35">
      <c r="A1048" t="s">
        <v>1167</v>
      </c>
      <c r="B1048" s="40">
        <v>45453</v>
      </c>
      <c r="C1048" t="s">
        <v>64</v>
      </c>
      <c r="D1048" t="s">
        <v>65</v>
      </c>
      <c r="E1048" t="s">
        <v>27</v>
      </c>
      <c r="F1048" t="s">
        <v>103</v>
      </c>
      <c r="G1048" t="s">
        <v>19</v>
      </c>
      <c r="H1048" t="s">
        <v>20</v>
      </c>
      <c r="I1048" t="s">
        <v>21</v>
      </c>
      <c r="J1048">
        <v>145</v>
      </c>
      <c r="K1048">
        <v>14</v>
      </c>
      <c r="L1048">
        <v>0.23</v>
      </c>
      <c r="M1048">
        <v>1563.1</v>
      </c>
      <c r="N1048" t="s">
        <v>32</v>
      </c>
      <c r="O1048" t="s">
        <v>23</v>
      </c>
      <c r="P1048">
        <v>6796.0869565217381</v>
      </c>
      <c r="Q1048">
        <v>6796.0869565217381</v>
      </c>
      <c r="R1048">
        <v>2029.9999999999998</v>
      </c>
      <c r="S1048">
        <v>466.89999999999986</v>
      </c>
    </row>
    <row r="1049" spans="1:19" x14ac:dyDescent="0.35">
      <c r="A1049" t="s">
        <v>1168</v>
      </c>
      <c r="B1049" s="40">
        <v>45324</v>
      </c>
      <c r="C1049" t="s">
        <v>111</v>
      </c>
      <c r="D1049" t="s">
        <v>112</v>
      </c>
      <c r="E1049" t="s">
        <v>98</v>
      </c>
      <c r="F1049" t="s">
        <v>160</v>
      </c>
      <c r="G1049" t="s">
        <v>19</v>
      </c>
      <c r="H1049" t="s">
        <v>20</v>
      </c>
      <c r="I1049" t="s">
        <v>21</v>
      </c>
      <c r="J1049">
        <v>145</v>
      </c>
      <c r="K1049">
        <v>4</v>
      </c>
      <c r="L1049">
        <v>0.04</v>
      </c>
      <c r="M1049">
        <v>556.79999999999995</v>
      </c>
      <c r="N1049" t="s">
        <v>77</v>
      </c>
      <c r="O1049" t="s">
        <v>87</v>
      </c>
      <c r="P1049">
        <v>13919.999999999998</v>
      </c>
      <c r="Q1049">
        <v>13919.999999999998</v>
      </c>
      <c r="R1049">
        <v>580</v>
      </c>
      <c r="S1049">
        <v>23.200000000000045</v>
      </c>
    </row>
    <row r="1050" spans="1:19" x14ac:dyDescent="0.35">
      <c r="A1050" t="s">
        <v>1169</v>
      </c>
      <c r="B1050" s="40">
        <v>45581</v>
      </c>
      <c r="C1050" t="s">
        <v>64</v>
      </c>
      <c r="D1050" t="s">
        <v>65</v>
      </c>
      <c r="E1050" t="s">
        <v>27</v>
      </c>
      <c r="F1050" t="s">
        <v>89</v>
      </c>
      <c r="G1050" t="s">
        <v>19</v>
      </c>
      <c r="H1050" t="s">
        <v>20</v>
      </c>
      <c r="I1050" t="s">
        <v>21</v>
      </c>
      <c r="J1050">
        <v>145</v>
      </c>
      <c r="K1050">
        <v>20</v>
      </c>
      <c r="L1050">
        <v>0.1</v>
      </c>
      <c r="M1050">
        <v>2610</v>
      </c>
      <c r="N1050" t="s">
        <v>77</v>
      </c>
      <c r="O1050" t="s">
        <v>23</v>
      </c>
      <c r="P1050">
        <v>26100</v>
      </c>
      <c r="Q1050">
        <v>26100</v>
      </c>
      <c r="R1050">
        <v>2900</v>
      </c>
      <c r="S1050">
        <v>290</v>
      </c>
    </row>
    <row r="1051" spans="1:19" x14ac:dyDescent="0.35">
      <c r="A1051" t="s">
        <v>1170</v>
      </c>
      <c r="B1051" s="40">
        <v>45622</v>
      </c>
      <c r="C1051" t="s">
        <v>55</v>
      </c>
      <c r="D1051" t="s">
        <v>56</v>
      </c>
      <c r="E1051" t="s">
        <v>17</v>
      </c>
      <c r="F1051" t="s">
        <v>50</v>
      </c>
      <c r="G1051" t="s">
        <v>19</v>
      </c>
      <c r="H1051" t="s">
        <v>20</v>
      </c>
      <c r="I1051" t="s">
        <v>21</v>
      </c>
      <c r="J1051">
        <v>145</v>
      </c>
      <c r="K1051">
        <v>14</v>
      </c>
      <c r="L1051">
        <v>0.26</v>
      </c>
      <c r="M1051">
        <v>1502.2</v>
      </c>
      <c r="N1051" t="s">
        <v>42</v>
      </c>
      <c r="O1051" t="s">
        <v>23</v>
      </c>
      <c r="P1051">
        <v>5777.6923076923076</v>
      </c>
      <c r="Q1051">
        <v>5777.6923076923076</v>
      </c>
      <c r="R1051">
        <v>2030</v>
      </c>
      <c r="S1051">
        <v>527.79999999999995</v>
      </c>
    </row>
    <row r="1052" spans="1:19" x14ac:dyDescent="0.35">
      <c r="A1052" t="s">
        <v>1171</v>
      </c>
      <c r="B1052" s="40">
        <v>45588</v>
      </c>
      <c r="C1052" t="s">
        <v>131</v>
      </c>
      <c r="D1052" t="s">
        <v>132</v>
      </c>
      <c r="E1052" t="s">
        <v>98</v>
      </c>
      <c r="F1052" t="s">
        <v>115</v>
      </c>
      <c r="G1052" t="s">
        <v>19</v>
      </c>
      <c r="H1052" t="s">
        <v>20</v>
      </c>
      <c r="I1052" t="s">
        <v>21</v>
      </c>
      <c r="J1052">
        <v>145</v>
      </c>
      <c r="K1052">
        <v>17</v>
      </c>
      <c r="L1052">
        <v>0.1</v>
      </c>
      <c r="M1052">
        <v>2218.5</v>
      </c>
      <c r="N1052" t="s">
        <v>77</v>
      </c>
      <c r="O1052" t="s">
        <v>23</v>
      </c>
      <c r="P1052">
        <v>22185</v>
      </c>
      <c r="Q1052">
        <v>22185</v>
      </c>
      <c r="R1052">
        <v>2465</v>
      </c>
      <c r="S1052">
        <v>246.5</v>
      </c>
    </row>
    <row r="1053" spans="1:19" x14ac:dyDescent="0.35">
      <c r="A1053" t="s">
        <v>1172</v>
      </c>
      <c r="B1053" s="40">
        <v>45436</v>
      </c>
      <c r="C1053" t="s">
        <v>61</v>
      </c>
      <c r="D1053" t="s">
        <v>62</v>
      </c>
      <c r="E1053" t="s">
        <v>27</v>
      </c>
      <c r="F1053" t="s">
        <v>89</v>
      </c>
      <c r="G1053" t="s">
        <v>19</v>
      </c>
      <c r="H1053" t="s">
        <v>20</v>
      </c>
      <c r="I1053" t="s">
        <v>21</v>
      </c>
      <c r="J1053">
        <v>145</v>
      </c>
      <c r="K1053">
        <v>18</v>
      </c>
      <c r="L1053">
        <v>0</v>
      </c>
      <c r="M1053">
        <v>2610</v>
      </c>
      <c r="N1053" t="s">
        <v>123</v>
      </c>
      <c r="O1053" t="s">
        <v>23</v>
      </c>
      <c r="P1053" t="e">
        <v>#DIV/0!</v>
      </c>
      <c r="Q1053">
        <v>0</v>
      </c>
      <c r="R1053">
        <v>2610</v>
      </c>
      <c r="S1053">
        <v>0</v>
      </c>
    </row>
    <row r="1054" spans="1:19" x14ac:dyDescent="0.35">
      <c r="A1054" t="s">
        <v>1173</v>
      </c>
      <c r="B1054" s="40">
        <v>45641</v>
      </c>
      <c r="C1054" t="s">
        <v>25</v>
      </c>
      <c r="D1054" t="s">
        <v>26</v>
      </c>
      <c r="E1054" t="s">
        <v>27</v>
      </c>
      <c r="F1054" t="s">
        <v>103</v>
      </c>
      <c r="G1054" t="s">
        <v>19</v>
      </c>
      <c r="H1054" t="s">
        <v>20</v>
      </c>
      <c r="I1054" t="s">
        <v>21</v>
      </c>
      <c r="J1054">
        <v>145</v>
      </c>
      <c r="K1054">
        <v>16</v>
      </c>
      <c r="L1054">
        <v>0.14000000000000001</v>
      </c>
      <c r="M1054">
        <v>1995.2</v>
      </c>
      <c r="N1054" t="s">
        <v>123</v>
      </c>
      <c r="O1054" t="s">
        <v>23</v>
      </c>
      <c r="P1054">
        <v>14251.428571428571</v>
      </c>
      <c r="Q1054">
        <v>14251.428571428571</v>
      </c>
      <c r="R1054">
        <v>2320</v>
      </c>
      <c r="S1054">
        <v>324.79999999999995</v>
      </c>
    </row>
    <row r="1055" spans="1:19" x14ac:dyDescent="0.35">
      <c r="A1055" t="s">
        <v>1174</v>
      </c>
      <c r="B1055" s="40">
        <v>45397</v>
      </c>
      <c r="C1055" t="s">
        <v>15</v>
      </c>
      <c r="D1055" t="s">
        <v>16</v>
      </c>
      <c r="E1055" t="s">
        <v>17</v>
      </c>
      <c r="F1055" t="s">
        <v>18</v>
      </c>
      <c r="G1055" t="s">
        <v>19</v>
      </c>
      <c r="H1055" t="s">
        <v>20</v>
      </c>
      <c r="I1055" t="s">
        <v>21</v>
      </c>
      <c r="J1055">
        <v>145</v>
      </c>
      <c r="K1055">
        <v>12</v>
      </c>
      <c r="L1055">
        <v>0.05</v>
      </c>
      <c r="M1055">
        <v>1653</v>
      </c>
      <c r="N1055" t="s">
        <v>22</v>
      </c>
      <c r="O1055" t="s">
        <v>87</v>
      </c>
      <c r="P1055">
        <v>33060</v>
      </c>
      <c r="Q1055">
        <v>33060</v>
      </c>
      <c r="R1055">
        <v>1740</v>
      </c>
      <c r="S1055">
        <v>87</v>
      </c>
    </row>
    <row r="1056" spans="1:19" x14ac:dyDescent="0.35">
      <c r="A1056" t="s">
        <v>1175</v>
      </c>
      <c r="B1056" s="40">
        <v>45477</v>
      </c>
      <c r="C1056" t="s">
        <v>55</v>
      </c>
      <c r="D1056" t="s">
        <v>56</v>
      </c>
      <c r="E1056" t="s">
        <v>17</v>
      </c>
      <c r="F1056" t="s">
        <v>176</v>
      </c>
      <c r="G1056" t="s">
        <v>19</v>
      </c>
      <c r="H1056" t="s">
        <v>20</v>
      </c>
      <c r="I1056" t="s">
        <v>21</v>
      </c>
      <c r="J1056">
        <v>145</v>
      </c>
      <c r="K1056">
        <v>20</v>
      </c>
      <c r="L1056">
        <v>0.03</v>
      </c>
      <c r="M1056">
        <v>2813</v>
      </c>
      <c r="N1056" t="s">
        <v>77</v>
      </c>
      <c r="O1056" t="s">
        <v>23</v>
      </c>
      <c r="P1056">
        <v>93766.666666666672</v>
      </c>
      <c r="Q1056">
        <v>93766.666666666672</v>
      </c>
      <c r="R1056">
        <v>2900</v>
      </c>
      <c r="S1056">
        <v>87</v>
      </c>
    </row>
    <row r="1057" spans="1:19" x14ac:dyDescent="0.35">
      <c r="A1057" t="s">
        <v>1176</v>
      </c>
      <c r="B1057" s="40">
        <v>45618</v>
      </c>
      <c r="C1057" t="s">
        <v>44</v>
      </c>
      <c r="D1057" t="s">
        <v>45</v>
      </c>
      <c r="E1057" t="s">
        <v>17</v>
      </c>
      <c r="F1057" t="s">
        <v>18</v>
      </c>
      <c r="G1057" t="s">
        <v>19</v>
      </c>
      <c r="H1057" t="s">
        <v>20</v>
      </c>
      <c r="I1057" t="s">
        <v>21</v>
      </c>
      <c r="J1057">
        <v>145</v>
      </c>
      <c r="K1057">
        <v>12</v>
      </c>
      <c r="L1057">
        <v>0</v>
      </c>
      <c r="M1057">
        <v>1740</v>
      </c>
      <c r="N1057" t="s">
        <v>32</v>
      </c>
      <c r="O1057" t="s">
        <v>23</v>
      </c>
      <c r="P1057" t="e">
        <v>#DIV/0!</v>
      </c>
      <c r="Q1057">
        <v>0</v>
      </c>
      <c r="R1057">
        <v>1740</v>
      </c>
      <c r="S1057">
        <v>0</v>
      </c>
    </row>
    <row r="1058" spans="1:19" x14ac:dyDescent="0.35">
      <c r="A1058" t="s">
        <v>1177</v>
      </c>
      <c r="B1058" s="40">
        <v>45386</v>
      </c>
      <c r="C1058" t="s">
        <v>61</v>
      </c>
      <c r="D1058" t="s">
        <v>62</v>
      </c>
      <c r="E1058" t="s">
        <v>27</v>
      </c>
      <c r="F1058" t="s">
        <v>122</v>
      </c>
      <c r="G1058" t="s">
        <v>19</v>
      </c>
      <c r="H1058" t="s">
        <v>20</v>
      </c>
      <c r="I1058" t="s">
        <v>21</v>
      </c>
      <c r="J1058">
        <v>145</v>
      </c>
      <c r="K1058">
        <v>6</v>
      </c>
      <c r="L1058">
        <v>0.04</v>
      </c>
      <c r="M1058">
        <v>835.2</v>
      </c>
      <c r="N1058" t="s">
        <v>42</v>
      </c>
      <c r="O1058" t="s">
        <v>23</v>
      </c>
      <c r="P1058">
        <v>20880</v>
      </c>
      <c r="Q1058">
        <v>20880</v>
      </c>
      <c r="R1058">
        <v>870.00000000000011</v>
      </c>
      <c r="S1058">
        <v>34.800000000000068</v>
      </c>
    </row>
    <row r="1059" spans="1:19" x14ac:dyDescent="0.35">
      <c r="A1059" t="s">
        <v>1178</v>
      </c>
      <c r="B1059" s="40">
        <v>45317</v>
      </c>
      <c r="C1059" t="s">
        <v>125</v>
      </c>
      <c r="D1059" t="s">
        <v>126</v>
      </c>
      <c r="E1059" t="s">
        <v>37</v>
      </c>
      <c r="F1059" t="s">
        <v>157</v>
      </c>
      <c r="G1059" t="s">
        <v>19</v>
      </c>
      <c r="H1059" t="s">
        <v>20</v>
      </c>
      <c r="I1059" t="s">
        <v>21</v>
      </c>
      <c r="J1059">
        <v>145</v>
      </c>
      <c r="K1059">
        <v>16</v>
      </c>
      <c r="L1059">
        <v>0.09</v>
      </c>
      <c r="M1059">
        <v>2111.1999999999998</v>
      </c>
      <c r="N1059" t="s">
        <v>123</v>
      </c>
      <c r="O1059" t="s">
        <v>179</v>
      </c>
      <c r="P1059">
        <v>23457.777777777777</v>
      </c>
      <c r="Q1059">
        <v>23457.777777777777</v>
      </c>
      <c r="R1059">
        <v>2319.9999999999995</v>
      </c>
      <c r="S1059">
        <v>208.79999999999973</v>
      </c>
    </row>
    <row r="1060" spans="1:19" x14ac:dyDescent="0.35">
      <c r="A1060" t="s">
        <v>1179</v>
      </c>
      <c r="B1060" s="40">
        <v>45560</v>
      </c>
      <c r="C1060" t="s">
        <v>44</v>
      </c>
      <c r="D1060" t="s">
        <v>45</v>
      </c>
      <c r="E1060" t="s">
        <v>17</v>
      </c>
      <c r="F1060" t="s">
        <v>154</v>
      </c>
      <c r="G1060" t="s">
        <v>19</v>
      </c>
      <c r="H1060" t="s">
        <v>20</v>
      </c>
      <c r="I1060" t="s">
        <v>21</v>
      </c>
      <c r="J1060">
        <v>145</v>
      </c>
      <c r="K1060">
        <v>14</v>
      </c>
      <c r="L1060">
        <v>0.12</v>
      </c>
      <c r="M1060">
        <v>1786.4</v>
      </c>
      <c r="N1060" t="s">
        <v>32</v>
      </c>
      <c r="O1060" t="s">
        <v>87</v>
      </c>
      <c r="P1060">
        <v>14886.666666666668</v>
      </c>
      <c r="Q1060">
        <v>14886.666666666668</v>
      </c>
      <c r="R1060">
        <v>2030</v>
      </c>
      <c r="S1060">
        <v>243.59999999999991</v>
      </c>
    </row>
    <row r="1061" spans="1:19" x14ac:dyDescent="0.35">
      <c r="A1061" t="s">
        <v>1180</v>
      </c>
      <c r="B1061" s="40">
        <v>45399</v>
      </c>
      <c r="C1061" t="s">
        <v>111</v>
      </c>
      <c r="D1061" t="s">
        <v>112</v>
      </c>
      <c r="E1061" t="s">
        <v>98</v>
      </c>
      <c r="F1061" t="s">
        <v>160</v>
      </c>
      <c r="G1061" t="s">
        <v>19</v>
      </c>
      <c r="H1061" t="s">
        <v>20</v>
      </c>
      <c r="I1061" t="s">
        <v>21</v>
      </c>
      <c r="J1061">
        <v>145</v>
      </c>
      <c r="K1061">
        <v>14</v>
      </c>
      <c r="L1061">
        <v>0.27</v>
      </c>
      <c r="M1061">
        <v>1481.9</v>
      </c>
      <c r="N1061" t="s">
        <v>59</v>
      </c>
      <c r="O1061" t="s">
        <v>23</v>
      </c>
      <c r="P1061">
        <v>5488.5185185185182</v>
      </c>
      <c r="Q1061">
        <v>5488.5185185185182</v>
      </c>
      <c r="R1061">
        <v>2030.0000000000002</v>
      </c>
      <c r="S1061">
        <v>548.10000000000014</v>
      </c>
    </row>
    <row r="1062" spans="1:19" x14ac:dyDescent="0.35">
      <c r="A1062" t="s">
        <v>1181</v>
      </c>
      <c r="B1062" s="40">
        <v>45301</v>
      </c>
      <c r="C1062" t="s">
        <v>125</v>
      </c>
      <c r="D1062" t="s">
        <v>126</v>
      </c>
      <c r="E1062" t="s">
        <v>37</v>
      </c>
      <c r="F1062" t="s">
        <v>71</v>
      </c>
      <c r="G1062" t="s">
        <v>19</v>
      </c>
      <c r="H1062" t="s">
        <v>20</v>
      </c>
      <c r="I1062" t="s">
        <v>21</v>
      </c>
      <c r="J1062">
        <v>145</v>
      </c>
      <c r="K1062">
        <v>6</v>
      </c>
      <c r="L1062">
        <v>0.18</v>
      </c>
      <c r="M1062">
        <v>713.4</v>
      </c>
      <c r="N1062" t="s">
        <v>22</v>
      </c>
      <c r="O1062" t="s">
        <v>23</v>
      </c>
      <c r="P1062">
        <v>3963.3333333333335</v>
      </c>
      <c r="Q1062">
        <v>3963.3333333333335</v>
      </c>
      <c r="R1062">
        <v>869.99999999999989</v>
      </c>
      <c r="S1062">
        <v>156.59999999999991</v>
      </c>
    </row>
    <row r="1063" spans="1:19" x14ac:dyDescent="0.35">
      <c r="A1063" t="s">
        <v>1182</v>
      </c>
      <c r="B1063" s="40">
        <v>45456</v>
      </c>
      <c r="C1063" t="s">
        <v>35</v>
      </c>
      <c r="D1063" t="s">
        <v>36</v>
      </c>
      <c r="E1063" t="s">
        <v>37</v>
      </c>
      <c r="F1063" t="s">
        <v>151</v>
      </c>
      <c r="G1063" t="s">
        <v>19</v>
      </c>
      <c r="H1063" t="s">
        <v>20</v>
      </c>
      <c r="I1063" t="s">
        <v>21</v>
      </c>
      <c r="J1063">
        <v>145</v>
      </c>
      <c r="K1063">
        <v>5</v>
      </c>
      <c r="L1063">
        <v>0.25</v>
      </c>
      <c r="M1063">
        <v>543.75</v>
      </c>
      <c r="N1063" t="s">
        <v>123</v>
      </c>
      <c r="O1063" t="s">
        <v>33</v>
      </c>
      <c r="P1063">
        <v>2175</v>
      </c>
      <c r="Q1063">
        <v>2175</v>
      </c>
      <c r="R1063">
        <v>725</v>
      </c>
      <c r="S1063">
        <v>181.25</v>
      </c>
    </row>
    <row r="1064" spans="1:19" x14ac:dyDescent="0.35">
      <c r="A1064" t="s">
        <v>1183</v>
      </c>
      <c r="B1064" s="40">
        <v>45579</v>
      </c>
      <c r="C1064" t="s">
        <v>96</v>
      </c>
      <c r="D1064" t="s">
        <v>97</v>
      </c>
      <c r="E1064" t="s">
        <v>98</v>
      </c>
      <c r="F1064" t="s">
        <v>101</v>
      </c>
      <c r="G1064" t="s">
        <v>19</v>
      </c>
      <c r="H1064" t="s">
        <v>20</v>
      </c>
      <c r="I1064" t="s">
        <v>21</v>
      </c>
      <c r="J1064">
        <v>145</v>
      </c>
      <c r="K1064">
        <v>17</v>
      </c>
      <c r="L1064">
        <v>0.05</v>
      </c>
      <c r="M1064">
        <v>2341.75</v>
      </c>
      <c r="N1064" t="s">
        <v>32</v>
      </c>
      <c r="O1064" t="s">
        <v>87</v>
      </c>
      <c r="P1064">
        <v>46835</v>
      </c>
      <c r="Q1064">
        <v>46835</v>
      </c>
      <c r="R1064">
        <v>2465</v>
      </c>
      <c r="S1064">
        <v>123.25</v>
      </c>
    </row>
    <row r="1065" spans="1:19" x14ac:dyDescent="0.35">
      <c r="A1065" t="s">
        <v>1184</v>
      </c>
      <c r="B1065" s="40">
        <v>45527</v>
      </c>
      <c r="C1065" t="s">
        <v>44</v>
      </c>
      <c r="D1065" t="s">
        <v>45</v>
      </c>
      <c r="E1065" t="s">
        <v>17</v>
      </c>
      <c r="F1065" t="s">
        <v>79</v>
      </c>
      <c r="G1065" t="s">
        <v>19</v>
      </c>
      <c r="H1065" t="s">
        <v>20</v>
      </c>
      <c r="I1065" t="s">
        <v>21</v>
      </c>
      <c r="J1065">
        <v>145</v>
      </c>
      <c r="K1065">
        <v>18</v>
      </c>
      <c r="L1065">
        <v>0</v>
      </c>
      <c r="M1065">
        <v>2610</v>
      </c>
      <c r="N1065" t="s">
        <v>22</v>
      </c>
      <c r="O1065" t="s">
        <v>23</v>
      </c>
      <c r="P1065" t="e">
        <v>#DIV/0!</v>
      </c>
      <c r="Q1065">
        <v>0</v>
      </c>
      <c r="R1065">
        <v>2610</v>
      </c>
      <c r="S1065">
        <v>0</v>
      </c>
    </row>
    <row r="1066" spans="1:19" x14ac:dyDescent="0.35">
      <c r="A1066" t="s">
        <v>1185</v>
      </c>
      <c r="B1066" s="40">
        <v>45617</v>
      </c>
      <c r="C1066" t="s">
        <v>35</v>
      </c>
      <c r="D1066" t="s">
        <v>36</v>
      </c>
      <c r="E1066" t="s">
        <v>37</v>
      </c>
      <c r="F1066" t="s">
        <v>151</v>
      </c>
      <c r="G1066" t="s">
        <v>19</v>
      </c>
      <c r="H1066" t="s">
        <v>20</v>
      </c>
      <c r="I1066" t="s">
        <v>21</v>
      </c>
      <c r="J1066">
        <v>145</v>
      </c>
      <c r="K1066">
        <v>4</v>
      </c>
      <c r="L1066">
        <v>0.17</v>
      </c>
      <c r="M1066">
        <v>481.4</v>
      </c>
      <c r="N1066" t="s">
        <v>77</v>
      </c>
      <c r="O1066" t="s">
        <v>23</v>
      </c>
      <c r="P1066">
        <v>2831.7647058823527</v>
      </c>
      <c r="Q1066">
        <v>2831.7647058823527</v>
      </c>
      <c r="R1066">
        <v>580</v>
      </c>
      <c r="S1066">
        <v>98.600000000000023</v>
      </c>
    </row>
    <row r="1067" spans="1:19" x14ac:dyDescent="0.35">
      <c r="A1067" t="s">
        <v>1186</v>
      </c>
      <c r="B1067" s="40">
        <v>45421</v>
      </c>
      <c r="C1067" t="s">
        <v>64</v>
      </c>
      <c r="D1067" t="s">
        <v>65</v>
      </c>
      <c r="E1067" t="s">
        <v>27</v>
      </c>
      <c r="F1067" t="s">
        <v>103</v>
      </c>
      <c r="G1067" t="s">
        <v>19</v>
      </c>
      <c r="H1067" t="s">
        <v>20</v>
      </c>
      <c r="I1067" t="s">
        <v>21</v>
      </c>
      <c r="J1067">
        <v>145</v>
      </c>
      <c r="K1067">
        <v>15</v>
      </c>
      <c r="L1067">
        <v>0.28999999999999998</v>
      </c>
      <c r="M1067">
        <v>1544.25</v>
      </c>
      <c r="N1067" t="s">
        <v>77</v>
      </c>
      <c r="O1067" t="s">
        <v>179</v>
      </c>
      <c r="P1067">
        <v>5325</v>
      </c>
      <c r="Q1067">
        <v>5325</v>
      </c>
      <c r="R1067">
        <v>2175</v>
      </c>
      <c r="S1067">
        <v>630.75</v>
      </c>
    </row>
    <row r="1068" spans="1:19" x14ac:dyDescent="0.35">
      <c r="A1068" t="s">
        <v>1187</v>
      </c>
      <c r="B1068" s="40">
        <v>45495</v>
      </c>
      <c r="C1068" t="s">
        <v>64</v>
      </c>
      <c r="D1068" t="s">
        <v>65</v>
      </c>
      <c r="E1068" t="s">
        <v>27</v>
      </c>
      <c r="F1068" t="s">
        <v>89</v>
      </c>
      <c r="G1068" t="s">
        <v>19</v>
      </c>
      <c r="H1068" t="s">
        <v>20</v>
      </c>
      <c r="I1068" t="s">
        <v>21</v>
      </c>
      <c r="J1068">
        <v>145</v>
      </c>
      <c r="K1068">
        <v>14</v>
      </c>
      <c r="L1068">
        <v>7.0000000000000007E-2</v>
      </c>
      <c r="M1068">
        <v>1887.9</v>
      </c>
      <c r="N1068" t="s">
        <v>123</v>
      </c>
      <c r="O1068" t="s">
        <v>33</v>
      </c>
      <c r="P1068">
        <v>26970</v>
      </c>
      <c r="Q1068">
        <v>26970</v>
      </c>
      <c r="R1068">
        <v>2030.0000000000002</v>
      </c>
      <c r="S1068">
        <v>142.10000000000014</v>
      </c>
    </row>
    <row r="1069" spans="1:19" x14ac:dyDescent="0.35">
      <c r="A1069" t="s">
        <v>1188</v>
      </c>
      <c r="B1069" s="40">
        <v>45375</v>
      </c>
      <c r="C1069" t="s">
        <v>44</v>
      </c>
      <c r="D1069" t="s">
        <v>45</v>
      </c>
      <c r="E1069" t="s">
        <v>17</v>
      </c>
      <c r="F1069" t="s">
        <v>79</v>
      </c>
      <c r="G1069" t="s">
        <v>19</v>
      </c>
      <c r="H1069" t="s">
        <v>20</v>
      </c>
      <c r="I1069" t="s">
        <v>21</v>
      </c>
      <c r="J1069">
        <v>145</v>
      </c>
      <c r="K1069">
        <v>14</v>
      </c>
      <c r="L1069">
        <v>0.09</v>
      </c>
      <c r="M1069">
        <v>1847.3</v>
      </c>
      <c r="N1069" t="s">
        <v>42</v>
      </c>
      <c r="O1069" t="s">
        <v>80</v>
      </c>
      <c r="P1069">
        <v>20525.555555555555</v>
      </c>
      <c r="Q1069">
        <v>20525.555555555555</v>
      </c>
      <c r="R1069">
        <v>2029.9999999999998</v>
      </c>
      <c r="S1069">
        <v>182.69999999999982</v>
      </c>
    </row>
    <row r="1070" spans="1:19" x14ac:dyDescent="0.35">
      <c r="A1070" t="s">
        <v>1189</v>
      </c>
      <c r="B1070" s="40">
        <v>45516</v>
      </c>
      <c r="C1070" t="s">
        <v>125</v>
      </c>
      <c r="D1070" t="s">
        <v>126</v>
      </c>
      <c r="E1070" t="s">
        <v>37</v>
      </c>
      <c r="F1070" t="s">
        <v>151</v>
      </c>
      <c r="G1070" t="s">
        <v>19</v>
      </c>
      <c r="H1070" t="s">
        <v>20</v>
      </c>
      <c r="I1070" t="s">
        <v>21</v>
      </c>
      <c r="J1070">
        <v>145</v>
      </c>
      <c r="K1070">
        <v>8</v>
      </c>
      <c r="L1070">
        <v>0.17</v>
      </c>
      <c r="M1070">
        <v>962.8</v>
      </c>
      <c r="N1070" t="s">
        <v>123</v>
      </c>
      <c r="O1070" t="s">
        <v>23</v>
      </c>
      <c r="P1070">
        <v>5663.5294117647054</v>
      </c>
      <c r="Q1070">
        <v>5663.5294117647054</v>
      </c>
      <c r="R1070">
        <v>1160</v>
      </c>
      <c r="S1070">
        <v>197.20000000000005</v>
      </c>
    </row>
    <row r="1071" spans="1:19" x14ac:dyDescent="0.35">
      <c r="A1071" t="s">
        <v>1190</v>
      </c>
      <c r="B1071" s="40">
        <v>45363</v>
      </c>
      <c r="C1071" t="s">
        <v>111</v>
      </c>
      <c r="D1071" t="s">
        <v>112</v>
      </c>
      <c r="E1071" t="s">
        <v>98</v>
      </c>
      <c r="F1071" t="s">
        <v>99</v>
      </c>
      <c r="G1071" t="s">
        <v>19</v>
      </c>
      <c r="H1071" t="s">
        <v>20</v>
      </c>
      <c r="I1071" t="s">
        <v>21</v>
      </c>
      <c r="J1071">
        <v>145</v>
      </c>
      <c r="K1071">
        <v>16</v>
      </c>
      <c r="L1071">
        <v>0.15</v>
      </c>
      <c r="M1071">
        <v>1972</v>
      </c>
      <c r="N1071" t="s">
        <v>32</v>
      </c>
      <c r="O1071" t="s">
        <v>33</v>
      </c>
      <c r="P1071">
        <v>13146.666666666668</v>
      </c>
      <c r="Q1071">
        <v>13146.666666666668</v>
      </c>
      <c r="R1071">
        <v>2320</v>
      </c>
      <c r="S1071">
        <v>348</v>
      </c>
    </row>
    <row r="1072" spans="1:19" x14ac:dyDescent="0.35">
      <c r="A1072" t="s">
        <v>1191</v>
      </c>
      <c r="B1072" s="40">
        <v>45624</v>
      </c>
      <c r="C1072" t="s">
        <v>111</v>
      </c>
      <c r="D1072" t="s">
        <v>112</v>
      </c>
      <c r="E1072" t="s">
        <v>98</v>
      </c>
      <c r="F1072" t="s">
        <v>115</v>
      </c>
      <c r="G1072" t="s">
        <v>19</v>
      </c>
      <c r="H1072" t="s">
        <v>20</v>
      </c>
      <c r="I1072" t="s">
        <v>21</v>
      </c>
      <c r="J1072">
        <v>145</v>
      </c>
      <c r="K1072">
        <v>3</v>
      </c>
      <c r="L1072">
        <v>0.26</v>
      </c>
      <c r="M1072">
        <v>321.89999999999998</v>
      </c>
      <c r="N1072" t="s">
        <v>42</v>
      </c>
      <c r="O1072" t="s">
        <v>23</v>
      </c>
      <c r="P1072">
        <v>1238.0769230769229</v>
      </c>
      <c r="Q1072">
        <v>1238.0769230769229</v>
      </c>
      <c r="R1072">
        <v>435</v>
      </c>
      <c r="S1072">
        <v>113.10000000000002</v>
      </c>
    </row>
    <row r="1073" spans="1:19" x14ac:dyDescent="0.35">
      <c r="A1073" t="s">
        <v>1192</v>
      </c>
      <c r="B1073" s="40">
        <v>45447</v>
      </c>
      <c r="C1073" t="s">
        <v>73</v>
      </c>
      <c r="D1073" t="s">
        <v>74</v>
      </c>
      <c r="E1073" t="s">
        <v>37</v>
      </c>
      <c r="F1073" t="s">
        <v>157</v>
      </c>
      <c r="G1073" t="s">
        <v>19</v>
      </c>
      <c r="H1073" t="s">
        <v>20</v>
      </c>
      <c r="I1073" t="s">
        <v>21</v>
      </c>
      <c r="J1073">
        <v>145</v>
      </c>
      <c r="K1073">
        <v>17</v>
      </c>
      <c r="L1073">
        <v>0.11</v>
      </c>
      <c r="M1073">
        <v>2193.85</v>
      </c>
      <c r="N1073" t="s">
        <v>22</v>
      </c>
      <c r="O1073" t="s">
        <v>80</v>
      </c>
      <c r="P1073">
        <v>19944.090909090908</v>
      </c>
      <c r="Q1073">
        <v>19944.090909090908</v>
      </c>
      <c r="R1073">
        <v>2465</v>
      </c>
      <c r="S1073">
        <v>271.15000000000009</v>
      </c>
    </row>
    <row r="1074" spans="1:19" x14ac:dyDescent="0.35">
      <c r="A1074" t="s">
        <v>1193</v>
      </c>
      <c r="B1074" s="40">
        <v>45579</v>
      </c>
      <c r="C1074" t="s">
        <v>44</v>
      </c>
      <c r="D1074" t="s">
        <v>45</v>
      </c>
      <c r="E1074" t="s">
        <v>17</v>
      </c>
      <c r="F1074" t="s">
        <v>50</v>
      </c>
      <c r="G1074" t="s">
        <v>19</v>
      </c>
      <c r="H1074" t="s">
        <v>20</v>
      </c>
      <c r="I1074" t="s">
        <v>21</v>
      </c>
      <c r="J1074">
        <v>145</v>
      </c>
      <c r="K1074">
        <v>1</v>
      </c>
      <c r="L1074">
        <v>0.05</v>
      </c>
      <c r="M1074">
        <v>137.75</v>
      </c>
      <c r="N1074" t="s">
        <v>59</v>
      </c>
      <c r="O1074" t="s">
        <v>179</v>
      </c>
      <c r="P1074">
        <v>2755</v>
      </c>
      <c r="Q1074">
        <v>2755</v>
      </c>
      <c r="R1074">
        <v>145</v>
      </c>
      <c r="S1074">
        <v>7.25</v>
      </c>
    </row>
    <row r="1075" spans="1:19" x14ac:dyDescent="0.35">
      <c r="A1075" t="s">
        <v>1194</v>
      </c>
      <c r="B1075" s="40">
        <v>45346</v>
      </c>
      <c r="C1075" t="s">
        <v>25</v>
      </c>
      <c r="D1075" t="s">
        <v>26</v>
      </c>
      <c r="E1075" t="s">
        <v>27</v>
      </c>
      <c r="F1075" t="s">
        <v>66</v>
      </c>
      <c r="G1075" t="s">
        <v>19</v>
      </c>
      <c r="H1075" t="s">
        <v>20</v>
      </c>
      <c r="I1075" t="s">
        <v>21</v>
      </c>
      <c r="J1075">
        <v>145</v>
      </c>
      <c r="K1075">
        <v>6</v>
      </c>
      <c r="L1075">
        <v>0.01</v>
      </c>
      <c r="M1075">
        <v>861.3</v>
      </c>
      <c r="N1075" t="s">
        <v>59</v>
      </c>
      <c r="O1075" t="s">
        <v>23</v>
      </c>
      <c r="P1075">
        <v>86130</v>
      </c>
      <c r="Q1075">
        <v>86130</v>
      </c>
      <c r="R1075">
        <v>870</v>
      </c>
      <c r="S1075">
        <v>8.7000000000000455</v>
      </c>
    </row>
    <row r="1076" spans="1:19" x14ac:dyDescent="0.35">
      <c r="A1076" t="s">
        <v>1195</v>
      </c>
      <c r="B1076" s="40">
        <v>45551</v>
      </c>
      <c r="C1076" t="s">
        <v>35</v>
      </c>
      <c r="D1076" t="s">
        <v>36</v>
      </c>
      <c r="E1076" t="s">
        <v>37</v>
      </c>
      <c r="F1076" t="s">
        <v>83</v>
      </c>
      <c r="G1076" t="s">
        <v>19</v>
      </c>
      <c r="H1076" t="s">
        <v>20</v>
      </c>
      <c r="I1076" t="s">
        <v>21</v>
      </c>
      <c r="J1076">
        <v>145</v>
      </c>
      <c r="K1076">
        <v>4</v>
      </c>
      <c r="L1076">
        <v>0.28999999999999998</v>
      </c>
      <c r="M1076">
        <v>411.8</v>
      </c>
      <c r="N1076" t="s">
        <v>59</v>
      </c>
      <c r="O1076" t="s">
        <v>23</v>
      </c>
      <c r="P1076">
        <v>1420.0000000000002</v>
      </c>
      <c r="Q1076">
        <v>1420.0000000000002</v>
      </c>
      <c r="R1076">
        <v>580</v>
      </c>
      <c r="S1076">
        <v>168.2</v>
      </c>
    </row>
    <row r="1077" spans="1:19" x14ac:dyDescent="0.35">
      <c r="A1077" t="s">
        <v>1196</v>
      </c>
      <c r="B1077" s="40">
        <v>45621</v>
      </c>
      <c r="C1077" t="s">
        <v>64</v>
      </c>
      <c r="D1077" t="s">
        <v>65</v>
      </c>
      <c r="E1077" t="s">
        <v>27</v>
      </c>
      <c r="F1077" t="s">
        <v>122</v>
      </c>
      <c r="G1077" t="s">
        <v>19</v>
      </c>
      <c r="H1077" t="s">
        <v>20</v>
      </c>
      <c r="I1077" t="s">
        <v>21</v>
      </c>
      <c r="J1077">
        <v>145</v>
      </c>
      <c r="K1077">
        <v>20</v>
      </c>
      <c r="L1077">
        <v>0.08</v>
      </c>
      <c r="M1077">
        <v>2668</v>
      </c>
      <c r="N1077" t="s">
        <v>179</v>
      </c>
      <c r="O1077" t="s">
        <v>23</v>
      </c>
      <c r="P1077">
        <v>33350</v>
      </c>
      <c r="Q1077">
        <v>33350</v>
      </c>
      <c r="R1077">
        <v>2900</v>
      </c>
      <c r="S1077">
        <v>232</v>
      </c>
    </row>
    <row r="1078" spans="1:19" x14ac:dyDescent="0.35">
      <c r="A1078" t="s">
        <v>1197</v>
      </c>
      <c r="B1078" s="40">
        <v>45500</v>
      </c>
      <c r="C1078" t="s">
        <v>73</v>
      </c>
      <c r="D1078" t="s">
        <v>74</v>
      </c>
      <c r="E1078" t="s">
        <v>37</v>
      </c>
      <c r="F1078" t="s">
        <v>38</v>
      </c>
      <c r="G1078" t="s">
        <v>19</v>
      </c>
      <c r="H1078" t="s">
        <v>20</v>
      </c>
      <c r="I1078" t="s">
        <v>21</v>
      </c>
      <c r="J1078">
        <v>145</v>
      </c>
      <c r="K1078">
        <v>5</v>
      </c>
      <c r="L1078">
        <v>0.02</v>
      </c>
      <c r="M1078">
        <v>710.5</v>
      </c>
      <c r="N1078" t="s">
        <v>77</v>
      </c>
      <c r="O1078" t="s">
        <v>87</v>
      </c>
      <c r="P1078">
        <v>35525</v>
      </c>
      <c r="Q1078">
        <v>35525</v>
      </c>
      <c r="R1078">
        <v>725</v>
      </c>
      <c r="S1078">
        <v>14.5</v>
      </c>
    </row>
    <row r="1079" spans="1:19" x14ac:dyDescent="0.35">
      <c r="A1079" t="s">
        <v>1198</v>
      </c>
      <c r="B1079" s="40">
        <v>45387</v>
      </c>
      <c r="C1079" t="s">
        <v>44</v>
      </c>
      <c r="D1079" t="s">
        <v>45</v>
      </c>
      <c r="E1079" t="s">
        <v>17</v>
      </c>
      <c r="F1079" t="s">
        <v>176</v>
      </c>
      <c r="G1079" t="s">
        <v>19</v>
      </c>
      <c r="H1079" t="s">
        <v>20</v>
      </c>
      <c r="I1079" t="s">
        <v>21</v>
      </c>
      <c r="J1079">
        <v>145</v>
      </c>
      <c r="K1079">
        <v>16</v>
      </c>
      <c r="L1079">
        <v>0.28000000000000003</v>
      </c>
      <c r="M1079">
        <v>1670.4</v>
      </c>
      <c r="N1079" t="s">
        <v>59</v>
      </c>
      <c r="O1079" t="s">
        <v>23</v>
      </c>
      <c r="P1079">
        <v>5965.7142857142853</v>
      </c>
      <c r="Q1079">
        <v>5965.7142857142853</v>
      </c>
      <c r="R1079">
        <v>2320</v>
      </c>
      <c r="S1079">
        <v>649.59999999999991</v>
      </c>
    </row>
    <row r="1080" spans="1:19" x14ac:dyDescent="0.35">
      <c r="A1080" t="s">
        <v>1199</v>
      </c>
      <c r="B1080" s="40">
        <v>45317</v>
      </c>
      <c r="C1080" t="s">
        <v>125</v>
      </c>
      <c r="D1080" t="s">
        <v>126</v>
      </c>
      <c r="E1080" t="s">
        <v>37</v>
      </c>
      <c r="F1080" t="s">
        <v>38</v>
      </c>
      <c r="G1080" t="s">
        <v>19</v>
      </c>
      <c r="H1080" t="s">
        <v>20</v>
      </c>
      <c r="I1080" t="s">
        <v>21</v>
      </c>
      <c r="J1080">
        <v>145</v>
      </c>
      <c r="K1080">
        <v>3</v>
      </c>
      <c r="L1080">
        <v>0.24</v>
      </c>
      <c r="M1080">
        <v>330.6</v>
      </c>
      <c r="N1080" t="s">
        <v>77</v>
      </c>
      <c r="O1080" t="s">
        <v>179</v>
      </c>
      <c r="P1080">
        <v>1377.5000000000002</v>
      </c>
      <c r="Q1080">
        <v>1377.5000000000002</v>
      </c>
      <c r="R1080">
        <v>435</v>
      </c>
      <c r="S1080">
        <v>104.39999999999998</v>
      </c>
    </row>
    <row r="1081" spans="1:19" x14ac:dyDescent="0.35">
      <c r="A1081" t="s">
        <v>1200</v>
      </c>
      <c r="B1081" s="40">
        <v>45631</v>
      </c>
      <c r="C1081" t="s">
        <v>73</v>
      </c>
      <c r="D1081" t="s">
        <v>74</v>
      </c>
      <c r="E1081" t="s">
        <v>37</v>
      </c>
      <c r="F1081" t="s">
        <v>151</v>
      </c>
      <c r="G1081" t="s">
        <v>19</v>
      </c>
      <c r="H1081" t="s">
        <v>20</v>
      </c>
      <c r="I1081" t="s">
        <v>21</v>
      </c>
      <c r="J1081">
        <v>145</v>
      </c>
      <c r="K1081">
        <v>11</v>
      </c>
      <c r="L1081">
        <v>0</v>
      </c>
      <c r="M1081">
        <v>1595</v>
      </c>
      <c r="N1081" t="s">
        <v>77</v>
      </c>
      <c r="O1081" t="s">
        <v>23</v>
      </c>
      <c r="P1081" t="e">
        <v>#DIV/0!</v>
      </c>
      <c r="Q1081">
        <v>0</v>
      </c>
      <c r="R1081">
        <v>1595</v>
      </c>
      <c r="S1081">
        <v>0</v>
      </c>
    </row>
    <row r="1082" spans="1:19" x14ac:dyDescent="0.35">
      <c r="A1082" t="s">
        <v>1201</v>
      </c>
      <c r="B1082" s="40">
        <v>45648</v>
      </c>
      <c r="C1082" t="s">
        <v>25</v>
      </c>
      <c r="D1082" t="s">
        <v>26</v>
      </c>
      <c r="E1082" t="s">
        <v>27</v>
      </c>
      <c r="F1082" t="s">
        <v>103</v>
      </c>
      <c r="G1082" t="s">
        <v>19</v>
      </c>
      <c r="H1082" t="s">
        <v>20</v>
      </c>
      <c r="I1082" t="s">
        <v>21</v>
      </c>
      <c r="J1082">
        <v>145</v>
      </c>
      <c r="K1082">
        <v>1</v>
      </c>
      <c r="L1082">
        <v>0.28999999999999998</v>
      </c>
      <c r="M1082">
        <v>102.95</v>
      </c>
      <c r="N1082" t="s">
        <v>59</v>
      </c>
      <c r="O1082" t="s">
        <v>23</v>
      </c>
      <c r="P1082">
        <v>355.00000000000006</v>
      </c>
      <c r="Q1082">
        <v>355.00000000000006</v>
      </c>
      <c r="R1082">
        <v>145</v>
      </c>
      <c r="S1082">
        <v>42.05</v>
      </c>
    </row>
    <row r="1083" spans="1:19" x14ac:dyDescent="0.35">
      <c r="A1083" t="s">
        <v>1202</v>
      </c>
      <c r="B1083" s="40">
        <v>45377</v>
      </c>
      <c r="C1083" t="s">
        <v>61</v>
      </c>
      <c r="D1083" t="s">
        <v>62</v>
      </c>
      <c r="E1083" t="s">
        <v>27</v>
      </c>
      <c r="F1083" t="s">
        <v>122</v>
      </c>
      <c r="G1083" t="s">
        <v>19</v>
      </c>
      <c r="H1083" t="s">
        <v>20</v>
      </c>
      <c r="I1083" t="s">
        <v>21</v>
      </c>
      <c r="J1083">
        <v>145</v>
      </c>
      <c r="K1083">
        <v>5</v>
      </c>
      <c r="L1083">
        <v>0.04</v>
      </c>
      <c r="M1083">
        <v>696</v>
      </c>
      <c r="N1083" t="s">
        <v>77</v>
      </c>
      <c r="O1083" t="s">
        <v>179</v>
      </c>
      <c r="P1083">
        <v>17400</v>
      </c>
      <c r="Q1083">
        <v>17400</v>
      </c>
      <c r="R1083">
        <v>725</v>
      </c>
      <c r="S1083">
        <v>29</v>
      </c>
    </row>
    <row r="1084" spans="1:19" x14ac:dyDescent="0.35">
      <c r="A1084" t="s">
        <v>1203</v>
      </c>
      <c r="B1084" s="40">
        <v>45618</v>
      </c>
      <c r="C1084" t="s">
        <v>64</v>
      </c>
      <c r="D1084" t="s">
        <v>65</v>
      </c>
      <c r="E1084" t="s">
        <v>27</v>
      </c>
      <c r="F1084" t="s">
        <v>28</v>
      </c>
      <c r="G1084" t="s">
        <v>19</v>
      </c>
      <c r="H1084" t="s">
        <v>20</v>
      </c>
      <c r="I1084" t="s">
        <v>21</v>
      </c>
      <c r="J1084">
        <v>145</v>
      </c>
      <c r="K1084">
        <v>6</v>
      </c>
      <c r="L1084">
        <v>0.03</v>
      </c>
      <c r="M1084">
        <v>843.9</v>
      </c>
      <c r="N1084" t="s">
        <v>77</v>
      </c>
      <c r="O1084" t="s">
        <v>23</v>
      </c>
      <c r="P1084">
        <v>28130</v>
      </c>
      <c r="Q1084">
        <v>28130</v>
      </c>
      <c r="R1084">
        <v>870</v>
      </c>
      <c r="S1084">
        <v>26.100000000000023</v>
      </c>
    </row>
    <row r="1085" spans="1:19" x14ac:dyDescent="0.35">
      <c r="A1085" t="s">
        <v>1204</v>
      </c>
      <c r="B1085" s="40">
        <v>45563</v>
      </c>
      <c r="C1085" t="s">
        <v>111</v>
      </c>
      <c r="D1085" t="s">
        <v>112</v>
      </c>
      <c r="E1085" t="s">
        <v>98</v>
      </c>
      <c r="F1085" t="s">
        <v>115</v>
      </c>
      <c r="G1085" t="s">
        <v>19</v>
      </c>
      <c r="H1085" t="s">
        <v>20</v>
      </c>
      <c r="I1085" t="s">
        <v>21</v>
      </c>
      <c r="J1085">
        <v>145</v>
      </c>
      <c r="K1085">
        <v>15</v>
      </c>
      <c r="L1085">
        <v>0.23</v>
      </c>
      <c r="M1085">
        <v>1674.75</v>
      </c>
      <c r="N1085" t="s">
        <v>59</v>
      </c>
      <c r="O1085" t="s">
        <v>87</v>
      </c>
      <c r="P1085">
        <v>7281.5217391304341</v>
      </c>
      <c r="Q1085">
        <v>7281.5217391304341</v>
      </c>
      <c r="R1085">
        <v>2175</v>
      </c>
      <c r="S1085">
        <v>500.25</v>
      </c>
    </row>
    <row r="1086" spans="1:19" x14ac:dyDescent="0.35">
      <c r="A1086" t="s">
        <v>1205</v>
      </c>
      <c r="B1086" s="40">
        <v>45338</v>
      </c>
      <c r="C1086" t="s">
        <v>44</v>
      </c>
      <c r="D1086" t="s">
        <v>45</v>
      </c>
      <c r="E1086" t="s">
        <v>17</v>
      </c>
      <c r="F1086" t="s">
        <v>176</v>
      </c>
      <c r="G1086" t="s">
        <v>19</v>
      </c>
      <c r="H1086" t="s">
        <v>20</v>
      </c>
      <c r="I1086" t="s">
        <v>21</v>
      </c>
      <c r="J1086">
        <v>145</v>
      </c>
      <c r="K1086">
        <v>5</v>
      </c>
      <c r="L1086">
        <v>0.25</v>
      </c>
      <c r="M1086">
        <v>543.75</v>
      </c>
      <c r="N1086" t="s">
        <v>22</v>
      </c>
      <c r="O1086" t="s">
        <v>80</v>
      </c>
      <c r="P1086">
        <v>2175</v>
      </c>
      <c r="Q1086">
        <v>2175</v>
      </c>
      <c r="R1086">
        <v>725</v>
      </c>
      <c r="S1086">
        <v>181.25</v>
      </c>
    </row>
    <row r="1087" spans="1:19" x14ac:dyDescent="0.35">
      <c r="A1087" t="s">
        <v>1206</v>
      </c>
      <c r="B1087" s="40">
        <v>45593</v>
      </c>
      <c r="C1087" t="s">
        <v>25</v>
      </c>
      <c r="D1087" t="s">
        <v>26</v>
      </c>
      <c r="E1087" t="s">
        <v>27</v>
      </c>
      <c r="F1087" t="s">
        <v>103</v>
      </c>
      <c r="G1087" t="s">
        <v>19</v>
      </c>
      <c r="H1087" t="s">
        <v>20</v>
      </c>
      <c r="I1087" t="s">
        <v>21</v>
      </c>
      <c r="J1087">
        <v>145</v>
      </c>
      <c r="K1087">
        <v>7</v>
      </c>
      <c r="L1087">
        <v>0.18</v>
      </c>
      <c r="M1087">
        <v>832.3</v>
      </c>
      <c r="N1087" t="s">
        <v>123</v>
      </c>
      <c r="O1087" t="s">
        <v>23</v>
      </c>
      <c r="P1087">
        <v>4623.8888888888887</v>
      </c>
      <c r="Q1087">
        <v>4623.8888888888887</v>
      </c>
      <c r="R1087">
        <v>1014.9999999999999</v>
      </c>
      <c r="S1087">
        <v>182.69999999999993</v>
      </c>
    </row>
    <row r="1088" spans="1:19" x14ac:dyDescent="0.35">
      <c r="A1088" t="s">
        <v>1207</v>
      </c>
      <c r="B1088" s="40">
        <v>45566</v>
      </c>
      <c r="C1088" t="s">
        <v>25</v>
      </c>
      <c r="D1088" t="s">
        <v>26</v>
      </c>
      <c r="E1088" t="s">
        <v>27</v>
      </c>
      <c r="F1088" t="s">
        <v>89</v>
      </c>
      <c r="G1088" t="s">
        <v>19</v>
      </c>
      <c r="H1088" t="s">
        <v>20</v>
      </c>
      <c r="I1088" t="s">
        <v>21</v>
      </c>
      <c r="J1088">
        <v>145</v>
      </c>
      <c r="K1088">
        <v>4</v>
      </c>
      <c r="L1088">
        <v>0.03</v>
      </c>
      <c r="M1088">
        <v>562.6</v>
      </c>
      <c r="N1088" t="s">
        <v>22</v>
      </c>
      <c r="O1088" t="s">
        <v>23</v>
      </c>
      <c r="P1088">
        <v>18753.333333333336</v>
      </c>
      <c r="Q1088">
        <v>18753.333333333336</v>
      </c>
      <c r="R1088">
        <v>580</v>
      </c>
      <c r="S1088">
        <v>17.399999999999977</v>
      </c>
    </row>
    <row r="1089" spans="1:19" x14ac:dyDescent="0.35">
      <c r="A1089" t="s">
        <v>1208</v>
      </c>
      <c r="B1089" s="40">
        <v>45299</v>
      </c>
      <c r="C1089" t="s">
        <v>55</v>
      </c>
      <c r="D1089" t="s">
        <v>56</v>
      </c>
      <c r="E1089" t="s">
        <v>17</v>
      </c>
      <c r="F1089" t="s">
        <v>176</v>
      </c>
      <c r="G1089" t="s">
        <v>19</v>
      </c>
      <c r="H1089" t="s">
        <v>20</v>
      </c>
      <c r="I1089" t="s">
        <v>21</v>
      </c>
      <c r="J1089">
        <v>145</v>
      </c>
      <c r="K1089">
        <v>15</v>
      </c>
      <c r="L1089">
        <v>0.11</v>
      </c>
      <c r="M1089">
        <v>1935.75</v>
      </c>
      <c r="N1089" t="s">
        <v>32</v>
      </c>
      <c r="O1089" t="s">
        <v>23</v>
      </c>
      <c r="P1089">
        <v>17597.727272727272</v>
      </c>
      <c r="Q1089">
        <v>17597.727272727272</v>
      </c>
      <c r="R1089">
        <v>2175</v>
      </c>
      <c r="S1089">
        <v>239.25</v>
      </c>
    </row>
    <row r="1090" spans="1:19" x14ac:dyDescent="0.35">
      <c r="A1090" t="s">
        <v>1209</v>
      </c>
      <c r="B1090" s="40">
        <v>45425</v>
      </c>
      <c r="C1090" t="s">
        <v>25</v>
      </c>
      <c r="D1090" t="s">
        <v>26</v>
      </c>
      <c r="E1090" t="s">
        <v>27</v>
      </c>
      <c r="F1090" t="s">
        <v>89</v>
      </c>
      <c r="G1090" t="s">
        <v>19</v>
      </c>
      <c r="H1090" t="s">
        <v>20</v>
      </c>
      <c r="I1090" t="s">
        <v>21</v>
      </c>
      <c r="J1090">
        <v>145</v>
      </c>
      <c r="K1090">
        <v>9</v>
      </c>
      <c r="L1090">
        <v>0.04</v>
      </c>
      <c r="M1090">
        <v>1252.8</v>
      </c>
      <c r="N1090" t="s">
        <v>32</v>
      </c>
      <c r="O1090" t="s">
        <v>23</v>
      </c>
      <c r="P1090">
        <v>31320</v>
      </c>
      <c r="Q1090">
        <v>31320</v>
      </c>
      <c r="R1090">
        <v>1305</v>
      </c>
      <c r="S1090">
        <v>52.200000000000045</v>
      </c>
    </row>
    <row r="1091" spans="1:19" x14ac:dyDescent="0.35">
      <c r="A1091" t="s">
        <v>1210</v>
      </c>
      <c r="B1091" s="40">
        <v>45539</v>
      </c>
      <c r="C1091" t="s">
        <v>125</v>
      </c>
      <c r="D1091" t="s">
        <v>126</v>
      </c>
      <c r="E1091" t="s">
        <v>37</v>
      </c>
      <c r="F1091" t="s">
        <v>83</v>
      </c>
      <c r="G1091" t="s">
        <v>19</v>
      </c>
      <c r="H1091" t="s">
        <v>20</v>
      </c>
      <c r="I1091" t="s">
        <v>21</v>
      </c>
      <c r="J1091">
        <v>145</v>
      </c>
      <c r="K1091">
        <v>20</v>
      </c>
      <c r="L1091">
        <v>0.26</v>
      </c>
      <c r="M1091">
        <v>2146</v>
      </c>
      <c r="N1091" t="s">
        <v>42</v>
      </c>
      <c r="O1091" t="s">
        <v>23</v>
      </c>
      <c r="P1091">
        <v>8253.8461538461543</v>
      </c>
      <c r="Q1091">
        <v>8253.8461538461543</v>
      </c>
      <c r="R1091">
        <v>2900</v>
      </c>
      <c r="S1091">
        <v>754</v>
      </c>
    </row>
    <row r="1092" spans="1:19" x14ac:dyDescent="0.35">
      <c r="A1092" t="s">
        <v>1211</v>
      </c>
      <c r="B1092" s="40">
        <v>45632</v>
      </c>
      <c r="C1092" t="s">
        <v>111</v>
      </c>
      <c r="D1092" t="s">
        <v>112</v>
      </c>
      <c r="E1092" t="s">
        <v>98</v>
      </c>
      <c r="F1092" t="s">
        <v>160</v>
      </c>
      <c r="G1092" t="s">
        <v>19</v>
      </c>
      <c r="H1092" t="s">
        <v>20</v>
      </c>
      <c r="I1092" t="s">
        <v>21</v>
      </c>
      <c r="J1092">
        <v>145</v>
      </c>
      <c r="K1092">
        <v>5</v>
      </c>
      <c r="L1092">
        <v>0.24</v>
      </c>
      <c r="M1092">
        <v>551</v>
      </c>
      <c r="N1092" t="s">
        <v>22</v>
      </c>
      <c r="O1092" t="s">
        <v>179</v>
      </c>
      <c r="P1092">
        <v>2295.8333333333335</v>
      </c>
      <c r="Q1092">
        <v>2295.8333333333335</v>
      </c>
      <c r="R1092">
        <v>725</v>
      </c>
      <c r="S1092">
        <v>174</v>
      </c>
    </row>
    <row r="1093" spans="1:19" x14ac:dyDescent="0.35">
      <c r="A1093" t="s">
        <v>1212</v>
      </c>
      <c r="B1093" s="40">
        <v>45464</v>
      </c>
      <c r="C1093" t="s">
        <v>131</v>
      </c>
      <c r="D1093" t="s">
        <v>132</v>
      </c>
      <c r="E1093" t="s">
        <v>98</v>
      </c>
      <c r="F1093" t="s">
        <v>101</v>
      </c>
      <c r="G1093" t="s">
        <v>19</v>
      </c>
      <c r="H1093" t="s">
        <v>20</v>
      </c>
      <c r="I1093" t="s">
        <v>21</v>
      </c>
      <c r="J1093">
        <v>145</v>
      </c>
      <c r="K1093">
        <v>7</v>
      </c>
      <c r="L1093">
        <v>0</v>
      </c>
      <c r="M1093">
        <v>1015</v>
      </c>
      <c r="N1093" t="s">
        <v>42</v>
      </c>
      <c r="O1093" t="s">
        <v>23</v>
      </c>
      <c r="P1093" t="e">
        <v>#DIV/0!</v>
      </c>
      <c r="Q1093">
        <v>0</v>
      </c>
      <c r="R1093">
        <v>1015</v>
      </c>
      <c r="S1093">
        <v>0</v>
      </c>
    </row>
    <row r="1094" spans="1:19" x14ac:dyDescent="0.35">
      <c r="A1094" t="s">
        <v>1213</v>
      </c>
      <c r="B1094" s="40">
        <v>45298</v>
      </c>
      <c r="C1094" t="s">
        <v>73</v>
      </c>
      <c r="D1094" t="s">
        <v>74</v>
      </c>
      <c r="E1094" t="s">
        <v>37</v>
      </c>
      <c r="F1094" t="s">
        <v>71</v>
      </c>
      <c r="G1094" t="s">
        <v>19</v>
      </c>
      <c r="H1094" t="s">
        <v>20</v>
      </c>
      <c r="I1094" t="s">
        <v>21</v>
      </c>
      <c r="J1094">
        <v>145</v>
      </c>
      <c r="K1094">
        <v>9</v>
      </c>
      <c r="L1094">
        <v>0.09</v>
      </c>
      <c r="M1094">
        <v>1187.55</v>
      </c>
      <c r="N1094" t="s">
        <v>42</v>
      </c>
      <c r="O1094" t="s">
        <v>23</v>
      </c>
      <c r="P1094">
        <v>13195</v>
      </c>
      <c r="Q1094">
        <v>13195</v>
      </c>
      <c r="R1094">
        <v>1305</v>
      </c>
      <c r="S1094">
        <v>117.45000000000005</v>
      </c>
    </row>
    <row r="1095" spans="1:19" x14ac:dyDescent="0.35">
      <c r="A1095" t="s">
        <v>1214</v>
      </c>
      <c r="B1095" s="40">
        <v>45510</v>
      </c>
      <c r="C1095" t="s">
        <v>73</v>
      </c>
      <c r="D1095" t="s">
        <v>74</v>
      </c>
      <c r="E1095" t="s">
        <v>37</v>
      </c>
      <c r="F1095" t="s">
        <v>71</v>
      </c>
      <c r="G1095" t="s">
        <v>19</v>
      </c>
      <c r="H1095" t="s">
        <v>20</v>
      </c>
      <c r="I1095" t="s">
        <v>21</v>
      </c>
      <c r="J1095">
        <v>145</v>
      </c>
      <c r="K1095">
        <v>3</v>
      </c>
      <c r="L1095">
        <v>0.13</v>
      </c>
      <c r="M1095">
        <v>378.45</v>
      </c>
      <c r="N1095" t="s">
        <v>59</v>
      </c>
      <c r="O1095" t="s">
        <v>23</v>
      </c>
      <c r="P1095">
        <v>2911.1538461538462</v>
      </c>
      <c r="Q1095">
        <v>2911.1538461538462</v>
      </c>
      <c r="R1095">
        <v>435</v>
      </c>
      <c r="S1095">
        <v>56.550000000000011</v>
      </c>
    </row>
    <row r="1096" spans="1:19" x14ac:dyDescent="0.35">
      <c r="A1096" t="s">
        <v>1215</v>
      </c>
      <c r="B1096" s="40">
        <v>45566</v>
      </c>
      <c r="C1096" t="s">
        <v>125</v>
      </c>
      <c r="D1096" t="s">
        <v>126</v>
      </c>
      <c r="E1096" t="s">
        <v>37</v>
      </c>
      <c r="F1096" t="s">
        <v>151</v>
      </c>
      <c r="G1096" t="s">
        <v>19</v>
      </c>
      <c r="H1096" t="s">
        <v>20</v>
      </c>
      <c r="I1096" t="s">
        <v>21</v>
      </c>
      <c r="J1096">
        <v>145</v>
      </c>
      <c r="K1096">
        <v>18</v>
      </c>
      <c r="L1096">
        <v>0.19</v>
      </c>
      <c r="M1096">
        <v>2114.1</v>
      </c>
      <c r="N1096" t="s">
        <v>42</v>
      </c>
      <c r="O1096" t="s">
        <v>80</v>
      </c>
      <c r="P1096">
        <v>11126.842105263157</v>
      </c>
      <c r="Q1096">
        <v>11126.842105263157</v>
      </c>
      <c r="R1096">
        <v>2609.9999999999995</v>
      </c>
      <c r="S1096">
        <v>495.89999999999964</v>
      </c>
    </row>
    <row r="1097" spans="1:19" x14ac:dyDescent="0.35">
      <c r="A1097" t="s">
        <v>1216</v>
      </c>
      <c r="B1097" s="40">
        <v>45292</v>
      </c>
      <c r="C1097" t="s">
        <v>125</v>
      </c>
      <c r="D1097" t="s">
        <v>126</v>
      </c>
      <c r="E1097" t="s">
        <v>37</v>
      </c>
      <c r="F1097" t="s">
        <v>71</v>
      </c>
      <c r="G1097" t="s">
        <v>19</v>
      </c>
      <c r="H1097" t="s">
        <v>20</v>
      </c>
      <c r="I1097" t="s">
        <v>21</v>
      </c>
      <c r="J1097">
        <v>145</v>
      </c>
      <c r="K1097">
        <v>17</v>
      </c>
      <c r="L1097">
        <v>0.26</v>
      </c>
      <c r="M1097">
        <v>1824.1</v>
      </c>
      <c r="N1097" t="s">
        <v>22</v>
      </c>
      <c r="O1097" t="s">
        <v>80</v>
      </c>
      <c r="P1097">
        <v>7015.7692307692305</v>
      </c>
      <c r="Q1097">
        <v>7015.7692307692305</v>
      </c>
      <c r="R1097">
        <v>2465</v>
      </c>
      <c r="S1097">
        <v>640.90000000000009</v>
      </c>
    </row>
    <row r="1098" spans="1:19" x14ac:dyDescent="0.35">
      <c r="A1098" t="s">
        <v>1217</v>
      </c>
      <c r="B1098" s="40">
        <v>45391</v>
      </c>
      <c r="C1098" t="s">
        <v>15</v>
      </c>
      <c r="D1098" t="s">
        <v>16</v>
      </c>
      <c r="E1098" t="s">
        <v>17</v>
      </c>
      <c r="F1098" t="s">
        <v>176</v>
      </c>
      <c r="G1098" t="s">
        <v>19</v>
      </c>
      <c r="H1098" t="s">
        <v>20</v>
      </c>
      <c r="I1098" t="s">
        <v>21</v>
      </c>
      <c r="J1098">
        <v>145</v>
      </c>
      <c r="K1098">
        <v>3</v>
      </c>
      <c r="L1098">
        <v>0.1</v>
      </c>
      <c r="M1098">
        <v>391.5</v>
      </c>
      <c r="N1098" t="s">
        <v>123</v>
      </c>
      <c r="O1098" t="s">
        <v>23</v>
      </c>
      <c r="P1098">
        <v>3915</v>
      </c>
      <c r="Q1098">
        <v>3915</v>
      </c>
      <c r="R1098">
        <v>435</v>
      </c>
      <c r="S1098">
        <v>43.5</v>
      </c>
    </row>
    <row r="1099" spans="1:19" x14ac:dyDescent="0.35">
      <c r="A1099" t="s">
        <v>1218</v>
      </c>
      <c r="B1099" s="40">
        <v>45588</v>
      </c>
      <c r="C1099" t="s">
        <v>111</v>
      </c>
      <c r="D1099" t="s">
        <v>112</v>
      </c>
      <c r="E1099" t="s">
        <v>98</v>
      </c>
      <c r="F1099" t="s">
        <v>99</v>
      </c>
      <c r="G1099" t="s">
        <v>19</v>
      </c>
      <c r="H1099" t="s">
        <v>20</v>
      </c>
      <c r="I1099" t="s">
        <v>21</v>
      </c>
      <c r="J1099">
        <v>145</v>
      </c>
      <c r="K1099">
        <v>1</v>
      </c>
      <c r="L1099">
        <v>0.18</v>
      </c>
      <c r="M1099">
        <v>118.9</v>
      </c>
      <c r="N1099" t="s">
        <v>22</v>
      </c>
      <c r="O1099" t="s">
        <v>23</v>
      </c>
      <c r="P1099">
        <v>660.55555555555566</v>
      </c>
      <c r="Q1099">
        <v>660.55555555555566</v>
      </c>
      <c r="R1099">
        <v>145</v>
      </c>
      <c r="S1099">
        <v>26.099999999999994</v>
      </c>
    </row>
    <row r="1100" spans="1:19" x14ac:dyDescent="0.35">
      <c r="A1100" t="s">
        <v>1219</v>
      </c>
      <c r="B1100" s="40">
        <v>45605</v>
      </c>
      <c r="C1100" t="s">
        <v>73</v>
      </c>
      <c r="D1100" t="s">
        <v>74</v>
      </c>
      <c r="E1100" t="s">
        <v>37</v>
      </c>
      <c r="F1100" t="s">
        <v>151</v>
      </c>
      <c r="G1100" t="s">
        <v>19</v>
      </c>
      <c r="H1100" t="s">
        <v>20</v>
      </c>
      <c r="I1100" t="s">
        <v>21</v>
      </c>
      <c r="J1100">
        <v>145</v>
      </c>
      <c r="K1100">
        <v>14</v>
      </c>
      <c r="L1100">
        <v>0.19</v>
      </c>
      <c r="M1100">
        <v>1644.3</v>
      </c>
      <c r="N1100" t="s">
        <v>123</v>
      </c>
      <c r="O1100" t="s">
        <v>80</v>
      </c>
      <c r="P1100">
        <v>8654.2105263157882</v>
      </c>
      <c r="Q1100">
        <v>8654.2105263157882</v>
      </c>
      <c r="R1100">
        <v>2029.9999999999998</v>
      </c>
      <c r="S1100">
        <v>385.69999999999982</v>
      </c>
    </row>
    <row r="1101" spans="1:19" x14ac:dyDescent="0.35">
      <c r="A1101" t="s">
        <v>1220</v>
      </c>
      <c r="B1101" s="40">
        <v>45471</v>
      </c>
      <c r="C1101" t="s">
        <v>61</v>
      </c>
      <c r="D1101" t="s">
        <v>62</v>
      </c>
      <c r="E1101" t="s">
        <v>27</v>
      </c>
      <c r="F1101" t="s">
        <v>89</v>
      </c>
      <c r="G1101" t="s">
        <v>19</v>
      </c>
      <c r="H1101" t="s">
        <v>20</v>
      </c>
      <c r="I1101" t="s">
        <v>21</v>
      </c>
      <c r="J1101">
        <v>145</v>
      </c>
      <c r="K1101">
        <v>10</v>
      </c>
      <c r="L1101">
        <v>0.19</v>
      </c>
      <c r="M1101">
        <v>1174.5</v>
      </c>
      <c r="N1101" t="s">
        <v>123</v>
      </c>
      <c r="O1101" t="s">
        <v>80</v>
      </c>
      <c r="P1101">
        <v>6181.5789473684208</v>
      </c>
      <c r="Q1101">
        <v>6181.5789473684208</v>
      </c>
      <c r="R1101">
        <v>1450</v>
      </c>
      <c r="S1101">
        <v>275.5</v>
      </c>
    </row>
    <row r="1102" spans="1:19" x14ac:dyDescent="0.35">
      <c r="A1102" t="s">
        <v>1221</v>
      </c>
      <c r="B1102" s="40">
        <v>45475</v>
      </c>
      <c r="C1102" t="s">
        <v>44</v>
      </c>
      <c r="D1102" t="s">
        <v>45</v>
      </c>
      <c r="E1102" t="s">
        <v>17</v>
      </c>
      <c r="F1102" t="s">
        <v>50</v>
      </c>
      <c r="G1102" t="s">
        <v>19</v>
      </c>
      <c r="H1102" t="s">
        <v>20</v>
      </c>
      <c r="I1102" t="s">
        <v>21</v>
      </c>
      <c r="J1102">
        <v>145</v>
      </c>
      <c r="K1102">
        <v>13</v>
      </c>
      <c r="L1102">
        <v>0.27</v>
      </c>
      <c r="M1102">
        <v>1376.05</v>
      </c>
      <c r="N1102" t="s">
        <v>77</v>
      </c>
      <c r="O1102" t="s">
        <v>23</v>
      </c>
      <c r="P1102">
        <v>5096.4814814814808</v>
      </c>
      <c r="Q1102">
        <v>5096.4814814814808</v>
      </c>
      <c r="R1102">
        <v>1885</v>
      </c>
      <c r="S1102">
        <v>508.95000000000005</v>
      </c>
    </row>
    <row r="1103" spans="1:19" x14ac:dyDescent="0.35">
      <c r="A1103" t="s">
        <v>1222</v>
      </c>
      <c r="B1103" s="40">
        <v>45449</v>
      </c>
      <c r="C1103" t="s">
        <v>64</v>
      </c>
      <c r="D1103" t="s">
        <v>65</v>
      </c>
      <c r="E1103" t="s">
        <v>27</v>
      </c>
      <c r="F1103" t="s">
        <v>66</v>
      </c>
      <c r="G1103" t="s">
        <v>19</v>
      </c>
      <c r="H1103" t="s">
        <v>20</v>
      </c>
      <c r="I1103" t="s">
        <v>21</v>
      </c>
      <c r="J1103">
        <v>145</v>
      </c>
      <c r="K1103">
        <v>7</v>
      </c>
      <c r="L1103">
        <v>0.28000000000000003</v>
      </c>
      <c r="M1103">
        <v>730.8</v>
      </c>
      <c r="N1103" t="s">
        <v>77</v>
      </c>
      <c r="O1103" t="s">
        <v>33</v>
      </c>
      <c r="P1103">
        <v>2609.9999999999995</v>
      </c>
      <c r="Q1103">
        <v>2609.9999999999995</v>
      </c>
      <c r="R1103">
        <v>1015</v>
      </c>
      <c r="S1103">
        <v>284.20000000000005</v>
      </c>
    </row>
    <row r="1104" spans="1:19" x14ac:dyDescent="0.35">
      <c r="A1104" t="s">
        <v>1223</v>
      </c>
      <c r="B1104" s="40">
        <v>45576</v>
      </c>
      <c r="C1104" t="s">
        <v>44</v>
      </c>
      <c r="D1104" t="s">
        <v>45</v>
      </c>
      <c r="E1104" t="s">
        <v>17</v>
      </c>
      <c r="F1104" t="s">
        <v>79</v>
      </c>
      <c r="G1104" t="s">
        <v>19</v>
      </c>
      <c r="H1104" t="s">
        <v>20</v>
      </c>
      <c r="I1104" t="s">
        <v>21</v>
      </c>
      <c r="J1104">
        <v>145</v>
      </c>
      <c r="K1104">
        <v>16</v>
      </c>
      <c r="L1104">
        <v>7.0000000000000007E-2</v>
      </c>
      <c r="M1104">
        <v>2157.6</v>
      </c>
      <c r="N1104" t="s">
        <v>77</v>
      </c>
      <c r="O1104" t="s">
        <v>23</v>
      </c>
      <c r="P1104">
        <v>30822.857142857138</v>
      </c>
      <c r="Q1104">
        <v>30822.857142857138</v>
      </c>
      <c r="R1104">
        <v>2320</v>
      </c>
      <c r="S1104">
        <v>162.40000000000009</v>
      </c>
    </row>
    <row r="1105" spans="1:19" x14ac:dyDescent="0.35">
      <c r="A1105" t="s">
        <v>1224</v>
      </c>
      <c r="B1105" s="40">
        <v>45405</v>
      </c>
      <c r="C1105" t="s">
        <v>73</v>
      </c>
      <c r="D1105" t="s">
        <v>74</v>
      </c>
      <c r="E1105" t="s">
        <v>37</v>
      </c>
      <c r="F1105" t="s">
        <v>71</v>
      </c>
      <c r="G1105" t="s">
        <v>19</v>
      </c>
      <c r="H1105" t="s">
        <v>20</v>
      </c>
      <c r="I1105" t="s">
        <v>21</v>
      </c>
      <c r="J1105">
        <v>145</v>
      </c>
      <c r="K1105">
        <v>17</v>
      </c>
      <c r="L1105">
        <v>0.15</v>
      </c>
      <c r="M1105">
        <v>2095.25</v>
      </c>
      <c r="N1105" t="s">
        <v>42</v>
      </c>
      <c r="O1105" t="s">
        <v>23</v>
      </c>
      <c r="P1105">
        <v>13968.333333333334</v>
      </c>
      <c r="Q1105">
        <v>13968.333333333334</v>
      </c>
      <c r="R1105">
        <v>2465</v>
      </c>
      <c r="S1105">
        <v>369.75</v>
      </c>
    </row>
    <row r="1106" spans="1:19" x14ac:dyDescent="0.35">
      <c r="A1106" t="s">
        <v>1225</v>
      </c>
      <c r="B1106" s="40">
        <v>45355</v>
      </c>
      <c r="C1106" t="s">
        <v>15</v>
      </c>
      <c r="D1106" t="s">
        <v>16</v>
      </c>
      <c r="E1106" t="s">
        <v>17</v>
      </c>
      <c r="F1106" t="s">
        <v>18</v>
      </c>
      <c r="G1106" t="s">
        <v>19</v>
      </c>
      <c r="H1106" t="s">
        <v>20</v>
      </c>
      <c r="I1106" t="s">
        <v>21</v>
      </c>
      <c r="J1106">
        <v>145</v>
      </c>
      <c r="K1106">
        <v>10</v>
      </c>
      <c r="L1106">
        <v>0.23</v>
      </c>
      <c r="M1106">
        <v>1116.5</v>
      </c>
      <c r="N1106" t="s">
        <v>59</v>
      </c>
      <c r="O1106" t="s">
        <v>23</v>
      </c>
      <c r="P1106">
        <v>4854.347826086956</v>
      </c>
      <c r="Q1106">
        <v>4854.347826086956</v>
      </c>
      <c r="R1106">
        <v>1450</v>
      </c>
      <c r="S1106">
        <v>333.5</v>
      </c>
    </row>
    <row r="1107" spans="1:19" x14ac:dyDescent="0.35">
      <c r="A1107" t="s">
        <v>1226</v>
      </c>
      <c r="B1107" s="40">
        <v>45653</v>
      </c>
      <c r="C1107" t="s">
        <v>73</v>
      </c>
      <c r="D1107" t="s">
        <v>74</v>
      </c>
      <c r="E1107" t="s">
        <v>37</v>
      </c>
      <c r="F1107" t="s">
        <v>151</v>
      </c>
      <c r="G1107" t="s">
        <v>19</v>
      </c>
      <c r="H1107" t="s">
        <v>20</v>
      </c>
      <c r="I1107" t="s">
        <v>21</v>
      </c>
      <c r="J1107">
        <v>145</v>
      </c>
      <c r="K1107">
        <v>5</v>
      </c>
      <c r="L1107">
        <v>0.27</v>
      </c>
      <c r="M1107">
        <v>529.25</v>
      </c>
      <c r="N1107" t="s">
        <v>77</v>
      </c>
      <c r="O1107" t="s">
        <v>33</v>
      </c>
      <c r="P1107">
        <v>1960.185185185185</v>
      </c>
      <c r="Q1107">
        <v>1960.185185185185</v>
      </c>
      <c r="R1107">
        <v>725</v>
      </c>
      <c r="S1107">
        <v>195.75</v>
      </c>
    </row>
    <row r="1108" spans="1:19" x14ac:dyDescent="0.35">
      <c r="A1108" t="s">
        <v>1227</v>
      </c>
      <c r="B1108" s="40">
        <v>45437</v>
      </c>
      <c r="C1108" t="s">
        <v>131</v>
      </c>
      <c r="D1108" t="s">
        <v>132</v>
      </c>
      <c r="E1108" t="s">
        <v>98</v>
      </c>
      <c r="F1108" t="s">
        <v>160</v>
      </c>
      <c r="G1108" t="s">
        <v>19</v>
      </c>
      <c r="H1108" t="s">
        <v>20</v>
      </c>
      <c r="I1108" t="s">
        <v>21</v>
      </c>
      <c r="J1108">
        <v>145</v>
      </c>
      <c r="K1108">
        <v>18</v>
      </c>
      <c r="L1108">
        <v>0.1</v>
      </c>
      <c r="M1108">
        <v>2349</v>
      </c>
      <c r="N1108" t="s">
        <v>22</v>
      </c>
      <c r="O1108" t="s">
        <v>23</v>
      </c>
      <c r="P1108">
        <v>23490</v>
      </c>
      <c r="Q1108">
        <v>23490</v>
      </c>
      <c r="R1108">
        <v>2610</v>
      </c>
      <c r="S1108">
        <v>261</v>
      </c>
    </row>
    <row r="1109" spans="1:19" x14ac:dyDescent="0.35">
      <c r="A1109" t="s">
        <v>1228</v>
      </c>
      <c r="B1109" s="40">
        <v>45387</v>
      </c>
      <c r="C1109" t="s">
        <v>111</v>
      </c>
      <c r="D1109" t="s">
        <v>112</v>
      </c>
      <c r="E1109" t="s">
        <v>98</v>
      </c>
      <c r="F1109" t="s">
        <v>160</v>
      </c>
      <c r="G1109" t="s">
        <v>19</v>
      </c>
      <c r="H1109" t="s">
        <v>20</v>
      </c>
      <c r="I1109" t="s">
        <v>21</v>
      </c>
      <c r="J1109">
        <v>145</v>
      </c>
      <c r="K1109">
        <v>3</v>
      </c>
      <c r="L1109">
        <v>0.17</v>
      </c>
      <c r="M1109">
        <v>361.05</v>
      </c>
      <c r="N1109" t="s">
        <v>22</v>
      </c>
      <c r="O1109" t="s">
        <v>23</v>
      </c>
      <c r="P1109">
        <v>2123.8235294117644</v>
      </c>
      <c r="Q1109">
        <v>2123.8235294117644</v>
      </c>
      <c r="R1109">
        <v>435.00000000000006</v>
      </c>
      <c r="S1109">
        <v>73.950000000000045</v>
      </c>
    </row>
    <row r="1110" spans="1:19" x14ac:dyDescent="0.35">
      <c r="A1110" t="s">
        <v>1229</v>
      </c>
      <c r="B1110" s="40">
        <v>45544</v>
      </c>
      <c r="C1110" t="s">
        <v>61</v>
      </c>
      <c r="D1110" t="s">
        <v>62</v>
      </c>
      <c r="E1110" t="s">
        <v>27</v>
      </c>
      <c r="F1110" t="s">
        <v>89</v>
      </c>
      <c r="G1110" t="s">
        <v>1230</v>
      </c>
      <c r="H1110" t="s">
        <v>1231</v>
      </c>
      <c r="I1110" t="s">
        <v>21</v>
      </c>
      <c r="J1110">
        <v>185</v>
      </c>
      <c r="K1110">
        <v>15</v>
      </c>
      <c r="L1110">
        <v>0.04</v>
      </c>
      <c r="M1110">
        <v>2664</v>
      </c>
      <c r="N1110" t="s">
        <v>22</v>
      </c>
      <c r="O1110" t="s">
        <v>23</v>
      </c>
      <c r="P1110">
        <v>66600</v>
      </c>
      <c r="Q1110">
        <v>66600</v>
      </c>
      <c r="R1110">
        <v>2775</v>
      </c>
      <c r="S1110">
        <v>111</v>
      </c>
    </row>
    <row r="1111" spans="1:19" x14ac:dyDescent="0.35">
      <c r="A1111" t="s">
        <v>1232</v>
      </c>
      <c r="B1111" s="40">
        <v>45313</v>
      </c>
      <c r="C1111" t="s">
        <v>55</v>
      </c>
      <c r="D1111" t="s">
        <v>56</v>
      </c>
      <c r="E1111" t="s">
        <v>17</v>
      </c>
      <c r="F1111" t="s">
        <v>50</v>
      </c>
      <c r="G1111" t="s">
        <v>1230</v>
      </c>
      <c r="H1111" t="s">
        <v>1231</v>
      </c>
      <c r="I1111" t="s">
        <v>21</v>
      </c>
      <c r="J1111">
        <v>185</v>
      </c>
      <c r="K1111">
        <v>20</v>
      </c>
      <c r="L1111">
        <v>0.3</v>
      </c>
      <c r="M1111">
        <v>2590</v>
      </c>
      <c r="N1111" t="s">
        <v>22</v>
      </c>
      <c r="O1111" t="s">
        <v>23</v>
      </c>
      <c r="P1111">
        <v>8633.3333333333339</v>
      </c>
      <c r="Q1111">
        <v>8633.3333333333339</v>
      </c>
      <c r="R1111">
        <v>3700.0000000000005</v>
      </c>
      <c r="S1111">
        <v>1110.0000000000005</v>
      </c>
    </row>
    <row r="1112" spans="1:19" x14ac:dyDescent="0.35">
      <c r="A1112" t="s">
        <v>1233</v>
      </c>
      <c r="B1112" s="40">
        <v>45371</v>
      </c>
      <c r="C1112" t="s">
        <v>131</v>
      </c>
      <c r="D1112" t="s">
        <v>132</v>
      </c>
      <c r="E1112" t="s">
        <v>98</v>
      </c>
      <c r="F1112" t="s">
        <v>160</v>
      </c>
      <c r="G1112" t="s">
        <v>1230</v>
      </c>
      <c r="H1112" t="s">
        <v>1231</v>
      </c>
      <c r="I1112" t="s">
        <v>21</v>
      </c>
      <c r="J1112">
        <v>185</v>
      </c>
      <c r="K1112">
        <v>11</v>
      </c>
      <c r="L1112">
        <v>0.2</v>
      </c>
      <c r="M1112">
        <v>1628</v>
      </c>
      <c r="N1112" t="s">
        <v>32</v>
      </c>
      <c r="O1112" t="s">
        <v>80</v>
      </c>
      <c r="P1112">
        <v>8140</v>
      </c>
      <c r="Q1112">
        <v>8140</v>
      </c>
      <c r="R1112">
        <v>2035</v>
      </c>
      <c r="S1112">
        <v>407</v>
      </c>
    </row>
    <row r="1113" spans="1:19" x14ac:dyDescent="0.35">
      <c r="A1113" t="s">
        <v>1234</v>
      </c>
      <c r="B1113" s="40">
        <v>45471</v>
      </c>
      <c r="C1113" t="s">
        <v>55</v>
      </c>
      <c r="D1113" t="s">
        <v>56</v>
      </c>
      <c r="E1113" t="s">
        <v>17</v>
      </c>
      <c r="F1113" t="s">
        <v>18</v>
      </c>
      <c r="G1113" t="s">
        <v>1230</v>
      </c>
      <c r="H1113" t="s">
        <v>1231</v>
      </c>
      <c r="I1113" t="s">
        <v>21</v>
      </c>
      <c r="J1113">
        <v>185</v>
      </c>
      <c r="K1113">
        <v>5</v>
      </c>
      <c r="L1113">
        <v>0.15</v>
      </c>
      <c r="M1113">
        <v>786.25</v>
      </c>
      <c r="N1113" t="s">
        <v>22</v>
      </c>
      <c r="O1113" t="s">
        <v>23</v>
      </c>
      <c r="P1113">
        <v>5241.666666666667</v>
      </c>
      <c r="Q1113">
        <v>5241.666666666667</v>
      </c>
      <c r="R1113">
        <v>925</v>
      </c>
      <c r="S1113">
        <v>138.75</v>
      </c>
    </row>
    <row r="1114" spans="1:19" x14ac:dyDescent="0.35">
      <c r="A1114" t="s">
        <v>1235</v>
      </c>
      <c r="B1114" s="40">
        <v>45337</v>
      </c>
      <c r="C1114" t="s">
        <v>44</v>
      </c>
      <c r="D1114" t="s">
        <v>45</v>
      </c>
      <c r="E1114" t="s">
        <v>17</v>
      </c>
      <c r="F1114" t="s">
        <v>79</v>
      </c>
      <c r="G1114" t="s">
        <v>1230</v>
      </c>
      <c r="H1114" t="s">
        <v>1231</v>
      </c>
      <c r="I1114" t="s">
        <v>21</v>
      </c>
      <c r="J1114">
        <v>185</v>
      </c>
      <c r="K1114">
        <v>18</v>
      </c>
      <c r="L1114">
        <v>0.11</v>
      </c>
      <c r="M1114">
        <v>2963.7</v>
      </c>
      <c r="N1114" t="s">
        <v>22</v>
      </c>
      <c r="O1114" t="s">
        <v>23</v>
      </c>
      <c r="P1114">
        <v>26942.727272727272</v>
      </c>
      <c r="Q1114">
        <v>26942.727272727272</v>
      </c>
      <c r="R1114">
        <v>3329.9999999999995</v>
      </c>
      <c r="S1114">
        <v>366.29999999999973</v>
      </c>
    </row>
    <row r="1115" spans="1:19" x14ac:dyDescent="0.35">
      <c r="A1115" t="s">
        <v>1236</v>
      </c>
      <c r="B1115" s="40">
        <v>45325</v>
      </c>
      <c r="C1115" t="s">
        <v>61</v>
      </c>
      <c r="D1115" t="s">
        <v>62</v>
      </c>
      <c r="E1115" t="s">
        <v>27</v>
      </c>
      <c r="F1115" t="s">
        <v>122</v>
      </c>
      <c r="G1115" t="s">
        <v>1230</v>
      </c>
      <c r="H1115" t="s">
        <v>1231</v>
      </c>
      <c r="I1115" t="s">
        <v>21</v>
      </c>
      <c r="J1115">
        <v>185</v>
      </c>
      <c r="K1115">
        <v>14</v>
      </c>
      <c r="L1115">
        <v>0.21</v>
      </c>
      <c r="M1115">
        <v>2046.1</v>
      </c>
      <c r="N1115" t="s">
        <v>32</v>
      </c>
      <c r="O1115" t="s">
        <v>80</v>
      </c>
      <c r="P1115">
        <v>9743.3333333333339</v>
      </c>
      <c r="Q1115">
        <v>9743.3333333333339</v>
      </c>
      <c r="R1115">
        <v>2589.9999999999995</v>
      </c>
      <c r="S1115">
        <v>543.89999999999964</v>
      </c>
    </row>
    <row r="1116" spans="1:19" x14ac:dyDescent="0.35">
      <c r="A1116" t="s">
        <v>1237</v>
      </c>
      <c r="B1116" s="40">
        <v>45348</v>
      </c>
      <c r="C1116" t="s">
        <v>111</v>
      </c>
      <c r="D1116" t="s">
        <v>112</v>
      </c>
      <c r="E1116" t="s">
        <v>98</v>
      </c>
      <c r="F1116" t="s">
        <v>160</v>
      </c>
      <c r="G1116" t="s">
        <v>1230</v>
      </c>
      <c r="H1116" t="s">
        <v>1231</v>
      </c>
      <c r="I1116" t="s">
        <v>21</v>
      </c>
      <c r="J1116">
        <v>185</v>
      </c>
      <c r="K1116">
        <v>20</v>
      </c>
      <c r="L1116">
        <v>0.16</v>
      </c>
      <c r="M1116">
        <v>3108</v>
      </c>
      <c r="N1116" t="s">
        <v>32</v>
      </c>
      <c r="O1116" t="s">
        <v>23</v>
      </c>
      <c r="P1116">
        <v>19425</v>
      </c>
      <c r="Q1116">
        <v>19425</v>
      </c>
      <c r="R1116">
        <v>3700</v>
      </c>
      <c r="S1116">
        <v>592</v>
      </c>
    </row>
    <row r="1117" spans="1:19" x14ac:dyDescent="0.35">
      <c r="A1117" t="s">
        <v>1238</v>
      </c>
      <c r="B1117" s="40">
        <v>45631</v>
      </c>
      <c r="C1117" t="s">
        <v>61</v>
      </c>
      <c r="D1117" t="s">
        <v>62</v>
      </c>
      <c r="E1117" t="s">
        <v>27</v>
      </c>
      <c r="F1117" t="s">
        <v>28</v>
      </c>
      <c r="G1117" t="s">
        <v>1230</v>
      </c>
      <c r="H1117" t="s">
        <v>1231</v>
      </c>
      <c r="I1117" t="s">
        <v>21</v>
      </c>
      <c r="J1117">
        <v>185</v>
      </c>
      <c r="K1117">
        <v>14</v>
      </c>
      <c r="L1117">
        <v>0.22</v>
      </c>
      <c r="M1117">
        <v>2020.2</v>
      </c>
      <c r="N1117" t="s">
        <v>42</v>
      </c>
      <c r="O1117" t="s">
        <v>23</v>
      </c>
      <c r="P1117">
        <v>9182.7272727272721</v>
      </c>
      <c r="Q1117">
        <v>9182.7272727272721</v>
      </c>
      <c r="R1117">
        <v>2590</v>
      </c>
      <c r="S1117">
        <v>569.79999999999995</v>
      </c>
    </row>
    <row r="1118" spans="1:19" x14ac:dyDescent="0.35">
      <c r="A1118" t="s">
        <v>1239</v>
      </c>
      <c r="B1118" s="40">
        <v>45339</v>
      </c>
      <c r="C1118" t="s">
        <v>125</v>
      </c>
      <c r="D1118" t="s">
        <v>126</v>
      </c>
      <c r="E1118" t="s">
        <v>37</v>
      </c>
      <c r="F1118" t="s">
        <v>83</v>
      </c>
      <c r="G1118" t="s">
        <v>1230</v>
      </c>
      <c r="H1118" t="s">
        <v>1231</v>
      </c>
      <c r="I1118" t="s">
        <v>21</v>
      </c>
      <c r="J1118">
        <v>185</v>
      </c>
      <c r="K1118">
        <v>10</v>
      </c>
      <c r="L1118">
        <v>0.22</v>
      </c>
      <c r="M1118">
        <v>1443</v>
      </c>
      <c r="N1118" t="s">
        <v>123</v>
      </c>
      <c r="O1118" t="s">
        <v>23</v>
      </c>
      <c r="P1118">
        <v>6559.090909090909</v>
      </c>
      <c r="Q1118">
        <v>6559.090909090909</v>
      </c>
      <c r="R1118">
        <v>1850</v>
      </c>
      <c r="S1118">
        <v>407</v>
      </c>
    </row>
    <row r="1119" spans="1:19" x14ac:dyDescent="0.35">
      <c r="A1119" t="s">
        <v>1240</v>
      </c>
      <c r="B1119" s="40">
        <v>45622</v>
      </c>
      <c r="C1119" t="s">
        <v>44</v>
      </c>
      <c r="D1119" t="s">
        <v>45</v>
      </c>
      <c r="E1119" t="s">
        <v>17</v>
      </c>
      <c r="F1119" t="s">
        <v>18</v>
      </c>
      <c r="G1119" t="s">
        <v>1230</v>
      </c>
      <c r="H1119" t="s">
        <v>1231</v>
      </c>
      <c r="I1119" t="s">
        <v>21</v>
      </c>
      <c r="J1119">
        <v>185</v>
      </c>
      <c r="K1119">
        <v>5</v>
      </c>
      <c r="L1119">
        <v>0.18</v>
      </c>
      <c r="M1119">
        <v>758.5</v>
      </c>
      <c r="N1119" t="s">
        <v>32</v>
      </c>
      <c r="O1119" t="s">
        <v>179</v>
      </c>
      <c r="P1119">
        <v>4213.8888888888887</v>
      </c>
      <c r="Q1119">
        <v>4213.8888888888887</v>
      </c>
      <c r="R1119">
        <v>924.99999999999989</v>
      </c>
      <c r="S1119">
        <v>166.49999999999989</v>
      </c>
    </row>
    <row r="1120" spans="1:19" x14ac:dyDescent="0.35">
      <c r="A1120" t="s">
        <v>1241</v>
      </c>
      <c r="B1120" s="40">
        <v>45641</v>
      </c>
      <c r="C1120" t="s">
        <v>73</v>
      </c>
      <c r="D1120" t="s">
        <v>74</v>
      </c>
      <c r="E1120" t="s">
        <v>37</v>
      </c>
      <c r="F1120" t="s">
        <v>71</v>
      </c>
      <c r="G1120" t="s">
        <v>1230</v>
      </c>
      <c r="H1120" t="s">
        <v>1231</v>
      </c>
      <c r="I1120" t="s">
        <v>21</v>
      </c>
      <c r="J1120">
        <v>185</v>
      </c>
      <c r="K1120">
        <v>5</v>
      </c>
      <c r="L1120">
        <v>0.05</v>
      </c>
      <c r="M1120">
        <v>878.75</v>
      </c>
      <c r="N1120" t="s">
        <v>123</v>
      </c>
      <c r="O1120" t="s">
        <v>87</v>
      </c>
      <c r="P1120">
        <v>17575</v>
      </c>
      <c r="Q1120">
        <v>17575</v>
      </c>
      <c r="R1120">
        <v>925</v>
      </c>
      <c r="S1120">
        <v>46.25</v>
      </c>
    </row>
    <row r="1121" spans="1:19" x14ac:dyDescent="0.35">
      <c r="A1121" t="s">
        <v>1242</v>
      </c>
      <c r="B1121" s="40">
        <v>45587</v>
      </c>
      <c r="C1121" t="s">
        <v>44</v>
      </c>
      <c r="D1121" t="s">
        <v>45</v>
      </c>
      <c r="E1121" t="s">
        <v>17</v>
      </c>
      <c r="F1121" t="s">
        <v>176</v>
      </c>
      <c r="G1121" t="s">
        <v>1230</v>
      </c>
      <c r="H1121" t="s">
        <v>1231</v>
      </c>
      <c r="I1121" t="s">
        <v>21</v>
      </c>
      <c r="J1121">
        <v>185</v>
      </c>
      <c r="K1121">
        <v>12</v>
      </c>
      <c r="L1121">
        <v>0.15</v>
      </c>
      <c r="M1121">
        <v>1887</v>
      </c>
      <c r="N1121" t="s">
        <v>123</v>
      </c>
      <c r="O1121" t="s">
        <v>33</v>
      </c>
      <c r="P1121">
        <v>12580</v>
      </c>
      <c r="Q1121">
        <v>12580</v>
      </c>
      <c r="R1121">
        <v>2220</v>
      </c>
      <c r="S1121">
        <v>333</v>
      </c>
    </row>
    <row r="1122" spans="1:19" x14ac:dyDescent="0.35">
      <c r="A1122" t="s">
        <v>1243</v>
      </c>
      <c r="B1122" s="40">
        <v>45616</v>
      </c>
      <c r="C1122" t="s">
        <v>125</v>
      </c>
      <c r="D1122" t="s">
        <v>126</v>
      </c>
      <c r="E1122" t="s">
        <v>37</v>
      </c>
      <c r="F1122" t="s">
        <v>71</v>
      </c>
      <c r="G1122" t="s">
        <v>1230</v>
      </c>
      <c r="H1122" t="s">
        <v>1231</v>
      </c>
      <c r="I1122" t="s">
        <v>21</v>
      </c>
      <c r="J1122">
        <v>185</v>
      </c>
      <c r="K1122">
        <v>17</v>
      </c>
      <c r="L1122">
        <v>0.14000000000000001</v>
      </c>
      <c r="M1122">
        <v>2704.7</v>
      </c>
      <c r="N1122" t="s">
        <v>22</v>
      </c>
      <c r="O1122" t="s">
        <v>23</v>
      </c>
      <c r="P1122">
        <v>19319.28571428571</v>
      </c>
      <c r="Q1122">
        <v>19319.28571428571</v>
      </c>
      <c r="R1122">
        <v>3145</v>
      </c>
      <c r="S1122">
        <v>440.30000000000018</v>
      </c>
    </row>
    <row r="1123" spans="1:19" x14ac:dyDescent="0.35">
      <c r="A1123" t="s">
        <v>1244</v>
      </c>
      <c r="B1123" s="40">
        <v>45328</v>
      </c>
      <c r="C1123" t="s">
        <v>55</v>
      </c>
      <c r="D1123" t="s">
        <v>56</v>
      </c>
      <c r="E1123" t="s">
        <v>17</v>
      </c>
      <c r="F1123" t="s">
        <v>50</v>
      </c>
      <c r="G1123" t="s">
        <v>1230</v>
      </c>
      <c r="H1123" t="s">
        <v>1231</v>
      </c>
      <c r="I1123" t="s">
        <v>21</v>
      </c>
      <c r="J1123">
        <v>185</v>
      </c>
      <c r="K1123">
        <v>3</v>
      </c>
      <c r="L1123">
        <v>0.2</v>
      </c>
      <c r="M1123">
        <v>444</v>
      </c>
      <c r="N1123" t="s">
        <v>59</v>
      </c>
      <c r="O1123" t="s">
        <v>23</v>
      </c>
      <c r="P1123">
        <v>2220</v>
      </c>
      <c r="Q1123">
        <v>2220</v>
      </c>
      <c r="R1123">
        <v>555</v>
      </c>
      <c r="S1123">
        <v>111</v>
      </c>
    </row>
    <row r="1124" spans="1:19" x14ac:dyDescent="0.35">
      <c r="A1124" t="s">
        <v>1245</v>
      </c>
      <c r="B1124" s="40">
        <v>45427</v>
      </c>
      <c r="C1124" t="s">
        <v>96</v>
      </c>
      <c r="D1124" t="s">
        <v>97</v>
      </c>
      <c r="E1124" t="s">
        <v>98</v>
      </c>
      <c r="F1124" t="s">
        <v>115</v>
      </c>
      <c r="G1124" t="s">
        <v>1230</v>
      </c>
      <c r="H1124" t="s">
        <v>1231</v>
      </c>
      <c r="I1124" t="s">
        <v>21</v>
      </c>
      <c r="J1124">
        <v>185</v>
      </c>
      <c r="K1124">
        <v>17</v>
      </c>
      <c r="L1124">
        <v>0.04</v>
      </c>
      <c r="M1124">
        <v>3019.2</v>
      </c>
      <c r="N1124" t="s">
        <v>77</v>
      </c>
      <c r="O1124" t="s">
        <v>87</v>
      </c>
      <c r="P1124">
        <v>75480</v>
      </c>
      <c r="Q1124">
        <v>75480</v>
      </c>
      <c r="R1124">
        <v>3145</v>
      </c>
      <c r="S1124">
        <v>125.80000000000018</v>
      </c>
    </row>
    <row r="1125" spans="1:19" x14ac:dyDescent="0.35">
      <c r="A1125" t="s">
        <v>1246</v>
      </c>
      <c r="B1125" s="40">
        <v>45368</v>
      </c>
      <c r="C1125" t="s">
        <v>131</v>
      </c>
      <c r="D1125" t="s">
        <v>132</v>
      </c>
      <c r="E1125" t="s">
        <v>98</v>
      </c>
      <c r="F1125" t="s">
        <v>115</v>
      </c>
      <c r="G1125" t="s">
        <v>1230</v>
      </c>
      <c r="H1125" t="s">
        <v>1231</v>
      </c>
      <c r="I1125" t="s">
        <v>21</v>
      </c>
      <c r="J1125">
        <v>185</v>
      </c>
      <c r="K1125">
        <v>15</v>
      </c>
      <c r="L1125">
        <v>7.0000000000000007E-2</v>
      </c>
      <c r="M1125">
        <v>2580.75</v>
      </c>
      <c r="N1125" t="s">
        <v>77</v>
      </c>
      <c r="O1125" t="s">
        <v>80</v>
      </c>
      <c r="P1125">
        <v>36867.857142857138</v>
      </c>
      <c r="Q1125">
        <v>36867.857142857138</v>
      </c>
      <c r="R1125">
        <v>2775</v>
      </c>
      <c r="S1125">
        <v>194.25</v>
      </c>
    </row>
    <row r="1126" spans="1:19" x14ac:dyDescent="0.35">
      <c r="A1126" t="s">
        <v>1247</v>
      </c>
      <c r="B1126" s="40">
        <v>45446</v>
      </c>
      <c r="C1126" t="s">
        <v>15</v>
      </c>
      <c r="D1126" t="s">
        <v>16</v>
      </c>
      <c r="E1126" t="s">
        <v>17</v>
      </c>
      <c r="F1126" t="s">
        <v>154</v>
      </c>
      <c r="G1126" t="s">
        <v>1230</v>
      </c>
      <c r="H1126" t="s">
        <v>1231</v>
      </c>
      <c r="I1126" t="s">
        <v>21</v>
      </c>
      <c r="J1126">
        <v>185</v>
      </c>
      <c r="K1126">
        <v>8</v>
      </c>
      <c r="L1126">
        <v>0.08</v>
      </c>
      <c r="M1126">
        <v>1361.6</v>
      </c>
      <c r="N1126" t="s">
        <v>32</v>
      </c>
      <c r="O1126" t="s">
        <v>23</v>
      </c>
      <c r="P1126">
        <v>17020</v>
      </c>
      <c r="Q1126">
        <v>17020</v>
      </c>
      <c r="R1126">
        <v>1479.9999999999998</v>
      </c>
      <c r="S1126">
        <v>118.39999999999986</v>
      </c>
    </row>
    <row r="1127" spans="1:19" x14ac:dyDescent="0.35">
      <c r="A1127" t="s">
        <v>1248</v>
      </c>
      <c r="B1127" s="40">
        <v>45328</v>
      </c>
      <c r="C1127" t="s">
        <v>15</v>
      </c>
      <c r="D1127" t="s">
        <v>16</v>
      </c>
      <c r="E1127" t="s">
        <v>17</v>
      </c>
      <c r="F1127" t="s">
        <v>154</v>
      </c>
      <c r="G1127" t="s">
        <v>1230</v>
      </c>
      <c r="H1127" t="s">
        <v>1231</v>
      </c>
      <c r="I1127" t="s">
        <v>21</v>
      </c>
      <c r="J1127">
        <v>185</v>
      </c>
      <c r="K1127">
        <v>6</v>
      </c>
      <c r="L1127">
        <v>0.04</v>
      </c>
      <c r="M1127">
        <v>1065.5999999999999</v>
      </c>
      <c r="N1127" t="s">
        <v>123</v>
      </c>
      <c r="O1127" t="s">
        <v>23</v>
      </c>
      <c r="P1127">
        <v>26639.999999999996</v>
      </c>
      <c r="Q1127">
        <v>26639.999999999996</v>
      </c>
      <c r="R1127">
        <v>1110</v>
      </c>
      <c r="S1127">
        <v>44.400000000000091</v>
      </c>
    </row>
    <row r="1128" spans="1:19" x14ac:dyDescent="0.35">
      <c r="A1128" t="s">
        <v>1249</v>
      </c>
      <c r="B1128" s="40">
        <v>45570</v>
      </c>
      <c r="C1128" t="s">
        <v>73</v>
      </c>
      <c r="D1128" t="s">
        <v>74</v>
      </c>
      <c r="E1128" t="s">
        <v>37</v>
      </c>
      <c r="F1128" t="s">
        <v>157</v>
      </c>
      <c r="G1128" t="s">
        <v>1230</v>
      </c>
      <c r="H1128" t="s">
        <v>1231</v>
      </c>
      <c r="I1128" t="s">
        <v>21</v>
      </c>
      <c r="J1128">
        <v>185</v>
      </c>
      <c r="K1128">
        <v>11</v>
      </c>
      <c r="L1128">
        <v>0.13</v>
      </c>
      <c r="M1128">
        <v>1770.45</v>
      </c>
      <c r="N1128" t="s">
        <v>42</v>
      </c>
      <c r="O1128" t="s">
        <v>87</v>
      </c>
      <c r="P1128">
        <v>13618.846153846154</v>
      </c>
      <c r="Q1128">
        <v>13618.846153846154</v>
      </c>
      <c r="R1128">
        <v>2035</v>
      </c>
      <c r="S1128">
        <v>264.54999999999995</v>
      </c>
    </row>
    <row r="1129" spans="1:19" x14ac:dyDescent="0.35">
      <c r="A1129" t="s">
        <v>1250</v>
      </c>
      <c r="B1129" s="40">
        <v>45474</v>
      </c>
      <c r="C1129" t="s">
        <v>55</v>
      </c>
      <c r="D1129" t="s">
        <v>56</v>
      </c>
      <c r="E1129" t="s">
        <v>17</v>
      </c>
      <c r="F1129" t="s">
        <v>176</v>
      </c>
      <c r="G1129" t="s">
        <v>1230</v>
      </c>
      <c r="H1129" t="s">
        <v>1231</v>
      </c>
      <c r="I1129" t="s">
        <v>21</v>
      </c>
      <c r="J1129">
        <v>185</v>
      </c>
      <c r="K1129">
        <v>1</v>
      </c>
      <c r="L1129">
        <v>0.22</v>
      </c>
      <c r="M1129">
        <v>144.30000000000001</v>
      </c>
      <c r="N1129" t="s">
        <v>32</v>
      </c>
      <c r="O1129" t="s">
        <v>23</v>
      </c>
      <c r="P1129">
        <v>655.90909090909099</v>
      </c>
      <c r="Q1129">
        <v>655.90909090909099</v>
      </c>
      <c r="R1129">
        <v>185</v>
      </c>
      <c r="S1129">
        <v>40.699999999999989</v>
      </c>
    </row>
    <row r="1130" spans="1:19" x14ac:dyDescent="0.35">
      <c r="A1130" t="s">
        <v>1251</v>
      </c>
      <c r="B1130" s="40">
        <v>45640</v>
      </c>
      <c r="C1130" t="s">
        <v>111</v>
      </c>
      <c r="D1130" t="s">
        <v>112</v>
      </c>
      <c r="E1130" t="s">
        <v>98</v>
      </c>
      <c r="F1130" t="s">
        <v>101</v>
      </c>
      <c r="G1130" t="s">
        <v>1230</v>
      </c>
      <c r="H1130" t="s">
        <v>1231</v>
      </c>
      <c r="I1130" t="s">
        <v>21</v>
      </c>
      <c r="J1130">
        <v>185</v>
      </c>
      <c r="K1130">
        <v>19</v>
      </c>
      <c r="L1130">
        <v>0.03</v>
      </c>
      <c r="M1130">
        <v>3409.55</v>
      </c>
      <c r="N1130" t="s">
        <v>123</v>
      </c>
      <c r="O1130" t="s">
        <v>23</v>
      </c>
      <c r="P1130">
        <v>113651.66666666667</v>
      </c>
      <c r="Q1130">
        <v>113651.66666666667</v>
      </c>
      <c r="R1130">
        <v>3515.0000000000005</v>
      </c>
      <c r="S1130">
        <v>105.45000000000027</v>
      </c>
    </row>
    <row r="1131" spans="1:19" x14ac:dyDescent="0.35">
      <c r="A1131" t="s">
        <v>1252</v>
      </c>
      <c r="B1131" s="40">
        <v>45403</v>
      </c>
      <c r="C1131" t="s">
        <v>73</v>
      </c>
      <c r="D1131" t="s">
        <v>74</v>
      </c>
      <c r="E1131" t="s">
        <v>37</v>
      </c>
      <c r="F1131" t="s">
        <v>71</v>
      </c>
      <c r="G1131" t="s">
        <v>1230</v>
      </c>
      <c r="H1131" t="s">
        <v>1231</v>
      </c>
      <c r="I1131" t="s">
        <v>21</v>
      </c>
      <c r="J1131">
        <v>185</v>
      </c>
      <c r="K1131">
        <v>19</v>
      </c>
      <c r="L1131">
        <v>0.01</v>
      </c>
      <c r="M1131">
        <v>3479.85</v>
      </c>
      <c r="N1131" t="s">
        <v>22</v>
      </c>
      <c r="O1131" t="s">
        <v>23</v>
      </c>
      <c r="P1131">
        <v>347985</v>
      </c>
      <c r="Q1131">
        <v>347985</v>
      </c>
      <c r="R1131">
        <v>3515</v>
      </c>
      <c r="S1131">
        <v>35.150000000000091</v>
      </c>
    </row>
    <row r="1132" spans="1:19" x14ac:dyDescent="0.35">
      <c r="A1132" t="s">
        <v>1253</v>
      </c>
      <c r="B1132" s="40">
        <v>45420</v>
      </c>
      <c r="C1132" t="s">
        <v>111</v>
      </c>
      <c r="D1132" t="s">
        <v>112</v>
      </c>
      <c r="E1132" t="s">
        <v>98</v>
      </c>
      <c r="F1132" t="s">
        <v>99</v>
      </c>
      <c r="G1132" t="s">
        <v>1230</v>
      </c>
      <c r="H1132" t="s">
        <v>1231</v>
      </c>
      <c r="I1132" t="s">
        <v>21</v>
      </c>
      <c r="J1132">
        <v>185</v>
      </c>
      <c r="K1132">
        <v>12</v>
      </c>
      <c r="L1132">
        <v>0.06</v>
      </c>
      <c r="M1132">
        <v>2086.8000000000002</v>
      </c>
      <c r="N1132" t="s">
        <v>32</v>
      </c>
      <c r="O1132" t="s">
        <v>23</v>
      </c>
      <c r="P1132">
        <v>34780.000000000007</v>
      </c>
      <c r="Q1132">
        <v>34780.000000000007</v>
      </c>
      <c r="R1132">
        <v>2220.0000000000005</v>
      </c>
      <c r="S1132">
        <v>133.20000000000027</v>
      </c>
    </row>
    <row r="1133" spans="1:19" x14ac:dyDescent="0.35">
      <c r="A1133" t="s">
        <v>1254</v>
      </c>
      <c r="B1133" s="40">
        <v>45403</v>
      </c>
      <c r="C1133" t="s">
        <v>131</v>
      </c>
      <c r="D1133" t="s">
        <v>132</v>
      </c>
      <c r="E1133" t="s">
        <v>98</v>
      </c>
      <c r="F1133" t="s">
        <v>113</v>
      </c>
      <c r="G1133" t="s">
        <v>1230</v>
      </c>
      <c r="H1133" t="s">
        <v>1231</v>
      </c>
      <c r="I1133" t="s">
        <v>21</v>
      </c>
      <c r="J1133">
        <v>185</v>
      </c>
      <c r="K1133">
        <v>2</v>
      </c>
      <c r="L1133">
        <v>0.05</v>
      </c>
      <c r="M1133">
        <v>351.5</v>
      </c>
      <c r="N1133" t="s">
        <v>123</v>
      </c>
      <c r="O1133" t="s">
        <v>80</v>
      </c>
      <c r="P1133">
        <v>7030</v>
      </c>
      <c r="Q1133">
        <v>7030</v>
      </c>
      <c r="R1133">
        <v>370</v>
      </c>
      <c r="S1133">
        <v>18.5</v>
      </c>
    </row>
    <row r="1134" spans="1:19" x14ac:dyDescent="0.35">
      <c r="A1134" t="s">
        <v>1255</v>
      </c>
      <c r="B1134" s="40">
        <v>45426</v>
      </c>
      <c r="C1134" t="s">
        <v>73</v>
      </c>
      <c r="D1134" t="s">
        <v>74</v>
      </c>
      <c r="E1134" t="s">
        <v>37</v>
      </c>
      <c r="F1134" t="s">
        <v>151</v>
      </c>
      <c r="G1134" t="s">
        <v>1230</v>
      </c>
      <c r="H1134" t="s">
        <v>1231</v>
      </c>
      <c r="I1134" t="s">
        <v>21</v>
      </c>
      <c r="J1134">
        <v>185</v>
      </c>
      <c r="K1134">
        <v>11</v>
      </c>
      <c r="L1134">
        <v>0.2</v>
      </c>
      <c r="M1134">
        <v>1628</v>
      </c>
      <c r="N1134" t="s">
        <v>59</v>
      </c>
      <c r="O1134" t="s">
        <v>23</v>
      </c>
      <c r="P1134">
        <v>8140</v>
      </c>
      <c r="Q1134">
        <v>8140</v>
      </c>
      <c r="R1134">
        <v>2035</v>
      </c>
      <c r="S1134">
        <v>407</v>
      </c>
    </row>
    <row r="1135" spans="1:19" x14ac:dyDescent="0.35">
      <c r="A1135" t="s">
        <v>1256</v>
      </c>
      <c r="B1135" s="40">
        <v>45649</v>
      </c>
      <c r="C1135" t="s">
        <v>55</v>
      </c>
      <c r="D1135" t="s">
        <v>56</v>
      </c>
      <c r="E1135" t="s">
        <v>17</v>
      </c>
      <c r="F1135" t="s">
        <v>50</v>
      </c>
      <c r="G1135" t="s">
        <v>1230</v>
      </c>
      <c r="H1135" t="s">
        <v>1231</v>
      </c>
      <c r="I1135" t="s">
        <v>21</v>
      </c>
      <c r="J1135">
        <v>185</v>
      </c>
      <c r="K1135">
        <v>2</v>
      </c>
      <c r="L1135">
        <v>0.17</v>
      </c>
      <c r="M1135">
        <v>307.10000000000002</v>
      </c>
      <c r="N1135" t="s">
        <v>59</v>
      </c>
      <c r="O1135" t="s">
        <v>87</v>
      </c>
      <c r="P1135">
        <v>1806.4705882352941</v>
      </c>
      <c r="Q1135">
        <v>1806.4705882352941</v>
      </c>
      <c r="R1135">
        <v>370.00000000000006</v>
      </c>
      <c r="S1135">
        <v>62.900000000000034</v>
      </c>
    </row>
    <row r="1136" spans="1:19" x14ac:dyDescent="0.35">
      <c r="A1136" t="s">
        <v>1257</v>
      </c>
      <c r="B1136" s="40">
        <v>45460</v>
      </c>
      <c r="C1136" t="s">
        <v>125</v>
      </c>
      <c r="D1136" t="s">
        <v>126</v>
      </c>
      <c r="E1136" t="s">
        <v>37</v>
      </c>
      <c r="F1136" t="s">
        <v>38</v>
      </c>
      <c r="G1136" t="s">
        <v>1230</v>
      </c>
      <c r="H1136" t="s">
        <v>1231</v>
      </c>
      <c r="I1136" t="s">
        <v>21</v>
      </c>
      <c r="J1136">
        <v>185</v>
      </c>
      <c r="K1136">
        <v>9</v>
      </c>
      <c r="L1136">
        <v>0.16</v>
      </c>
      <c r="M1136">
        <v>1398.6</v>
      </c>
      <c r="N1136" t="s">
        <v>22</v>
      </c>
      <c r="O1136" t="s">
        <v>23</v>
      </c>
      <c r="P1136">
        <v>8741.25</v>
      </c>
      <c r="Q1136">
        <v>8741.25</v>
      </c>
      <c r="R1136">
        <v>1665</v>
      </c>
      <c r="S1136">
        <v>266.40000000000009</v>
      </c>
    </row>
    <row r="1137" spans="1:19" x14ac:dyDescent="0.35">
      <c r="A1137" t="s">
        <v>1258</v>
      </c>
      <c r="B1137" s="40">
        <v>45312</v>
      </c>
      <c r="C1137" t="s">
        <v>44</v>
      </c>
      <c r="D1137" t="s">
        <v>45</v>
      </c>
      <c r="E1137" t="s">
        <v>17</v>
      </c>
      <c r="F1137" t="s">
        <v>79</v>
      </c>
      <c r="G1137" t="s">
        <v>1230</v>
      </c>
      <c r="H1137" t="s">
        <v>1231</v>
      </c>
      <c r="I1137" t="s">
        <v>21</v>
      </c>
      <c r="J1137">
        <v>185</v>
      </c>
      <c r="K1137">
        <v>14</v>
      </c>
      <c r="L1137">
        <v>0.09</v>
      </c>
      <c r="M1137">
        <v>2356.9</v>
      </c>
      <c r="N1137" t="s">
        <v>22</v>
      </c>
      <c r="O1137" t="s">
        <v>23</v>
      </c>
      <c r="P1137">
        <v>26187.777777777781</v>
      </c>
      <c r="Q1137">
        <v>26187.777777777781</v>
      </c>
      <c r="R1137">
        <v>2590</v>
      </c>
      <c r="S1137">
        <v>233.09999999999991</v>
      </c>
    </row>
    <row r="1138" spans="1:19" x14ac:dyDescent="0.35">
      <c r="A1138" t="s">
        <v>1259</v>
      </c>
      <c r="B1138" s="40">
        <v>45610</v>
      </c>
      <c r="C1138" t="s">
        <v>64</v>
      </c>
      <c r="D1138" t="s">
        <v>65</v>
      </c>
      <c r="E1138" t="s">
        <v>27</v>
      </c>
      <c r="F1138" t="s">
        <v>103</v>
      </c>
      <c r="G1138" t="s">
        <v>1230</v>
      </c>
      <c r="H1138" t="s">
        <v>1231</v>
      </c>
      <c r="I1138" t="s">
        <v>21</v>
      </c>
      <c r="J1138">
        <v>185</v>
      </c>
      <c r="K1138">
        <v>13</v>
      </c>
      <c r="L1138">
        <v>0.04</v>
      </c>
      <c r="M1138">
        <v>2308.8000000000002</v>
      </c>
      <c r="N1138" t="s">
        <v>22</v>
      </c>
      <c r="O1138" t="s">
        <v>23</v>
      </c>
      <c r="P1138">
        <v>57720</v>
      </c>
      <c r="Q1138">
        <v>57720</v>
      </c>
      <c r="R1138">
        <v>2405.0000000000005</v>
      </c>
      <c r="S1138">
        <v>96.200000000000273</v>
      </c>
    </row>
    <row r="1139" spans="1:19" x14ac:dyDescent="0.35">
      <c r="A1139" t="s">
        <v>1260</v>
      </c>
      <c r="B1139" s="40">
        <v>45428</v>
      </c>
      <c r="C1139" t="s">
        <v>61</v>
      </c>
      <c r="D1139" t="s">
        <v>62</v>
      </c>
      <c r="E1139" t="s">
        <v>27</v>
      </c>
      <c r="F1139" t="s">
        <v>66</v>
      </c>
      <c r="G1139" t="s">
        <v>1230</v>
      </c>
      <c r="H1139" t="s">
        <v>1231</v>
      </c>
      <c r="I1139" t="s">
        <v>21</v>
      </c>
      <c r="J1139">
        <v>185</v>
      </c>
      <c r="K1139">
        <v>12</v>
      </c>
      <c r="L1139">
        <v>0.18</v>
      </c>
      <c r="M1139">
        <v>1820.4</v>
      </c>
      <c r="N1139" t="s">
        <v>123</v>
      </c>
      <c r="O1139" t="s">
        <v>23</v>
      </c>
      <c r="P1139">
        <v>10113.333333333334</v>
      </c>
      <c r="Q1139">
        <v>10113.333333333334</v>
      </c>
      <c r="R1139">
        <v>2220</v>
      </c>
      <c r="S1139">
        <v>399.59999999999991</v>
      </c>
    </row>
    <row r="1140" spans="1:19" x14ac:dyDescent="0.35">
      <c r="A1140" t="s">
        <v>1261</v>
      </c>
      <c r="B1140" s="40">
        <v>45632</v>
      </c>
      <c r="C1140" t="s">
        <v>111</v>
      </c>
      <c r="D1140" t="s">
        <v>112</v>
      </c>
      <c r="E1140" t="s">
        <v>98</v>
      </c>
      <c r="F1140" t="s">
        <v>99</v>
      </c>
      <c r="G1140" t="s">
        <v>1230</v>
      </c>
      <c r="H1140" t="s">
        <v>1231</v>
      </c>
      <c r="I1140" t="s">
        <v>21</v>
      </c>
      <c r="J1140">
        <v>185</v>
      </c>
      <c r="K1140">
        <v>5</v>
      </c>
      <c r="L1140">
        <v>0.26</v>
      </c>
      <c r="M1140">
        <v>684.5</v>
      </c>
      <c r="N1140" t="s">
        <v>32</v>
      </c>
      <c r="O1140" t="s">
        <v>80</v>
      </c>
      <c r="P1140">
        <v>2632.6923076923076</v>
      </c>
      <c r="Q1140">
        <v>2632.6923076923076</v>
      </c>
      <c r="R1140">
        <v>925</v>
      </c>
      <c r="S1140">
        <v>240.5</v>
      </c>
    </row>
    <row r="1141" spans="1:19" x14ac:dyDescent="0.35">
      <c r="A1141" t="s">
        <v>1262</v>
      </c>
      <c r="B1141" s="40">
        <v>45466</v>
      </c>
      <c r="C1141" t="s">
        <v>111</v>
      </c>
      <c r="D1141" t="s">
        <v>112</v>
      </c>
      <c r="E1141" t="s">
        <v>98</v>
      </c>
      <c r="F1141" t="s">
        <v>99</v>
      </c>
      <c r="G1141" t="s">
        <v>1230</v>
      </c>
      <c r="H1141" t="s">
        <v>1231</v>
      </c>
      <c r="I1141" t="s">
        <v>21</v>
      </c>
      <c r="J1141">
        <v>185</v>
      </c>
      <c r="K1141">
        <v>6</v>
      </c>
      <c r="L1141">
        <v>0.14000000000000001</v>
      </c>
      <c r="M1141">
        <v>954.6</v>
      </c>
      <c r="N1141" t="s">
        <v>32</v>
      </c>
      <c r="O1141" t="s">
        <v>23</v>
      </c>
      <c r="P1141">
        <v>6818.5714285714284</v>
      </c>
      <c r="Q1141">
        <v>6818.5714285714284</v>
      </c>
      <c r="R1141">
        <v>1110</v>
      </c>
      <c r="S1141">
        <v>155.39999999999998</v>
      </c>
    </row>
    <row r="1142" spans="1:19" x14ac:dyDescent="0.35">
      <c r="A1142" t="s">
        <v>1263</v>
      </c>
      <c r="B1142" s="40">
        <v>45368</v>
      </c>
      <c r="C1142" t="s">
        <v>44</v>
      </c>
      <c r="D1142" t="s">
        <v>45</v>
      </c>
      <c r="E1142" t="s">
        <v>17</v>
      </c>
      <c r="F1142" t="s">
        <v>154</v>
      </c>
      <c r="G1142" t="s">
        <v>1230</v>
      </c>
      <c r="H1142" t="s">
        <v>1231</v>
      </c>
      <c r="I1142" t="s">
        <v>21</v>
      </c>
      <c r="J1142">
        <v>185</v>
      </c>
      <c r="K1142">
        <v>10</v>
      </c>
      <c r="L1142">
        <v>7.0000000000000007E-2</v>
      </c>
      <c r="M1142">
        <v>1720.5</v>
      </c>
      <c r="N1142" t="s">
        <v>123</v>
      </c>
      <c r="O1142" t="s">
        <v>23</v>
      </c>
      <c r="P1142">
        <v>24578.571428571428</v>
      </c>
      <c r="Q1142">
        <v>24578.571428571428</v>
      </c>
      <c r="R1142">
        <v>1850.0000000000002</v>
      </c>
      <c r="S1142">
        <v>129.50000000000023</v>
      </c>
    </row>
    <row r="1143" spans="1:19" x14ac:dyDescent="0.35">
      <c r="A1143" t="s">
        <v>1264</v>
      </c>
      <c r="B1143" s="40">
        <v>45415</v>
      </c>
      <c r="C1143" t="s">
        <v>55</v>
      </c>
      <c r="D1143" t="s">
        <v>56</v>
      </c>
      <c r="E1143" t="s">
        <v>17</v>
      </c>
      <c r="F1143" t="s">
        <v>79</v>
      </c>
      <c r="G1143" t="s">
        <v>1230</v>
      </c>
      <c r="H1143" t="s">
        <v>1231</v>
      </c>
      <c r="I1143" t="s">
        <v>21</v>
      </c>
      <c r="J1143">
        <v>185</v>
      </c>
      <c r="K1143">
        <v>8</v>
      </c>
      <c r="L1143">
        <v>0.05</v>
      </c>
      <c r="M1143">
        <v>1406</v>
      </c>
      <c r="N1143" t="s">
        <v>123</v>
      </c>
      <c r="O1143" t="s">
        <v>87</v>
      </c>
      <c r="P1143">
        <v>28120</v>
      </c>
      <c r="Q1143">
        <v>28120</v>
      </c>
      <c r="R1143">
        <v>1480</v>
      </c>
      <c r="S1143">
        <v>74</v>
      </c>
    </row>
    <row r="1144" spans="1:19" x14ac:dyDescent="0.35">
      <c r="A1144" t="s">
        <v>1265</v>
      </c>
      <c r="B1144" s="40">
        <v>45527</v>
      </c>
      <c r="C1144" t="s">
        <v>125</v>
      </c>
      <c r="D1144" t="s">
        <v>126</v>
      </c>
      <c r="E1144" t="s">
        <v>37</v>
      </c>
      <c r="F1144" t="s">
        <v>151</v>
      </c>
      <c r="G1144" t="s">
        <v>1230</v>
      </c>
      <c r="H1144" t="s">
        <v>1231</v>
      </c>
      <c r="I1144" t="s">
        <v>21</v>
      </c>
      <c r="J1144">
        <v>185</v>
      </c>
      <c r="K1144">
        <v>8</v>
      </c>
      <c r="L1144">
        <v>0</v>
      </c>
      <c r="M1144">
        <v>1480</v>
      </c>
      <c r="N1144" t="s">
        <v>42</v>
      </c>
      <c r="O1144" t="s">
        <v>23</v>
      </c>
      <c r="P1144" t="e">
        <v>#DIV/0!</v>
      </c>
      <c r="Q1144">
        <v>0</v>
      </c>
      <c r="R1144">
        <v>1480</v>
      </c>
      <c r="S1144">
        <v>0</v>
      </c>
    </row>
    <row r="1145" spans="1:19" x14ac:dyDescent="0.35">
      <c r="A1145" t="s">
        <v>1266</v>
      </c>
      <c r="B1145" s="40">
        <v>45641</v>
      </c>
      <c r="C1145" t="s">
        <v>131</v>
      </c>
      <c r="D1145" t="s">
        <v>132</v>
      </c>
      <c r="E1145" t="s">
        <v>98</v>
      </c>
      <c r="F1145" t="s">
        <v>101</v>
      </c>
      <c r="G1145" t="s">
        <v>1230</v>
      </c>
      <c r="H1145" t="s">
        <v>1231</v>
      </c>
      <c r="I1145" t="s">
        <v>21</v>
      </c>
      <c r="J1145">
        <v>185</v>
      </c>
      <c r="K1145">
        <v>12</v>
      </c>
      <c r="L1145">
        <v>0.22</v>
      </c>
      <c r="M1145">
        <v>1731.6</v>
      </c>
      <c r="N1145" t="s">
        <v>32</v>
      </c>
      <c r="O1145" t="s">
        <v>87</v>
      </c>
      <c r="P1145">
        <v>7870.9090909090901</v>
      </c>
      <c r="Q1145">
        <v>7870.9090909090901</v>
      </c>
      <c r="R1145">
        <v>2220</v>
      </c>
      <c r="S1145">
        <v>488.40000000000009</v>
      </c>
    </row>
    <row r="1146" spans="1:19" x14ac:dyDescent="0.35">
      <c r="A1146" t="s">
        <v>1267</v>
      </c>
      <c r="B1146" s="40">
        <v>45402</v>
      </c>
      <c r="C1146" t="s">
        <v>73</v>
      </c>
      <c r="D1146" t="s">
        <v>74</v>
      </c>
      <c r="E1146" t="s">
        <v>37</v>
      </c>
      <c r="F1146" t="s">
        <v>71</v>
      </c>
      <c r="G1146" t="s">
        <v>1230</v>
      </c>
      <c r="H1146" t="s">
        <v>1231</v>
      </c>
      <c r="I1146" t="s">
        <v>21</v>
      </c>
      <c r="J1146">
        <v>185</v>
      </c>
      <c r="K1146">
        <v>16</v>
      </c>
      <c r="L1146">
        <v>0.16</v>
      </c>
      <c r="M1146">
        <v>2486.4</v>
      </c>
      <c r="N1146" t="s">
        <v>59</v>
      </c>
      <c r="O1146" t="s">
        <v>23</v>
      </c>
      <c r="P1146">
        <v>15540</v>
      </c>
      <c r="Q1146">
        <v>15540</v>
      </c>
      <c r="R1146">
        <v>2960</v>
      </c>
      <c r="S1146">
        <v>473.59999999999991</v>
      </c>
    </row>
    <row r="1147" spans="1:19" x14ac:dyDescent="0.35">
      <c r="A1147" t="s">
        <v>1268</v>
      </c>
      <c r="B1147" s="40">
        <v>45362</v>
      </c>
      <c r="C1147" t="s">
        <v>44</v>
      </c>
      <c r="D1147" t="s">
        <v>45</v>
      </c>
      <c r="E1147" t="s">
        <v>17</v>
      </c>
      <c r="F1147" t="s">
        <v>18</v>
      </c>
      <c r="G1147" t="s">
        <v>1230</v>
      </c>
      <c r="H1147" t="s">
        <v>1231</v>
      </c>
      <c r="I1147" t="s">
        <v>21</v>
      </c>
      <c r="J1147">
        <v>185</v>
      </c>
      <c r="K1147">
        <v>2</v>
      </c>
      <c r="L1147">
        <v>0.09</v>
      </c>
      <c r="M1147">
        <v>336.7</v>
      </c>
      <c r="N1147" t="s">
        <v>22</v>
      </c>
      <c r="O1147" t="s">
        <v>23</v>
      </c>
      <c r="P1147">
        <v>3741.1111111111113</v>
      </c>
      <c r="Q1147">
        <v>3741.1111111111113</v>
      </c>
      <c r="R1147">
        <v>370</v>
      </c>
      <c r="S1147">
        <v>33.300000000000011</v>
      </c>
    </row>
    <row r="1148" spans="1:19" x14ac:dyDescent="0.35">
      <c r="A1148" t="s">
        <v>1269</v>
      </c>
      <c r="B1148" s="40">
        <v>45593</v>
      </c>
      <c r="C1148" t="s">
        <v>111</v>
      </c>
      <c r="D1148" t="s">
        <v>112</v>
      </c>
      <c r="E1148" t="s">
        <v>98</v>
      </c>
      <c r="F1148" t="s">
        <v>160</v>
      </c>
      <c r="G1148" t="s">
        <v>1230</v>
      </c>
      <c r="H1148" t="s">
        <v>1231</v>
      </c>
      <c r="I1148" t="s">
        <v>21</v>
      </c>
      <c r="J1148">
        <v>185</v>
      </c>
      <c r="K1148">
        <v>5</v>
      </c>
      <c r="L1148">
        <v>0</v>
      </c>
      <c r="M1148">
        <v>925</v>
      </c>
      <c r="N1148" t="s">
        <v>42</v>
      </c>
      <c r="O1148" t="s">
        <v>23</v>
      </c>
      <c r="P1148" t="e">
        <v>#DIV/0!</v>
      </c>
      <c r="Q1148">
        <v>0</v>
      </c>
      <c r="R1148">
        <v>925</v>
      </c>
      <c r="S1148">
        <v>0</v>
      </c>
    </row>
    <row r="1149" spans="1:19" x14ac:dyDescent="0.35">
      <c r="A1149" t="s">
        <v>1270</v>
      </c>
      <c r="B1149" s="40">
        <v>45633</v>
      </c>
      <c r="C1149" t="s">
        <v>15</v>
      </c>
      <c r="D1149" t="s">
        <v>16</v>
      </c>
      <c r="E1149" t="s">
        <v>17</v>
      </c>
      <c r="F1149" t="s">
        <v>18</v>
      </c>
      <c r="G1149" t="s">
        <v>1230</v>
      </c>
      <c r="H1149" t="s">
        <v>1231</v>
      </c>
      <c r="I1149" t="s">
        <v>21</v>
      </c>
      <c r="J1149">
        <v>185</v>
      </c>
      <c r="K1149">
        <v>14</v>
      </c>
      <c r="L1149">
        <v>0.1</v>
      </c>
      <c r="M1149">
        <v>2331</v>
      </c>
      <c r="N1149" t="s">
        <v>22</v>
      </c>
      <c r="O1149" t="s">
        <v>23</v>
      </c>
      <c r="P1149">
        <v>23310</v>
      </c>
      <c r="Q1149">
        <v>23310</v>
      </c>
      <c r="R1149">
        <v>2590</v>
      </c>
      <c r="S1149">
        <v>259</v>
      </c>
    </row>
    <row r="1150" spans="1:19" x14ac:dyDescent="0.35">
      <c r="A1150" t="s">
        <v>1271</v>
      </c>
      <c r="B1150" s="40">
        <v>45548</v>
      </c>
      <c r="C1150" t="s">
        <v>55</v>
      </c>
      <c r="D1150" t="s">
        <v>56</v>
      </c>
      <c r="E1150" t="s">
        <v>17</v>
      </c>
      <c r="F1150" t="s">
        <v>176</v>
      </c>
      <c r="G1150" t="s">
        <v>1230</v>
      </c>
      <c r="H1150" t="s">
        <v>1231</v>
      </c>
      <c r="I1150" t="s">
        <v>21</v>
      </c>
      <c r="J1150">
        <v>185</v>
      </c>
      <c r="K1150">
        <v>14</v>
      </c>
      <c r="L1150">
        <v>0.16</v>
      </c>
      <c r="M1150">
        <v>2175.6</v>
      </c>
      <c r="N1150" t="s">
        <v>123</v>
      </c>
      <c r="O1150" t="s">
        <v>23</v>
      </c>
      <c r="P1150">
        <v>13597.5</v>
      </c>
      <c r="Q1150">
        <v>13597.5</v>
      </c>
      <c r="R1150">
        <v>2590</v>
      </c>
      <c r="S1150">
        <v>414.40000000000009</v>
      </c>
    </row>
    <row r="1151" spans="1:19" x14ac:dyDescent="0.35">
      <c r="A1151" t="s">
        <v>1272</v>
      </c>
      <c r="B1151" s="40">
        <v>45366</v>
      </c>
      <c r="C1151" t="s">
        <v>131</v>
      </c>
      <c r="D1151" t="s">
        <v>132</v>
      </c>
      <c r="E1151" t="s">
        <v>98</v>
      </c>
      <c r="F1151" t="s">
        <v>99</v>
      </c>
      <c r="G1151" t="s">
        <v>1230</v>
      </c>
      <c r="H1151" t="s">
        <v>1231</v>
      </c>
      <c r="I1151" t="s">
        <v>21</v>
      </c>
      <c r="J1151">
        <v>185</v>
      </c>
      <c r="K1151">
        <v>13</v>
      </c>
      <c r="L1151">
        <v>0.1</v>
      </c>
      <c r="M1151">
        <v>2164.5</v>
      </c>
      <c r="N1151" t="s">
        <v>59</v>
      </c>
      <c r="O1151" t="s">
        <v>23</v>
      </c>
      <c r="P1151">
        <v>21645</v>
      </c>
      <c r="Q1151">
        <v>21645</v>
      </c>
      <c r="R1151">
        <v>2405</v>
      </c>
      <c r="S1151">
        <v>240.5</v>
      </c>
    </row>
    <row r="1152" spans="1:19" x14ac:dyDescent="0.35">
      <c r="A1152" t="s">
        <v>1273</v>
      </c>
      <c r="B1152" s="40">
        <v>45597</v>
      </c>
      <c r="C1152" t="s">
        <v>25</v>
      </c>
      <c r="D1152" t="s">
        <v>26</v>
      </c>
      <c r="E1152" t="s">
        <v>27</v>
      </c>
      <c r="F1152" t="s">
        <v>28</v>
      </c>
      <c r="G1152" t="s">
        <v>1230</v>
      </c>
      <c r="H1152" t="s">
        <v>1231</v>
      </c>
      <c r="I1152" t="s">
        <v>21</v>
      </c>
      <c r="J1152">
        <v>185</v>
      </c>
      <c r="K1152">
        <v>6</v>
      </c>
      <c r="L1152">
        <v>0</v>
      </c>
      <c r="M1152">
        <v>1110</v>
      </c>
      <c r="N1152" t="s">
        <v>42</v>
      </c>
      <c r="O1152" t="s">
        <v>23</v>
      </c>
      <c r="P1152" t="e">
        <v>#DIV/0!</v>
      </c>
      <c r="Q1152">
        <v>0</v>
      </c>
      <c r="R1152">
        <v>1110</v>
      </c>
      <c r="S1152">
        <v>0</v>
      </c>
    </row>
    <row r="1153" spans="1:19" x14ac:dyDescent="0.35">
      <c r="A1153" t="s">
        <v>1274</v>
      </c>
      <c r="B1153" s="40">
        <v>45527</v>
      </c>
      <c r="C1153" t="s">
        <v>73</v>
      </c>
      <c r="D1153" t="s">
        <v>74</v>
      </c>
      <c r="E1153" t="s">
        <v>37</v>
      </c>
      <c r="F1153" t="s">
        <v>38</v>
      </c>
      <c r="G1153" t="s">
        <v>1230</v>
      </c>
      <c r="H1153" t="s">
        <v>1231</v>
      </c>
      <c r="I1153" t="s">
        <v>21</v>
      </c>
      <c r="J1153">
        <v>185</v>
      </c>
      <c r="K1153">
        <v>3</v>
      </c>
      <c r="L1153">
        <v>0</v>
      </c>
      <c r="M1153">
        <v>555</v>
      </c>
      <c r="N1153" t="s">
        <v>22</v>
      </c>
      <c r="O1153" t="s">
        <v>23</v>
      </c>
      <c r="P1153" t="e">
        <v>#DIV/0!</v>
      </c>
      <c r="Q1153">
        <v>0</v>
      </c>
      <c r="R1153">
        <v>555</v>
      </c>
      <c r="S1153">
        <v>0</v>
      </c>
    </row>
    <row r="1154" spans="1:19" x14ac:dyDescent="0.35">
      <c r="A1154" t="s">
        <v>1275</v>
      </c>
      <c r="B1154" s="40">
        <v>45450</v>
      </c>
      <c r="C1154" t="s">
        <v>55</v>
      </c>
      <c r="D1154" t="s">
        <v>56</v>
      </c>
      <c r="E1154" t="s">
        <v>17</v>
      </c>
      <c r="F1154" t="s">
        <v>176</v>
      </c>
      <c r="G1154" t="s">
        <v>1230</v>
      </c>
      <c r="H1154" t="s">
        <v>1231</v>
      </c>
      <c r="I1154" t="s">
        <v>21</v>
      </c>
      <c r="J1154">
        <v>185</v>
      </c>
      <c r="K1154">
        <v>19</v>
      </c>
      <c r="L1154">
        <v>0.28999999999999998</v>
      </c>
      <c r="M1154">
        <v>2495.65</v>
      </c>
      <c r="N1154" t="s">
        <v>123</v>
      </c>
      <c r="O1154" t="s">
        <v>23</v>
      </c>
      <c r="P1154">
        <v>8605.6896551724149</v>
      </c>
      <c r="Q1154">
        <v>8605.6896551724149</v>
      </c>
      <c r="R1154">
        <v>3515.0000000000005</v>
      </c>
      <c r="S1154">
        <v>1019.3500000000004</v>
      </c>
    </row>
    <row r="1155" spans="1:19" x14ac:dyDescent="0.35">
      <c r="A1155" t="s">
        <v>1276</v>
      </c>
      <c r="B1155" s="40">
        <v>45651</v>
      </c>
      <c r="C1155" t="s">
        <v>73</v>
      </c>
      <c r="D1155" t="s">
        <v>74</v>
      </c>
      <c r="E1155" t="s">
        <v>37</v>
      </c>
      <c r="F1155" t="s">
        <v>157</v>
      </c>
      <c r="G1155" t="s">
        <v>1230</v>
      </c>
      <c r="H1155" t="s">
        <v>1231</v>
      </c>
      <c r="I1155" t="s">
        <v>21</v>
      </c>
      <c r="J1155">
        <v>185</v>
      </c>
      <c r="K1155">
        <v>4</v>
      </c>
      <c r="L1155">
        <v>7.0000000000000007E-2</v>
      </c>
      <c r="M1155">
        <v>688.2</v>
      </c>
      <c r="N1155" t="s">
        <v>59</v>
      </c>
      <c r="O1155" t="s">
        <v>80</v>
      </c>
      <c r="P1155">
        <v>9831.4285714285706</v>
      </c>
      <c r="Q1155">
        <v>9831.4285714285706</v>
      </c>
      <c r="R1155">
        <v>740.00000000000011</v>
      </c>
      <c r="S1155">
        <v>51.800000000000068</v>
      </c>
    </row>
    <row r="1156" spans="1:19" x14ac:dyDescent="0.35">
      <c r="A1156" t="s">
        <v>1277</v>
      </c>
      <c r="B1156" s="40">
        <v>45347</v>
      </c>
      <c r="C1156" t="s">
        <v>15</v>
      </c>
      <c r="D1156" t="s">
        <v>16</v>
      </c>
      <c r="E1156" t="s">
        <v>17</v>
      </c>
      <c r="F1156" t="s">
        <v>176</v>
      </c>
      <c r="G1156" t="s">
        <v>1230</v>
      </c>
      <c r="H1156" t="s">
        <v>1231</v>
      </c>
      <c r="I1156" t="s">
        <v>21</v>
      </c>
      <c r="J1156">
        <v>185</v>
      </c>
      <c r="K1156">
        <v>20</v>
      </c>
      <c r="L1156">
        <v>0.2</v>
      </c>
      <c r="M1156">
        <v>2960</v>
      </c>
      <c r="N1156" t="s">
        <v>179</v>
      </c>
      <c r="O1156" t="s">
        <v>23</v>
      </c>
      <c r="P1156">
        <v>14800</v>
      </c>
      <c r="Q1156">
        <v>14800</v>
      </c>
      <c r="R1156">
        <v>3700</v>
      </c>
      <c r="S1156">
        <v>740</v>
      </c>
    </row>
    <row r="1157" spans="1:19" x14ac:dyDescent="0.35">
      <c r="A1157" t="s">
        <v>1278</v>
      </c>
      <c r="B1157" s="40">
        <v>45341</v>
      </c>
      <c r="C1157" t="s">
        <v>73</v>
      </c>
      <c r="D1157" t="s">
        <v>74</v>
      </c>
      <c r="E1157" t="s">
        <v>37</v>
      </c>
      <c r="F1157" t="s">
        <v>151</v>
      </c>
      <c r="G1157" t="s">
        <v>1230</v>
      </c>
      <c r="H1157" t="s">
        <v>1231</v>
      </c>
      <c r="I1157" t="s">
        <v>21</v>
      </c>
      <c r="J1157">
        <v>185</v>
      </c>
      <c r="K1157">
        <v>8</v>
      </c>
      <c r="L1157">
        <v>0.19</v>
      </c>
      <c r="M1157">
        <v>1198.8</v>
      </c>
      <c r="N1157" t="s">
        <v>22</v>
      </c>
      <c r="O1157" t="s">
        <v>80</v>
      </c>
      <c r="P1157">
        <v>6309.4736842105258</v>
      </c>
      <c r="Q1157">
        <v>6309.4736842105258</v>
      </c>
      <c r="R1157">
        <v>1479.9999999999998</v>
      </c>
      <c r="S1157">
        <v>281.19999999999982</v>
      </c>
    </row>
    <row r="1158" spans="1:19" x14ac:dyDescent="0.35">
      <c r="A1158" t="s">
        <v>1279</v>
      </c>
      <c r="B1158" s="40">
        <v>45340</v>
      </c>
      <c r="C1158" t="s">
        <v>96</v>
      </c>
      <c r="D1158" t="s">
        <v>97</v>
      </c>
      <c r="E1158" t="s">
        <v>98</v>
      </c>
      <c r="F1158" t="s">
        <v>101</v>
      </c>
      <c r="G1158" t="s">
        <v>1230</v>
      </c>
      <c r="H1158" t="s">
        <v>1231</v>
      </c>
      <c r="I1158" t="s">
        <v>21</v>
      </c>
      <c r="J1158">
        <v>185</v>
      </c>
      <c r="K1158">
        <v>10</v>
      </c>
      <c r="L1158">
        <v>0.19</v>
      </c>
      <c r="M1158">
        <v>1498.5</v>
      </c>
      <c r="N1158" t="s">
        <v>42</v>
      </c>
      <c r="O1158" t="s">
        <v>33</v>
      </c>
      <c r="P1158">
        <v>7886.8421052631575</v>
      </c>
      <c r="Q1158">
        <v>7886.8421052631575</v>
      </c>
      <c r="R1158">
        <v>1849.9999999999998</v>
      </c>
      <c r="S1158">
        <v>351.49999999999977</v>
      </c>
    </row>
    <row r="1159" spans="1:19" x14ac:dyDescent="0.35">
      <c r="A1159" t="s">
        <v>1280</v>
      </c>
      <c r="B1159" s="40">
        <v>45293</v>
      </c>
      <c r="C1159" t="s">
        <v>64</v>
      </c>
      <c r="D1159" t="s">
        <v>65</v>
      </c>
      <c r="E1159" t="s">
        <v>27</v>
      </c>
      <c r="F1159" t="s">
        <v>28</v>
      </c>
      <c r="G1159" t="s">
        <v>1230</v>
      </c>
      <c r="H1159" t="s">
        <v>1231</v>
      </c>
      <c r="I1159" t="s">
        <v>21</v>
      </c>
      <c r="J1159">
        <v>185</v>
      </c>
      <c r="K1159">
        <v>14</v>
      </c>
      <c r="L1159">
        <v>0.22</v>
      </c>
      <c r="M1159">
        <v>2020.2</v>
      </c>
      <c r="N1159" t="s">
        <v>22</v>
      </c>
      <c r="O1159" t="s">
        <v>23</v>
      </c>
      <c r="P1159">
        <v>9182.7272727272721</v>
      </c>
      <c r="Q1159">
        <v>9182.7272727272721</v>
      </c>
      <c r="R1159">
        <v>2590</v>
      </c>
      <c r="S1159">
        <v>569.79999999999995</v>
      </c>
    </row>
    <row r="1160" spans="1:19" x14ac:dyDescent="0.35">
      <c r="A1160" t="s">
        <v>1281</v>
      </c>
      <c r="B1160" s="40">
        <v>45409</v>
      </c>
      <c r="C1160" t="s">
        <v>15</v>
      </c>
      <c r="D1160" t="s">
        <v>16</v>
      </c>
      <c r="E1160" t="s">
        <v>17</v>
      </c>
      <c r="F1160" t="s">
        <v>18</v>
      </c>
      <c r="G1160" t="s">
        <v>1230</v>
      </c>
      <c r="H1160" t="s">
        <v>1231</v>
      </c>
      <c r="I1160" t="s">
        <v>21</v>
      </c>
      <c r="J1160">
        <v>185</v>
      </c>
      <c r="K1160">
        <v>17</v>
      </c>
      <c r="L1160">
        <v>0.22</v>
      </c>
      <c r="M1160">
        <v>2453.1</v>
      </c>
      <c r="N1160" t="s">
        <v>22</v>
      </c>
      <c r="O1160" t="s">
        <v>23</v>
      </c>
      <c r="P1160">
        <v>11150.454545454544</v>
      </c>
      <c r="Q1160">
        <v>11150.454545454544</v>
      </c>
      <c r="R1160">
        <v>3145</v>
      </c>
      <c r="S1160">
        <v>691.90000000000009</v>
      </c>
    </row>
    <row r="1161" spans="1:19" x14ac:dyDescent="0.35">
      <c r="A1161" t="s">
        <v>1282</v>
      </c>
      <c r="B1161" s="40">
        <v>45316</v>
      </c>
      <c r="C1161" t="s">
        <v>96</v>
      </c>
      <c r="D1161" t="s">
        <v>97</v>
      </c>
      <c r="E1161" t="s">
        <v>98</v>
      </c>
      <c r="F1161" t="s">
        <v>160</v>
      </c>
      <c r="G1161" t="s">
        <v>1230</v>
      </c>
      <c r="H1161" t="s">
        <v>1231</v>
      </c>
      <c r="I1161" t="s">
        <v>21</v>
      </c>
      <c r="J1161">
        <v>185</v>
      </c>
      <c r="K1161">
        <v>12</v>
      </c>
      <c r="L1161">
        <v>0.1</v>
      </c>
      <c r="M1161">
        <v>1998</v>
      </c>
      <c r="N1161" t="s">
        <v>123</v>
      </c>
      <c r="O1161" t="s">
        <v>33</v>
      </c>
      <c r="P1161">
        <v>19980</v>
      </c>
      <c r="Q1161">
        <v>19980</v>
      </c>
      <c r="R1161">
        <v>2220</v>
      </c>
      <c r="S1161">
        <v>222</v>
      </c>
    </row>
    <row r="1162" spans="1:19" x14ac:dyDescent="0.35">
      <c r="A1162" t="s">
        <v>1283</v>
      </c>
      <c r="B1162" s="40">
        <v>45606</v>
      </c>
      <c r="C1162" t="s">
        <v>96</v>
      </c>
      <c r="D1162" t="s">
        <v>97</v>
      </c>
      <c r="E1162" t="s">
        <v>98</v>
      </c>
      <c r="F1162" t="s">
        <v>101</v>
      </c>
      <c r="G1162" t="s">
        <v>1230</v>
      </c>
      <c r="H1162" t="s">
        <v>1231</v>
      </c>
      <c r="I1162" t="s">
        <v>21</v>
      </c>
      <c r="J1162">
        <v>185</v>
      </c>
      <c r="K1162">
        <v>7</v>
      </c>
      <c r="L1162">
        <v>0.14000000000000001</v>
      </c>
      <c r="M1162">
        <v>1113.7</v>
      </c>
      <c r="N1162" t="s">
        <v>32</v>
      </c>
      <c r="O1162" t="s">
        <v>23</v>
      </c>
      <c r="P1162">
        <v>7955</v>
      </c>
      <c r="Q1162">
        <v>7955</v>
      </c>
      <c r="R1162">
        <v>1295</v>
      </c>
      <c r="S1162">
        <v>181.29999999999995</v>
      </c>
    </row>
    <row r="1163" spans="1:19" x14ac:dyDescent="0.35">
      <c r="A1163" t="s">
        <v>1284</v>
      </c>
      <c r="B1163" s="40">
        <v>45465</v>
      </c>
      <c r="C1163" t="s">
        <v>64</v>
      </c>
      <c r="D1163" t="s">
        <v>65</v>
      </c>
      <c r="E1163" t="s">
        <v>27</v>
      </c>
      <c r="F1163" t="s">
        <v>103</v>
      </c>
      <c r="G1163" t="s">
        <v>1230</v>
      </c>
      <c r="H1163" t="s">
        <v>1231</v>
      </c>
      <c r="I1163" t="s">
        <v>21</v>
      </c>
      <c r="J1163">
        <v>185</v>
      </c>
      <c r="K1163">
        <v>2</v>
      </c>
      <c r="L1163">
        <v>0</v>
      </c>
      <c r="M1163">
        <v>370</v>
      </c>
      <c r="N1163" t="s">
        <v>123</v>
      </c>
      <c r="O1163" t="s">
        <v>80</v>
      </c>
      <c r="P1163" t="e">
        <v>#DIV/0!</v>
      </c>
      <c r="Q1163">
        <v>0</v>
      </c>
      <c r="R1163">
        <v>370</v>
      </c>
      <c r="S1163">
        <v>0</v>
      </c>
    </row>
    <row r="1164" spans="1:19" x14ac:dyDescent="0.35">
      <c r="A1164" t="s">
        <v>1285</v>
      </c>
      <c r="B1164" s="40">
        <v>45616</v>
      </c>
      <c r="C1164" t="s">
        <v>131</v>
      </c>
      <c r="D1164" t="s">
        <v>132</v>
      </c>
      <c r="E1164" t="s">
        <v>98</v>
      </c>
      <c r="F1164" t="s">
        <v>99</v>
      </c>
      <c r="G1164" t="s">
        <v>1230</v>
      </c>
      <c r="H1164" t="s">
        <v>1231</v>
      </c>
      <c r="I1164" t="s">
        <v>21</v>
      </c>
      <c r="J1164">
        <v>185</v>
      </c>
      <c r="K1164">
        <v>7</v>
      </c>
      <c r="L1164">
        <v>0.14000000000000001</v>
      </c>
      <c r="M1164">
        <v>1113.7</v>
      </c>
      <c r="N1164" t="s">
        <v>59</v>
      </c>
      <c r="O1164" t="s">
        <v>23</v>
      </c>
      <c r="P1164">
        <v>7955</v>
      </c>
      <c r="Q1164">
        <v>7955</v>
      </c>
      <c r="R1164">
        <v>1295</v>
      </c>
      <c r="S1164">
        <v>181.29999999999995</v>
      </c>
    </row>
    <row r="1165" spans="1:19" x14ac:dyDescent="0.35">
      <c r="A1165" t="s">
        <v>1286</v>
      </c>
      <c r="B1165" s="40">
        <v>45528</v>
      </c>
      <c r="C1165" t="s">
        <v>15</v>
      </c>
      <c r="D1165" t="s">
        <v>16</v>
      </c>
      <c r="E1165" t="s">
        <v>17</v>
      </c>
      <c r="F1165" t="s">
        <v>176</v>
      </c>
      <c r="G1165" t="s">
        <v>1230</v>
      </c>
      <c r="H1165" t="s">
        <v>1231</v>
      </c>
      <c r="I1165" t="s">
        <v>21</v>
      </c>
      <c r="J1165">
        <v>185</v>
      </c>
      <c r="K1165">
        <v>7</v>
      </c>
      <c r="L1165">
        <v>0.19</v>
      </c>
      <c r="M1165">
        <v>1048.95</v>
      </c>
      <c r="N1165" t="s">
        <v>22</v>
      </c>
      <c r="O1165" t="s">
        <v>33</v>
      </c>
      <c r="P1165">
        <v>5520.7894736842109</v>
      </c>
      <c r="Q1165">
        <v>5520.7894736842109</v>
      </c>
      <c r="R1165">
        <v>1295</v>
      </c>
      <c r="S1165">
        <v>246.04999999999995</v>
      </c>
    </row>
    <row r="1166" spans="1:19" x14ac:dyDescent="0.35">
      <c r="A1166" t="s">
        <v>1287</v>
      </c>
      <c r="B1166" s="40">
        <v>45498</v>
      </c>
      <c r="C1166" t="s">
        <v>55</v>
      </c>
      <c r="D1166" t="s">
        <v>56</v>
      </c>
      <c r="E1166" t="s">
        <v>17</v>
      </c>
      <c r="F1166" t="s">
        <v>79</v>
      </c>
      <c r="G1166" t="s">
        <v>1230</v>
      </c>
      <c r="H1166" t="s">
        <v>1231</v>
      </c>
      <c r="I1166" t="s">
        <v>21</v>
      </c>
      <c r="J1166">
        <v>185</v>
      </c>
      <c r="K1166">
        <v>6</v>
      </c>
      <c r="L1166">
        <v>0.14000000000000001</v>
      </c>
      <c r="M1166">
        <v>954.6</v>
      </c>
      <c r="N1166" t="s">
        <v>42</v>
      </c>
      <c r="O1166" t="s">
        <v>23</v>
      </c>
      <c r="P1166">
        <v>6818.5714285714284</v>
      </c>
      <c r="Q1166">
        <v>6818.5714285714284</v>
      </c>
      <c r="R1166">
        <v>1110</v>
      </c>
      <c r="S1166">
        <v>155.39999999999998</v>
      </c>
    </row>
    <row r="1167" spans="1:19" x14ac:dyDescent="0.35">
      <c r="A1167" t="s">
        <v>1288</v>
      </c>
      <c r="B1167" s="40">
        <v>45325</v>
      </c>
      <c r="C1167" t="s">
        <v>25</v>
      </c>
      <c r="D1167" t="s">
        <v>26</v>
      </c>
      <c r="E1167" t="s">
        <v>27</v>
      </c>
      <c r="F1167" t="s">
        <v>89</v>
      </c>
      <c r="G1167" t="s">
        <v>1230</v>
      </c>
      <c r="H1167" t="s">
        <v>1231</v>
      </c>
      <c r="I1167" t="s">
        <v>21</v>
      </c>
      <c r="J1167">
        <v>185</v>
      </c>
      <c r="K1167">
        <v>10</v>
      </c>
      <c r="L1167">
        <v>0</v>
      </c>
      <c r="M1167">
        <v>1850</v>
      </c>
      <c r="N1167" t="s">
        <v>77</v>
      </c>
      <c r="O1167" t="s">
        <v>87</v>
      </c>
      <c r="P1167" t="e">
        <v>#DIV/0!</v>
      </c>
      <c r="Q1167">
        <v>0</v>
      </c>
      <c r="R1167">
        <v>1850</v>
      </c>
      <c r="S1167">
        <v>0</v>
      </c>
    </row>
    <row r="1168" spans="1:19" x14ac:dyDescent="0.35">
      <c r="A1168" t="s">
        <v>1289</v>
      </c>
      <c r="B1168" s="40">
        <v>45390</v>
      </c>
      <c r="C1168" t="s">
        <v>111</v>
      </c>
      <c r="D1168" t="s">
        <v>112</v>
      </c>
      <c r="E1168" t="s">
        <v>98</v>
      </c>
      <c r="F1168" t="s">
        <v>113</v>
      </c>
      <c r="G1168" t="s">
        <v>1230</v>
      </c>
      <c r="H1168" t="s">
        <v>1231</v>
      </c>
      <c r="I1168" t="s">
        <v>21</v>
      </c>
      <c r="J1168">
        <v>185</v>
      </c>
      <c r="K1168">
        <v>13</v>
      </c>
      <c r="L1168">
        <v>0.2</v>
      </c>
      <c r="M1168">
        <v>1924</v>
      </c>
      <c r="N1168" t="s">
        <v>32</v>
      </c>
      <c r="O1168" t="s">
        <v>33</v>
      </c>
      <c r="P1168">
        <v>9620</v>
      </c>
      <c r="Q1168">
        <v>9620</v>
      </c>
      <c r="R1168">
        <v>2405</v>
      </c>
      <c r="S1168">
        <v>481</v>
      </c>
    </row>
    <row r="1169" spans="1:19" x14ac:dyDescent="0.35">
      <c r="A1169" t="s">
        <v>1290</v>
      </c>
      <c r="B1169" s="40">
        <v>45484</v>
      </c>
      <c r="C1169" t="s">
        <v>61</v>
      </c>
      <c r="D1169" t="s">
        <v>62</v>
      </c>
      <c r="E1169" t="s">
        <v>27</v>
      </c>
      <c r="F1169" t="s">
        <v>89</v>
      </c>
      <c r="G1169" t="s">
        <v>1230</v>
      </c>
      <c r="H1169" t="s">
        <v>1231</v>
      </c>
      <c r="I1169" t="s">
        <v>21</v>
      </c>
      <c r="J1169">
        <v>185</v>
      </c>
      <c r="K1169">
        <v>10</v>
      </c>
      <c r="L1169">
        <v>0.3</v>
      </c>
      <c r="M1169">
        <v>1295</v>
      </c>
      <c r="N1169" t="s">
        <v>22</v>
      </c>
      <c r="O1169" t="s">
        <v>33</v>
      </c>
      <c r="P1169">
        <v>4316.666666666667</v>
      </c>
      <c r="Q1169">
        <v>4316.666666666667</v>
      </c>
      <c r="R1169">
        <v>1850.0000000000002</v>
      </c>
      <c r="S1169">
        <v>555.00000000000023</v>
      </c>
    </row>
    <row r="1170" spans="1:19" x14ac:dyDescent="0.35">
      <c r="A1170" t="s">
        <v>1291</v>
      </c>
      <c r="B1170" s="40">
        <v>45539</v>
      </c>
      <c r="C1170" t="s">
        <v>55</v>
      </c>
      <c r="D1170" t="s">
        <v>56</v>
      </c>
      <c r="E1170" t="s">
        <v>17</v>
      </c>
      <c r="F1170" t="s">
        <v>176</v>
      </c>
      <c r="G1170" t="s">
        <v>1230</v>
      </c>
      <c r="H1170" t="s">
        <v>1231</v>
      </c>
      <c r="I1170" t="s">
        <v>21</v>
      </c>
      <c r="J1170">
        <v>185</v>
      </c>
      <c r="K1170">
        <v>1</v>
      </c>
      <c r="L1170">
        <v>0.28999999999999998</v>
      </c>
      <c r="M1170">
        <v>131.35</v>
      </c>
      <c r="N1170" t="s">
        <v>77</v>
      </c>
      <c r="O1170" t="s">
        <v>23</v>
      </c>
      <c r="P1170">
        <v>452.93103448275861</v>
      </c>
      <c r="Q1170">
        <v>452.93103448275861</v>
      </c>
      <c r="R1170">
        <v>185</v>
      </c>
      <c r="S1170">
        <v>53.650000000000006</v>
      </c>
    </row>
    <row r="1171" spans="1:19" x14ac:dyDescent="0.35">
      <c r="A1171" t="s">
        <v>1292</v>
      </c>
      <c r="B1171" s="40">
        <v>45524</v>
      </c>
      <c r="C1171" t="s">
        <v>73</v>
      </c>
      <c r="D1171" t="s">
        <v>74</v>
      </c>
      <c r="E1171" t="s">
        <v>37</v>
      </c>
      <c r="F1171" t="s">
        <v>71</v>
      </c>
      <c r="G1171" t="s">
        <v>1230</v>
      </c>
      <c r="H1171" t="s">
        <v>1231</v>
      </c>
      <c r="I1171" t="s">
        <v>21</v>
      </c>
      <c r="J1171">
        <v>185</v>
      </c>
      <c r="K1171">
        <v>7</v>
      </c>
      <c r="L1171">
        <v>0.28000000000000003</v>
      </c>
      <c r="M1171">
        <v>932.4</v>
      </c>
      <c r="N1171" t="s">
        <v>77</v>
      </c>
      <c r="O1171" t="s">
        <v>87</v>
      </c>
      <c r="P1171">
        <v>3329.9999999999995</v>
      </c>
      <c r="Q1171">
        <v>3329.9999999999995</v>
      </c>
      <c r="R1171">
        <v>1295</v>
      </c>
      <c r="S1171">
        <v>362.6</v>
      </c>
    </row>
    <row r="1172" spans="1:19" x14ac:dyDescent="0.35">
      <c r="A1172" t="s">
        <v>1293</v>
      </c>
      <c r="B1172" s="40">
        <v>45416</v>
      </c>
      <c r="C1172" t="s">
        <v>61</v>
      </c>
      <c r="D1172" t="s">
        <v>62</v>
      </c>
      <c r="E1172" t="s">
        <v>27</v>
      </c>
      <c r="F1172" t="s">
        <v>122</v>
      </c>
      <c r="G1172" t="s">
        <v>1230</v>
      </c>
      <c r="H1172" t="s">
        <v>1231</v>
      </c>
      <c r="I1172" t="s">
        <v>21</v>
      </c>
      <c r="J1172">
        <v>185</v>
      </c>
      <c r="K1172">
        <v>12</v>
      </c>
      <c r="L1172">
        <v>0.09</v>
      </c>
      <c r="M1172">
        <v>2020.2</v>
      </c>
      <c r="N1172" t="s">
        <v>22</v>
      </c>
      <c r="O1172" t="s">
        <v>87</v>
      </c>
      <c r="P1172">
        <v>22446.666666666668</v>
      </c>
      <c r="Q1172">
        <v>22446.666666666668</v>
      </c>
      <c r="R1172">
        <v>2220</v>
      </c>
      <c r="S1172">
        <v>199.79999999999995</v>
      </c>
    </row>
    <row r="1173" spans="1:19" x14ac:dyDescent="0.35">
      <c r="A1173" t="s">
        <v>1294</v>
      </c>
      <c r="B1173" s="40">
        <v>45296</v>
      </c>
      <c r="C1173" t="s">
        <v>111</v>
      </c>
      <c r="D1173" t="s">
        <v>112</v>
      </c>
      <c r="E1173" t="s">
        <v>98</v>
      </c>
      <c r="F1173" t="s">
        <v>160</v>
      </c>
      <c r="G1173" t="s">
        <v>1230</v>
      </c>
      <c r="H1173" t="s">
        <v>1231</v>
      </c>
      <c r="I1173" t="s">
        <v>21</v>
      </c>
      <c r="J1173">
        <v>185</v>
      </c>
      <c r="K1173">
        <v>17</v>
      </c>
      <c r="L1173">
        <v>0.22</v>
      </c>
      <c r="M1173">
        <v>2453.1</v>
      </c>
      <c r="N1173" t="s">
        <v>77</v>
      </c>
      <c r="O1173" t="s">
        <v>23</v>
      </c>
      <c r="P1173">
        <v>11150.454545454544</v>
      </c>
      <c r="Q1173">
        <v>11150.454545454544</v>
      </c>
      <c r="R1173">
        <v>3145</v>
      </c>
      <c r="S1173">
        <v>691.90000000000009</v>
      </c>
    </row>
    <row r="1174" spans="1:19" x14ac:dyDescent="0.35">
      <c r="A1174" t="s">
        <v>1295</v>
      </c>
      <c r="B1174" s="40">
        <v>45401</v>
      </c>
      <c r="C1174" t="s">
        <v>55</v>
      </c>
      <c r="D1174" t="s">
        <v>56</v>
      </c>
      <c r="E1174" t="s">
        <v>17</v>
      </c>
      <c r="F1174" t="s">
        <v>176</v>
      </c>
      <c r="G1174" t="s">
        <v>1230</v>
      </c>
      <c r="H1174" t="s">
        <v>1231</v>
      </c>
      <c r="I1174" t="s">
        <v>21</v>
      </c>
      <c r="J1174">
        <v>185</v>
      </c>
      <c r="K1174">
        <v>20</v>
      </c>
      <c r="L1174">
        <v>0.08</v>
      </c>
      <c r="M1174">
        <v>3404</v>
      </c>
      <c r="N1174" t="s">
        <v>22</v>
      </c>
      <c r="O1174" t="s">
        <v>23</v>
      </c>
      <c r="P1174">
        <v>42550</v>
      </c>
      <c r="Q1174">
        <v>42550</v>
      </c>
      <c r="R1174">
        <v>3700</v>
      </c>
      <c r="S1174">
        <v>296</v>
      </c>
    </row>
    <row r="1175" spans="1:19" x14ac:dyDescent="0.35">
      <c r="A1175" t="s">
        <v>1296</v>
      </c>
      <c r="B1175" s="40">
        <v>45525</v>
      </c>
      <c r="C1175" t="s">
        <v>15</v>
      </c>
      <c r="D1175" t="s">
        <v>16</v>
      </c>
      <c r="E1175" t="s">
        <v>17</v>
      </c>
      <c r="F1175" t="s">
        <v>176</v>
      </c>
      <c r="G1175" t="s">
        <v>1230</v>
      </c>
      <c r="H1175" t="s">
        <v>1231</v>
      </c>
      <c r="I1175" t="s">
        <v>21</v>
      </c>
      <c r="J1175">
        <v>185</v>
      </c>
      <c r="K1175">
        <v>20</v>
      </c>
      <c r="L1175">
        <v>0.06</v>
      </c>
      <c r="M1175">
        <v>3478</v>
      </c>
      <c r="N1175" t="s">
        <v>123</v>
      </c>
      <c r="O1175" t="s">
        <v>23</v>
      </c>
      <c r="P1175">
        <v>57966.666666666672</v>
      </c>
      <c r="Q1175">
        <v>57966.666666666672</v>
      </c>
      <c r="R1175">
        <v>3700</v>
      </c>
      <c r="S1175">
        <v>222</v>
      </c>
    </row>
    <row r="1176" spans="1:19" x14ac:dyDescent="0.35">
      <c r="A1176" t="s">
        <v>1297</v>
      </c>
      <c r="B1176" s="40">
        <v>45634</v>
      </c>
      <c r="C1176" t="s">
        <v>64</v>
      </c>
      <c r="D1176" t="s">
        <v>65</v>
      </c>
      <c r="E1176" t="s">
        <v>27</v>
      </c>
      <c r="F1176" t="s">
        <v>122</v>
      </c>
      <c r="G1176" t="s">
        <v>1230</v>
      </c>
      <c r="H1176" t="s">
        <v>1231</v>
      </c>
      <c r="I1176" t="s">
        <v>21</v>
      </c>
      <c r="J1176">
        <v>185</v>
      </c>
      <c r="K1176">
        <v>3</v>
      </c>
      <c r="L1176">
        <v>0.17</v>
      </c>
      <c r="M1176">
        <v>460.65</v>
      </c>
      <c r="N1176" t="s">
        <v>42</v>
      </c>
      <c r="O1176" t="s">
        <v>23</v>
      </c>
      <c r="P1176">
        <v>2709.705882352941</v>
      </c>
      <c r="Q1176">
        <v>2709.705882352941</v>
      </c>
      <c r="R1176">
        <v>555</v>
      </c>
      <c r="S1176">
        <v>94.350000000000023</v>
      </c>
    </row>
    <row r="1177" spans="1:19" x14ac:dyDescent="0.35">
      <c r="A1177" t="s">
        <v>1298</v>
      </c>
      <c r="B1177" s="40">
        <v>45582</v>
      </c>
      <c r="C1177" t="s">
        <v>131</v>
      </c>
      <c r="D1177" t="s">
        <v>132</v>
      </c>
      <c r="E1177" t="s">
        <v>98</v>
      </c>
      <c r="F1177" t="s">
        <v>160</v>
      </c>
      <c r="G1177" t="s">
        <v>1230</v>
      </c>
      <c r="H1177" t="s">
        <v>1231</v>
      </c>
      <c r="I1177" t="s">
        <v>21</v>
      </c>
      <c r="J1177">
        <v>185</v>
      </c>
      <c r="K1177">
        <v>14</v>
      </c>
      <c r="L1177">
        <v>0.2</v>
      </c>
      <c r="M1177">
        <v>2072</v>
      </c>
      <c r="N1177" t="s">
        <v>59</v>
      </c>
      <c r="O1177" t="s">
        <v>23</v>
      </c>
      <c r="P1177">
        <v>10360</v>
      </c>
      <c r="Q1177">
        <v>10360</v>
      </c>
      <c r="R1177">
        <v>2590</v>
      </c>
      <c r="S1177">
        <v>518</v>
      </c>
    </row>
    <row r="1178" spans="1:19" x14ac:dyDescent="0.35">
      <c r="A1178" t="s">
        <v>1299</v>
      </c>
      <c r="B1178" s="40">
        <v>45593</v>
      </c>
      <c r="C1178" t="s">
        <v>55</v>
      </c>
      <c r="D1178" t="s">
        <v>56</v>
      </c>
      <c r="E1178" t="s">
        <v>17</v>
      </c>
      <c r="F1178" t="s">
        <v>79</v>
      </c>
      <c r="G1178" t="s">
        <v>1230</v>
      </c>
      <c r="H1178" t="s">
        <v>1231</v>
      </c>
      <c r="I1178" t="s">
        <v>21</v>
      </c>
      <c r="J1178">
        <v>185</v>
      </c>
      <c r="K1178">
        <v>10</v>
      </c>
      <c r="L1178">
        <v>0.25</v>
      </c>
      <c r="M1178">
        <v>1387.5</v>
      </c>
      <c r="N1178" t="s">
        <v>42</v>
      </c>
      <c r="O1178" t="s">
        <v>23</v>
      </c>
      <c r="P1178">
        <v>5550</v>
      </c>
      <c r="Q1178">
        <v>5550</v>
      </c>
      <c r="R1178">
        <v>1850</v>
      </c>
      <c r="S1178">
        <v>462.5</v>
      </c>
    </row>
    <row r="1179" spans="1:19" x14ac:dyDescent="0.35">
      <c r="A1179" t="s">
        <v>1300</v>
      </c>
      <c r="B1179" s="40">
        <v>45599</v>
      </c>
      <c r="C1179" t="s">
        <v>64</v>
      </c>
      <c r="D1179" t="s">
        <v>65</v>
      </c>
      <c r="E1179" t="s">
        <v>27</v>
      </c>
      <c r="F1179" t="s">
        <v>103</v>
      </c>
      <c r="G1179" t="s">
        <v>1230</v>
      </c>
      <c r="H1179" t="s">
        <v>1231</v>
      </c>
      <c r="I1179" t="s">
        <v>21</v>
      </c>
      <c r="J1179">
        <v>185</v>
      </c>
      <c r="K1179">
        <v>4</v>
      </c>
      <c r="L1179">
        <v>0.15</v>
      </c>
      <c r="M1179">
        <v>629</v>
      </c>
      <c r="N1179" t="s">
        <v>32</v>
      </c>
      <c r="O1179" t="s">
        <v>23</v>
      </c>
      <c r="P1179">
        <v>4193.3333333333339</v>
      </c>
      <c r="Q1179">
        <v>4193.3333333333339</v>
      </c>
      <c r="R1179">
        <v>740</v>
      </c>
      <c r="S1179">
        <v>111</v>
      </c>
    </row>
    <row r="1180" spans="1:19" x14ac:dyDescent="0.35">
      <c r="A1180" t="s">
        <v>1301</v>
      </c>
      <c r="B1180" s="40">
        <v>45428</v>
      </c>
      <c r="C1180" t="s">
        <v>25</v>
      </c>
      <c r="D1180" t="s">
        <v>26</v>
      </c>
      <c r="E1180" t="s">
        <v>27</v>
      </c>
      <c r="F1180" t="s">
        <v>89</v>
      </c>
      <c r="G1180" t="s">
        <v>1230</v>
      </c>
      <c r="H1180" t="s">
        <v>1231</v>
      </c>
      <c r="I1180" t="s">
        <v>21</v>
      </c>
      <c r="J1180">
        <v>185</v>
      </c>
      <c r="K1180">
        <v>13</v>
      </c>
      <c r="L1180">
        <v>0.12</v>
      </c>
      <c r="M1180">
        <v>2116.4</v>
      </c>
      <c r="N1180" t="s">
        <v>42</v>
      </c>
      <c r="O1180" t="s">
        <v>80</v>
      </c>
      <c r="P1180">
        <v>17636.666666666668</v>
      </c>
      <c r="Q1180">
        <v>17636.666666666668</v>
      </c>
      <c r="R1180">
        <v>2405</v>
      </c>
      <c r="S1180">
        <v>288.59999999999991</v>
      </c>
    </row>
    <row r="1181" spans="1:19" x14ac:dyDescent="0.35">
      <c r="A1181" t="s">
        <v>1302</v>
      </c>
      <c r="B1181" s="40">
        <v>45489</v>
      </c>
      <c r="C1181" t="s">
        <v>73</v>
      </c>
      <c r="D1181" t="s">
        <v>74</v>
      </c>
      <c r="E1181" t="s">
        <v>37</v>
      </c>
      <c r="F1181" t="s">
        <v>151</v>
      </c>
      <c r="G1181" t="s">
        <v>1230</v>
      </c>
      <c r="H1181" t="s">
        <v>1231</v>
      </c>
      <c r="I1181" t="s">
        <v>21</v>
      </c>
      <c r="J1181">
        <v>185</v>
      </c>
      <c r="K1181">
        <v>10</v>
      </c>
      <c r="L1181">
        <v>0.25</v>
      </c>
      <c r="M1181">
        <v>1387.5</v>
      </c>
      <c r="N1181" t="s">
        <v>22</v>
      </c>
      <c r="O1181" t="s">
        <v>23</v>
      </c>
      <c r="P1181">
        <v>5550</v>
      </c>
      <c r="Q1181">
        <v>5550</v>
      </c>
      <c r="R1181">
        <v>1850</v>
      </c>
      <c r="S1181">
        <v>462.5</v>
      </c>
    </row>
    <row r="1182" spans="1:19" x14ac:dyDescent="0.35">
      <c r="A1182" t="s">
        <v>1303</v>
      </c>
      <c r="B1182" s="40">
        <v>45610</v>
      </c>
      <c r="C1182" t="s">
        <v>131</v>
      </c>
      <c r="D1182" t="s">
        <v>132</v>
      </c>
      <c r="E1182" t="s">
        <v>98</v>
      </c>
      <c r="F1182" t="s">
        <v>115</v>
      </c>
      <c r="G1182" t="s">
        <v>1230</v>
      </c>
      <c r="H1182" t="s">
        <v>1231</v>
      </c>
      <c r="I1182" t="s">
        <v>21</v>
      </c>
      <c r="J1182">
        <v>185</v>
      </c>
      <c r="K1182">
        <v>13</v>
      </c>
      <c r="L1182">
        <v>0.13</v>
      </c>
      <c r="M1182">
        <v>2092.35</v>
      </c>
      <c r="N1182" t="s">
        <v>123</v>
      </c>
      <c r="O1182" t="s">
        <v>23</v>
      </c>
      <c r="P1182">
        <v>16094.999999999998</v>
      </c>
      <c r="Q1182">
        <v>16094.999999999998</v>
      </c>
      <c r="R1182">
        <v>2405</v>
      </c>
      <c r="S1182">
        <v>312.65000000000009</v>
      </c>
    </row>
    <row r="1183" spans="1:19" x14ac:dyDescent="0.35">
      <c r="A1183" t="s">
        <v>1304</v>
      </c>
      <c r="B1183" s="40">
        <v>45330</v>
      </c>
      <c r="C1183" t="s">
        <v>61</v>
      </c>
      <c r="D1183" t="s">
        <v>62</v>
      </c>
      <c r="E1183" t="s">
        <v>27</v>
      </c>
      <c r="F1183" t="s">
        <v>66</v>
      </c>
      <c r="G1183" t="s">
        <v>1230</v>
      </c>
      <c r="H1183" t="s">
        <v>1231</v>
      </c>
      <c r="I1183" t="s">
        <v>21</v>
      </c>
      <c r="J1183">
        <v>185</v>
      </c>
      <c r="K1183">
        <v>11</v>
      </c>
      <c r="L1183">
        <v>0</v>
      </c>
      <c r="M1183">
        <v>2035</v>
      </c>
      <c r="N1183" t="s">
        <v>59</v>
      </c>
      <c r="O1183" t="s">
        <v>80</v>
      </c>
      <c r="P1183" t="e">
        <v>#DIV/0!</v>
      </c>
      <c r="Q1183">
        <v>0</v>
      </c>
      <c r="R1183">
        <v>2035</v>
      </c>
      <c r="S1183">
        <v>0</v>
      </c>
    </row>
    <row r="1184" spans="1:19" x14ac:dyDescent="0.35">
      <c r="A1184" t="s">
        <v>1305</v>
      </c>
      <c r="B1184" s="40">
        <v>45480</v>
      </c>
      <c r="C1184" t="s">
        <v>96</v>
      </c>
      <c r="D1184" t="s">
        <v>97</v>
      </c>
      <c r="E1184" t="s">
        <v>98</v>
      </c>
      <c r="F1184" t="s">
        <v>115</v>
      </c>
      <c r="G1184" t="s">
        <v>1230</v>
      </c>
      <c r="H1184" t="s">
        <v>1231</v>
      </c>
      <c r="I1184" t="s">
        <v>21</v>
      </c>
      <c r="J1184">
        <v>185</v>
      </c>
      <c r="K1184">
        <v>8</v>
      </c>
      <c r="L1184">
        <v>0.09</v>
      </c>
      <c r="M1184">
        <v>1346.8</v>
      </c>
      <c r="N1184" t="s">
        <v>59</v>
      </c>
      <c r="O1184" t="s">
        <v>33</v>
      </c>
      <c r="P1184">
        <v>14964.444444444445</v>
      </c>
      <c r="Q1184">
        <v>14964.444444444445</v>
      </c>
      <c r="R1184">
        <v>1480</v>
      </c>
      <c r="S1184">
        <v>133.20000000000005</v>
      </c>
    </row>
    <row r="1185" spans="1:19" x14ac:dyDescent="0.35">
      <c r="A1185" t="s">
        <v>1306</v>
      </c>
      <c r="B1185" s="40">
        <v>45592</v>
      </c>
      <c r="C1185" t="s">
        <v>55</v>
      </c>
      <c r="D1185" t="s">
        <v>56</v>
      </c>
      <c r="E1185" t="s">
        <v>17</v>
      </c>
      <c r="F1185" t="s">
        <v>50</v>
      </c>
      <c r="G1185" t="s">
        <v>1230</v>
      </c>
      <c r="H1185" t="s">
        <v>1231</v>
      </c>
      <c r="I1185" t="s">
        <v>21</v>
      </c>
      <c r="J1185">
        <v>185</v>
      </c>
      <c r="K1185">
        <v>16</v>
      </c>
      <c r="L1185">
        <v>0.11</v>
      </c>
      <c r="M1185">
        <v>2634.4</v>
      </c>
      <c r="N1185" t="s">
        <v>77</v>
      </c>
      <c r="O1185" t="s">
        <v>23</v>
      </c>
      <c r="P1185">
        <v>23949.090909090908</v>
      </c>
      <c r="Q1185">
        <v>23949.090909090908</v>
      </c>
      <c r="R1185">
        <v>2960</v>
      </c>
      <c r="S1185">
        <v>325.59999999999991</v>
      </c>
    </row>
    <row r="1186" spans="1:19" x14ac:dyDescent="0.35">
      <c r="A1186" t="s">
        <v>1307</v>
      </c>
      <c r="B1186" s="40">
        <v>45375</v>
      </c>
      <c r="C1186" t="s">
        <v>44</v>
      </c>
      <c r="D1186" t="s">
        <v>45</v>
      </c>
      <c r="E1186" t="s">
        <v>17</v>
      </c>
      <c r="F1186" t="s">
        <v>18</v>
      </c>
      <c r="G1186" t="s">
        <v>1230</v>
      </c>
      <c r="H1186" t="s">
        <v>1231</v>
      </c>
      <c r="I1186" t="s">
        <v>21</v>
      </c>
      <c r="J1186">
        <v>185</v>
      </c>
      <c r="K1186">
        <v>14</v>
      </c>
      <c r="L1186">
        <v>0.25</v>
      </c>
      <c r="M1186">
        <v>1942.5</v>
      </c>
      <c r="N1186" t="s">
        <v>22</v>
      </c>
      <c r="O1186" t="s">
        <v>23</v>
      </c>
      <c r="P1186">
        <v>7770</v>
      </c>
      <c r="Q1186">
        <v>7770</v>
      </c>
      <c r="R1186">
        <v>2590</v>
      </c>
      <c r="S1186">
        <v>647.5</v>
      </c>
    </row>
    <row r="1187" spans="1:19" x14ac:dyDescent="0.35">
      <c r="A1187" t="s">
        <v>1308</v>
      </c>
      <c r="B1187" s="40">
        <v>45336</v>
      </c>
      <c r="C1187" t="s">
        <v>61</v>
      </c>
      <c r="D1187" t="s">
        <v>62</v>
      </c>
      <c r="E1187" t="s">
        <v>27</v>
      </c>
      <c r="F1187" t="s">
        <v>89</v>
      </c>
      <c r="G1187" t="s">
        <v>1230</v>
      </c>
      <c r="H1187" t="s">
        <v>1231</v>
      </c>
      <c r="I1187" t="s">
        <v>21</v>
      </c>
      <c r="J1187">
        <v>185</v>
      </c>
      <c r="K1187">
        <v>10</v>
      </c>
      <c r="L1187">
        <v>0.01</v>
      </c>
      <c r="M1187">
        <v>1831.5</v>
      </c>
      <c r="N1187" t="s">
        <v>22</v>
      </c>
      <c r="O1187" t="s">
        <v>80</v>
      </c>
      <c r="P1187">
        <v>183150</v>
      </c>
      <c r="Q1187">
        <v>183150</v>
      </c>
      <c r="R1187">
        <v>1850</v>
      </c>
      <c r="S1187">
        <v>18.5</v>
      </c>
    </row>
    <row r="1188" spans="1:19" x14ac:dyDescent="0.35">
      <c r="A1188" t="s">
        <v>1309</v>
      </c>
      <c r="B1188" s="40">
        <v>45600</v>
      </c>
      <c r="C1188" t="s">
        <v>61</v>
      </c>
      <c r="D1188" t="s">
        <v>62</v>
      </c>
      <c r="E1188" t="s">
        <v>27</v>
      </c>
      <c r="F1188" t="s">
        <v>28</v>
      </c>
      <c r="G1188" t="s">
        <v>1230</v>
      </c>
      <c r="H1188" t="s">
        <v>1231</v>
      </c>
      <c r="I1188" t="s">
        <v>21</v>
      </c>
      <c r="J1188">
        <v>185</v>
      </c>
      <c r="K1188">
        <v>14</v>
      </c>
      <c r="L1188">
        <v>0.23</v>
      </c>
      <c r="M1188">
        <v>1994.3</v>
      </c>
      <c r="N1188" t="s">
        <v>42</v>
      </c>
      <c r="O1188" t="s">
        <v>23</v>
      </c>
      <c r="P1188">
        <v>8670.8695652173901</v>
      </c>
      <c r="Q1188">
        <v>8670.8695652173901</v>
      </c>
      <c r="R1188">
        <v>2590</v>
      </c>
      <c r="S1188">
        <v>595.70000000000005</v>
      </c>
    </row>
    <row r="1189" spans="1:19" x14ac:dyDescent="0.35">
      <c r="A1189" t="s">
        <v>1310</v>
      </c>
      <c r="B1189" s="40">
        <v>45636</v>
      </c>
      <c r="C1189" t="s">
        <v>125</v>
      </c>
      <c r="D1189" t="s">
        <v>126</v>
      </c>
      <c r="E1189" t="s">
        <v>37</v>
      </c>
      <c r="F1189" t="s">
        <v>151</v>
      </c>
      <c r="G1189" t="s">
        <v>1230</v>
      </c>
      <c r="H1189" t="s">
        <v>1231</v>
      </c>
      <c r="I1189" t="s">
        <v>21</v>
      </c>
      <c r="J1189">
        <v>185</v>
      </c>
      <c r="K1189">
        <v>17</v>
      </c>
      <c r="L1189">
        <v>0.28999999999999998</v>
      </c>
      <c r="M1189">
        <v>2232.9499999999998</v>
      </c>
      <c r="N1189" t="s">
        <v>42</v>
      </c>
      <c r="O1189" t="s">
        <v>23</v>
      </c>
      <c r="P1189">
        <v>7699.8275862068967</v>
      </c>
      <c r="Q1189">
        <v>7699.8275862068967</v>
      </c>
      <c r="R1189">
        <v>3145</v>
      </c>
      <c r="S1189">
        <v>912.05000000000018</v>
      </c>
    </row>
    <row r="1190" spans="1:19" x14ac:dyDescent="0.35">
      <c r="A1190" t="s">
        <v>1311</v>
      </c>
      <c r="B1190" s="40">
        <v>45349</v>
      </c>
      <c r="C1190" t="s">
        <v>55</v>
      </c>
      <c r="D1190" t="s">
        <v>56</v>
      </c>
      <c r="E1190" t="s">
        <v>17</v>
      </c>
      <c r="F1190" t="s">
        <v>154</v>
      </c>
      <c r="G1190" t="s">
        <v>1230</v>
      </c>
      <c r="H1190" t="s">
        <v>1231</v>
      </c>
      <c r="I1190" t="s">
        <v>21</v>
      </c>
      <c r="J1190">
        <v>185</v>
      </c>
      <c r="K1190">
        <v>1</v>
      </c>
      <c r="L1190">
        <v>0.06</v>
      </c>
      <c r="M1190">
        <v>173.9</v>
      </c>
      <c r="N1190" t="s">
        <v>42</v>
      </c>
      <c r="O1190" t="s">
        <v>80</v>
      </c>
      <c r="P1190">
        <v>2898.3333333333335</v>
      </c>
      <c r="Q1190">
        <v>2898.3333333333335</v>
      </c>
      <c r="R1190">
        <v>185.00000000000003</v>
      </c>
      <c r="S1190">
        <v>11.100000000000023</v>
      </c>
    </row>
    <row r="1191" spans="1:19" x14ac:dyDescent="0.35">
      <c r="A1191" t="s">
        <v>1312</v>
      </c>
      <c r="B1191" s="40">
        <v>45302</v>
      </c>
      <c r="C1191" t="s">
        <v>35</v>
      </c>
      <c r="D1191" t="s">
        <v>36</v>
      </c>
      <c r="E1191" t="s">
        <v>37</v>
      </c>
      <c r="F1191" t="s">
        <v>38</v>
      </c>
      <c r="G1191" t="s">
        <v>1230</v>
      </c>
      <c r="H1191" t="s">
        <v>1231</v>
      </c>
      <c r="I1191" t="s">
        <v>21</v>
      </c>
      <c r="J1191">
        <v>185</v>
      </c>
      <c r="K1191">
        <v>12</v>
      </c>
      <c r="L1191">
        <v>0.27</v>
      </c>
      <c r="M1191">
        <v>1620.6</v>
      </c>
      <c r="N1191" t="s">
        <v>77</v>
      </c>
      <c r="O1191" t="s">
        <v>23</v>
      </c>
      <c r="P1191">
        <v>6002.2222222222217</v>
      </c>
      <c r="Q1191">
        <v>6002.2222222222217</v>
      </c>
      <c r="R1191">
        <v>2220</v>
      </c>
      <c r="S1191">
        <v>599.40000000000009</v>
      </c>
    </row>
    <row r="1192" spans="1:19" x14ac:dyDescent="0.35">
      <c r="A1192" t="s">
        <v>1313</v>
      </c>
      <c r="B1192" s="40">
        <v>45397</v>
      </c>
      <c r="C1192" t="s">
        <v>15</v>
      </c>
      <c r="D1192" t="s">
        <v>16</v>
      </c>
      <c r="E1192" t="s">
        <v>17</v>
      </c>
      <c r="F1192" t="s">
        <v>50</v>
      </c>
      <c r="G1192" t="s">
        <v>1230</v>
      </c>
      <c r="H1192" t="s">
        <v>1231</v>
      </c>
      <c r="I1192" t="s">
        <v>21</v>
      </c>
      <c r="J1192">
        <v>185</v>
      </c>
      <c r="K1192">
        <v>4</v>
      </c>
      <c r="L1192">
        <v>0.22</v>
      </c>
      <c r="M1192">
        <v>577.20000000000005</v>
      </c>
      <c r="N1192" t="s">
        <v>123</v>
      </c>
      <c r="O1192" t="s">
        <v>33</v>
      </c>
      <c r="P1192">
        <v>2623.636363636364</v>
      </c>
      <c r="Q1192">
        <v>2623.636363636364</v>
      </c>
      <c r="R1192">
        <v>740</v>
      </c>
      <c r="S1192">
        <v>162.79999999999995</v>
      </c>
    </row>
    <row r="1193" spans="1:19" x14ac:dyDescent="0.35">
      <c r="A1193" t="s">
        <v>1314</v>
      </c>
      <c r="B1193" s="40">
        <v>45451</v>
      </c>
      <c r="C1193" t="s">
        <v>15</v>
      </c>
      <c r="D1193" t="s">
        <v>16</v>
      </c>
      <c r="E1193" t="s">
        <v>17</v>
      </c>
      <c r="F1193" t="s">
        <v>154</v>
      </c>
      <c r="G1193" t="s">
        <v>1230</v>
      </c>
      <c r="H1193" t="s">
        <v>1231</v>
      </c>
      <c r="I1193" t="s">
        <v>21</v>
      </c>
      <c r="J1193">
        <v>185</v>
      </c>
      <c r="K1193">
        <v>4</v>
      </c>
      <c r="L1193">
        <v>0.25</v>
      </c>
      <c r="M1193">
        <v>555</v>
      </c>
      <c r="N1193" t="s">
        <v>77</v>
      </c>
      <c r="O1193" t="s">
        <v>23</v>
      </c>
      <c r="P1193">
        <v>2220</v>
      </c>
      <c r="Q1193">
        <v>2220</v>
      </c>
      <c r="R1193">
        <v>740</v>
      </c>
      <c r="S1193">
        <v>185</v>
      </c>
    </row>
    <row r="1194" spans="1:19" x14ac:dyDescent="0.35">
      <c r="A1194" t="s">
        <v>1315</v>
      </c>
      <c r="B1194" s="40">
        <v>45423</v>
      </c>
      <c r="C1194" t="s">
        <v>15</v>
      </c>
      <c r="D1194" t="s">
        <v>16</v>
      </c>
      <c r="E1194" t="s">
        <v>17</v>
      </c>
      <c r="F1194" t="s">
        <v>154</v>
      </c>
      <c r="G1194" t="s">
        <v>1230</v>
      </c>
      <c r="H1194" t="s">
        <v>1231</v>
      </c>
      <c r="I1194" t="s">
        <v>21</v>
      </c>
      <c r="J1194">
        <v>185</v>
      </c>
      <c r="K1194">
        <v>7</v>
      </c>
      <c r="L1194">
        <v>0.2</v>
      </c>
      <c r="M1194">
        <v>1036</v>
      </c>
      <c r="N1194" t="s">
        <v>42</v>
      </c>
      <c r="O1194" t="s">
        <v>23</v>
      </c>
      <c r="P1194">
        <v>5180</v>
      </c>
      <c r="Q1194">
        <v>5180</v>
      </c>
      <c r="R1194">
        <v>1295</v>
      </c>
      <c r="S1194">
        <v>259</v>
      </c>
    </row>
    <row r="1195" spans="1:19" x14ac:dyDescent="0.35">
      <c r="A1195" t="s">
        <v>1316</v>
      </c>
      <c r="B1195" s="40">
        <v>45358</v>
      </c>
      <c r="C1195" t="s">
        <v>111</v>
      </c>
      <c r="D1195" t="s">
        <v>112</v>
      </c>
      <c r="E1195" t="s">
        <v>98</v>
      </c>
      <c r="F1195" t="s">
        <v>113</v>
      </c>
      <c r="G1195" t="s">
        <v>1230</v>
      </c>
      <c r="H1195" t="s">
        <v>1231</v>
      </c>
      <c r="I1195" t="s">
        <v>21</v>
      </c>
      <c r="J1195">
        <v>185</v>
      </c>
      <c r="K1195">
        <v>10</v>
      </c>
      <c r="L1195">
        <v>0.01</v>
      </c>
      <c r="M1195">
        <v>1831.5</v>
      </c>
      <c r="N1195" t="s">
        <v>77</v>
      </c>
      <c r="O1195" t="s">
        <v>23</v>
      </c>
      <c r="P1195">
        <v>183150</v>
      </c>
      <c r="Q1195">
        <v>183150</v>
      </c>
      <c r="R1195">
        <v>1850</v>
      </c>
      <c r="S1195">
        <v>18.5</v>
      </c>
    </row>
    <row r="1196" spans="1:19" x14ac:dyDescent="0.35">
      <c r="A1196" t="s">
        <v>1318</v>
      </c>
      <c r="B1196" s="40">
        <v>45432</v>
      </c>
      <c r="C1196" t="s">
        <v>55</v>
      </c>
      <c r="D1196" t="s">
        <v>56</v>
      </c>
      <c r="E1196" t="s">
        <v>17</v>
      </c>
      <c r="F1196" t="s">
        <v>176</v>
      </c>
      <c r="G1196" t="s">
        <v>1230</v>
      </c>
      <c r="H1196" t="s">
        <v>1231</v>
      </c>
      <c r="I1196" t="s">
        <v>21</v>
      </c>
      <c r="J1196">
        <v>185</v>
      </c>
      <c r="K1196">
        <v>9</v>
      </c>
      <c r="L1196">
        <v>0.25</v>
      </c>
      <c r="M1196">
        <v>1248.75</v>
      </c>
      <c r="N1196" t="s">
        <v>32</v>
      </c>
      <c r="O1196" t="s">
        <v>87</v>
      </c>
      <c r="P1196">
        <v>4995</v>
      </c>
      <c r="Q1196">
        <v>4995</v>
      </c>
      <c r="R1196">
        <v>1665</v>
      </c>
      <c r="S1196">
        <v>416.25</v>
      </c>
    </row>
    <row r="1197" spans="1:19" x14ac:dyDescent="0.35">
      <c r="A1197" t="s">
        <v>1319</v>
      </c>
      <c r="B1197" s="40">
        <v>45385</v>
      </c>
      <c r="C1197" t="s">
        <v>131</v>
      </c>
      <c r="D1197" t="s">
        <v>132</v>
      </c>
      <c r="E1197" t="s">
        <v>98</v>
      </c>
      <c r="F1197" t="s">
        <v>160</v>
      </c>
      <c r="G1197" t="s">
        <v>1230</v>
      </c>
      <c r="H1197" t="s">
        <v>1231</v>
      </c>
      <c r="I1197" t="s">
        <v>21</v>
      </c>
      <c r="J1197">
        <v>185</v>
      </c>
      <c r="K1197">
        <v>2</v>
      </c>
      <c r="L1197">
        <v>0.21</v>
      </c>
      <c r="M1197">
        <v>292.3</v>
      </c>
      <c r="N1197" t="s">
        <v>42</v>
      </c>
      <c r="O1197" t="s">
        <v>23</v>
      </c>
      <c r="P1197">
        <v>1391.9047619047619</v>
      </c>
      <c r="Q1197">
        <v>1391.9047619047619</v>
      </c>
      <c r="R1197">
        <v>370</v>
      </c>
      <c r="S1197">
        <v>77.699999999999989</v>
      </c>
    </row>
    <row r="1198" spans="1:19" x14ac:dyDescent="0.35">
      <c r="A1198" t="s">
        <v>1320</v>
      </c>
      <c r="B1198" s="40">
        <v>45368</v>
      </c>
      <c r="C1198" t="s">
        <v>125</v>
      </c>
      <c r="D1198" t="s">
        <v>126</v>
      </c>
      <c r="E1198" t="s">
        <v>37</v>
      </c>
      <c r="F1198" t="s">
        <v>71</v>
      </c>
      <c r="G1198" t="s">
        <v>1230</v>
      </c>
      <c r="H1198" t="s">
        <v>1231</v>
      </c>
      <c r="I1198" t="s">
        <v>21</v>
      </c>
      <c r="J1198">
        <v>185</v>
      </c>
      <c r="K1198">
        <v>7</v>
      </c>
      <c r="L1198">
        <v>0.28999999999999998</v>
      </c>
      <c r="M1198">
        <v>919.45</v>
      </c>
      <c r="N1198" t="s">
        <v>123</v>
      </c>
      <c r="O1198" t="s">
        <v>87</v>
      </c>
      <c r="P1198">
        <v>3170.5172413793107</v>
      </c>
      <c r="Q1198">
        <v>3170.5172413793107</v>
      </c>
      <c r="R1198">
        <v>1295.0000000000002</v>
      </c>
      <c r="S1198">
        <v>375.55000000000018</v>
      </c>
    </row>
    <row r="1199" spans="1:19" x14ac:dyDescent="0.35">
      <c r="A1199" t="s">
        <v>1321</v>
      </c>
      <c r="B1199" s="40">
        <v>45643</v>
      </c>
      <c r="C1199" t="s">
        <v>61</v>
      </c>
      <c r="D1199" t="s">
        <v>62</v>
      </c>
      <c r="E1199" t="s">
        <v>27</v>
      </c>
      <c r="F1199" t="s">
        <v>28</v>
      </c>
      <c r="G1199" t="s">
        <v>1230</v>
      </c>
      <c r="H1199" t="s">
        <v>1231</v>
      </c>
      <c r="I1199" t="s">
        <v>21</v>
      </c>
      <c r="J1199">
        <v>185</v>
      </c>
      <c r="K1199">
        <v>15</v>
      </c>
      <c r="L1199">
        <v>0.11</v>
      </c>
      <c r="M1199">
        <v>2469.75</v>
      </c>
      <c r="N1199" t="s">
        <v>123</v>
      </c>
      <c r="O1199" t="s">
        <v>23</v>
      </c>
      <c r="P1199">
        <v>22452.272727272728</v>
      </c>
      <c r="Q1199">
        <v>22452.272727272728</v>
      </c>
      <c r="R1199">
        <v>2775</v>
      </c>
      <c r="S1199">
        <v>305.25</v>
      </c>
    </row>
    <row r="1200" spans="1:19" x14ac:dyDescent="0.35">
      <c r="A1200" t="s">
        <v>1322</v>
      </c>
      <c r="B1200" s="40">
        <v>45512</v>
      </c>
      <c r="C1200" t="s">
        <v>15</v>
      </c>
      <c r="D1200" t="s">
        <v>16</v>
      </c>
      <c r="E1200" t="s">
        <v>17</v>
      </c>
      <c r="F1200" t="s">
        <v>176</v>
      </c>
      <c r="G1200" t="s">
        <v>1230</v>
      </c>
      <c r="H1200" t="s">
        <v>1231</v>
      </c>
      <c r="I1200" t="s">
        <v>21</v>
      </c>
      <c r="J1200">
        <v>185</v>
      </c>
      <c r="K1200">
        <v>19</v>
      </c>
      <c r="L1200">
        <v>0.23</v>
      </c>
      <c r="M1200">
        <v>2706.55</v>
      </c>
      <c r="N1200" t="s">
        <v>59</v>
      </c>
      <c r="O1200" t="s">
        <v>23</v>
      </c>
      <c r="P1200">
        <v>11767.608695652174</v>
      </c>
      <c r="Q1200">
        <v>11767.608695652174</v>
      </c>
      <c r="R1200">
        <v>3515</v>
      </c>
      <c r="S1200">
        <v>808.44999999999982</v>
      </c>
    </row>
    <row r="1201" spans="1:19" x14ac:dyDescent="0.35">
      <c r="A1201" t="s">
        <v>1323</v>
      </c>
      <c r="B1201" s="40">
        <v>45356</v>
      </c>
      <c r="C1201" t="s">
        <v>111</v>
      </c>
      <c r="D1201" t="s">
        <v>112</v>
      </c>
      <c r="E1201" t="s">
        <v>98</v>
      </c>
      <c r="F1201" t="s">
        <v>99</v>
      </c>
      <c r="G1201" t="s">
        <v>1230</v>
      </c>
      <c r="H1201" t="s">
        <v>1231</v>
      </c>
      <c r="I1201" t="s">
        <v>21</v>
      </c>
      <c r="J1201">
        <v>185</v>
      </c>
      <c r="K1201">
        <v>5</v>
      </c>
      <c r="L1201">
        <v>0.12</v>
      </c>
      <c r="M1201">
        <v>814</v>
      </c>
      <c r="N1201" t="s">
        <v>42</v>
      </c>
      <c r="O1201" t="s">
        <v>23</v>
      </c>
      <c r="P1201">
        <v>6783.3333333333339</v>
      </c>
      <c r="Q1201">
        <v>6783.3333333333339</v>
      </c>
      <c r="R1201">
        <v>925</v>
      </c>
      <c r="S1201">
        <v>111</v>
      </c>
    </row>
    <row r="1202" spans="1:19" x14ac:dyDescent="0.35">
      <c r="A1202" t="s">
        <v>1324</v>
      </c>
      <c r="B1202" s="40">
        <v>45427</v>
      </c>
      <c r="C1202" t="s">
        <v>44</v>
      </c>
      <c r="D1202" t="s">
        <v>45</v>
      </c>
      <c r="E1202" t="s">
        <v>17</v>
      </c>
      <c r="F1202" t="s">
        <v>79</v>
      </c>
      <c r="G1202" t="s">
        <v>1230</v>
      </c>
      <c r="H1202" t="s">
        <v>1231</v>
      </c>
      <c r="I1202" t="s">
        <v>21</v>
      </c>
      <c r="J1202">
        <v>185</v>
      </c>
      <c r="K1202">
        <v>18</v>
      </c>
      <c r="L1202">
        <v>0.05</v>
      </c>
      <c r="M1202">
        <v>3163.5</v>
      </c>
      <c r="N1202" t="s">
        <v>77</v>
      </c>
      <c r="O1202" t="s">
        <v>80</v>
      </c>
      <c r="P1202">
        <v>63270</v>
      </c>
      <c r="Q1202">
        <v>63270</v>
      </c>
      <c r="R1202">
        <v>3330</v>
      </c>
      <c r="S1202">
        <v>166.5</v>
      </c>
    </row>
    <row r="1203" spans="1:19" x14ac:dyDescent="0.35">
      <c r="A1203" t="s">
        <v>1325</v>
      </c>
      <c r="B1203" s="40">
        <v>45621</v>
      </c>
      <c r="C1203" t="s">
        <v>73</v>
      </c>
      <c r="D1203" t="s">
        <v>74</v>
      </c>
      <c r="E1203" t="s">
        <v>37</v>
      </c>
      <c r="F1203" t="s">
        <v>38</v>
      </c>
      <c r="G1203" t="s">
        <v>1230</v>
      </c>
      <c r="H1203" t="s">
        <v>1231</v>
      </c>
      <c r="I1203" t="s">
        <v>21</v>
      </c>
      <c r="J1203">
        <v>185</v>
      </c>
      <c r="K1203">
        <v>12</v>
      </c>
      <c r="L1203">
        <v>0.14000000000000001</v>
      </c>
      <c r="M1203">
        <v>1909.2</v>
      </c>
      <c r="N1203" t="s">
        <v>179</v>
      </c>
      <c r="O1203" t="s">
        <v>80</v>
      </c>
      <c r="P1203">
        <v>13637.142857142857</v>
      </c>
      <c r="Q1203">
        <v>13637.142857142857</v>
      </c>
      <c r="R1203">
        <v>2220</v>
      </c>
      <c r="S1203">
        <v>310.79999999999995</v>
      </c>
    </row>
    <row r="1204" spans="1:19" x14ac:dyDescent="0.35">
      <c r="A1204" t="s">
        <v>1326</v>
      </c>
      <c r="B1204" s="40">
        <v>45308</v>
      </c>
      <c r="C1204" t="s">
        <v>64</v>
      </c>
      <c r="D1204" t="s">
        <v>65</v>
      </c>
      <c r="E1204" t="s">
        <v>27</v>
      </c>
      <c r="F1204" t="s">
        <v>103</v>
      </c>
      <c r="G1204" t="s">
        <v>1230</v>
      </c>
      <c r="H1204" t="s">
        <v>1231</v>
      </c>
      <c r="I1204" t="s">
        <v>21</v>
      </c>
      <c r="J1204">
        <v>185</v>
      </c>
      <c r="K1204">
        <v>3</v>
      </c>
      <c r="L1204">
        <v>0.25</v>
      </c>
      <c r="M1204">
        <v>416.25</v>
      </c>
      <c r="N1204" t="s">
        <v>22</v>
      </c>
      <c r="O1204" t="s">
        <v>33</v>
      </c>
      <c r="P1204">
        <v>1665</v>
      </c>
      <c r="Q1204">
        <v>1665</v>
      </c>
      <c r="R1204">
        <v>555</v>
      </c>
      <c r="S1204">
        <v>138.75</v>
      </c>
    </row>
    <row r="1205" spans="1:19" x14ac:dyDescent="0.35">
      <c r="A1205" t="s">
        <v>1327</v>
      </c>
      <c r="B1205" s="40">
        <v>45560</v>
      </c>
      <c r="C1205" t="s">
        <v>61</v>
      </c>
      <c r="D1205" t="s">
        <v>62</v>
      </c>
      <c r="E1205" t="s">
        <v>27</v>
      </c>
      <c r="F1205" t="s">
        <v>122</v>
      </c>
      <c r="G1205" t="s">
        <v>1230</v>
      </c>
      <c r="H1205" t="s">
        <v>1231</v>
      </c>
      <c r="I1205" t="s">
        <v>21</v>
      </c>
      <c r="J1205">
        <v>185</v>
      </c>
      <c r="K1205">
        <v>11</v>
      </c>
      <c r="L1205">
        <v>7.0000000000000007E-2</v>
      </c>
      <c r="M1205">
        <v>1892.55</v>
      </c>
      <c r="N1205" t="s">
        <v>59</v>
      </c>
      <c r="O1205" t="s">
        <v>23</v>
      </c>
      <c r="P1205">
        <v>27036.428571428569</v>
      </c>
      <c r="Q1205">
        <v>27036.428571428569</v>
      </c>
      <c r="R1205">
        <v>2035</v>
      </c>
      <c r="S1205">
        <v>142.45000000000005</v>
      </c>
    </row>
    <row r="1206" spans="1:19" x14ac:dyDescent="0.35">
      <c r="A1206" t="s">
        <v>1328</v>
      </c>
      <c r="B1206" s="40">
        <v>45406</v>
      </c>
      <c r="C1206" t="s">
        <v>111</v>
      </c>
      <c r="D1206" t="s">
        <v>112</v>
      </c>
      <c r="E1206" t="s">
        <v>98</v>
      </c>
      <c r="F1206" t="s">
        <v>101</v>
      </c>
      <c r="G1206" t="s">
        <v>1230</v>
      </c>
      <c r="H1206" t="s">
        <v>1231</v>
      </c>
      <c r="I1206" t="s">
        <v>21</v>
      </c>
      <c r="J1206">
        <v>185</v>
      </c>
      <c r="K1206">
        <v>1</v>
      </c>
      <c r="L1206">
        <v>0.06</v>
      </c>
      <c r="M1206">
        <v>173.9</v>
      </c>
      <c r="N1206" t="s">
        <v>22</v>
      </c>
      <c r="O1206" t="s">
        <v>23</v>
      </c>
      <c r="P1206">
        <v>2898.3333333333335</v>
      </c>
      <c r="Q1206">
        <v>2898.3333333333335</v>
      </c>
      <c r="R1206">
        <v>185.00000000000003</v>
      </c>
      <c r="S1206">
        <v>11.100000000000023</v>
      </c>
    </row>
    <row r="1207" spans="1:19" x14ac:dyDescent="0.35">
      <c r="A1207" t="s">
        <v>1329</v>
      </c>
      <c r="B1207" s="40">
        <v>45367</v>
      </c>
      <c r="C1207" t="s">
        <v>61</v>
      </c>
      <c r="D1207" t="s">
        <v>62</v>
      </c>
      <c r="E1207" t="s">
        <v>27</v>
      </c>
      <c r="F1207" t="s">
        <v>66</v>
      </c>
      <c r="G1207" t="s">
        <v>1230</v>
      </c>
      <c r="H1207" t="s">
        <v>1231</v>
      </c>
      <c r="I1207" t="s">
        <v>21</v>
      </c>
      <c r="J1207">
        <v>185</v>
      </c>
      <c r="K1207">
        <v>19</v>
      </c>
      <c r="L1207">
        <v>0.21</v>
      </c>
      <c r="M1207">
        <v>2776.85</v>
      </c>
      <c r="N1207" t="s">
        <v>22</v>
      </c>
      <c r="O1207" t="s">
        <v>23</v>
      </c>
      <c r="P1207">
        <v>13223.095238095239</v>
      </c>
      <c r="Q1207">
        <v>13223.095238095239</v>
      </c>
      <c r="R1207">
        <v>3514.9999999999995</v>
      </c>
      <c r="S1207">
        <v>738.14999999999964</v>
      </c>
    </row>
    <row r="1208" spans="1:19" x14ac:dyDescent="0.35">
      <c r="A1208" t="s">
        <v>1330</v>
      </c>
      <c r="B1208" s="40">
        <v>45360</v>
      </c>
      <c r="C1208" t="s">
        <v>64</v>
      </c>
      <c r="D1208" t="s">
        <v>65</v>
      </c>
      <c r="E1208" t="s">
        <v>27</v>
      </c>
      <c r="F1208" t="s">
        <v>66</v>
      </c>
      <c r="G1208" t="s">
        <v>1230</v>
      </c>
      <c r="H1208" t="s">
        <v>1231</v>
      </c>
      <c r="I1208" t="s">
        <v>21</v>
      </c>
      <c r="J1208">
        <v>185</v>
      </c>
      <c r="K1208">
        <v>16</v>
      </c>
      <c r="L1208">
        <v>0.22</v>
      </c>
      <c r="M1208">
        <v>2308.8000000000002</v>
      </c>
      <c r="N1208" t="s">
        <v>59</v>
      </c>
      <c r="O1208" t="s">
        <v>23</v>
      </c>
      <c r="P1208">
        <v>10494.545454545456</v>
      </c>
      <c r="Q1208">
        <v>10494.545454545456</v>
      </c>
      <c r="R1208">
        <v>2960</v>
      </c>
      <c r="S1208">
        <v>651.19999999999982</v>
      </c>
    </row>
    <row r="1209" spans="1:19" x14ac:dyDescent="0.35">
      <c r="A1209" t="s">
        <v>1331</v>
      </c>
      <c r="B1209" s="40">
        <v>45592</v>
      </c>
      <c r="C1209" t="s">
        <v>73</v>
      </c>
      <c r="D1209" t="s">
        <v>74</v>
      </c>
      <c r="E1209" t="s">
        <v>37</v>
      </c>
      <c r="F1209" t="s">
        <v>38</v>
      </c>
      <c r="G1209" t="s">
        <v>1230</v>
      </c>
      <c r="H1209" t="s">
        <v>1231</v>
      </c>
      <c r="I1209" t="s">
        <v>21</v>
      </c>
      <c r="J1209">
        <v>185</v>
      </c>
      <c r="K1209">
        <v>15</v>
      </c>
      <c r="L1209">
        <v>0.18</v>
      </c>
      <c r="M1209">
        <v>2275.5</v>
      </c>
      <c r="N1209" t="s">
        <v>77</v>
      </c>
      <c r="O1209" t="s">
        <v>23</v>
      </c>
      <c r="P1209">
        <v>12641.666666666668</v>
      </c>
      <c r="Q1209">
        <v>12641.666666666668</v>
      </c>
      <c r="R1209">
        <v>2775</v>
      </c>
      <c r="S1209">
        <v>499.5</v>
      </c>
    </row>
    <row r="1210" spans="1:19" x14ac:dyDescent="0.35">
      <c r="A1210" t="s">
        <v>1332</v>
      </c>
      <c r="B1210" s="40">
        <v>45482</v>
      </c>
      <c r="C1210" t="s">
        <v>25</v>
      </c>
      <c r="D1210" t="s">
        <v>26</v>
      </c>
      <c r="E1210" t="s">
        <v>27</v>
      </c>
      <c r="F1210" t="s">
        <v>89</v>
      </c>
      <c r="G1210" t="s">
        <v>1230</v>
      </c>
      <c r="H1210" t="s">
        <v>1231</v>
      </c>
      <c r="I1210" t="s">
        <v>21</v>
      </c>
      <c r="J1210">
        <v>185</v>
      </c>
      <c r="K1210">
        <v>6</v>
      </c>
      <c r="L1210">
        <v>0.24</v>
      </c>
      <c r="M1210">
        <v>843.6</v>
      </c>
      <c r="N1210" t="s">
        <v>59</v>
      </c>
      <c r="O1210" t="s">
        <v>23</v>
      </c>
      <c r="P1210">
        <v>3515</v>
      </c>
      <c r="Q1210">
        <v>3515</v>
      </c>
      <c r="R1210">
        <v>1110</v>
      </c>
      <c r="S1210">
        <v>266.39999999999998</v>
      </c>
    </row>
    <row r="1211" spans="1:19" x14ac:dyDescent="0.35">
      <c r="A1211" t="s">
        <v>1333</v>
      </c>
      <c r="B1211" s="40">
        <v>45613</v>
      </c>
      <c r="C1211" t="s">
        <v>61</v>
      </c>
      <c r="D1211" t="s">
        <v>62</v>
      </c>
      <c r="E1211" t="s">
        <v>27</v>
      </c>
      <c r="F1211" t="s">
        <v>122</v>
      </c>
      <c r="G1211" t="s">
        <v>1230</v>
      </c>
      <c r="H1211" t="s">
        <v>1231</v>
      </c>
      <c r="I1211" t="s">
        <v>21</v>
      </c>
      <c r="J1211">
        <v>185</v>
      </c>
      <c r="K1211">
        <v>18</v>
      </c>
      <c r="L1211">
        <v>0.16</v>
      </c>
      <c r="M1211">
        <v>2797.2</v>
      </c>
      <c r="N1211" t="s">
        <v>32</v>
      </c>
      <c r="O1211" t="s">
        <v>179</v>
      </c>
      <c r="P1211">
        <v>17482.5</v>
      </c>
      <c r="Q1211">
        <v>17482.5</v>
      </c>
      <c r="R1211">
        <v>3330</v>
      </c>
      <c r="S1211">
        <v>532.80000000000018</v>
      </c>
    </row>
    <row r="1212" spans="1:19" x14ac:dyDescent="0.35">
      <c r="A1212" t="s">
        <v>1334</v>
      </c>
      <c r="B1212" s="40">
        <v>45424</v>
      </c>
      <c r="C1212" t="s">
        <v>61</v>
      </c>
      <c r="D1212" t="s">
        <v>62</v>
      </c>
      <c r="E1212" t="s">
        <v>27</v>
      </c>
      <c r="F1212" t="s">
        <v>122</v>
      </c>
      <c r="G1212" t="s">
        <v>1230</v>
      </c>
      <c r="H1212" t="s">
        <v>1231</v>
      </c>
      <c r="I1212" t="s">
        <v>21</v>
      </c>
      <c r="J1212">
        <v>185</v>
      </c>
      <c r="K1212">
        <v>11</v>
      </c>
      <c r="L1212">
        <v>0.24</v>
      </c>
      <c r="M1212">
        <v>1546.6</v>
      </c>
      <c r="N1212" t="s">
        <v>59</v>
      </c>
      <c r="O1212" t="s">
        <v>23</v>
      </c>
      <c r="P1212">
        <v>6444.166666666667</v>
      </c>
      <c r="Q1212">
        <v>6444.166666666667</v>
      </c>
      <c r="R1212">
        <v>2034.9999999999998</v>
      </c>
      <c r="S1212">
        <v>488.39999999999986</v>
      </c>
    </row>
    <row r="1213" spans="1:19" x14ac:dyDescent="0.35">
      <c r="A1213" t="s">
        <v>1335</v>
      </c>
      <c r="B1213" s="40">
        <v>45654</v>
      </c>
      <c r="C1213" t="s">
        <v>35</v>
      </c>
      <c r="D1213" t="s">
        <v>36</v>
      </c>
      <c r="E1213" t="s">
        <v>37</v>
      </c>
      <c r="F1213" t="s">
        <v>157</v>
      </c>
      <c r="G1213" t="s">
        <v>1230</v>
      </c>
      <c r="H1213" t="s">
        <v>1231</v>
      </c>
      <c r="I1213" t="s">
        <v>21</v>
      </c>
      <c r="J1213">
        <v>185</v>
      </c>
      <c r="K1213">
        <v>6</v>
      </c>
      <c r="L1213">
        <v>0.24</v>
      </c>
      <c r="M1213">
        <v>843.6</v>
      </c>
      <c r="N1213" t="s">
        <v>32</v>
      </c>
      <c r="O1213" t="s">
        <v>23</v>
      </c>
      <c r="P1213">
        <v>3515</v>
      </c>
      <c r="Q1213">
        <v>3515</v>
      </c>
      <c r="R1213">
        <v>1110</v>
      </c>
      <c r="S1213">
        <v>266.39999999999998</v>
      </c>
    </row>
    <row r="1214" spans="1:19" x14ac:dyDescent="0.35">
      <c r="A1214" t="s">
        <v>1336</v>
      </c>
      <c r="B1214" s="40">
        <v>45388</v>
      </c>
      <c r="C1214" t="s">
        <v>111</v>
      </c>
      <c r="D1214" t="s">
        <v>112</v>
      </c>
      <c r="E1214" t="s">
        <v>98</v>
      </c>
      <c r="F1214" t="s">
        <v>113</v>
      </c>
      <c r="G1214" t="s">
        <v>1230</v>
      </c>
      <c r="H1214" t="s">
        <v>1231</v>
      </c>
      <c r="I1214" t="s">
        <v>21</v>
      </c>
      <c r="J1214">
        <v>185</v>
      </c>
      <c r="K1214">
        <v>14</v>
      </c>
      <c r="L1214">
        <v>0.03</v>
      </c>
      <c r="M1214">
        <v>2512.3000000000002</v>
      </c>
      <c r="N1214" t="s">
        <v>32</v>
      </c>
      <c r="O1214" t="s">
        <v>80</v>
      </c>
      <c r="P1214">
        <v>83743.333333333343</v>
      </c>
      <c r="Q1214">
        <v>83743.333333333343</v>
      </c>
      <c r="R1214">
        <v>2590.0000000000005</v>
      </c>
      <c r="S1214">
        <v>77.700000000000273</v>
      </c>
    </row>
    <row r="1215" spans="1:19" x14ac:dyDescent="0.35">
      <c r="A1215" t="s">
        <v>1337</v>
      </c>
      <c r="B1215" s="40">
        <v>45593</v>
      </c>
      <c r="C1215" t="s">
        <v>15</v>
      </c>
      <c r="D1215" t="s">
        <v>16</v>
      </c>
      <c r="E1215" t="s">
        <v>17</v>
      </c>
      <c r="F1215" t="s">
        <v>50</v>
      </c>
      <c r="G1215" t="s">
        <v>1230</v>
      </c>
      <c r="H1215" t="s">
        <v>1231</v>
      </c>
      <c r="I1215" t="s">
        <v>21</v>
      </c>
      <c r="J1215">
        <v>185</v>
      </c>
      <c r="K1215">
        <v>19</v>
      </c>
      <c r="L1215">
        <v>0.12</v>
      </c>
      <c r="M1215">
        <v>3093.2</v>
      </c>
      <c r="N1215" t="s">
        <v>123</v>
      </c>
      <c r="O1215" t="s">
        <v>23</v>
      </c>
      <c r="P1215">
        <v>25776.666666666668</v>
      </c>
      <c r="Q1215">
        <v>25776.666666666668</v>
      </c>
      <c r="R1215">
        <v>3515</v>
      </c>
      <c r="S1215">
        <v>421.80000000000018</v>
      </c>
    </row>
    <row r="1216" spans="1:19" x14ac:dyDescent="0.35">
      <c r="A1216" t="s">
        <v>1338</v>
      </c>
      <c r="B1216" s="40">
        <v>45358</v>
      </c>
      <c r="C1216" t="s">
        <v>55</v>
      </c>
      <c r="D1216" t="s">
        <v>56</v>
      </c>
      <c r="E1216" t="s">
        <v>17</v>
      </c>
      <c r="F1216" t="s">
        <v>79</v>
      </c>
      <c r="G1216" t="s">
        <v>1230</v>
      </c>
      <c r="H1216" t="s">
        <v>1231</v>
      </c>
      <c r="I1216" t="s">
        <v>21</v>
      </c>
      <c r="J1216">
        <v>185</v>
      </c>
      <c r="K1216">
        <v>17</v>
      </c>
      <c r="L1216">
        <v>0.2</v>
      </c>
      <c r="M1216">
        <v>2516</v>
      </c>
      <c r="N1216" t="s">
        <v>42</v>
      </c>
      <c r="O1216" t="s">
        <v>23</v>
      </c>
      <c r="P1216">
        <v>12580</v>
      </c>
      <c r="Q1216">
        <v>12580</v>
      </c>
      <c r="R1216">
        <v>3145</v>
      </c>
      <c r="S1216">
        <v>629</v>
      </c>
    </row>
    <row r="1217" spans="1:19" x14ac:dyDescent="0.35">
      <c r="A1217" t="s">
        <v>1339</v>
      </c>
      <c r="B1217" s="40">
        <v>45438</v>
      </c>
      <c r="C1217" t="s">
        <v>35</v>
      </c>
      <c r="D1217" t="s">
        <v>36</v>
      </c>
      <c r="E1217" t="s">
        <v>37</v>
      </c>
      <c r="F1217" t="s">
        <v>151</v>
      </c>
      <c r="G1217" t="s">
        <v>1230</v>
      </c>
      <c r="H1217" t="s">
        <v>1231</v>
      </c>
      <c r="I1217" t="s">
        <v>21</v>
      </c>
      <c r="J1217">
        <v>185</v>
      </c>
      <c r="K1217">
        <v>1</v>
      </c>
      <c r="L1217">
        <v>0.02</v>
      </c>
      <c r="M1217">
        <v>181.3</v>
      </c>
      <c r="N1217" t="s">
        <v>59</v>
      </c>
      <c r="O1217" t="s">
        <v>23</v>
      </c>
      <c r="P1217">
        <v>9065</v>
      </c>
      <c r="Q1217">
        <v>9065</v>
      </c>
      <c r="R1217">
        <v>185.00000000000003</v>
      </c>
      <c r="S1217">
        <v>3.7000000000000171</v>
      </c>
    </row>
    <row r="1218" spans="1:19" x14ac:dyDescent="0.35">
      <c r="A1218" t="s">
        <v>1340</v>
      </c>
      <c r="B1218" s="40">
        <v>45572</v>
      </c>
      <c r="C1218" t="s">
        <v>44</v>
      </c>
      <c r="D1218" t="s">
        <v>45</v>
      </c>
      <c r="E1218" t="s">
        <v>17</v>
      </c>
      <c r="F1218" t="s">
        <v>154</v>
      </c>
      <c r="G1218" t="s">
        <v>1230</v>
      </c>
      <c r="H1218" t="s">
        <v>1231</v>
      </c>
      <c r="I1218" t="s">
        <v>21</v>
      </c>
      <c r="J1218">
        <v>185</v>
      </c>
      <c r="K1218">
        <v>20</v>
      </c>
      <c r="L1218">
        <v>0.17</v>
      </c>
      <c r="M1218">
        <v>3071</v>
      </c>
      <c r="N1218" t="s">
        <v>32</v>
      </c>
      <c r="O1218" t="s">
        <v>23</v>
      </c>
      <c r="P1218">
        <v>18064.705882352941</v>
      </c>
      <c r="Q1218">
        <v>18064.705882352941</v>
      </c>
      <c r="R1218">
        <v>3700</v>
      </c>
      <c r="S1218">
        <v>629</v>
      </c>
    </row>
    <row r="1219" spans="1:19" x14ac:dyDescent="0.35">
      <c r="A1219" t="s">
        <v>1341</v>
      </c>
      <c r="B1219" s="40">
        <v>45618</v>
      </c>
      <c r="C1219" t="s">
        <v>15</v>
      </c>
      <c r="D1219" t="s">
        <v>16</v>
      </c>
      <c r="E1219" t="s">
        <v>17</v>
      </c>
      <c r="F1219" t="s">
        <v>176</v>
      </c>
      <c r="G1219" t="s">
        <v>1230</v>
      </c>
      <c r="H1219" t="s">
        <v>1231</v>
      </c>
      <c r="I1219" t="s">
        <v>21</v>
      </c>
      <c r="J1219">
        <v>185</v>
      </c>
      <c r="K1219">
        <v>20</v>
      </c>
      <c r="L1219">
        <v>0.2</v>
      </c>
      <c r="M1219">
        <v>2960</v>
      </c>
      <c r="N1219" t="s">
        <v>42</v>
      </c>
      <c r="O1219" t="s">
        <v>23</v>
      </c>
      <c r="P1219">
        <v>14800</v>
      </c>
      <c r="Q1219">
        <v>14800</v>
      </c>
      <c r="R1219">
        <v>3700</v>
      </c>
      <c r="S1219">
        <v>740</v>
      </c>
    </row>
    <row r="1220" spans="1:19" x14ac:dyDescent="0.35">
      <c r="A1220" t="s">
        <v>1342</v>
      </c>
      <c r="B1220" s="40">
        <v>45440</v>
      </c>
      <c r="C1220" t="s">
        <v>131</v>
      </c>
      <c r="D1220" t="s">
        <v>132</v>
      </c>
      <c r="E1220" t="s">
        <v>98</v>
      </c>
      <c r="F1220" t="s">
        <v>160</v>
      </c>
      <c r="G1220" t="s">
        <v>1230</v>
      </c>
      <c r="H1220" t="s">
        <v>1231</v>
      </c>
      <c r="I1220" t="s">
        <v>21</v>
      </c>
      <c r="J1220">
        <v>185</v>
      </c>
      <c r="K1220">
        <v>10</v>
      </c>
      <c r="L1220">
        <v>0.28000000000000003</v>
      </c>
      <c r="M1220">
        <v>1332</v>
      </c>
      <c r="N1220" t="s">
        <v>59</v>
      </c>
      <c r="O1220" t="s">
        <v>23</v>
      </c>
      <c r="P1220">
        <v>4757.1428571428569</v>
      </c>
      <c r="Q1220">
        <v>4757.1428571428569</v>
      </c>
      <c r="R1220">
        <v>1850</v>
      </c>
      <c r="S1220">
        <v>518</v>
      </c>
    </row>
    <row r="1221" spans="1:19" x14ac:dyDescent="0.35">
      <c r="A1221" t="s">
        <v>1343</v>
      </c>
      <c r="B1221" s="40">
        <v>45388</v>
      </c>
      <c r="C1221" t="s">
        <v>64</v>
      </c>
      <c r="D1221" t="s">
        <v>65</v>
      </c>
      <c r="E1221" t="s">
        <v>27</v>
      </c>
      <c r="F1221" t="s">
        <v>103</v>
      </c>
      <c r="G1221" t="s">
        <v>1230</v>
      </c>
      <c r="H1221" t="s">
        <v>1231</v>
      </c>
      <c r="I1221" t="s">
        <v>21</v>
      </c>
      <c r="J1221">
        <v>185</v>
      </c>
      <c r="K1221">
        <v>17</v>
      </c>
      <c r="L1221">
        <v>0.14000000000000001</v>
      </c>
      <c r="M1221">
        <v>2704.7</v>
      </c>
      <c r="N1221" t="s">
        <v>32</v>
      </c>
      <c r="O1221" t="s">
        <v>23</v>
      </c>
      <c r="P1221">
        <v>19319.28571428571</v>
      </c>
      <c r="Q1221">
        <v>19319.28571428571</v>
      </c>
      <c r="R1221">
        <v>3145</v>
      </c>
      <c r="S1221">
        <v>440.30000000000018</v>
      </c>
    </row>
    <row r="1222" spans="1:19" x14ac:dyDescent="0.35">
      <c r="A1222" t="s">
        <v>1344</v>
      </c>
      <c r="B1222" s="40">
        <v>45584</v>
      </c>
      <c r="C1222" t="s">
        <v>15</v>
      </c>
      <c r="D1222" t="s">
        <v>16</v>
      </c>
      <c r="E1222" t="s">
        <v>17</v>
      </c>
      <c r="F1222" t="s">
        <v>50</v>
      </c>
      <c r="G1222" t="s">
        <v>1230</v>
      </c>
      <c r="H1222" t="s">
        <v>1231</v>
      </c>
      <c r="I1222" t="s">
        <v>21</v>
      </c>
      <c r="J1222">
        <v>185</v>
      </c>
      <c r="K1222">
        <v>20</v>
      </c>
      <c r="L1222">
        <v>0.21</v>
      </c>
      <c r="M1222">
        <v>2923</v>
      </c>
      <c r="N1222" t="s">
        <v>32</v>
      </c>
      <c r="O1222" t="s">
        <v>33</v>
      </c>
      <c r="P1222">
        <v>13919.04761904762</v>
      </c>
      <c r="Q1222">
        <v>13919.04761904762</v>
      </c>
      <c r="R1222">
        <v>3700</v>
      </c>
      <c r="S1222">
        <v>777</v>
      </c>
    </row>
    <row r="1223" spans="1:19" x14ac:dyDescent="0.35">
      <c r="A1223" t="s">
        <v>1345</v>
      </c>
      <c r="B1223" s="40">
        <v>45568</v>
      </c>
      <c r="C1223" t="s">
        <v>125</v>
      </c>
      <c r="D1223" t="s">
        <v>126</v>
      </c>
      <c r="E1223" t="s">
        <v>37</v>
      </c>
      <c r="F1223" t="s">
        <v>38</v>
      </c>
      <c r="G1223" t="s">
        <v>1230</v>
      </c>
      <c r="H1223" t="s">
        <v>1231</v>
      </c>
      <c r="I1223" t="s">
        <v>21</v>
      </c>
      <c r="J1223">
        <v>185</v>
      </c>
      <c r="K1223">
        <v>17</v>
      </c>
      <c r="L1223">
        <v>0.02</v>
      </c>
      <c r="M1223">
        <v>3082.1</v>
      </c>
      <c r="N1223" t="s">
        <v>42</v>
      </c>
      <c r="O1223" t="s">
        <v>23</v>
      </c>
      <c r="P1223">
        <v>154105</v>
      </c>
      <c r="Q1223">
        <v>154105</v>
      </c>
      <c r="R1223">
        <v>3145</v>
      </c>
      <c r="S1223">
        <v>62.900000000000091</v>
      </c>
    </row>
    <row r="1224" spans="1:19" x14ac:dyDescent="0.35">
      <c r="A1224" t="s">
        <v>1346</v>
      </c>
      <c r="B1224" s="40">
        <v>45545</v>
      </c>
      <c r="C1224" t="s">
        <v>111</v>
      </c>
      <c r="D1224" t="s">
        <v>112</v>
      </c>
      <c r="E1224" t="s">
        <v>98</v>
      </c>
      <c r="F1224" t="s">
        <v>160</v>
      </c>
      <c r="G1224" t="s">
        <v>1230</v>
      </c>
      <c r="H1224" t="s">
        <v>1231</v>
      </c>
      <c r="I1224" t="s">
        <v>21</v>
      </c>
      <c r="J1224">
        <v>185</v>
      </c>
      <c r="K1224">
        <v>4</v>
      </c>
      <c r="L1224">
        <v>0.06</v>
      </c>
      <c r="M1224">
        <v>695.6</v>
      </c>
      <c r="N1224" t="s">
        <v>42</v>
      </c>
      <c r="O1224" t="s">
        <v>23</v>
      </c>
      <c r="P1224">
        <v>11593.333333333334</v>
      </c>
      <c r="Q1224">
        <v>11593.333333333334</v>
      </c>
      <c r="R1224">
        <v>740.00000000000011</v>
      </c>
      <c r="S1224">
        <v>44.400000000000091</v>
      </c>
    </row>
    <row r="1225" spans="1:19" x14ac:dyDescent="0.35">
      <c r="A1225" t="s">
        <v>1347</v>
      </c>
      <c r="B1225" s="40">
        <v>45606</v>
      </c>
      <c r="C1225" t="s">
        <v>35</v>
      </c>
      <c r="D1225" t="s">
        <v>36</v>
      </c>
      <c r="E1225" t="s">
        <v>37</v>
      </c>
      <c r="F1225" t="s">
        <v>71</v>
      </c>
      <c r="G1225" t="s">
        <v>1230</v>
      </c>
      <c r="H1225" t="s">
        <v>1231</v>
      </c>
      <c r="I1225" t="s">
        <v>21</v>
      </c>
      <c r="J1225">
        <v>185</v>
      </c>
      <c r="K1225">
        <v>18</v>
      </c>
      <c r="L1225">
        <v>0.1</v>
      </c>
      <c r="M1225">
        <v>2997</v>
      </c>
      <c r="N1225" t="s">
        <v>32</v>
      </c>
      <c r="O1225" t="s">
        <v>23</v>
      </c>
      <c r="P1225">
        <v>29970</v>
      </c>
      <c r="Q1225">
        <v>29970</v>
      </c>
      <c r="R1225">
        <v>3330</v>
      </c>
      <c r="S1225">
        <v>333</v>
      </c>
    </row>
    <row r="1226" spans="1:19" x14ac:dyDescent="0.35">
      <c r="A1226" t="s">
        <v>1348</v>
      </c>
      <c r="B1226" s="40">
        <v>45396</v>
      </c>
      <c r="C1226" t="s">
        <v>73</v>
      </c>
      <c r="D1226" t="s">
        <v>74</v>
      </c>
      <c r="E1226" t="s">
        <v>37</v>
      </c>
      <c r="F1226" t="s">
        <v>157</v>
      </c>
      <c r="G1226" t="s">
        <v>1230</v>
      </c>
      <c r="H1226" t="s">
        <v>1231</v>
      </c>
      <c r="I1226" t="s">
        <v>21</v>
      </c>
      <c r="J1226">
        <v>185</v>
      </c>
      <c r="K1226">
        <v>13</v>
      </c>
      <c r="L1226">
        <v>0.18</v>
      </c>
      <c r="M1226">
        <v>1972.1</v>
      </c>
      <c r="N1226" t="s">
        <v>42</v>
      </c>
      <c r="O1226" t="s">
        <v>23</v>
      </c>
      <c r="P1226">
        <v>10956.111111111111</v>
      </c>
      <c r="Q1226">
        <v>10956.111111111111</v>
      </c>
      <c r="R1226">
        <v>2404.9999999999995</v>
      </c>
      <c r="S1226">
        <v>432.89999999999964</v>
      </c>
    </row>
    <row r="1227" spans="1:19" x14ac:dyDescent="0.35">
      <c r="A1227" t="s">
        <v>1349</v>
      </c>
      <c r="B1227" s="40">
        <v>45459</v>
      </c>
      <c r="C1227" t="s">
        <v>61</v>
      </c>
      <c r="D1227" t="s">
        <v>62</v>
      </c>
      <c r="E1227" t="s">
        <v>27</v>
      </c>
      <c r="F1227" t="s">
        <v>122</v>
      </c>
      <c r="G1227" t="s">
        <v>1230</v>
      </c>
      <c r="H1227" t="s">
        <v>1231</v>
      </c>
      <c r="I1227" t="s">
        <v>21</v>
      </c>
      <c r="J1227">
        <v>185</v>
      </c>
      <c r="K1227">
        <v>17</v>
      </c>
      <c r="L1227">
        <v>0.21</v>
      </c>
      <c r="M1227">
        <v>2484.5500000000002</v>
      </c>
      <c r="N1227" t="s">
        <v>123</v>
      </c>
      <c r="O1227" t="s">
        <v>23</v>
      </c>
      <c r="P1227">
        <v>11831.190476190477</v>
      </c>
      <c r="Q1227">
        <v>11831.190476190477</v>
      </c>
      <c r="R1227">
        <v>3145</v>
      </c>
      <c r="S1227">
        <v>660.44999999999982</v>
      </c>
    </row>
    <row r="1228" spans="1:19" x14ac:dyDescent="0.35">
      <c r="A1228" t="s">
        <v>1350</v>
      </c>
      <c r="B1228" s="40">
        <v>45620</v>
      </c>
      <c r="C1228" t="s">
        <v>25</v>
      </c>
      <c r="D1228" t="s">
        <v>26</v>
      </c>
      <c r="E1228" t="s">
        <v>27</v>
      </c>
      <c r="F1228" t="s">
        <v>103</v>
      </c>
      <c r="G1228" t="s">
        <v>1230</v>
      </c>
      <c r="H1228" t="s">
        <v>1231</v>
      </c>
      <c r="I1228" t="s">
        <v>21</v>
      </c>
      <c r="J1228">
        <v>185</v>
      </c>
      <c r="K1228">
        <v>2</v>
      </c>
      <c r="L1228">
        <v>0.11</v>
      </c>
      <c r="M1228">
        <v>329.3</v>
      </c>
      <c r="N1228" t="s">
        <v>179</v>
      </c>
      <c r="O1228" t="s">
        <v>23</v>
      </c>
      <c r="P1228">
        <v>2993.6363636363635</v>
      </c>
      <c r="Q1228">
        <v>2993.6363636363635</v>
      </c>
      <c r="R1228">
        <v>370</v>
      </c>
      <c r="S1228">
        <v>40.699999999999989</v>
      </c>
    </row>
    <row r="1229" spans="1:19" x14ac:dyDescent="0.35">
      <c r="A1229" t="s">
        <v>1351</v>
      </c>
      <c r="B1229" s="40">
        <v>45636</v>
      </c>
      <c r="C1229" t="s">
        <v>55</v>
      </c>
      <c r="D1229" t="s">
        <v>56</v>
      </c>
      <c r="E1229" t="s">
        <v>17</v>
      </c>
      <c r="F1229" t="s">
        <v>176</v>
      </c>
      <c r="G1229" t="s">
        <v>1230</v>
      </c>
      <c r="H1229" t="s">
        <v>1231</v>
      </c>
      <c r="I1229" t="s">
        <v>21</v>
      </c>
      <c r="J1229">
        <v>185</v>
      </c>
      <c r="K1229">
        <v>5</v>
      </c>
      <c r="L1229">
        <v>0.26</v>
      </c>
      <c r="M1229">
        <v>684.5</v>
      </c>
      <c r="N1229" t="s">
        <v>59</v>
      </c>
      <c r="O1229" t="s">
        <v>179</v>
      </c>
      <c r="P1229">
        <v>2632.6923076923076</v>
      </c>
      <c r="Q1229">
        <v>2632.6923076923076</v>
      </c>
      <c r="R1229">
        <v>925</v>
      </c>
      <c r="S1229">
        <v>240.5</v>
      </c>
    </row>
    <row r="1230" spans="1:19" x14ac:dyDescent="0.35">
      <c r="A1230" t="s">
        <v>1352</v>
      </c>
      <c r="B1230" s="40">
        <v>45334</v>
      </c>
      <c r="C1230" t="s">
        <v>125</v>
      </c>
      <c r="D1230" t="s">
        <v>126</v>
      </c>
      <c r="E1230" t="s">
        <v>37</v>
      </c>
      <c r="F1230" t="s">
        <v>83</v>
      </c>
      <c r="G1230" t="s">
        <v>1230</v>
      </c>
      <c r="H1230" t="s">
        <v>1231</v>
      </c>
      <c r="I1230" t="s">
        <v>21</v>
      </c>
      <c r="J1230">
        <v>185</v>
      </c>
      <c r="K1230">
        <v>1</v>
      </c>
      <c r="L1230">
        <v>0.03</v>
      </c>
      <c r="M1230">
        <v>179.45</v>
      </c>
      <c r="N1230" t="s">
        <v>77</v>
      </c>
      <c r="O1230" t="s">
        <v>23</v>
      </c>
      <c r="P1230">
        <v>5981.6666666666661</v>
      </c>
      <c r="Q1230">
        <v>5981.6666666666661</v>
      </c>
      <c r="R1230">
        <v>185</v>
      </c>
      <c r="S1230">
        <v>5.5500000000000114</v>
      </c>
    </row>
    <row r="1231" spans="1:19" x14ac:dyDescent="0.35">
      <c r="A1231" t="s">
        <v>1353</v>
      </c>
      <c r="B1231" s="40">
        <v>45363</v>
      </c>
      <c r="C1231" t="s">
        <v>73</v>
      </c>
      <c r="D1231" t="s">
        <v>74</v>
      </c>
      <c r="E1231" t="s">
        <v>37</v>
      </c>
      <c r="F1231" t="s">
        <v>71</v>
      </c>
      <c r="G1231" t="s">
        <v>1230</v>
      </c>
      <c r="H1231" t="s">
        <v>1231</v>
      </c>
      <c r="I1231" t="s">
        <v>21</v>
      </c>
      <c r="J1231">
        <v>185</v>
      </c>
      <c r="K1231">
        <v>18</v>
      </c>
      <c r="L1231">
        <v>0.01</v>
      </c>
      <c r="M1231">
        <v>3296.7</v>
      </c>
      <c r="N1231" t="s">
        <v>42</v>
      </c>
      <c r="O1231" t="s">
        <v>23</v>
      </c>
      <c r="P1231">
        <v>329670</v>
      </c>
      <c r="Q1231">
        <v>329670</v>
      </c>
      <c r="R1231">
        <v>3330</v>
      </c>
      <c r="S1231">
        <v>33.300000000000182</v>
      </c>
    </row>
    <row r="1232" spans="1:19" x14ac:dyDescent="0.35">
      <c r="A1232" t="s">
        <v>1354</v>
      </c>
      <c r="B1232" s="40">
        <v>45562</v>
      </c>
      <c r="C1232" t="s">
        <v>131</v>
      </c>
      <c r="D1232" t="s">
        <v>132</v>
      </c>
      <c r="E1232" t="s">
        <v>98</v>
      </c>
      <c r="F1232" t="s">
        <v>115</v>
      </c>
      <c r="G1232" t="s">
        <v>1230</v>
      </c>
      <c r="H1232" t="s">
        <v>1231</v>
      </c>
      <c r="I1232" t="s">
        <v>21</v>
      </c>
      <c r="J1232">
        <v>185</v>
      </c>
      <c r="K1232">
        <v>20</v>
      </c>
      <c r="L1232">
        <v>0.3</v>
      </c>
      <c r="M1232">
        <v>2590</v>
      </c>
      <c r="N1232" t="s">
        <v>22</v>
      </c>
      <c r="O1232" t="s">
        <v>23</v>
      </c>
      <c r="P1232">
        <v>8633.3333333333339</v>
      </c>
      <c r="Q1232">
        <v>8633.3333333333339</v>
      </c>
      <c r="R1232">
        <v>3700.0000000000005</v>
      </c>
      <c r="S1232">
        <v>1110.0000000000005</v>
      </c>
    </row>
    <row r="1233" spans="1:19" x14ac:dyDescent="0.35">
      <c r="A1233" t="s">
        <v>1355</v>
      </c>
      <c r="B1233" s="40">
        <v>45392</v>
      </c>
      <c r="C1233" t="s">
        <v>44</v>
      </c>
      <c r="D1233" t="s">
        <v>45</v>
      </c>
      <c r="E1233" t="s">
        <v>17</v>
      </c>
      <c r="F1233" t="s">
        <v>18</v>
      </c>
      <c r="G1233" t="s">
        <v>1230</v>
      </c>
      <c r="H1233" t="s">
        <v>1231</v>
      </c>
      <c r="I1233" t="s">
        <v>21</v>
      </c>
      <c r="J1233">
        <v>185</v>
      </c>
      <c r="K1233">
        <v>12</v>
      </c>
      <c r="L1233">
        <v>0.09</v>
      </c>
      <c r="M1233">
        <v>2020.2</v>
      </c>
      <c r="N1233" t="s">
        <v>42</v>
      </c>
      <c r="O1233" t="s">
        <v>80</v>
      </c>
      <c r="P1233">
        <v>22446.666666666668</v>
      </c>
      <c r="Q1233">
        <v>22446.666666666668</v>
      </c>
      <c r="R1233">
        <v>2220</v>
      </c>
      <c r="S1233">
        <v>199.79999999999995</v>
      </c>
    </row>
    <row r="1234" spans="1:19" x14ac:dyDescent="0.35">
      <c r="A1234" t="s">
        <v>1356</v>
      </c>
      <c r="B1234" s="40">
        <v>45400</v>
      </c>
      <c r="C1234" t="s">
        <v>73</v>
      </c>
      <c r="D1234" t="s">
        <v>74</v>
      </c>
      <c r="E1234" t="s">
        <v>37</v>
      </c>
      <c r="F1234" t="s">
        <v>157</v>
      </c>
      <c r="G1234" t="s">
        <v>1230</v>
      </c>
      <c r="H1234" t="s">
        <v>1231</v>
      </c>
      <c r="I1234" t="s">
        <v>21</v>
      </c>
      <c r="J1234">
        <v>185</v>
      </c>
      <c r="K1234">
        <v>6</v>
      </c>
      <c r="L1234">
        <v>0.12</v>
      </c>
      <c r="M1234">
        <v>976.8</v>
      </c>
      <c r="N1234" t="s">
        <v>22</v>
      </c>
      <c r="O1234" t="s">
        <v>80</v>
      </c>
      <c r="P1234">
        <v>8140</v>
      </c>
      <c r="Q1234">
        <v>8140</v>
      </c>
      <c r="R1234">
        <v>1110</v>
      </c>
      <c r="S1234">
        <v>133.20000000000005</v>
      </c>
    </row>
    <row r="1235" spans="1:19" x14ac:dyDescent="0.35">
      <c r="A1235" t="s">
        <v>1357</v>
      </c>
      <c r="B1235" s="40">
        <v>45515</v>
      </c>
      <c r="C1235" t="s">
        <v>73</v>
      </c>
      <c r="D1235" t="s">
        <v>74</v>
      </c>
      <c r="E1235" t="s">
        <v>37</v>
      </c>
      <c r="F1235" t="s">
        <v>83</v>
      </c>
      <c r="G1235" t="s">
        <v>1230</v>
      </c>
      <c r="H1235" t="s">
        <v>1231</v>
      </c>
      <c r="I1235" t="s">
        <v>21</v>
      </c>
      <c r="J1235">
        <v>185</v>
      </c>
      <c r="K1235">
        <v>5</v>
      </c>
      <c r="L1235">
        <v>0.13</v>
      </c>
      <c r="M1235">
        <v>804.75</v>
      </c>
      <c r="N1235" t="s">
        <v>22</v>
      </c>
      <c r="O1235" t="s">
        <v>23</v>
      </c>
      <c r="P1235">
        <v>6190.3846153846152</v>
      </c>
      <c r="Q1235">
        <v>6190.3846153846152</v>
      </c>
      <c r="R1235">
        <v>925</v>
      </c>
      <c r="S1235">
        <v>120.25</v>
      </c>
    </row>
    <row r="1236" spans="1:19" x14ac:dyDescent="0.35">
      <c r="A1236" t="s">
        <v>1358</v>
      </c>
      <c r="B1236" s="40">
        <v>45568</v>
      </c>
      <c r="C1236" t="s">
        <v>125</v>
      </c>
      <c r="D1236" t="s">
        <v>126</v>
      </c>
      <c r="E1236" t="s">
        <v>37</v>
      </c>
      <c r="F1236" t="s">
        <v>83</v>
      </c>
      <c r="G1236" t="s">
        <v>104</v>
      </c>
      <c r="H1236" t="s">
        <v>105</v>
      </c>
      <c r="I1236" t="s">
        <v>106</v>
      </c>
      <c r="J1236">
        <v>79999</v>
      </c>
      <c r="K1236">
        <v>4</v>
      </c>
      <c r="L1236">
        <v>0.05</v>
      </c>
      <c r="M1236">
        <v>303996.2</v>
      </c>
      <c r="N1236" t="s">
        <v>32</v>
      </c>
      <c r="O1236" t="s">
        <v>80</v>
      </c>
      <c r="P1236">
        <v>6079924</v>
      </c>
      <c r="Q1236">
        <v>6079924</v>
      </c>
      <c r="R1236">
        <v>319996</v>
      </c>
      <c r="S1236">
        <v>15999.799999999988</v>
      </c>
    </row>
    <row r="1237" spans="1:19" x14ac:dyDescent="0.35">
      <c r="A1237" t="s">
        <v>1359</v>
      </c>
      <c r="B1237" s="40">
        <v>45543</v>
      </c>
      <c r="C1237" t="s">
        <v>125</v>
      </c>
      <c r="D1237" t="s">
        <v>126</v>
      </c>
      <c r="E1237" t="s">
        <v>37</v>
      </c>
      <c r="F1237" t="s">
        <v>151</v>
      </c>
      <c r="G1237" t="s">
        <v>104</v>
      </c>
      <c r="H1237" t="s">
        <v>105</v>
      </c>
      <c r="I1237" t="s">
        <v>106</v>
      </c>
      <c r="J1237">
        <v>79999</v>
      </c>
      <c r="K1237">
        <v>8</v>
      </c>
      <c r="L1237">
        <v>0.02</v>
      </c>
      <c r="M1237">
        <v>627192.16</v>
      </c>
      <c r="N1237" t="s">
        <v>77</v>
      </c>
      <c r="O1237" t="s">
        <v>87</v>
      </c>
      <c r="P1237">
        <v>31359608</v>
      </c>
      <c r="Q1237">
        <v>31359608</v>
      </c>
      <c r="R1237">
        <v>639992</v>
      </c>
      <c r="S1237">
        <v>12799.839999999967</v>
      </c>
    </row>
    <row r="1238" spans="1:19" x14ac:dyDescent="0.35">
      <c r="A1238" t="s">
        <v>1360</v>
      </c>
      <c r="B1238" s="40">
        <v>45389</v>
      </c>
      <c r="C1238" t="s">
        <v>25</v>
      </c>
      <c r="D1238" t="s">
        <v>26</v>
      </c>
      <c r="E1238" t="s">
        <v>27</v>
      </c>
      <c r="F1238" t="s">
        <v>28</v>
      </c>
      <c r="G1238" t="s">
        <v>104</v>
      </c>
      <c r="H1238" t="s">
        <v>105</v>
      </c>
      <c r="I1238" t="s">
        <v>106</v>
      </c>
      <c r="J1238">
        <v>79999</v>
      </c>
      <c r="K1238">
        <v>4</v>
      </c>
      <c r="L1238">
        <v>0.02</v>
      </c>
      <c r="M1238">
        <v>313596.08</v>
      </c>
      <c r="N1238" t="s">
        <v>77</v>
      </c>
      <c r="O1238" t="s">
        <v>87</v>
      </c>
      <c r="P1238">
        <v>15679804</v>
      </c>
      <c r="Q1238">
        <v>15679804</v>
      </c>
      <c r="R1238">
        <v>319996</v>
      </c>
      <c r="S1238">
        <v>6399.9199999999837</v>
      </c>
    </row>
    <row r="1239" spans="1:19" x14ac:dyDescent="0.35">
      <c r="A1239" t="s">
        <v>1361</v>
      </c>
      <c r="B1239" s="40">
        <v>45478</v>
      </c>
      <c r="C1239" t="s">
        <v>73</v>
      </c>
      <c r="D1239" t="s">
        <v>74</v>
      </c>
      <c r="E1239" t="s">
        <v>37</v>
      </c>
      <c r="F1239" t="s">
        <v>71</v>
      </c>
      <c r="G1239" t="s">
        <v>104</v>
      </c>
      <c r="H1239" t="s">
        <v>105</v>
      </c>
      <c r="I1239" t="s">
        <v>106</v>
      </c>
      <c r="J1239">
        <v>79999</v>
      </c>
      <c r="K1239">
        <v>20</v>
      </c>
      <c r="L1239">
        <v>0.02</v>
      </c>
      <c r="M1239">
        <v>1567980.4</v>
      </c>
      <c r="N1239" t="s">
        <v>59</v>
      </c>
      <c r="O1239" t="s">
        <v>23</v>
      </c>
      <c r="P1239">
        <v>78399020</v>
      </c>
      <c r="Q1239">
        <v>78399020</v>
      </c>
      <c r="R1239">
        <v>1599980</v>
      </c>
      <c r="S1239">
        <v>31999.600000000093</v>
      </c>
    </row>
    <row r="1240" spans="1:19" x14ac:dyDescent="0.35">
      <c r="A1240" t="s">
        <v>1362</v>
      </c>
      <c r="B1240" s="40">
        <v>45424</v>
      </c>
      <c r="C1240" t="s">
        <v>96</v>
      </c>
      <c r="D1240" t="s">
        <v>97</v>
      </c>
      <c r="E1240" t="s">
        <v>98</v>
      </c>
      <c r="F1240" t="s">
        <v>115</v>
      </c>
      <c r="G1240" t="s">
        <v>104</v>
      </c>
      <c r="H1240" t="s">
        <v>105</v>
      </c>
      <c r="I1240" t="s">
        <v>106</v>
      </c>
      <c r="J1240">
        <v>79999</v>
      </c>
      <c r="K1240">
        <v>12</v>
      </c>
      <c r="L1240">
        <v>0.17</v>
      </c>
      <c r="M1240">
        <v>796790.04</v>
      </c>
      <c r="N1240" t="s">
        <v>77</v>
      </c>
      <c r="O1240" t="s">
        <v>23</v>
      </c>
      <c r="P1240">
        <v>4687000.2352941176</v>
      </c>
      <c r="Q1240">
        <v>4687000.2352941176</v>
      </c>
      <c r="R1240">
        <v>959988.00000000012</v>
      </c>
      <c r="S1240">
        <v>163197.96000000008</v>
      </c>
    </row>
    <row r="1241" spans="1:19" x14ac:dyDescent="0.35">
      <c r="A1241" t="s">
        <v>1363</v>
      </c>
      <c r="B1241" s="40">
        <v>45518</v>
      </c>
      <c r="C1241" t="s">
        <v>131</v>
      </c>
      <c r="D1241" t="s">
        <v>132</v>
      </c>
      <c r="E1241" t="s">
        <v>98</v>
      </c>
      <c r="F1241" t="s">
        <v>113</v>
      </c>
      <c r="G1241" t="s">
        <v>104</v>
      </c>
      <c r="H1241" t="s">
        <v>105</v>
      </c>
      <c r="I1241" t="s">
        <v>106</v>
      </c>
      <c r="J1241">
        <v>79999</v>
      </c>
      <c r="K1241">
        <v>8</v>
      </c>
      <c r="L1241">
        <v>0.3</v>
      </c>
      <c r="M1241">
        <v>447994.4</v>
      </c>
      <c r="N1241" t="s">
        <v>77</v>
      </c>
      <c r="O1241" t="s">
        <v>87</v>
      </c>
      <c r="P1241">
        <v>1493314.6666666667</v>
      </c>
      <c r="Q1241">
        <v>1493314.6666666667</v>
      </c>
      <c r="R1241">
        <v>639992.00000000012</v>
      </c>
      <c r="S1241">
        <v>191997.60000000009</v>
      </c>
    </row>
    <row r="1242" spans="1:19" x14ac:dyDescent="0.35">
      <c r="A1242" t="s">
        <v>1364</v>
      </c>
      <c r="B1242" s="40">
        <v>45482</v>
      </c>
      <c r="C1242" t="s">
        <v>73</v>
      </c>
      <c r="D1242" t="s">
        <v>74</v>
      </c>
      <c r="E1242" t="s">
        <v>37</v>
      </c>
      <c r="F1242" t="s">
        <v>157</v>
      </c>
      <c r="G1242" t="s">
        <v>104</v>
      </c>
      <c r="H1242" t="s">
        <v>105</v>
      </c>
      <c r="I1242" t="s">
        <v>106</v>
      </c>
      <c r="J1242">
        <v>79999</v>
      </c>
      <c r="K1242">
        <v>3</v>
      </c>
      <c r="L1242">
        <v>0.08</v>
      </c>
      <c r="M1242">
        <v>220797.24</v>
      </c>
      <c r="N1242" t="s">
        <v>32</v>
      </c>
      <c r="O1242" t="s">
        <v>23</v>
      </c>
      <c r="P1242">
        <v>2759965.5</v>
      </c>
      <c r="Q1242">
        <v>2759965.5</v>
      </c>
      <c r="R1242">
        <v>239996.99999999997</v>
      </c>
      <c r="S1242">
        <v>19199.75999999998</v>
      </c>
    </row>
    <row r="1243" spans="1:19" x14ac:dyDescent="0.35">
      <c r="A1243" t="s">
        <v>1365</v>
      </c>
      <c r="B1243" s="40">
        <v>45363</v>
      </c>
      <c r="C1243" t="s">
        <v>15</v>
      </c>
      <c r="D1243" t="s">
        <v>16</v>
      </c>
      <c r="E1243" t="s">
        <v>17</v>
      </c>
      <c r="F1243" t="s">
        <v>79</v>
      </c>
      <c r="G1243" t="s">
        <v>104</v>
      </c>
      <c r="H1243" t="s">
        <v>105</v>
      </c>
      <c r="I1243" t="s">
        <v>106</v>
      </c>
      <c r="J1243">
        <v>79999</v>
      </c>
      <c r="K1243">
        <v>8</v>
      </c>
      <c r="L1243">
        <v>0.21</v>
      </c>
      <c r="M1243">
        <v>505593.68</v>
      </c>
      <c r="N1243" t="s">
        <v>22</v>
      </c>
      <c r="O1243" t="s">
        <v>23</v>
      </c>
      <c r="P1243">
        <v>2407588.9523809524</v>
      </c>
      <c r="Q1243">
        <v>2407588.9523809524</v>
      </c>
      <c r="R1243">
        <v>639992</v>
      </c>
      <c r="S1243">
        <v>134398.32</v>
      </c>
    </row>
    <row r="1244" spans="1:19" x14ac:dyDescent="0.35">
      <c r="A1244" t="s">
        <v>1366</v>
      </c>
      <c r="B1244" s="40">
        <v>45500</v>
      </c>
      <c r="C1244" t="s">
        <v>64</v>
      </c>
      <c r="D1244" t="s">
        <v>65</v>
      </c>
      <c r="E1244" t="s">
        <v>27</v>
      </c>
      <c r="F1244" t="s">
        <v>28</v>
      </c>
      <c r="G1244" t="s">
        <v>104</v>
      </c>
      <c r="H1244" t="s">
        <v>105</v>
      </c>
      <c r="I1244" t="s">
        <v>106</v>
      </c>
      <c r="J1244">
        <v>79999</v>
      </c>
      <c r="K1244">
        <v>7</v>
      </c>
      <c r="L1244">
        <v>0.27</v>
      </c>
      <c r="M1244">
        <v>408794.89</v>
      </c>
      <c r="N1244" t="s">
        <v>22</v>
      </c>
      <c r="O1244" t="s">
        <v>179</v>
      </c>
      <c r="P1244">
        <v>1514055.1481481481</v>
      </c>
      <c r="Q1244">
        <v>1514055.1481481481</v>
      </c>
      <c r="R1244">
        <v>559993</v>
      </c>
      <c r="S1244">
        <v>151198.10999999999</v>
      </c>
    </row>
    <row r="1245" spans="1:19" x14ac:dyDescent="0.35">
      <c r="A1245" t="s">
        <v>1368</v>
      </c>
      <c r="B1245" s="40">
        <v>45311</v>
      </c>
      <c r="C1245" t="s">
        <v>61</v>
      </c>
      <c r="D1245" t="s">
        <v>62</v>
      </c>
      <c r="E1245" t="s">
        <v>27</v>
      </c>
      <c r="F1245" t="s">
        <v>28</v>
      </c>
      <c r="G1245" t="s">
        <v>104</v>
      </c>
      <c r="H1245" t="s">
        <v>105</v>
      </c>
      <c r="I1245" t="s">
        <v>106</v>
      </c>
      <c r="J1245">
        <v>79999</v>
      </c>
      <c r="K1245">
        <v>5</v>
      </c>
      <c r="L1245">
        <v>0.02</v>
      </c>
      <c r="M1245">
        <v>391995.1</v>
      </c>
      <c r="N1245" t="s">
        <v>22</v>
      </c>
      <c r="O1245" t="s">
        <v>23</v>
      </c>
      <c r="P1245">
        <v>19599755</v>
      </c>
      <c r="Q1245">
        <v>19599755</v>
      </c>
      <c r="R1245">
        <v>399995</v>
      </c>
      <c r="S1245">
        <v>7999.9000000000233</v>
      </c>
    </row>
    <row r="1246" spans="1:19" x14ac:dyDescent="0.35">
      <c r="A1246" t="s">
        <v>1369</v>
      </c>
      <c r="B1246" s="40">
        <v>45612</v>
      </c>
      <c r="C1246" t="s">
        <v>111</v>
      </c>
      <c r="D1246" t="s">
        <v>112</v>
      </c>
      <c r="E1246" t="s">
        <v>98</v>
      </c>
      <c r="F1246" t="s">
        <v>113</v>
      </c>
      <c r="G1246" t="s">
        <v>104</v>
      </c>
      <c r="H1246" t="s">
        <v>105</v>
      </c>
      <c r="I1246" t="s">
        <v>106</v>
      </c>
      <c r="J1246">
        <v>79999</v>
      </c>
      <c r="K1246">
        <v>2</v>
      </c>
      <c r="L1246">
        <v>0.08</v>
      </c>
      <c r="M1246">
        <v>147198.16</v>
      </c>
      <c r="N1246" t="s">
        <v>42</v>
      </c>
      <c r="O1246" t="s">
        <v>87</v>
      </c>
      <c r="P1246">
        <v>1839977</v>
      </c>
      <c r="Q1246">
        <v>1839977</v>
      </c>
      <c r="R1246">
        <v>159998</v>
      </c>
      <c r="S1246">
        <v>12799.839999999997</v>
      </c>
    </row>
    <row r="1247" spans="1:19" x14ac:dyDescent="0.35">
      <c r="A1247" t="s">
        <v>1370</v>
      </c>
      <c r="B1247" s="40">
        <v>45466</v>
      </c>
      <c r="C1247" t="s">
        <v>64</v>
      </c>
      <c r="D1247" t="s">
        <v>65</v>
      </c>
      <c r="E1247" t="s">
        <v>27</v>
      </c>
      <c r="F1247" t="s">
        <v>89</v>
      </c>
      <c r="G1247" t="s">
        <v>104</v>
      </c>
      <c r="H1247" t="s">
        <v>105</v>
      </c>
      <c r="I1247" t="s">
        <v>106</v>
      </c>
      <c r="J1247">
        <v>79999</v>
      </c>
      <c r="K1247">
        <v>17</v>
      </c>
      <c r="L1247">
        <v>7.0000000000000007E-2</v>
      </c>
      <c r="M1247">
        <v>1264784.19</v>
      </c>
      <c r="N1247" t="s">
        <v>32</v>
      </c>
      <c r="O1247" t="s">
        <v>23</v>
      </c>
      <c r="P1247">
        <v>18068345.571428567</v>
      </c>
      <c r="Q1247">
        <v>18068345.571428567</v>
      </c>
      <c r="R1247">
        <v>1359983</v>
      </c>
      <c r="S1247">
        <v>95198.810000000056</v>
      </c>
    </row>
    <row r="1248" spans="1:19" x14ac:dyDescent="0.35">
      <c r="A1248" t="s">
        <v>1371</v>
      </c>
      <c r="B1248" s="40">
        <v>45292</v>
      </c>
      <c r="C1248" t="s">
        <v>15</v>
      </c>
      <c r="D1248" t="s">
        <v>16</v>
      </c>
      <c r="E1248" t="s">
        <v>17</v>
      </c>
      <c r="F1248" t="s">
        <v>176</v>
      </c>
      <c r="G1248" t="s">
        <v>104</v>
      </c>
      <c r="H1248" t="s">
        <v>105</v>
      </c>
      <c r="I1248" t="s">
        <v>106</v>
      </c>
      <c r="J1248">
        <v>79999</v>
      </c>
      <c r="K1248">
        <v>13</v>
      </c>
      <c r="L1248">
        <v>0.24</v>
      </c>
      <c r="M1248">
        <v>790390.12</v>
      </c>
      <c r="N1248" t="s">
        <v>59</v>
      </c>
      <c r="O1248" t="s">
        <v>33</v>
      </c>
      <c r="P1248">
        <v>3293292.166666667</v>
      </c>
      <c r="Q1248">
        <v>3293292.166666667</v>
      </c>
      <c r="R1248">
        <v>1039987</v>
      </c>
      <c r="S1248">
        <v>249596.88</v>
      </c>
    </row>
    <row r="1249" spans="1:19" x14ac:dyDescent="0.35">
      <c r="A1249" t="s">
        <v>1372</v>
      </c>
      <c r="B1249" s="40">
        <v>45378</v>
      </c>
      <c r="C1249" t="s">
        <v>96</v>
      </c>
      <c r="D1249" t="s">
        <v>97</v>
      </c>
      <c r="E1249" t="s">
        <v>98</v>
      </c>
      <c r="F1249" t="s">
        <v>99</v>
      </c>
      <c r="G1249" t="s">
        <v>104</v>
      </c>
      <c r="H1249" t="s">
        <v>105</v>
      </c>
      <c r="I1249" t="s">
        <v>106</v>
      </c>
      <c r="J1249">
        <v>79999</v>
      </c>
      <c r="K1249">
        <v>3</v>
      </c>
      <c r="L1249">
        <v>0.28000000000000003</v>
      </c>
      <c r="M1249">
        <v>172797.84</v>
      </c>
      <c r="N1249" t="s">
        <v>32</v>
      </c>
      <c r="O1249" t="s">
        <v>80</v>
      </c>
      <c r="P1249">
        <v>617135.14285714284</v>
      </c>
      <c r="Q1249">
        <v>617135.14285714284</v>
      </c>
      <c r="R1249">
        <v>239997</v>
      </c>
      <c r="S1249">
        <v>67199.16</v>
      </c>
    </row>
    <row r="1250" spans="1:19" x14ac:dyDescent="0.35">
      <c r="A1250" t="s">
        <v>1373</v>
      </c>
      <c r="B1250" s="40">
        <v>45387</v>
      </c>
      <c r="C1250" t="s">
        <v>55</v>
      </c>
      <c r="D1250" t="s">
        <v>56</v>
      </c>
      <c r="E1250" t="s">
        <v>17</v>
      </c>
      <c r="F1250" t="s">
        <v>176</v>
      </c>
      <c r="G1250" t="s">
        <v>104</v>
      </c>
      <c r="H1250" t="s">
        <v>105</v>
      </c>
      <c r="I1250" t="s">
        <v>106</v>
      </c>
      <c r="J1250">
        <v>79999</v>
      </c>
      <c r="K1250">
        <v>9</v>
      </c>
      <c r="L1250">
        <v>0.26</v>
      </c>
      <c r="M1250">
        <v>532793.34</v>
      </c>
      <c r="N1250" t="s">
        <v>123</v>
      </c>
      <c r="O1250" t="s">
        <v>80</v>
      </c>
      <c r="P1250">
        <v>2049205.1538461538</v>
      </c>
      <c r="Q1250">
        <v>2049205.1538461538</v>
      </c>
      <c r="R1250">
        <v>719991</v>
      </c>
      <c r="S1250">
        <v>187197.66000000003</v>
      </c>
    </row>
    <row r="1251" spans="1:19" x14ac:dyDescent="0.35">
      <c r="A1251" t="s">
        <v>1374</v>
      </c>
      <c r="B1251" s="40">
        <v>45519</v>
      </c>
      <c r="C1251" t="s">
        <v>131</v>
      </c>
      <c r="D1251" t="s">
        <v>132</v>
      </c>
      <c r="E1251" t="s">
        <v>98</v>
      </c>
      <c r="F1251" t="s">
        <v>160</v>
      </c>
      <c r="G1251" t="s">
        <v>104</v>
      </c>
      <c r="H1251" t="s">
        <v>105</v>
      </c>
      <c r="I1251" t="s">
        <v>106</v>
      </c>
      <c r="J1251">
        <v>79999</v>
      </c>
      <c r="K1251">
        <v>4</v>
      </c>
      <c r="L1251">
        <v>0.19</v>
      </c>
      <c r="M1251">
        <v>259196.76</v>
      </c>
      <c r="N1251" t="s">
        <v>123</v>
      </c>
      <c r="O1251" t="s">
        <v>23</v>
      </c>
      <c r="P1251">
        <v>1364193.4736842106</v>
      </c>
      <c r="Q1251">
        <v>1364193.4736842106</v>
      </c>
      <c r="R1251">
        <v>319996</v>
      </c>
      <c r="S1251">
        <v>60799.239999999991</v>
      </c>
    </row>
    <row r="1252" spans="1:19" x14ac:dyDescent="0.35">
      <c r="A1252" t="s">
        <v>1375</v>
      </c>
      <c r="B1252" s="40">
        <v>45567</v>
      </c>
      <c r="C1252" t="s">
        <v>64</v>
      </c>
      <c r="D1252" t="s">
        <v>65</v>
      </c>
      <c r="E1252" t="s">
        <v>27</v>
      </c>
      <c r="F1252" t="s">
        <v>122</v>
      </c>
      <c r="G1252" t="s">
        <v>104</v>
      </c>
      <c r="H1252" t="s">
        <v>105</v>
      </c>
      <c r="I1252" t="s">
        <v>106</v>
      </c>
      <c r="J1252">
        <v>79999</v>
      </c>
      <c r="K1252">
        <v>8</v>
      </c>
      <c r="L1252">
        <v>0</v>
      </c>
      <c r="M1252">
        <v>639992</v>
      </c>
      <c r="N1252" t="s">
        <v>22</v>
      </c>
      <c r="O1252" t="s">
        <v>23</v>
      </c>
      <c r="P1252" t="e">
        <v>#DIV/0!</v>
      </c>
      <c r="Q1252">
        <v>0</v>
      </c>
      <c r="R1252">
        <v>639992</v>
      </c>
      <c r="S1252">
        <v>0</v>
      </c>
    </row>
    <row r="1253" spans="1:19" x14ac:dyDescent="0.35">
      <c r="A1253" t="s">
        <v>1376</v>
      </c>
      <c r="B1253" s="40">
        <v>45446</v>
      </c>
      <c r="C1253" t="s">
        <v>111</v>
      </c>
      <c r="D1253" t="s">
        <v>112</v>
      </c>
      <c r="E1253" t="s">
        <v>98</v>
      </c>
      <c r="F1253" t="s">
        <v>115</v>
      </c>
      <c r="G1253" t="s">
        <v>104</v>
      </c>
      <c r="H1253" t="s">
        <v>105</v>
      </c>
      <c r="I1253" t="s">
        <v>106</v>
      </c>
      <c r="J1253">
        <v>79999</v>
      </c>
      <c r="K1253">
        <v>1</v>
      </c>
      <c r="L1253">
        <v>0.04</v>
      </c>
      <c r="M1253">
        <v>76799.039999999994</v>
      </c>
      <c r="N1253" t="s">
        <v>22</v>
      </c>
      <c r="O1253" t="s">
        <v>80</v>
      </c>
      <c r="P1253">
        <v>1919975.9999999998</v>
      </c>
      <c r="Q1253">
        <v>1919975.9999999998</v>
      </c>
      <c r="R1253">
        <v>79999</v>
      </c>
      <c r="S1253">
        <v>3199.9600000000064</v>
      </c>
    </row>
    <row r="1254" spans="1:19" x14ac:dyDescent="0.35">
      <c r="A1254" t="s">
        <v>1377</v>
      </c>
      <c r="B1254" s="40">
        <v>45650</v>
      </c>
      <c r="C1254" t="s">
        <v>15</v>
      </c>
      <c r="D1254" t="s">
        <v>16</v>
      </c>
      <c r="E1254" t="s">
        <v>17</v>
      </c>
      <c r="F1254" t="s">
        <v>176</v>
      </c>
      <c r="G1254" t="s">
        <v>104</v>
      </c>
      <c r="H1254" t="s">
        <v>105</v>
      </c>
      <c r="I1254" t="s">
        <v>106</v>
      </c>
      <c r="J1254">
        <v>79999</v>
      </c>
      <c r="K1254">
        <v>4</v>
      </c>
      <c r="L1254">
        <v>0.1</v>
      </c>
      <c r="M1254">
        <v>287996.40000000002</v>
      </c>
      <c r="N1254" t="s">
        <v>22</v>
      </c>
      <c r="O1254" t="s">
        <v>23</v>
      </c>
      <c r="P1254">
        <v>2879964</v>
      </c>
      <c r="Q1254">
        <v>2879964</v>
      </c>
      <c r="R1254">
        <v>319996</v>
      </c>
      <c r="S1254">
        <v>31999.599999999977</v>
      </c>
    </row>
    <row r="1255" spans="1:19" x14ac:dyDescent="0.35">
      <c r="A1255" t="s">
        <v>1378</v>
      </c>
      <c r="B1255" s="40">
        <v>45642</v>
      </c>
      <c r="C1255" t="s">
        <v>55</v>
      </c>
      <c r="D1255" t="s">
        <v>56</v>
      </c>
      <c r="E1255" t="s">
        <v>17</v>
      </c>
      <c r="F1255" t="s">
        <v>154</v>
      </c>
      <c r="G1255" t="s">
        <v>104</v>
      </c>
      <c r="H1255" t="s">
        <v>105</v>
      </c>
      <c r="I1255" t="s">
        <v>106</v>
      </c>
      <c r="J1255">
        <v>79999</v>
      </c>
      <c r="K1255">
        <v>13</v>
      </c>
      <c r="L1255">
        <v>0.27</v>
      </c>
      <c r="M1255">
        <v>759190.51</v>
      </c>
      <c r="N1255" t="s">
        <v>77</v>
      </c>
      <c r="O1255" t="s">
        <v>23</v>
      </c>
      <c r="P1255">
        <v>2811816.7037037034</v>
      </c>
      <c r="Q1255">
        <v>2811816.7037037034</v>
      </c>
      <c r="R1255">
        <v>1039987</v>
      </c>
      <c r="S1255">
        <v>280796.49</v>
      </c>
    </row>
    <row r="1256" spans="1:19" x14ac:dyDescent="0.35">
      <c r="A1256" t="s">
        <v>1379</v>
      </c>
      <c r="B1256" s="40">
        <v>45623</v>
      </c>
      <c r="C1256" t="s">
        <v>61</v>
      </c>
      <c r="D1256" t="s">
        <v>62</v>
      </c>
      <c r="E1256" t="s">
        <v>27</v>
      </c>
      <c r="F1256" t="s">
        <v>28</v>
      </c>
      <c r="G1256" t="s">
        <v>104</v>
      </c>
      <c r="H1256" t="s">
        <v>105</v>
      </c>
      <c r="I1256" t="s">
        <v>106</v>
      </c>
      <c r="J1256">
        <v>79999</v>
      </c>
      <c r="K1256">
        <v>2</v>
      </c>
      <c r="L1256">
        <v>0.28999999999999998</v>
      </c>
      <c r="M1256">
        <v>113598.58</v>
      </c>
      <c r="N1256" t="s">
        <v>179</v>
      </c>
      <c r="O1256" t="s">
        <v>23</v>
      </c>
      <c r="P1256">
        <v>391719.24137931038</v>
      </c>
      <c r="Q1256">
        <v>391719.24137931038</v>
      </c>
      <c r="R1256">
        <v>159998</v>
      </c>
      <c r="S1256">
        <v>46399.42</v>
      </c>
    </row>
    <row r="1257" spans="1:19" x14ac:dyDescent="0.35">
      <c r="A1257" t="s">
        <v>1380</v>
      </c>
      <c r="B1257" s="40">
        <v>45548</v>
      </c>
      <c r="C1257" t="s">
        <v>96</v>
      </c>
      <c r="D1257" t="s">
        <v>97</v>
      </c>
      <c r="E1257" t="s">
        <v>98</v>
      </c>
      <c r="F1257" t="s">
        <v>115</v>
      </c>
      <c r="G1257" t="s">
        <v>104</v>
      </c>
      <c r="H1257" t="s">
        <v>105</v>
      </c>
      <c r="I1257" t="s">
        <v>106</v>
      </c>
      <c r="J1257">
        <v>79999</v>
      </c>
      <c r="K1257">
        <v>19</v>
      </c>
      <c r="L1257">
        <v>0.04</v>
      </c>
      <c r="M1257">
        <v>1459181.76</v>
      </c>
      <c r="N1257" t="s">
        <v>123</v>
      </c>
      <c r="O1257" t="s">
        <v>23</v>
      </c>
      <c r="P1257">
        <v>36479544</v>
      </c>
      <c r="Q1257">
        <v>36479544</v>
      </c>
      <c r="R1257">
        <v>1519981</v>
      </c>
      <c r="S1257">
        <v>60799.239999999991</v>
      </c>
    </row>
    <row r="1258" spans="1:19" x14ac:dyDescent="0.35">
      <c r="A1258" t="s">
        <v>1381</v>
      </c>
      <c r="B1258" s="40">
        <v>45524</v>
      </c>
      <c r="C1258" t="s">
        <v>25</v>
      </c>
      <c r="D1258" t="s">
        <v>26</v>
      </c>
      <c r="E1258" t="s">
        <v>27</v>
      </c>
      <c r="F1258" t="s">
        <v>103</v>
      </c>
      <c r="G1258" t="s">
        <v>104</v>
      </c>
      <c r="H1258" t="s">
        <v>105</v>
      </c>
      <c r="I1258" t="s">
        <v>106</v>
      </c>
      <c r="J1258">
        <v>79999</v>
      </c>
      <c r="K1258">
        <v>6</v>
      </c>
      <c r="L1258">
        <v>0.12</v>
      </c>
      <c r="M1258">
        <v>422394.72</v>
      </c>
      <c r="N1258" t="s">
        <v>123</v>
      </c>
      <c r="O1258" t="s">
        <v>87</v>
      </c>
      <c r="P1258">
        <v>3519956</v>
      </c>
      <c r="Q1258">
        <v>3519956</v>
      </c>
      <c r="R1258">
        <v>479993.99999999994</v>
      </c>
      <c r="S1258">
        <v>57599.27999999997</v>
      </c>
    </row>
    <row r="1259" spans="1:19" x14ac:dyDescent="0.35">
      <c r="A1259" t="s">
        <v>1382</v>
      </c>
      <c r="B1259" s="40">
        <v>45394</v>
      </c>
      <c r="C1259" t="s">
        <v>15</v>
      </c>
      <c r="D1259" t="s">
        <v>16</v>
      </c>
      <c r="E1259" t="s">
        <v>17</v>
      </c>
      <c r="F1259" t="s">
        <v>154</v>
      </c>
      <c r="G1259" t="s">
        <v>104</v>
      </c>
      <c r="H1259" t="s">
        <v>105</v>
      </c>
      <c r="I1259" t="s">
        <v>106</v>
      </c>
      <c r="J1259">
        <v>79999</v>
      </c>
      <c r="K1259">
        <v>18</v>
      </c>
      <c r="L1259">
        <v>0.16</v>
      </c>
      <c r="M1259">
        <v>1209584.8799999999</v>
      </c>
      <c r="N1259" t="s">
        <v>59</v>
      </c>
      <c r="O1259" t="s">
        <v>23</v>
      </c>
      <c r="P1259">
        <v>7559905.4999999991</v>
      </c>
      <c r="Q1259">
        <v>7559905.4999999991</v>
      </c>
      <c r="R1259">
        <v>1439982</v>
      </c>
      <c r="S1259">
        <v>230397.12000000011</v>
      </c>
    </row>
    <row r="1260" spans="1:19" x14ac:dyDescent="0.35">
      <c r="A1260" t="s">
        <v>1383</v>
      </c>
      <c r="B1260" s="40">
        <v>45367</v>
      </c>
      <c r="C1260" t="s">
        <v>111</v>
      </c>
      <c r="D1260" t="s">
        <v>112</v>
      </c>
      <c r="E1260" t="s">
        <v>98</v>
      </c>
      <c r="F1260" t="s">
        <v>115</v>
      </c>
      <c r="G1260" t="s">
        <v>104</v>
      </c>
      <c r="H1260" t="s">
        <v>105</v>
      </c>
      <c r="I1260" t="s">
        <v>106</v>
      </c>
      <c r="J1260">
        <v>79999</v>
      </c>
      <c r="K1260">
        <v>2</v>
      </c>
      <c r="L1260">
        <v>0.11</v>
      </c>
      <c r="M1260">
        <v>142398.22</v>
      </c>
      <c r="N1260" t="s">
        <v>77</v>
      </c>
      <c r="O1260" t="s">
        <v>80</v>
      </c>
      <c r="P1260">
        <v>1294529.2727272727</v>
      </c>
      <c r="Q1260">
        <v>1294529.2727272727</v>
      </c>
      <c r="R1260">
        <v>159998</v>
      </c>
      <c r="S1260">
        <v>17599.78</v>
      </c>
    </row>
    <row r="1261" spans="1:19" x14ac:dyDescent="0.35">
      <c r="A1261" t="s">
        <v>1384</v>
      </c>
      <c r="B1261" s="40">
        <v>45318</v>
      </c>
      <c r="C1261" t="s">
        <v>44</v>
      </c>
      <c r="D1261" t="s">
        <v>45</v>
      </c>
      <c r="E1261" t="s">
        <v>17</v>
      </c>
      <c r="F1261" t="s">
        <v>79</v>
      </c>
      <c r="G1261" t="s">
        <v>104</v>
      </c>
      <c r="H1261" t="s">
        <v>105</v>
      </c>
      <c r="I1261" t="s">
        <v>106</v>
      </c>
      <c r="J1261">
        <v>79999</v>
      </c>
      <c r="K1261">
        <v>12</v>
      </c>
      <c r="L1261">
        <v>0.17</v>
      </c>
      <c r="M1261">
        <v>796790.04</v>
      </c>
      <c r="N1261" t="s">
        <v>42</v>
      </c>
      <c r="O1261" t="s">
        <v>87</v>
      </c>
      <c r="P1261">
        <v>4687000.2352941176</v>
      </c>
      <c r="Q1261">
        <v>4687000.2352941176</v>
      </c>
      <c r="R1261">
        <v>959988.00000000012</v>
      </c>
      <c r="S1261">
        <v>163197.96000000008</v>
      </c>
    </row>
    <row r="1262" spans="1:19" x14ac:dyDescent="0.35">
      <c r="A1262" t="s">
        <v>1385</v>
      </c>
      <c r="B1262" s="40">
        <v>45470</v>
      </c>
      <c r="C1262" t="s">
        <v>35</v>
      </c>
      <c r="D1262" t="s">
        <v>36</v>
      </c>
      <c r="E1262" t="s">
        <v>37</v>
      </c>
      <c r="F1262" t="s">
        <v>151</v>
      </c>
      <c r="G1262" t="s">
        <v>104</v>
      </c>
      <c r="H1262" t="s">
        <v>105</v>
      </c>
      <c r="I1262" t="s">
        <v>106</v>
      </c>
      <c r="J1262">
        <v>79999</v>
      </c>
      <c r="K1262">
        <v>19</v>
      </c>
      <c r="L1262">
        <v>0.11</v>
      </c>
      <c r="M1262">
        <v>1352783.09</v>
      </c>
      <c r="N1262" t="s">
        <v>59</v>
      </c>
      <c r="O1262" t="s">
        <v>33</v>
      </c>
      <c r="P1262">
        <v>12298028.090909092</v>
      </c>
      <c r="Q1262">
        <v>12298028.090909092</v>
      </c>
      <c r="R1262">
        <v>1519981</v>
      </c>
      <c r="S1262">
        <v>167197.90999999992</v>
      </c>
    </row>
    <row r="1263" spans="1:19" x14ac:dyDescent="0.35">
      <c r="A1263" t="s">
        <v>1386</v>
      </c>
      <c r="B1263" s="40">
        <v>45424</v>
      </c>
      <c r="C1263" t="s">
        <v>73</v>
      </c>
      <c r="D1263" t="s">
        <v>74</v>
      </c>
      <c r="E1263" t="s">
        <v>37</v>
      </c>
      <c r="F1263" t="s">
        <v>151</v>
      </c>
      <c r="G1263" t="s">
        <v>104</v>
      </c>
      <c r="H1263" t="s">
        <v>105</v>
      </c>
      <c r="I1263" t="s">
        <v>106</v>
      </c>
      <c r="J1263">
        <v>79999</v>
      </c>
      <c r="K1263">
        <v>18</v>
      </c>
      <c r="L1263">
        <v>0.12</v>
      </c>
      <c r="M1263">
        <v>1267184.1599999999</v>
      </c>
      <c r="N1263" t="s">
        <v>32</v>
      </c>
      <c r="O1263" t="s">
        <v>23</v>
      </c>
      <c r="P1263">
        <v>10559868</v>
      </c>
      <c r="Q1263">
        <v>10559868</v>
      </c>
      <c r="R1263">
        <v>1439982</v>
      </c>
      <c r="S1263">
        <v>172797.84000000008</v>
      </c>
    </row>
    <row r="1264" spans="1:19" x14ac:dyDescent="0.35">
      <c r="A1264" t="s">
        <v>1387</v>
      </c>
      <c r="B1264" s="40">
        <v>45326</v>
      </c>
      <c r="C1264" t="s">
        <v>61</v>
      </c>
      <c r="D1264" t="s">
        <v>62</v>
      </c>
      <c r="E1264" t="s">
        <v>27</v>
      </c>
      <c r="F1264" t="s">
        <v>28</v>
      </c>
      <c r="G1264" t="s">
        <v>104</v>
      </c>
      <c r="H1264" t="s">
        <v>105</v>
      </c>
      <c r="I1264" t="s">
        <v>106</v>
      </c>
      <c r="J1264">
        <v>79999</v>
      </c>
      <c r="K1264">
        <v>8</v>
      </c>
      <c r="L1264">
        <v>0.06</v>
      </c>
      <c r="M1264">
        <v>601592.48</v>
      </c>
      <c r="N1264" t="s">
        <v>42</v>
      </c>
      <c r="O1264" t="s">
        <v>23</v>
      </c>
      <c r="P1264">
        <v>10026541.333333334</v>
      </c>
      <c r="Q1264">
        <v>10026541.333333334</v>
      </c>
      <c r="R1264">
        <v>639992</v>
      </c>
      <c r="S1264">
        <v>38399.520000000019</v>
      </c>
    </row>
    <row r="1265" spans="1:19" x14ac:dyDescent="0.35">
      <c r="A1265" t="s">
        <v>1388</v>
      </c>
      <c r="B1265" s="40">
        <v>45302</v>
      </c>
      <c r="C1265" t="s">
        <v>25</v>
      </c>
      <c r="D1265" t="s">
        <v>26</v>
      </c>
      <c r="E1265" t="s">
        <v>27</v>
      </c>
      <c r="F1265" t="s">
        <v>89</v>
      </c>
      <c r="G1265" t="s">
        <v>104</v>
      </c>
      <c r="H1265" t="s">
        <v>105</v>
      </c>
      <c r="I1265" t="s">
        <v>106</v>
      </c>
      <c r="J1265">
        <v>79999</v>
      </c>
      <c r="K1265">
        <v>8</v>
      </c>
      <c r="L1265">
        <v>0.28000000000000003</v>
      </c>
      <c r="M1265">
        <v>460794.24</v>
      </c>
      <c r="N1265" t="s">
        <v>59</v>
      </c>
      <c r="O1265" t="s">
        <v>87</v>
      </c>
      <c r="P1265">
        <v>1645693.7142857141</v>
      </c>
      <c r="Q1265">
        <v>1645693.7142857141</v>
      </c>
      <c r="R1265">
        <v>639992</v>
      </c>
      <c r="S1265">
        <v>179197.76</v>
      </c>
    </row>
    <row r="1266" spans="1:19" x14ac:dyDescent="0.35">
      <c r="A1266" t="s">
        <v>1389</v>
      </c>
      <c r="B1266" s="40">
        <v>45483</v>
      </c>
      <c r="C1266" t="s">
        <v>55</v>
      </c>
      <c r="D1266" t="s">
        <v>56</v>
      </c>
      <c r="E1266" t="s">
        <v>17</v>
      </c>
      <c r="F1266" t="s">
        <v>18</v>
      </c>
      <c r="G1266" t="s">
        <v>104</v>
      </c>
      <c r="H1266" t="s">
        <v>105</v>
      </c>
      <c r="I1266" t="s">
        <v>106</v>
      </c>
      <c r="J1266">
        <v>79999</v>
      </c>
      <c r="K1266">
        <v>18</v>
      </c>
      <c r="L1266">
        <v>0.12</v>
      </c>
      <c r="M1266">
        <v>1267184.1599999999</v>
      </c>
      <c r="N1266" t="s">
        <v>32</v>
      </c>
      <c r="O1266" t="s">
        <v>23</v>
      </c>
      <c r="P1266">
        <v>10559868</v>
      </c>
      <c r="Q1266">
        <v>10559868</v>
      </c>
      <c r="R1266">
        <v>1439982</v>
      </c>
      <c r="S1266">
        <v>172797.84000000008</v>
      </c>
    </row>
    <row r="1267" spans="1:19" x14ac:dyDescent="0.35">
      <c r="A1267" t="s">
        <v>1390</v>
      </c>
      <c r="B1267" s="40">
        <v>45423</v>
      </c>
      <c r="C1267" t="s">
        <v>15</v>
      </c>
      <c r="D1267" t="s">
        <v>16</v>
      </c>
      <c r="E1267" t="s">
        <v>17</v>
      </c>
      <c r="F1267" t="s">
        <v>18</v>
      </c>
      <c r="G1267" t="s">
        <v>104</v>
      </c>
      <c r="H1267" t="s">
        <v>105</v>
      </c>
      <c r="I1267" t="s">
        <v>106</v>
      </c>
      <c r="J1267">
        <v>79999</v>
      </c>
      <c r="K1267">
        <v>12</v>
      </c>
      <c r="L1267">
        <v>0.01</v>
      </c>
      <c r="M1267">
        <v>950388.12</v>
      </c>
      <c r="N1267" t="s">
        <v>22</v>
      </c>
      <c r="O1267" t="s">
        <v>23</v>
      </c>
      <c r="P1267">
        <v>95038812</v>
      </c>
      <c r="Q1267">
        <v>95038812</v>
      </c>
      <c r="R1267">
        <v>959988</v>
      </c>
      <c r="S1267">
        <v>9599.8800000000047</v>
      </c>
    </row>
    <row r="1268" spans="1:19" x14ac:dyDescent="0.35">
      <c r="A1268" t="s">
        <v>1391</v>
      </c>
      <c r="B1268" s="40">
        <v>45587</v>
      </c>
      <c r="C1268" t="s">
        <v>125</v>
      </c>
      <c r="D1268" t="s">
        <v>126</v>
      </c>
      <c r="E1268" t="s">
        <v>37</v>
      </c>
      <c r="F1268" t="s">
        <v>83</v>
      </c>
      <c r="G1268" t="s">
        <v>104</v>
      </c>
      <c r="H1268" t="s">
        <v>105</v>
      </c>
      <c r="I1268" t="s">
        <v>106</v>
      </c>
      <c r="J1268">
        <v>79999</v>
      </c>
      <c r="K1268">
        <v>4</v>
      </c>
      <c r="L1268">
        <v>0.13</v>
      </c>
      <c r="M1268">
        <v>278396.52</v>
      </c>
      <c r="N1268" t="s">
        <v>59</v>
      </c>
      <c r="O1268" t="s">
        <v>23</v>
      </c>
      <c r="P1268">
        <v>2141511.6923076925</v>
      </c>
      <c r="Q1268">
        <v>2141511.6923076925</v>
      </c>
      <c r="R1268">
        <v>319996</v>
      </c>
      <c r="S1268">
        <v>41599.479999999981</v>
      </c>
    </row>
    <row r="1269" spans="1:19" x14ac:dyDescent="0.35">
      <c r="A1269" t="s">
        <v>1392</v>
      </c>
      <c r="B1269" s="40">
        <v>45447</v>
      </c>
      <c r="C1269" t="s">
        <v>35</v>
      </c>
      <c r="D1269" t="s">
        <v>36</v>
      </c>
      <c r="E1269" t="s">
        <v>37</v>
      </c>
      <c r="F1269" t="s">
        <v>151</v>
      </c>
      <c r="G1269" t="s">
        <v>104</v>
      </c>
      <c r="H1269" t="s">
        <v>105</v>
      </c>
      <c r="I1269" t="s">
        <v>106</v>
      </c>
      <c r="J1269">
        <v>79999</v>
      </c>
      <c r="K1269">
        <v>12</v>
      </c>
      <c r="L1269">
        <v>0.27</v>
      </c>
      <c r="M1269">
        <v>700791.24</v>
      </c>
      <c r="N1269" t="s">
        <v>22</v>
      </c>
      <c r="O1269" t="s">
        <v>23</v>
      </c>
      <c r="P1269">
        <v>2595523.111111111</v>
      </c>
      <c r="Q1269">
        <v>2595523.111111111</v>
      </c>
      <c r="R1269">
        <v>959988</v>
      </c>
      <c r="S1269">
        <v>259196.76</v>
      </c>
    </row>
    <row r="1270" spans="1:19" x14ac:dyDescent="0.35">
      <c r="A1270" t="s">
        <v>1393</v>
      </c>
      <c r="B1270" s="40">
        <v>45308</v>
      </c>
      <c r="C1270" t="s">
        <v>131</v>
      </c>
      <c r="D1270" t="s">
        <v>132</v>
      </c>
      <c r="E1270" t="s">
        <v>98</v>
      </c>
      <c r="F1270" t="s">
        <v>101</v>
      </c>
      <c r="G1270" t="s">
        <v>104</v>
      </c>
      <c r="H1270" t="s">
        <v>105</v>
      </c>
      <c r="I1270" t="s">
        <v>106</v>
      </c>
      <c r="J1270">
        <v>79999</v>
      </c>
      <c r="K1270">
        <v>13</v>
      </c>
      <c r="L1270">
        <v>0.08</v>
      </c>
      <c r="M1270">
        <v>956788.04</v>
      </c>
      <c r="N1270" t="s">
        <v>22</v>
      </c>
      <c r="O1270" t="s">
        <v>33</v>
      </c>
      <c r="P1270">
        <v>11959850.5</v>
      </c>
      <c r="Q1270">
        <v>11959850.5</v>
      </c>
      <c r="R1270">
        <v>1039987</v>
      </c>
      <c r="S1270">
        <v>83198.959999999963</v>
      </c>
    </row>
    <row r="1271" spans="1:19" x14ac:dyDescent="0.35">
      <c r="A1271" t="s">
        <v>1394</v>
      </c>
      <c r="B1271" s="40">
        <v>45623</v>
      </c>
      <c r="C1271" t="s">
        <v>73</v>
      </c>
      <c r="D1271" t="s">
        <v>74</v>
      </c>
      <c r="E1271" t="s">
        <v>37</v>
      </c>
      <c r="F1271" t="s">
        <v>157</v>
      </c>
      <c r="G1271" t="s">
        <v>104</v>
      </c>
      <c r="H1271" t="s">
        <v>105</v>
      </c>
      <c r="I1271" t="s">
        <v>106</v>
      </c>
      <c r="J1271">
        <v>79999</v>
      </c>
      <c r="K1271">
        <v>20</v>
      </c>
      <c r="L1271">
        <v>0.05</v>
      </c>
      <c r="M1271">
        <v>1519981</v>
      </c>
      <c r="N1271" t="s">
        <v>77</v>
      </c>
      <c r="O1271" t="s">
        <v>23</v>
      </c>
      <c r="P1271">
        <v>30399620</v>
      </c>
      <c r="Q1271">
        <v>30399620</v>
      </c>
      <c r="R1271">
        <v>1599980</v>
      </c>
      <c r="S1271">
        <v>79999</v>
      </c>
    </row>
    <row r="1272" spans="1:19" x14ac:dyDescent="0.35">
      <c r="A1272" t="s">
        <v>1395</v>
      </c>
      <c r="B1272" s="40">
        <v>45448</v>
      </c>
      <c r="C1272" t="s">
        <v>61</v>
      </c>
      <c r="D1272" t="s">
        <v>62</v>
      </c>
      <c r="E1272" t="s">
        <v>27</v>
      </c>
      <c r="F1272" t="s">
        <v>66</v>
      </c>
      <c r="G1272" t="s">
        <v>104</v>
      </c>
      <c r="H1272" t="s">
        <v>105</v>
      </c>
      <c r="I1272" t="s">
        <v>106</v>
      </c>
      <c r="J1272">
        <v>79999</v>
      </c>
      <c r="K1272">
        <v>14</v>
      </c>
      <c r="L1272">
        <v>0.04</v>
      </c>
      <c r="M1272">
        <v>1075186.56</v>
      </c>
      <c r="N1272" t="s">
        <v>32</v>
      </c>
      <c r="O1272" t="s">
        <v>23</v>
      </c>
      <c r="P1272">
        <v>26879664</v>
      </c>
      <c r="Q1272">
        <v>26879664</v>
      </c>
      <c r="R1272">
        <v>1119986</v>
      </c>
      <c r="S1272">
        <v>44799.439999999944</v>
      </c>
    </row>
    <row r="1273" spans="1:19" x14ac:dyDescent="0.35">
      <c r="A1273" t="s">
        <v>1396</v>
      </c>
      <c r="B1273" s="40">
        <v>45337</v>
      </c>
      <c r="C1273" t="s">
        <v>96</v>
      </c>
      <c r="D1273" t="s">
        <v>97</v>
      </c>
      <c r="E1273" t="s">
        <v>98</v>
      </c>
      <c r="F1273" t="s">
        <v>160</v>
      </c>
      <c r="G1273" t="s">
        <v>104</v>
      </c>
      <c r="H1273" t="s">
        <v>105</v>
      </c>
      <c r="I1273" t="s">
        <v>106</v>
      </c>
      <c r="J1273">
        <v>79999</v>
      </c>
      <c r="K1273">
        <v>14</v>
      </c>
      <c r="L1273">
        <v>0.16</v>
      </c>
      <c r="M1273">
        <v>940788.24</v>
      </c>
      <c r="N1273" t="s">
        <v>42</v>
      </c>
      <c r="O1273" t="s">
        <v>87</v>
      </c>
      <c r="P1273">
        <v>5879926.5</v>
      </c>
      <c r="Q1273">
        <v>5879926.5</v>
      </c>
      <c r="R1273">
        <v>1119986</v>
      </c>
      <c r="S1273">
        <v>179197.76</v>
      </c>
    </row>
    <row r="1274" spans="1:19" x14ac:dyDescent="0.35">
      <c r="A1274" t="s">
        <v>1397</v>
      </c>
      <c r="B1274" s="40">
        <v>45485</v>
      </c>
      <c r="C1274" t="s">
        <v>25</v>
      </c>
      <c r="D1274" t="s">
        <v>26</v>
      </c>
      <c r="E1274" t="s">
        <v>27</v>
      </c>
      <c r="F1274" t="s">
        <v>28</v>
      </c>
      <c r="G1274" t="s">
        <v>104</v>
      </c>
      <c r="H1274" t="s">
        <v>105</v>
      </c>
      <c r="I1274" t="s">
        <v>106</v>
      </c>
      <c r="J1274">
        <v>79999</v>
      </c>
      <c r="K1274">
        <v>17</v>
      </c>
      <c r="L1274">
        <v>0.28000000000000003</v>
      </c>
      <c r="M1274">
        <v>979187.76</v>
      </c>
      <c r="N1274" t="s">
        <v>77</v>
      </c>
      <c r="O1274" t="s">
        <v>87</v>
      </c>
      <c r="P1274">
        <v>3497099.1428571427</v>
      </c>
      <c r="Q1274">
        <v>3497099.1428571427</v>
      </c>
      <c r="R1274">
        <v>1359983</v>
      </c>
      <c r="S1274">
        <v>380795.24</v>
      </c>
    </row>
    <row r="1275" spans="1:19" x14ac:dyDescent="0.35">
      <c r="A1275" t="s">
        <v>1398</v>
      </c>
      <c r="B1275" s="40">
        <v>45614</v>
      </c>
      <c r="C1275" t="s">
        <v>44</v>
      </c>
      <c r="D1275" t="s">
        <v>45</v>
      </c>
      <c r="E1275" t="s">
        <v>17</v>
      </c>
      <c r="F1275" t="s">
        <v>176</v>
      </c>
      <c r="G1275" t="s">
        <v>104</v>
      </c>
      <c r="H1275" t="s">
        <v>105</v>
      </c>
      <c r="I1275" t="s">
        <v>106</v>
      </c>
      <c r="J1275">
        <v>79999</v>
      </c>
      <c r="K1275">
        <v>7</v>
      </c>
      <c r="L1275">
        <v>0.05</v>
      </c>
      <c r="M1275">
        <v>531993.35</v>
      </c>
      <c r="N1275" t="s">
        <v>59</v>
      </c>
      <c r="O1275" t="s">
        <v>23</v>
      </c>
      <c r="P1275">
        <v>10639866.999999998</v>
      </c>
      <c r="Q1275">
        <v>10639866.999999998</v>
      </c>
      <c r="R1275">
        <v>559993</v>
      </c>
      <c r="S1275">
        <v>27999.650000000023</v>
      </c>
    </row>
    <row r="1276" spans="1:19" x14ac:dyDescent="0.35">
      <c r="A1276" t="s">
        <v>1399</v>
      </c>
      <c r="B1276" s="40">
        <v>45463</v>
      </c>
      <c r="C1276" t="s">
        <v>15</v>
      </c>
      <c r="D1276" t="s">
        <v>16</v>
      </c>
      <c r="E1276" t="s">
        <v>17</v>
      </c>
      <c r="F1276" t="s">
        <v>18</v>
      </c>
      <c r="G1276" t="s">
        <v>104</v>
      </c>
      <c r="H1276" t="s">
        <v>105</v>
      </c>
      <c r="I1276" t="s">
        <v>106</v>
      </c>
      <c r="J1276">
        <v>79999</v>
      </c>
      <c r="K1276">
        <v>16</v>
      </c>
      <c r="L1276">
        <v>0.23</v>
      </c>
      <c r="M1276">
        <v>985587.68</v>
      </c>
      <c r="N1276" t="s">
        <v>77</v>
      </c>
      <c r="O1276" t="s">
        <v>87</v>
      </c>
      <c r="P1276">
        <v>4285163.826086957</v>
      </c>
      <c r="Q1276">
        <v>4285163.826086957</v>
      </c>
      <c r="R1276">
        <v>1279984</v>
      </c>
      <c r="S1276">
        <v>294396.31999999995</v>
      </c>
    </row>
    <row r="1277" spans="1:19" x14ac:dyDescent="0.35">
      <c r="A1277" t="s">
        <v>1400</v>
      </c>
      <c r="B1277" s="40">
        <v>45487</v>
      </c>
      <c r="C1277" t="s">
        <v>73</v>
      </c>
      <c r="D1277" t="s">
        <v>74</v>
      </c>
      <c r="E1277" t="s">
        <v>37</v>
      </c>
      <c r="F1277" t="s">
        <v>151</v>
      </c>
      <c r="G1277" t="s">
        <v>104</v>
      </c>
      <c r="H1277" t="s">
        <v>105</v>
      </c>
      <c r="I1277" t="s">
        <v>106</v>
      </c>
      <c r="J1277">
        <v>79999</v>
      </c>
      <c r="K1277">
        <v>18</v>
      </c>
      <c r="L1277">
        <v>0.02</v>
      </c>
      <c r="M1277">
        <v>1411182.36</v>
      </c>
      <c r="N1277" t="s">
        <v>22</v>
      </c>
      <c r="O1277" t="s">
        <v>23</v>
      </c>
      <c r="P1277">
        <v>70559118</v>
      </c>
      <c r="Q1277">
        <v>70559118</v>
      </c>
      <c r="R1277">
        <v>1439982.0000000002</v>
      </c>
      <c r="S1277">
        <v>28799.64000000013</v>
      </c>
    </row>
    <row r="1278" spans="1:19" x14ac:dyDescent="0.35">
      <c r="A1278" t="s">
        <v>1401</v>
      </c>
      <c r="B1278" s="40">
        <v>45645</v>
      </c>
      <c r="C1278" t="s">
        <v>55</v>
      </c>
      <c r="D1278" t="s">
        <v>56</v>
      </c>
      <c r="E1278" t="s">
        <v>17</v>
      </c>
      <c r="F1278" t="s">
        <v>79</v>
      </c>
      <c r="G1278" t="s">
        <v>104</v>
      </c>
      <c r="H1278" t="s">
        <v>105</v>
      </c>
      <c r="I1278" t="s">
        <v>106</v>
      </c>
      <c r="J1278">
        <v>79999</v>
      </c>
      <c r="K1278">
        <v>11</v>
      </c>
      <c r="L1278">
        <v>0</v>
      </c>
      <c r="M1278">
        <v>879989</v>
      </c>
      <c r="N1278" t="s">
        <v>32</v>
      </c>
      <c r="O1278" t="s">
        <v>33</v>
      </c>
      <c r="P1278" t="e">
        <v>#DIV/0!</v>
      </c>
      <c r="Q1278">
        <v>0</v>
      </c>
      <c r="R1278">
        <v>879989</v>
      </c>
      <c r="S1278">
        <v>0</v>
      </c>
    </row>
    <row r="1279" spans="1:19" x14ac:dyDescent="0.35">
      <c r="A1279" t="s">
        <v>1402</v>
      </c>
      <c r="B1279" s="40">
        <v>45310</v>
      </c>
      <c r="C1279" t="s">
        <v>96</v>
      </c>
      <c r="D1279" t="s">
        <v>97</v>
      </c>
      <c r="E1279" t="s">
        <v>98</v>
      </c>
      <c r="F1279" t="s">
        <v>99</v>
      </c>
      <c r="G1279" t="s">
        <v>104</v>
      </c>
      <c r="H1279" t="s">
        <v>105</v>
      </c>
      <c r="I1279" t="s">
        <v>106</v>
      </c>
      <c r="J1279">
        <v>79999</v>
      </c>
      <c r="K1279">
        <v>15</v>
      </c>
      <c r="L1279">
        <v>0.22</v>
      </c>
      <c r="M1279">
        <v>935988.3</v>
      </c>
      <c r="N1279" t="s">
        <v>42</v>
      </c>
      <c r="O1279" t="s">
        <v>87</v>
      </c>
      <c r="P1279">
        <v>4254492.2727272725</v>
      </c>
      <c r="Q1279">
        <v>4254492.2727272725</v>
      </c>
      <c r="R1279">
        <v>1199985</v>
      </c>
      <c r="S1279">
        <v>263996.69999999995</v>
      </c>
    </row>
    <row r="1280" spans="1:19" x14ac:dyDescent="0.35">
      <c r="A1280" t="s">
        <v>1403</v>
      </c>
      <c r="B1280" s="40">
        <v>45506</v>
      </c>
      <c r="C1280" t="s">
        <v>131</v>
      </c>
      <c r="D1280" t="s">
        <v>132</v>
      </c>
      <c r="E1280" t="s">
        <v>98</v>
      </c>
      <c r="F1280" t="s">
        <v>99</v>
      </c>
      <c r="G1280" t="s">
        <v>104</v>
      </c>
      <c r="H1280" t="s">
        <v>105</v>
      </c>
      <c r="I1280" t="s">
        <v>106</v>
      </c>
      <c r="J1280">
        <v>79999</v>
      </c>
      <c r="K1280">
        <v>13</v>
      </c>
      <c r="L1280">
        <v>0.09</v>
      </c>
      <c r="M1280">
        <v>946388.17</v>
      </c>
      <c r="N1280" t="s">
        <v>77</v>
      </c>
      <c r="O1280" t="s">
        <v>80</v>
      </c>
      <c r="P1280">
        <v>10515424.111111112</v>
      </c>
      <c r="Q1280">
        <v>10515424.111111112</v>
      </c>
      <c r="R1280">
        <v>1039987</v>
      </c>
      <c r="S1280">
        <v>93598.829999999958</v>
      </c>
    </row>
    <row r="1281" spans="1:19" x14ac:dyDescent="0.35">
      <c r="A1281" t="s">
        <v>1404</v>
      </c>
      <c r="B1281" s="40">
        <v>45397</v>
      </c>
      <c r="C1281" t="s">
        <v>61</v>
      </c>
      <c r="D1281" t="s">
        <v>62</v>
      </c>
      <c r="E1281" t="s">
        <v>27</v>
      </c>
      <c r="F1281" t="s">
        <v>103</v>
      </c>
      <c r="G1281" t="s">
        <v>104</v>
      </c>
      <c r="H1281" t="s">
        <v>105</v>
      </c>
      <c r="I1281" t="s">
        <v>106</v>
      </c>
      <c r="J1281">
        <v>79999</v>
      </c>
      <c r="K1281">
        <v>16</v>
      </c>
      <c r="L1281">
        <v>7.0000000000000007E-2</v>
      </c>
      <c r="M1281">
        <v>1190385.1200000001</v>
      </c>
      <c r="N1281" t="s">
        <v>42</v>
      </c>
      <c r="O1281" t="s">
        <v>23</v>
      </c>
      <c r="P1281">
        <v>17005501.714285713</v>
      </c>
      <c r="Q1281">
        <v>17005501.714285713</v>
      </c>
      <c r="R1281">
        <v>1279984.0000000002</v>
      </c>
      <c r="S1281">
        <v>89598.880000000121</v>
      </c>
    </row>
    <row r="1282" spans="1:19" x14ac:dyDescent="0.35">
      <c r="A1282" t="s">
        <v>1405</v>
      </c>
      <c r="B1282" s="40">
        <v>45487</v>
      </c>
      <c r="C1282" t="s">
        <v>73</v>
      </c>
      <c r="D1282" t="s">
        <v>74</v>
      </c>
      <c r="E1282" t="s">
        <v>37</v>
      </c>
      <c r="F1282" t="s">
        <v>38</v>
      </c>
      <c r="G1282" t="s">
        <v>104</v>
      </c>
      <c r="H1282" t="s">
        <v>105</v>
      </c>
      <c r="I1282" t="s">
        <v>106</v>
      </c>
      <c r="J1282">
        <v>79999</v>
      </c>
      <c r="K1282">
        <v>15</v>
      </c>
      <c r="L1282">
        <v>0.15</v>
      </c>
      <c r="M1282">
        <v>1019987.25</v>
      </c>
      <c r="N1282" t="s">
        <v>32</v>
      </c>
      <c r="O1282" t="s">
        <v>23</v>
      </c>
      <c r="P1282">
        <v>6799915</v>
      </c>
      <c r="Q1282">
        <v>6799915</v>
      </c>
      <c r="R1282">
        <v>1199985</v>
      </c>
      <c r="S1282">
        <v>179997.75</v>
      </c>
    </row>
    <row r="1283" spans="1:19" x14ac:dyDescent="0.35">
      <c r="A1283" t="s">
        <v>1406</v>
      </c>
      <c r="B1283" s="40">
        <v>45501</v>
      </c>
      <c r="C1283" t="s">
        <v>96</v>
      </c>
      <c r="D1283" t="s">
        <v>97</v>
      </c>
      <c r="E1283" t="s">
        <v>98</v>
      </c>
      <c r="F1283" t="s">
        <v>160</v>
      </c>
      <c r="G1283" t="s">
        <v>104</v>
      </c>
      <c r="H1283" t="s">
        <v>105</v>
      </c>
      <c r="I1283" t="s">
        <v>106</v>
      </c>
      <c r="J1283">
        <v>79999</v>
      </c>
      <c r="K1283">
        <v>15</v>
      </c>
      <c r="L1283">
        <v>0.01</v>
      </c>
      <c r="M1283">
        <v>1187985.1499999999</v>
      </c>
      <c r="N1283" t="s">
        <v>42</v>
      </c>
      <c r="O1283" t="s">
        <v>23</v>
      </c>
      <c r="P1283">
        <v>118798514.99999999</v>
      </c>
      <c r="Q1283">
        <v>118798514.99999999</v>
      </c>
      <c r="R1283">
        <v>1199985</v>
      </c>
      <c r="S1283">
        <v>11999.850000000093</v>
      </c>
    </row>
    <row r="1284" spans="1:19" x14ac:dyDescent="0.35">
      <c r="A1284" t="s">
        <v>1407</v>
      </c>
      <c r="B1284" s="40">
        <v>45506</v>
      </c>
      <c r="C1284" t="s">
        <v>25</v>
      </c>
      <c r="D1284" t="s">
        <v>26</v>
      </c>
      <c r="E1284" t="s">
        <v>27</v>
      </c>
      <c r="F1284" t="s">
        <v>103</v>
      </c>
      <c r="G1284" t="s">
        <v>104</v>
      </c>
      <c r="H1284" t="s">
        <v>105</v>
      </c>
      <c r="I1284" t="s">
        <v>106</v>
      </c>
      <c r="J1284">
        <v>79999</v>
      </c>
      <c r="K1284">
        <v>17</v>
      </c>
      <c r="L1284">
        <v>0.19</v>
      </c>
      <c r="M1284">
        <v>1101586.23</v>
      </c>
      <c r="N1284" t="s">
        <v>59</v>
      </c>
      <c r="O1284" t="s">
        <v>23</v>
      </c>
      <c r="P1284">
        <v>5797822.2631578948</v>
      </c>
      <c r="Q1284">
        <v>5797822.2631578948</v>
      </c>
      <c r="R1284">
        <v>1359983</v>
      </c>
      <c r="S1284">
        <v>258396.77000000002</v>
      </c>
    </row>
    <row r="1285" spans="1:19" x14ac:dyDescent="0.35">
      <c r="A1285" t="s">
        <v>1408</v>
      </c>
      <c r="B1285" s="40">
        <v>45508</v>
      </c>
      <c r="C1285" t="s">
        <v>111</v>
      </c>
      <c r="D1285" t="s">
        <v>112</v>
      </c>
      <c r="E1285" t="s">
        <v>98</v>
      </c>
      <c r="F1285" t="s">
        <v>160</v>
      </c>
      <c r="G1285" t="s">
        <v>104</v>
      </c>
      <c r="H1285" t="s">
        <v>105</v>
      </c>
      <c r="I1285" t="s">
        <v>106</v>
      </c>
      <c r="J1285">
        <v>79999</v>
      </c>
      <c r="K1285">
        <v>3</v>
      </c>
      <c r="L1285">
        <v>0.27</v>
      </c>
      <c r="M1285">
        <v>175197.81</v>
      </c>
      <c r="N1285" t="s">
        <v>22</v>
      </c>
      <c r="O1285" t="s">
        <v>23</v>
      </c>
      <c r="P1285">
        <v>648880.77777777775</v>
      </c>
      <c r="Q1285">
        <v>648880.77777777775</v>
      </c>
      <c r="R1285">
        <v>239997</v>
      </c>
      <c r="S1285">
        <v>64799.19</v>
      </c>
    </row>
    <row r="1286" spans="1:19" x14ac:dyDescent="0.35">
      <c r="A1286" t="s">
        <v>1409</v>
      </c>
      <c r="B1286" s="40">
        <v>45464</v>
      </c>
      <c r="C1286" t="s">
        <v>111</v>
      </c>
      <c r="D1286" t="s">
        <v>112</v>
      </c>
      <c r="E1286" t="s">
        <v>98</v>
      </c>
      <c r="F1286" t="s">
        <v>115</v>
      </c>
      <c r="G1286" t="s">
        <v>104</v>
      </c>
      <c r="H1286" t="s">
        <v>105</v>
      </c>
      <c r="I1286" t="s">
        <v>106</v>
      </c>
      <c r="J1286">
        <v>79999</v>
      </c>
      <c r="K1286">
        <v>13</v>
      </c>
      <c r="L1286">
        <v>0.28000000000000003</v>
      </c>
      <c r="M1286">
        <v>748790.64</v>
      </c>
      <c r="N1286" t="s">
        <v>77</v>
      </c>
      <c r="O1286" t="s">
        <v>23</v>
      </c>
      <c r="P1286">
        <v>2674252.2857142854</v>
      </c>
      <c r="Q1286">
        <v>2674252.2857142854</v>
      </c>
      <c r="R1286">
        <v>1039987</v>
      </c>
      <c r="S1286">
        <v>291196.36</v>
      </c>
    </row>
    <row r="1287" spans="1:19" x14ac:dyDescent="0.35">
      <c r="A1287" t="s">
        <v>1410</v>
      </c>
      <c r="B1287" s="40">
        <v>45646</v>
      </c>
      <c r="C1287" t="s">
        <v>111</v>
      </c>
      <c r="D1287" t="s">
        <v>112</v>
      </c>
      <c r="E1287" t="s">
        <v>98</v>
      </c>
      <c r="F1287" t="s">
        <v>115</v>
      </c>
      <c r="G1287" t="s">
        <v>104</v>
      </c>
      <c r="H1287" t="s">
        <v>105</v>
      </c>
      <c r="I1287" t="s">
        <v>106</v>
      </c>
      <c r="J1287">
        <v>79999</v>
      </c>
      <c r="K1287">
        <v>11</v>
      </c>
      <c r="L1287">
        <v>0.2</v>
      </c>
      <c r="M1287">
        <v>703991.2</v>
      </c>
      <c r="N1287" t="s">
        <v>32</v>
      </c>
      <c r="O1287" t="s">
        <v>23</v>
      </c>
      <c r="P1287">
        <v>3519955.9999999995</v>
      </c>
      <c r="Q1287">
        <v>3519955.9999999995</v>
      </c>
      <c r="R1287">
        <v>879988.99999999988</v>
      </c>
      <c r="S1287">
        <v>175997.79999999993</v>
      </c>
    </row>
    <row r="1288" spans="1:19" x14ac:dyDescent="0.35">
      <c r="A1288" t="s">
        <v>1411</v>
      </c>
      <c r="B1288" s="40">
        <v>45469</v>
      </c>
      <c r="C1288" t="s">
        <v>35</v>
      </c>
      <c r="D1288" t="s">
        <v>36</v>
      </c>
      <c r="E1288" t="s">
        <v>37</v>
      </c>
      <c r="F1288" t="s">
        <v>157</v>
      </c>
      <c r="G1288" t="s">
        <v>104</v>
      </c>
      <c r="H1288" t="s">
        <v>105</v>
      </c>
      <c r="I1288" t="s">
        <v>106</v>
      </c>
      <c r="J1288">
        <v>79999</v>
      </c>
      <c r="K1288">
        <v>19</v>
      </c>
      <c r="L1288">
        <v>0.16</v>
      </c>
      <c r="M1288">
        <v>1276784.04</v>
      </c>
      <c r="N1288" t="s">
        <v>59</v>
      </c>
      <c r="O1288" t="s">
        <v>33</v>
      </c>
      <c r="P1288">
        <v>7979900.25</v>
      </c>
      <c r="Q1288">
        <v>7979900.25</v>
      </c>
      <c r="R1288">
        <v>1519981</v>
      </c>
      <c r="S1288">
        <v>243196.95999999996</v>
      </c>
    </row>
    <row r="1289" spans="1:19" x14ac:dyDescent="0.35">
      <c r="A1289" t="s">
        <v>1412</v>
      </c>
      <c r="B1289" s="40">
        <v>45370</v>
      </c>
      <c r="C1289" t="s">
        <v>35</v>
      </c>
      <c r="D1289" t="s">
        <v>36</v>
      </c>
      <c r="E1289" t="s">
        <v>37</v>
      </c>
      <c r="F1289" t="s">
        <v>38</v>
      </c>
      <c r="G1289" t="s">
        <v>104</v>
      </c>
      <c r="H1289" t="s">
        <v>105</v>
      </c>
      <c r="I1289" t="s">
        <v>106</v>
      </c>
      <c r="J1289">
        <v>79999</v>
      </c>
      <c r="K1289">
        <v>17</v>
      </c>
      <c r="L1289">
        <v>0.27</v>
      </c>
      <c r="M1289">
        <v>992787.59</v>
      </c>
      <c r="N1289" t="s">
        <v>32</v>
      </c>
      <c r="O1289" t="s">
        <v>23</v>
      </c>
      <c r="P1289">
        <v>3676991.0740740737</v>
      </c>
      <c r="Q1289">
        <v>3676991.0740740737</v>
      </c>
      <c r="R1289">
        <v>1359983</v>
      </c>
      <c r="S1289">
        <v>367195.41000000003</v>
      </c>
    </row>
    <row r="1290" spans="1:19" x14ac:dyDescent="0.35">
      <c r="A1290" t="s">
        <v>1413</v>
      </c>
      <c r="B1290" s="40">
        <v>45371</v>
      </c>
      <c r="C1290" t="s">
        <v>125</v>
      </c>
      <c r="D1290" t="s">
        <v>126</v>
      </c>
      <c r="E1290" t="s">
        <v>37</v>
      </c>
      <c r="F1290" t="s">
        <v>83</v>
      </c>
      <c r="G1290" t="s">
        <v>104</v>
      </c>
      <c r="H1290" t="s">
        <v>105</v>
      </c>
      <c r="I1290" t="s">
        <v>106</v>
      </c>
      <c r="J1290">
        <v>79999</v>
      </c>
      <c r="K1290">
        <v>8</v>
      </c>
      <c r="L1290">
        <v>0.01</v>
      </c>
      <c r="M1290">
        <v>633592.07999999996</v>
      </c>
      <c r="N1290" t="s">
        <v>123</v>
      </c>
      <c r="O1290" t="s">
        <v>23</v>
      </c>
      <c r="P1290">
        <v>63359207.999999993</v>
      </c>
      <c r="Q1290">
        <v>63359207.999999993</v>
      </c>
      <c r="R1290">
        <v>639992</v>
      </c>
      <c r="S1290">
        <v>6399.9200000000419</v>
      </c>
    </row>
    <row r="1291" spans="1:19" x14ac:dyDescent="0.35">
      <c r="A1291" t="s">
        <v>1414</v>
      </c>
      <c r="B1291" s="40">
        <v>45323</v>
      </c>
      <c r="C1291" t="s">
        <v>61</v>
      </c>
      <c r="D1291" t="s">
        <v>62</v>
      </c>
      <c r="E1291" t="s">
        <v>27</v>
      </c>
      <c r="F1291" t="s">
        <v>122</v>
      </c>
      <c r="G1291" t="s">
        <v>104</v>
      </c>
      <c r="H1291" t="s">
        <v>105</v>
      </c>
      <c r="I1291" t="s">
        <v>106</v>
      </c>
      <c r="J1291">
        <v>79999</v>
      </c>
      <c r="K1291">
        <v>12</v>
      </c>
      <c r="L1291">
        <v>0</v>
      </c>
      <c r="M1291">
        <v>959988</v>
      </c>
      <c r="N1291" t="s">
        <v>59</v>
      </c>
      <c r="O1291" t="s">
        <v>23</v>
      </c>
      <c r="P1291" t="e">
        <v>#DIV/0!</v>
      </c>
      <c r="Q1291">
        <v>0</v>
      </c>
      <c r="R1291">
        <v>959988</v>
      </c>
      <c r="S1291">
        <v>0</v>
      </c>
    </row>
    <row r="1292" spans="1:19" x14ac:dyDescent="0.35">
      <c r="A1292" t="s">
        <v>1415</v>
      </c>
      <c r="B1292" s="40">
        <v>45432</v>
      </c>
      <c r="C1292" t="s">
        <v>15</v>
      </c>
      <c r="D1292" t="s">
        <v>16</v>
      </c>
      <c r="E1292" t="s">
        <v>17</v>
      </c>
      <c r="F1292" t="s">
        <v>154</v>
      </c>
      <c r="G1292" t="s">
        <v>104</v>
      </c>
      <c r="H1292" t="s">
        <v>105</v>
      </c>
      <c r="I1292" t="s">
        <v>106</v>
      </c>
      <c r="J1292">
        <v>79999</v>
      </c>
      <c r="K1292">
        <v>1</v>
      </c>
      <c r="L1292">
        <v>0.02</v>
      </c>
      <c r="M1292">
        <v>78399.02</v>
      </c>
      <c r="N1292" t="s">
        <v>32</v>
      </c>
      <c r="O1292" t="s">
        <v>23</v>
      </c>
      <c r="P1292">
        <v>3919951</v>
      </c>
      <c r="Q1292">
        <v>3919951</v>
      </c>
      <c r="R1292">
        <v>79999</v>
      </c>
      <c r="S1292">
        <v>1599.9799999999959</v>
      </c>
    </row>
    <row r="1293" spans="1:19" x14ac:dyDescent="0.35">
      <c r="A1293" t="s">
        <v>1416</v>
      </c>
      <c r="B1293" s="40">
        <v>45455</v>
      </c>
      <c r="C1293" t="s">
        <v>15</v>
      </c>
      <c r="D1293" t="s">
        <v>16</v>
      </c>
      <c r="E1293" t="s">
        <v>17</v>
      </c>
      <c r="F1293" t="s">
        <v>50</v>
      </c>
      <c r="G1293" t="s">
        <v>104</v>
      </c>
      <c r="H1293" t="s">
        <v>105</v>
      </c>
      <c r="I1293" t="s">
        <v>106</v>
      </c>
      <c r="J1293">
        <v>79999</v>
      </c>
      <c r="K1293">
        <v>5</v>
      </c>
      <c r="L1293">
        <v>0.06</v>
      </c>
      <c r="M1293">
        <v>375995.3</v>
      </c>
      <c r="N1293" t="s">
        <v>22</v>
      </c>
      <c r="O1293" t="s">
        <v>80</v>
      </c>
      <c r="P1293">
        <v>6266588.333333333</v>
      </c>
      <c r="Q1293">
        <v>6266588.333333333</v>
      </c>
      <c r="R1293">
        <v>399995</v>
      </c>
      <c r="S1293">
        <v>23999.700000000012</v>
      </c>
    </row>
    <row r="1294" spans="1:19" x14ac:dyDescent="0.35">
      <c r="A1294" t="s">
        <v>1417</v>
      </c>
      <c r="B1294" s="40">
        <v>45425</v>
      </c>
      <c r="C1294" t="s">
        <v>61</v>
      </c>
      <c r="D1294" t="s">
        <v>62</v>
      </c>
      <c r="E1294" t="s">
        <v>27</v>
      </c>
      <c r="F1294" t="s">
        <v>28</v>
      </c>
      <c r="G1294" t="s">
        <v>104</v>
      </c>
      <c r="H1294" t="s">
        <v>105</v>
      </c>
      <c r="I1294" t="s">
        <v>106</v>
      </c>
      <c r="J1294">
        <v>79999</v>
      </c>
      <c r="K1294">
        <v>2</v>
      </c>
      <c r="L1294">
        <v>0.09</v>
      </c>
      <c r="M1294">
        <v>145598.18</v>
      </c>
      <c r="N1294" t="s">
        <v>59</v>
      </c>
      <c r="O1294" t="s">
        <v>23</v>
      </c>
      <c r="P1294">
        <v>1617757.5555555555</v>
      </c>
      <c r="Q1294">
        <v>1617757.5555555555</v>
      </c>
      <c r="R1294">
        <v>159998</v>
      </c>
      <c r="S1294">
        <v>14399.820000000007</v>
      </c>
    </row>
    <row r="1295" spans="1:19" x14ac:dyDescent="0.35">
      <c r="A1295" t="s">
        <v>1418</v>
      </c>
      <c r="B1295" s="40">
        <v>45586</v>
      </c>
      <c r="C1295" t="s">
        <v>55</v>
      </c>
      <c r="D1295" t="s">
        <v>56</v>
      </c>
      <c r="E1295" t="s">
        <v>17</v>
      </c>
      <c r="F1295" t="s">
        <v>50</v>
      </c>
      <c r="G1295" t="s">
        <v>104</v>
      </c>
      <c r="H1295" t="s">
        <v>105</v>
      </c>
      <c r="I1295" t="s">
        <v>106</v>
      </c>
      <c r="J1295">
        <v>79999</v>
      </c>
      <c r="K1295">
        <v>13</v>
      </c>
      <c r="L1295">
        <v>7.0000000000000007E-2</v>
      </c>
      <c r="M1295">
        <v>967187.91</v>
      </c>
      <c r="N1295" t="s">
        <v>123</v>
      </c>
      <c r="O1295" t="s">
        <v>23</v>
      </c>
      <c r="P1295">
        <v>13816970.142857142</v>
      </c>
      <c r="Q1295">
        <v>13816970.142857142</v>
      </c>
      <c r="R1295">
        <v>1039987.0000000001</v>
      </c>
      <c r="S1295">
        <v>72799.090000000084</v>
      </c>
    </row>
    <row r="1296" spans="1:19" x14ac:dyDescent="0.35">
      <c r="A1296" t="s">
        <v>1419</v>
      </c>
      <c r="B1296" s="40">
        <v>45354</v>
      </c>
      <c r="C1296" t="s">
        <v>64</v>
      </c>
      <c r="D1296" t="s">
        <v>65</v>
      </c>
      <c r="E1296" t="s">
        <v>27</v>
      </c>
      <c r="F1296" t="s">
        <v>122</v>
      </c>
      <c r="G1296" t="s">
        <v>104</v>
      </c>
      <c r="H1296" t="s">
        <v>105</v>
      </c>
      <c r="I1296" t="s">
        <v>106</v>
      </c>
      <c r="J1296">
        <v>79999</v>
      </c>
      <c r="K1296">
        <v>7</v>
      </c>
      <c r="L1296">
        <v>0.26</v>
      </c>
      <c r="M1296">
        <v>414394.82</v>
      </c>
      <c r="N1296" t="s">
        <v>42</v>
      </c>
      <c r="O1296" t="s">
        <v>23</v>
      </c>
      <c r="P1296">
        <v>1593826.2307692308</v>
      </c>
      <c r="Q1296">
        <v>1593826.2307692308</v>
      </c>
      <c r="R1296">
        <v>559993</v>
      </c>
      <c r="S1296">
        <v>145598.18</v>
      </c>
    </row>
    <row r="1297" spans="1:19" x14ac:dyDescent="0.35">
      <c r="A1297" t="s">
        <v>1420</v>
      </c>
      <c r="B1297" s="40">
        <v>45547</v>
      </c>
      <c r="C1297" t="s">
        <v>15</v>
      </c>
      <c r="D1297" t="s">
        <v>16</v>
      </c>
      <c r="E1297" t="s">
        <v>17</v>
      </c>
      <c r="F1297" t="s">
        <v>79</v>
      </c>
      <c r="G1297" t="s">
        <v>104</v>
      </c>
      <c r="H1297" t="s">
        <v>105</v>
      </c>
      <c r="I1297" t="s">
        <v>106</v>
      </c>
      <c r="J1297">
        <v>79999</v>
      </c>
      <c r="K1297">
        <v>17</v>
      </c>
      <c r="L1297">
        <v>0.08</v>
      </c>
      <c r="M1297">
        <v>1251184.3600000001</v>
      </c>
      <c r="N1297" t="s">
        <v>42</v>
      </c>
      <c r="O1297" t="s">
        <v>23</v>
      </c>
      <c r="P1297">
        <v>15639804.500000002</v>
      </c>
      <c r="Q1297">
        <v>15639804.500000002</v>
      </c>
      <c r="R1297">
        <v>1359983</v>
      </c>
      <c r="S1297">
        <v>108798.6399999999</v>
      </c>
    </row>
    <row r="1298" spans="1:19" x14ac:dyDescent="0.35">
      <c r="A1298" t="s">
        <v>1421</v>
      </c>
      <c r="B1298" s="40">
        <v>45636</v>
      </c>
      <c r="C1298" t="s">
        <v>96</v>
      </c>
      <c r="D1298" t="s">
        <v>97</v>
      </c>
      <c r="E1298" t="s">
        <v>98</v>
      </c>
      <c r="F1298" t="s">
        <v>99</v>
      </c>
      <c r="G1298" t="s">
        <v>104</v>
      </c>
      <c r="H1298" t="s">
        <v>105</v>
      </c>
      <c r="I1298" t="s">
        <v>106</v>
      </c>
      <c r="J1298">
        <v>79999</v>
      </c>
      <c r="K1298">
        <v>11</v>
      </c>
      <c r="L1298">
        <v>0.19</v>
      </c>
      <c r="M1298">
        <v>712791.09</v>
      </c>
      <c r="N1298" t="s">
        <v>32</v>
      </c>
      <c r="O1298" t="s">
        <v>23</v>
      </c>
      <c r="P1298">
        <v>3751532.0526315789</v>
      </c>
      <c r="Q1298">
        <v>3751532.0526315789</v>
      </c>
      <c r="R1298">
        <v>879988.99999999988</v>
      </c>
      <c r="S1298">
        <v>167197.90999999992</v>
      </c>
    </row>
    <row r="1299" spans="1:19" x14ac:dyDescent="0.35">
      <c r="A1299" t="s">
        <v>1422</v>
      </c>
      <c r="B1299" s="40">
        <v>45481</v>
      </c>
      <c r="C1299" t="s">
        <v>64</v>
      </c>
      <c r="D1299" t="s">
        <v>65</v>
      </c>
      <c r="E1299" t="s">
        <v>27</v>
      </c>
      <c r="F1299" t="s">
        <v>28</v>
      </c>
      <c r="G1299" t="s">
        <v>104</v>
      </c>
      <c r="H1299" t="s">
        <v>105</v>
      </c>
      <c r="I1299" t="s">
        <v>106</v>
      </c>
      <c r="J1299">
        <v>79999</v>
      </c>
      <c r="K1299">
        <v>1</v>
      </c>
      <c r="L1299">
        <v>0.04</v>
      </c>
      <c r="M1299">
        <v>76799.039999999994</v>
      </c>
      <c r="N1299" t="s">
        <v>42</v>
      </c>
      <c r="O1299" t="s">
        <v>87</v>
      </c>
      <c r="P1299">
        <v>1919975.9999999998</v>
      </c>
      <c r="Q1299">
        <v>1919975.9999999998</v>
      </c>
      <c r="R1299">
        <v>79999</v>
      </c>
      <c r="S1299">
        <v>3199.9600000000064</v>
      </c>
    </row>
    <row r="1300" spans="1:19" x14ac:dyDescent="0.35">
      <c r="A1300" t="s">
        <v>1423</v>
      </c>
      <c r="B1300" s="40">
        <v>45470</v>
      </c>
      <c r="C1300" t="s">
        <v>96</v>
      </c>
      <c r="D1300" t="s">
        <v>97</v>
      </c>
      <c r="E1300" t="s">
        <v>98</v>
      </c>
      <c r="F1300" t="s">
        <v>101</v>
      </c>
      <c r="G1300" t="s">
        <v>104</v>
      </c>
      <c r="H1300" t="s">
        <v>105</v>
      </c>
      <c r="I1300" t="s">
        <v>106</v>
      </c>
      <c r="J1300">
        <v>79999</v>
      </c>
      <c r="K1300">
        <v>10</v>
      </c>
      <c r="L1300">
        <v>0.01</v>
      </c>
      <c r="M1300">
        <v>791990.1</v>
      </c>
      <c r="N1300" t="s">
        <v>22</v>
      </c>
      <c r="O1300" t="s">
        <v>33</v>
      </c>
      <c r="P1300">
        <v>79199010</v>
      </c>
      <c r="Q1300">
        <v>79199010</v>
      </c>
      <c r="R1300">
        <v>799990</v>
      </c>
      <c r="S1300">
        <v>7999.9000000000233</v>
      </c>
    </row>
    <row r="1301" spans="1:19" x14ac:dyDescent="0.35">
      <c r="A1301" t="s">
        <v>1424</v>
      </c>
      <c r="B1301" s="40">
        <v>45518</v>
      </c>
      <c r="C1301" t="s">
        <v>55</v>
      </c>
      <c r="D1301" t="s">
        <v>56</v>
      </c>
      <c r="E1301" t="s">
        <v>17</v>
      </c>
      <c r="F1301" t="s">
        <v>154</v>
      </c>
      <c r="G1301" t="s">
        <v>104</v>
      </c>
      <c r="H1301" t="s">
        <v>105</v>
      </c>
      <c r="I1301" t="s">
        <v>106</v>
      </c>
      <c r="J1301">
        <v>79999</v>
      </c>
      <c r="K1301">
        <v>4</v>
      </c>
      <c r="L1301">
        <v>0.17</v>
      </c>
      <c r="M1301">
        <v>265596.68</v>
      </c>
      <c r="N1301" t="s">
        <v>22</v>
      </c>
      <c r="O1301" t="s">
        <v>87</v>
      </c>
      <c r="P1301">
        <v>1562333.4117647058</v>
      </c>
      <c r="Q1301">
        <v>1562333.4117647058</v>
      </c>
      <c r="R1301">
        <v>319996</v>
      </c>
      <c r="S1301">
        <v>54399.320000000007</v>
      </c>
    </row>
    <row r="1302" spans="1:19" x14ac:dyDescent="0.35">
      <c r="A1302" t="s">
        <v>1425</v>
      </c>
      <c r="B1302" s="40">
        <v>45568</v>
      </c>
      <c r="C1302" t="s">
        <v>61</v>
      </c>
      <c r="D1302" t="s">
        <v>62</v>
      </c>
      <c r="E1302" t="s">
        <v>27</v>
      </c>
      <c r="F1302" t="s">
        <v>66</v>
      </c>
      <c r="G1302" t="s">
        <v>104</v>
      </c>
      <c r="H1302" t="s">
        <v>105</v>
      </c>
      <c r="I1302" t="s">
        <v>106</v>
      </c>
      <c r="J1302">
        <v>79999</v>
      </c>
      <c r="K1302">
        <v>12</v>
      </c>
      <c r="L1302">
        <v>0.14000000000000001</v>
      </c>
      <c r="M1302">
        <v>825589.68</v>
      </c>
      <c r="N1302" t="s">
        <v>77</v>
      </c>
      <c r="O1302" t="s">
        <v>23</v>
      </c>
      <c r="P1302">
        <v>5897069.1428571427</v>
      </c>
      <c r="Q1302">
        <v>5897069.1428571427</v>
      </c>
      <c r="R1302">
        <v>959988.00000000012</v>
      </c>
      <c r="S1302">
        <v>134398.32000000007</v>
      </c>
    </row>
    <row r="1303" spans="1:19" x14ac:dyDescent="0.35">
      <c r="A1303" t="s">
        <v>1426</v>
      </c>
      <c r="B1303" s="40">
        <v>45558</v>
      </c>
      <c r="C1303" t="s">
        <v>125</v>
      </c>
      <c r="D1303" t="s">
        <v>126</v>
      </c>
      <c r="E1303" t="s">
        <v>37</v>
      </c>
      <c r="F1303" t="s">
        <v>157</v>
      </c>
      <c r="G1303" t="s">
        <v>104</v>
      </c>
      <c r="H1303" t="s">
        <v>105</v>
      </c>
      <c r="I1303" t="s">
        <v>106</v>
      </c>
      <c r="J1303">
        <v>79999</v>
      </c>
      <c r="K1303">
        <v>6</v>
      </c>
      <c r="L1303">
        <v>0.21</v>
      </c>
      <c r="M1303">
        <v>379195.26</v>
      </c>
      <c r="N1303" t="s">
        <v>77</v>
      </c>
      <c r="O1303" t="s">
        <v>23</v>
      </c>
      <c r="P1303">
        <v>1805691.7142857143</v>
      </c>
      <c r="Q1303">
        <v>1805691.7142857143</v>
      </c>
      <c r="R1303">
        <v>479994</v>
      </c>
      <c r="S1303">
        <v>100798.73999999999</v>
      </c>
    </row>
    <row r="1304" spans="1:19" x14ac:dyDescent="0.35">
      <c r="A1304" t="s">
        <v>1427</v>
      </c>
      <c r="B1304" s="40">
        <v>45450</v>
      </c>
      <c r="C1304" t="s">
        <v>73</v>
      </c>
      <c r="D1304" t="s">
        <v>74</v>
      </c>
      <c r="E1304" t="s">
        <v>37</v>
      </c>
      <c r="F1304" t="s">
        <v>83</v>
      </c>
      <c r="G1304" t="s">
        <v>104</v>
      </c>
      <c r="H1304" t="s">
        <v>105</v>
      </c>
      <c r="I1304" t="s">
        <v>106</v>
      </c>
      <c r="J1304">
        <v>79999</v>
      </c>
      <c r="K1304">
        <v>18</v>
      </c>
      <c r="L1304">
        <v>0.16</v>
      </c>
      <c r="M1304">
        <v>1209584.8799999999</v>
      </c>
      <c r="N1304" t="s">
        <v>77</v>
      </c>
      <c r="O1304" t="s">
        <v>23</v>
      </c>
      <c r="P1304">
        <v>7559905.4999999991</v>
      </c>
      <c r="Q1304">
        <v>7559905.4999999991</v>
      </c>
      <c r="R1304">
        <v>1439982</v>
      </c>
      <c r="S1304">
        <v>230397.12000000011</v>
      </c>
    </row>
    <row r="1305" spans="1:19" x14ac:dyDescent="0.35">
      <c r="A1305" t="s">
        <v>1428</v>
      </c>
      <c r="B1305" s="40">
        <v>45623</v>
      </c>
      <c r="C1305" t="s">
        <v>111</v>
      </c>
      <c r="D1305" t="s">
        <v>112</v>
      </c>
      <c r="E1305" t="s">
        <v>98</v>
      </c>
      <c r="F1305" t="s">
        <v>113</v>
      </c>
      <c r="G1305" t="s">
        <v>104</v>
      </c>
      <c r="H1305" t="s">
        <v>105</v>
      </c>
      <c r="I1305" t="s">
        <v>106</v>
      </c>
      <c r="J1305">
        <v>79999</v>
      </c>
      <c r="K1305">
        <v>14</v>
      </c>
      <c r="L1305">
        <v>0.03</v>
      </c>
      <c r="M1305">
        <v>1086386.42</v>
      </c>
      <c r="N1305" t="s">
        <v>22</v>
      </c>
      <c r="O1305" t="s">
        <v>23</v>
      </c>
      <c r="P1305">
        <v>36212880.666666664</v>
      </c>
      <c r="Q1305">
        <v>36212880.666666664</v>
      </c>
      <c r="R1305">
        <v>1119986</v>
      </c>
      <c r="S1305">
        <v>33599.580000000075</v>
      </c>
    </row>
    <row r="1306" spans="1:19" x14ac:dyDescent="0.35">
      <c r="A1306" t="s">
        <v>1429</v>
      </c>
      <c r="B1306" s="40">
        <v>45603</v>
      </c>
      <c r="C1306" t="s">
        <v>44</v>
      </c>
      <c r="D1306" t="s">
        <v>45</v>
      </c>
      <c r="E1306" t="s">
        <v>17</v>
      </c>
      <c r="F1306" t="s">
        <v>50</v>
      </c>
      <c r="G1306" t="s">
        <v>104</v>
      </c>
      <c r="H1306" t="s">
        <v>105</v>
      </c>
      <c r="I1306" t="s">
        <v>106</v>
      </c>
      <c r="J1306">
        <v>79999</v>
      </c>
      <c r="K1306">
        <v>1</v>
      </c>
      <c r="L1306">
        <v>7.0000000000000007E-2</v>
      </c>
      <c r="M1306">
        <v>74399.070000000007</v>
      </c>
      <c r="N1306" t="s">
        <v>123</v>
      </c>
      <c r="O1306" t="s">
        <v>23</v>
      </c>
      <c r="P1306">
        <v>1062843.857142857</v>
      </c>
      <c r="Q1306">
        <v>1062843.857142857</v>
      </c>
      <c r="R1306">
        <v>79999.000000000015</v>
      </c>
      <c r="S1306">
        <v>5599.9300000000076</v>
      </c>
    </row>
    <row r="1307" spans="1:19" x14ac:dyDescent="0.35">
      <c r="A1307" t="s">
        <v>1430</v>
      </c>
      <c r="B1307" s="40">
        <v>45622</v>
      </c>
      <c r="C1307" t="s">
        <v>61</v>
      </c>
      <c r="D1307" t="s">
        <v>62</v>
      </c>
      <c r="E1307" t="s">
        <v>27</v>
      </c>
      <c r="F1307" t="s">
        <v>103</v>
      </c>
      <c r="G1307" t="s">
        <v>104</v>
      </c>
      <c r="H1307" t="s">
        <v>105</v>
      </c>
      <c r="I1307" t="s">
        <v>106</v>
      </c>
      <c r="J1307">
        <v>79999</v>
      </c>
      <c r="K1307">
        <v>3</v>
      </c>
      <c r="L1307">
        <v>0.1</v>
      </c>
      <c r="M1307">
        <v>215997.3</v>
      </c>
      <c r="N1307" t="s">
        <v>42</v>
      </c>
      <c r="O1307" t="s">
        <v>23</v>
      </c>
      <c r="P1307">
        <v>2159972.9999999995</v>
      </c>
      <c r="Q1307">
        <v>2159972.9999999995</v>
      </c>
      <c r="R1307">
        <v>239996.99999999997</v>
      </c>
      <c r="S1307">
        <v>23999.699999999983</v>
      </c>
    </row>
    <row r="1308" spans="1:19" x14ac:dyDescent="0.35">
      <c r="A1308" t="s">
        <v>1431</v>
      </c>
      <c r="B1308" s="40">
        <v>45305</v>
      </c>
      <c r="C1308" t="s">
        <v>96</v>
      </c>
      <c r="D1308" t="s">
        <v>97</v>
      </c>
      <c r="E1308" t="s">
        <v>98</v>
      </c>
      <c r="F1308" t="s">
        <v>115</v>
      </c>
      <c r="G1308" t="s">
        <v>104</v>
      </c>
      <c r="H1308" t="s">
        <v>105</v>
      </c>
      <c r="I1308" t="s">
        <v>106</v>
      </c>
      <c r="J1308">
        <v>79999</v>
      </c>
      <c r="K1308">
        <v>20</v>
      </c>
      <c r="L1308">
        <v>0.12</v>
      </c>
      <c r="M1308">
        <v>1407982.4</v>
      </c>
      <c r="N1308" t="s">
        <v>59</v>
      </c>
      <c r="O1308" t="s">
        <v>23</v>
      </c>
      <c r="P1308">
        <v>11733186.666666666</v>
      </c>
      <c r="Q1308">
        <v>11733186.666666666</v>
      </c>
      <c r="R1308">
        <v>1599980</v>
      </c>
      <c r="S1308">
        <v>191997.60000000009</v>
      </c>
    </row>
    <row r="1309" spans="1:19" x14ac:dyDescent="0.35">
      <c r="A1309" t="s">
        <v>1432</v>
      </c>
      <c r="B1309" s="40">
        <v>45482</v>
      </c>
      <c r="C1309" t="s">
        <v>25</v>
      </c>
      <c r="D1309" t="s">
        <v>26</v>
      </c>
      <c r="E1309" t="s">
        <v>27</v>
      </c>
      <c r="F1309" t="s">
        <v>122</v>
      </c>
      <c r="G1309" t="s">
        <v>104</v>
      </c>
      <c r="H1309" t="s">
        <v>105</v>
      </c>
      <c r="I1309" t="s">
        <v>106</v>
      </c>
      <c r="J1309">
        <v>79999</v>
      </c>
      <c r="K1309">
        <v>14</v>
      </c>
      <c r="L1309">
        <v>0.26</v>
      </c>
      <c r="M1309">
        <v>828789.64</v>
      </c>
      <c r="N1309" t="s">
        <v>77</v>
      </c>
      <c r="O1309" t="s">
        <v>87</v>
      </c>
      <c r="P1309">
        <v>3187652.4615384615</v>
      </c>
      <c r="Q1309">
        <v>3187652.4615384615</v>
      </c>
      <c r="R1309">
        <v>1119986</v>
      </c>
      <c r="S1309">
        <v>291196.36</v>
      </c>
    </row>
    <row r="1310" spans="1:19" x14ac:dyDescent="0.35">
      <c r="A1310" t="s">
        <v>1433</v>
      </c>
      <c r="B1310" s="40">
        <v>45563</v>
      </c>
      <c r="C1310" t="s">
        <v>96</v>
      </c>
      <c r="D1310" t="s">
        <v>97</v>
      </c>
      <c r="E1310" t="s">
        <v>98</v>
      </c>
      <c r="F1310" t="s">
        <v>113</v>
      </c>
      <c r="G1310" t="s">
        <v>104</v>
      </c>
      <c r="H1310" t="s">
        <v>105</v>
      </c>
      <c r="I1310" t="s">
        <v>106</v>
      </c>
      <c r="J1310">
        <v>79999</v>
      </c>
      <c r="K1310">
        <v>17</v>
      </c>
      <c r="L1310">
        <v>0.11</v>
      </c>
      <c r="M1310">
        <v>1210384.8700000001</v>
      </c>
      <c r="N1310" t="s">
        <v>77</v>
      </c>
      <c r="O1310" t="s">
        <v>23</v>
      </c>
      <c r="P1310">
        <v>11003498.818181818</v>
      </c>
      <c r="Q1310">
        <v>11003498.818181818</v>
      </c>
      <c r="R1310">
        <v>1359983</v>
      </c>
      <c r="S1310">
        <v>149598.12999999989</v>
      </c>
    </row>
    <row r="1311" spans="1:19" x14ac:dyDescent="0.35">
      <c r="A1311" t="s">
        <v>1434</v>
      </c>
      <c r="B1311" s="40">
        <v>45401</v>
      </c>
      <c r="C1311" t="s">
        <v>96</v>
      </c>
      <c r="D1311" t="s">
        <v>97</v>
      </c>
      <c r="E1311" t="s">
        <v>98</v>
      </c>
      <c r="F1311" t="s">
        <v>160</v>
      </c>
      <c r="G1311" t="s">
        <v>104</v>
      </c>
      <c r="H1311" t="s">
        <v>105</v>
      </c>
      <c r="I1311" t="s">
        <v>106</v>
      </c>
      <c r="J1311">
        <v>79999</v>
      </c>
      <c r="K1311">
        <v>13</v>
      </c>
      <c r="L1311">
        <v>0.24</v>
      </c>
      <c r="M1311">
        <v>790390.12</v>
      </c>
      <c r="N1311" t="s">
        <v>77</v>
      </c>
      <c r="O1311" t="s">
        <v>23</v>
      </c>
      <c r="P1311">
        <v>3293292.166666667</v>
      </c>
      <c r="Q1311">
        <v>3293292.166666667</v>
      </c>
      <c r="R1311">
        <v>1039987</v>
      </c>
      <c r="S1311">
        <v>249596.88</v>
      </c>
    </row>
    <row r="1312" spans="1:19" x14ac:dyDescent="0.35">
      <c r="A1312" t="s">
        <v>1435</v>
      </c>
      <c r="B1312" s="40">
        <v>45634</v>
      </c>
      <c r="C1312" t="s">
        <v>61</v>
      </c>
      <c r="D1312" t="s">
        <v>62</v>
      </c>
      <c r="E1312" t="s">
        <v>27</v>
      </c>
      <c r="F1312" t="s">
        <v>28</v>
      </c>
      <c r="G1312" t="s">
        <v>104</v>
      </c>
      <c r="H1312" t="s">
        <v>105</v>
      </c>
      <c r="I1312" t="s">
        <v>106</v>
      </c>
      <c r="J1312">
        <v>79999</v>
      </c>
      <c r="K1312">
        <v>8</v>
      </c>
      <c r="L1312">
        <v>0.16</v>
      </c>
      <c r="M1312">
        <v>537593.28</v>
      </c>
      <c r="N1312" t="s">
        <v>123</v>
      </c>
      <c r="O1312" t="s">
        <v>23</v>
      </c>
      <c r="P1312">
        <v>3359958</v>
      </c>
      <c r="Q1312">
        <v>3359958</v>
      </c>
      <c r="R1312">
        <v>639992</v>
      </c>
      <c r="S1312">
        <v>102398.71999999997</v>
      </c>
    </row>
    <row r="1313" spans="1:19" x14ac:dyDescent="0.35">
      <c r="A1313" t="s">
        <v>1436</v>
      </c>
      <c r="B1313" s="40">
        <v>45292</v>
      </c>
      <c r="C1313" t="s">
        <v>96</v>
      </c>
      <c r="D1313" t="s">
        <v>97</v>
      </c>
      <c r="E1313" t="s">
        <v>98</v>
      </c>
      <c r="F1313" t="s">
        <v>99</v>
      </c>
      <c r="G1313" t="s">
        <v>104</v>
      </c>
      <c r="H1313" t="s">
        <v>105</v>
      </c>
      <c r="I1313" t="s">
        <v>106</v>
      </c>
      <c r="J1313">
        <v>79999</v>
      </c>
      <c r="K1313">
        <v>12</v>
      </c>
      <c r="L1313">
        <v>0.03</v>
      </c>
      <c r="M1313">
        <v>931188.36</v>
      </c>
      <c r="N1313" t="s">
        <v>22</v>
      </c>
      <c r="O1313" t="s">
        <v>33</v>
      </c>
      <c r="P1313">
        <v>31039612</v>
      </c>
      <c r="Q1313">
        <v>31039612</v>
      </c>
      <c r="R1313">
        <v>959988</v>
      </c>
      <c r="S1313">
        <v>28799.640000000014</v>
      </c>
    </row>
    <row r="1314" spans="1:19" x14ac:dyDescent="0.35">
      <c r="A1314" t="s">
        <v>1437</v>
      </c>
      <c r="B1314" s="40">
        <v>45651</v>
      </c>
      <c r="C1314" t="s">
        <v>55</v>
      </c>
      <c r="D1314" t="s">
        <v>56</v>
      </c>
      <c r="E1314" t="s">
        <v>17</v>
      </c>
      <c r="F1314" t="s">
        <v>79</v>
      </c>
      <c r="G1314" t="s">
        <v>104</v>
      </c>
      <c r="H1314" t="s">
        <v>105</v>
      </c>
      <c r="I1314" t="s">
        <v>106</v>
      </c>
      <c r="J1314">
        <v>79999</v>
      </c>
      <c r="K1314">
        <v>12</v>
      </c>
      <c r="L1314">
        <v>0.02</v>
      </c>
      <c r="M1314">
        <v>940788.24</v>
      </c>
      <c r="N1314" t="s">
        <v>42</v>
      </c>
      <c r="O1314" t="s">
        <v>87</v>
      </c>
      <c r="P1314">
        <v>47039412</v>
      </c>
      <c r="Q1314">
        <v>47039412</v>
      </c>
      <c r="R1314">
        <v>959988</v>
      </c>
      <c r="S1314">
        <v>19199.760000000009</v>
      </c>
    </row>
    <row r="1315" spans="1:19" x14ac:dyDescent="0.35">
      <c r="A1315" t="s">
        <v>1438</v>
      </c>
      <c r="B1315" s="40">
        <v>45446</v>
      </c>
      <c r="C1315" t="s">
        <v>111</v>
      </c>
      <c r="D1315" t="s">
        <v>112</v>
      </c>
      <c r="E1315" t="s">
        <v>98</v>
      </c>
      <c r="F1315" t="s">
        <v>115</v>
      </c>
      <c r="G1315" t="s">
        <v>104</v>
      </c>
      <c r="H1315" t="s">
        <v>105</v>
      </c>
      <c r="I1315" t="s">
        <v>106</v>
      </c>
      <c r="J1315">
        <v>79999</v>
      </c>
      <c r="K1315">
        <v>7</v>
      </c>
      <c r="L1315">
        <v>0.03</v>
      </c>
      <c r="M1315">
        <v>543193.21</v>
      </c>
      <c r="N1315" t="s">
        <v>42</v>
      </c>
      <c r="O1315" t="s">
        <v>87</v>
      </c>
      <c r="P1315">
        <v>18106440.333333332</v>
      </c>
      <c r="Q1315">
        <v>18106440.333333332</v>
      </c>
      <c r="R1315">
        <v>559993</v>
      </c>
      <c r="S1315">
        <v>16799.790000000037</v>
      </c>
    </row>
    <row r="1316" spans="1:19" x14ac:dyDescent="0.35">
      <c r="A1316" t="s">
        <v>1439</v>
      </c>
      <c r="B1316" s="40">
        <v>45495</v>
      </c>
      <c r="C1316" t="s">
        <v>55</v>
      </c>
      <c r="D1316" t="s">
        <v>56</v>
      </c>
      <c r="E1316" t="s">
        <v>17</v>
      </c>
      <c r="F1316" t="s">
        <v>176</v>
      </c>
      <c r="G1316" t="s">
        <v>104</v>
      </c>
      <c r="H1316" t="s">
        <v>105</v>
      </c>
      <c r="I1316" t="s">
        <v>106</v>
      </c>
      <c r="J1316">
        <v>79999</v>
      </c>
      <c r="K1316">
        <v>5</v>
      </c>
      <c r="L1316">
        <v>0.04</v>
      </c>
      <c r="M1316">
        <v>383995.2</v>
      </c>
      <c r="N1316" t="s">
        <v>59</v>
      </c>
      <c r="O1316" t="s">
        <v>23</v>
      </c>
      <c r="P1316">
        <v>9599880</v>
      </c>
      <c r="Q1316">
        <v>9599880</v>
      </c>
      <c r="R1316">
        <v>399995</v>
      </c>
      <c r="S1316">
        <v>15999.799999999988</v>
      </c>
    </row>
    <row r="1317" spans="1:19" x14ac:dyDescent="0.35">
      <c r="A1317" t="s">
        <v>1440</v>
      </c>
      <c r="B1317" s="40">
        <v>45310</v>
      </c>
      <c r="C1317" t="s">
        <v>73</v>
      </c>
      <c r="D1317" t="s">
        <v>74</v>
      </c>
      <c r="E1317" t="s">
        <v>37</v>
      </c>
      <c r="F1317" t="s">
        <v>151</v>
      </c>
      <c r="G1317" t="s">
        <v>104</v>
      </c>
      <c r="H1317" t="s">
        <v>105</v>
      </c>
      <c r="I1317" t="s">
        <v>106</v>
      </c>
      <c r="J1317">
        <v>79999</v>
      </c>
      <c r="K1317">
        <v>13</v>
      </c>
      <c r="L1317">
        <v>0.23</v>
      </c>
      <c r="M1317">
        <v>800789.99</v>
      </c>
      <c r="N1317" t="s">
        <v>42</v>
      </c>
      <c r="O1317" t="s">
        <v>87</v>
      </c>
      <c r="P1317">
        <v>3481695.6086956519</v>
      </c>
      <c r="Q1317">
        <v>3481695.6086956519</v>
      </c>
      <c r="R1317">
        <v>1039987</v>
      </c>
      <c r="S1317">
        <v>239197.01</v>
      </c>
    </row>
    <row r="1318" spans="1:19" x14ac:dyDescent="0.35">
      <c r="A1318" t="s">
        <v>1441</v>
      </c>
      <c r="B1318" s="40">
        <v>45537</v>
      </c>
      <c r="C1318" t="s">
        <v>111</v>
      </c>
      <c r="D1318" t="s">
        <v>112</v>
      </c>
      <c r="E1318" t="s">
        <v>98</v>
      </c>
      <c r="F1318" t="s">
        <v>160</v>
      </c>
      <c r="G1318" t="s">
        <v>104</v>
      </c>
      <c r="H1318" t="s">
        <v>105</v>
      </c>
      <c r="I1318" t="s">
        <v>106</v>
      </c>
      <c r="J1318">
        <v>79999</v>
      </c>
      <c r="K1318">
        <v>9</v>
      </c>
      <c r="L1318">
        <v>0.22</v>
      </c>
      <c r="M1318">
        <v>561592.98</v>
      </c>
      <c r="N1318" t="s">
        <v>59</v>
      </c>
      <c r="O1318" t="s">
        <v>23</v>
      </c>
      <c r="P1318">
        <v>2552695.3636363638</v>
      </c>
      <c r="Q1318">
        <v>2552695.3636363638</v>
      </c>
      <c r="R1318">
        <v>719991</v>
      </c>
      <c r="S1318">
        <v>158398.02000000002</v>
      </c>
    </row>
    <row r="1319" spans="1:19" x14ac:dyDescent="0.35">
      <c r="A1319" t="s">
        <v>1442</v>
      </c>
      <c r="B1319" s="40">
        <v>45487</v>
      </c>
      <c r="C1319" t="s">
        <v>55</v>
      </c>
      <c r="D1319" t="s">
        <v>56</v>
      </c>
      <c r="E1319" t="s">
        <v>17</v>
      </c>
      <c r="F1319" t="s">
        <v>154</v>
      </c>
      <c r="G1319" t="s">
        <v>104</v>
      </c>
      <c r="H1319" t="s">
        <v>105</v>
      </c>
      <c r="I1319" t="s">
        <v>106</v>
      </c>
      <c r="J1319">
        <v>79999</v>
      </c>
      <c r="K1319">
        <v>9</v>
      </c>
      <c r="L1319">
        <v>0.21</v>
      </c>
      <c r="M1319">
        <v>568792.89</v>
      </c>
      <c r="N1319" t="s">
        <v>22</v>
      </c>
      <c r="O1319" t="s">
        <v>23</v>
      </c>
      <c r="P1319">
        <v>2708537.5714285718</v>
      </c>
      <c r="Q1319">
        <v>2708537.5714285718</v>
      </c>
      <c r="R1319">
        <v>719991</v>
      </c>
      <c r="S1319">
        <v>151198.10999999999</v>
      </c>
    </row>
    <row r="1320" spans="1:19" x14ac:dyDescent="0.35">
      <c r="A1320" t="s">
        <v>1443</v>
      </c>
      <c r="B1320" s="40">
        <v>45522</v>
      </c>
      <c r="C1320" t="s">
        <v>111</v>
      </c>
      <c r="D1320" t="s">
        <v>112</v>
      </c>
      <c r="E1320" t="s">
        <v>98</v>
      </c>
      <c r="F1320" t="s">
        <v>99</v>
      </c>
      <c r="G1320" t="s">
        <v>104</v>
      </c>
      <c r="H1320" t="s">
        <v>105</v>
      </c>
      <c r="I1320" t="s">
        <v>106</v>
      </c>
      <c r="J1320">
        <v>79999</v>
      </c>
      <c r="K1320">
        <v>16</v>
      </c>
      <c r="L1320">
        <v>7.0000000000000007E-2</v>
      </c>
      <c r="M1320">
        <v>1190385.1200000001</v>
      </c>
      <c r="N1320" t="s">
        <v>22</v>
      </c>
      <c r="O1320" t="s">
        <v>23</v>
      </c>
      <c r="P1320">
        <v>17005501.714285713</v>
      </c>
      <c r="Q1320">
        <v>17005501.714285713</v>
      </c>
      <c r="R1320">
        <v>1279984.0000000002</v>
      </c>
      <c r="S1320">
        <v>89598.880000000121</v>
      </c>
    </row>
    <row r="1321" spans="1:19" x14ac:dyDescent="0.35">
      <c r="A1321" t="s">
        <v>1444</v>
      </c>
      <c r="B1321" s="40">
        <v>45343</v>
      </c>
      <c r="C1321" t="s">
        <v>35</v>
      </c>
      <c r="D1321" t="s">
        <v>36</v>
      </c>
      <c r="E1321" t="s">
        <v>37</v>
      </c>
      <c r="F1321" t="s">
        <v>38</v>
      </c>
      <c r="G1321" t="s">
        <v>104</v>
      </c>
      <c r="H1321" t="s">
        <v>105</v>
      </c>
      <c r="I1321" t="s">
        <v>106</v>
      </c>
      <c r="J1321">
        <v>79999</v>
      </c>
      <c r="K1321">
        <v>4</v>
      </c>
      <c r="L1321">
        <v>0.09</v>
      </c>
      <c r="M1321">
        <v>291196.36</v>
      </c>
      <c r="N1321" t="s">
        <v>123</v>
      </c>
      <c r="O1321" t="s">
        <v>23</v>
      </c>
      <c r="P1321">
        <v>3235515.111111111</v>
      </c>
      <c r="Q1321">
        <v>3235515.111111111</v>
      </c>
      <c r="R1321">
        <v>319996</v>
      </c>
      <c r="S1321">
        <v>28799.640000000014</v>
      </c>
    </row>
    <row r="1322" spans="1:19" x14ac:dyDescent="0.35">
      <c r="A1322" t="s">
        <v>1445</v>
      </c>
      <c r="B1322" s="40">
        <v>45541</v>
      </c>
      <c r="C1322" t="s">
        <v>64</v>
      </c>
      <c r="D1322" t="s">
        <v>65</v>
      </c>
      <c r="E1322" t="s">
        <v>27</v>
      </c>
      <c r="F1322" t="s">
        <v>66</v>
      </c>
      <c r="G1322" t="s">
        <v>104</v>
      </c>
      <c r="H1322" t="s">
        <v>105</v>
      </c>
      <c r="I1322" t="s">
        <v>106</v>
      </c>
      <c r="J1322">
        <v>79999</v>
      </c>
      <c r="K1322">
        <v>10</v>
      </c>
      <c r="L1322">
        <v>0.11</v>
      </c>
      <c r="M1322">
        <v>711991.1</v>
      </c>
      <c r="N1322" t="s">
        <v>32</v>
      </c>
      <c r="O1322" t="s">
        <v>23</v>
      </c>
      <c r="P1322">
        <v>6472646.3636363633</v>
      </c>
      <c r="Q1322">
        <v>6472646.3636363633</v>
      </c>
      <c r="R1322">
        <v>799990</v>
      </c>
      <c r="S1322">
        <v>87998.900000000023</v>
      </c>
    </row>
    <row r="1323" spans="1:19" x14ac:dyDescent="0.35">
      <c r="A1323" t="s">
        <v>1446</v>
      </c>
      <c r="B1323" s="40">
        <v>45512</v>
      </c>
      <c r="C1323" t="s">
        <v>55</v>
      </c>
      <c r="D1323" t="s">
        <v>56</v>
      </c>
      <c r="E1323" t="s">
        <v>17</v>
      </c>
      <c r="F1323" t="s">
        <v>154</v>
      </c>
      <c r="G1323" t="s">
        <v>104</v>
      </c>
      <c r="H1323" t="s">
        <v>105</v>
      </c>
      <c r="I1323" t="s">
        <v>106</v>
      </c>
      <c r="J1323">
        <v>79999</v>
      </c>
      <c r="K1323">
        <v>10</v>
      </c>
      <c r="L1323">
        <v>0.05</v>
      </c>
      <c r="M1323">
        <v>759990.5</v>
      </c>
      <c r="N1323" t="s">
        <v>22</v>
      </c>
      <c r="O1323" t="s">
        <v>87</v>
      </c>
      <c r="P1323">
        <v>15199810</v>
      </c>
      <c r="Q1323">
        <v>15199810</v>
      </c>
      <c r="R1323">
        <v>799990</v>
      </c>
      <c r="S1323">
        <v>39999.5</v>
      </c>
    </row>
    <row r="1324" spans="1:19" x14ac:dyDescent="0.35">
      <c r="A1324" t="s">
        <v>1447</v>
      </c>
      <c r="B1324" s="40">
        <v>45396</v>
      </c>
      <c r="C1324" t="s">
        <v>64</v>
      </c>
      <c r="D1324" t="s">
        <v>65</v>
      </c>
      <c r="E1324" t="s">
        <v>27</v>
      </c>
      <c r="F1324" t="s">
        <v>89</v>
      </c>
      <c r="G1324" t="s">
        <v>104</v>
      </c>
      <c r="H1324" t="s">
        <v>105</v>
      </c>
      <c r="I1324" t="s">
        <v>106</v>
      </c>
      <c r="J1324">
        <v>79999</v>
      </c>
      <c r="K1324">
        <v>2</v>
      </c>
      <c r="L1324">
        <v>0.09</v>
      </c>
      <c r="M1324">
        <v>145598.18</v>
      </c>
      <c r="N1324" t="s">
        <v>22</v>
      </c>
      <c r="O1324" t="s">
        <v>23</v>
      </c>
      <c r="P1324">
        <v>1617757.5555555555</v>
      </c>
      <c r="Q1324">
        <v>1617757.5555555555</v>
      </c>
      <c r="R1324">
        <v>159998</v>
      </c>
      <c r="S1324">
        <v>14399.820000000007</v>
      </c>
    </row>
    <row r="1325" spans="1:19" x14ac:dyDescent="0.35">
      <c r="A1325" t="s">
        <v>1448</v>
      </c>
      <c r="B1325" s="40">
        <v>45597</v>
      </c>
      <c r="C1325" t="s">
        <v>111</v>
      </c>
      <c r="D1325" t="s">
        <v>112</v>
      </c>
      <c r="E1325" t="s">
        <v>98</v>
      </c>
      <c r="F1325" t="s">
        <v>160</v>
      </c>
      <c r="G1325" t="s">
        <v>104</v>
      </c>
      <c r="H1325" t="s">
        <v>105</v>
      </c>
      <c r="I1325" t="s">
        <v>106</v>
      </c>
      <c r="J1325">
        <v>79999</v>
      </c>
      <c r="K1325">
        <v>14</v>
      </c>
      <c r="L1325">
        <v>0.12</v>
      </c>
      <c r="M1325">
        <v>985587.68</v>
      </c>
      <c r="N1325" t="s">
        <v>32</v>
      </c>
      <c r="O1325" t="s">
        <v>23</v>
      </c>
      <c r="P1325">
        <v>8213230.666666667</v>
      </c>
      <c r="Q1325">
        <v>8213230.666666667</v>
      </c>
      <c r="R1325">
        <v>1119986</v>
      </c>
      <c r="S1325">
        <v>134398.31999999995</v>
      </c>
    </row>
    <row r="1326" spans="1:19" x14ac:dyDescent="0.35">
      <c r="A1326" t="s">
        <v>1449</v>
      </c>
      <c r="B1326" s="40">
        <v>45318</v>
      </c>
      <c r="C1326" t="s">
        <v>61</v>
      </c>
      <c r="D1326" t="s">
        <v>62</v>
      </c>
      <c r="E1326" t="s">
        <v>27</v>
      </c>
      <c r="F1326" t="s">
        <v>89</v>
      </c>
      <c r="G1326" t="s">
        <v>104</v>
      </c>
      <c r="H1326" t="s">
        <v>105</v>
      </c>
      <c r="I1326" t="s">
        <v>106</v>
      </c>
      <c r="J1326">
        <v>79999</v>
      </c>
      <c r="K1326">
        <v>12</v>
      </c>
      <c r="L1326">
        <v>0.05</v>
      </c>
      <c r="M1326">
        <v>911988.6</v>
      </c>
      <c r="N1326" t="s">
        <v>77</v>
      </c>
      <c r="O1326" t="s">
        <v>23</v>
      </c>
      <c r="P1326">
        <v>18239772</v>
      </c>
      <c r="Q1326">
        <v>18239772</v>
      </c>
      <c r="R1326">
        <v>959988</v>
      </c>
      <c r="S1326">
        <v>47999.400000000023</v>
      </c>
    </row>
    <row r="1327" spans="1:19" x14ac:dyDescent="0.35">
      <c r="A1327" t="s">
        <v>1450</v>
      </c>
      <c r="B1327" s="40">
        <v>45370</v>
      </c>
      <c r="C1327" t="s">
        <v>61</v>
      </c>
      <c r="D1327" t="s">
        <v>62</v>
      </c>
      <c r="E1327" t="s">
        <v>27</v>
      </c>
      <c r="F1327" t="s">
        <v>122</v>
      </c>
      <c r="G1327" t="s">
        <v>104</v>
      </c>
      <c r="H1327" t="s">
        <v>105</v>
      </c>
      <c r="I1327" t="s">
        <v>106</v>
      </c>
      <c r="J1327">
        <v>79999</v>
      </c>
      <c r="K1327">
        <v>16</v>
      </c>
      <c r="L1327">
        <v>0.24</v>
      </c>
      <c r="M1327">
        <v>972787.84</v>
      </c>
      <c r="N1327" t="s">
        <v>59</v>
      </c>
      <c r="O1327" t="s">
        <v>23</v>
      </c>
      <c r="P1327">
        <v>4053282.6666666665</v>
      </c>
      <c r="Q1327">
        <v>4053282.6666666665</v>
      </c>
      <c r="R1327">
        <v>1279984</v>
      </c>
      <c r="S1327">
        <v>307196.16000000003</v>
      </c>
    </row>
    <row r="1328" spans="1:19" x14ac:dyDescent="0.35">
      <c r="A1328" t="s">
        <v>1451</v>
      </c>
      <c r="B1328" s="40">
        <v>45424</v>
      </c>
      <c r="C1328" t="s">
        <v>64</v>
      </c>
      <c r="D1328" t="s">
        <v>65</v>
      </c>
      <c r="E1328" t="s">
        <v>27</v>
      </c>
      <c r="F1328" t="s">
        <v>122</v>
      </c>
      <c r="G1328" t="s">
        <v>104</v>
      </c>
      <c r="H1328" t="s">
        <v>105</v>
      </c>
      <c r="I1328" t="s">
        <v>106</v>
      </c>
      <c r="J1328">
        <v>79999</v>
      </c>
      <c r="K1328">
        <v>14</v>
      </c>
      <c r="L1328">
        <v>0.06</v>
      </c>
      <c r="M1328">
        <v>1052786.8400000001</v>
      </c>
      <c r="N1328" t="s">
        <v>22</v>
      </c>
      <c r="O1328" t="s">
        <v>23</v>
      </c>
      <c r="P1328">
        <v>17546447.333333336</v>
      </c>
      <c r="Q1328">
        <v>17546447.333333336</v>
      </c>
      <c r="R1328">
        <v>1119986.0000000002</v>
      </c>
      <c r="S1328">
        <v>67199.160000000149</v>
      </c>
    </row>
    <row r="1329" spans="1:19" x14ac:dyDescent="0.35">
      <c r="A1329" t="s">
        <v>1452</v>
      </c>
      <c r="B1329" s="40">
        <v>45478</v>
      </c>
      <c r="C1329" t="s">
        <v>25</v>
      </c>
      <c r="D1329" t="s">
        <v>26</v>
      </c>
      <c r="E1329" t="s">
        <v>27</v>
      </c>
      <c r="F1329" t="s">
        <v>103</v>
      </c>
      <c r="G1329" t="s">
        <v>104</v>
      </c>
      <c r="H1329" t="s">
        <v>105</v>
      </c>
      <c r="I1329" t="s">
        <v>106</v>
      </c>
      <c r="J1329">
        <v>79999</v>
      </c>
      <c r="K1329">
        <v>8</v>
      </c>
      <c r="L1329">
        <v>0.3</v>
      </c>
      <c r="M1329">
        <v>447994.4</v>
      </c>
      <c r="N1329" t="s">
        <v>42</v>
      </c>
      <c r="O1329" t="s">
        <v>179</v>
      </c>
      <c r="P1329">
        <v>1493314.6666666667</v>
      </c>
      <c r="Q1329">
        <v>1493314.6666666667</v>
      </c>
      <c r="R1329">
        <v>639992.00000000012</v>
      </c>
      <c r="S1329">
        <v>191997.60000000009</v>
      </c>
    </row>
    <row r="1330" spans="1:19" x14ac:dyDescent="0.35">
      <c r="A1330" t="s">
        <v>1453</v>
      </c>
      <c r="B1330" s="40">
        <v>45633</v>
      </c>
      <c r="C1330" t="s">
        <v>61</v>
      </c>
      <c r="D1330" t="s">
        <v>62</v>
      </c>
      <c r="E1330" t="s">
        <v>27</v>
      </c>
      <c r="F1330" t="s">
        <v>89</v>
      </c>
      <c r="G1330" t="s">
        <v>104</v>
      </c>
      <c r="H1330" t="s">
        <v>105</v>
      </c>
      <c r="I1330" t="s">
        <v>106</v>
      </c>
      <c r="J1330">
        <v>79999</v>
      </c>
      <c r="K1330">
        <v>15</v>
      </c>
      <c r="L1330">
        <v>7.0000000000000007E-2</v>
      </c>
      <c r="M1330">
        <v>1115986.05</v>
      </c>
      <c r="N1330" t="s">
        <v>42</v>
      </c>
      <c r="O1330" t="s">
        <v>23</v>
      </c>
      <c r="P1330">
        <v>15942657.857142856</v>
      </c>
      <c r="Q1330">
        <v>15942657.857142856</v>
      </c>
      <c r="R1330">
        <v>1199985.0000000002</v>
      </c>
      <c r="S1330">
        <v>83998.950000000186</v>
      </c>
    </row>
    <row r="1331" spans="1:19" x14ac:dyDescent="0.35">
      <c r="A1331" t="s">
        <v>1454</v>
      </c>
      <c r="B1331" s="40">
        <v>45389</v>
      </c>
      <c r="C1331" t="s">
        <v>25</v>
      </c>
      <c r="D1331" t="s">
        <v>26</v>
      </c>
      <c r="E1331" t="s">
        <v>27</v>
      </c>
      <c r="F1331" t="s">
        <v>103</v>
      </c>
      <c r="G1331" t="s">
        <v>104</v>
      </c>
      <c r="H1331" t="s">
        <v>105</v>
      </c>
      <c r="I1331" t="s">
        <v>106</v>
      </c>
      <c r="J1331">
        <v>79999</v>
      </c>
      <c r="K1331">
        <v>11</v>
      </c>
      <c r="L1331">
        <v>0.01</v>
      </c>
      <c r="M1331">
        <v>871189.11</v>
      </c>
      <c r="N1331" t="s">
        <v>179</v>
      </c>
      <c r="O1331" t="s">
        <v>33</v>
      </c>
      <c r="P1331">
        <v>87118911</v>
      </c>
      <c r="Q1331">
        <v>87118911</v>
      </c>
      <c r="R1331">
        <v>879989</v>
      </c>
      <c r="S1331">
        <v>8799.890000000014</v>
      </c>
    </row>
    <row r="1332" spans="1:19" x14ac:dyDescent="0.35">
      <c r="A1332" t="s">
        <v>1455</v>
      </c>
      <c r="B1332" s="40">
        <v>45529</v>
      </c>
      <c r="C1332" t="s">
        <v>25</v>
      </c>
      <c r="D1332" t="s">
        <v>26</v>
      </c>
      <c r="E1332" t="s">
        <v>27</v>
      </c>
      <c r="F1332" t="s">
        <v>66</v>
      </c>
      <c r="G1332" t="s">
        <v>104</v>
      </c>
      <c r="H1332" t="s">
        <v>105</v>
      </c>
      <c r="I1332" t="s">
        <v>106</v>
      </c>
      <c r="J1332">
        <v>79999</v>
      </c>
      <c r="K1332">
        <v>4</v>
      </c>
      <c r="L1332">
        <v>7.0000000000000007E-2</v>
      </c>
      <c r="M1332">
        <v>297596.28000000003</v>
      </c>
      <c r="N1332" t="s">
        <v>22</v>
      </c>
      <c r="O1332" t="s">
        <v>23</v>
      </c>
      <c r="P1332">
        <v>4251375.4285714282</v>
      </c>
      <c r="Q1332">
        <v>4251375.4285714282</v>
      </c>
      <c r="R1332">
        <v>319996.00000000006</v>
      </c>
      <c r="S1332">
        <v>22399.72000000003</v>
      </c>
    </row>
    <row r="1333" spans="1:19" x14ac:dyDescent="0.35">
      <c r="A1333" t="s">
        <v>1456</v>
      </c>
      <c r="B1333" s="40">
        <v>45292</v>
      </c>
      <c r="C1333" t="s">
        <v>44</v>
      </c>
      <c r="D1333" t="s">
        <v>45</v>
      </c>
      <c r="E1333" t="s">
        <v>17</v>
      </c>
      <c r="F1333" t="s">
        <v>176</v>
      </c>
      <c r="G1333" t="s">
        <v>104</v>
      </c>
      <c r="H1333" t="s">
        <v>105</v>
      </c>
      <c r="I1333" t="s">
        <v>106</v>
      </c>
      <c r="J1333">
        <v>79999</v>
      </c>
      <c r="K1333">
        <v>1</v>
      </c>
      <c r="L1333">
        <v>0.25</v>
      </c>
      <c r="M1333">
        <v>59999.25</v>
      </c>
      <c r="N1333" t="s">
        <v>123</v>
      </c>
      <c r="O1333" t="s">
        <v>23</v>
      </c>
      <c r="P1333">
        <v>239997</v>
      </c>
      <c r="Q1333">
        <v>239997</v>
      </c>
      <c r="R1333">
        <v>79999</v>
      </c>
      <c r="S1333">
        <v>19999.75</v>
      </c>
    </row>
    <row r="1334" spans="1:19" x14ac:dyDescent="0.35">
      <c r="A1334" t="s">
        <v>1457</v>
      </c>
      <c r="B1334" s="40">
        <v>45560</v>
      </c>
      <c r="C1334" t="s">
        <v>25</v>
      </c>
      <c r="D1334" t="s">
        <v>26</v>
      </c>
      <c r="E1334" t="s">
        <v>27</v>
      </c>
      <c r="F1334" t="s">
        <v>122</v>
      </c>
      <c r="G1334" t="s">
        <v>104</v>
      </c>
      <c r="H1334" t="s">
        <v>105</v>
      </c>
      <c r="I1334" t="s">
        <v>106</v>
      </c>
      <c r="J1334">
        <v>79999</v>
      </c>
      <c r="K1334">
        <v>13</v>
      </c>
      <c r="L1334">
        <v>0.26</v>
      </c>
      <c r="M1334">
        <v>769590.38</v>
      </c>
      <c r="N1334" t="s">
        <v>32</v>
      </c>
      <c r="O1334" t="s">
        <v>23</v>
      </c>
      <c r="P1334">
        <v>2959963</v>
      </c>
      <c r="Q1334">
        <v>2959963</v>
      </c>
      <c r="R1334">
        <v>1039987</v>
      </c>
      <c r="S1334">
        <v>270396.62</v>
      </c>
    </row>
    <row r="1335" spans="1:19" x14ac:dyDescent="0.35">
      <c r="A1335" t="s">
        <v>1458</v>
      </c>
      <c r="B1335" s="40">
        <v>45623</v>
      </c>
      <c r="C1335" t="s">
        <v>15</v>
      </c>
      <c r="D1335" t="s">
        <v>16</v>
      </c>
      <c r="E1335" t="s">
        <v>17</v>
      </c>
      <c r="F1335" t="s">
        <v>50</v>
      </c>
      <c r="G1335" t="s">
        <v>104</v>
      </c>
      <c r="H1335" t="s">
        <v>105</v>
      </c>
      <c r="I1335" t="s">
        <v>106</v>
      </c>
      <c r="J1335">
        <v>79999</v>
      </c>
      <c r="K1335">
        <v>11</v>
      </c>
      <c r="L1335">
        <v>0.24</v>
      </c>
      <c r="M1335">
        <v>668791.64</v>
      </c>
      <c r="N1335" t="s">
        <v>123</v>
      </c>
      <c r="O1335" t="s">
        <v>23</v>
      </c>
      <c r="P1335">
        <v>2786631.8333333335</v>
      </c>
      <c r="Q1335">
        <v>2786631.8333333335</v>
      </c>
      <c r="R1335">
        <v>879989</v>
      </c>
      <c r="S1335">
        <v>211197.36</v>
      </c>
    </row>
    <row r="1336" spans="1:19" x14ac:dyDescent="0.35">
      <c r="A1336" t="s">
        <v>1459</v>
      </c>
      <c r="B1336" s="40">
        <v>45551</v>
      </c>
      <c r="C1336" t="s">
        <v>25</v>
      </c>
      <c r="D1336" t="s">
        <v>26</v>
      </c>
      <c r="E1336" t="s">
        <v>27</v>
      </c>
      <c r="F1336" t="s">
        <v>179</v>
      </c>
      <c r="G1336" t="s">
        <v>104</v>
      </c>
      <c r="H1336" t="s">
        <v>105</v>
      </c>
      <c r="I1336" t="s">
        <v>106</v>
      </c>
      <c r="J1336">
        <v>79999</v>
      </c>
      <c r="K1336">
        <v>18</v>
      </c>
      <c r="L1336">
        <v>0.06</v>
      </c>
      <c r="M1336">
        <v>1353583.08</v>
      </c>
      <c r="N1336" t="s">
        <v>59</v>
      </c>
      <c r="O1336" t="s">
        <v>87</v>
      </c>
      <c r="P1336">
        <v>22559718.000000004</v>
      </c>
      <c r="Q1336">
        <v>22559718.000000004</v>
      </c>
      <c r="R1336">
        <v>1439982.0000000002</v>
      </c>
      <c r="S1336">
        <v>86398.920000000158</v>
      </c>
    </row>
    <row r="1337" spans="1:19" x14ac:dyDescent="0.35">
      <c r="A1337" t="s">
        <v>1460</v>
      </c>
      <c r="B1337" s="40">
        <v>45329</v>
      </c>
      <c r="C1337" t="s">
        <v>64</v>
      </c>
      <c r="D1337" t="s">
        <v>65</v>
      </c>
      <c r="E1337" t="s">
        <v>27</v>
      </c>
      <c r="F1337" t="s">
        <v>103</v>
      </c>
      <c r="G1337" t="s">
        <v>104</v>
      </c>
      <c r="H1337" t="s">
        <v>105</v>
      </c>
      <c r="I1337" t="s">
        <v>106</v>
      </c>
      <c r="J1337">
        <v>79999</v>
      </c>
      <c r="K1337">
        <v>20</v>
      </c>
      <c r="L1337">
        <v>0.25</v>
      </c>
      <c r="M1337">
        <v>1199985</v>
      </c>
      <c r="N1337" t="s">
        <v>32</v>
      </c>
      <c r="O1337" t="s">
        <v>23</v>
      </c>
      <c r="P1337">
        <v>4799940</v>
      </c>
      <c r="Q1337">
        <v>4799940</v>
      </c>
      <c r="R1337">
        <v>1599980</v>
      </c>
      <c r="S1337">
        <v>399995</v>
      </c>
    </row>
    <row r="1338" spans="1:19" x14ac:dyDescent="0.35">
      <c r="A1338" t="s">
        <v>1461</v>
      </c>
      <c r="B1338" s="40">
        <v>45433</v>
      </c>
      <c r="C1338" t="s">
        <v>15</v>
      </c>
      <c r="D1338" t="s">
        <v>16</v>
      </c>
      <c r="E1338" t="s">
        <v>17</v>
      </c>
      <c r="F1338" t="s">
        <v>50</v>
      </c>
      <c r="G1338" t="s">
        <v>104</v>
      </c>
      <c r="H1338" t="s">
        <v>105</v>
      </c>
      <c r="I1338" t="s">
        <v>106</v>
      </c>
      <c r="J1338">
        <v>79999</v>
      </c>
      <c r="K1338">
        <v>9</v>
      </c>
      <c r="L1338">
        <v>0.18</v>
      </c>
      <c r="M1338">
        <v>590392.62</v>
      </c>
      <c r="N1338" t="s">
        <v>22</v>
      </c>
      <c r="O1338" t="s">
        <v>23</v>
      </c>
      <c r="P1338">
        <v>3279959</v>
      </c>
      <c r="Q1338">
        <v>3279959</v>
      </c>
      <c r="R1338">
        <v>719990.99999999988</v>
      </c>
      <c r="S1338">
        <v>129598.37999999989</v>
      </c>
    </row>
    <row r="1339" spans="1:19" x14ac:dyDescent="0.35">
      <c r="A1339" t="s">
        <v>1462</v>
      </c>
      <c r="B1339" s="40">
        <v>45457</v>
      </c>
      <c r="C1339" t="s">
        <v>35</v>
      </c>
      <c r="D1339" t="s">
        <v>36</v>
      </c>
      <c r="E1339" t="s">
        <v>37</v>
      </c>
      <c r="F1339" t="s">
        <v>38</v>
      </c>
      <c r="G1339" t="s">
        <v>104</v>
      </c>
      <c r="H1339" t="s">
        <v>105</v>
      </c>
      <c r="I1339" t="s">
        <v>106</v>
      </c>
      <c r="J1339">
        <v>79999</v>
      </c>
      <c r="K1339">
        <v>16</v>
      </c>
      <c r="L1339">
        <v>0.14000000000000001</v>
      </c>
      <c r="M1339">
        <v>1100786.24</v>
      </c>
      <c r="N1339" t="s">
        <v>123</v>
      </c>
      <c r="O1339" t="s">
        <v>23</v>
      </c>
      <c r="P1339">
        <v>7862758.8571428563</v>
      </c>
      <c r="Q1339">
        <v>7862758.8571428563</v>
      </c>
      <c r="R1339">
        <v>1279984</v>
      </c>
      <c r="S1339">
        <v>179197.76</v>
      </c>
    </row>
    <row r="1340" spans="1:19" x14ac:dyDescent="0.35">
      <c r="A1340" t="s">
        <v>1463</v>
      </c>
      <c r="B1340" s="40">
        <v>45438</v>
      </c>
      <c r="C1340" t="s">
        <v>44</v>
      </c>
      <c r="D1340" t="s">
        <v>45</v>
      </c>
      <c r="E1340" t="s">
        <v>17</v>
      </c>
      <c r="F1340" t="s">
        <v>154</v>
      </c>
      <c r="G1340" t="s">
        <v>104</v>
      </c>
      <c r="H1340" t="s">
        <v>105</v>
      </c>
      <c r="I1340" t="s">
        <v>106</v>
      </c>
      <c r="J1340">
        <v>79999</v>
      </c>
      <c r="K1340">
        <v>9</v>
      </c>
      <c r="L1340">
        <v>0.01</v>
      </c>
      <c r="M1340">
        <v>712791.09</v>
      </c>
      <c r="N1340" t="s">
        <v>77</v>
      </c>
      <c r="O1340" t="s">
        <v>23</v>
      </c>
      <c r="P1340">
        <v>71279109</v>
      </c>
      <c r="Q1340">
        <v>71279109</v>
      </c>
      <c r="R1340">
        <v>719991</v>
      </c>
      <c r="S1340">
        <v>7199.9100000000326</v>
      </c>
    </row>
    <row r="1341" spans="1:19" x14ac:dyDescent="0.35">
      <c r="A1341" t="s">
        <v>1464</v>
      </c>
      <c r="B1341" s="40">
        <v>45540</v>
      </c>
      <c r="C1341" t="s">
        <v>96</v>
      </c>
      <c r="D1341" t="s">
        <v>97</v>
      </c>
      <c r="E1341" t="s">
        <v>98</v>
      </c>
      <c r="F1341" t="s">
        <v>99</v>
      </c>
      <c r="G1341" t="s">
        <v>104</v>
      </c>
      <c r="H1341" t="s">
        <v>105</v>
      </c>
      <c r="I1341" t="s">
        <v>106</v>
      </c>
      <c r="J1341">
        <v>79999</v>
      </c>
      <c r="K1341">
        <v>18</v>
      </c>
      <c r="L1341">
        <v>0.16</v>
      </c>
      <c r="M1341">
        <v>1209584.8799999999</v>
      </c>
      <c r="N1341" t="s">
        <v>32</v>
      </c>
      <c r="O1341" t="s">
        <v>87</v>
      </c>
      <c r="P1341">
        <v>7559905.4999999991</v>
      </c>
      <c r="Q1341">
        <v>7559905.4999999991</v>
      </c>
      <c r="R1341">
        <v>1439982</v>
      </c>
      <c r="S1341">
        <v>230397.12000000011</v>
      </c>
    </row>
    <row r="1342" spans="1:19" x14ac:dyDescent="0.35">
      <c r="A1342" t="s">
        <v>1465</v>
      </c>
      <c r="B1342" s="40">
        <v>45323</v>
      </c>
      <c r="C1342" t="s">
        <v>25</v>
      </c>
      <c r="D1342" t="s">
        <v>26</v>
      </c>
      <c r="E1342" t="s">
        <v>27</v>
      </c>
      <c r="F1342" t="s">
        <v>122</v>
      </c>
      <c r="G1342" t="s">
        <v>104</v>
      </c>
      <c r="H1342" t="s">
        <v>105</v>
      </c>
      <c r="I1342" t="s">
        <v>106</v>
      </c>
      <c r="J1342">
        <v>79999</v>
      </c>
      <c r="K1342">
        <v>14</v>
      </c>
      <c r="L1342">
        <v>0.13</v>
      </c>
      <c r="M1342">
        <v>974387.82</v>
      </c>
      <c r="N1342" t="s">
        <v>77</v>
      </c>
      <c r="O1342" t="s">
        <v>23</v>
      </c>
      <c r="P1342">
        <v>7495290.9230769221</v>
      </c>
      <c r="Q1342">
        <v>7495290.9230769221</v>
      </c>
      <c r="R1342">
        <v>1119986</v>
      </c>
      <c r="S1342">
        <v>145598.18000000005</v>
      </c>
    </row>
    <row r="1343" spans="1:19" x14ac:dyDescent="0.35">
      <c r="A1343" t="s">
        <v>1466</v>
      </c>
      <c r="B1343" s="40">
        <v>45493</v>
      </c>
      <c r="C1343" t="s">
        <v>131</v>
      </c>
      <c r="D1343" t="s">
        <v>132</v>
      </c>
      <c r="E1343" t="s">
        <v>98</v>
      </c>
      <c r="F1343" t="s">
        <v>99</v>
      </c>
      <c r="G1343" t="s">
        <v>1467</v>
      </c>
      <c r="H1343" t="s">
        <v>1468</v>
      </c>
      <c r="I1343" t="s">
        <v>93</v>
      </c>
      <c r="J1343">
        <v>2499</v>
      </c>
      <c r="K1343">
        <v>7</v>
      </c>
      <c r="L1343">
        <v>0.2</v>
      </c>
      <c r="M1343">
        <v>13994.4</v>
      </c>
      <c r="N1343" t="s">
        <v>22</v>
      </c>
      <c r="O1343" t="s">
        <v>179</v>
      </c>
      <c r="P1343">
        <v>69972</v>
      </c>
      <c r="Q1343">
        <v>69972</v>
      </c>
      <c r="R1343">
        <v>17493</v>
      </c>
      <c r="S1343">
        <v>3498.6000000000004</v>
      </c>
    </row>
    <row r="1344" spans="1:19" x14ac:dyDescent="0.35">
      <c r="A1344" t="s">
        <v>1469</v>
      </c>
      <c r="B1344" s="40">
        <v>45393</v>
      </c>
      <c r="C1344" t="s">
        <v>111</v>
      </c>
      <c r="D1344" t="s">
        <v>112</v>
      </c>
      <c r="E1344" t="s">
        <v>98</v>
      </c>
      <c r="F1344" t="s">
        <v>101</v>
      </c>
      <c r="G1344" t="s">
        <v>1467</v>
      </c>
      <c r="H1344" t="s">
        <v>1468</v>
      </c>
      <c r="I1344" t="s">
        <v>93</v>
      </c>
      <c r="J1344">
        <v>2499</v>
      </c>
      <c r="K1344">
        <v>15</v>
      </c>
      <c r="L1344">
        <v>0.08</v>
      </c>
      <c r="M1344">
        <v>34486.199999999997</v>
      </c>
      <c r="N1344" t="s">
        <v>42</v>
      </c>
      <c r="O1344" t="s">
        <v>23</v>
      </c>
      <c r="P1344">
        <v>431077.49999999994</v>
      </c>
      <c r="Q1344">
        <v>431077.49999999994</v>
      </c>
      <c r="R1344">
        <v>37484.999999999993</v>
      </c>
      <c r="S1344">
        <v>2998.7999999999956</v>
      </c>
    </row>
    <row r="1345" spans="1:19" x14ac:dyDescent="0.35">
      <c r="A1345" t="s">
        <v>1470</v>
      </c>
      <c r="B1345" s="40">
        <v>45608</v>
      </c>
      <c r="C1345" t="s">
        <v>131</v>
      </c>
      <c r="D1345" t="s">
        <v>132</v>
      </c>
      <c r="E1345" t="s">
        <v>98</v>
      </c>
      <c r="F1345" t="s">
        <v>115</v>
      </c>
      <c r="G1345" t="s">
        <v>1467</v>
      </c>
      <c r="H1345" t="s">
        <v>1468</v>
      </c>
      <c r="I1345" t="s">
        <v>93</v>
      </c>
      <c r="J1345">
        <v>2499</v>
      </c>
      <c r="K1345">
        <v>7</v>
      </c>
      <c r="L1345">
        <v>0.13</v>
      </c>
      <c r="M1345">
        <v>15218.91</v>
      </c>
      <c r="N1345" t="s">
        <v>77</v>
      </c>
      <c r="O1345" t="s">
        <v>87</v>
      </c>
      <c r="P1345">
        <v>117068.53846153845</v>
      </c>
      <c r="Q1345">
        <v>117068.53846153845</v>
      </c>
      <c r="R1345">
        <v>17493</v>
      </c>
      <c r="S1345">
        <v>2274.09</v>
      </c>
    </row>
    <row r="1346" spans="1:19" x14ac:dyDescent="0.35">
      <c r="A1346" t="s">
        <v>1471</v>
      </c>
      <c r="B1346" s="40">
        <v>45344</v>
      </c>
      <c r="C1346" t="s">
        <v>96</v>
      </c>
      <c r="D1346" t="s">
        <v>97</v>
      </c>
      <c r="E1346" t="s">
        <v>98</v>
      </c>
      <c r="F1346" t="s">
        <v>115</v>
      </c>
      <c r="G1346" t="s">
        <v>1467</v>
      </c>
      <c r="H1346" t="s">
        <v>1468</v>
      </c>
      <c r="I1346" t="s">
        <v>93</v>
      </c>
      <c r="J1346">
        <v>2499</v>
      </c>
      <c r="K1346">
        <v>2</v>
      </c>
      <c r="L1346">
        <v>0.12</v>
      </c>
      <c r="M1346">
        <v>4398.24</v>
      </c>
      <c r="N1346" t="s">
        <v>32</v>
      </c>
      <c r="O1346" t="s">
        <v>33</v>
      </c>
      <c r="P1346">
        <v>36652</v>
      </c>
      <c r="Q1346">
        <v>36652</v>
      </c>
      <c r="R1346">
        <v>4998</v>
      </c>
      <c r="S1346">
        <v>599.76000000000022</v>
      </c>
    </row>
    <row r="1347" spans="1:19" x14ac:dyDescent="0.35">
      <c r="A1347" t="s">
        <v>1472</v>
      </c>
      <c r="B1347" s="40">
        <v>45490</v>
      </c>
      <c r="C1347" t="s">
        <v>25</v>
      </c>
      <c r="D1347" t="s">
        <v>26</v>
      </c>
      <c r="E1347" t="s">
        <v>27</v>
      </c>
      <c r="F1347" t="s">
        <v>103</v>
      </c>
      <c r="G1347" t="s">
        <v>1467</v>
      </c>
      <c r="H1347" t="s">
        <v>1468</v>
      </c>
      <c r="I1347" t="s">
        <v>93</v>
      </c>
      <c r="J1347">
        <v>2499</v>
      </c>
      <c r="K1347">
        <v>3</v>
      </c>
      <c r="L1347">
        <v>0.13</v>
      </c>
      <c r="M1347">
        <v>6522.39</v>
      </c>
      <c r="N1347" t="s">
        <v>22</v>
      </c>
      <c r="O1347" t="s">
        <v>23</v>
      </c>
      <c r="P1347">
        <v>50172.230769230773</v>
      </c>
      <c r="Q1347">
        <v>50172.230769230773</v>
      </c>
      <c r="R1347">
        <v>7497</v>
      </c>
      <c r="S1347">
        <v>974.60999999999967</v>
      </c>
    </row>
    <row r="1348" spans="1:19" x14ac:dyDescent="0.35">
      <c r="A1348" t="s">
        <v>1473</v>
      </c>
      <c r="B1348" s="40">
        <v>45388</v>
      </c>
      <c r="C1348" t="s">
        <v>96</v>
      </c>
      <c r="D1348" t="s">
        <v>97</v>
      </c>
      <c r="E1348" t="s">
        <v>98</v>
      </c>
      <c r="F1348" t="s">
        <v>99</v>
      </c>
      <c r="G1348" t="s">
        <v>1467</v>
      </c>
      <c r="H1348" t="s">
        <v>1468</v>
      </c>
      <c r="I1348" t="s">
        <v>93</v>
      </c>
      <c r="J1348">
        <v>2499</v>
      </c>
      <c r="K1348">
        <v>8</v>
      </c>
      <c r="L1348">
        <v>0.12</v>
      </c>
      <c r="M1348">
        <v>17592.96</v>
      </c>
      <c r="N1348" t="s">
        <v>77</v>
      </c>
      <c r="O1348" t="s">
        <v>23</v>
      </c>
      <c r="P1348">
        <v>146608</v>
      </c>
      <c r="Q1348">
        <v>146608</v>
      </c>
      <c r="R1348">
        <v>19992</v>
      </c>
      <c r="S1348">
        <v>2399.0400000000009</v>
      </c>
    </row>
    <row r="1349" spans="1:19" x14ac:dyDescent="0.35">
      <c r="A1349" t="s">
        <v>1474</v>
      </c>
      <c r="B1349" s="40">
        <v>45344</v>
      </c>
      <c r="C1349" t="s">
        <v>131</v>
      </c>
      <c r="D1349" t="s">
        <v>132</v>
      </c>
      <c r="E1349" t="s">
        <v>98</v>
      </c>
      <c r="F1349" t="s">
        <v>101</v>
      </c>
      <c r="G1349" t="s">
        <v>1467</v>
      </c>
      <c r="H1349" t="s">
        <v>1468</v>
      </c>
      <c r="I1349" t="s">
        <v>93</v>
      </c>
      <c r="J1349">
        <v>2499</v>
      </c>
      <c r="K1349">
        <v>20</v>
      </c>
      <c r="L1349">
        <v>0.3</v>
      </c>
      <c r="M1349">
        <v>34986</v>
      </c>
      <c r="N1349" t="s">
        <v>77</v>
      </c>
      <c r="O1349" t="s">
        <v>23</v>
      </c>
      <c r="P1349">
        <v>116620</v>
      </c>
      <c r="Q1349">
        <v>116620</v>
      </c>
      <c r="R1349">
        <v>49980</v>
      </c>
      <c r="S1349">
        <v>14994</v>
      </c>
    </row>
    <row r="1350" spans="1:19" x14ac:dyDescent="0.35">
      <c r="A1350" t="s">
        <v>1475</v>
      </c>
      <c r="B1350" s="40">
        <v>45545</v>
      </c>
      <c r="C1350" t="s">
        <v>55</v>
      </c>
      <c r="D1350" t="s">
        <v>56</v>
      </c>
      <c r="E1350" t="s">
        <v>17</v>
      </c>
      <c r="F1350" t="s">
        <v>50</v>
      </c>
      <c r="G1350" t="s">
        <v>1467</v>
      </c>
      <c r="H1350" t="s">
        <v>1468</v>
      </c>
      <c r="I1350" t="s">
        <v>93</v>
      </c>
      <c r="J1350">
        <v>2499</v>
      </c>
      <c r="K1350">
        <v>2</v>
      </c>
      <c r="L1350">
        <v>0.12</v>
      </c>
      <c r="M1350">
        <v>4398.24</v>
      </c>
      <c r="N1350" t="s">
        <v>59</v>
      </c>
      <c r="O1350" t="s">
        <v>23</v>
      </c>
      <c r="P1350">
        <v>36652</v>
      </c>
      <c r="Q1350">
        <v>36652</v>
      </c>
      <c r="R1350">
        <v>4998</v>
      </c>
      <c r="S1350">
        <v>599.76000000000022</v>
      </c>
    </row>
    <row r="1351" spans="1:19" x14ac:dyDescent="0.35">
      <c r="A1351" t="s">
        <v>1476</v>
      </c>
      <c r="B1351" s="40">
        <v>45495</v>
      </c>
      <c r="C1351" t="s">
        <v>35</v>
      </c>
      <c r="D1351" t="s">
        <v>36</v>
      </c>
      <c r="E1351" t="s">
        <v>37</v>
      </c>
      <c r="F1351" t="s">
        <v>151</v>
      </c>
      <c r="G1351" t="s">
        <v>1467</v>
      </c>
      <c r="H1351" t="s">
        <v>1468</v>
      </c>
      <c r="I1351" t="s">
        <v>93</v>
      </c>
      <c r="J1351">
        <v>2499</v>
      </c>
      <c r="K1351">
        <v>8</v>
      </c>
      <c r="L1351">
        <v>0.02</v>
      </c>
      <c r="M1351">
        <v>19592.16</v>
      </c>
      <c r="N1351" t="s">
        <v>123</v>
      </c>
      <c r="O1351" t="s">
        <v>23</v>
      </c>
      <c r="P1351">
        <v>979608</v>
      </c>
      <c r="Q1351">
        <v>979608</v>
      </c>
      <c r="R1351">
        <v>19992</v>
      </c>
      <c r="S1351">
        <v>399.84000000000015</v>
      </c>
    </row>
    <row r="1352" spans="1:19" x14ac:dyDescent="0.35">
      <c r="A1352" t="s">
        <v>1477</v>
      </c>
      <c r="B1352" s="40">
        <v>45542</v>
      </c>
      <c r="C1352" t="s">
        <v>96</v>
      </c>
      <c r="D1352" t="s">
        <v>97</v>
      </c>
      <c r="E1352" t="s">
        <v>98</v>
      </c>
      <c r="F1352" t="s">
        <v>99</v>
      </c>
      <c r="G1352" t="s">
        <v>1467</v>
      </c>
      <c r="H1352" t="s">
        <v>1468</v>
      </c>
      <c r="I1352" t="s">
        <v>93</v>
      </c>
      <c r="J1352">
        <v>2499</v>
      </c>
      <c r="K1352">
        <v>3</v>
      </c>
      <c r="L1352">
        <v>0.28000000000000003</v>
      </c>
      <c r="M1352">
        <v>5397.84</v>
      </c>
      <c r="N1352" t="s">
        <v>22</v>
      </c>
      <c r="O1352" t="s">
        <v>23</v>
      </c>
      <c r="P1352">
        <v>19278</v>
      </c>
      <c r="Q1352">
        <v>19278</v>
      </c>
      <c r="R1352">
        <v>7497.0000000000009</v>
      </c>
      <c r="S1352">
        <v>2099.1600000000008</v>
      </c>
    </row>
    <row r="1353" spans="1:19" x14ac:dyDescent="0.35">
      <c r="A1353" t="s">
        <v>1478</v>
      </c>
      <c r="B1353" s="40">
        <v>45590</v>
      </c>
      <c r="C1353" t="s">
        <v>96</v>
      </c>
      <c r="D1353" t="s">
        <v>97</v>
      </c>
      <c r="E1353" t="s">
        <v>98</v>
      </c>
      <c r="F1353" t="s">
        <v>115</v>
      </c>
      <c r="G1353" t="s">
        <v>1467</v>
      </c>
      <c r="H1353" t="s">
        <v>1468</v>
      </c>
      <c r="I1353" t="s">
        <v>93</v>
      </c>
      <c r="J1353">
        <v>2499</v>
      </c>
      <c r="K1353">
        <v>2</v>
      </c>
      <c r="L1353">
        <v>0.03</v>
      </c>
      <c r="M1353">
        <v>4848.0600000000004</v>
      </c>
      <c r="N1353" t="s">
        <v>59</v>
      </c>
      <c r="O1353" t="s">
        <v>87</v>
      </c>
      <c r="P1353">
        <v>161602.00000000003</v>
      </c>
      <c r="Q1353">
        <v>161602.00000000003</v>
      </c>
      <c r="R1353">
        <v>4998.0000000000009</v>
      </c>
      <c r="S1353">
        <v>149.94000000000051</v>
      </c>
    </row>
    <row r="1354" spans="1:19" x14ac:dyDescent="0.35">
      <c r="A1354" t="s">
        <v>1479</v>
      </c>
      <c r="B1354" s="40">
        <v>45609</v>
      </c>
      <c r="C1354" t="s">
        <v>64</v>
      </c>
      <c r="D1354" t="s">
        <v>65</v>
      </c>
      <c r="E1354" t="s">
        <v>27</v>
      </c>
      <c r="F1354" t="s">
        <v>122</v>
      </c>
      <c r="G1354" t="s">
        <v>1467</v>
      </c>
      <c r="H1354" t="s">
        <v>1468</v>
      </c>
      <c r="I1354" t="s">
        <v>93</v>
      </c>
      <c r="J1354">
        <v>2499</v>
      </c>
      <c r="K1354">
        <v>18</v>
      </c>
      <c r="L1354">
        <v>0.28000000000000003</v>
      </c>
      <c r="M1354">
        <v>32387.040000000001</v>
      </c>
      <c r="N1354" t="s">
        <v>22</v>
      </c>
      <c r="O1354" t="s">
        <v>23</v>
      </c>
      <c r="P1354">
        <v>115667.99999999999</v>
      </c>
      <c r="Q1354">
        <v>115667.99999999999</v>
      </c>
      <c r="R1354">
        <v>44982</v>
      </c>
      <c r="S1354">
        <v>12594.96</v>
      </c>
    </row>
    <row r="1355" spans="1:19" x14ac:dyDescent="0.35">
      <c r="A1355" t="s">
        <v>1480</v>
      </c>
      <c r="B1355" s="40">
        <v>45618</v>
      </c>
      <c r="C1355" t="s">
        <v>131</v>
      </c>
      <c r="D1355" t="s">
        <v>132</v>
      </c>
      <c r="E1355" t="s">
        <v>98</v>
      </c>
      <c r="F1355" t="s">
        <v>99</v>
      </c>
      <c r="G1355" t="s">
        <v>1467</v>
      </c>
      <c r="H1355" t="s">
        <v>1468</v>
      </c>
      <c r="I1355" t="s">
        <v>93</v>
      </c>
      <c r="J1355">
        <v>2499</v>
      </c>
      <c r="K1355">
        <v>18</v>
      </c>
      <c r="L1355">
        <v>0.18</v>
      </c>
      <c r="M1355">
        <v>36885.24</v>
      </c>
      <c r="N1355" t="s">
        <v>123</v>
      </c>
      <c r="O1355" t="s">
        <v>23</v>
      </c>
      <c r="P1355">
        <v>204918</v>
      </c>
      <c r="Q1355">
        <v>204918</v>
      </c>
      <c r="R1355">
        <v>44981.999999999993</v>
      </c>
      <c r="S1355">
        <v>8096.7599999999948</v>
      </c>
    </row>
    <row r="1356" spans="1:19" x14ac:dyDescent="0.35">
      <c r="A1356" t="s">
        <v>1481</v>
      </c>
      <c r="B1356" s="40">
        <v>45444</v>
      </c>
      <c r="C1356" t="s">
        <v>61</v>
      </c>
      <c r="D1356" t="s">
        <v>62</v>
      </c>
      <c r="E1356" t="s">
        <v>27</v>
      </c>
      <c r="F1356" t="s">
        <v>66</v>
      </c>
      <c r="G1356" t="s">
        <v>1467</v>
      </c>
      <c r="H1356" t="s">
        <v>1468</v>
      </c>
      <c r="I1356" t="s">
        <v>93</v>
      </c>
      <c r="J1356">
        <v>2499</v>
      </c>
      <c r="K1356">
        <v>13</v>
      </c>
      <c r="L1356">
        <v>0.14000000000000001</v>
      </c>
      <c r="M1356">
        <v>27938.82</v>
      </c>
      <c r="N1356" t="s">
        <v>123</v>
      </c>
      <c r="O1356" t="s">
        <v>23</v>
      </c>
      <c r="P1356">
        <v>199562.99999999997</v>
      </c>
      <c r="Q1356">
        <v>199562.99999999997</v>
      </c>
      <c r="R1356">
        <v>32487</v>
      </c>
      <c r="S1356">
        <v>4548.18</v>
      </c>
    </row>
    <row r="1357" spans="1:19" x14ac:dyDescent="0.35">
      <c r="A1357" t="s">
        <v>1482</v>
      </c>
      <c r="B1357" s="40">
        <v>45487</v>
      </c>
      <c r="C1357" t="s">
        <v>15</v>
      </c>
      <c r="D1357" t="s">
        <v>16</v>
      </c>
      <c r="E1357" t="s">
        <v>17</v>
      </c>
      <c r="F1357" t="s">
        <v>79</v>
      </c>
      <c r="G1357" t="s">
        <v>1467</v>
      </c>
      <c r="H1357" t="s">
        <v>1468</v>
      </c>
      <c r="I1357" t="s">
        <v>93</v>
      </c>
      <c r="J1357">
        <v>2499</v>
      </c>
      <c r="K1357">
        <v>5</v>
      </c>
      <c r="L1357">
        <v>0.15</v>
      </c>
      <c r="M1357">
        <v>10620.75</v>
      </c>
      <c r="N1357" t="s">
        <v>22</v>
      </c>
      <c r="O1357" t="s">
        <v>23</v>
      </c>
      <c r="P1357">
        <v>70805</v>
      </c>
      <c r="Q1357">
        <v>70805</v>
      </c>
      <c r="R1357">
        <v>12495</v>
      </c>
      <c r="S1357">
        <v>1874.25</v>
      </c>
    </row>
    <row r="1358" spans="1:19" x14ac:dyDescent="0.35">
      <c r="A1358" t="s">
        <v>1483</v>
      </c>
      <c r="B1358" s="40">
        <v>45398</v>
      </c>
      <c r="C1358" t="s">
        <v>61</v>
      </c>
      <c r="D1358" t="s">
        <v>62</v>
      </c>
      <c r="E1358" t="s">
        <v>27</v>
      </c>
      <c r="F1358" t="s">
        <v>122</v>
      </c>
      <c r="G1358" t="s">
        <v>1467</v>
      </c>
      <c r="H1358" t="s">
        <v>1468</v>
      </c>
      <c r="I1358" t="s">
        <v>93</v>
      </c>
      <c r="J1358">
        <v>2499</v>
      </c>
      <c r="K1358">
        <v>3</v>
      </c>
      <c r="L1358">
        <v>0.24</v>
      </c>
      <c r="M1358">
        <v>5697.72</v>
      </c>
      <c r="N1358" t="s">
        <v>32</v>
      </c>
      <c r="O1358" t="s">
        <v>23</v>
      </c>
      <c r="P1358">
        <v>23740.500000000004</v>
      </c>
      <c r="Q1358">
        <v>23740.500000000004</v>
      </c>
      <c r="R1358">
        <v>7497</v>
      </c>
      <c r="S1358">
        <v>1799.2799999999997</v>
      </c>
    </row>
    <row r="1359" spans="1:19" x14ac:dyDescent="0.35">
      <c r="A1359" t="s">
        <v>1484</v>
      </c>
      <c r="B1359" s="40">
        <v>45354</v>
      </c>
      <c r="C1359" t="s">
        <v>111</v>
      </c>
      <c r="D1359" t="s">
        <v>112</v>
      </c>
      <c r="E1359" t="s">
        <v>98</v>
      </c>
      <c r="F1359" t="s">
        <v>115</v>
      </c>
      <c r="G1359" t="s">
        <v>1467</v>
      </c>
      <c r="H1359" t="s">
        <v>1468</v>
      </c>
      <c r="I1359" t="s">
        <v>93</v>
      </c>
      <c r="J1359">
        <v>2499</v>
      </c>
      <c r="K1359">
        <v>10</v>
      </c>
      <c r="L1359">
        <v>0.04</v>
      </c>
      <c r="M1359">
        <v>23990.400000000001</v>
      </c>
      <c r="N1359" t="s">
        <v>42</v>
      </c>
      <c r="O1359" t="s">
        <v>23</v>
      </c>
      <c r="P1359">
        <v>599760</v>
      </c>
      <c r="Q1359">
        <v>599760</v>
      </c>
      <c r="R1359">
        <v>24990.000000000004</v>
      </c>
      <c r="S1359">
        <v>999.60000000000218</v>
      </c>
    </row>
    <row r="1360" spans="1:19" x14ac:dyDescent="0.35">
      <c r="A1360" t="s">
        <v>1485</v>
      </c>
      <c r="B1360" s="40">
        <v>45602</v>
      </c>
      <c r="C1360" t="s">
        <v>131</v>
      </c>
      <c r="D1360" t="s">
        <v>132</v>
      </c>
      <c r="E1360" t="s">
        <v>98</v>
      </c>
      <c r="F1360" t="s">
        <v>113</v>
      </c>
      <c r="G1360" t="s">
        <v>1467</v>
      </c>
      <c r="H1360" t="s">
        <v>1468</v>
      </c>
      <c r="I1360" t="s">
        <v>93</v>
      </c>
      <c r="J1360">
        <v>2499</v>
      </c>
      <c r="K1360">
        <v>11</v>
      </c>
      <c r="L1360">
        <v>0.04</v>
      </c>
      <c r="M1360">
        <v>26389.439999999999</v>
      </c>
      <c r="N1360" t="s">
        <v>22</v>
      </c>
      <c r="O1360" t="s">
        <v>23</v>
      </c>
      <c r="P1360">
        <v>659736</v>
      </c>
      <c r="Q1360">
        <v>659736</v>
      </c>
      <c r="R1360">
        <v>27489</v>
      </c>
      <c r="S1360">
        <v>1099.5600000000013</v>
      </c>
    </row>
    <row r="1361" spans="1:19" x14ac:dyDescent="0.35">
      <c r="A1361" t="s">
        <v>1486</v>
      </c>
      <c r="B1361" s="40">
        <v>45546</v>
      </c>
      <c r="C1361" t="s">
        <v>25</v>
      </c>
      <c r="D1361" t="s">
        <v>26</v>
      </c>
      <c r="E1361" t="s">
        <v>27</v>
      </c>
      <c r="F1361" t="s">
        <v>122</v>
      </c>
      <c r="G1361" t="s">
        <v>1467</v>
      </c>
      <c r="H1361" t="s">
        <v>1468</v>
      </c>
      <c r="I1361" t="s">
        <v>93</v>
      </c>
      <c r="J1361">
        <v>2499</v>
      </c>
      <c r="K1361">
        <v>16</v>
      </c>
      <c r="L1361">
        <v>0.16</v>
      </c>
      <c r="M1361">
        <v>33586.559999999998</v>
      </c>
      <c r="N1361" t="s">
        <v>22</v>
      </c>
      <c r="O1361" t="s">
        <v>23</v>
      </c>
      <c r="P1361">
        <v>209915.99999999997</v>
      </c>
      <c r="Q1361">
        <v>209915.99999999997</v>
      </c>
      <c r="R1361">
        <v>39984</v>
      </c>
      <c r="S1361">
        <v>6397.4400000000023</v>
      </c>
    </row>
    <row r="1362" spans="1:19" x14ac:dyDescent="0.35">
      <c r="A1362" t="s">
        <v>1487</v>
      </c>
      <c r="B1362" s="40">
        <v>45638</v>
      </c>
      <c r="C1362" t="s">
        <v>55</v>
      </c>
      <c r="D1362" t="s">
        <v>56</v>
      </c>
      <c r="E1362" t="s">
        <v>17</v>
      </c>
      <c r="F1362" t="s">
        <v>50</v>
      </c>
      <c r="G1362" t="s">
        <v>1467</v>
      </c>
      <c r="H1362" t="s">
        <v>1468</v>
      </c>
      <c r="I1362" t="s">
        <v>93</v>
      </c>
      <c r="J1362">
        <v>2499</v>
      </c>
      <c r="K1362">
        <v>6</v>
      </c>
      <c r="L1362">
        <v>0.05</v>
      </c>
      <c r="M1362">
        <v>14244.3</v>
      </c>
      <c r="N1362" t="s">
        <v>42</v>
      </c>
      <c r="O1362" t="s">
        <v>23</v>
      </c>
      <c r="P1362">
        <v>284885.99999999994</v>
      </c>
      <c r="Q1362">
        <v>284885.99999999994</v>
      </c>
      <c r="R1362">
        <v>14994</v>
      </c>
      <c r="S1362">
        <v>749.70000000000073</v>
      </c>
    </row>
    <row r="1363" spans="1:19" x14ac:dyDescent="0.35">
      <c r="A1363" t="s">
        <v>1488</v>
      </c>
      <c r="B1363" s="40">
        <v>45648</v>
      </c>
      <c r="C1363" t="s">
        <v>35</v>
      </c>
      <c r="D1363" t="s">
        <v>36</v>
      </c>
      <c r="E1363" t="s">
        <v>37</v>
      </c>
      <c r="F1363" t="s">
        <v>38</v>
      </c>
      <c r="G1363" t="s">
        <v>1467</v>
      </c>
      <c r="H1363" t="s">
        <v>1468</v>
      </c>
      <c r="I1363" t="s">
        <v>93</v>
      </c>
      <c r="J1363">
        <v>2499</v>
      </c>
      <c r="K1363">
        <v>1</v>
      </c>
      <c r="L1363">
        <v>0.1</v>
      </c>
      <c r="M1363">
        <v>2249.1</v>
      </c>
      <c r="N1363" t="s">
        <v>32</v>
      </c>
      <c r="O1363" t="s">
        <v>23</v>
      </c>
      <c r="P1363">
        <v>22490.999999999996</v>
      </c>
      <c r="Q1363">
        <v>22490.999999999996</v>
      </c>
      <c r="R1363">
        <v>2499</v>
      </c>
      <c r="S1363">
        <v>249.90000000000009</v>
      </c>
    </row>
    <row r="1364" spans="1:19" x14ac:dyDescent="0.35">
      <c r="A1364" t="s">
        <v>1489</v>
      </c>
      <c r="B1364" s="40">
        <v>45548</v>
      </c>
      <c r="C1364" t="s">
        <v>96</v>
      </c>
      <c r="D1364" t="s">
        <v>97</v>
      </c>
      <c r="E1364" t="s">
        <v>98</v>
      </c>
      <c r="F1364" t="s">
        <v>115</v>
      </c>
      <c r="G1364" t="s">
        <v>1467</v>
      </c>
      <c r="H1364" t="s">
        <v>1468</v>
      </c>
      <c r="I1364" t="s">
        <v>93</v>
      </c>
      <c r="J1364">
        <v>2499</v>
      </c>
      <c r="K1364">
        <v>2</v>
      </c>
      <c r="L1364">
        <v>0.15</v>
      </c>
      <c r="M1364">
        <v>4248.3</v>
      </c>
      <c r="N1364" t="s">
        <v>42</v>
      </c>
      <c r="O1364" t="s">
        <v>23</v>
      </c>
      <c r="P1364">
        <v>28322.000000000004</v>
      </c>
      <c r="Q1364">
        <v>28322.000000000004</v>
      </c>
      <c r="R1364">
        <v>4998</v>
      </c>
      <c r="S1364">
        <v>749.69999999999982</v>
      </c>
    </row>
    <row r="1365" spans="1:19" x14ac:dyDescent="0.35">
      <c r="A1365" t="s">
        <v>1490</v>
      </c>
      <c r="B1365" s="40">
        <v>45332</v>
      </c>
      <c r="C1365" t="s">
        <v>96</v>
      </c>
      <c r="D1365" t="s">
        <v>97</v>
      </c>
      <c r="E1365" t="s">
        <v>98</v>
      </c>
      <c r="F1365" t="s">
        <v>101</v>
      </c>
      <c r="G1365" t="s">
        <v>1467</v>
      </c>
      <c r="H1365" t="s">
        <v>1468</v>
      </c>
      <c r="I1365" t="s">
        <v>93</v>
      </c>
      <c r="J1365">
        <v>2499</v>
      </c>
      <c r="K1365">
        <v>12</v>
      </c>
      <c r="L1365">
        <v>0.05</v>
      </c>
      <c r="M1365">
        <v>28488.6</v>
      </c>
      <c r="N1365" t="s">
        <v>42</v>
      </c>
      <c r="O1365" t="s">
        <v>80</v>
      </c>
      <c r="P1365">
        <v>569771.99999999988</v>
      </c>
      <c r="Q1365">
        <v>569771.99999999988</v>
      </c>
      <c r="R1365">
        <v>29988</v>
      </c>
      <c r="S1365">
        <v>1499.4000000000015</v>
      </c>
    </row>
    <row r="1366" spans="1:19" x14ac:dyDescent="0.35">
      <c r="A1366" t="s">
        <v>1492</v>
      </c>
      <c r="B1366" s="40">
        <v>45292</v>
      </c>
      <c r="C1366" t="s">
        <v>61</v>
      </c>
      <c r="D1366" t="s">
        <v>62</v>
      </c>
      <c r="E1366" t="s">
        <v>27</v>
      </c>
      <c r="F1366" t="s">
        <v>66</v>
      </c>
      <c r="G1366" t="s">
        <v>1467</v>
      </c>
      <c r="H1366" t="s">
        <v>1468</v>
      </c>
      <c r="I1366" t="s">
        <v>93</v>
      </c>
      <c r="J1366">
        <v>2499</v>
      </c>
      <c r="K1366">
        <v>13</v>
      </c>
      <c r="L1366">
        <v>0.04</v>
      </c>
      <c r="M1366">
        <v>31187.52</v>
      </c>
      <c r="N1366" t="s">
        <v>22</v>
      </c>
      <c r="O1366" t="s">
        <v>87</v>
      </c>
      <c r="P1366">
        <v>779688</v>
      </c>
      <c r="Q1366">
        <v>779688</v>
      </c>
      <c r="R1366">
        <v>32487</v>
      </c>
      <c r="S1366">
        <v>1299.4799999999996</v>
      </c>
    </row>
    <row r="1367" spans="1:19" x14ac:dyDescent="0.35">
      <c r="A1367" t="s">
        <v>1493</v>
      </c>
      <c r="B1367" s="40">
        <v>45581</v>
      </c>
      <c r="C1367" t="s">
        <v>111</v>
      </c>
      <c r="D1367" t="s">
        <v>112</v>
      </c>
      <c r="E1367" t="s">
        <v>98</v>
      </c>
      <c r="F1367" t="s">
        <v>160</v>
      </c>
      <c r="G1367" t="s">
        <v>1467</v>
      </c>
      <c r="H1367" t="s">
        <v>1468</v>
      </c>
      <c r="I1367" t="s">
        <v>93</v>
      </c>
      <c r="J1367">
        <v>2499</v>
      </c>
      <c r="K1367">
        <v>2</v>
      </c>
      <c r="L1367">
        <v>0.24</v>
      </c>
      <c r="M1367">
        <v>3798.48</v>
      </c>
      <c r="N1367" t="s">
        <v>22</v>
      </c>
      <c r="O1367" t="s">
        <v>23</v>
      </c>
      <c r="P1367">
        <v>15827</v>
      </c>
      <c r="Q1367">
        <v>15827</v>
      </c>
      <c r="R1367">
        <v>4998</v>
      </c>
      <c r="S1367">
        <v>1199.52</v>
      </c>
    </row>
    <row r="1368" spans="1:19" x14ac:dyDescent="0.35">
      <c r="A1368" t="s">
        <v>1494</v>
      </c>
      <c r="B1368" s="40">
        <v>45622</v>
      </c>
      <c r="C1368" t="s">
        <v>25</v>
      </c>
      <c r="D1368" t="s">
        <v>26</v>
      </c>
      <c r="E1368" t="s">
        <v>27</v>
      </c>
      <c r="F1368" t="s">
        <v>89</v>
      </c>
      <c r="G1368" t="s">
        <v>1467</v>
      </c>
      <c r="H1368" t="s">
        <v>1468</v>
      </c>
      <c r="I1368" t="s">
        <v>93</v>
      </c>
      <c r="J1368">
        <v>2499</v>
      </c>
      <c r="K1368">
        <v>15</v>
      </c>
      <c r="L1368">
        <v>0.03</v>
      </c>
      <c r="M1368">
        <v>36360.449999999997</v>
      </c>
      <c r="N1368" t="s">
        <v>59</v>
      </c>
      <c r="O1368" t="s">
        <v>23</v>
      </c>
      <c r="P1368">
        <v>1212015</v>
      </c>
      <c r="Q1368">
        <v>1212015</v>
      </c>
      <c r="R1368">
        <v>37485</v>
      </c>
      <c r="S1368">
        <v>1124.5500000000029</v>
      </c>
    </row>
    <row r="1369" spans="1:19" x14ac:dyDescent="0.35">
      <c r="A1369" t="s">
        <v>1495</v>
      </c>
      <c r="B1369" s="40">
        <v>45392</v>
      </c>
      <c r="C1369" t="s">
        <v>25</v>
      </c>
      <c r="D1369" t="s">
        <v>26</v>
      </c>
      <c r="E1369" t="s">
        <v>27</v>
      </c>
      <c r="F1369" t="s">
        <v>66</v>
      </c>
      <c r="G1369" t="s">
        <v>1467</v>
      </c>
      <c r="H1369" t="s">
        <v>1468</v>
      </c>
      <c r="I1369" t="s">
        <v>93</v>
      </c>
      <c r="J1369">
        <v>2499</v>
      </c>
      <c r="K1369">
        <v>19</v>
      </c>
      <c r="L1369">
        <v>0.16</v>
      </c>
      <c r="M1369">
        <v>39884.04</v>
      </c>
      <c r="N1369" t="s">
        <v>42</v>
      </c>
      <c r="O1369" t="s">
        <v>23</v>
      </c>
      <c r="P1369">
        <v>249275.25</v>
      </c>
      <c r="Q1369">
        <v>249275.25</v>
      </c>
      <c r="R1369">
        <v>47481</v>
      </c>
      <c r="S1369">
        <v>7596.9599999999991</v>
      </c>
    </row>
    <row r="1370" spans="1:19" x14ac:dyDescent="0.35">
      <c r="A1370" t="s">
        <v>1496</v>
      </c>
      <c r="B1370" s="40">
        <v>45407</v>
      </c>
      <c r="C1370" t="s">
        <v>125</v>
      </c>
      <c r="D1370" t="s">
        <v>126</v>
      </c>
      <c r="E1370" t="s">
        <v>37</v>
      </c>
      <c r="F1370" t="s">
        <v>179</v>
      </c>
      <c r="G1370" t="s">
        <v>1467</v>
      </c>
      <c r="H1370" t="s">
        <v>1468</v>
      </c>
      <c r="I1370" t="s">
        <v>93</v>
      </c>
      <c r="J1370">
        <v>2499</v>
      </c>
      <c r="K1370">
        <v>8</v>
      </c>
      <c r="L1370">
        <v>0.27</v>
      </c>
      <c r="M1370">
        <v>14594.16</v>
      </c>
      <c r="N1370" t="s">
        <v>59</v>
      </c>
      <c r="O1370" t="s">
        <v>23</v>
      </c>
      <c r="P1370">
        <v>54052.444444444438</v>
      </c>
      <c r="Q1370">
        <v>54052.444444444438</v>
      </c>
      <c r="R1370">
        <v>19992</v>
      </c>
      <c r="S1370">
        <v>5397.84</v>
      </c>
    </row>
    <row r="1371" spans="1:19" x14ac:dyDescent="0.35">
      <c r="A1371" t="s">
        <v>1497</v>
      </c>
      <c r="B1371" s="40">
        <v>45329</v>
      </c>
      <c r="C1371" t="s">
        <v>111</v>
      </c>
      <c r="D1371" t="s">
        <v>112</v>
      </c>
      <c r="E1371" t="s">
        <v>98</v>
      </c>
      <c r="F1371" t="s">
        <v>115</v>
      </c>
      <c r="G1371" t="s">
        <v>1467</v>
      </c>
      <c r="H1371" t="s">
        <v>1468</v>
      </c>
      <c r="I1371" t="s">
        <v>93</v>
      </c>
      <c r="J1371">
        <v>2499</v>
      </c>
      <c r="K1371">
        <v>5</v>
      </c>
      <c r="L1371">
        <v>0.2</v>
      </c>
      <c r="M1371">
        <v>9996</v>
      </c>
      <c r="N1371" t="s">
        <v>22</v>
      </c>
      <c r="O1371" t="s">
        <v>23</v>
      </c>
      <c r="P1371">
        <v>49980</v>
      </c>
      <c r="Q1371">
        <v>49980</v>
      </c>
      <c r="R1371">
        <v>12495</v>
      </c>
      <c r="S1371">
        <v>2499</v>
      </c>
    </row>
    <row r="1372" spans="1:19" x14ac:dyDescent="0.35">
      <c r="A1372" t="s">
        <v>1498</v>
      </c>
      <c r="B1372" s="40">
        <v>45349</v>
      </c>
      <c r="C1372" t="s">
        <v>61</v>
      </c>
      <c r="D1372" t="s">
        <v>62</v>
      </c>
      <c r="E1372" t="s">
        <v>27</v>
      </c>
      <c r="F1372" t="s">
        <v>103</v>
      </c>
      <c r="G1372" t="s">
        <v>1467</v>
      </c>
      <c r="H1372" t="s">
        <v>1468</v>
      </c>
      <c r="I1372" t="s">
        <v>93</v>
      </c>
      <c r="J1372">
        <v>2499</v>
      </c>
      <c r="K1372">
        <v>10</v>
      </c>
      <c r="L1372">
        <v>0.15</v>
      </c>
      <c r="M1372">
        <v>21241.5</v>
      </c>
      <c r="N1372" t="s">
        <v>22</v>
      </c>
      <c r="O1372" t="s">
        <v>23</v>
      </c>
      <c r="P1372">
        <v>141610</v>
      </c>
      <c r="Q1372">
        <v>141610</v>
      </c>
      <c r="R1372">
        <v>24990</v>
      </c>
      <c r="S1372">
        <v>3748.5</v>
      </c>
    </row>
    <row r="1373" spans="1:19" x14ac:dyDescent="0.35">
      <c r="A1373" t="s">
        <v>1499</v>
      </c>
      <c r="B1373" s="40">
        <v>45489</v>
      </c>
      <c r="C1373" t="s">
        <v>35</v>
      </c>
      <c r="D1373" t="s">
        <v>36</v>
      </c>
      <c r="E1373" t="s">
        <v>37</v>
      </c>
      <c r="F1373" t="s">
        <v>83</v>
      </c>
      <c r="G1373" t="s">
        <v>1467</v>
      </c>
      <c r="H1373" t="s">
        <v>1468</v>
      </c>
      <c r="I1373" t="s">
        <v>93</v>
      </c>
      <c r="J1373">
        <v>2499</v>
      </c>
      <c r="K1373">
        <v>8</v>
      </c>
      <c r="L1373">
        <v>0.01</v>
      </c>
      <c r="M1373">
        <v>19792.080000000002</v>
      </c>
      <c r="N1373" t="s">
        <v>59</v>
      </c>
      <c r="O1373" t="s">
        <v>23</v>
      </c>
      <c r="P1373">
        <v>1979208.0000000002</v>
      </c>
      <c r="Q1373">
        <v>1979208.0000000002</v>
      </c>
      <c r="R1373">
        <v>19992.000000000004</v>
      </c>
      <c r="S1373">
        <v>199.92000000000189</v>
      </c>
    </row>
    <row r="1374" spans="1:19" x14ac:dyDescent="0.35">
      <c r="A1374" t="s">
        <v>1500</v>
      </c>
      <c r="B1374" s="40">
        <v>45300</v>
      </c>
      <c r="C1374" t="s">
        <v>61</v>
      </c>
      <c r="D1374" t="s">
        <v>62</v>
      </c>
      <c r="E1374" t="s">
        <v>27</v>
      </c>
      <c r="F1374" t="s">
        <v>103</v>
      </c>
      <c r="G1374" t="s">
        <v>1467</v>
      </c>
      <c r="H1374" t="s">
        <v>1468</v>
      </c>
      <c r="I1374" t="s">
        <v>93</v>
      </c>
      <c r="J1374">
        <v>2499</v>
      </c>
      <c r="K1374">
        <v>15</v>
      </c>
      <c r="L1374">
        <v>0.21</v>
      </c>
      <c r="M1374">
        <v>29613.15</v>
      </c>
      <c r="N1374" t="s">
        <v>123</v>
      </c>
      <c r="O1374" t="s">
        <v>23</v>
      </c>
      <c r="P1374">
        <v>141015</v>
      </c>
      <c r="Q1374">
        <v>141015</v>
      </c>
      <c r="R1374">
        <v>37485</v>
      </c>
      <c r="S1374">
        <v>7871.8499999999985</v>
      </c>
    </row>
    <row r="1375" spans="1:19" x14ac:dyDescent="0.35">
      <c r="A1375" t="s">
        <v>1501</v>
      </c>
      <c r="B1375" s="40">
        <v>45558</v>
      </c>
      <c r="C1375" t="s">
        <v>44</v>
      </c>
      <c r="D1375" t="s">
        <v>45</v>
      </c>
      <c r="E1375" t="s">
        <v>17</v>
      </c>
      <c r="F1375" t="s">
        <v>79</v>
      </c>
      <c r="G1375" t="s">
        <v>1467</v>
      </c>
      <c r="H1375" t="s">
        <v>1468</v>
      </c>
      <c r="I1375" t="s">
        <v>93</v>
      </c>
      <c r="J1375">
        <v>2499</v>
      </c>
      <c r="K1375">
        <v>4</v>
      </c>
      <c r="L1375">
        <v>0.01</v>
      </c>
      <c r="M1375">
        <v>9896.0400000000009</v>
      </c>
      <c r="N1375" t="s">
        <v>32</v>
      </c>
      <c r="O1375" t="s">
        <v>23</v>
      </c>
      <c r="P1375">
        <v>989604.00000000012</v>
      </c>
      <c r="Q1375">
        <v>989604.00000000012</v>
      </c>
      <c r="R1375">
        <v>9996.0000000000018</v>
      </c>
      <c r="S1375">
        <v>99.960000000000946</v>
      </c>
    </row>
    <row r="1376" spans="1:19" x14ac:dyDescent="0.35">
      <c r="A1376" t="s">
        <v>1502</v>
      </c>
      <c r="B1376" s="40">
        <v>45390</v>
      </c>
      <c r="C1376" t="s">
        <v>44</v>
      </c>
      <c r="D1376" t="s">
        <v>45</v>
      </c>
      <c r="E1376" t="s">
        <v>17</v>
      </c>
      <c r="F1376" t="s">
        <v>79</v>
      </c>
      <c r="G1376" t="s">
        <v>1467</v>
      </c>
      <c r="H1376" t="s">
        <v>1468</v>
      </c>
      <c r="I1376" t="s">
        <v>93</v>
      </c>
      <c r="J1376">
        <v>2499</v>
      </c>
      <c r="K1376">
        <v>6</v>
      </c>
      <c r="L1376">
        <v>0.26</v>
      </c>
      <c r="M1376">
        <v>11095.56</v>
      </c>
      <c r="N1376" t="s">
        <v>123</v>
      </c>
      <c r="O1376" t="s">
        <v>23</v>
      </c>
      <c r="P1376">
        <v>42675.230769230766</v>
      </c>
      <c r="Q1376">
        <v>42675.230769230766</v>
      </c>
      <c r="R1376">
        <v>14994</v>
      </c>
      <c r="S1376">
        <v>3898.4400000000005</v>
      </c>
    </row>
    <row r="1377" spans="1:19" x14ac:dyDescent="0.35">
      <c r="A1377" t="s">
        <v>1503</v>
      </c>
      <c r="B1377" s="40">
        <v>45379</v>
      </c>
      <c r="C1377" t="s">
        <v>25</v>
      </c>
      <c r="D1377" t="s">
        <v>26</v>
      </c>
      <c r="E1377" t="s">
        <v>27</v>
      </c>
      <c r="F1377" t="s">
        <v>66</v>
      </c>
      <c r="G1377" t="s">
        <v>1467</v>
      </c>
      <c r="H1377" t="s">
        <v>1468</v>
      </c>
      <c r="I1377" t="s">
        <v>93</v>
      </c>
      <c r="J1377">
        <v>2499</v>
      </c>
      <c r="K1377">
        <v>3</v>
      </c>
      <c r="L1377">
        <v>0.17</v>
      </c>
      <c r="M1377">
        <v>6222.51</v>
      </c>
      <c r="N1377" t="s">
        <v>32</v>
      </c>
      <c r="O1377" t="s">
        <v>33</v>
      </c>
      <c r="P1377">
        <v>36603</v>
      </c>
      <c r="Q1377">
        <v>36603</v>
      </c>
      <c r="R1377">
        <v>7497.0000000000009</v>
      </c>
      <c r="S1377">
        <v>1274.4900000000007</v>
      </c>
    </row>
    <row r="1378" spans="1:19" x14ac:dyDescent="0.35">
      <c r="A1378" t="s">
        <v>1504</v>
      </c>
      <c r="B1378" s="40">
        <v>45563</v>
      </c>
      <c r="C1378" t="s">
        <v>25</v>
      </c>
      <c r="D1378" t="s">
        <v>26</v>
      </c>
      <c r="E1378" t="s">
        <v>27</v>
      </c>
      <c r="F1378" t="s">
        <v>103</v>
      </c>
      <c r="G1378" t="s">
        <v>1467</v>
      </c>
      <c r="H1378" t="s">
        <v>1468</v>
      </c>
      <c r="I1378" t="s">
        <v>93</v>
      </c>
      <c r="J1378">
        <v>2499</v>
      </c>
      <c r="K1378">
        <v>4</v>
      </c>
      <c r="L1378">
        <v>0.17</v>
      </c>
      <c r="M1378">
        <v>8296.68</v>
      </c>
      <c r="N1378" t="s">
        <v>42</v>
      </c>
      <c r="O1378" t="s">
        <v>23</v>
      </c>
      <c r="P1378">
        <v>48804</v>
      </c>
      <c r="Q1378">
        <v>48804</v>
      </c>
      <c r="R1378">
        <v>9996</v>
      </c>
      <c r="S1378">
        <v>1699.3199999999997</v>
      </c>
    </row>
    <row r="1379" spans="1:19" x14ac:dyDescent="0.35">
      <c r="A1379" t="s">
        <v>1505</v>
      </c>
      <c r="B1379" s="40">
        <v>45489</v>
      </c>
      <c r="C1379" t="s">
        <v>25</v>
      </c>
      <c r="D1379" t="s">
        <v>26</v>
      </c>
      <c r="E1379" t="s">
        <v>27</v>
      </c>
      <c r="F1379" t="s">
        <v>103</v>
      </c>
      <c r="G1379" t="s">
        <v>1467</v>
      </c>
      <c r="H1379" t="s">
        <v>1468</v>
      </c>
      <c r="I1379" t="s">
        <v>93</v>
      </c>
      <c r="J1379">
        <v>2499</v>
      </c>
      <c r="K1379">
        <v>2</v>
      </c>
      <c r="L1379">
        <v>0.19</v>
      </c>
      <c r="M1379">
        <v>4048.38</v>
      </c>
      <c r="N1379" t="s">
        <v>32</v>
      </c>
      <c r="O1379" t="s">
        <v>23</v>
      </c>
      <c r="P1379">
        <v>21307.263157894737</v>
      </c>
      <c r="Q1379">
        <v>21307.263157894737</v>
      </c>
      <c r="R1379">
        <v>4998</v>
      </c>
      <c r="S1379">
        <v>949.61999999999989</v>
      </c>
    </row>
    <row r="1380" spans="1:19" x14ac:dyDescent="0.35">
      <c r="A1380" t="s">
        <v>1506</v>
      </c>
      <c r="B1380" s="40">
        <v>45298</v>
      </c>
      <c r="C1380" t="s">
        <v>125</v>
      </c>
      <c r="D1380" t="s">
        <v>126</v>
      </c>
      <c r="E1380" t="s">
        <v>37</v>
      </c>
      <c r="F1380" t="s">
        <v>157</v>
      </c>
      <c r="G1380" t="s">
        <v>1467</v>
      </c>
      <c r="H1380" t="s">
        <v>1468</v>
      </c>
      <c r="I1380" t="s">
        <v>93</v>
      </c>
      <c r="J1380">
        <v>2499</v>
      </c>
      <c r="K1380">
        <v>16</v>
      </c>
      <c r="L1380">
        <v>0.03</v>
      </c>
      <c r="M1380">
        <v>38784.480000000003</v>
      </c>
      <c r="N1380" t="s">
        <v>123</v>
      </c>
      <c r="O1380" t="s">
        <v>80</v>
      </c>
      <c r="P1380">
        <v>1292816.0000000002</v>
      </c>
      <c r="Q1380">
        <v>1292816.0000000002</v>
      </c>
      <c r="R1380">
        <v>39984.000000000007</v>
      </c>
      <c r="S1380">
        <v>1199.5200000000041</v>
      </c>
    </row>
    <row r="1381" spans="1:19" x14ac:dyDescent="0.35">
      <c r="A1381" t="s">
        <v>1507</v>
      </c>
      <c r="B1381" s="40">
        <v>45342</v>
      </c>
      <c r="C1381" t="s">
        <v>35</v>
      </c>
      <c r="D1381" t="s">
        <v>36</v>
      </c>
      <c r="E1381" t="s">
        <v>37</v>
      </c>
      <c r="F1381" t="s">
        <v>83</v>
      </c>
      <c r="G1381" t="s">
        <v>1467</v>
      </c>
      <c r="H1381" t="s">
        <v>1468</v>
      </c>
      <c r="I1381" t="s">
        <v>93</v>
      </c>
      <c r="J1381">
        <v>2499</v>
      </c>
      <c r="K1381">
        <v>14</v>
      </c>
      <c r="L1381">
        <v>0</v>
      </c>
      <c r="M1381">
        <v>34986</v>
      </c>
      <c r="N1381" t="s">
        <v>22</v>
      </c>
      <c r="O1381" t="s">
        <v>23</v>
      </c>
      <c r="P1381" t="e">
        <v>#DIV/0!</v>
      </c>
      <c r="Q1381">
        <v>0</v>
      </c>
      <c r="R1381">
        <v>34986</v>
      </c>
      <c r="S1381">
        <v>0</v>
      </c>
    </row>
    <row r="1382" spans="1:19" x14ac:dyDescent="0.35">
      <c r="A1382" t="s">
        <v>1508</v>
      </c>
      <c r="B1382" s="40">
        <v>45527</v>
      </c>
      <c r="C1382" t="s">
        <v>125</v>
      </c>
      <c r="D1382" t="s">
        <v>126</v>
      </c>
      <c r="E1382" t="s">
        <v>37</v>
      </c>
      <c r="F1382" t="s">
        <v>71</v>
      </c>
      <c r="G1382" t="s">
        <v>1467</v>
      </c>
      <c r="H1382" t="s">
        <v>1468</v>
      </c>
      <c r="I1382" t="s">
        <v>93</v>
      </c>
      <c r="J1382">
        <v>2499</v>
      </c>
      <c r="K1382">
        <v>12</v>
      </c>
      <c r="L1382">
        <v>0.14000000000000001</v>
      </c>
      <c r="M1382">
        <v>25789.68</v>
      </c>
      <c r="N1382" t="s">
        <v>77</v>
      </c>
      <c r="O1382" t="s">
        <v>23</v>
      </c>
      <c r="P1382">
        <v>184211.99999999997</v>
      </c>
      <c r="Q1382">
        <v>184211.99999999997</v>
      </c>
      <c r="R1382">
        <v>29988</v>
      </c>
      <c r="S1382">
        <v>4198.32</v>
      </c>
    </row>
    <row r="1383" spans="1:19" x14ac:dyDescent="0.35">
      <c r="A1383" t="s">
        <v>1509</v>
      </c>
      <c r="B1383" s="40">
        <v>45363</v>
      </c>
      <c r="C1383" t="s">
        <v>35</v>
      </c>
      <c r="D1383" t="s">
        <v>36</v>
      </c>
      <c r="E1383" t="s">
        <v>37</v>
      </c>
      <c r="F1383" t="s">
        <v>151</v>
      </c>
      <c r="G1383" t="s">
        <v>1467</v>
      </c>
      <c r="H1383" t="s">
        <v>1468</v>
      </c>
      <c r="I1383" t="s">
        <v>93</v>
      </c>
      <c r="J1383">
        <v>2499</v>
      </c>
      <c r="K1383">
        <v>6</v>
      </c>
      <c r="L1383">
        <v>0.06</v>
      </c>
      <c r="M1383">
        <v>14094.36</v>
      </c>
      <c r="N1383" t="s">
        <v>59</v>
      </c>
      <c r="O1383" t="s">
        <v>23</v>
      </c>
      <c r="P1383">
        <v>234906.00000000003</v>
      </c>
      <c r="Q1383">
        <v>234906.00000000003</v>
      </c>
      <c r="R1383">
        <v>14994.000000000002</v>
      </c>
      <c r="S1383">
        <v>899.64000000000124</v>
      </c>
    </row>
    <row r="1384" spans="1:19" x14ac:dyDescent="0.35">
      <c r="A1384" t="s">
        <v>1510</v>
      </c>
      <c r="B1384" s="40">
        <v>45301</v>
      </c>
      <c r="C1384" t="s">
        <v>44</v>
      </c>
      <c r="D1384" t="s">
        <v>45</v>
      </c>
      <c r="E1384" t="s">
        <v>17</v>
      </c>
      <c r="F1384" t="s">
        <v>79</v>
      </c>
      <c r="G1384" t="s">
        <v>1467</v>
      </c>
      <c r="H1384" t="s">
        <v>1468</v>
      </c>
      <c r="I1384" t="s">
        <v>93</v>
      </c>
      <c r="J1384">
        <v>2499</v>
      </c>
      <c r="K1384">
        <v>13</v>
      </c>
      <c r="L1384">
        <v>0.04</v>
      </c>
      <c r="M1384">
        <v>31187.52</v>
      </c>
      <c r="N1384" t="s">
        <v>59</v>
      </c>
      <c r="O1384" t="s">
        <v>179</v>
      </c>
      <c r="P1384">
        <v>779688</v>
      </c>
      <c r="Q1384">
        <v>779688</v>
      </c>
      <c r="R1384">
        <v>32487</v>
      </c>
      <c r="S1384">
        <v>1299.4799999999996</v>
      </c>
    </row>
    <row r="1385" spans="1:19" x14ac:dyDescent="0.35">
      <c r="A1385" t="s">
        <v>1511</v>
      </c>
      <c r="B1385" s="40">
        <v>45528</v>
      </c>
      <c r="C1385" t="s">
        <v>111</v>
      </c>
      <c r="D1385" t="s">
        <v>112</v>
      </c>
      <c r="E1385" t="s">
        <v>98</v>
      </c>
      <c r="F1385" t="s">
        <v>113</v>
      </c>
      <c r="G1385" t="s">
        <v>1467</v>
      </c>
      <c r="H1385" t="s">
        <v>1468</v>
      </c>
      <c r="I1385" t="s">
        <v>93</v>
      </c>
      <c r="J1385">
        <v>2499</v>
      </c>
      <c r="K1385">
        <v>10</v>
      </c>
      <c r="L1385">
        <v>0.28999999999999998</v>
      </c>
      <c r="M1385">
        <v>17742.900000000001</v>
      </c>
      <c r="N1385" t="s">
        <v>42</v>
      </c>
      <c r="O1385" t="s">
        <v>23</v>
      </c>
      <c r="P1385">
        <v>61182.413793103457</v>
      </c>
      <c r="Q1385">
        <v>61182.413793103457</v>
      </c>
      <c r="R1385">
        <v>24990.000000000004</v>
      </c>
      <c r="S1385">
        <v>7247.1000000000022</v>
      </c>
    </row>
    <row r="1386" spans="1:19" x14ac:dyDescent="0.35">
      <c r="A1386" t="s">
        <v>1512</v>
      </c>
      <c r="B1386" s="40">
        <v>45332</v>
      </c>
      <c r="C1386" t="s">
        <v>125</v>
      </c>
      <c r="D1386" t="s">
        <v>126</v>
      </c>
      <c r="E1386" t="s">
        <v>37</v>
      </c>
      <c r="F1386" t="s">
        <v>151</v>
      </c>
      <c r="G1386" t="s">
        <v>1467</v>
      </c>
      <c r="H1386" t="s">
        <v>1468</v>
      </c>
      <c r="I1386" t="s">
        <v>93</v>
      </c>
      <c r="J1386">
        <v>2499</v>
      </c>
      <c r="K1386">
        <v>17</v>
      </c>
      <c r="L1386">
        <v>0.22</v>
      </c>
      <c r="M1386">
        <v>33136.74</v>
      </c>
      <c r="N1386" t="s">
        <v>123</v>
      </c>
      <c r="O1386" t="s">
        <v>87</v>
      </c>
      <c r="P1386">
        <v>150621.54545454544</v>
      </c>
      <c r="Q1386">
        <v>150621.54545454544</v>
      </c>
      <c r="R1386">
        <v>42482.999999999993</v>
      </c>
      <c r="S1386">
        <v>9346.2599999999948</v>
      </c>
    </row>
    <row r="1387" spans="1:19" x14ac:dyDescent="0.35">
      <c r="A1387" t="s">
        <v>1513</v>
      </c>
      <c r="B1387" s="40">
        <v>45542</v>
      </c>
      <c r="C1387" t="s">
        <v>55</v>
      </c>
      <c r="D1387" t="s">
        <v>56</v>
      </c>
      <c r="E1387" t="s">
        <v>17</v>
      </c>
      <c r="F1387" t="s">
        <v>50</v>
      </c>
      <c r="G1387" t="s">
        <v>1467</v>
      </c>
      <c r="H1387" t="s">
        <v>1468</v>
      </c>
      <c r="I1387" t="s">
        <v>93</v>
      </c>
      <c r="J1387">
        <v>2499</v>
      </c>
      <c r="K1387">
        <v>2</v>
      </c>
      <c r="L1387">
        <v>0.09</v>
      </c>
      <c r="M1387">
        <v>4548.18</v>
      </c>
      <c r="N1387" t="s">
        <v>77</v>
      </c>
      <c r="O1387" t="s">
        <v>23</v>
      </c>
      <c r="P1387">
        <v>50535.333333333336</v>
      </c>
      <c r="Q1387">
        <v>50535.333333333336</v>
      </c>
      <c r="R1387">
        <v>4998</v>
      </c>
      <c r="S1387">
        <v>449.81999999999971</v>
      </c>
    </row>
    <row r="1388" spans="1:19" x14ac:dyDescent="0.35">
      <c r="A1388" t="s">
        <v>1514</v>
      </c>
      <c r="B1388" s="40">
        <v>45399</v>
      </c>
      <c r="C1388" t="s">
        <v>73</v>
      </c>
      <c r="D1388" t="s">
        <v>74</v>
      </c>
      <c r="E1388" t="s">
        <v>37</v>
      </c>
      <c r="F1388" t="s">
        <v>71</v>
      </c>
      <c r="G1388" t="s">
        <v>1467</v>
      </c>
      <c r="H1388" t="s">
        <v>1468</v>
      </c>
      <c r="I1388" t="s">
        <v>93</v>
      </c>
      <c r="J1388">
        <v>2499</v>
      </c>
      <c r="K1388">
        <v>12</v>
      </c>
      <c r="L1388">
        <v>0.05</v>
      </c>
      <c r="M1388">
        <v>28488.6</v>
      </c>
      <c r="N1388" t="s">
        <v>22</v>
      </c>
      <c r="O1388" t="s">
        <v>80</v>
      </c>
      <c r="P1388">
        <v>569771.99999999988</v>
      </c>
      <c r="Q1388">
        <v>569771.99999999988</v>
      </c>
      <c r="R1388">
        <v>29988</v>
      </c>
      <c r="S1388">
        <v>1499.4000000000015</v>
      </c>
    </row>
    <row r="1389" spans="1:19" x14ac:dyDescent="0.35">
      <c r="A1389" t="s">
        <v>1515</v>
      </c>
      <c r="B1389" s="40">
        <v>45335</v>
      </c>
      <c r="C1389" t="s">
        <v>61</v>
      </c>
      <c r="D1389" t="s">
        <v>62</v>
      </c>
      <c r="E1389" t="s">
        <v>27</v>
      </c>
      <c r="F1389" t="s">
        <v>103</v>
      </c>
      <c r="G1389" t="s">
        <v>1467</v>
      </c>
      <c r="H1389" t="s">
        <v>1468</v>
      </c>
      <c r="I1389" t="s">
        <v>93</v>
      </c>
      <c r="J1389">
        <v>2499</v>
      </c>
      <c r="K1389">
        <v>10</v>
      </c>
      <c r="L1389">
        <v>0.17</v>
      </c>
      <c r="M1389">
        <v>20741.7</v>
      </c>
      <c r="N1389" t="s">
        <v>32</v>
      </c>
      <c r="O1389" t="s">
        <v>23</v>
      </c>
      <c r="P1389">
        <v>122010</v>
      </c>
      <c r="Q1389">
        <v>122010</v>
      </c>
      <c r="R1389">
        <v>24990.000000000004</v>
      </c>
      <c r="S1389">
        <v>4248.3000000000029</v>
      </c>
    </row>
    <row r="1390" spans="1:19" x14ac:dyDescent="0.35">
      <c r="A1390" t="s">
        <v>1516</v>
      </c>
      <c r="B1390" s="40">
        <v>45568</v>
      </c>
      <c r="C1390" t="s">
        <v>55</v>
      </c>
      <c r="D1390" t="s">
        <v>56</v>
      </c>
      <c r="E1390" t="s">
        <v>17</v>
      </c>
      <c r="F1390" t="s">
        <v>176</v>
      </c>
      <c r="G1390" t="s">
        <v>1467</v>
      </c>
      <c r="H1390" t="s">
        <v>1468</v>
      </c>
      <c r="I1390" t="s">
        <v>93</v>
      </c>
      <c r="J1390">
        <v>2499</v>
      </c>
      <c r="K1390">
        <v>2</v>
      </c>
      <c r="L1390">
        <v>0.2</v>
      </c>
      <c r="M1390">
        <v>3998.4</v>
      </c>
      <c r="N1390" t="s">
        <v>59</v>
      </c>
      <c r="O1390" t="s">
        <v>23</v>
      </c>
      <c r="P1390">
        <v>19992</v>
      </c>
      <c r="Q1390">
        <v>19992</v>
      </c>
      <c r="R1390">
        <v>4998</v>
      </c>
      <c r="S1390">
        <v>999.59999999999991</v>
      </c>
    </row>
    <row r="1391" spans="1:19" x14ac:dyDescent="0.35">
      <c r="A1391" t="s">
        <v>1517</v>
      </c>
      <c r="B1391" s="40">
        <v>45627</v>
      </c>
      <c r="C1391" t="s">
        <v>125</v>
      </c>
      <c r="D1391" t="s">
        <v>126</v>
      </c>
      <c r="E1391" t="s">
        <v>37</v>
      </c>
      <c r="F1391" t="s">
        <v>71</v>
      </c>
      <c r="G1391" t="s">
        <v>1467</v>
      </c>
      <c r="H1391" t="s">
        <v>1468</v>
      </c>
      <c r="I1391" t="s">
        <v>93</v>
      </c>
      <c r="J1391">
        <v>2499</v>
      </c>
      <c r="K1391">
        <v>14</v>
      </c>
      <c r="L1391">
        <v>0.18</v>
      </c>
      <c r="M1391">
        <v>28688.52</v>
      </c>
      <c r="N1391" t="s">
        <v>32</v>
      </c>
      <c r="O1391" t="s">
        <v>80</v>
      </c>
      <c r="P1391">
        <v>159380.66666666669</v>
      </c>
      <c r="Q1391">
        <v>159380.66666666669</v>
      </c>
      <c r="R1391">
        <v>34986</v>
      </c>
      <c r="S1391">
        <v>6297.48</v>
      </c>
    </row>
    <row r="1392" spans="1:19" x14ac:dyDescent="0.35">
      <c r="A1392" t="s">
        <v>1518</v>
      </c>
      <c r="B1392" s="40">
        <v>45325</v>
      </c>
      <c r="C1392" t="s">
        <v>96</v>
      </c>
      <c r="D1392" t="s">
        <v>97</v>
      </c>
      <c r="E1392" t="s">
        <v>98</v>
      </c>
      <c r="F1392" t="s">
        <v>99</v>
      </c>
      <c r="G1392" t="s">
        <v>1467</v>
      </c>
      <c r="H1392" t="s">
        <v>1468</v>
      </c>
      <c r="I1392" t="s">
        <v>93</v>
      </c>
      <c r="J1392">
        <v>2499</v>
      </c>
      <c r="K1392">
        <v>1</v>
      </c>
      <c r="L1392">
        <v>0.13</v>
      </c>
      <c r="M1392">
        <v>2174.13</v>
      </c>
      <c r="N1392" t="s">
        <v>22</v>
      </c>
      <c r="O1392" t="s">
        <v>80</v>
      </c>
      <c r="P1392">
        <v>16724.076923076922</v>
      </c>
      <c r="Q1392">
        <v>16724.076923076922</v>
      </c>
      <c r="R1392">
        <v>2499</v>
      </c>
      <c r="S1392">
        <v>324.86999999999989</v>
      </c>
    </row>
    <row r="1393" spans="1:19" x14ac:dyDescent="0.35">
      <c r="A1393" t="s">
        <v>1519</v>
      </c>
      <c r="B1393" s="40">
        <v>45456</v>
      </c>
      <c r="C1393" t="s">
        <v>61</v>
      </c>
      <c r="D1393" t="s">
        <v>62</v>
      </c>
      <c r="E1393" t="s">
        <v>27</v>
      </c>
      <c r="F1393" t="s">
        <v>28</v>
      </c>
      <c r="G1393" t="s">
        <v>1467</v>
      </c>
      <c r="H1393" t="s">
        <v>1468</v>
      </c>
      <c r="I1393" t="s">
        <v>93</v>
      </c>
      <c r="J1393">
        <v>2499</v>
      </c>
      <c r="K1393">
        <v>13</v>
      </c>
      <c r="L1393">
        <v>0.23</v>
      </c>
      <c r="M1393">
        <v>25014.99</v>
      </c>
      <c r="N1393" t="s">
        <v>22</v>
      </c>
      <c r="O1393" t="s">
        <v>23</v>
      </c>
      <c r="P1393">
        <v>108760.82608695653</v>
      </c>
      <c r="Q1393">
        <v>108760.82608695653</v>
      </c>
      <c r="R1393">
        <v>32487</v>
      </c>
      <c r="S1393">
        <v>7472.0099999999984</v>
      </c>
    </row>
    <row r="1394" spans="1:19" x14ac:dyDescent="0.35">
      <c r="A1394" t="s">
        <v>1520</v>
      </c>
      <c r="B1394" s="40">
        <v>45550</v>
      </c>
      <c r="C1394" t="s">
        <v>15</v>
      </c>
      <c r="D1394" t="s">
        <v>16</v>
      </c>
      <c r="E1394" t="s">
        <v>17</v>
      </c>
      <c r="F1394" t="s">
        <v>176</v>
      </c>
      <c r="G1394" t="s">
        <v>1467</v>
      </c>
      <c r="H1394" t="s">
        <v>1468</v>
      </c>
      <c r="I1394" t="s">
        <v>93</v>
      </c>
      <c r="J1394">
        <v>2499</v>
      </c>
      <c r="K1394">
        <v>18</v>
      </c>
      <c r="L1394">
        <v>0.3</v>
      </c>
      <c r="M1394">
        <v>31487.4</v>
      </c>
      <c r="N1394" t="s">
        <v>32</v>
      </c>
      <c r="O1394" t="s">
        <v>23</v>
      </c>
      <c r="P1394">
        <v>104958.00000000001</v>
      </c>
      <c r="Q1394">
        <v>104958.00000000001</v>
      </c>
      <c r="R1394">
        <v>44982.000000000007</v>
      </c>
      <c r="S1394">
        <v>13494.600000000006</v>
      </c>
    </row>
    <row r="1395" spans="1:19" x14ac:dyDescent="0.35">
      <c r="A1395" t="s">
        <v>1521</v>
      </c>
      <c r="B1395" s="40">
        <v>45397</v>
      </c>
      <c r="C1395" t="s">
        <v>73</v>
      </c>
      <c r="D1395" t="s">
        <v>74</v>
      </c>
      <c r="E1395" t="s">
        <v>37</v>
      </c>
      <c r="F1395" t="s">
        <v>151</v>
      </c>
      <c r="G1395" t="s">
        <v>1467</v>
      </c>
      <c r="H1395" t="s">
        <v>1468</v>
      </c>
      <c r="I1395" t="s">
        <v>93</v>
      </c>
      <c r="J1395">
        <v>2499</v>
      </c>
      <c r="K1395">
        <v>13</v>
      </c>
      <c r="L1395">
        <v>0.05</v>
      </c>
      <c r="M1395">
        <v>30862.65</v>
      </c>
      <c r="N1395" t="s">
        <v>59</v>
      </c>
      <c r="O1395" t="s">
        <v>23</v>
      </c>
      <c r="P1395">
        <v>617253</v>
      </c>
      <c r="Q1395">
        <v>617253</v>
      </c>
      <c r="R1395">
        <v>32487.000000000004</v>
      </c>
      <c r="S1395">
        <v>1624.3500000000022</v>
      </c>
    </row>
    <row r="1396" spans="1:19" x14ac:dyDescent="0.35">
      <c r="A1396" t="s">
        <v>1522</v>
      </c>
      <c r="B1396" s="40">
        <v>45550</v>
      </c>
      <c r="C1396" t="s">
        <v>61</v>
      </c>
      <c r="D1396" t="s">
        <v>62</v>
      </c>
      <c r="E1396" t="s">
        <v>27</v>
      </c>
      <c r="F1396" t="s">
        <v>89</v>
      </c>
      <c r="G1396" t="s">
        <v>1467</v>
      </c>
      <c r="H1396" t="s">
        <v>1468</v>
      </c>
      <c r="I1396" t="s">
        <v>93</v>
      </c>
      <c r="J1396">
        <v>2499</v>
      </c>
      <c r="K1396">
        <v>17</v>
      </c>
      <c r="L1396">
        <v>0.23</v>
      </c>
      <c r="M1396">
        <v>32711.91</v>
      </c>
      <c r="N1396" t="s">
        <v>32</v>
      </c>
      <c r="O1396" t="s">
        <v>23</v>
      </c>
      <c r="P1396">
        <v>142225.69565217392</v>
      </c>
      <c r="Q1396">
        <v>142225.69565217392</v>
      </c>
      <c r="R1396">
        <v>42483</v>
      </c>
      <c r="S1396">
        <v>9771.09</v>
      </c>
    </row>
    <row r="1397" spans="1:19" x14ac:dyDescent="0.35">
      <c r="A1397" t="s">
        <v>1523</v>
      </c>
      <c r="B1397" s="40">
        <v>45348</v>
      </c>
      <c r="C1397" t="s">
        <v>125</v>
      </c>
      <c r="D1397" t="s">
        <v>126</v>
      </c>
      <c r="E1397" t="s">
        <v>37</v>
      </c>
      <c r="F1397" t="s">
        <v>71</v>
      </c>
      <c r="G1397" t="s">
        <v>1467</v>
      </c>
      <c r="H1397" t="s">
        <v>1468</v>
      </c>
      <c r="I1397" t="s">
        <v>93</v>
      </c>
      <c r="J1397">
        <v>2499</v>
      </c>
      <c r="K1397">
        <v>3</v>
      </c>
      <c r="L1397">
        <v>0.09</v>
      </c>
      <c r="M1397">
        <v>6822.27</v>
      </c>
      <c r="N1397" t="s">
        <v>42</v>
      </c>
      <c r="O1397" t="s">
        <v>23</v>
      </c>
      <c r="P1397">
        <v>75803.000000000015</v>
      </c>
      <c r="Q1397">
        <v>75803.000000000015</v>
      </c>
      <c r="R1397">
        <v>7497</v>
      </c>
      <c r="S1397">
        <v>674.72999999999956</v>
      </c>
    </row>
    <row r="1398" spans="1:19" x14ac:dyDescent="0.35">
      <c r="A1398" t="s">
        <v>1524</v>
      </c>
      <c r="B1398" s="40">
        <v>45456</v>
      </c>
      <c r="C1398" t="s">
        <v>96</v>
      </c>
      <c r="D1398" t="s">
        <v>97</v>
      </c>
      <c r="E1398" t="s">
        <v>98</v>
      </c>
      <c r="F1398" t="s">
        <v>160</v>
      </c>
      <c r="G1398" t="s">
        <v>1467</v>
      </c>
      <c r="H1398" t="s">
        <v>1468</v>
      </c>
      <c r="I1398" t="s">
        <v>93</v>
      </c>
      <c r="J1398">
        <v>2499</v>
      </c>
      <c r="K1398">
        <v>16</v>
      </c>
      <c r="L1398">
        <v>0.12</v>
      </c>
      <c r="M1398">
        <v>35185.919999999998</v>
      </c>
      <c r="N1398" t="s">
        <v>42</v>
      </c>
      <c r="O1398" t="s">
        <v>33</v>
      </c>
      <c r="P1398">
        <v>293216</v>
      </c>
      <c r="Q1398">
        <v>293216</v>
      </c>
      <c r="R1398">
        <v>39984</v>
      </c>
      <c r="S1398">
        <v>4798.0800000000017</v>
      </c>
    </row>
    <row r="1399" spans="1:19" x14ac:dyDescent="0.35">
      <c r="A1399" t="s">
        <v>1525</v>
      </c>
      <c r="B1399" s="40">
        <v>45346</v>
      </c>
      <c r="C1399" t="s">
        <v>125</v>
      </c>
      <c r="D1399" t="s">
        <v>126</v>
      </c>
      <c r="E1399" t="s">
        <v>37</v>
      </c>
      <c r="F1399" t="s">
        <v>157</v>
      </c>
      <c r="G1399" t="s">
        <v>1467</v>
      </c>
      <c r="H1399" t="s">
        <v>1468</v>
      </c>
      <c r="I1399" t="s">
        <v>93</v>
      </c>
      <c r="J1399">
        <v>2499</v>
      </c>
      <c r="K1399">
        <v>14</v>
      </c>
      <c r="L1399">
        <v>0.28000000000000003</v>
      </c>
      <c r="M1399">
        <v>25189.919999999998</v>
      </c>
      <c r="N1399" t="s">
        <v>42</v>
      </c>
      <c r="O1399" t="s">
        <v>33</v>
      </c>
      <c r="P1399">
        <v>89963.999999999985</v>
      </c>
      <c r="Q1399">
        <v>89963.999999999985</v>
      </c>
      <c r="R1399">
        <v>34986</v>
      </c>
      <c r="S1399">
        <v>9796.0800000000017</v>
      </c>
    </row>
    <row r="1400" spans="1:19" x14ac:dyDescent="0.35">
      <c r="A1400" t="s">
        <v>1526</v>
      </c>
      <c r="B1400" s="40">
        <v>45599</v>
      </c>
      <c r="C1400" t="s">
        <v>25</v>
      </c>
      <c r="D1400" t="s">
        <v>26</v>
      </c>
      <c r="E1400" t="s">
        <v>27</v>
      </c>
      <c r="F1400" t="s">
        <v>66</v>
      </c>
      <c r="G1400" t="s">
        <v>1467</v>
      </c>
      <c r="H1400" t="s">
        <v>1468</v>
      </c>
      <c r="I1400" t="s">
        <v>93</v>
      </c>
      <c r="J1400">
        <v>2499</v>
      </c>
      <c r="K1400">
        <v>19</v>
      </c>
      <c r="L1400">
        <v>0.2</v>
      </c>
      <c r="M1400">
        <v>37984.800000000003</v>
      </c>
      <c r="N1400" t="s">
        <v>32</v>
      </c>
      <c r="O1400" t="s">
        <v>23</v>
      </c>
      <c r="P1400">
        <v>189924</v>
      </c>
      <c r="Q1400">
        <v>189924</v>
      </c>
      <c r="R1400">
        <v>47481</v>
      </c>
      <c r="S1400">
        <v>9496.1999999999971</v>
      </c>
    </row>
    <row r="1401" spans="1:19" x14ac:dyDescent="0.35">
      <c r="A1401" t="s">
        <v>1527</v>
      </c>
      <c r="B1401" s="40">
        <v>45516</v>
      </c>
      <c r="C1401" t="s">
        <v>25</v>
      </c>
      <c r="D1401" t="s">
        <v>26</v>
      </c>
      <c r="E1401" t="s">
        <v>27</v>
      </c>
      <c r="F1401" t="s">
        <v>122</v>
      </c>
      <c r="G1401" t="s">
        <v>1467</v>
      </c>
      <c r="H1401" t="s">
        <v>1468</v>
      </c>
      <c r="I1401" t="s">
        <v>93</v>
      </c>
      <c r="J1401">
        <v>2499</v>
      </c>
      <c r="K1401">
        <v>8</v>
      </c>
      <c r="L1401">
        <v>0.2</v>
      </c>
      <c r="M1401">
        <v>15993.6</v>
      </c>
      <c r="N1401" t="s">
        <v>123</v>
      </c>
      <c r="O1401" t="s">
        <v>80</v>
      </c>
      <c r="P1401">
        <v>79968</v>
      </c>
      <c r="Q1401">
        <v>79968</v>
      </c>
      <c r="R1401">
        <v>19992</v>
      </c>
      <c r="S1401">
        <v>3998.3999999999996</v>
      </c>
    </row>
    <row r="1402" spans="1:19" x14ac:dyDescent="0.35">
      <c r="A1402" t="s">
        <v>1528</v>
      </c>
      <c r="B1402" s="40">
        <v>45493</v>
      </c>
      <c r="C1402" t="s">
        <v>15</v>
      </c>
      <c r="D1402" t="s">
        <v>16</v>
      </c>
      <c r="E1402" t="s">
        <v>17</v>
      </c>
      <c r="F1402" t="s">
        <v>176</v>
      </c>
      <c r="G1402" t="s">
        <v>1467</v>
      </c>
      <c r="H1402" t="s">
        <v>1468</v>
      </c>
      <c r="I1402" t="s">
        <v>93</v>
      </c>
      <c r="J1402">
        <v>2499</v>
      </c>
      <c r="K1402">
        <v>17</v>
      </c>
      <c r="L1402">
        <v>0</v>
      </c>
      <c r="M1402">
        <v>42483</v>
      </c>
      <c r="N1402" t="s">
        <v>59</v>
      </c>
      <c r="O1402" t="s">
        <v>23</v>
      </c>
      <c r="P1402" t="e">
        <v>#DIV/0!</v>
      </c>
      <c r="Q1402">
        <v>0</v>
      </c>
      <c r="R1402">
        <v>42483</v>
      </c>
      <c r="S1402">
        <v>0</v>
      </c>
    </row>
    <row r="1403" spans="1:19" x14ac:dyDescent="0.35">
      <c r="A1403" t="s">
        <v>1529</v>
      </c>
      <c r="B1403" s="40">
        <v>45557</v>
      </c>
      <c r="C1403" t="s">
        <v>131</v>
      </c>
      <c r="D1403" t="s">
        <v>132</v>
      </c>
      <c r="E1403" t="s">
        <v>98</v>
      </c>
      <c r="F1403" t="s">
        <v>101</v>
      </c>
      <c r="G1403" t="s">
        <v>1467</v>
      </c>
      <c r="H1403" t="s">
        <v>1468</v>
      </c>
      <c r="I1403" t="s">
        <v>93</v>
      </c>
      <c r="J1403">
        <v>2499</v>
      </c>
      <c r="K1403">
        <v>8</v>
      </c>
      <c r="L1403">
        <v>0.22</v>
      </c>
      <c r="M1403">
        <v>15593.76</v>
      </c>
      <c r="N1403" t="s">
        <v>77</v>
      </c>
      <c r="O1403" t="s">
        <v>23</v>
      </c>
      <c r="P1403">
        <v>70880.727272727279</v>
      </c>
      <c r="Q1403">
        <v>70880.727272727279</v>
      </c>
      <c r="R1403">
        <v>19992</v>
      </c>
      <c r="S1403">
        <v>4398.24</v>
      </c>
    </row>
    <row r="1404" spans="1:19" x14ac:dyDescent="0.35">
      <c r="A1404" t="s">
        <v>1530</v>
      </c>
      <c r="B1404" s="40">
        <v>45405</v>
      </c>
      <c r="C1404" t="s">
        <v>125</v>
      </c>
      <c r="D1404" t="s">
        <v>126</v>
      </c>
      <c r="E1404" t="s">
        <v>37</v>
      </c>
      <c r="F1404" t="s">
        <v>83</v>
      </c>
      <c r="G1404" t="s">
        <v>1467</v>
      </c>
      <c r="H1404" t="s">
        <v>1468</v>
      </c>
      <c r="I1404" t="s">
        <v>93</v>
      </c>
      <c r="J1404">
        <v>2499</v>
      </c>
      <c r="K1404">
        <v>18</v>
      </c>
      <c r="L1404">
        <v>0</v>
      </c>
      <c r="M1404">
        <v>44982</v>
      </c>
      <c r="N1404" t="s">
        <v>42</v>
      </c>
      <c r="O1404" t="s">
        <v>23</v>
      </c>
      <c r="P1404" t="e">
        <v>#DIV/0!</v>
      </c>
      <c r="Q1404">
        <v>0</v>
      </c>
      <c r="R1404">
        <v>44982</v>
      </c>
      <c r="S1404">
        <v>0</v>
      </c>
    </row>
    <row r="1405" spans="1:19" x14ac:dyDescent="0.35">
      <c r="A1405" t="s">
        <v>1531</v>
      </c>
      <c r="B1405" s="40">
        <v>45478</v>
      </c>
      <c r="C1405" t="s">
        <v>96</v>
      </c>
      <c r="D1405" t="s">
        <v>97</v>
      </c>
      <c r="E1405" t="s">
        <v>98</v>
      </c>
      <c r="F1405" t="s">
        <v>113</v>
      </c>
      <c r="G1405" t="s">
        <v>1467</v>
      </c>
      <c r="H1405" t="s">
        <v>1468</v>
      </c>
      <c r="I1405" t="s">
        <v>93</v>
      </c>
      <c r="J1405">
        <v>2499</v>
      </c>
      <c r="K1405">
        <v>5</v>
      </c>
      <c r="L1405">
        <v>0.19</v>
      </c>
      <c r="M1405">
        <v>10120.950000000001</v>
      </c>
      <c r="N1405" t="s">
        <v>77</v>
      </c>
      <c r="O1405" t="s">
        <v>87</v>
      </c>
      <c r="P1405">
        <v>53268.157894736847</v>
      </c>
      <c r="Q1405">
        <v>53268.157894736847</v>
      </c>
      <c r="R1405">
        <v>12495</v>
      </c>
      <c r="S1405">
        <v>2374.0499999999993</v>
      </c>
    </row>
    <row r="1406" spans="1:19" x14ac:dyDescent="0.35">
      <c r="A1406" t="s">
        <v>1532</v>
      </c>
      <c r="B1406" s="40">
        <v>45352</v>
      </c>
      <c r="C1406" t="s">
        <v>61</v>
      </c>
      <c r="D1406" t="s">
        <v>62</v>
      </c>
      <c r="E1406" t="s">
        <v>27</v>
      </c>
      <c r="F1406" t="s">
        <v>103</v>
      </c>
      <c r="G1406" t="s">
        <v>1467</v>
      </c>
      <c r="H1406" t="s">
        <v>1468</v>
      </c>
      <c r="I1406" t="s">
        <v>93</v>
      </c>
      <c r="J1406">
        <v>2499</v>
      </c>
      <c r="K1406">
        <v>9</v>
      </c>
      <c r="L1406">
        <v>0.12</v>
      </c>
      <c r="M1406">
        <v>19792.080000000002</v>
      </c>
      <c r="N1406" t="s">
        <v>32</v>
      </c>
      <c r="O1406" t="s">
        <v>23</v>
      </c>
      <c r="P1406">
        <v>164934.00000000003</v>
      </c>
      <c r="Q1406">
        <v>164934.00000000003</v>
      </c>
      <c r="R1406">
        <v>22491.000000000004</v>
      </c>
      <c r="S1406">
        <v>2698.9200000000019</v>
      </c>
    </row>
    <row r="1407" spans="1:19" x14ac:dyDescent="0.35">
      <c r="A1407" t="s">
        <v>1533</v>
      </c>
      <c r="B1407" s="40">
        <v>45551</v>
      </c>
      <c r="C1407" t="s">
        <v>131</v>
      </c>
      <c r="D1407" t="s">
        <v>132</v>
      </c>
      <c r="E1407" t="s">
        <v>98</v>
      </c>
      <c r="F1407" t="s">
        <v>113</v>
      </c>
      <c r="G1407" t="s">
        <v>1467</v>
      </c>
      <c r="H1407" t="s">
        <v>1468</v>
      </c>
      <c r="I1407" t="s">
        <v>93</v>
      </c>
      <c r="J1407">
        <v>2499</v>
      </c>
      <c r="K1407">
        <v>3</v>
      </c>
      <c r="L1407">
        <v>0.28000000000000003</v>
      </c>
      <c r="M1407">
        <v>5397.84</v>
      </c>
      <c r="N1407" t="s">
        <v>77</v>
      </c>
      <c r="O1407" t="s">
        <v>80</v>
      </c>
      <c r="P1407">
        <v>19278</v>
      </c>
      <c r="Q1407">
        <v>19278</v>
      </c>
      <c r="R1407">
        <v>7497.0000000000009</v>
      </c>
      <c r="S1407">
        <v>2099.1600000000008</v>
      </c>
    </row>
    <row r="1408" spans="1:19" x14ac:dyDescent="0.35">
      <c r="A1408" t="s">
        <v>1534</v>
      </c>
      <c r="B1408" s="40">
        <v>45387</v>
      </c>
      <c r="C1408" t="s">
        <v>131</v>
      </c>
      <c r="D1408" t="s">
        <v>132</v>
      </c>
      <c r="E1408" t="s">
        <v>98</v>
      </c>
      <c r="F1408" t="s">
        <v>113</v>
      </c>
      <c r="G1408" t="s">
        <v>1467</v>
      </c>
      <c r="H1408" t="s">
        <v>1468</v>
      </c>
      <c r="I1408" t="s">
        <v>93</v>
      </c>
      <c r="J1408">
        <v>2499</v>
      </c>
      <c r="K1408">
        <v>14</v>
      </c>
      <c r="L1408">
        <v>0</v>
      </c>
      <c r="M1408">
        <v>34986</v>
      </c>
      <c r="N1408" t="s">
        <v>77</v>
      </c>
      <c r="O1408" t="s">
        <v>23</v>
      </c>
      <c r="P1408" t="e">
        <v>#DIV/0!</v>
      </c>
      <c r="Q1408">
        <v>0</v>
      </c>
      <c r="R1408">
        <v>34986</v>
      </c>
      <c r="S1408">
        <v>0</v>
      </c>
    </row>
    <row r="1409" spans="1:19" x14ac:dyDescent="0.35">
      <c r="A1409" t="s">
        <v>1535</v>
      </c>
      <c r="B1409" s="40">
        <v>45364</v>
      </c>
      <c r="C1409" t="s">
        <v>73</v>
      </c>
      <c r="D1409" t="s">
        <v>74</v>
      </c>
      <c r="E1409" t="s">
        <v>37</v>
      </c>
      <c r="F1409" t="s">
        <v>71</v>
      </c>
      <c r="G1409" t="s">
        <v>1467</v>
      </c>
      <c r="H1409" t="s">
        <v>1468</v>
      </c>
      <c r="I1409" t="s">
        <v>93</v>
      </c>
      <c r="J1409">
        <v>2499</v>
      </c>
      <c r="K1409">
        <v>7</v>
      </c>
      <c r="L1409">
        <v>0.11</v>
      </c>
      <c r="M1409">
        <v>15568.77</v>
      </c>
      <c r="N1409" t="s">
        <v>42</v>
      </c>
      <c r="O1409" t="s">
        <v>23</v>
      </c>
      <c r="P1409">
        <v>141534.27272727274</v>
      </c>
      <c r="Q1409">
        <v>141534.27272727274</v>
      </c>
      <c r="R1409">
        <v>17493</v>
      </c>
      <c r="S1409">
        <v>1924.2299999999996</v>
      </c>
    </row>
    <row r="1410" spans="1:19" x14ac:dyDescent="0.35">
      <c r="A1410" t="s">
        <v>1536</v>
      </c>
      <c r="B1410" s="40">
        <v>45640</v>
      </c>
      <c r="C1410" t="s">
        <v>64</v>
      </c>
      <c r="D1410" t="s">
        <v>65</v>
      </c>
      <c r="E1410" t="s">
        <v>27</v>
      </c>
      <c r="F1410" t="s">
        <v>103</v>
      </c>
      <c r="G1410" t="s">
        <v>1467</v>
      </c>
      <c r="H1410" t="s">
        <v>1468</v>
      </c>
      <c r="I1410" t="s">
        <v>93</v>
      </c>
      <c r="J1410">
        <v>2499</v>
      </c>
      <c r="K1410">
        <v>8</v>
      </c>
      <c r="L1410">
        <v>0.14000000000000001</v>
      </c>
      <c r="M1410">
        <v>17193.12</v>
      </c>
      <c r="N1410" t="s">
        <v>32</v>
      </c>
      <c r="O1410" t="s">
        <v>23</v>
      </c>
      <c r="P1410">
        <v>122807.99999999999</v>
      </c>
      <c r="Q1410">
        <v>122807.99999999999</v>
      </c>
      <c r="R1410">
        <v>19992</v>
      </c>
      <c r="S1410">
        <v>2798.880000000001</v>
      </c>
    </row>
    <row r="1411" spans="1:19" x14ac:dyDescent="0.35">
      <c r="A1411" t="s">
        <v>1537</v>
      </c>
      <c r="B1411" s="40">
        <v>45434</v>
      </c>
      <c r="C1411" t="s">
        <v>44</v>
      </c>
      <c r="D1411" t="s">
        <v>45</v>
      </c>
      <c r="E1411" t="s">
        <v>17</v>
      </c>
      <c r="F1411" t="s">
        <v>176</v>
      </c>
      <c r="G1411" t="s">
        <v>1467</v>
      </c>
      <c r="H1411" t="s">
        <v>1468</v>
      </c>
      <c r="I1411" t="s">
        <v>93</v>
      </c>
      <c r="J1411">
        <v>2499</v>
      </c>
      <c r="K1411">
        <v>16</v>
      </c>
      <c r="L1411">
        <v>0.16</v>
      </c>
      <c r="M1411">
        <v>33586.559999999998</v>
      </c>
      <c r="N1411" t="s">
        <v>123</v>
      </c>
      <c r="O1411" t="s">
        <v>87</v>
      </c>
      <c r="P1411">
        <v>209915.99999999997</v>
      </c>
      <c r="Q1411">
        <v>209915.99999999997</v>
      </c>
      <c r="R1411">
        <v>39984</v>
      </c>
      <c r="S1411">
        <v>6397.4400000000023</v>
      </c>
    </row>
    <row r="1412" spans="1:19" x14ac:dyDescent="0.35">
      <c r="A1412" t="s">
        <v>1538</v>
      </c>
      <c r="B1412" s="40">
        <v>45579</v>
      </c>
      <c r="C1412" t="s">
        <v>125</v>
      </c>
      <c r="D1412" t="s">
        <v>126</v>
      </c>
      <c r="E1412" t="s">
        <v>37</v>
      </c>
      <c r="F1412" t="s">
        <v>157</v>
      </c>
      <c r="G1412" t="s">
        <v>1467</v>
      </c>
      <c r="H1412" t="s">
        <v>1468</v>
      </c>
      <c r="I1412" t="s">
        <v>93</v>
      </c>
      <c r="J1412">
        <v>2499</v>
      </c>
      <c r="K1412">
        <v>13</v>
      </c>
      <c r="L1412">
        <v>0.21</v>
      </c>
      <c r="M1412">
        <v>25664.73</v>
      </c>
      <c r="N1412" t="s">
        <v>32</v>
      </c>
      <c r="O1412" t="s">
        <v>87</v>
      </c>
      <c r="P1412">
        <v>122213</v>
      </c>
      <c r="Q1412">
        <v>122213</v>
      </c>
      <c r="R1412">
        <v>32486.999999999996</v>
      </c>
      <c r="S1412">
        <v>6822.2699999999968</v>
      </c>
    </row>
    <row r="1413" spans="1:19" x14ac:dyDescent="0.35">
      <c r="A1413" t="s">
        <v>1539</v>
      </c>
      <c r="B1413" s="40">
        <v>45650</v>
      </c>
      <c r="C1413" t="s">
        <v>73</v>
      </c>
      <c r="D1413" t="s">
        <v>74</v>
      </c>
      <c r="E1413" t="s">
        <v>37</v>
      </c>
      <c r="F1413" t="s">
        <v>157</v>
      </c>
      <c r="G1413" t="s">
        <v>1467</v>
      </c>
      <c r="H1413" t="s">
        <v>1468</v>
      </c>
      <c r="I1413" t="s">
        <v>93</v>
      </c>
      <c r="J1413">
        <v>2499</v>
      </c>
      <c r="K1413">
        <v>17</v>
      </c>
      <c r="L1413">
        <v>0.18</v>
      </c>
      <c r="M1413">
        <v>34836.06</v>
      </c>
      <c r="N1413" t="s">
        <v>59</v>
      </c>
      <c r="O1413" t="s">
        <v>23</v>
      </c>
      <c r="P1413">
        <v>193533.66666666666</v>
      </c>
      <c r="Q1413">
        <v>193533.66666666666</v>
      </c>
      <c r="R1413">
        <v>42482.999999999993</v>
      </c>
      <c r="S1413">
        <v>7646.9399999999951</v>
      </c>
    </row>
    <row r="1414" spans="1:19" x14ac:dyDescent="0.35">
      <c r="A1414" t="s">
        <v>1540</v>
      </c>
      <c r="B1414" s="40">
        <v>45589</v>
      </c>
      <c r="C1414" t="s">
        <v>64</v>
      </c>
      <c r="D1414" t="s">
        <v>65</v>
      </c>
      <c r="E1414" t="s">
        <v>27</v>
      </c>
      <c r="F1414" t="s">
        <v>28</v>
      </c>
      <c r="G1414" t="s">
        <v>1467</v>
      </c>
      <c r="H1414" t="s">
        <v>1468</v>
      </c>
      <c r="I1414" t="s">
        <v>93</v>
      </c>
      <c r="J1414">
        <v>2499</v>
      </c>
      <c r="K1414">
        <v>1</v>
      </c>
      <c r="L1414">
        <v>0.28000000000000003</v>
      </c>
      <c r="M1414">
        <v>1799.28</v>
      </c>
      <c r="N1414" t="s">
        <v>32</v>
      </c>
      <c r="O1414" t="s">
        <v>23</v>
      </c>
      <c r="P1414">
        <v>6425.9999999999991</v>
      </c>
      <c r="Q1414">
        <v>6425.9999999999991</v>
      </c>
      <c r="R1414">
        <v>2499</v>
      </c>
      <c r="S1414">
        <v>699.72</v>
      </c>
    </row>
    <row r="1415" spans="1:19" x14ac:dyDescent="0.35">
      <c r="A1415" t="s">
        <v>1541</v>
      </c>
      <c r="B1415" s="40">
        <v>45603</v>
      </c>
      <c r="C1415" t="s">
        <v>35</v>
      </c>
      <c r="D1415" t="s">
        <v>36</v>
      </c>
      <c r="E1415" t="s">
        <v>37</v>
      </c>
      <c r="F1415" t="s">
        <v>38</v>
      </c>
      <c r="G1415" t="s">
        <v>1467</v>
      </c>
      <c r="H1415" t="s">
        <v>1468</v>
      </c>
      <c r="I1415" t="s">
        <v>93</v>
      </c>
      <c r="J1415">
        <v>2499</v>
      </c>
      <c r="K1415">
        <v>20</v>
      </c>
      <c r="L1415">
        <v>0.23</v>
      </c>
      <c r="M1415">
        <v>38484.6</v>
      </c>
      <c r="N1415" t="s">
        <v>42</v>
      </c>
      <c r="O1415" t="s">
        <v>23</v>
      </c>
      <c r="P1415">
        <v>167324.34782608695</v>
      </c>
      <c r="Q1415">
        <v>167324.34782608695</v>
      </c>
      <c r="R1415">
        <v>49980</v>
      </c>
      <c r="S1415">
        <v>11495.400000000001</v>
      </c>
    </row>
    <row r="1416" spans="1:19" x14ac:dyDescent="0.35">
      <c r="A1416" t="s">
        <v>1542</v>
      </c>
      <c r="B1416" s="40">
        <v>45485</v>
      </c>
      <c r="C1416" t="s">
        <v>44</v>
      </c>
      <c r="D1416" t="s">
        <v>45</v>
      </c>
      <c r="E1416" t="s">
        <v>17</v>
      </c>
      <c r="F1416" t="s">
        <v>50</v>
      </c>
      <c r="G1416" t="s">
        <v>1467</v>
      </c>
      <c r="H1416" t="s">
        <v>1468</v>
      </c>
      <c r="I1416" t="s">
        <v>93</v>
      </c>
      <c r="J1416">
        <v>2499</v>
      </c>
      <c r="K1416">
        <v>14</v>
      </c>
      <c r="L1416">
        <v>0.06</v>
      </c>
      <c r="M1416">
        <v>32886.839999999997</v>
      </c>
      <c r="N1416" t="s">
        <v>123</v>
      </c>
      <c r="O1416" t="s">
        <v>87</v>
      </c>
      <c r="P1416">
        <v>548114</v>
      </c>
      <c r="Q1416">
        <v>548114</v>
      </c>
      <c r="R1416">
        <v>34986</v>
      </c>
      <c r="S1416">
        <v>2099.1600000000035</v>
      </c>
    </row>
    <row r="1417" spans="1:19" x14ac:dyDescent="0.35">
      <c r="A1417" t="s">
        <v>1543</v>
      </c>
      <c r="B1417" s="40">
        <v>45605</v>
      </c>
      <c r="C1417" t="s">
        <v>125</v>
      </c>
      <c r="D1417" t="s">
        <v>126</v>
      </c>
      <c r="E1417" t="s">
        <v>37</v>
      </c>
      <c r="F1417" t="s">
        <v>151</v>
      </c>
      <c r="G1417" t="s">
        <v>1467</v>
      </c>
      <c r="H1417" t="s">
        <v>1468</v>
      </c>
      <c r="I1417" t="s">
        <v>93</v>
      </c>
      <c r="J1417">
        <v>2499</v>
      </c>
      <c r="K1417">
        <v>9</v>
      </c>
      <c r="L1417">
        <v>0.15</v>
      </c>
      <c r="M1417">
        <v>19117.349999999999</v>
      </c>
      <c r="N1417" t="s">
        <v>77</v>
      </c>
      <c r="O1417" t="s">
        <v>23</v>
      </c>
      <c r="P1417">
        <v>127449</v>
      </c>
      <c r="Q1417">
        <v>127449</v>
      </c>
      <c r="R1417">
        <v>22491</v>
      </c>
      <c r="S1417">
        <v>3373.6500000000015</v>
      </c>
    </row>
    <row r="1418" spans="1:19" x14ac:dyDescent="0.35">
      <c r="A1418" t="s">
        <v>1544</v>
      </c>
      <c r="B1418" s="40">
        <v>45609</v>
      </c>
      <c r="C1418" t="s">
        <v>15</v>
      </c>
      <c r="D1418" t="s">
        <v>16</v>
      </c>
      <c r="E1418" t="s">
        <v>17</v>
      </c>
      <c r="F1418" t="s">
        <v>79</v>
      </c>
      <c r="G1418" t="s">
        <v>1467</v>
      </c>
      <c r="H1418" t="s">
        <v>1468</v>
      </c>
      <c r="I1418" t="s">
        <v>93</v>
      </c>
      <c r="J1418">
        <v>2499</v>
      </c>
      <c r="K1418">
        <v>4</v>
      </c>
      <c r="L1418">
        <v>0.14000000000000001</v>
      </c>
      <c r="M1418">
        <v>8596.56</v>
      </c>
      <c r="N1418" t="s">
        <v>32</v>
      </c>
      <c r="O1418" t="s">
        <v>23</v>
      </c>
      <c r="P1418">
        <v>61403.999999999993</v>
      </c>
      <c r="Q1418">
        <v>61403.999999999993</v>
      </c>
      <c r="R1418">
        <v>9996</v>
      </c>
      <c r="S1418">
        <v>1399.4400000000005</v>
      </c>
    </row>
    <row r="1419" spans="1:19" x14ac:dyDescent="0.35">
      <c r="A1419" t="s">
        <v>1545</v>
      </c>
      <c r="B1419" s="40">
        <v>45554</v>
      </c>
      <c r="C1419" t="s">
        <v>35</v>
      </c>
      <c r="D1419" t="s">
        <v>36</v>
      </c>
      <c r="E1419" t="s">
        <v>37</v>
      </c>
      <c r="F1419" t="s">
        <v>83</v>
      </c>
      <c r="G1419" t="s">
        <v>1467</v>
      </c>
      <c r="H1419" t="s">
        <v>1468</v>
      </c>
      <c r="I1419" t="s">
        <v>93</v>
      </c>
      <c r="J1419">
        <v>2499</v>
      </c>
      <c r="K1419">
        <v>15</v>
      </c>
      <c r="L1419">
        <v>0.21</v>
      </c>
      <c r="M1419">
        <v>29613.15</v>
      </c>
      <c r="N1419" t="s">
        <v>42</v>
      </c>
      <c r="O1419" t="s">
        <v>33</v>
      </c>
      <c r="P1419">
        <v>141015</v>
      </c>
      <c r="Q1419">
        <v>141015</v>
      </c>
      <c r="R1419">
        <v>37485</v>
      </c>
      <c r="S1419">
        <v>7871.8499999999985</v>
      </c>
    </row>
    <row r="1420" spans="1:19" x14ac:dyDescent="0.35">
      <c r="A1420" t="s">
        <v>1546</v>
      </c>
      <c r="B1420" s="40">
        <v>45360</v>
      </c>
      <c r="C1420" t="s">
        <v>131</v>
      </c>
      <c r="D1420" t="s">
        <v>132</v>
      </c>
      <c r="E1420" t="s">
        <v>98</v>
      </c>
      <c r="F1420" t="s">
        <v>160</v>
      </c>
      <c r="G1420" t="s">
        <v>1467</v>
      </c>
      <c r="H1420" t="s">
        <v>1468</v>
      </c>
      <c r="I1420" t="s">
        <v>93</v>
      </c>
      <c r="J1420">
        <v>2499</v>
      </c>
      <c r="K1420">
        <v>19</v>
      </c>
      <c r="L1420">
        <v>0.14000000000000001</v>
      </c>
      <c r="M1420">
        <v>40833.660000000003</v>
      </c>
      <c r="N1420" t="s">
        <v>42</v>
      </c>
      <c r="O1420" t="s">
        <v>23</v>
      </c>
      <c r="P1420">
        <v>291669</v>
      </c>
      <c r="Q1420">
        <v>291669</v>
      </c>
      <c r="R1420">
        <v>47481.000000000007</v>
      </c>
      <c r="S1420">
        <v>6647.3400000000038</v>
      </c>
    </row>
    <row r="1421" spans="1:19" x14ac:dyDescent="0.35">
      <c r="A1421" t="s">
        <v>1547</v>
      </c>
      <c r="B1421" s="40">
        <v>45481</v>
      </c>
      <c r="C1421" t="s">
        <v>111</v>
      </c>
      <c r="D1421" t="s">
        <v>112</v>
      </c>
      <c r="E1421" t="s">
        <v>98</v>
      </c>
      <c r="F1421" t="s">
        <v>101</v>
      </c>
      <c r="G1421" t="s">
        <v>1467</v>
      </c>
      <c r="H1421" t="s">
        <v>1468</v>
      </c>
      <c r="I1421" t="s">
        <v>93</v>
      </c>
      <c r="J1421">
        <v>2499</v>
      </c>
      <c r="K1421">
        <v>4</v>
      </c>
      <c r="L1421">
        <v>0.2</v>
      </c>
      <c r="M1421">
        <v>7996.8</v>
      </c>
      <c r="N1421" t="s">
        <v>22</v>
      </c>
      <c r="O1421" t="s">
        <v>23</v>
      </c>
      <c r="P1421">
        <v>39984</v>
      </c>
      <c r="Q1421">
        <v>39984</v>
      </c>
      <c r="R1421">
        <v>9996</v>
      </c>
      <c r="S1421">
        <v>1999.1999999999998</v>
      </c>
    </row>
    <row r="1422" spans="1:19" x14ac:dyDescent="0.35">
      <c r="A1422" t="s">
        <v>1548</v>
      </c>
      <c r="B1422" s="40">
        <v>45306</v>
      </c>
      <c r="C1422" t="s">
        <v>64</v>
      </c>
      <c r="D1422" t="s">
        <v>65</v>
      </c>
      <c r="E1422" t="s">
        <v>27</v>
      </c>
      <c r="F1422" t="s">
        <v>122</v>
      </c>
      <c r="G1422" t="s">
        <v>1467</v>
      </c>
      <c r="H1422" t="s">
        <v>1468</v>
      </c>
      <c r="I1422" t="s">
        <v>93</v>
      </c>
      <c r="J1422">
        <v>2499</v>
      </c>
      <c r="K1422">
        <v>1</v>
      </c>
      <c r="L1422">
        <v>0.04</v>
      </c>
      <c r="M1422">
        <v>2399.04</v>
      </c>
      <c r="N1422" t="s">
        <v>32</v>
      </c>
      <c r="O1422" t="s">
        <v>179</v>
      </c>
      <c r="P1422">
        <v>59976</v>
      </c>
      <c r="Q1422">
        <v>59976</v>
      </c>
      <c r="R1422">
        <v>2499</v>
      </c>
      <c r="S1422">
        <v>99.960000000000036</v>
      </c>
    </row>
    <row r="1423" spans="1:19" x14ac:dyDescent="0.35">
      <c r="A1423" t="s">
        <v>1549</v>
      </c>
      <c r="B1423" s="40">
        <v>45540</v>
      </c>
      <c r="C1423" t="s">
        <v>35</v>
      </c>
      <c r="D1423" t="s">
        <v>36</v>
      </c>
      <c r="E1423" t="s">
        <v>37</v>
      </c>
      <c r="F1423" t="s">
        <v>83</v>
      </c>
      <c r="G1423" t="s">
        <v>1467</v>
      </c>
      <c r="H1423" t="s">
        <v>1468</v>
      </c>
      <c r="I1423" t="s">
        <v>93</v>
      </c>
      <c r="J1423">
        <v>2499</v>
      </c>
      <c r="K1423">
        <v>20</v>
      </c>
      <c r="L1423">
        <v>0</v>
      </c>
      <c r="M1423">
        <v>49980</v>
      </c>
      <c r="N1423" t="s">
        <v>123</v>
      </c>
      <c r="O1423" t="s">
        <v>23</v>
      </c>
      <c r="P1423" t="e">
        <v>#DIV/0!</v>
      </c>
      <c r="Q1423">
        <v>0</v>
      </c>
      <c r="R1423">
        <v>49980</v>
      </c>
      <c r="S1423">
        <v>0</v>
      </c>
    </row>
    <row r="1424" spans="1:19" x14ac:dyDescent="0.35">
      <c r="A1424" t="s">
        <v>1550</v>
      </c>
      <c r="B1424" s="40">
        <v>45344</v>
      </c>
      <c r="C1424" t="s">
        <v>96</v>
      </c>
      <c r="D1424" t="s">
        <v>97</v>
      </c>
      <c r="E1424" t="s">
        <v>98</v>
      </c>
      <c r="F1424" t="s">
        <v>113</v>
      </c>
      <c r="G1424" t="s">
        <v>1467</v>
      </c>
      <c r="H1424" t="s">
        <v>1468</v>
      </c>
      <c r="I1424" t="s">
        <v>93</v>
      </c>
      <c r="J1424">
        <v>2499</v>
      </c>
      <c r="K1424">
        <v>18</v>
      </c>
      <c r="L1424">
        <v>7.0000000000000007E-2</v>
      </c>
      <c r="M1424">
        <v>41833.26</v>
      </c>
      <c r="N1424" t="s">
        <v>123</v>
      </c>
      <c r="O1424" t="s">
        <v>23</v>
      </c>
      <c r="P1424">
        <v>597618</v>
      </c>
      <c r="Q1424">
        <v>597618</v>
      </c>
      <c r="R1424">
        <v>44982.000000000007</v>
      </c>
      <c r="S1424">
        <v>3148.7400000000052</v>
      </c>
    </row>
    <row r="1425" spans="1:19" x14ac:dyDescent="0.35">
      <c r="A1425" t="s">
        <v>1551</v>
      </c>
      <c r="B1425" s="40">
        <v>45458</v>
      </c>
      <c r="C1425" t="s">
        <v>35</v>
      </c>
      <c r="D1425" t="s">
        <v>36</v>
      </c>
      <c r="E1425" t="s">
        <v>37</v>
      </c>
      <c r="F1425" t="s">
        <v>83</v>
      </c>
      <c r="G1425" t="s">
        <v>1467</v>
      </c>
      <c r="H1425" t="s">
        <v>1468</v>
      </c>
      <c r="I1425" t="s">
        <v>93</v>
      </c>
      <c r="J1425">
        <v>2499</v>
      </c>
      <c r="K1425">
        <v>12</v>
      </c>
      <c r="L1425">
        <v>0.11</v>
      </c>
      <c r="M1425">
        <v>26689.32</v>
      </c>
      <c r="N1425" t="s">
        <v>77</v>
      </c>
      <c r="O1425" t="s">
        <v>23</v>
      </c>
      <c r="P1425">
        <v>242630.18181818182</v>
      </c>
      <c r="Q1425">
        <v>242630.18181818182</v>
      </c>
      <c r="R1425">
        <v>29988</v>
      </c>
      <c r="S1425">
        <v>3298.6800000000003</v>
      </c>
    </row>
    <row r="1426" spans="1:19" x14ac:dyDescent="0.35">
      <c r="A1426" t="s">
        <v>1552</v>
      </c>
      <c r="B1426" s="40">
        <v>45346</v>
      </c>
      <c r="C1426" t="s">
        <v>131</v>
      </c>
      <c r="D1426" t="s">
        <v>132</v>
      </c>
      <c r="E1426" t="s">
        <v>98</v>
      </c>
      <c r="F1426" t="s">
        <v>115</v>
      </c>
      <c r="G1426" t="s">
        <v>1467</v>
      </c>
      <c r="H1426" t="s">
        <v>1468</v>
      </c>
      <c r="I1426" t="s">
        <v>93</v>
      </c>
      <c r="J1426">
        <v>2499</v>
      </c>
      <c r="K1426">
        <v>16</v>
      </c>
      <c r="L1426">
        <v>0.26</v>
      </c>
      <c r="M1426">
        <v>29588.16</v>
      </c>
      <c r="N1426" t="s">
        <v>59</v>
      </c>
      <c r="O1426" t="s">
        <v>23</v>
      </c>
      <c r="P1426">
        <v>113800.61538461538</v>
      </c>
      <c r="Q1426">
        <v>113800.61538461538</v>
      </c>
      <c r="R1426">
        <v>39984</v>
      </c>
      <c r="S1426">
        <v>10395.84</v>
      </c>
    </row>
    <row r="1427" spans="1:19" x14ac:dyDescent="0.35">
      <c r="A1427" t="s">
        <v>1553</v>
      </c>
      <c r="B1427" s="40">
        <v>45567</v>
      </c>
      <c r="C1427" t="s">
        <v>64</v>
      </c>
      <c r="D1427" t="s">
        <v>65</v>
      </c>
      <c r="E1427" t="s">
        <v>27</v>
      </c>
      <c r="F1427" t="s">
        <v>103</v>
      </c>
      <c r="G1427" t="s">
        <v>1467</v>
      </c>
      <c r="H1427" t="s">
        <v>1468</v>
      </c>
      <c r="I1427" t="s">
        <v>93</v>
      </c>
      <c r="J1427">
        <v>2499</v>
      </c>
      <c r="K1427">
        <v>3</v>
      </c>
      <c r="L1427">
        <v>0.1</v>
      </c>
      <c r="M1427">
        <v>6747.3</v>
      </c>
      <c r="N1427" t="s">
        <v>77</v>
      </c>
      <c r="O1427" t="s">
        <v>23</v>
      </c>
      <c r="P1427">
        <v>67473</v>
      </c>
      <c r="Q1427">
        <v>67473</v>
      </c>
      <c r="R1427">
        <v>7497</v>
      </c>
      <c r="S1427">
        <v>749.69999999999982</v>
      </c>
    </row>
    <row r="1428" spans="1:19" x14ac:dyDescent="0.35">
      <c r="A1428" t="s">
        <v>1554</v>
      </c>
      <c r="B1428" s="40">
        <v>45540</v>
      </c>
      <c r="C1428" t="s">
        <v>73</v>
      </c>
      <c r="D1428" t="s">
        <v>74</v>
      </c>
      <c r="E1428" t="s">
        <v>37</v>
      </c>
      <c r="F1428" t="s">
        <v>157</v>
      </c>
      <c r="G1428" t="s">
        <v>1467</v>
      </c>
      <c r="H1428" t="s">
        <v>1468</v>
      </c>
      <c r="I1428" t="s">
        <v>93</v>
      </c>
      <c r="J1428">
        <v>2499</v>
      </c>
      <c r="K1428">
        <v>19</v>
      </c>
      <c r="L1428">
        <v>0.05</v>
      </c>
      <c r="M1428">
        <v>45106.95</v>
      </c>
      <c r="N1428" t="s">
        <v>123</v>
      </c>
      <c r="O1428" t="s">
        <v>80</v>
      </c>
      <c r="P1428">
        <v>902138.99999999988</v>
      </c>
      <c r="Q1428">
        <v>902138.99999999988</v>
      </c>
      <c r="R1428">
        <v>47481</v>
      </c>
      <c r="S1428">
        <v>2374.0500000000029</v>
      </c>
    </row>
    <row r="1429" spans="1:19" x14ac:dyDescent="0.35">
      <c r="A1429" t="s">
        <v>1555</v>
      </c>
      <c r="B1429" s="40">
        <v>45402</v>
      </c>
      <c r="C1429" t="s">
        <v>125</v>
      </c>
      <c r="D1429" t="s">
        <v>126</v>
      </c>
      <c r="E1429" t="s">
        <v>37</v>
      </c>
      <c r="F1429" t="s">
        <v>83</v>
      </c>
      <c r="G1429" t="s">
        <v>1467</v>
      </c>
      <c r="H1429" t="s">
        <v>1468</v>
      </c>
      <c r="I1429" t="s">
        <v>93</v>
      </c>
      <c r="J1429">
        <v>2499</v>
      </c>
      <c r="K1429">
        <v>6</v>
      </c>
      <c r="L1429">
        <v>0.18</v>
      </c>
      <c r="M1429">
        <v>12295.08</v>
      </c>
      <c r="N1429" t="s">
        <v>32</v>
      </c>
      <c r="O1429" t="s">
        <v>33</v>
      </c>
      <c r="P1429">
        <v>68306</v>
      </c>
      <c r="Q1429">
        <v>68306</v>
      </c>
      <c r="R1429">
        <v>14993.999999999998</v>
      </c>
      <c r="S1429">
        <v>2698.9199999999983</v>
      </c>
    </row>
    <row r="1430" spans="1:19" x14ac:dyDescent="0.35">
      <c r="A1430" t="s">
        <v>1556</v>
      </c>
      <c r="B1430" s="40">
        <v>45474</v>
      </c>
      <c r="C1430" t="s">
        <v>111</v>
      </c>
      <c r="D1430" t="s">
        <v>112</v>
      </c>
      <c r="E1430" t="s">
        <v>98</v>
      </c>
      <c r="F1430" t="s">
        <v>99</v>
      </c>
      <c r="G1430" t="s">
        <v>1467</v>
      </c>
      <c r="H1430" t="s">
        <v>1468</v>
      </c>
      <c r="I1430" t="s">
        <v>93</v>
      </c>
      <c r="J1430">
        <v>2499</v>
      </c>
      <c r="K1430">
        <v>2</v>
      </c>
      <c r="L1430">
        <v>0.04</v>
      </c>
      <c r="M1430">
        <v>4798.08</v>
      </c>
      <c r="N1430" t="s">
        <v>77</v>
      </c>
      <c r="O1430" t="s">
        <v>23</v>
      </c>
      <c r="P1430">
        <v>119952</v>
      </c>
      <c r="Q1430">
        <v>119952</v>
      </c>
      <c r="R1430">
        <v>4998</v>
      </c>
      <c r="S1430">
        <v>199.92000000000007</v>
      </c>
    </row>
    <row r="1431" spans="1:19" x14ac:dyDescent="0.35">
      <c r="A1431" t="s">
        <v>1557</v>
      </c>
      <c r="B1431" s="40">
        <v>45641</v>
      </c>
      <c r="C1431" t="s">
        <v>44</v>
      </c>
      <c r="D1431" t="s">
        <v>45</v>
      </c>
      <c r="E1431" t="s">
        <v>17</v>
      </c>
      <c r="F1431" t="s">
        <v>79</v>
      </c>
      <c r="G1431" t="s">
        <v>1467</v>
      </c>
      <c r="H1431" t="s">
        <v>1468</v>
      </c>
      <c r="I1431" t="s">
        <v>93</v>
      </c>
      <c r="J1431">
        <v>2499</v>
      </c>
      <c r="K1431">
        <v>7</v>
      </c>
      <c r="L1431">
        <v>0.28000000000000003</v>
      </c>
      <c r="M1431">
        <v>12594.96</v>
      </c>
      <c r="N1431" t="s">
        <v>32</v>
      </c>
      <c r="O1431" t="s">
        <v>87</v>
      </c>
      <c r="P1431">
        <v>44981.999999999993</v>
      </c>
      <c r="Q1431">
        <v>44981.999999999993</v>
      </c>
      <c r="R1431">
        <v>17493</v>
      </c>
      <c r="S1431">
        <v>4898.0400000000009</v>
      </c>
    </row>
    <row r="1432" spans="1:19" x14ac:dyDescent="0.35">
      <c r="A1432" t="s">
        <v>1558</v>
      </c>
      <c r="B1432" s="40">
        <v>45395</v>
      </c>
      <c r="C1432" t="s">
        <v>73</v>
      </c>
      <c r="D1432" t="s">
        <v>74</v>
      </c>
      <c r="E1432" t="s">
        <v>37</v>
      </c>
      <c r="F1432" t="s">
        <v>179</v>
      </c>
      <c r="G1432" t="s">
        <v>1467</v>
      </c>
      <c r="H1432" t="s">
        <v>1468</v>
      </c>
      <c r="I1432" t="s">
        <v>93</v>
      </c>
      <c r="J1432">
        <v>2499</v>
      </c>
      <c r="K1432">
        <v>15</v>
      </c>
      <c r="L1432">
        <v>0.16</v>
      </c>
      <c r="M1432">
        <v>31487.4</v>
      </c>
      <c r="N1432" t="s">
        <v>59</v>
      </c>
      <c r="O1432" t="s">
        <v>23</v>
      </c>
      <c r="P1432">
        <v>196796.25</v>
      </c>
      <c r="Q1432">
        <v>196796.25</v>
      </c>
      <c r="R1432">
        <v>37485</v>
      </c>
      <c r="S1432">
        <v>5997.5999999999985</v>
      </c>
    </row>
    <row r="1433" spans="1:19" x14ac:dyDescent="0.35">
      <c r="A1433" t="s">
        <v>1559</v>
      </c>
      <c r="B1433" s="40">
        <v>45355</v>
      </c>
      <c r="C1433" t="s">
        <v>125</v>
      </c>
      <c r="D1433" t="s">
        <v>126</v>
      </c>
      <c r="E1433" t="s">
        <v>37</v>
      </c>
      <c r="F1433" t="s">
        <v>71</v>
      </c>
      <c r="G1433" t="s">
        <v>1467</v>
      </c>
      <c r="H1433" t="s">
        <v>1468</v>
      </c>
      <c r="I1433" t="s">
        <v>93</v>
      </c>
      <c r="J1433">
        <v>2499</v>
      </c>
      <c r="K1433">
        <v>3</v>
      </c>
      <c r="L1433">
        <v>0.05</v>
      </c>
      <c r="M1433">
        <v>7122.15</v>
      </c>
      <c r="N1433" t="s">
        <v>32</v>
      </c>
      <c r="O1433" t="s">
        <v>23</v>
      </c>
      <c r="P1433">
        <v>142442.99999999997</v>
      </c>
      <c r="Q1433">
        <v>142442.99999999997</v>
      </c>
      <c r="R1433">
        <v>7497</v>
      </c>
      <c r="S1433">
        <v>374.85000000000036</v>
      </c>
    </row>
    <row r="1434" spans="1:19" x14ac:dyDescent="0.35">
      <c r="A1434" t="s">
        <v>1560</v>
      </c>
      <c r="B1434" s="40">
        <v>45491</v>
      </c>
      <c r="C1434" t="s">
        <v>111</v>
      </c>
      <c r="D1434" t="s">
        <v>112</v>
      </c>
      <c r="E1434" t="s">
        <v>98</v>
      </c>
      <c r="F1434" t="s">
        <v>101</v>
      </c>
      <c r="G1434" t="s">
        <v>1467</v>
      </c>
      <c r="H1434" t="s">
        <v>1468</v>
      </c>
      <c r="I1434" t="s">
        <v>93</v>
      </c>
      <c r="J1434">
        <v>2499</v>
      </c>
      <c r="K1434">
        <v>11</v>
      </c>
      <c r="L1434">
        <v>0.02</v>
      </c>
      <c r="M1434">
        <v>26939.22</v>
      </c>
      <c r="N1434" t="s">
        <v>32</v>
      </c>
      <c r="O1434" t="s">
        <v>80</v>
      </c>
      <c r="P1434">
        <v>1346961</v>
      </c>
      <c r="Q1434">
        <v>1346961</v>
      </c>
      <c r="R1434">
        <v>27489</v>
      </c>
      <c r="S1434">
        <v>549.77999999999884</v>
      </c>
    </row>
    <row r="1435" spans="1:19" x14ac:dyDescent="0.35">
      <c r="A1435" t="s">
        <v>1561</v>
      </c>
      <c r="B1435" s="40">
        <v>45399</v>
      </c>
      <c r="C1435" t="s">
        <v>35</v>
      </c>
      <c r="D1435" t="s">
        <v>36</v>
      </c>
      <c r="E1435" t="s">
        <v>37</v>
      </c>
      <c r="F1435" t="s">
        <v>83</v>
      </c>
      <c r="G1435" t="s">
        <v>1467</v>
      </c>
      <c r="H1435" t="s">
        <v>1468</v>
      </c>
      <c r="I1435" t="s">
        <v>93</v>
      </c>
      <c r="J1435">
        <v>2499</v>
      </c>
      <c r="K1435">
        <v>15</v>
      </c>
      <c r="L1435">
        <v>0.02</v>
      </c>
      <c r="M1435">
        <v>36735.300000000003</v>
      </c>
      <c r="N1435" t="s">
        <v>59</v>
      </c>
      <c r="O1435" t="s">
        <v>23</v>
      </c>
      <c r="P1435">
        <v>1836765</v>
      </c>
      <c r="Q1435">
        <v>1836765</v>
      </c>
      <c r="R1435">
        <v>37485.000000000007</v>
      </c>
      <c r="S1435">
        <v>749.70000000000437</v>
      </c>
    </row>
    <row r="1436" spans="1:19" x14ac:dyDescent="0.35">
      <c r="A1436" t="s">
        <v>1562</v>
      </c>
      <c r="B1436" s="40">
        <v>45479</v>
      </c>
      <c r="C1436" t="s">
        <v>111</v>
      </c>
      <c r="D1436" t="s">
        <v>112</v>
      </c>
      <c r="E1436" t="s">
        <v>98</v>
      </c>
      <c r="F1436" t="s">
        <v>101</v>
      </c>
      <c r="G1436" t="s">
        <v>1467</v>
      </c>
      <c r="H1436" t="s">
        <v>1468</v>
      </c>
      <c r="I1436" t="s">
        <v>93</v>
      </c>
      <c r="J1436">
        <v>2499</v>
      </c>
      <c r="K1436">
        <v>18</v>
      </c>
      <c r="L1436">
        <v>0.16</v>
      </c>
      <c r="M1436">
        <v>37784.879999999997</v>
      </c>
      <c r="N1436" t="s">
        <v>59</v>
      </c>
      <c r="O1436" t="s">
        <v>80</v>
      </c>
      <c r="P1436">
        <v>236155.49999999997</v>
      </c>
      <c r="Q1436">
        <v>236155.49999999997</v>
      </c>
      <c r="R1436">
        <v>44982</v>
      </c>
      <c r="S1436">
        <v>7197.1200000000026</v>
      </c>
    </row>
    <row r="1437" spans="1:19" x14ac:dyDescent="0.35">
      <c r="A1437" t="s">
        <v>1563</v>
      </c>
      <c r="B1437" s="40">
        <v>45319</v>
      </c>
      <c r="C1437" t="s">
        <v>55</v>
      </c>
      <c r="D1437" t="s">
        <v>56</v>
      </c>
      <c r="E1437" t="s">
        <v>17</v>
      </c>
      <c r="F1437" t="s">
        <v>79</v>
      </c>
      <c r="G1437" t="s">
        <v>1467</v>
      </c>
      <c r="H1437" t="s">
        <v>1468</v>
      </c>
      <c r="I1437" t="s">
        <v>93</v>
      </c>
      <c r="J1437">
        <v>2499</v>
      </c>
      <c r="K1437">
        <v>8</v>
      </c>
      <c r="L1437">
        <v>0.25</v>
      </c>
      <c r="M1437">
        <v>14994</v>
      </c>
      <c r="N1437" t="s">
        <v>32</v>
      </c>
      <c r="O1437" t="s">
        <v>23</v>
      </c>
      <c r="P1437">
        <v>59976</v>
      </c>
      <c r="Q1437">
        <v>59976</v>
      </c>
      <c r="R1437">
        <v>19992</v>
      </c>
      <c r="S1437">
        <v>4998</v>
      </c>
    </row>
    <row r="1438" spans="1:19" x14ac:dyDescent="0.35">
      <c r="A1438" t="s">
        <v>1564</v>
      </c>
      <c r="B1438" s="40">
        <v>45541</v>
      </c>
      <c r="C1438" t="s">
        <v>64</v>
      </c>
      <c r="D1438" t="s">
        <v>65</v>
      </c>
      <c r="E1438" t="s">
        <v>27</v>
      </c>
      <c r="F1438" t="s">
        <v>89</v>
      </c>
      <c r="G1438" t="s">
        <v>1467</v>
      </c>
      <c r="H1438" t="s">
        <v>1468</v>
      </c>
      <c r="I1438" t="s">
        <v>93</v>
      </c>
      <c r="J1438">
        <v>2499</v>
      </c>
      <c r="K1438">
        <v>18</v>
      </c>
      <c r="L1438">
        <v>0.17</v>
      </c>
      <c r="M1438">
        <v>37335.06</v>
      </c>
      <c r="N1438" t="s">
        <v>22</v>
      </c>
      <c r="O1438" t="s">
        <v>80</v>
      </c>
      <c r="P1438">
        <v>219617.99999999997</v>
      </c>
      <c r="Q1438">
        <v>219617.99999999997</v>
      </c>
      <c r="R1438">
        <v>44982</v>
      </c>
      <c r="S1438">
        <v>7646.9400000000023</v>
      </c>
    </row>
    <row r="1439" spans="1:19" x14ac:dyDescent="0.35">
      <c r="A1439" t="s">
        <v>1565</v>
      </c>
      <c r="B1439" s="40">
        <v>45613</v>
      </c>
      <c r="C1439" t="s">
        <v>35</v>
      </c>
      <c r="D1439" t="s">
        <v>36</v>
      </c>
      <c r="E1439" t="s">
        <v>37</v>
      </c>
      <c r="F1439" t="s">
        <v>83</v>
      </c>
      <c r="G1439" t="s">
        <v>1467</v>
      </c>
      <c r="H1439" t="s">
        <v>1468</v>
      </c>
      <c r="I1439" t="s">
        <v>93</v>
      </c>
      <c r="J1439">
        <v>2499</v>
      </c>
      <c r="K1439">
        <v>9</v>
      </c>
      <c r="L1439">
        <v>0.14000000000000001</v>
      </c>
      <c r="M1439">
        <v>19342.259999999998</v>
      </c>
      <c r="N1439" t="s">
        <v>22</v>
      </c>
      <c r="O1439" t="s">
        <v>23</v>
      </c>
      <c r="P1439">
        <v>138158.99999999997</v>
      </c>
      <c r="Q1439">
        <v>138158.99999999997</v>
      </c>
      <c r="R1439">
        <v>22491</v>
      </c>
      <c r="S1439">
        <v>3148.7400000000016</v>
      </c>
    </row>
    <row r="1440" spans="1:19" x14ac:dyDescent="0.35">
      <c r="A1440" t="s">
        <v>1566</v>
      </c>
      <c r="B1440" s="40">
        <v>45475</v>
      </c>
      <c r="C1440" t="s">
        <v>55</v>
      </c>
      <c r="D1440" t="s">
        <v>56</v>
      </c>
      <c r="E1440" t="s">
        <v>17</v>
      </c>
      <c r="F1440" t="s">
        <v>176</v>
      </c>
      <c r="G1440" t="s">
        <v>1467</v>
      </c>
      <c r="H1440" t="s">
        <v>1468</v>
      </c>
      <c r="I1440" t="s">
        <v>93</v>
      </c>
      <c r="J1440">
        <v>2499</v>
      </c>
      <c r="K1440">
        <v>7</v>
      </c>
      <c r="L1440">
        <v>0.26</v>
      </c>
      <c r="M1440">
        <v>12944.82</v>
      </c>
      <c r="N1440" t="s">
        <v>59</v>
      </c>
      <c r="O1440" t="s">
        <v>23</v>
      </c>
      <c r="P1440">
        <v>49787.769230769227</v>
      </c>
      <c r="Q1440">
        <v>49787.769230769227</v>
      </c>
      <c r="R1440">
        <v>17493</v>
      </c>
      <c r="S1440">
        <v>4548.18</v>
      </c>
    </row>
    <row r="1441" spans="1:19" x14ac:dyDescent="0.35">
      <c r="A1441" t="s">
        <v>1567</v>
      </c>
      <c r="B1441" s="40">
        <v>45561</v>
      </c>
      <c r="C1441" t="s">
        <v>25</v>
      </c>
      <c r="D1441" t="s">
        <v>26</v>
      </c>
      <c r="E1441" t="s">
        <v>27</v>
      </c>
      <c r="F1441" t="s">
        <v>103</v>
      </c>
      <c r="G1441" t="s">
        <v>1467</v>
      </c>
      <c r="H1441" t="s">
        <v>1468</v>
      </c>
      <c r="I1441" t="s">
        <v>93</v>
      </c>
      <c r="J1441">
        <v>2499</v>
      </c>
      <c r="K1441">
        <v>17</v>
      </c>
      <c r="L1441">
        <v>0.08</v>
      </c>
      <c r="M1441">
        <v>39084.36</v>
      </c>
      <c r="N1441" t="s">
        <v>42</v>
      </c>
      <c r="O1441" t="s">
        <v>23</v>
      </c>
      <c r="P1441">
        <v>488554.5</v>
      </c>
      <c r="Q1441">
        <v>488554.5</v>
      </c>
      <c r="R1441">
        <v>42483</v>
      </c>
      <c r="S1441">
        <v>3398.6399999999994</v>
      </c>
    </row>
    <row r="1442" spans="1:19" x14ac:dyDescent="0.35">
      <c r="A1442" t="s">
        <v>1568</v>
      </c>
      <c r="B1442" s="40">
        <v>45569</v>
      </c>
      <c r="C1442" t="s">
        <v>111</v>
      </c>
      <c r="D1442" t="s">
        <v>112</v>
      </c>
      <c r="E1442" t="s">
        <v>98</v>
      </c>
      <c r="F1442" t="s">
        <v>113</v>
      </c>
      <c r="G1442" t="s">
        <v>1467</v>
      </c>
      <c r="H1442" t="s">
        <v>1468</v>
      </c>
      <c r="I1442" t="s">
        <v>93</v>
      </c>
      <c r="J1442">
        <v>2499</v>
      </c>
      <c r="K1442">
        <v>2</v>
      </c>
      <c r="L1442">
        <v>0.25</v>
      </c>
      <c r="M1442">
        <v>3748.5</v>
      </c>
      <c r="N1442" t="s">
        <v>32</v>
      </c>
      <c r="O1442" t="s">
        <v>23</v>
      </c>
      <c r="P1442">
        <v>14994</v>
      </c>
      <c r="Q1442">
        <v>14994</v>
      </c>
      <c r="R1442">
        <v>4998</v>
      </c>
      <c r="S1442">
        <v>1249.5</v>
      </c>
    </row>
    <row r="1443" spans="1:19" x14ac:dyDescent="0.35">
      <c r="A1443" t="s">
        <v>1569</v>
      </c>
      <c r="B1443" s="40">
        <v>45605</v>
      </c>
      <c r="C1443" t="s">
        <v>44</v>
      </c>
      <c r="D1443" t="s">
        <v>45</v>
      </c>
      <c r="E1443" t="s">
        <v>17</v>
      </c>
      <c r="F1443" t="s">
        <v>50</v>
      </c>
      <c r="G1443" t="s">
        <v>1467</v>
      </c>
      <c r="H1443" t="s">
        <v>1468</v>
      </c>
      <c r="I1443" t="s">
        <v>93</v>
      </c>
      <c r="J1443">
        <v>2499</v>
      </c>
      <c r="K1443">
        <v>1</v>
      </c>
      <c r="L1443">
        <v>0.23</v>
      </c>
      <c r="M1443">
        <v>1924.23</v>
      </c>
      <c r="N1443" t="s">
        <v>77</v>
      </c>
      <c r="O1443" t="s">
        <v>33</v>
      </c>
      <c r="P1443">
        <v>8366.217391304348</v>
      </c>
      <c r="Q1443">
        <v>8366.217391304348</v>
      </c>
      <c r="R1443">
        <v>2499</v>
      </c>
      <c r="S1443">
        <v>574.77</v>
      </c>
    </row>
    <row r="1444" spans="1:19" x14ac:dyDescent="0.35">
      <c r="A1444" t="s">
        <v>1570</v>
      </c>
      <c r="B1444" s="40">
        <v>45372</v>
      </c>
      <c r="C1444" t="s">
        <v>35</v>
      </c>
      <c r="D1444" t="s">
        <v>36</v>
      </c>
      <c r="E1444" t="s">
        <v>37</v>
      </c>
      <c r="F1444" t="s">
        <v>83</v>
      </c>
      <c r="G1444" t="s">
        <v>1467</v>
      </c>
      <c r="H1444" t="s">
        <v>1468</v>
      </c>
      <c r="I1444" t="s">
        <v>93</v>
      </c>
      <c r="J1444">
        <v>2499</v>
      </c>
      <c r="K1444">
        <v>8</v>
      </c>
      <c r="L1444">
        <v>0.18</v>
      </c>
      <c r="M1444">
        <v>16393.439999999999</v>
      </c>
      <c r="N1444" t="s">
        <v>123</v>
      </c>
      <c r="O1444" t="s">
        <v>23</v>
      </c>
      <c r="P1444">
        <v>91074.666666666657</v>
      </c>
      <c r="Q1444">
        <v>91074.666666666657</v>
      </c>
      <c r="R1444">
        <v>19991.999999999996</v>
      </c>
      <c r="S1444">
        <v>3598.5599999999977</v>
      </c>
    </row>
    <row r="1445" spans="1:19" x14ac:dyDescent="0.35">
      <c r="A1445" t="s">
        <v>1571</v>
      </c>
      <c r="B1445" s="40">
        <v>45317</v>
      </c>
      <c r="C1445" t="s">
        <v>25</v>
      </c>
      <c r="D1445" t="s">
        <v>26</v>
      </c>
      <c r="E1445" t="s">
        <v>27</v>
      </c>
      <c r="F1445" t="s">
        <v>89</v>
      </c>
      <c r="G1445" t="s">
        <v>1467</v>
      </c>
      <c r="H1445" t="s">
        <v>1468</v>
      </c>
      <c r="I1445" t="s">
        <v>93</v>
      </c>
      <c r="J1445">
        <v>2499</v>
      </c>
      <c r="K1445">
        <v>17</v>
      </c>
      <c r="L1445">
        <v>0.11</v>
      </c>
      <c r="M1445">
        <v>37809.870000000003</v>
      </c>
      <c r="N1445" t="s">
        <v>32</v>
      </c>
      <c r="O1445" t="s">
        <v>23</v>
      </c>
      <c r="P1445">
        <v>343726.09090909094</v>
      </c>
      <c r="Q1445">
        <v>343726.09090909094</v>
      </c>
      <c r="R1445">
        <v>42483</v>
      </c>
      <c r="S1445">
        <v>4673.1299999999974</v>
      </c>
    </row>
    <row r="1446" spans="1:19" x14ac:dyDescent="0.35">
      <c r="A1446" t="s">
        <v>1572</v>
      </c>
      <c r="B1446" s="40">
        <v>45643</v>
      </c>
      <c r="C1446" t="s">
        <v>25</v>
      </c>
      <c r="D1446" t="s">
        <v>26</v>
      </c>
      <c r="E1446" t="s">
        <v>27</v>
      </c>
      <c r="F1446" t="s">
        <v>89</v>
      </c>
      <c r="G1446" t="s">
        <v>1467</v>
      </c>
      <c r="H1446" t="s">
        <v>1468</v>
      </c>
      <c r="I1446" t="s">
        <v>93</v>
      </c>
      <c r="J1446">
        <v>2499</v>
      </c>
      <c r="K1446">
        <v>1</v>
      </c>
      <c r="L1446">
        <v>0.03</v>
      </c>
      <c r="M1446">
        <v>2424.0300000000002</v>
      </c>
      <c r="N1446" t="s">
        <v>42</v>
      </c>
      <c r="O1446" t="s">
        <v>23</v>
      </c>
      <c r="P1446">
        <v>80801.000000000015</v>
      </c>
      <c r="Q1446">
        <v>80801.000000000015</v>
      </c>
      <c r="R1446">
        <v>2499.0000000000005</v>
      </c>
      <c r="S1446">
        <v>74.970000000000255</v>
      </c>
    </row>
    <row r="1447" spans="1:19" x14ac:dyDescent="0.35">
      <c r="A1447" t="s">
        <v>1573</v>
      </c>
      <c r="B1447" s="40">
        <v>45297</v>
      </c>
      <c r="C1447" t="s">
        <v>125</v>
      </c>
      <c r="D1447" t="s">
        <v>126</v>
      </c>
      <c r="E1447" t="s">
        <v>37</v>
      </c>
      <c r="F1447" t="s">
        <v>83</v>
      </c>
      <c r="G1447" t="s">
        <v>1467</v>
      </c>
      <c r="H1447" t="s">
        <v>1468</v>
      </c>
      <c r="I1447" t="s">
        <v>93</v>
      </c>
      <c r="J1447">
        <v>2499</v>
      </c>
      <c r="K1447">
        <v>20</v>
      </c>
      <c r="L1447">
        <v>0.05</v>
      </c>
      <c r="M1447">
        <v>47481</v>
      </c>
      <c r="N1447" t="s">
        <v>59</v>
      </c>
      <c r="O1447" t="s">
        <v>23</v>
      </c>
      <c r="P1447">
        <v>949620</v>
      </c>
      <c r="Q1447">
        <v>949620</v>
      </c>
      <c r="R1447">
        <v>49980</v>
      </c>
      <c r="S1447">
        <v>2499</v>
      </c>
    </row>
    <row r="1448" spans="1:19" x14ac:dyDescent="0.35">
      <c r="A1448" t="s">
        <v>1574</v>
      </c>
      <c r="B1448" s="40">
        <v>45516</v>
      </c>
      <c r="C1448" t="s">
        <v>73</v>
      </c>
      <c r="D1448" t="s">
        <v>74</v>
      </c>
      <c r="E1448" t="s">
        <v>37</v>
      </c>
      <c r="F1448" t="s">
        <v>71</v>
      </c>
      <c r="G1448" t="s">
        <v>1467</v>
      </c>
      <c r="H1448" t="s">
        <v>1468</v>
      </c>
      <c r="I1448" t="s">
        <v>93</v>
      </c>
      <c r="J1448">
        <v>2499</v>
      </c>
      <c r="K1448">
        <v>13</v>
      </c>
      <c r="L1448">
        <v>0.28999999999999998</v>
      </c>
      <c r="M1448">
        <v>23065.77</v>
      </c>
      <c r="N1448" t="s">
        <v>42</v>
      </c>
      <c r="O1448" t="s">
        <v>33</v>
      </c>
      <c r="P1448">
        <v>79537.137931034493</v>
      </c>
      <c r="Q1448">
        <v>79537.137931034493</v>
      </c>
      <c r="R1448">
        <v>32487.000000000004</v>
      </c>
      <c r="S1448">
        <v>9421.2300000000032</v>
      </c>
    </row>
    <row r="1449" spans="1:19" x14ac:dyDescent="0.35">
      <c r="A1449" t="s">
        <v>1575</v>
      </c>
      <c r="B1449" s="40">
        <v>45326</v>
      </c>
      <c r="C1449" t="s">
        <v>35</v>
      </c>
      <c r="D1449" t="s">
        <v>36</v>
      </c>
      <c r="E1449" t="s">
        <v>37</v>
      </c>
      <c r="F1449" t="s">
        <v>38</v>
      </c>
      <c r="G1449" t="s">
        <v>1467</v>
      </c>
      <c r="H1449" t="s">
        <v>1468</v>
      </c>
      <c r="I1449" t="s">
        <v>93</v>
      </c>
      <c r="J1449">
        <v>2499</v>
      </c>
      <c r="K1449">
        <v>10</v>
      </c>
      <c r="L1449">
        <v>0.2</v>
      </c>
      <c r="M1449">
        <v>19992</v>
      </c>
      <c r="N1449" t="s">
        <v>123</v>
      </c>
      <c r="O1449" t="s">
        <v>80</v>
      </c>
      <c r="P1449">
        <v>99960</v>
      </c>
      <c r="Q1449">
        <v>99960</v>
      </c>
      <c r="R1449">
        <v>24990</v>
      </c>
      <c r="S1449">
        <v>4998</v>
      </c>
    </row>
    <row r="1450" spans="1:19" x14ac:dyDescent="0.35">
      <c r="A1450" t="s">
        <v>1576</v>
      </c>
      <c r="B1450" s="40">
        <v>45399</v>
      </c>
      <c r="C1450" t="s">
        <v>25</v>
      </c>
      <c r="D1450" t="s">
        <v>26</v>
      </c>
      <c r="E1450" t="s">
        <v>27</v>
      </c>
      <c r="F1450" t="s">
        <v>103</v>
      </c>
      <c r="G1450" t="s">
        <v>67</v>
      </c>
      <c r="H1450" t="s">
        <v>68</v>
      </c>
      <c r="I1450" t="s">
        <v>69</v>
      </c>
      <c r="J1450">
        <v>144</v>
      </c>
      <c r="K1450">
        <v>3</v>
      </c>
      <c r="L1450">
        <v>0.18</v>
      </c>
      <c r="M1450">
        <v>354.24</v>
      </c>
      <c r="N1450" t="s">
        <v>123</v>
      </c>
      <c r="O1450" t="s">
        <v>23</v>
      </c>
      <c r="P1450">
        <v>1968.0000000000002</v>
      </c>
      <c r="Q1450">
        <v>1968.0000000000002</v>
      </c>
      <c r="R1450">
        <v>432</v>
      </c>
      <c r="S1450">
        <v>77.759999999999991</v>
      </c>
    </row>
    <row r="1451" spans="1:19" x14ac:dyDescent="0.35">
      <c r="A1451" t="s">
        <v>1577</v>
      </c>
      <c r="B1451" s="40">
        <v>45456</v>
      </c>
      <c r="C1451" t="s">
        <v>35</v>
      </c>
      <c r="D1451" t="s">
        <v>36</v>
      </c>
      <c r="E1451" t="s">
        <v>37</v>
      </c>
      <c r="F1451" t="s">
        <v>151</v>
      </c>
      <c r="G1451" t="s">
        <v>67</v>
      </c>
      <c r="H1451" t="s">
        <v>68</v>
      </c>
      <c r="I1451" t="s">
        <v>69</v>
      </c>
      <c r="J1451">
        <v>144</v>
      </c>
      <c r="K1451">
        <v>8</v>
      </c>
      <c r="L1451">
        <v>0.21</v>
      </c>
      <c r="M1451">
        <v>910.08</v>
      </c>
      <c r="N1451" t="s">
        <v>77</v>
      </c>
      <c r="O1451" t="s">
        <v>23</v>
      </c>
      <c r="P1451">
        <v>4333.7142857142862</v>
      </c>
      <c r="Q1451">
        <v>4333.7142857142862</v>
      </c>
      <c r="R1451">
        <v>1152</v>
      </c>
      <c r="S1451">
        <v>241.91999999999996</v>
      </c>
    </row>
    <row r="1452" spans="1:19" x14ac:dyDescent="0.35">
      <c r="A1452" t="s">
        <v>1578</v>
      </c>
      <c r="B1452" s="40">
        <v>45337</v>
      </c>
      <c r="C1452" t="s">
        <v>64</v>
      </c>
      <c r="D1452" t="s">
        <v>65</v>
      </c>
      <c r="E1452" t="s">
        <v>27</v>
      </c>
      <c r="F1452" t="s">
        <v>89</v>
      </c>
      <c r="G1452" t="s">
        <v>67</v>
      </c>
      <c r="H1452" t="s">
        <v>68</v>
      </c>
      <c r="I1452" t="s">
        <v>69</v>
      </c>
      <c r="J1452">
        <v>144</v>
      </c>
      <c r="K1452">
        <v>15</v>
      </c>
      <c r="L1452">
        <v>0.04</v>
      </c>
      <c r="M1452">
        <v>2073.6</v>
      </c>
      <c r="N1452" t="s">
        <v>123</v>
      </c>
      <c r="O1452" t="s">
        <v>23</v>
      </c>
      <c r="P1452">
        <v>51840</v>
      </c>
      <c r="Q1452">
        <v>51840</v>
      </c>
      <c r="R1452">
        <v>2160</v>
      </c>
      <c r="S1452">
        <v>86.400000000000091</v>
      </c>
    </row>
    <row r="1453" spans="1:19" x14ac:dyDescent="0.35">
      <c r="A1453" t="s">
        <v>1579</v>
      </c>
      <c r="B1453" s="40">
        <v>45434</v>
      </c>
      <c r="C1453" t="s">
        <v>61</v>
      </c>
      <c r="D1453" t="s">
        <v>62</v>
      </c>
      <c r="E1453" t="s">
        <v>27</v>
      </c>
      <c r="F1453" t="s">
        <v>66</v>
      </c>
      <c r="G1453" t="s">
        <v>67</v>
      </c>
      <c r="H1453" t="s">
        <v>68</v>
      </c>
      <c r="I1453" t="s">
        <v>69</v>
      </c>
      <c r="J1453">
        <v>144</v>
      </c>
      <c r="K1453">
        <v>10</v>
      </c>
      <c r="L1453">
        <v>0.18</v>
      </c>
      <c r="M1453">
        <v>1180.8</v>
      </c>
      <c r="N1453" t="s">
        <v>22</v>
      </c>
      <c r="O1453" t="s">
        <v>23</v>
      </c>
      <c r="P1453">
        <v>6560</v>
      </c>
      <c r="Q1453">
        <v>6560</v>
      </c>
      <c r="R1453">
        <v>1439.9999999999998</v>
      </c>
      <c r="S1453">
        <v>259.19999999999982</v>
      </c>
    </row>
    <row r="1454" spans="1:19" x14ac:dyDescent="0.35">
      <c r="A1454" t="s">
        <v>1580</v>
      </c>
      <c r="B1454" s="40">
        <v>45613</v>
      </c>
      <c r="C1454" t="s">
        <v>131</v>
      </c>
      <c r="D1454" t="s">
        <v>132</v>
      </c>
      <c r="E1454" t="s">
        <v>98</v>
      </c>
      <c r="F1454" t="s">
        <v>99</v>
      </c>
      <c r="G1454" t="s">
        <v>67</v>
      </c>
      <c r="H1454" t="s">
        <v>68</v>
      </c>
      <c r="I1454" t="s">
        <v>69</v>
      </c>
      <c r="J1454">
        <v>144</v>
      </c>
      <c r="K1454">
        <v>8</v>
      </c>
      <c r="L1454">
        <v>0.28000000000000003</v>
      </c>
      <c r="M1454">
        <v>829.44</v>
      </c>
      <c r="N1454" t="s">
        <v>32</v>
      </c>
      <c r="O1454" t="s">
        <v>23</v>
      </c>
      <c r="P1454">
        <v>2962.2857142857142</v>
      </c>
      <c r="Q1454">
        <v>2962.2857142857142</v>
      </c>
      <c r="R1454">
        <v>1152.0000000000002</v>
      </c>
      <c r="S1454">
        <v>322.56000000000017</v>
      </c>
    </row>
    <row r="1455" spans="1:19" x14ac:dyDescent="0.35">
      <c r="A1455" t="s">
        <v>1581</v>
      </c>
      <c r="B1455" s="40">
        <v>45633</v>
      </c>
      <c r="C1455" t="s">
        <v>111</v>
      </c>
      <c r="D1455" t="s">
        <v>112</v>
      </c>
      <c r="E1455" t="s">
        <v>98</v>
      </c>
      <c r="F1455" t="s">
        <v>115</v>
      </c>
      <c r="G1455" t="s">
        <v>67</v>
      </c>
      <c r="H1455" t="s">
        <v>68</v>
      </c>
      <c r="I1455" t="s">
        <v>69</v>
      </c>
      <c r="J1455">
        <v>144</v>
      </c>
      <c r="K1455">
        <v>3</v>
      </c>
      <c r="L1455">
        <v>0.04</v>
      </c>
      <c r="M1455">
        <v>414.72</v>
      </c>
      <c r="N1455" t="s">
        <v>123</v>
      </c>
      <c r="O1455" t="s">
        <v>23</v>
      </c>
      <c r="P1455">
        <v>10368</v>
      </c>
      <c r="Q1455">
        <v>10368</v>
      </c>
      <c r="R1455">
        <v>432.00000000000006</v>
      </c>
      <c r="S1455">
        <v>17.28000000000003</v>
      </c>
    </row>
    <row r="1456" spans="1:19" x14ac:dyDescent="0.35">
      <c r="A1456" t="s">
        <v>1582</v>
      </c>
      <c r="B1456" s="40">
        <v>45489</v>
      </c>
      <c r="C1456" t="s">
        <v>55</v>
      </c>
      <c r="D1456" t="s">
        <v>56</v>
      </c>
      <c r="E1456" t="s">
        <v>17</v>
      </c>
      <c r="F1456" t="s">
        <v>176</v>
      </c>
      <c r="G1456" t="s">
        <v>67</v>
      </c>
      <c r="H1456" t="s">
        <v>68</v>
      </c>
      <c r="I1456" t="s">
        <v>69</v>
      </c>
      <c r="J1456">
        <v>144</v>
      </c>
      <c r="K1456">
        <v>18</v>
      </c>
      <c r="L1456">
        <v>0.24</v>
      </c>
      <c r="M1456">
        <v>1969.92</v>
      </c>
      <c r="N1456" t="s">
        <v>59</v>
      </c>
      <c r="O1456" t="s">
        <v>23</v>
      </c>
      <c r="P1456">
        <v>8208</v>
      </c>
      <c r="Q1456">
        <v>8208</v>
      </c>
      <c r="R1456">
        <v>2592</v>
      </c>
      <c r="S1456">
        <v>622.07999999999993</v>
      </c>
    </row>
    <row r="1457" spans="1:19" x14ac:dyDescent="0.35">
      <c r="A1457" t="s">
        <v>1583</v>
      </c>
      <c r="B1457" s="40">
        <v>45555</v>
      </c>
      <c r="C1457" t="s">
        <v>125</v>
      </c>
      <c r="D1457" t="s">
        <v>126</v>
      </c>
      <c r="E1457" t="s">
        <v>37</v>
      </c>
      <c r="F1457" t="s">
        <v>157</v>
      </c>
      <c r="G1457" t="s">
        <v>67</v>
      </c>
      <c r="H1457" t="s">
        <v>68</v>
      </c>
      <c r="I1457" t="s">
        <v>69</v>
      </c>
      <c r="J1457">
        <v>144</v>
      </c>
      <c r="K1457">
        <v>6</v>
      </c>
      <c r="L1457">
        <v>0.06</v>
      </c>
      <c r="M1457">
        <v>812.16</v>
      </c>
      <c r="N1457" t="s">
        <v>22</v>
      </c>
      <c r="O1457" t="s">
        <v>23</v>
      </c>
      <c r="P1457">
        <v>13536</v>
      </c>
      <c r="Q1457">
        <v>13536</v>
      </c>
      <c r="R1457">
        <v>864</v>
      </c>
      <c r="S1457">
        <v>51.840000000000032</v>
      </c>
    </row>
    <row r="1458" spans="1:19" x14ac:dyDescent="0.35">
      <c r="A1458" t="s">
        <v>1584</v>
      </c>
      <c r="B1458" s="40">
        <v>45501</v>
      </c>
      <c r="C1458" t="s">
        <v>55</v>
      </c>
      <c r="D1458" t="s">
        <v>56</v>
      </c>
      <c r="E1458" t="s">
        <v>17</v>
      </c>
      <c r="F1458" t="s">
        <v>154</v>
      </c>
      <c r="G1458" t="s">
        <v>67</v>
      </c>
      <c r="H1458" t="s">
        <v>68</v>
      </c>
      <c r="I1458" t="s">
        <v>69</v>
      </c>
      <c r="J1458">
        <v>144</v>
      </c>
      <c r="K1458">
        <v>2</v>
      </c>
      <c r="L1458">
        <v>0.14000000000000001</v>
      </c>
      <c r="M1458">
        <v>247.68</v>
      </c>
      <c r="N1458" t="s">
        <v>77</v>
      </c>
      <c r="O1458" t="s">
        <v>23</v>
      </c>
      <c r="P1458">
        <v>1769.1428571428571</v>
      </c>
      <c r="Q1458">
        <v>1769.1428571428571</v>
      </c>
      <c r="R1458">
        <v>288</v>
      </c>
      <c r="S1458">
        <v>40.319999999999993</v>
      </c>
    </row>
    <row r="1459" spans="1:19" x14ac:dyDescent="0.35">
      <c r="A1459" t="s">
        <v>1585</v>
      </c>
      <c r="B1459" s="40">
        <v>45610</v>
      </c>
      <c r="C1459" t="s">
        <v>44</v>
      </c>
      <c r="D1459" t="s">
        <v>45</v>
      </c>
      <c r="E1459" t="s">
        <v>17</v>
      </c>
      <c r="F1459" t="s">
        <v>154</v>
      </c>
      <c r="G1459" t="s">
        <v>67</v>
      </c>
      <c r="H1459" t="s">
        <v>68</v>
      </c>
      <c r="I1459" t="s">
        <v>69</v>
      </c>
      <c r="J1459">
        <v>144</v>
      </c>
      <c r="K1459">
        <v>6</v>
      </c>
      <c r="L1459">
        <v>0.02</v>
      </c>
      <c r="M1459">
        <v>846.72</v>
      </c>
      <c r="N1459" t="s">
        <v>59</v>
      </c>
      <c r="O1459" t="s">
        <v>33</v>
      </c>
      <c r="P1459">
        <v>42336</v>
      </c>
      <c r="Q1459">
        <v>42336</v>
      </c>
      <c r="R1459">
        <v>864</v>
      </c>
      <c r="S1459">
        <v>17.279999999999973</v>
      </c>
    </row>
    <row r="1460" spans="1:19" x14ac:dyDescent="0.35">
      <c r="A1460" t="s">
        <v>1586</v>
      </c>
      <c r="B1460" s="40">
        <v>45527</v>
      </c>
      <c r="C1460" t="s">
        <v>73</v>
      </c>
      <c r="D1460" t="s">
        <v>74</v>
      </c>
      <c r="E1460" t="s">
        <v>37</v>
      </c>
      <c r="F1460" t="s">
        <v>83</v>
      </c>
      <c r="G1460" t="s">
        <v>67</v>
      </c>
      <c r="H1460" t="s">
        <v>68</v>
      </c>
      <c r="I1460" t="s">
        <v>69</v>
      </c>
      <c r="J1460">
        <v>144</v>
      </c>
      <c r="K1460">
        <v>11</v>
      </c>
      <c r="L1460">
        <v>0.27</v>
      </c>
      <c r="M1460">
        <v>1156.32</v>
      </c>
      <c r="N1460" t="s">
        <v>42</v>
      </c>
      <c r="O1460" t="s">
        <v>23</v>
      </c>
      <c r="P1460">
        <v>4282.6666666666661</v>
      </c>
      <c r="Q1460">
        <v>4282.6666666666661</v>
      </c>
      <c r="R1460">
        <v>1584</v>
      </c>
      <c r="S1460">
        <v>427.68000000000006</v>
      </c>
    </row>
    <row r="1461" spans="1:19" x14ac:dyDescent="0.35">
      <c r="A1461" t="s">
        <v>1587</v>
      </c>
      <c r="B1461" s="40">
        <v>45644</v>
      </c>
      <c r="C1461" t="s">
        <v>64</v>
      </c>
      <c r="D1461" t="s">
        <v>65</v>
      </c>
      <c r="E1461" t="s">
        <v>27</v>
      </c>
      <c r="F1461" t="s">
        <v>28</v>
      </c>
      <c r="G1461" t="s">
        <v>67</v>
      </c>
      <c r="H1461" t="s">
        <v>68</v>
      </c>
      <c r="I1461" t="s">
        <v>69</v>
      </c>
      <c r="J1461">
        <v>144</v>
      </c>
      <c r="K1461">
        <v>5</v>
      </c>
      <c r="L1461">
        <v>0.12</v>
      </c>
      <c r="M1461">
        <v>633.6</v>
      </c>
      <c r="N1461" t="s">
        <v>42</v>
      </c>
      <c r="O1461" t="s">
        <v>23</v>
      </c>
      <c r="P1461">
        <v>5280</v>
      </c>
      <c r="Q1461">
        <v>5280</v>
      </c>
      <c r="R1461">
        <v>720</v>
      </c>
      <c r="S1461">
        <v>86.399999999999977</v>
      </c>
    </row>
    <row r="1462" spans="1:19" x14ac:dyDescent="0.35">
      <c r="A1462" t="s">
        <v>1588</v>
      </c>
      <c r="B1462" s="40">
        <v>45566</v>
      </c>
      <c r="C1462" t="s">
        <v>125</v>
      </c>
      <c r="D1462" t="s">
        <v>126</v>
      </c>
      <c r="E1462" t="s">
        <v>37</v>
      </c>
      <c r="F1462" t="s">
        <v>83</v>
      </c>
      <c r="G1462" t="s">
        <v>67</v>
      </c>
      <c r="H1462" t="s">
        <v>68</v>
      </c>
      <c r="I1462" t="s">
        <v>69</v>
      </c>
      <c r="J1462">
        <v>144</v>
      </c>
      <c r="K1462">
        <v>7</v>
      </c>
      <c r="L1462">
        <v>0.18</v>
      </c>
      <c r="M1462">
        <v>826.56</v>
      </c>
      <c r="N1462" t="s">
        <v>123</v>
      </c>
      <c r="O1462" t="s">
        <v>23</v>
      </c>
      <c r="P1462">
        <v>4592</v>
      </c>
      <c r="Q1462">
        <v>4592</v>
      </c>
      <c r="R1462">
        <v>1007.9999999999999</v>
      </c>
      <c r="S1462">
        <v>181.43999999999994</v>
      </c>
    </row>
    <row r="1463" spans="1:19" x14ac:dyDescent="0.35">
      <c r="A1463" t="s">
        <v>1589</v>
      </c>
      <c r="B1463" s="40">
        <v>45651</v>
      </c>
      <c r="C1463" t="s">
        <v>44</v>
      </c>
      <c r="D1463" t="s">
        <v>45</v>
      </c>
      <c r="E1463" t="s">
        <v>17</v>
      </c>
      <c r="F1463" t="s">
        <v>154</v>
      </c>
      <c r="G1463" t="s">
        <v>67</v>
      </c>
      <c r="H1463" t="s">
        <v>68</v>
      </c>
      <c r="I1463" t="s">
        <v>69</v>
      </c>
      <c r="J1463">
        <v>144</v>
      </c>
      <c r="K1463">
        <v>1</v>
      </c>
      <c r="L1463">
        <v>0.18</v>
      </c>
      <c r="M1463">
        <v>118.08</v>
      </c>
      <c r="N1463" t="s">
        <v>59</v>
      </c>
      <c r="O1463" t="s">
        <v>23</v>
      </c>
      <c r="P1463">
        <v>656</v>
      </c>
      <c r="Q1463">
        <v>656</v>
      </c>
      <c r="R1463">
        <v>144</v>
      </c>
      <c r="S1463">
        <v>25.92</v>
      </c>
    </row>
    <row r="1464" spans="1:19" x14ac:dyDescent="0.35">
      <c r="A1464" t="s">
        <v>1590</v>
      </c>
      <c r="B1464" s="40">
        <v>45305</v>
      </c>
      <c r="C1464" t="s">
        <v>55</v>
      </c>
      <c r="D1464" t="s">
        <v>56</v>
      </c>
      <c r="E1464" t="s">
        <v>17</v>
      </c>
      <c r="F1464" t="s">
        <v>154</v>
      </c>
      <c r="G1464" t="s">
        <v>67</v>
      </c>
      <c r="H1464" t="s">
        <v>68</v>
      </c>
      <c r="I1464" t="s">
        <v>69</v>
      </c>
      <c r="J1464">
        <v>144</v>
      </c>
      <c r="K1464">
        <v>8</v>
      </c>
      <c r="L1464">
        <v>0.15</v>
      </c>
      <c r="M1464">
        <v>979.2</v>
      </c>
      <c r="N1464" t="s">
        <v>42</v>
      </c>
      <c r="O1464" t="s">
        <v>23</v>
      </c>
      <c r="P1464">
        <v>6528.0000000000009</v>
      </c>
      <c r="Q1464">
        <v>6528.0000000000009</v>
      </c>
      <c r="R1464">
        <v>1152</v>
      </c>
      <c r="S1464">
        <v>172.79999999999995</v>
      </c>
    </row>
    <row r="1465" spans="1:19" x14ac:dyDescent="0.35">
      <c r="A1465" t="s">
        <v>1591</v>
      </c>
      <c r="B1465" s="40">
        <v>45581</v>
      </c>
      <c r="C1465" t="s">
        <v>73</v>
      </c>
      <c r="D1465" t="s">
        <v>74</v>
      </c>
      <c r="E1465" t="s">
        <v>37</v>
      </c>
      <c r="F1465" t="s">
        <v>71</v>
      </c>
      <c r="G1465" t="s">
        <v>67</v>
      </c>
      <c r="H1465" t="s">
        <v>68</v>
      </c>
      <c r="I1465" t="s">
        <v>69</v>
      </c>
      <c r="J1465">
        <v>144</v>
      </c>
      <c r="K1465">
        <v>2</v>
      </c>
      <c r="L1465">
        <v>0.13</v>
      </c>
      <c r="M1465">
        <v>250.56</v>
      </c>
      <c r="N1465" t="s">
        <v>59</v>
      </c>
      <c r="O1465" t="s">
        <v>23</v>
      </c>
      <c r="P1465">
        <v>1927.3846153846152</v>
      </c>
      <c r="Q1465">
        <v>1927.3846153846152</v>
      </c>
      <c r="R1465">
        <v>288</v>
      </c>
      <c r="S1465">
        <v>37.44</v>
      </c>
    </row>
    <row r="1466" spans="1:19" x14ac:dyDescent="0.35">
      <c r="A1466" t="s">
        <v>1592</v>
      </c>
      <c r="B1466" s="40">
        <v>45452</v>
      </c>
      <c r="C1466" t="s">
        <v>96</v>
      </c>
      <c r="D1466" t="s">
        <v>97</v>
      </c>
      <c r="E1466" t="s">
        <v>98</v>
      </c>
      <c r="F1466" t="s">
        <v>160</v>
      </c>
      <c r="G1466" t="s">
        <v>67</v>
      </c>
      <c r="H1466" t="s">
        <v>68</v>
      </c>
      <c r="I1466" t="s">
        <v>69</v>
      </c>
      <c r="J1466">
        <v>144</v>
      </c>
      <c r="K1466">
        <v>1</v>
      </c>
      <c r="L1466">
        <v>0.12</v>
      </c>
      <c r="M1466">
        <v>126.72</v>
      </c>
      <c r="N1466" t="s">
        <v>32</v>
      </c>
      <c r="O1466" t="s">
        <v>23</v>
      </c>
      <c r="P1466">
        <v>1056</v>
      </c>
      <c r="Q1466">
        <v>1056</v>
      </c>
      <c r="R1466">
        <v>144</v>
      </c>
      <c r="S1466">
        <v>17.28</v>
      </c>
    </row>
    <row r="1467" spans="1:19" x14ac:dyDescent="0.35">
      <c r="A1467" t="s">
        <v>1593</v>
      </c>
      <c r="B1467" s="40">
        <v>45483</v>
      </c>
      <c r="C1467" t="s">
        <v>44</v>
      </c>
      <c r="D1467" t="s">
        <v>45</v>
      </c>
      <c r="E1467" t="s">
        <v>17</v>
      </c>
      <c r="F1467" t="s">
        <v>154</v>
      </c>
      <c r="G1467" t="s">
        <v>67</v>
      </c>
      <c r="H1467" t="s">
        <v>68</v>
      </c>
      <c r="I1467" t="s">
        <v>69</v>
      </c>
      <c r="J1467">
        <v>144</v>
      </c>
      <c r="K1467">
        <v>10</v>
      </c>
      <c r="L1467">
        <v>0.19</v>
      </c>
      <c r="M1467">
        <v>1166.4000000000001</v>
      </c>
      <c r="N1467" t="s">
        <v>42</v>
      </c>
      <c r="O1467" t="s">
        <v>23</v>
      </c>
      <c r="P1467">
        <v>6138.9473684210534</v>
      </c>
      <c r="Q1467">
        <v>6138.9473684210534</v>
      </c>
      <c r="R1467">
        <v>1440</v>
      </c>
      <c r="S1467">
        <v>273.59999999999991</v>
      </c>
    </row>
    <row r="1468" spans="1:19" x14ac:dyDescent="0.35">
      <c r="A1468" t="s">
        <v>1594</v>
      </c>
      <c r="B1468" s="40">
        <v>45638</v>
      </c>
      <c r="C1468" t="s">
        <v>35</v>
      </c>
      <c r="D1468" t="s">
        <v>36</v>
      </c>
      <c r="E1468" t="s">
        <v>37</v>
      </c>
      <c r="F1468" t="s">
        <v>157</v>
      </c>
      <c r="G1468" t="s">
        <v>67</v>
      </c>
      <c r="H1468" t="s">
        <v>68</v>
      </c>
      <c r="I1468" t="s">
        <v>69</v>
      </c>
      <c r="J1468">
        <v>144</v>
      </c>
      <c r="K1468">
        <v>1</v>
      </c>
      <c r="L1468">
        <v>0.25</v>
      </c>
      <c r="M1468">
        <v>108</v>
      </c>
      <c r="N1468" t="s">
        <v>59</v>
      </c>
      <c r="O1468" t="s">
        <v>23</v>
      </c>
      <c r="P1468">
        <v>432</v>
      </c>
      <c r="Q1468">
        <v>432</v>
      </c>
      <c r="R1468">
        <v>144</v>
      </c>
      <c r="S1468">
        <v>36</v>
      </c>
    </row>
    <row r="1469" spans="1:19" x14ac:dyDescent="0.35">
      <c r="A1469" t="s">
        <v>1595</v>
      </c>
      <c r="B1469" s="40">
        <v>45405</v>
      </c>
      <c r="C1469" t="s">
        <v>73</v>
      </c>
      <c r="D1469" t="s">
        <v>74</v>
      </c>
      <c r="E1469" t="s">
        <v>37</v>
      </c>
      <c r="F1469" t="s">
        <v>71</v>
      </c>
      <c r="G1469" t="s">
        <v>67</v>
      </c>
      <c r="H1469" t="s">
        <v>68</v>
      </c>
      <c r="I1469" t="s">
        <v>69</v>
      </c>
      <c r="J1469">
        <v>144</v>
      </c>
      <c r="K1469">
        <v>5</v>
      </c>
      <c r="L1469">
        <v>0.05</v>
      </c>
      <c r="M1469">
        <v>684</v>
      </c>
      <c r="N1469" t="s">
        <v>42</v>
      </c>
      <c r="O1469" t="s">
        <v>23</v>
      </c>
      <c r="P1469">
        <v>13680</v>
      </c>
      <c r="Q1469">
        <v>13680</v>
      </c>
      <c r="R1469">
        <v>720</v>
      </c>
      <c r="S1469">
        <v>36</v>
      </c>
    </row>
    <row r="1470" spans="1:19" x14ac:dyDescent="0.35">
      <c r="A1470" t="s">
        <v>1596</v>
      </c>
      <c r="B1470" s="40">
        <v>45301</v>
      </c>
      <c r="C1470" t="s">
        <v>125</v>
      </c>
      <c r="D1470" t="s">
        <v>126</v>
      </c>
      <c r="E1470" t="s">
        <v>37</v>
      </c>
      <c r="F1470" t="s">
        <v>151</v>
      </c>
      <c r="G1470" t="s">
        <v>67</v>
      </c>
      <c r="H1470" t="s">
        <v>68</v>
      </c>
      <c r="I1470" t="s">
        <v>69</v>
      </c>
      <c r="J1470">
        <v>144</v>
      </c>
      <c r="K1470">
        <v>2</v>
      </c>
      <c r="L1470">
        <v>0.28000000000000003</v>
      </c>
      <c r="M1470">
        <v>207.36</v>
      </c>
      <c r="N1470" t="s">
        <v>32</v>
      </c>
      <c r="O1470" t="s">
        <v>33</v>
      </c>
      <c r="P1470">
        <v>740.57142857142856</v>
      </c>
      <c r="Q1470">
        <v>740.57142857142856</v>
      </c>
      <c r="R1470">
        <v>288.00000000000006</v>
      </c>
      <c r="S1470">
        <v>80.640000000000043</v>
      </c>
    </row>
    <row r="1471" spans="1:19" x14ac:dyDescent="0.35">
      <c r="A1471" t="s">
        <v>1597</v>
      </c>
      <c r="B1471" s="40">
        <v>45360</v>
      </c>
      <c r="C1471" t="s">
        <v>44</v>
      </c>
      <c r="D1471" t="s">
        <v>45</v>
      </c>
      <c r="E1471" t="s">
        <v>17</v>
      </c>
      <c r="F1471" t="s">
        <v>176</v>
      </c>
      <c r="G1471" t="s">
        <v>67</v>
      </c>
      <c r="H1471" t="s">
        <v>68</v>
      </c>
      <c r="I1471" t="s">
        <v>69</v>
      </c>
      <c r="J1471">
        <v>144</v>
      </c>
      <c r="K1471">
        <v>14</v>
      </c>
      <c r="L1471">
        <v>0.16</v>
      </c>
      <c r="M1471">
        <v>1693.44</v>
      </c>
      <c r="N1471" t="s">
        <v>59</v>
      </c>
      <c r="O1471" t="s">
        <v>23</v>
      </c>
      <c r="P1471">
        <v>10584</v>
      </c>
      <c r="Q1471">
        <v>10584</v>
      </c>
      <c r="R1471">
        <v>2016.0000000000002</v>
      </c>
      <c r="S1471">
        <v>322.56000000000017</v>
      </c>
    </row>
    <row r="1472" spans="1:19" x14ac:dyDescent="0.35">
      <c r="A1472" t="s">
        <v>1598</v>
      </c>
      <c r="B1472" s="40">
        <v>45389</v>
      </c>
      <c r="C1472" t="s">
        <v>73</v>
      </c>
      <c r="D1472" t="s">
        <v>74</v>
      </c>
      <c r="E1472" t="s">
        <v>37</v>
      </c>
      <c r="F1472" t="s">
        <v>38</v>
      </c>
      <c r="G1472" t="s">
        <v>67</v>
      </c>
      <c r="H1472" t="s">
        <v>68</v>
      </c>
      <c r="I1472" t="s">
        <v>69</v>
      </c>
      <c r="J1472">
        <v>144</v>
      </c>
      <c r="K1472">
        <v>7</v>
      </c>
      <c r="L1472">
        <v>0.14000000000000001</v>
      </c>
      <c r="M1472">
        <v>866.88</v>
      </c>
      <c r="N1472" t="s">
        <v>77</v>
      </c>
      <c r="O1472" t="s">
        <v>23</v>
      </c>
      <c r="P1472">
        <v>6191.9999999999991</v>
      </c>
      <c r="Q1472">
        <v>6191.9999999999991</v>
      </c>
      <c r="R1472">
        <v>1008</v>
      </c>
      <c r="S1472">
        <v>141.12</v>
      </c>
    </row>
    <row r="1473" spans="1:19" x14ac:dyDescent="0.35">
      <c r="A1473" t="s">
        <v>1599</v>
      </c>
      <c r="B1473" s="40">
        <v>45298</v>
      </c>
      <c r="C1473" t="s">
        <v>35</v>
      </c>
      <c r="D1473" t="s">
        <v>36</v>
      </c>
      <c r="E1473" t="s">
        <v>37</v>
      </c>
      <c r="F1473" t="s">
        <v>83</v>
      </c>
      <c r="G1473" t="s">
        <v>67</v>
      </c>
      <c r="H1473" t="s">
        <v>68</v>
      </c>
      <c r="I1473" t="s">
        <v>69</v>
      </c>
      <c r="J1473">
        <v>144</v>
      </c>
      <c r="K1473">
        <v>19</v>
      </c>
      <c r="L1473">
        <v>0.2</v>
      </c>
      <c r="M1473">
        <v>2188.8000000000002</v>
      </c>
      <c r="N1473" t="s">
        <v>59</v>
      </c>
      <c r="O1473" t="s">
        <v>33</v>
      </c>
      <c r="P1473">
        <v>10944</v>
      </c>
      <c r="Q1473">
        <v>10944</v>
      </c>
      <c r="R1473">
        <v>2736</v>
      </c>
      <c r="S1473">
        <v>547.19999999999982</v>
      </c>
    </row>
    <row r="1474" spans="1:19" x14ac:dyDescent="0.35">
      <c r="A1474" t="s">
        <v>1600</v>
      </c>
      <c r="B1474" s="40">
        <v>45629</v>
      </c>
      <c r="C1474" t="s">
        <v>55</v>
      </c>
      <c r="D1474" t="s">
        <v>56</v>
      </c>
      <c r="E1474" t="s">
        <v>17</v>
      </c>
      <c r="F1474" t="s">
        <v>176</v>
      </c>
      <c r="G1474" t="s">
        <v>67</v>
      </c>
      <c r="H1474" t="s">
        <v>68</v>
      </c>
      <c r="I1474" t="s">
        <v>69</v>
      </c>
      <c r="J1474">
        <v>144</v>
      </c>
      <c r="K1474">
        <v>11</v>
      </c>
      <c r="L1474">
        <v>0.12</v>
      </c>
      <c r="M1474">
        <v>1393.92</v>
      </c>
      <c r="N1474" t="s">
        <v>42</v>
      </c>
      <c r="O1474" t="s">
        <v>80</v>
      </c>
      <c r="P1474">
        <v>11616.000000000002</v>
      </c>
      <c r="Q1474">
        <v>11616.000000000002</v>
      </c>
      <c r="R1474">
        <v>1584</v>
      </c>
      <c r="S1474">
        <v>190.07999999999993</v>
      </c>
    </row>
    <row r="1475" spans="1:19" x14ac:dyDescent="0.35">
      <c r="A1475" t="s">
        <v>1601</v>
      </c>
      <c r="B1475" s="40">
        <v>45653</v>
      </c>
      <c r="C1475" t="s">
        <v>55</v>
      </c>
      <c r="D1475" t="s">
        <v>56</v>
      </c>
      <c r="E1475" t="s">
        <v>17</v>
      </c>
      <c r="F1475" t="s">
        <v>79</v>
      </c>
      <c r="G1475" t="s">
        <v>67</v>
      </c>
      <c r="H1475" t="s">
        <v>68</v>
      </c>
      <c r="I1475" t="s">
        <v>69</v>
      </c>
      <c r="J1475">
        <v>144</v>
      </c>
      <c r="K1475">
        <v>17</v>
      </c>
      <c r="L1475">
        <v>0.2</v>
      </c>
      <c r="M1475">
        <v>1958.4</v>
      </c>
      <c r="N1475" t="s">
        <v>32</v>
      </c>
      <c r="O1475" t="s">
        <v>23</v>
      </c>
      <c r="P1475">
        <v>9792</v>
      </c>
      <c r="Q1475">
        <v>9792</v>
      </c>
      <c r="R1475">
        <v>2448</v>
      </c>
      <c r="S1475">
        <v>489.59999999999991</v>
      </c>
    </row>
    <row r="1476" spans="1:19" x14ac:dyDescent="0.35">
      <c r="A1476" t="s">
        <v>1602</v>
      </c>
      <c r="B1476" s="40">
        <v>45542</v>
      </c>
      <c r="C1476" t="s">
        <v>125</v>
      </c>
      <c r="D1476" t="s">
        <v>126</v>
      </c>
      <c r="E1476" t="s">
        <v>37</v>
      </c>
      <c r="F1476" t="s">
        <v>38</v>
      </c>
      <c r="G1476" t="s">
        <v>67</v>
      </c>
      <c r="H1476" t="s">
        <v>68</v>
      </c>
      <c r="I1476" t="s">
        <v>69</v>
      </c>
      <c r="J1476">
        <v>144</v>
      </c>
      <c r="K1476">
        <v>18</v>
      </c>
      <c r="L1476">
        <v>0.18</v>
      </c>
      <c r="M1476">
        <v>2125.44</v>
      </c>
      <c r="N1476" t="s">
        <v>77</v>
      </c>
      <c r="O1476" t="s">
        <v>23</v>
      </c>
      <c r="P1476">
        <v>11808</v>
      </c>
      <c r="Q1476">
        <v>11808</v>
      </c>
      <c r="R1476">
        <v>2592</v>
      </c>
      <c r="S1476">
        <v>466.55999999999995</v>
      </c>
    </row>
    <row r="1477" spans="1:19" x14ac:dyDescent="0.35">
      <c r="A1477" t="s">
        <v>1603</v>
      </c>
      <c r="B1477" s="40">
        <v>45654</v>
      </c>
      <c r="C1477" t="s">
        <v>15</v>
      </c>
      <c r="D1477" t="s">
        <v>16</v>
      </c>
      <c r="E1477" t="s">
        <v>17</v>
      </c>
      <c r="F1477" t="s">
        <v>18</v>
      </c>
      <c r="G1477" t="s">
        <v>67</v>
      </c>
      <c r="H1477" t="s">
        <v>68</v>
      </c>
      <c r="I1477" t="s">
        <v>69</v>
      </c>
      <c r="J1477">
        <v>144</v>
      </c>
      <c r="K1477">
        <v>11</v>
      </c>
      <c r="L1477">
        <v>0.12</v>
      </c>
      <c r="M1477">
        <v>1393.92</v>
      </c>
      <c r="N1477" t="s">
        <v>32</v>
      </c>
      <c r="O1477" t="s">
        <v>23</v>
      </c>
      <c r="P1477">
        <v>11616.000000000002</v>
      </c>
      <c r="Q1477">
        <v>11616.000000000002</v>
      </c>
      <c r="R1477">
        <v>1584</v>
      </c>
      <c r="S1477">
        <v>190.07999999999993</v>
      </c>
    </row>
    <row r="1478" spans="1:19" x14ac:dyDescent="0.35">
      <c r="A1478" t="s">
        <v>1604</v>
      </c>
      <c r="B1478" s="40">
        <v>45323</v>
      </c>
      <c r="C1478" t="s">
        <v>61</v>
      </c>
      <c r="D1478" t="s">
        <v>62</v>
      </c>
      <c r="E1478" t="s">
        <v>27</v>
      </c>
      <c r="F1478" t="s">
        <v>122</v>
      </c>
      <c r="G1478" t="s">
        <v>67</v>
      </c>
      <c r="H1478" t="s">
        <v>68</v>
      </c>
      <c r="I1478" t="s">
        <v>69</v>
      </c>
      <c r="J1478">
        <v>144</v>
      </c>
      <c r="K1478">
        <v>18</v>
      </c>
      <c r="L1478">
        <v>7.0000000000000007E-2</v>
      </c>
      <c r="M1478">
        <v>2410.56</v>
      </c>
      <c r="N1478" t="s">
        <v>123</v>
      </c>
      <c r="O1478" t="s">
        <v>23</v>
      </c>
      <c r="P1478">
        <v>34436.571428571428</v>
      </c>
      <c r="Q1478">
        <v>34436.571428571428</v>
      </c>
      <c r="R1478">
        <v>2592</v>
      </c>
      <c r="S1478">
        <v>181.44000000000005</v>
      </c>
    </row>
    <row r="1479" spans="1:19" x14ac:dyDescent="0.35">
      <c r="A1479" t="s">
        <v>1605</v>
      </c>
      <c r="B1479" s="40">
        <v>45621</v>
      </c>
      <c r="C1479" t="s">
        <v>111</v>
      </c>
      <c r="D1479" t="s">
        <v>112</v>
      </c>
      <c r="E1479" t="s">
        <v>98</v>
      </c>
      <c r="F1479" t="s">
        <v>160</v>
      </c>
      <c r="G1479" t="s">
        <v>67</v>
      </c>
      <c r="H1479" t="s">
        <v>68</v>
      </c>
      <c r="I1479" t="s">
        <v>69</v>
      </c>
      <c r="J1479">
        <v>144</v>
      </c>
      <c r="K1479">
        <v>13</v>
      </c>
      <c r="L1479">
        <v>0.03</v>
      </c>
      <c r="M1479">
        <v>1815.84</v>
      </c>
      <c r="N1479" t="s">
        <v>22</v>
      </c>
      <c r="O1479" t="s">
        <v>80</v>
      </c>
      <c r="P1479">
        <v>60528</v>
      </c>
      <c r="Q1479">
        <v>60528</v>
      </c>
      <c r="R1479">
        <v>1872</v>
      </c>
      <c r="S1479">
        <v>56.160000000000082</v>
      </c>
    </row>
    <row r="1480" spans="1:19" x14ac:dyDescent="0.35">
      <c r="A1480" t="s">
        <v>1606</v>
      </c>
      <c r="B1480" s="40">
        <v>45614</v>
      </c>
      <c r="C1480" t="s">
        <v>64</v>
      </c>
      <c r="D1480" t="s">
        <v>65</v>
      </c>
      <c r="E1480" t="s">
        <v>27</v>
      </c>
      <c r="F1480" t="s">
        <v>28</v>
      </c>
      <c r="G1480" t="s">
        <v>67</v>
      </c>
      <c r="H1480" t="s">
        <v>68</v>
      </c>
      <c r="I1480" t="s">
        <v>69</v>
      </c>
      <c r="J1480">
        <v>144</v>
      </c>
      <c r="K1480">
        <v>16</v>
      </c>
      <c r="L1480">
        <v>0.27</v>
      </c>
      <c r="M1480">
        <v>1681.92</v>
      </c>
      <c r="N1480" t="s">
        <v>123</v>
      </c>
      <c r="O1480" t="s">
        <v>23</v>
      </c>
      <c r="P1480">
        <v>6229.333333333333</v>
      </c>
      <c r="Q1480">
        <v>6229.333333333333</v>
      </c>
      <c r="R1480">
        <v>2304</v>
      </c>
      <c r="S1480">
        <v>622.07999999999993</v>
      </c>
    </row>
    <row r="1481" spans="1:19" x14ac:dyDescent="0.35">
      <c r="A1481" t="s">
        <v>1607</v>
      </c>
      <c r="B1481" s="40">
        <v>45293</v>
      </c>
      <c r="C1481" t="s">
        <v>35</v>
      </c>
      <c r="D1481" t="s">
        <v>36</v>
      </c>
      <c r="E1481" t="s">
        <v>37</v>
      </c>
      <c r="F1481" t="s">
        <v>151</v>
      </c>
      <c r="G1481" t="s">
        <v>67</v>
      </c>
      <c r="H1481" t="s">
        <v>68</v>
      </c>
      <c r="I1481" t="s">
        <v>69</v>
      </c>
      <c r="J1481">
        <v>144</v>
      </c>
      <c r="K1481">
        <v>20</v>
      </c>
      <c r="L1481">
        <v>0.01</v>
      </c>
      <c r="M1481">
        <v>2851.2</v>
      </c>
      <c r="N1481" t="s">
        <v>42</v>
      </c>
      <c r="O1481" t="s">
        <v>23</v>
      </c>
      <c r="P1481">
        <v>285120</v>
      </c>
      <c r="Q1481">
        <v>285120</v>
      </c>
      <c r="R1481">
        <v>2880</v>
      </c>
      <c r="S1481">
        <v>28.800000000000182</v>
      </c>
    </row>
    <row r="1482" spans="1:19" x14ac:dyDescent="0.35">
      <c r="A1482" t="s">
        <v>1608</v>
      </c>
      <c r="B1482" s="40">
        <v>45509</v>
      </c>
      <c r="C1482" t="s">
        <v>35</v>
      </c>
      <c r="D1482" t="s">
        <v>36</v>
      </c>
      <c r="E1482" t="s">
        <v>37</v>
      </c>
      <c r="F1482" t="s">
        <v>151</v>
      </c>
      <c r="G1482" t="s">
        <v>67</v>
      </c>
      <c r="H1482" t="s">
        <v>68</v>
      </c>
      <c r="I1482" t="s">
        <v>69</v>
      </c>
      <c r="J1482">
        <v>144</v>
      </c>
      <c r="K1482">
        <v>17</v>
      </c>
      <c r="L1482">
        <v>0.11</v>
      </c>
      <c r="M1482">
        <v>2178.7199999999998</v>
      </c>
      <c r="N1482" t="s">
        <v>123</v>
      </c>
      <c r="O1482" t="s">
        <v>23</v>
      </c>
      <c r="P1482">
        <v>19806.545454545452</v>
      </c>
      <c r="Q1482">
        <v>19806.545454545452</v>
      </c>
      <c r="R1482">
        <v>2447.9999999999995</v>
      </c>
      <c r="S1482">
        <v>269.27999999999975</v>
      </c>
    </row>
    <row r="1483" spans="1:19" x14ac:dyDescent="0.35">
      <c r="A1483" t="s">
        <v>1609</v>
      </c>
      <c r="B1483" s="40">
        <v>45645</v>
      </c>
      <c r="C1483" t="s">
        <v>131</v>
      </c>
      <c r="D1483" t="s">
        <v>132</v>
      </c>
      <c r="E1483" t="s">
        <v>98</v>
      </c>
      <c r="F1483" t="s">
        <v>160</v>
      </c>
      <c r="G1483" t="s">
        <v>67</v>
      </c>
      <c r="H1483" t="s">
        <v>68</v>
      </c>
      <c r="I1483" t="s">
        <v>69</v>
      </c>
      <c r="J1483">
        <v>144</v>
      </c>
      <c r="K1483">
        <v>14</v>
      </c>
      <c r="L1483">
        <v>0.25</v>
      </c>
      <c r="M1483">
        <v>1512</v>
      </c>
      <c r="N1483" t="s">
        <v>123</v>
      </c>
      <c r="O1483" t="s">
        <v>33</v>
      </c>
      <c r="P1483">
        <v>6048</v>
      </c>
      <c r="Q1483">
        <v>6048</v>
      </c>
      <c r="R1483">
        <v>2016</v>
      </c>
      <c r="S1483">
        <v>504</v>
      </c>
    </row>
    <row r="1484" spans="1:19" x14ac:dyDescent="0.35">
      <c r="A1484" t="s">
        <v>1610</v>
      </c>
      <c r="B1484" s="40">
        <v>45610</v>
      </c>
      <c r="C1484" t="s">
        <v>96</v>
      </c>
      <c r="D1484" t="s">
        <v>97</v>
      </c>
      <c r="E1484" t="s">
        <v>98</v>
      </c>
      <c r="F1484" t="s">
        <v>115</v>
      </c>
      <c r="G1484" t="s">
        <v>67</v>
      </c>
      <c r="H1484" t="s">
        <v>68</v>
      </c>
      <c r="I1484" t="s">
        <v>69</v>
      </c>
      <c r="J1484">
        <v>144</v>
      </c>
      <c r="K1484">
        <v>1</v>
      </c>
      <c r="L1484">
        <v>0.19</v>
      </c>
      <c r="M1484">
        <v>116.64</v>
      </c>
      <c r="N1484" t="s">
        <v>123</v>
      </c>
      <c r="O1484" t="s">
        <v>179</v>
      </c>
      <c r="P1484">
        <v>613.8947368421052</v>
      </c>
      <c r="Q1484">
        <v>613.8947368421052</v>
      </c>
      <c r="R1484">
        <v>144</v>
      </c>
      <c r="S1484">
        <v>27.36</v>
      </c>
    </row>
    <row r="1485" spans="1:19" x14ac:dyDescent="0.35">
      <c r="A1485" t="s">
        <v>1611</v>
      </c>
      <c r="B1485" s="40">
        <v>45488</v>
      </c>
      <c r="C1485" t="s">
        <v>35</v>
      </c>
      <c r="D1485" t="s">
        <v>36</v>
      </c>
      <c r="E1485" t="s">
        <v>37</v>
      </c>
      <c r="F1485" t="s">
        <v>83</v>
      </c>
      <c r="G1485" t="s">
        <v>67</v>
      </c>
      <c r="H1485" t="s">
        <v>68</v>
      </c>
      <c r="I1485" t="s">
        <v>69</v>
      </c>
      <c r="J1485">
        <v>144</v>
      </c>
      <c r="K1485">
        <v>3</v>
      </c>
      <c r="L1485">
        <v>0.17</v>
      </c>
      <c r="M1485">
        <v>358.56</v>
      </c>
      <c r="N1485" t="s">
        <v>32</v>
      </c>
      <c r="O1485" t="s">
        <v>33</v>
      </c>
      <c r="P1485">
        <v>2109.1764705882351</v>
      </c>
      <c r="Q1485">
        <v>2109.1764705882351</v>
      </c>
      <c r="R1485">
        <v>432</v>
      </c>
      <c r="S1485">
        <v>73.44</v>
      </c>
    </row>
    <row r="1486" spans="1:19" x14ac:dyDescent="0.35">
      <c r="A1486" t="s">
        <v>1612</v>
      </c>
      <c r="B1486" s="40">
        <v>45589</v>
      </c>
      <c r="C1486" t="s">
        <v>96</v>
      </c>
      <c r="D1486" t="s">
        <v>97</v>
      </c>
      <c r="E1486" t="s">
        <v>98</v>
      </c>
      <c r="F1486" t="s">
        <v>115</v>
      </c>
      <c r="G1486" t="s">
        <v>67</v>
      </c>
      <c r="H1486" t="s">
        <v>68</v>
      </c>
      <c r="I1486" t="s">
        <v>69</v>
      </c>
      <c r="J1486">
        <v>144</v>
      </c>
      <c r="K1486">
        <v>16</v>
      </c>
      <c r="L1486">
        <v>0.2</v>
      </c>
      <c r="M1486">
        <v>1843.2</v>
      </c>
      <c r="N1486" t="s">
        <v>123</v>
      </c>
      <c r="O1486" t="s">
        <v>23</v>
      </c>
      <c r="P1486">
        <v>9216</v>
      </c>
      <c r="Q1486">
        <v>9216</v>
      </c>
      <c r="R1486">
        <v>2304</v>
      </c>
      <c r="S1486">
        <v>460.79999999999995</v>
      </c>
    </row>
    <row r="1487" spans="1:19" x14ac:dyDescent="0.35">
      <c r="A1487" t="s">
        <v>1613</v>
      </c>
      <c r="B1487" s="40">
        <v>45431</v>
      </c>
      <c r="C1487" t="s">
        <v>96</v>
      </c>
      <c r="D1487" t="s">
        <v>97</v>
      </c>
      <c r="E1487" t="s">
        <v>98</v>
      </c>
      <c r="F1487" t="s">
        <v>113</v>
      </c>
      <c r="G1487" t="s">
        <v>67</v>
      </c>
      <c r="H1487" t="s">
        <v>68</v>
      </c>
      <c r="I1487" t="s">
        <v>69</v>
      </c>
      <c r="J1487">
        <v>144</v>
      </c>
      <c r="K1487">
        <v>16</v>
      </c>
      <c r="L1487">
        <v>0.05</v>
      </c>
      <c r="M1487">
        <v>2188.8000000000002</v>
      </c>
      <c r="N1487" t="s">
        <v>59</v>
      </c>
      <c r="O1487" t="s">
        <v>23</v>
      </c>
      <c r="P1487">
        <v>43776</v>
      </c>
      <c r="Q1487">
        <v>43776</v>
      </c>
      <c r="R1487">
        <v>2304.0000000000005</v>
      </c>
      <c r="S1487">
        <v>115.20000000000027</v>
      </c>
    </row>
    <row r="1488" spans="1:19" x14ac:dyDescent="0.35">
      <c r="A1488" t="s">
        <v>1614</v>
      </c>
      <c r="B1488" s="40">
        <v>45343</v>
      </c>
      <c r="C1488" t="s">
        <v>44</v>
      </c>
      <c r="D1488" t="s">
        <v>45</v>
      </c>
      <c r="E1488" t="s">
        <v>17</v>
      </c>
      <c r="F1488" t="s">
        <v>18</v>
      </c>
      <c r="G1488" t="s">
        <v>67</v>
      </c>
      <c r="H1488" t="s">
        <v>68</v>
      </c>
      <c r="I1488" t="s">
        <v>69</v>
      </c>
      <c r="J1488">
        <v>144</v>
      </c>
      <c r="K1488">
        <v>9</v>
      </c>
      <c r="L1488">
        <v>0.12</v>
      </c>
      <c r="M1488">
        <v>1140.48</v>
      </c>
      <c r="N1488" t="s">
        <v>59</v>
      </c>
      <c r="O1488" t="s">
        <v>23</v>
      </c>
      <c r="P1488">
        <v>9504</v>
      </c>
      <c r="Q1488">
        <v>9504</v>
      </c>
      <c r="R1488">
        <v>1296</v>
      </c>
      <c r="S1488">
        <v>155.51999999999998</v>
      </c>
    </row>
    <row r="1489" spans="1:19" x14ac:dyDescent="0.35">
      <c r="A1489" t="s">
        <v>1615</v>
      </c>
      <c r="B1489" s="40">
        <v>45641</v>
      </c>
      <c r="C1489" t="s">
        <v>131</v>
      </c>
      <c r="D1489" t="s">
        <v>132</v>
      </c>
      <c r="E1489" t="s">
        <v>98</v>
      </c>
      <c r="F1489" t="s">
        <v>99</v>
      </c>
      <c r="G1489" t="s">
        <v>67</v>
      </c>
      <c r="H1489" t="s">
        <v>68</v>
      </c>
      <c r="I1489" t="s">
        <v>69</v>
      </c>
      <c r="J1489">
        <v>144</v>
      </c>
      <c r="K1489">
        <v>1</v>
      </c>
      <c r="L1489">
        <v>0.06</v>
      </c>
      <c r="M1489">
        <v>135.36000000000001</v>
      </c>
      <c r="N1489" t="s">
        <v>123</v>
      </c>
      <c r="O1489" t="s">
        <v>23</v>
      </c>
      <c r="P1489">
        <v>2256.0000000000005</v>
      </c>
      <c r="Q1489">
        <v>2256.0000000000005</v>
      </c>
      <c r="R1489">
        <v>144.00000000000003</v>
      </c>
      <c r="S1489">
        <v>8.6400000000000148</v>
      </c>
    </row>
    <row r="1490" spans="1:19" x14ac:dyDescent="0.35">
      <c r="A1490" t="s">
        <v>1616</v>
      </c>
      <c r="B1490" s="40">
        <v>45315</v>
      </c>
      <c r="C1490" t="s">
        <v>55</v>
      </c>
      <c r="D1490" t="s">
        <v>56</v>
      </c>
      <c r="E1490" t="s">
        <v>17</v>
      </c>
      <c r="F1490" t="s">
        <v>79</v>
      </c>
      <c r="G1490" t="s">
        <v>67</v>
      </c>
      <c r="H1490" t="s">
        <v>68</v>
      </c>
      <c r="I1490" t="s">
        <v>69</v>
      </c>
      <c r="J1490">
        <v>144</v>
      </c>
      <c r="K1490">
        <v>9</v>
      </c>
      <c r="L1490">
        <v>0.11</v>
      </c>
      <c r="M1490">
        <v>1153.44</v>
      </c>
      <c r="N1490" t="s">
        <v>32</v>
      </c>
      <c r="O1490" t="s">
        <v>23</v>
      </c>
      <c r="P1490">
        <v>10485.818181818182</v>
      </c>
      <c r="Q1490">
        <v>10485.818181818182</v>
      </c>
      <c r="R1490">
        <v>1296</v>
      </c>
      <c r="S1490">
        <v>142.55999999999995</v>
      </c>
    </row>
    <row r="1491" spans="1:19" x14ac:dyDescent="0.35">
      <c r="A1491" t="s">
        <v>1617</v>
      </c>
      <c r="B1491" s="40">
        <v>45410</v>
      </c>
      <c r="C1491" t="s">
        <v>61</v>
      </c>
      <c r="D1491" t="s">
        <v>62</v>
      </c>
      <c r="E1491" t="s">
        <v>27</v>
      </c>
      <c r="F1491" t="s">
        <v>89</v>
      </c>
      <c r="G1491" t="s">
        <v>67</v>
      </c>
      <c r="H1491" t="s">
        <v>68</v>
      </c>
      <c r="I1491" t="s">
        <v>69</v>
      </c>
      <c r="J1491">
        <v>144</v>
      </c>
      <c r="K1491">
        <v>5</v>
      </c>
      <c r="L1491">
        <v>0.06</v>
      </c>
      <c r="M1491">
        <v>676.8</v>
      </c>
      <c r="N1491" t="s">
        <v>42</v>
      </c>
      <c r="O1491" t="s">
        <v>23</v>
      </c>
      <c r="P1491">
        <v>11280</v>
      </c>
      <c r="Q1491">
        <v>11280</v>
      </c>
      <c r="R1491">
        <v>720</v>
      </c>
      <c r="S1491">
        <v>43.200000000000045</v>
      </c>
    </row>
    <row r="1492" spans="1:19" x14ac:dyDescent="0.35">
      <c r="A1492" t="s">
        <v>1618</v>
      </c>
      <c r="B1492" s="40">
        <v>45624</v>
      </c>
      <c r="C1492" t="s">
        <v>55</v>
      </c>
      <c r="D1492" t="s">
        <v>56</v>
      </c>
      <c r="E1492" t="s">
        <v>17</v>
      </c>
      <c r="F1492" t="s">
        <v>176</v>
      </c>
      <c r="G1492" t="s">
        <v>67</v>
      </c>
      <c r="H1492" t="s">
        <v>68</v>
      </c>
      <c r="I1492" t="s">
        <v>69</v>
      </c>
      <c r="J1492">
        <v>144</v>
      </c>
      <c r="K1492">
        <v>13</v>
      </c>
      <c r="L1492">
        <v>0.01</v>
      </c>
      <c r="M1492">
        <v>1853.28</v>
      </c>
      <c r="N1492" t="s">
        <v>22</v>
      </c>
      <c r="O1492" t="s">
        <v>33</v>
      </c>
      <c r="P1492">
        <v>185328</v>
      </c>
      <c r="Q1492">
        <v>185328</v>
      </c>
      <c r="R1492">
        <v>1872</v>
      </c>
      <c r="S1492">
        <v>18.720000000000027</v>
      </c>
    </row>
    <row r="1493" spans="1:19" x14ac:dyDescent="0.35">
      <c r="A1493" t="s">
        <v>1619</v>
      </c>
      <c r="B1493" s="40">
        <v>45574</v>
      </c>
      <c r="C1493" t="s">
        <v>61</v>
      </c>
      <c r="D1493" t="s">
        <v>62</v>
      </c>
      <c r="E1493" t="s">
        <v>27</v>
      </c>
      <c r="F1493" t="s">
        <v>122</v>
      </c>
      <c r="G1493" t="s">
        <v>67</v>
      </c>
      <c r="H1493" t="s">
        <v>68</v>
      </c>
      <c r="I1493" t="s">
        <v>69</v>
      </c>
      <c r="J1493">
        <v>144</v>
      </c>
      <c r="K1493">
        <v>11</v>
      </c>
      <c r="L1493">
        <v>0.14000000000000001</v>
      </c>
      <c r="M1493">
        <v>1362.24</v>
      </c>
      <c r="N1493" t="s">
        <v>77</v>
      </c>
      <c r="O1493" t="s">
        <v>33</v>
      </c>
      <c r="P1493">
        <v>9730.2857142857138</v>
      </c>
      <c r="Q1493">
        <v>9730.2857142857138</v>
      </c>
      <c r="R1493">
        <v>1584</v>
      </c>
      <c r="S1493">
        <v>221.76</v>
      </c>
    </row>
    <row r="1494" spans="1:19" x14ac:dyDescent="0.35">
      <c r="A1494" t="s">
        <v>1620</v>
      </c>
      <c r="B1494" s="40">
        <v>45417</v>
      </c>
      <c r="C1494" t="s">
        <v>73</v>
      </c>
      <c r="D1494" t="s">
        <v>74</v>
      </c>
      <c r="E1494" t="s">
        <v>37</v>
      </c>
      <c r="F1494" t="s">
        <v>71</v>
      </c>
      <c r="G1494" t="s">
        <v>67</v>
      </c>
      <c r="H1494" t="s">
        <v>68</v>
      </c>
      <c r="I1494" t="s">
        <v>69</v>
      </c>
      <c r="J1494">
        <v>144</v>
      </c>
      <c r="K1494">
        <v>17</v>
      </c>
      <c r="L1494">
        <v>0.03</v>
      </c>
      <c r="M1494">
        <v>2374.56</v>
      </c>
      <c r="N1494" t="s">
        <v>59</v>
      </c>
      <c r="O1494" t="s">
        <v>23</v>
      </c>
      <c r="P1494">
        <v>79152</v>
      </c>
      <c r="Q1494">
        <v>79152</v>
      </c>
      <c r="R1494">
        <v>2448</v>
      </c>
      <c r="S1494">
        <v>73.440000000000055</v>
      </c>
    </row>
    <row r="1495" spans="1:19" x14ac:dyDescent="0.35">
      <c r="A1495" t="s">
        <v>1621</v>
      </c>
      <c r="B1495" s="40">
        <v>45641</v>
      </c>
      <c r="C1495" t="s">
        <v>64</v>
      </c>
      <c r="D1495" t="s">
        <v>65</v>
      </c>
      <c r="E1495" t="s">
        <v>27</v>
      </c>
      <c r="F1495" t="s">
        <v>122</v>
      </c>
      <c r="G1495" t="s">
        <v>67</v>
      </c>
      <c r="H1495" t="s">
        <v>68</v>
      </c>
      <c r="I1495" t="s">
        <v>69</v>
      </c>
      <c r="J1495">
        <v>144</v>
      </c>
      <c r="K1495">
        <v>3</v>
      </c>
      <c r="L1495">
        <v>0.28999999999999998</v>
      </c>
      <c r="M1495">
        <v>306.72000000000003</v>
      </c>
      <c r="N1495" t="s">
        <v>77</v>
      </c>
      <c r="O1495" t="s">
        <v>23</v>
      </c>
      <c r="P1495">
        <v>1057.6551724137933</v>
      </c>
      <c r="Q1495">
        <v>1057.6551724137933</v>
      </c>
      <c r="R1495">
        <v>432.00000000000006</v>
      </c>
      <c r="S1495">
        <v>125.28000000000003</v>
      </c>
    </row>
    <row r="1496" spans="1:19" x14ac:dyDescent="0.35">
      <c r="A1496" t="s">
        <v>1622</v>
      </c>
      <c r="B1496" s="40">
        <v>45348</v>
      </c>
      <c r="C1496" t="s">
        <v>111</v>
      </c>
      <c r="D1496" t="s">
        <v>112</v>
      </c>
      <c r="E1496" t="s">
        <v>98</v>
      </c>
      <c r="F1496" t="s">
        <v>115</v>
      </c>
      <c r="G1496" t="s">
        <v>67</v>
      </c>
      <c r="H1496" t="s">
        <v>68</v>
      </c>
      <c r="I1496" t="s">
        <v>69</v>
      </c>
      <c r="J1496">
        <v>144</v>
      </c>
      <c r="K1496">
        <v>17</v>
      </c>
      <c r="L1496">
        <v>7.0000000000000007E-2</v>
      </c>
      <c r="M1496">
        <v>2276.64</v>
      </c>
      <c r="N1496" t="s">
        <v>123</v>
      </c>
      <c r="O1496" t="s">
        <v>23</v>
      </c>
      <c r="P1496">
        <v>32523.428571428565</v>
      </c>
      <c r="Q1496">
        <v>32523.428571428565</v>
      </c>
      <c r="R1496">
        <v>2448</v>
      </c>
      <c r="S1496">
        <v>171.36000000000013</v>
      </c>
    </row>
    <row r="1497" spans="1:19" x14ac:dyDescent="0.35">
      <c r="A1497" t="s">
        <v>1623</v>
      </c>
      <c r="B1497" s="40">
        <v>45329</v>
      </c>
      <c r="C1497" t="s">
        <v>96</v>
      </c>
      <c r="D1497" t="s">
        <v>97</v>
      </c>
      <c r="E1497" t="s">
        <v>98</v>
      </c>
      <c r="F1497" t="s">
        <v>101</v>
      </c>
      <c r="G1497" t="s">
        <v>67</v>
      </c>
      <c r="H1497" t="s">
        <v>68</v>
      </c>
      <c r="I1497" t="s">
        <v>69</v>
      </c>
      <c r="J1497">
        <v>144</v>
      </c>
      <c r="K1497">
        <v>10</v>
      </c>
      <c r="L1497">
        <v>0.14000000000000001</v>
      </c>
      <c r="M1497">
        <v>1238.4000000000001</v>
      </c>
      <c r="N1497" t="s">
        <v>42</v>
      </c>
      <c r="O1497" t="s">
        <v>80</v>
      </c>
      <c r="P1497">
        <v>8845.7142857142862</v>
      </c>
      <c r="Q1497">
        <v>8845.7142857142862</v>
      </c>
      <c r="R1497">
        <v>1440.0000000000002</v>
      </c>
      <c r="S1497">
        <v>201.60000000000014</v>
      </c>
    </row>
    <row r="1498" spans="1:19" x14ac:dyDescent="0.35">
      <c r="A1498" t="s">
        <v>1624</v>
      </c>
      <c r="B1498" s="40">
        <v>45301</v>
      </c>
      <c r="C1498" t="s">
        <v>55</v>
      </c>
      <c r="D1498" t="s">
        <v>56</v>
      </c>
      <c r="E1498" t="s">
        <v>17</v>
      </c>
      <c r="F1498" t="s">
        <v>79</v>
      </c>
      <c r="G1498" t="s">
        <v>67</v>
      </c>
      <c r="H1498" t="s">
        <v>68</v>
      </c>
      <c r="I1498" t="s">
        <v>69</v>
      </c>
      <c r="J1498">
        <v>144</v>
      </c>
      <c r="K1498">
        <v>5</v>
      </c>
      <c r="L1498">
        <v>0.14000000000000001</v>
      </c>
      <c r="M1498">
        <v>619.20000000000005</v>
      </c>
      <c r="N1498" t="s">
        <v>42</v>
      </c>
      <c r="O1498" t="s">
        <v>23</v>
      </c>
      <c r="P1498">
        <v>4422.8571428571431</v>
      </c>
      <c r="Q1498">
        <v>4422.8571428571431</v>
      </c>
      <c r="R1498">
        <v>720.00000000000011</v>
      </c>
      <c r="S1498">
        <v>100.80000000000007</v>
      </c>
    </row>
    <row r="1499" spans="1:19" x14ac:dyDescent="0.35">
      <c r="A1499" t="s">
        <v>1625</v>
      </c>
      <c r="B1499" s="40">
        <v>45529</v>
      </c>
      <c r="C1499" t="s">
        <v>61</v>
      </c>
      <c r="D1499" t="s">
        <v>62</v>
      </c>
      <c r="E1499" t="s">
        <v>27</v>
      </c>
      <c r="F1499" t="s">
        <v>103</v>
      </c>
      <c r="G1499" t="s">
        <v>67</v>
      </c>
      <c r="H1499" t="s">
        <v>68</v>
      </c>
      <c r="I1499" t="s">
        <v>69</v>
      </c>
      <c r="J1499">
        <v>144</v>
      </c>
      <c r="K1499">
        <v>6</v>
      </c>
      <c r="L1499">
        <v>0.16</v>
      </c>
      <c r="M1499">
        <v>725.76</v>
      </c>
      <c r="N1499" t="s">
        <v>32</v>
      </c>
      <c r="O1499" t="s">
        <v>33</v>
      </c>
      <c r="P1499">
        <v>4536</v>
      </c>
      <c r="Q1499">
        <v>4536</v>
      </c>
      <c r="R1499">
        <v>864</v>
      </c>
      <c r="S1499">
        <v>138.24</v>
      </c>
    </row>
    <row r="1500" spans="1:19" x14ac:dyDescent="0.35">
      <c r="A1500" t="s">
        <v>1626</v>
      </c>
      <c r="B1500" s="40">
        <v>45642</v>
      </c>
      <c r="C1500" t="s">
        <v>15</v>
      </c>
      <c r="D1500" t="s">
        <v>16</v>
      </c>
      <c r="E1500" t="s">
        <v>17</v>
      </c>
      <c r="F1500" t="s">
        <v>18</v>
      </c>
      <c r="G1500" t="s">
        <v>67</v>
      </c>
      <c r="H1500" t="s">
        <v>68</v>
      </c>
      <c r="I1500" t="s">
        <v>69</v>
      </c>
      <c r="J1500">
        <v>144</v>
      </c>
      <c r="K1500">
        <v>1</v>
      </c>
      <c r="L1500">
        <v>0.28999999999999998</v>
      </c>
      <c r="M1500">
        <v>102.24</v>
      </c>
      <c r="N1500" t="s">
        <v>22</v>
      </c>
      <c r="O1500" t="s">
        <v>33</v>
      </c>
      <c r="P1500">
        <v>352.55172413793105</v>
      </c>
      <c r="Q1500">
        <v>352.55172413793105</v>
      </c>
      <c r="R1500">
        <v>144</v>
      </c>
      <c r="S1500">
        <v>41.760000000000005</v>
      </c>
    </row>
    <row r="1501" spans="1:19" x14ac:dyDescent="0.35">
      <c r="A1501" t="s">
        <v>1627</v>
      </c>
      <c r="B1501" s="40">
        <v>45477</v>
      </c>
      <c r="C1501" t="s">
        <v>35</v>
      </c>
      <c r="D1501" t="s">
        <v>36</v>
      </c>
      <c r="E1501" t="s">
        <v>37</v>
      </c>
      <c r="F1501" t="s">
        <v>71</v>
      </c>
      <c r="G1501" t="s">
        <v>67</v>
      </c>
      <c r="H1501" t="s">
        <v>68</v>
      </c>
      <c r="I1501" t="s">
        <v>69</v>
      </c>
      <c r="J1501">
        <v>144</v>
      </c>
      <c r="K1501">
        <v>11</v>
      </c>
      <c r="L1501">
        <v>0.24</v>
      </c>
      <c r="M1501">
        <v>1203.8399999999999</v>
      </c>
      <c r="N1501" t="s">
        <v>77</v>
      </c>
      <c r="O1501" t="s">
        <v>23</v>
      </c>
      <c r="P1501">
        <v>5016</v>
      </c>
      <c r="Q1501">
        <v>5016</v>
      </c>
      <c r="R1501">
        <v>1583.9999999999998</v>
      </c>
      <c r="S1501">
        <v>380.15999999999985</v>
      </c>
    </row>
    <row r="1502" spans="1:19" x14ac:dyDescent="0.35">
      <c r="A1502" t="s">
        <v>1628</v>
      </c>
      <c r="B1502" s="40">
        <v>45458</v>
      </c>
      <c r="C1502" t="s">
        <v>15</v>
      </c>
      <c r="D1502" t="s">
        <v>16</v>
      </c>
      <c r="E1502" t="s">
        <v>17</v>
      </c>
      <c r="F1502" t="s">
        <v>154</v>
      </c>
      <c r="G1502" t="s">
        <v>67</v>
      </c>
      <c r="H1502" t="s">
        <v>68</v>
      </c>
      <c r="I1502" t="s">
        <v>69</v>
      </c>
      <c r="J1502">
        <v>144</v>
      </c>
      <c r="K1502">
        <v>2</v>
      </c>
      <c r="L1502">
        <v>0.17</v>
      </c>
      <c r="M1502">
        <v>239.04</v>
      </c>
      <c r="N1502" t="s">
        <v>32</v>
      </c>
      <c r="O1502" t="s">
        <v>23</v>
      </c>
      <c r="P1502">
        <v>1406.1176470588234</v>
      </c>
      <c r="Q1502">
        <v>1406.1176470588234</v>
      </c>
      <c r="R1502">
        <v>288</v>
      </c>
      <c r="S1502">
        <v>48.960000000000008</v>
      </c>
    </row>
    <row r="1503" spans="1:19" x14ac:dyDescent="0.35">
      <c r="A1503" t="s">
        <v>1629</v>
      </c>
      <c r="B1503" s="40">
        <v>45646</v>
      </c>
      <c r="C1503" t="s">
        <v>73</v>
      </c>
      <c r="D1503" t="s">
        <v>74</v>
      </c>
      <c r="E1503" t="s">
        <v>37</v>
      </c>
      <c r="F1503" t="s">
        <v>157</v>
      </c>
      <c r="G1503" t="s">
        <v>67</v>
      </c>
      <c r="H1503" t="s">
        <v>68</v>
      </c>
      <c r="I1503" t="s">
        <v>69</v>
      </c>
      <c r="J1503">
        <v>144</v>
      </c>
      <c r="K1503">
        <v>10</v>
      </c>
      <c r="L1503">
        <v>0.01</v>
      </c>
      <c r="M1503">
        <v>1425.6</v>
      </c>
      <c r="N1503" t="s">
        <v>22</v>
      </c>
      <c r="O1503" t="s">
        <v>23</v>
      </c>
      <c r="P1503">
        <v>142560</v>
      </c>
      <c r="Q1503">
        <v>142560</v>
      </c>
      <c r="R1503">
        <v>1440</v>
      </c>
      <c r="S1503">
        <v>14.400000000000091</v>
      </c>
    </row>
    <row r="1504" spans="1:19" x14ac:dyDescent="0.35">
      <c r="A1504" t="s">
        <v>1630</v>
      </c>
      <c r="B1504" s="40">
        <v>45544</v>
      </c>
      <c r="C1504" t="s">
        <v>125</v>
      </c>
      <c r="D1504" t="s">
        <v>126</v>
      </c>
      <c r="E1504" t="s">
        <v>37</v>
      </c>
      <c r="F1504" t="s">
        <v>38</v>
      </c>
      <c r="G1504" t="s">
        <v>67</v>
      </c>
      <c r="H1504" t="s">
        <v>68</v>
      </c>
      <c r="I1504" t="s">
        <v>69</v>
      </c>
      <c r="J1504">
        <v>144</v>
      </c>
      <c r="K1504">
        <v>8</v>
      </c>
      <c r="L1504">
        <v>0.15</v>
      </c>
      <c r="M1504">
        <v>979.2</v>
      </c>
      <c r="N1504" t="s">
        <v>77</v>
      </c>
      <c r="O1504" t="s">
        <v>80</v>
      </c>
      <c r="P1504">
        <v>6528.0000000000009</v>
      </c>
      <c r="Q1504">
        <v>6528.0000000000009</v>
      </c>
      <c r="R1504">
        <v>1152</v>
      </c>
      <c r="S1504">
        <v>172.79999999999995</v>
      </c>
    </row>
    <row r="1505" spans="1:19" x14ac:dyDescent="0.35">
      <c r="A1505" t="s">
        <v>1631</v>
      </c>
      <c r="B1505" s="40">
        <v>45429</v>
      </c>
      <c r="C1505" t="s">
        <v>25</v>
      </c>
      <c r="D1505" t="s">
        <v>26</v>
      </c>
      <c r="E1505" t="s">
        <v>27</v>
      </c>
      <c r="F1505" t="s">
        <v>28</v>
      </c>
      <c r="G1505" t="s">
        <v>67</v>
      </c>
      <c r="H1505" t="s">
        <v>68</v>
      </c>
      <c r="I1505" t="s">
        <v>69</v>
      </c>
      <c r="J1505">
        <v>144</v>
      </c>
      <c r="K1505">
        <v>10</v>
      </c>
      <c r="L1505">
        <v>0.22</v>
      </c>
      <c r="M1505">
        <v>1123.2</v>
      </c>
      <c r="N1505" t="s">
        <v>77</v>
      </c>
      <c r="O1505" t="s">
        <v>33</v>
      </c>
      <c r="P1505">
        <v>5105.454545454546</v>
      </c>
      <c r="Q1505">
        <v>5105.454545454546</v>
      </c>
      <c r="R1505">
        <v>1440</v>
      </c>
      <c r="S1505">
        <v>316.79999999999995</v>
      </c>
    </row>
    <row r="1506" spans="1:19" x14ac:dyDescent="0.35">
      <c r="A1506" t="s">
        <v>1632</v>
      </c>
      <c r="B1506" s="40">
        <v>45587</v>
      </c>
      <c r="C1506" t="s">
        <v>73</v>
      </c>
      <c r="D1506" t="s">
        <v>74</v>
      </c>
      <c r="E1506" t="s">
        <v>37</v>
      </c>
      <c r="F1506" t="s">
        <v>38</v>
      </c>
      <c r="G1506" t="s">
        <v>67</v>
      </c>
      <c r="H1506" t="s">
        <v>68</v>
      </c>
      <c r="I1506" t="s">
        <v>69</v>
      </c>
      <c r="J1506">
        <v>144</v>
      </c>
      <c r="K1506">
        <v>20</v>
      </c>
      <c r="L1506">
        <v>7.0000000000000007E-2</v>
      </c>
      <c r="M1506">
        <v>2678.4</v>
      </c>
      <c r="N1506" t="s">
        <v>42</v>
      </c>
      <c r="O1506" t="s">
        <v>23</v>
      </c>
      <c r="P1506">
        <v>38262.857142857138</v>
      </c>
      <c r="Q1506">
        <v>38262.857142857138</v>
      </c>
      <c r="R1506">
        <v>2880.0000000000005</v>
      </c>
      <c r="S1506">
        <v>201.60000000000036</v>
      </c>
    </row>
    <row r="1507" spans="1:19" x14ac:dyDescent="0.35">
      <c r="A1507" t="s">
        <v>1633</v>
      </c>
      <c r="B1507" s="40">
        <v>45457</v>
      </c>
      <c r="C1507" t="s">
        <v>125</v>
      </c>
      <c r="D1507" t="s">
        <v>126</v>
      </c>
      <c r="E1507" t="s">
        <v>37</v>
      </c>
      <c r="F1507" t="s">
        <v>71</v>
      </c>
      <c r="G1507" t="s">
        <v>67</v>
      </c>
      <c r="H1507" t="s">
        <v>68</v>
      </c>
      <c r="I1507" t="s">
        <v>69</v>
      </c>
      <c r="J1507">
        <v>144</v>
      </c>
      <c r="K1507">
        <v>20</v>
      </c>
      <c r="L1507">
        <v>0.1</v>
      </c>
      <c r="M1507">
        <v>2592</v>
      </c>
      <c r="N1507" t="s">
        <v>77</v>
      </c>
      <c r="O1507" t="s">
        <v>23</v>
      </c>
      <c r="P1507">
        <v>25920</v>
      </c>
      <c r="Q1507">
        <v>25920</v>
      </c>
      <c r="R1507">
        <v>2880</v>
      </c>
      <c r="S1507">
        <v>288</v>
      </c>
    </row>
    <row r="1508" spans="1:19" x14ac:dyDescent="0.35">
      <c r="A1508" t="s">
        <v>1634</v>
      </c>
      <c r="B1508" s="40">
        <v>45486</v>
      </c>
      <c r="C1508" t="s">
        <v>25</v>
      </c>
      <c r="D1508" t="s">
        <v>26</v>
      </c>
      <c r="E1508" t="s">
        <v>27</v>
      </c>
      <c r="F1508" t="s">
        <v>28</v>
      </c>
      <c r="G1508" t="s">
        <v>67</v>
      </c>
      <c r="H1508" t="s">
        <v>68</v>
      </c>
      <c r="I1508" t="s">
        <v>69</v>
      </c>
      <c r="J1508">
        <v>144</v>
      </c>
      <c r="K1508">
        <v>9</v>
      </c>
      <c r="L1508">
        <v>0</v>
      </c>
      <c r="M1508">
        <v>1296</v>
      </c>
      <c r="N1508" t="s">
        <v>59</v>
      </c>
      <c r="O1508" t="s">
        <v>23</v>
      </c>
      <c r="P1508" t="e">
        <v>#DIV/0!</v>
      </c>
      <c r="Q1508">
        <v>0</v>
      </c>
      <c r="R1508">
        <v>1296</v>
      </c>
      <c r="S1508">
        <v>0</v>
      </c>
    </row>
    <row r="1509" spans="1:19" x14ac:dyDescent="0.35">
      <c r="A1509" t="s">
        <v>1635</v>
      </c>
      <c r="B1509" s="40">
        <v>45639</v>
      </c>
      <c r="C1509" t="s">
        <v>25</v>
      </c>
      <c r="D1509" t="s">
        <v>26</v>
      </c>
      <c r="E1509" t="s">
        <v>27</v>
      </c>
      <c r="F1509" t="s">
        <v>103</v>
      </c>
      <c r="G1509" t="s">
        <v>67</v>
      </c>
      <c r="H1509" t="s">
        <v>68</v>
      </c>
      <c r="I1509" t="s">
        <v>69</v>
      </c>
      <c r="J1509">
        <v>144</v>
      </c>
      <c r="K1509">
        <v>19</v>
      </c>
      <c r="L1509">
        <v>0.05</v>
      </c>
      <c r="M1509">
        <v>2599.1999999999998</v>
      </c>
      <c r="N1509" t="s">
        <v>42</v>
      </c>
      <c r="O1509" t="s">
        <v>23</v>
      </c>
      <c r="P1509">
        <v>51983.999999999993</v>
      </c>
      <c r="Q1509">
        <v>51983.999999999993</v>
      </c>
      <c r="R1509">
        <v>2736</v>
      </c>
      <c r="S1509">
        <v>136.80000000000018</v>
      </c>
    </row>
    <row r="1510" spans="1:19" x14ac:dyDescent="0.35">
      <c r="A1510" t="s">
        <v>1636</v>
      </c>
      <c r="B1510" s="40">
        <v>45491</v>
      </c>
      <c r="C1510" t="s">
        <v>15</v>
      </c>
      <c r="D1510" t="s">
        <v>16</v>
      </c>
      <c r="E1510" t="s">
        <v>17</v>
      </c>
      <c r="F1510" t="s">
        <v>79</v>
      </c>
      <c r="G1510" t="s">
        <v>67</v>
      </c>
      <c r="H1510" t="s">
        <v>68</v>
      </c>
      <c r="I1510" t="s">
        <v>69</v>
      </c>
      <c r="J1510">
        <v>144</v>
      </c>
      <c r="K1510">
        <v>6</v>
      </c>
      <c r="L1510">
        <v>0.08</v>
      </c>
      <c r="M1510">
        <v>794.88</v>
      </c>
      <c r="N1510" t="s">
        <v>59</v>
      </c>
      <c r="O1510" t="s">
        <v>23</v>
      </c>
      <c r="P1510">
        <v>9936</v>
      </c>
      <c r="Q1510">
        <v>9936</v>
      </c>
      <c r="R1510">
        <v>864</v>
      </c>
      <c r="S1510">
        <v>69.12</v>
      </c>
    </row>
    <row r="1511" spans="1:19" x14ac:dyDescent="0.35">
      <c r="A1511" t="s">
        <v>1637</v>
      </c>
      <c r="B1511" s="40">
        <v>45551</v>
      </c>
      <c r="C1511" t="s">
        <v>125</v>
      </c>
      <c r="D1511" t="s">
        <v>126</v>
      </c>
      <c r="E1511" t="s">
        <v>37</v>
      </c>
      <c r="F1511" t="s">
        <v>151</v>
      </c>
      <c r="G1511" t="s">
        <v>67</v>
      </c>
      <c r="H1511" t="s">
        <v>68</v>
      </c>
      <c r="I1511" t="s">
        <v>69</v>
      </c>
      <c r="J1511">
        <v>144</v>
      </c>
      <c r="K1511">
        <v>6</v>
      </c>
      <c r="L1511">
        <v>0.12</v>
      </c>
      <c r="M1511">
        <v>760.32</v>
      </c>
      <c r="N1511" t="s">
        <v>22</v>
      </c>
      <c r="O1511" t="s">
        <v>23</v>
      </c>
      <c r="P1511">
        <v>6336.0000000000009</v>
      </c>
      <c r="Q1511">
        <v>6336.0000000000009</v>
      </c>
      <c r="R1511">
        <v>864</v>
      </c>
      <c r="S1511">
        <v>103.67999999999995</v>
      </c>
    </row>
    <row r="1512" spans="1:19" x14ac:dyDescent="0.35">
      <c r="A1512" t="s">
        <v>1638</v>
      </c>
      <c r="B1512" s="40">
        <v>45417</v>
      </c>
      <c r="C1512" t="s">
        <v>44</v>
      </c>
      <c r="D1512" t="s">
        <v>45</v>
      </c>
      <c r="E1512" t="s">
        <v>17</v>
      </c>
      <c r="F1512" t="s">
        <v>18</v>
      </c>
      <c r="G1512" t="s">
        <v>67</v>
      </c>
      <c r="H1512" t="s">
        <v>68</v>
      </c>
      <c r="I1512" t="s">
        <v>69</v>
      </c>
      <c r="J1512">
        <v>144</v>
      </c>
      <c r="K1512">
        <v>14</v>
      </c>
      <c r="L1512">
        <v>0.02</v>
      </c>
      <c r="M1512">
        <v>1975.68</v>
      </c>
      <c r="N1512" t="s">
        <v>59</v>
      </c>
      <c r="O1512" t="s">
        <v>23</v>
      </c>
      <c r="P1512">
        <v>98784</v>
      </c>
      <c r="Q1512">
        <v>98784</v>
      </c>
      <c r="R1512">
        <v>2016</v>
      </c>
      <c r="S1512">
        <v>40.319999999999936</v>
      </c>
    </row>
    <row r="1513" spans="1:19" x14ac:dyDescent="0.35">
      <c r="A1513" t="s">
        <v>1639</v>
      </c>
      <c r="B1513" s="40">
        <v>45363</v>
      </c>
      <c r="C1513" t="s">
        <v>35</v>
      </c>
      <c r="D1513" t="s">
        <v>36</v>
      </c>
      <c r="E1513" t="s">
        <v>37</v>
      </c>
      <c r="F1513" t="s">
        <v>151</v>
      </c>
      <c r="G1513" t="s">
        <v>67</v>
      </c>
      <c r="H1513" t="s">
        <v>68</v>
      </c>
      <c r="I1513" t="s">
        <v>69</v>
      </c>
      <c r="J1513">
        <v>144</v>
      </c>
      <c r="K1513">
        <v>9</v>
      </c>
      <c r="L1513">
        <v>0.18</v>
      </c>
      <c r="M1513">
        <v>1062.72</v>
      </c>
      <c r="N1513" t="s">
        <v>32</v>
      </c>
      <c r="O1513" t="s">
        <v>23</v>
      </c>
      <c r="P1513">
        <v>5904</v>
      </c>
      <c r="Q1513">
        <v>5904</v>
      </c>
      <c r="R1513">
        <v>1296</v>
      </c>
      <c r="S1513">
        <v>233.27999999999997</v>
      </c>
    </row>
    <row r="1514" spans="1:19" x14ac:dyDescent="0.35">
      <c r="A1514" t="s">
        <v>1640</v>
      </c>
      <c r="B1514" s="40">
        <v>45296</v>
      </c>
      <c r="C1514" t="s">
        <v>25</v>
      </c>
      <c r="D1514" t="s">
        <v>26</v>
      </c>
      <c r="E1514" t="s">
        <v>27</v>
      </c>
      <c r="F1514" t="s">
        <v>122</v>
      </c>
      <c r="G1514" t="s">
        <v>67</v>
      </c>
      <c r="H1514" t="s">
        <v>68</v>
      </c>
      <c r="I1514" t="s">
        <v>69</v>
      </c>
      <c r="J1514">
        <v>144</v>
      </c>
      <c r="K1514">
        <v>18</v>
      </c>
      <c r="L1514">
        <v>0.18</v>
      </c>
      <c r="M1514">
        <v>2125.44</v>
      </c>
      <c r="N1514" t="s">
        <v>123</v>
      </c>
      <c r="O1514" t="s">
        <v>23</v>
      </c>
      <c r="P1514">
        <v>11808</v>
      </c>
      <c r="Q1514">
        <v>11808</v>
      </c>
      <c r="R1514">
        <v>2592</v>
      </c>
      <c r="S1514">
        <v>466.55999999999995</v>
      </c>
    </row>
    <row r="1515" spans="1:19" x14ac:dyDescent="0.35">
      <c r="A1515" t="s">
        <v>1641</v>
      </c>
      <c r="B1515" s="40">
        <v>45580</v>
      </c>
      <c r="C1515" t="s">
        <v>55</v>
      </c>
      <c r="D1515" t="s">
        <v>56</v>
      </c>
      <c r="E1515" t="s">
        <v>17</v>
      </c>
      <c r="F1515" t="s">
        <v>50</v>
      </c>
      <c r="G1515" t="s">
        <v>67</v>
      </c>
      <c r="H1515" t="s">
        <v>68</v>
      </c>
      <c r="I1515" t="s">
        <v>69</v>
      </c>
      <c r="J1515">
        <v>144</v>
      </c>
      <c r="K1515">
        <v>12</v>
      </c>
      <c r="L1515">
        <v>7.0000000000000007E-2</v>
      </c>
      <c r="M1515">
        <v>1607.04</v>
      </c>
      <c r="N1515" t="s">
        <v>77</v>
      </c>
      <c r="O1515" t="s">
        <v>23</v>
      </c>
      <c r="P1515">
        <v>22957.714285714283</v>
      </c>
      <c r="Q1515">
        <v>22957.714285714283</v>
      </c>
      <c r="R1515">
        <v>1728</v>
      </c>
      <c r="S1515">
        <v>120.96000000000004</v>
      </c>
    </row>
    <row r="1516" spans="1:19" x14ac:dyDescent="0.35">
      <c r="A1516" t="s">
        <v>1642</v>
      </c>
      <c r="B1516" s="40">
        <v>45312</v>
      </c>
      <c r="C1516" t="s">
        <v>35</v>
      </c>
      <c r="D1516" t="s">
        <v>36</v>
      </c>
      <c r="E1516" t="s">
        <v>37</v>
      </c>
      <c r="F1516" t="s">
        <v>151</v>
      </c>
      <c r="G1516" t="s">
        <v>67</v>
      </c>
      <c r="H1516" t="s">
        <v>68</v>
      </c>
      <c r="I1516" t="s">
        <v>69</v>
      </c>
      <c r="J1516">
        <v>144</v>
      </c>
      <c r="K1516">
        <v>4</v>
      </c>
      <c r="L1516">
        <v>0.05</v>
      </c>
      <c r="M1516">
        <v>547.20000000000005</v>
      </c>
      <c r="N1516" t="s">
        <v>59</v>
      </c>
      <c r="O1516" t="s">
        <v>23</v>
      </c>
      <c r="P1516">
        <v>10944</v>
      </c>
      <c r="Q1516">
        <v>10944</v>
      </c>
      <c r="R1516">
        <v>576.00000000000011</v>
      </c>
      <c r="S1516">
        <v>28.800000000000068</v>
      </c>
    </row>
    <row r="1517" spans="1:19" x14ac:dyDescent="0.35">
      <c r="A1517" t="s">
        <v>1643</v>
      </c>
      <c r="B1517" s="40">
        <v>45345</v>
      </c>
      <c r="C1517" t="s">
        <v>15</v>
      </c>
      <c r="D1517" t="s">
        <v>16</v>
      </c>
      <c r="E1517" t="s">
        <v>17</v>
      </c>
      <c r="F1517" t="s">
        <v>176</v>
      </c>
      <c r="G1517" t="s">
        <v>67</v>
      </c>
      <c r="H1517" t="s">
        <v>68</v>
      </c>
      <c r="I1517" t="s">
        <v>69</v>
      </c>
      <c r="J1517">
        <v>144</v>
      </c>
      <c r="K1517">
        <v>14</v>
      </c>
      <c r="L1517">
        <v>7.0000000000000007E-2</v>
      </c>
      <c r="M1517">
        <v>1874.88</v>
      </c>
      <c r="N1517" t="s">
        <v>123</v>
      </c>
      <c r="O1517" t="s">
        <v>23</v>
      </c>
      <c r="P1517">
        <v>26784</v>
      </c>
      <c r="Q1517">
        <v>26784</v>
      </c>
      <c r="R1517">
        <v>2016.0000000000002</v>
      </c>
      <c r="S1517">
        <v>141.12000000000012</v>
      </c>
    </row>
    <row r="1518" spans="1:19" x14ac:dyDescent="0.35">
      <c r="A1518" t="s">
        <v>1644</v>
      </c>
      <c r="B1518" s="40">
        <v>45578</v>
      </c>
      <c r="C1518" t="s">
        <v>64</v>
      </c>
      <c r="D1518" t="s">
        <v>65</v>
      </c>
      <c r="E1518" t="s">
        <v>27</v>
      </c>
      <c r="F1518" t="s">
        <v>103</v>
      </c>
      <c r="G1518" t="s">
        <v>67</v>
      </c>
      <c r="H1518" t="s">
        <v>68</v>
      </c>
      <c r="I1518" t="s">
        <v>69</v>
      </c>
      <c r="J1518">
        <v>144</v>
      </c>
      <c r="K1518">
        <v>1</v>
      </c>
      <c r="L1518">
        <v>0.05</v>
      </c>
      <c r="M1518">
        <v>136.80000000000001</v>
      </c>
      <c r="N1518" t="s">
        <v>123</v>
      </c>
      <c r="O1518" t="s">
        <v>23</v>
      </c>
      <c r="P1518">
        <v>2736</v>
      </c>
      <c r="Q1518">
        <v>2736</v>
      </c>
      <c r="R1518">
        <v>144.00000000000003</v>
      </c>
      <c r="S1518">
        <v>7.2000000000000171</v>
      </c>
    </row>
    <row r="1519" spans="1:19" x14ac:dyDescent="0.35">
      <c r="A1519" t="s">
        <v>1645</v>
      </c>
      <c r="B1519" s="40">
        <v>45300</v>
      </c>
      <c r="C1519" t="s">
        <v>64</v>
      </c>
      <c r="D1519" t="s">
        <v>65</v>
      </c>
      <c r="E1519" t="s">
        <v>27</v>
      </c>
      <c r="F1519" t="s">
        <v>122</v>
      </c>
      <c r="G1519" t="s">
        <v>67</v>
      </c>
      <c r="H1519" t="s">
        <v>68</v>
      </c>
      <c r="I1519" t="s">
        <v>69</v>
      </c>
      <c r="J1519">
        <v>144</v>
      </c>
      <c r="K1519">
        <v>8</v>
      </c>
      <c r="L1519">
        <v>0.22</v>
      </c>
      <c r="M1519">
        <v>898.56</v>
      </c>
      <c r="N1519" t="s">
        <v>42</v>
      </c>
      <c r="O1519" t="s">
        <v>80</v>
      </c>
      <c r="P1519">
        <v>4084.363636363636</v>
      </c>
      <c r="Q1519">
        <v>4084.363636363636</v>
      </c>
      <c r="R1519">
        <v>1152</v>
      </c>
      <c r="S1519">
        <v>253.44000000000005</v>
      </c>
    </row>
    <row r="1520" spans="1:19" x14ac:dyDescent="0.35">
      <c r="A1520" t="s">
        <v>1646</v>
      </c>
      <c r="B1520" s="40">
        <v>45566</v>
      </c>
      <c r="C1520" t="s">
        <v>73</v>
      </c>
      <c r="D1520" t="s">
        <v>74</v>
      </c>
      <c r="E1520" t="s">
        <v>37</v>
      </c>
      <c r="F1520" t="s">
        <v>38</v>
      </c>
      <c r="G1520" t="s">
        <v>67</v>
      </c>
      <c r="H1520" t="s">
        <v>68</v>
      </c>
      <c r="I1520" t="s">
        <v>69</v>
      </c>
      <c r="J1520">
        <v>144</v>
      </c>
      <c r="K1520">
        <v>1</v>
      </c>
      <c r="L1520">
        <v>0.05</v>
      </c>
      <c r="M1520">
        <v>136.80000000000001</v>
      </c>
      <c r="N1520" t="s">
        <v>123</v>
      </c>
      <c r="O1520" t="s">
        <v>33</v>
      </c>
      <c r="P1520">
        <v>2736</v>
      </c>
      <c r="Q1520">
        <v>2736</v>
      </c>
      <c r="R1520">
        <v>144.00000000000003</v>
      </c>
      <c r="S1520">
        <v>7.2000000000000171</v>
      </c>
    </row>
    <row r="1521" spans="1:19" x14ac:dyDescent="0.35">
      <c r="A1521" t="s">
        <v>1647</v>
      </c>
      <c r="B1521" s="40">
        <v>45391</v>
      </c>
      <c r="C1521" t="s">
        <v>111</v>
      </c>
      <c r="D1521" t="s">
        <v>112</v>
      </c>
      <c r="E1521" t="s">
        <v>98</v>
      </c>
      <c r="F1521" t="s">
        <v>160</v>
      </c>
      <c r="G1521" t="s">
        <v>67</v>
      </c>
      <c r="H1521" t="s">
        <v>68</v>
      </c>
      <c r="I1521" t="s">
        <v>69</v>
      </c>
      <c r="J1521">
        <v>144</v>
      </c>
      <c r="K1521">
        <v>10</v>
      </c>
      <c r="L1521">
        <v>0.14000000000000001</v>
      </c>
      <c r="M1521">
        <v>1238.4000000000001</v>
      </c>
      <c r="N1521" t="s">
        <v>32</v>
      </c>
      <c r="O1521" t="s">
        <v>23</v>
      </c>
      <c r="P1521">
        <v>8845.7142857142862</v>
      </c>
      <c r="Q1521">
        <v>8845.7142857142862</v>
      </c>
      <c r="R1521">
        <v>1440.0000000000002</v>
      </c>
      <c r="S1521">
        <v>201.60000000000014</v>
      </c>
    </row>
    <row r="1522" spans="1:19" x14ac:dyDescent="0.35">
      <c r="A1522" t="s">
        <v>1648</v>
      </c>
      <c r="B1522" s="40">
        <v>45396</v>
      </c>
      <c r="C1522" t="s">
        <v>96</v>
      </c>
      <c r="D1522" t="s">
        <v>97</v>
      </c>
      <c r="E1522" t="s">
        <v>98</v>
      </c>
      <c r="F1522" t="s">
        <v>101</v>
      </c>
      <c r="G1522" t="s">
        <v>67</v>
      </c>
      <c r="H1522" t="s">
        <v>68</v>
      </c>
      <c r="I1522" t="s">
        <v>69</v>
      </c>
      <c r="J1522">
        <v>144</v>
      </c>
      <c r="K1522">
        <v>5</v>
      </c>
      <c r="L1522">
        <v>0.28999999999999998</v>
      </c>
      <c r="M1522">
        <v>511.2</v>
      </c>
      <c r="N1522" t="s">
        <v>42</v>
      </c>
      <c r="O1522" t="s">
        <v>23</v>
      </c>
      <c r="P1522">
        <v>1762.7586206896553</v>
      </c>
      <c r="Q1522">
        <v>1762.7586206896553</v>
      </c>
      <c r="R1522">
        <v>720</v>
      </c>
      <c r="S1522">
        <v>208.8</v>
      </c>
    </row>
    <row r="1523" spans="1:19" x14ac:dyDescent="0.35">
      <c r="A1523" t="s">
        <v>1649</v>
      </c>
      <c r="B1523" s="40">
        <v>45341</v>
      </c>
      <c r="C1523" t="s">
        <v>73</v>
      </c>
      <c r="D1523" t="s">
        <v>74</v>
      </c>
      <c r="E1523" t="s">
        <v>37</v>
      </c>
      <c r="F1523" t="s">
        <v>157</v>
      </c>
      <c r="G1523" t="s">
        <v>67</v>
      </c>
      <c r="H1523" t="s">
        <v>68</v>
      </c>
      <c r="I1523" t="s">
        <v>69</v>
      </c>
      <c r="J1523">
        <v>144</v>
      </c>
      <c r="K1523">
        <v>5</v>
      </c>
      <c r="L1523">
        <v>0.24</v>
      </c>
      <c r="M1523">
        <v>547.20000000000005</v>
      </c>
      <c r="N1523" t="s">
        <v>32</v>
      </c>
      <c r="O1523" t="s">
        <v>23</v>
      </c>
      <c r="P1523">
        <v>2280.0000000000005</v>
      </c>
      <c r="Q1523">
        <v>2280.0000000000005</v>
      </c>
      <c r="R1523">
        <v>720</v>
      </c>
      <c r="S1523">
        <v>172.79999999999995</v>
      </c>
    </row>
    <row r="1524" spans="1:19" x14ac:dyDescent="0.35">
      <c r="A1524" t="s">
        <v>1650</v>
      </c>
      <c r="B1524" s="40">
        <v>45294</v>
      </c>
      <c r="C1524" t="s">
        <v>55</v>
      </c>
      <c r="D1524" t="s">
        <v>56</v>
      </c>
      <c r="E1524" t="s">
        <v>17</v>
      </c>
      <c r="F1524" t="s">
        <v>18</v>
      </c>
      <c r="G1524" t="s">
        <v>67</v>
      </c>
      <c r="H1524" t="s">
        <v>68</v>
      </c>
      <c r="I1524" t="s">
        <v>69</v>
      </c>
      <c r="J1524">
        <v>144</v>
      </c>
      <c r="K1524">
        <v>19</v>
      </c>
      <c r="L1524">
        <v>0.01</v>
      </c>
      <c r="M1524">
        <v>2708.64</v>
      </c>
      <c r="N1524" t="s">
        <v>123</v>
      </c>
      <c r="O1524" t="s">
        <v>87</v>
      </c>
      <c r="P1524">
        <v>270864</v>
      </c>
      <c r="Q1524">
        <v>270864</v>
      </c>
      <c r="R1524">
        <v>2736</v>
      </c>
      <c r="S1524">
        <v>27.360000000000127</v>
      </c>
    </row>
    <row r="1525" spans="1:19" x14ac:dyDescent="0.35">
      <c r="A1525" t="s">
        <v>1651</v>
      </c>
      <c r="B1525" s="40">
        <v>45606</v>
      </c>
      <c r="C1525" t="s">
        <v>15</v>
      </c>
      <c r="D1525" t="s">
        <v>16</v>
      </c>
      <c r="E1525" t="s">
        <v>17</v>
      </c>
      <c r="F1525" t="s">
        <v>18</v>
      </c>
      <c r="G1525" t="s">
        <v>67</v>
      </c>
      <c r="H1525" t="s">
        <v>68</v>
      </c>
      <c r="I1525" t="s">
        <v>69</v>
      </c>
      <c r="J1525">
        <v>144</v>
      </c>
      <c r="K1525">
        <v>7</v>
      </c>
      <c r="L1525">
        <v>0.23</v>
      </c>
      <c r="M1525">
        <v>776.16</v>
      </c>
      <c r="N1525" t="s">
        <v>22</v>
      </c>
      <c r="O1525" t="s">
        <v>33</v>
      </c>
      <c r="P1525">
        <v>3374.6086956521735</v>
      </c>
      <c r="Q1525">
        <v>3374.6086956521735</v>
      </c>
      <c r="R1525">
        <v>1007.9999999999999</v>
      </c>
      <c r="S1525">
        <v>231.83999999999992</v>
      </c>
    </row>
    <row r="1526" spans="1:19" x14ac:dyDescent="0.35">
      <c r="A1526" t="s">
        <v>1652</v>
      </c>
      <c r="B1526" s="40">
        <v>45388</v>
      </c>
      <c r="C1526" t="s">
        <v>111</v>
      </c>
      <c r="D1526" t="s">
        <v>112</v>
      </c>
      <c r="E1526" t="s">
        <v>98</v>
      </c>
      <c r="F1526" t="s">
        <v>113</v>
      </c>
      <c r="G1526" t="s">
        <v>67</v>
      </c>
      <c r="H1526" t="s">
        <v>68</v>
      </c>
      <c r="I1526" t="s">
        <v>69</v>
      </c>
      <c r="J1526">
        <v>144</v>
      </c>
      <c r="K1526">
        <v>3</v>
      </c>
      <c r="L1526">
        <v>0.2</v>
      </c>
      <c r="M1526">
        <v>345.6</v>
      </c>
      <c r="N1526" t="s">
        <v>22</v>
      </c>
      <c r="O1526" t="s">
        <v>23</v>
      </c>
      <c r="P1526">
        <v>1728</v>
      </c>
      <c r="Q1526">
        <v>1728</v>
      </c>
      <c r="R1526">
        <v>432</v>
      </c>
      <c r="S1526">
        <v>86.399999999999977</v>
      </c>
    </row>
    <row r="1527" spans="1:19" x14ac:dyDescent="0.35">
      <c r="A1527" t="s">
        <v>1653</v>
      </c>
      <c r="B1527" s="40">
        <v>45584</v>
      </c>
      <c r="C1527" t="s">
        <v>61</v>
      </c>
      <c r="D1527" t="s">
        <v>62</v>
      </c>
      <c r="E1527" t="s">
        <v>27</v>
      </c>
      <c r="F1527" t="s">
        <v>122</v>
      </c>
      <c r="G1527" t="s">
        <v>67</v>
      </c>
      <c r="H1527" t="s">
        <v>68</v>
      </c>
      <c r="I1527" t="s">
        <v>69</v>
      </c>
      <c r="J1527">
        <v>144</v>
      </c>
      <c r="K1527">
        <v>6</v>
      </c>
      <c r="L1527">
        <v>0.23</v>
      </c>
      <c r="M1527">
        <v>665.28</v>
      </c>
      <c r="N1527" t="s">
        <v>32</v>
      </c>
      <c r="O1527" t="s">
        <v>87</v>
      </c>
      <c r="P1527">
        <v>2892.5217391304345</v>
      </c>
      <c r="Q1527">
        <v>2892.5217391304345</v>
      </c>
      <c r="R1527">
        <v>864</v>
      </c>
      <c r="S1527">
        <v>198.72000000000003</v>
      </c>
    </row>
    <row r="1528" spans="1:19" x14ac:dyDescent="0.35">
      <c r="A1528" t="s">
        <v>1654</v>
      </c>
      <c r="B1528" s="40">
        <v>45458</v>
      </c>
      <c r="C1528" t="s">
        <v>61</v>
      </c>
      <c r="D1528" t="s">
        <v>62</v>
      </c>
      <c r="E1528" t="s">
        <v>27</v>
      </c>
      <c r="F1528" t="s">
        <v>66</v>
      </c>
      <c r="G1528" t="s">
        <v>67</v>
      </c>
      <c r="H1528" t="s">
        <v>68</v>
      </c>
      <c r="I1528" t="s">
        <v>69</v>
      </c>
      <c r="J1528">
        <v>144</v>
      </c>
      <c r="K1528">
        <v>12</v>
      </c>
      <c r="L1528">
        <v>0.02</v>
      </c>
      <c r="M1528">
        <v>1693.44</v>
      </c>
      <c r="N1528" t="s">
        <v>59</v>
      </c>
      <c r="O1528" t="s">
        <v>23</v>
      </c>
      <c r="P1528">
        <v>84672</v>
      </c>
      <c r="Q1528">
        <v>84672</v>
      </c>
      <c r="R1528">
        <v>1728</v>
      </c>
      <c r="S1528">
        <v>34.559999999999945</v>
      </c>
    </row>
    <row r="1529" spans="1:19" x14ac:dyDescent="0.35">
      <c r="A1529" t="s">
        <v>1655</v>
      </c>
      <c r="B1529" s="40">
        <v>45492</v>
      </c>
      <c r="C1529" t="s">
        <v>131</v>
      </c>
      <c r="D1529" t="s">
        <v>132</v>
      </c>
      <c r="E1529" t="s">
        <v>98</v>
      </c>
      <c r="F1529" t="s">
        <v>115</v>
      </c>
      <c r="G1529" t="s">
        <v>67</v>
      </c>
      <c r="H1529" t="s">
        <v>68</v>
      </c>
      <c r="I1529" t="s">
        <v>69</v>
      </c>
      <c r="J1529">
        <v>144</v>
      </c>
      <c r="K1529">
        <v>11</v>
      </c>
      <c r="L1529">
        <v>0.23</v>
      </c>
      <c r="M1529">
        <v>1219.68</v>
      </c>
      <c r="N1529" t="s">
        <v>77</v>
      </c>
      <c r="O1529" t="s">
        <v>23</v>
      </c>
      <c r="P1529">
        <v>5302.95652173913</v>
      </c>
      <c r="Q1529">
        <v>5302.95652173913</v>
      </c>
      <c r="R1529">
        <v>1584</v>
      </c>
      <c r="S1529">
        <v>364.31999999999994</v>
      </c>
    </row>
    <row r="1530" spans="1:19" x14ac:dyDescent="0.35">
      <c r="A1530" t="s">
        <v>1656</v>
      </c>
      <c r="B1530" s="40">
        <v>45627</v>
      </c>
      <c r="C1530" t="s">
        <v>25</v>
      </c>
      <c r="D1530" t="s">
        <v>26</v>
      </c>
      <c r="E1530" t="s">
        <v>27</v>
      </c>
      <c r="F1530" t="s">
        <v>66</v>
      </c>
      <c r="G1530" t="s">
        <v>67</v>
      </c>
      <c r="H1530" t="s">
        <v>68</v>
      </c>
      <c r="I1530" t="s">
        <v>69</v>
      </c>
      <c r="J1530">
        <v>144</v>
      </c>
      <c r="K1530">
        <v>4</v>
      </c>
      <c r="L1530">
        <v>0.21</v>
      </c>
      <c r="M1530">
        <v>455.04</v>
      </c>
      <c r="N1530" t="s">
        <v>22</v>
      </c>
      <c r="O1530" t="s">
        <v>23</v>
      </c>
      <c r="P1530">
        <v>2166.8571428571431</v>
      </c>
      <c r="Q1530">
        <v>2166.8571428571431</v>
      </c>
      <c r="R1530">
        <v>576</v>
      </c>
      <c r="S1530">
        <v>120.95999999999998</v>
      </c>
    </row>
    <row r="1531" spans="1:19" x14ac:dyDescent="0.35">
      <c r="A1531" t="s">
        <v>1657</v>
      </c>
      <c r="B1531" s="40">
        <v>45429</v>
      </c>
      <c r="C1531" t="s">
        <v>44</v>
      </c>
      <c r="D1531" t="s">
        <v>45</v>
      </c>
      <c r="E1531" t="s">
        <v>17</v>
      </c>
      <c r="F1531" t="s">
        <v>18</v>
      </c>
      <c r="G1531" t="s">
        <v>67</v>
      </c>
      <c r="H1531" t="s">
        <v>68</v>
      </c>
      <c r="I1531" t="s">
        <v>69</v>
      </c>
      <c r="J1531">
        <v>144</v>
      </c>
      <c r="K1531">
        <v>6</v>
      </c>
      <c r="L1531">
        <v>0.06</v>
      </c>
      <c r="M1531">
        <v>812.16</v>
      </c>
      <c r="N1531" t="s">
        <v>179</v>
      </c>
      <c r="O1531" t="s">
        <v>80</v>
      </c>
      <c r="P1531">
        <v>13536</v>
      </c>
      <c r="Q1531">
        <v>13536</v>
      </c>
      <c r="R1531">
        <v>864</v>
      </c>
      <c r="S1531">
        <v>51.840000000000032</v>
      </c>
    </row>
    <row r="1532" spans="1:19" x14ac:dyDescent="0.35">
      <c r="A1532" t="s">
        <v>1658</v>
      </c>
      <c r="B1532" s="40">
        <v>45341</v>
      </c>
      <c r="C1532" t="s">
        <v>111</v>
      </c>
      <c r="D1532" t="s">
        <v>112</v>
      </c>
      <c r="E1532" t="s">
        <v>98</v>
      </c>
      <c r="F1532" t="s">
        <v>101</v>
      </c>
      <c r="G1532" t="s">
        <v>67</v>
      </c>
      <c r="H1532" t="s">
        <v>68</v>
      </c>
      <c r="I1532" t="s">
        <v>69</v>
      </c>
      <c r="J1532">
        <v>144</v>
      </c>
      <c r="K1532">
        <v>16</v>
      </c>
      <c r="L1532">
        <v>0.08</v>
      </c>
      <c r="M1532">
        <v>2119.6799999999998</v>
      </c>
      <c r="N1532" t="s">
        <v>42</v>
      </c>
      <c r="O1532" t="s">
        <v>23</v>
      </c>
      <c r="P1532">
        <v>26495.999999999996</v>
      </c>
      <c r="Q1532">
        <v>26495.999999999996</v>
      </c>
      <c r="R1532">
        <v>2303.9999999999995</v>
      </c>
      <c r="S1532">
        <v>184.31999999999971</v>
      </c>
    </row>
    <row r="1533" spans="1:19" x14ac:dyDescent="0.35">
      <c r="A1533" t="s">
        <v>1659</v>
      </c>
      <c r="B1533" s="40">
        <v>45580</v>
      </c>
      <c r="C1533" t="s">
        <v>125</v>
      </c>
      <c r="D1533" t="s">
        <v>126</v>
      </c>
      <c r="E1533" t="s">
        <v>37</v>
      </c>
      <c r="F1533" t="s">
        <v>71</v>
      </c>
      <c r="G1533" t="s">
        <v>67</v>
      </c>
      <c r="H1533" t="s">
        <v>68</v>
      </c>
      <c r="I1533" t="s">
        <v>69</v>
      </c>
      <c r="J1533">
        <v>144</v>
      </c>
      <c r="K1533">
        <v>4</v>
      </c>
      <c r="L1533">
        <v>0.16</v>
      </c>
      <c r="M1533">
        <v>483.84</v>
      </c>
      <c r="N1533" t="s">
        <v>77</v>
      </c>
      <c r="O1533" t="s">
        <v>87</v>
      </c>
      <c r="P1533">
        <v>3024</v>
      </c>
      <c r="Q1533">
        <v>3024</v>
      </c>
      <c r="R1533">
        <v>576</v>
      </c>
      <c r="S1533">
        <v>92.160000000000025</v>
      </c>
    </row>
    <row r="1534" spans="1:19" x14ac:dyDescent="0.35">
      <c r="A1534" t="s">
        <v>1660</v>
      </c>
      <c r="B1534" s="40">
        <v>45558</v>
      </c>
      <c r="C1534" t="s">
        <v>131</v>
      </c>
      <c r="D1534" t="s">
        <v>132</v>
      </c>
      <c r="E1534" t="s">
        <v>98</v>
      </c>
      <c r="F1534" t="s">
        <v>160</v>
      </c>
      <c r="G1534" t="s">
        <v>67</v>
      </c>
      <c r="H1534" t="s">
        <v>68</v>
      </c>
      <c r="I1534" t="s">
        <v>69</v>
      </c>
      <c r="J1534">
        <v>144</v>
      </c>
      <c r="K1534">
        <v>5</v>
      </c>
      <c r="L1534">
        <v>0.03</v>
      </c>
      <c r="M1534">
        <v>698.4</v>
      </c>
      <c r="N1534" t="s">
        <v>77</v>
      </c>
      <c r="O1534" t="s">
        <v>87</v>
      </c>
      <c r="P1534">
        <v>23280</v>
      </c>
      <c r="Q1534">
        <v>23280</v>
      </c>
      <c r="R1534">
        <v>720</v>
      </c>
      <c r="S1534">
        <v>21.600000000000023</v>
      </c>
    </row>
    <row r="1535" spans="1:19" x14ac:dyDescent="0.35">
      <c r="A1535" t="s">
        <v>1661</v>
      </c>
      <c r="B1535" s="40">
        <v>45580</v>
      </c>
      <c r="C1535" t="s">
        <v>44</v>
      </c>
      <c r="D1535" t="s">
        <v>45</v>
      </c>
      <c r="E1535" t="s">
        <v>17</v>
      </c>
      <c r="F1535" t="s">
        <v>50</v>
      </c>
      <c r="G1535" t="s">
        <v>67</v>
      </c>
      <c r="H1535" t="s">
        <v>68</v>
      </c>
      <c r="I1535" t="s">
        <v>69</v>
      </c>
      <c r="J1535">
        <v>144</v>
      </c>
      <c r="K1535">
        <v>8</v>
      </c>
      <c r="L1535">
        <v>0.14000000000000001</v>
      </c>
      <c r="M1535">
        <v>990.72</v>
      </c>
      <c r="N1535" t="s">
        <v>32</v>
      </c>
      <c r="O1535" t="s">
        <v>87</v>
      </c>
      <c r="P1535">
        <v>7076.5714285714284</v>
      </c>
      <c r="Q1535">
        <v>7076.5714285714284</v>
      </c>
      <c r="R1535">
        <v>1152</v>
      </c>
      <c r="S1535">
        <v>161.27999999999997</v>
      </c>
    </row>
    <row r="1536" spans="1:19" x14ac:dyDescent="0.35">
      <c r="A1536" t="s">
        <v>1662</v>
      </c>
      <c r="B1536" s="40">
        <v>45619</v>
      </c>
      <c r="C1536" t="s">
        <v>111</v>
      </c>
      <c r="D1536" t="s">
        <v>112</v>
      </c>
      <c r="E1536" t="s">
        <v>98</v>
      </c>
      <c r="F1536" t="s">
        <v>101</v>
      </c>
      <c r="G1536" t="s">
        <v>67</v>
      </c>
      <c r="H1536" t="s">
        <v>68</v>
      </c>
      <c r="I1536" t="s">
        <v>69</v>
      </c>
      <c r="J1536">
        <v>144</v>
      </c>
      <c r="K1536">
        <v>16</v>
      </c>
      <c r="L1536">
        <v>0.18</v>
      </c>
      <c r="M1536">
        <v>1889.28</v>
      </c>
      <c r="N1536" t="s">
        <v>59</v>
      </c>
      <c r="O1536" t="s">
        <v>179</v>
      </c>
      <c r="P1536">
        <v>10496</v>
      </c>
      <c r="Q1536">
        <v>10496</v>
      </c>
      <c r="R1536">
        <v>2304</v>
      </c>
      <c r="S1536">
        <v>414.72</v>
      </c>
    </row>
    <row r="1537" spans="1:19" x14ac:dyDescent="0.35">
      <c r="A1537" t="s">
        <v>1663</v>
      </c>
      <c r="B1537" s="40">
        <v>45368</v>
      </c>
      <c r="C1537" t="s">
        <v>111</v>
      </c>
      <c r="D1537" t="s">
        <v>112</v>
      </c>
      <c r="E1537" t="s">
        <v>98</v>
      </c>
      <c r="F1537" t="s">
        <v>160</v>
      </c>
      <c r="G1537" t="s">
        <v>67</v>
      </c>
      <c r="H1537" t="s">
        <v>68</v>
      </c>
      <c r="I1537" t="s">
        <v>69</v>
      </c>
      <c r="J1537">
        <v>144</v>
      </c>
      <c r="K1537">
        <v>2</v>
      </c>
      <c r="L1537">
        <v>0.25</v>
      </c>
      <c r="M1537">
        <v>216</v>
      </c>
      <c r="N1537" t="s">
        <v>22</v>
      </c>
      <c r="O1537" t="s">
        <v>80</v>
      </c>
      <c r="P1537">
        <v>864</v>
      </c>
      <c r="Q1537">
        <v>864</v>
      </c>
      <c r="R1537">
        <v>288</v>
      </c>
      <c r="S1537">
        <v>72</v>
      </c>
    </row>
    <row r="1538" spans="1:19" x14ac:dyDescent="0.35">
      <c r="A1538" t="s">
        <v>1664</v>
      </c>
      <c r="B1538" s="40">
        <v>45631</v>
      </c>
      <c r="C1538" t="s">
        <v>73</v>
      </c>
      <c r="D1538" t="s">
        <v>74</v>
      </c>
      <c r="E1538" t="s">
        <v>37</v>
      </c>
      <c r="F1538" t="s">
        <v>71</v>
      </c>
      <c r="G1538" t="s">
        <v>67</v>
      </c>
      <c r="H1538" t="s">
        <v>68</v>
      </c>
      <c r="I1538" t="s">
        <v>69</v>
      </c>
      <c r="J1538">
        <v>144</v>
      </c>
      <c r="K1538">
        <v>9</v>
      </c>
      <c r="L1538">
        <v>0.08</v>
      </c>
      <c r="M1538">
        <v>1192.32</v>
      </c>
      <c r="N1538" t="s">
        <v>42</v>
      </c>
      <c r="O1538" t="s">
        <v>23</v>
      </c>
      <c r="P1538">
        <v>14903.999999999998</v>
      </c>
      <c r="Q1538">
        <v>14903.999999999998</v>
      </c>
      <c r="R1538">
        <v>1295.9999999999998</v>
      </c>
      <c r="S1538">
        <v>103.67999999999984</v>
      </c>
    </row>
    <row r="1539" spans="1:19" x14ac:dyDescent="0.35">
      <c r="A1539" t="s">
        <v>1665</v>
      </c>
      <c r="B1539" s="40">
        <v>45362</v>
      </c>
      <c r="C1539" t="s">
        <v>61</v>
      </c>
      <c r="D1539" t="s">
        <v>62</v>
      </c>
      <c r="E1539" t="s">
        <v>27</v>
      </c>
      <c r="F1539" t="s">
        <v>122</v>
      </c>
      <c r="G1539" t="s">
        <v>67</v>
      </c>
      <c r="H1539" t="s">
        <v>68</v>
      </c>
      <c r="I1539" t="s">
        <v>69</v>
      </c>
      <c r="J1539">
        <v>144</v>
      </c>
      <c r="K1539">
        <v>14</v>
      </c>
      <c r="L1539">
        <v>0.11</v>
      </c>
      <c r="M1539">
        <v>1794.24</v>
      </c>
      <c r="N1539" t="s">
        <v>59</v>
      </c>
      <c r="O1539" t="s">
        <v>23</v>
      </c>
      <c r="P1539">
        <v>16311.272727272728</v>
      </c>
      <c r="Q1539">
        <v>16311.272727272728</v>
      </c>
      <c r="R1539">
        <v>2016</v>
      </c>
      <c r="S1539">
        <v>221.76</v>
      </c>
    </row>
    <row r="1540" spans="1:19" x14ac:dyDescent="0.35">
      <c r="A1540" t="s">
        <v>1666</v>
      </c>
      <c r="B1540" s="40">
        <v>45366</v>
      </c>
      <c r="C1540" t="s">
        <v>55</v>
      </c>
      <c r="D1540" t="s">
        <v>56</v>
      </c>
      <c r="E1540" t="s">
        <v>17</v>
      </c>
      <c r="F1540" t="s">
        <v>18</v>
      </c>
      <c r="G1540" t="s">
        <v>67</v>
      </c>
      <c r="H1540" t="s">
        <v>68</v>
      </c>
      <c r="I1540" t="s">
        <v>69</v>
      </c>
      <c r="J1540">
        <v>144</v>
      </c>
      <c r="K1540">
        <v>2</v>
      </c>
      <c r="L1540">
        <v>0.08</v>
      </c>
      <c r="M1540">
        <v>264.95999999999998</v>
      </c>
      <c r="N1540" t="s">
        <v>32</v>
      </c>
      <c r="O1540" t="s">
        <v>23</v>
      </c>
      <c r="P1540">
        <v>3311.9999999999995</v>
      </c>
      <c r="Q1540">
        <v>3311.9999999999995</v>
      </c>
      <c r="R1540">
        <v>287.99999999999994</v>
      </c>
      <c r="S1540">
        <v>23.039999999999964</v>
      </c>
    </row>
    <row r="1541" spans="1:19" x14ac:dyDescent="0.35">
      <c r="A1541" t="s">
        <v>1667</v>
      </c>
      <c r="B1541" s="40">
        <v>45640</v>
      </c>
      <c r="C1541" t="s">
        <v>44</v>
      </c>
      <c r="D1541" t="s">
        <v>45</v>
      </c>
      <c r="E1541" t="s">
        <v>17</v>
      </c>
      <c r="F1541" t="s">
        <v>18</v>
      </c>
      <c r="G1541" t="s">
        <v>67</v>
      </c>
      <c r="H1541" t="s">
        <v>68</v>
      </c>
      <c r="I1541" t="s">
        <v>69</v>
      </c>
      <c r="J1541">
        <v>144</v>
      </c>
      <c r="K1541">
        <v>4</v>
      </c>
      <c r="L1541">
        <v>0.13</v>
      </c>
      <c r="M1541">
        <v>501.12</v>
      </c>
      <c r="N1541" t="s">
        <v>22</v>
      </c>
      <c r="O1541" t="s">
        <v>23</v>
      </c>
      <c r="P1541">
        <v>3854.7692307692305</v>
      </c>
      <c r="Q1541">
        <v>3854.7692307692305</v>
      </c>
      <c r="R1541">
        <v>576</v>
      </c>
      <c r="S1541">
        <v>74.88</v>
      </c>
    </row>
    <row r="1542" spans="1:19" x14ac:dyDescent="0.35">
      <c r="A1542" t="s">
        <v>1668</v>
      </c>
      <c r="B1542" s="40">
        <v>45331</v>
      </c>
      <c r="C1542" t="s">
        <v>111</v>
      </c>
      <c r="D1542" t="s">
        <v>112</v>
      </c>
      <c r="E1542" t="s">
        <v>98</v>
      </c>
      <c r="F1542" t="s">
        <v>115</v>
      </c>
      <c r="G1542" t="s">
        <v>67</v>
      </c>
      <c r="H1542" t="s">
        <v>68</v>
      </c>
      <c r="I1542" t="s">
        <v>69</v>
      </c>
      <c r="J1542">
        <v>144</v>
      </c>
      <c r="K1542">
        <v>9</v>
      </c>
      <c r="L1542">
        <v>0.14000000000000001</v>
      </c>
      <c r="M1542">
        <v>1114.56</v>
      </c>
      <c r="N1542" t="s">
        <v>77</v>
      </c>
      <c r="O1542" t="s">
        <v>23</v>
      </c>
      <c r="P1542">
        <v>7961.142857142856</v>
      </c>
      <c r="Q1542">
        <v>7961.142857142856</v>
      </c>
      <c r="R1542">
        <v>1296</v>
      </c>
      <c r="S1542">
        <v>181.44000000000005</v>
      </c>
    </row>
    <row r="1543" spans="1:19" x14ac:dyDescent="0.35">
      <c r="A1543" t="s">
        <v>1669</v>
      </c>
      <c r="B1543" s="40">
        <v>45540</v>
      </c>
      <c r="C1543" t="s">
        <v>55</v>
      </c>
      <c r="D1543" t="s">
        <v>56</v>
      </c>
      <c r="E1543" t="s">
        <v>17</v>
      </c>
      <c r="F1543" t="s">
        <v>18</v>
      </c>
      <c r="G1543" t="s">
        <v>67</v>
      </c>
      <c r="H1543" t="s">
        <v>68</v>
      </c>
      <c r="I1543" t="s">
        <v>69</v>
      </c>
      <c r="J1543">
        <v>144</v>
      </c>
      <c r="K1543">
        <v>18</v>
      </c>
      <c r="L1543">
        <v>0.26</v>
      </c>
      <c r="M1543">
        <v>1918.08</v>
      </c>
      <c r="N1543" t="s">
        <v>123</v>
      </c>
      <c r="O1543" t="s">
        <v>23</v>
      </c>
      <c r="P1543">
        <v>7377.2307692307686</v>
      </c>
      <c r="Q1543">
        <v>7377.2307692307686</v>
      </c>
      <c r="R1543">
        <v>2592</v>
      </c>
      <c r="S1543">
        <v>673.92000000000007</v>
      </c>
    </row>
    <row r="1544" spans="1:19" x14ac:dyDescent="0.35">
      <c r="A1544" t="s">
        <v>1670</v>
      </c>
      <c r="B1544" s="40">
        <v>45468</v>
      </c>
      <c r="C1544" t="s">
        <v>35</v>
      </c>
      <c r="D1544" t="s">
        <v>36</v>
      </c>
      <c r="E1544" t="s">
        <v>37</v>
      </c>
      <c r="F1544" t="s">
        <v>83</v>
      </c>
      <c r="G1544" t="s">
        <v>67</v>
      </c>
      <c r="H1544" t="s">
        <v>68</v>
      </c>
      <c r="I1544" t="s">
        <v>69</v>
      </c>
      <c r="J1544">
        <v>144</v>
      </c>
      <c r="K1544">
        <v>12</v>
      </c>
      <c r="L1544">
        <v>0.25</v>
      </c>
      <c r="M1544">
        <v>1296</v>
      </c>
      <c r="N1544" t="s">
        <v>22</v>
      </c>
      <c r="O1544" t="s">
        <v>23</v>
      </c>
      <c r="P1544">
        <v>5184</v>
      </c>
      <c r="Q1544">
        <v>5184</v>
      </c>
      <c r="R1544">
        <v>1728</v>
      </c>
      <c r="S1544">
        <v>432</v>
      </c>
    </row>
    <row r="1545" spans="1:19" x14ac:dyDescent="0.35">
      <c r="A1545" t="s">
        <v>1671</v>
      </c>
      <c r="B1545" s="40">
        <v>45408</v>
      </c>
      <c r="C1545" t="s">
        <v>61</v>
      </c>
      <c r="D1545" t="s">
        <v>62</v>
      </c>
      <c r="E1545" t="s">
        <v>27</v>
      </c>
      <c r="F1545" t="s">
        <v>89</v>
      </c>
      <c r="G1545" t="s">
        <v>67</v>
      </c>
      <c r="H1545" t="s">
        <v>68</v>
      </c>
      <c r="I1545" t="s">
        <v>69</v>
      </c>
      <c r="J1545">
        <v>144</v>
      </c>
      <c r="K1545">
        <v>12</v>
      </c>
      <c r="L1545">
        <v>0.22</v>
      </c>
      <c r="M1545">
        <v>1347.84</v>
      </c>
      <c r="N1545" t="s">
        <v>123</v>
      </c>
      <c r="O1545" t="s">
        <v>23</v>
      </c>
      <c r="P1545">
        <v>6126.545454545454</v>
      </c>
      <c r="Q1545">
        <v>6126.545454545454</v>
      </c>
      <c r="R1545">
        <v>1727.9999999999998</v>
      </c>
      <c r="S1545">
        <v>380.15999999999985</v>
      </c>
    </row>
    <row r="1546" spans="1:19" x14ac:dyDescent="0.35">
      <c r="A1546" t="s">
        <v>1672</v>
      </c>
      <c r="B1546" s="40">
        <v>45444</v>
      </c>
      <c r="C1546" t="s">
        <v>25</v>
      </c>
      <c r="D1546" t="s">
        <v>26</v>
      </c>
      <c r="E1546" t="s">
        <v>27</v>
      </c>
      <c r="F1546" t="s">
        <v>66</v>
      </c>
      <c r="G1546" t="s">
        <v>67</v>
      </c>
      <c r="H1546" t="s">
        <v>68</v>
      </c>
      <c r="I1546" t="s">
        <v>69</v>
      </c>
      <c r="J1546">
        <v>144</v>
      </c>
      <c r="K1546">
        <v>9</v>
      </c>
      <c r="L1546">
        <v>0.02</v>
      </c>
      <c r="M1546">
        <v>1270.08</v>
      </c>
      <c r="N1546" t="s">
        <v>22</v>
      </c>
      <c r="O1546" t="s">
        <v>179</v>
      </c>
      <c r="P1546">
        <v>63503.999999999993</v>
      </c>
      <c r="Q1546">
        <v>63503.999999999993</v>
      </c>
      <c r="R1546">
        <v>1296</v>
      </c>
      <c r="S1546">
        <v>25.920000000000073</v>
      </c>
    </row>
    <row r="1547" spans="1:19" x14ac:dyDescent="0.35">
      <c r="A1547" t="s">
        <v>1673</v>
      </c>
      <c r="B1547" s="40">
        <v>45465</v>
      </c>
      <c r="C1547" t="s">
        <v>44</v>
      </c>
      <c r="D1547" t="s">
        <v>45</v>
      </c>
      <c r="E1547" t="s">
        <v>17</v>
      </c>
      <c r="F1547" t="s">
        <v>176</v>
      </c>
      <c r="G1547" t="s">
        <v>67</v>
      </c>
      <c r="H1547" t="s">
        <v>68</v>
      </c>
      <c r="I1547" t="s">
        <v>69</v>
      </c>
      <c r="J1547">
        <v>144</v>
      </c>
      <c r="K1547">
        <v>19</v>
      </c>
      <c r="L1547">
        <v>0.15</v>
      </c>
      <c r="M1547">
        <v>2325.6</v>
      </c>
      <c r="N1547" t="s">
        <v>32</v>
      </c>
      <c r="O1547" t="s">
        <v>33</v>
      </c>
      <c r="P1547">
        <v>15504</v>
      </c>
      <c r="Q1547">
        <v>15504</v>
      </c>
      <c r="R1547">
        <v>2736</v>
      </c>
      <c r="S1547">
        <v>410.40000000000009</v>
      </c>
    </row>
    <row r="1548" spans="1:19" x14ac:dyDescent="0.35">
      <c r="A1548" t="s">
        <v>1674</v>
      </c>
      <c r="B1548" s="40">
        <v>45540</v>
      </c>
      <c r="C1548" t="s">
        <v>73</v>
      </c>
      <c r="D1548" t="s">
        <v>74</v>
      </c>
      <c r="E1548" t="s">
        <v>37</v>
      </c>
      <c r="F1548" t="s">
        <v>38</v>
      </c>
      <c r="G1548" t="s">
        <v>67</v>
      </c>
      <c r="H1548" t="s">
        <v>68</v>
      </c>
      <c r="I1548" t="s">
        <v>69</v>
      </c>
      <c r="J1548">
        <v>144</v>
      </c>
      <c r="K1548">
        <v>18</v>
      </c>
      <c r="L1548">
        <v>0.27</v>
      </c>
      <c r="M1548">
        <v>1892.16</v>
      </c>
      <c r="N1548" t="s">
        <v>59</v>
      </c>
      <c r="O1548" t="s">
        <v>23</v>
      </c>
      <c r="P1548">
        <v>7008</v>
      </c>
      <c r="Q1548">
        <v>7008</v>
      </c>
      <c r="R1548">
        <v>2592</v>
      </c>
      <c r="S1548">
        <v>699.83999999999992</v>
      </c>
    </row>
    <row r="1549" spans="1:19" x14ac:dyDescent="0.35">
      <c r="A1549" t="s">
        <v>1675</v>
      </c>
      <c r="B1549" s="40">
        <v>45622</v>
      </c>
      <c r="C1549" t="s">
        <v>35</v>
      </c>
      <c r="D1549" t="s">
        <v>36</v>
      </c>
      <c r="E1549" t="s">
        <v>37</v>
      </c>
      <c r="F1549" t="s">
        <v>179</v>
      </c>
      <c r="G1549" t="s">
        <v>67</v>
      </c>
      <c r="H1549" t="s">
        <v>68</v>
      </c>
      <c r="I1549" t="s">
        <v>69</v>
      </c>
      <c r="J1549">
        <v>144</v>
      </c>
      <c r="K1549">
        <v>15</v>
      </c>
      <c r="L1549">
        <v>0.01</v>
      </c>
      <c r="M1549">
        <v>2138.4</v>
      </c>
      <c r="N1549" t="s">
        <v>22</v>
      </c>
      <c r="O1549" t="s">
        <v>23</v>
      </c>
      <c r="P1549">
        <v>213840</v>
      </c>
      <c r="Q1549">
        <v>213840</v>
      </c>
      <c r="R1549">
        <v>2160</v>
      </c>
      <c r="S1549">
        <v>21.599999999999909</v>
      </c>
    </row>
    <row r="1550" spans="1:19" x14ac:dyDescent="0.35">
      <c r="A1550" t="s">
        <v>1676</v>
      </c>
      <c r="B1550" s="40">
        <v>45545</v>
      </c>
      <c r="C1550" t="s">
        <v>96</v>
      </c>
      <c r="D1550" t="s">
        <v>97</v>
      </c>
      <c r="E1550" t="s">
        <v>98</v>
      </c>
      <c r="F1550" t="s">
        <v>113</v>
      </c>
      <c r="G1550" t="s">
        <v>67</v>
      </c>
      <c r="H1550" t="s">
        <v>68</v>
      </c>
      <c r="I1550" t="s">
        <v>69</v>
      </c>
      <c r="J1550">
        <v>144</v>
      </c>
      <c r="K1550">
        <v>3</v>
      </c>
      <c r="L1550">
        <v>0.24</v>
      </c>
      <c r="M1550">
        <v>328.32</v>
      </c>
      <c r="N1550" t="s">
        <v>179</v>
      </c>
      <c r="O1550" t="s">
        <v>33</v>
      </c>
      <c r="P1550">
        <v>1368</v>
      </c>
      <c r="Q1550">
        <v>1368</v>
      </c>
      <c r="R1550">
        <v>432</v>
      </c>
      <c r="S1550">
        <v>103.68</v>
      </c>
    </row>
    <row r="1551" spans="1:19" x14ac:dyDescent="0.35">
      <c r="A1551" t="s">
        <v>1677</v>
      </c>
      <c r="B1551" s="40">
        <v>45521</v>
      </c>
      <c r="C1551" t="s">
        <v>64</v>
      </c>
      <c r="D1551" t="s">
        <v>65</v>
      </c>
      <c r="E1551" t="s">
        <v>27</v>
      </c>
      <c r="F1551" t="s">
        <v>66</v>
      </c>
      <c r="G1551" t="s">
        <v>67</v>
      </c>
      <c r="H1551" t="s">
        <v>68</v>
      </c>
      <c r="I1551" t="s">
        <v>69</v>
      </c>
      <c r="J1551">
        <v>144</v>
      </c>
      <c r="K1551">
        <v>20</v>
      </c>
      <c r="L1551">
        <v>0.17</v>
      </c>
      <c r="M1551">
        <v>2390.4</v>
      </c>
      <c r="N1551" t="s">
        <v>42</v>
      </c>
      <c r="O1551" t="s">
        <v>33</v>
      </c>
      <c r="P1551">
        <v>14061.176470588234</v>
      </c>
      <c r="Q1551">
        <v>14061.176470588234</v>
      </c>
      <c r="R1551">
        <v>2880.0000000000005</v>
      </c>
      <c r="S1551">
        <v>489.60000000000036</v>
      </c>
    </row>
    <row r="1552" spans="1:19" x14ac:dyDescent="0.35">
      <c r="A1552" t="s">
        <v>1678</v>
      </c>
      <c r="B1552" s="40">
        <v>45447</v>
      </c>
      <c r="C1552" t="s">
        <v>44</v>
      </c>
      <c r="D1552" t="s">
        <v>45</v>
      </c>
      <c r="E1552" t="s">
        <v>17</v>
      </c>
      <c r="F1552" t="s">
        <v>176</v>
      </c>
      <c r="G1552" t="s">
        <v>67</v>
      </c>
      <c r="H1552" t="s">
        <v>68</v>
      </c>
      <c r="I1552" t="s">
        <v>69</v>
      </c>
      <c r="J1552">
        <v>144</v>
      </c>
      <c r="K1552">
        <v>15</v>
      </c>
      <c r="L1552">
        <v>0.22</v>
      </c>
      <c r="M1552">
        <v>1684.8</v>
      </c>
      <c r="N1552" t="s">
        <v>123</v>
      </c>
      <c r="O1552" t="s">
        <v>80</v>
      </c>
      <c r="P1552">
        <v>7658.181818181818</v>
      </c>
      <c r="Q1552">
        <v>7658.181818181818</v>
      </c>
      <c r="R1552">
        <v>2160</v>
      </c>
      <c r="S1552">
        <v>475.20000000000005</v>
      </c>
    </row>
    <row r="1553" spans="1:19" x14ac:dyDescent="0.35">
      <c r="A1553" t="s">
        <v>1679</v>
      </c>
      <c r="B1553" s="40">
        <v>45650</v>
      </c>
      <c r="C1553" t="s">
        <v>73</v>
      </c>
      <c r="D1553" t="s">
        <v>74</v>
      </c>
      <c r="E1553" t="s">
        <v>37</v>
      </c>
      <c r="F1553" t="s">
        <v>38</v>
      </c>
      <c r="G1553" t="s">
        <v>67</v>
      </c>
      <c r="H1553" t="s">
        <v>68</v>
      </c>
      <c r="I1553" t="s">
        <v>69</v>
      </c>
      <c r="J1553">
        <v>144</v>
      </c>
      <c r="K1553">
        <v>8</v>
      </c>
      <c r="L1553">
        <v>0.01</v>
      </c>
      <c r="M1553">
        <v>1140.48</v>
      </c>
      <c r="N1553" t="s">
        <v>42</v>
      </c>
      <c r="O1553" t="s">
        <v>23</v>
      </c>
      <c r="P1553">
        <v>114048</v>
      </c>
      <c r="Q1553">
        <v>114048</v>
      </c>
      <c r="R1553">
        <v>1152</v>
      </c>
      <c r="S1553">
        <v>11.519999999999982</v>
      </c>
    </row>
    <row r="1554" spans="1:19" x14ac:dyDescent="0.35">
      <c r="A1554" t="s">
        <v>1680</v>
      </c>
      <c r="B1554" s="40">
        <v>45305</v>
      </c>
      <c r="C1554" t="s">
        <v>96</v>
      </c>
      <c r="D1554" t="s">
        <v>97</v>
      </c>
      <c r="E1554" t="s">
        <v>98</v>
      </c>
      <c r="F1554" t="s">
        <v>101</v>
      </c>
      <c r="G1554" t="s">
        <v>67</v>
      </c>
      <c r="H1554" t="s">
        <v>68</v>
      </c>
      <c r="I1554" t="s">
        <v>69</v>
      </c>
      <c r="J1554">
        <v>144</v>
      </c>
      <c r="K1554">
        <v>3</v>
      </c>
      <c r="L1554">
        <v>0.08</v>
      </c>
      <c r="M1554">
        <v>397.44</v>
      </c>
      <c r="N1554" t="s">
        <v>123</v>
      </c>
      <c r="O1554" t="s">
        <v>23</v>
      </c>
      <c r="P1554">
        <v>4968</v>
      </c>
      <c r="Q1554">
        <v>4968</v>
      </c>
      <c r="R1554">
        <v>432</v>
      </c>
      <c r="S1554">
        <v>34.56</v>
      </c>
    </row>
    <row r="1555" spans="1:19" x14ac:dyDescent="0.35">
      <c r="A1555" t="s">
        <v>1681</v>
      </c>
      <c r="B1555" s="40">
        <v>45524</v>
      </c>
      <c r="C1555" t="s">
        <v>64</v>
      </c>
      <c r="D1555" t="s">
        <v>65</v>
      </c>
      <c r="E1555" t="s">
        <v>27</v>
      </c>
      <c r="F1555" t="s">
        <v>28</v>
      </c>
      <c r="G1555" t="s">
        <v>67</v>
      </c>
      <c r="H1555" t="s">
        <v>68</v>
      </c>
      <c r="I1555" t="s">
        <v>69</v>
      </c>
      <c r="J1555">
        <v>144</v>
      </c>
      <c r="K1555">
        <v>17</v>
      </c>
      <c r="L1555">
        <v>0.16</v>
      </c>
      <c r="M1555">
        <v>2056.3200000000002</v>
      </c>
      <c r="N1555" t="s">
        <v>123</v>
      </c>
      <c r="O1555" t="s">
        <v>23</v>
      </c>
      <c r="P1555">
        <v>12852</v>
      </c>
      <c r="Q1555">
        <v>12852</v>
      </c>
      <c r="R1555">
        <v>2448.0000000000005</v>
      </c>
      <c r="S1555">
        <v>391.68000000000029</v>
      </c>
    </row>
    <row r="1556" spans="1:19" x14ac:dyDescent="0.35">
      <c r="A1556" t="s">
        <v>1682</v>
      </c>
      <c r="B1556" s="40">
        <v>45475</v>
      </c>
      <c r="C1556" t="s">
        <v>131</v>
      </c>
      <c r="D1556" t="s">
        <v>132</v>
      </c>
      <c r="E1556" t="s">
        <v>98</v>
      </c>
      <c r="F1556" t="s">
        <v>160</v>
      </c>
      <c r="G1556" t="s">
        <v>67</v>
      </c>
      <c r="H1556" t="s">
        <v>68</v>
      </c>
      <c r="I1556" t="s">
        <v>69</v>
      </c>
      <c r="J1556">
        <v>144</v>
      </c>
      <c r="K1556">
        <v>3</v>
      </c>
      <c r="L1556">
        <v>0</v>
      </c>
      <c r="M1556">
        <v>432</v>
      </c>
      <c r="N1556" t="s">
        <v>32</v>
      </c>
      <c r="O1556" t="s">
        <v>80</v>
      </c>
      <c r="P1556" t="e">
        <v>#DIV/0!</v>
      </c>
      <c r="Q1556">
        <v>0</v>
      </c>
      <c r="R1556">
        <v>432</v>
      </c>
      <c r="S1556">
        <v>0</v>
      </c>
    </row>
    <row r="1557" spans="1:19" x14ac:dyDescent="0.35">
      <c r="A1557" t="s">
        <v>1683</v>
      </c>
      <c r="B1557" s="40">
        <v>45400</v>
      </c>
      <c r="C1557" t="s">
        <v>15</v>
      </c>
      <c r="D1557" t="s">
        <v>16</v>
      </c>
      <c r="E1557" t="s">
        <v>17</v>
      </c>
      <c r="F1557" t="s">
        <v>79</v>
      </c>
      <c r="G1557" t="s">
        <v>67</v>
      </c>
      <c r="H1557" t="s">
        <v>68</v>
      </c>
      <c r="I1557" t="s">
        <v>69</v>
      </c>
      <c r="J1557">
        <v>144</v>
      </c>
      <c r="K1557">
        <v>19</v>
      </c>
      <c r="L1557">
        <v>0.25</v>
      </c>
      <c r="M1557">
        <v>2052</v>
      </c>
      <c r="N1557" t="s">
        <v>123</v>
      </c>
      <c r="O1557" t="s">
        <v>87</v>
      </c>
      <c r="P1557">
        <v>8208</v>
      </c>
      <c r="Q1557">
        <v>8208</v>
      </c>
      <c r="R1557">
        <v>2736</v>
      </c>
      <c r="S1557">
        <v>684</v>
      </c>
    </row>
    <row r="1558" spans="1:19" x14ac:dyDescent="0.35">
      <c r="A1558" t="s">
        <v>1684</v>
      </c>
      <c r="B1558" s="40">
        <v>45528</v>
      </c>
      <c r="C1558" t="s">
        <v>73</v>
      </c>
      <c r="D1558" t="s">
        <v>74</v>
      </c>
      <c r="E1558" t="s">
        <v>37</v>
      </c>
      <c r="F1558" t="s">
        <v>38</v>
      </c>
      <c r="G1558" t="s">
        <v>67</v>
      </c>
      <c r="H1558" t="s">
        <v>68</v>
      </c>
      <c r="I1558" t="s">
        <v>69</v>
      </c>
      <c r="J1558">
        <v>144</v>
      </c>
      <c r="K1558">
        <v>7</v>
      </c>
      <c r="L1558">
        <v>0.1</v>
      </c>
      <c r="M1558">
        <v>907.2</v>
      </c>
      <c r="N1558" t="s">
        <v>77</v>
      </c>
      <c r="O1558" t="s">
        <v>23</v>
      </c>
      <c r="P1558">
        <v>9072</v>
      </c>
      <c r="Q1558">
        <v>9072</v>
      </c>
      <c r="R1558">
        <v>1008</v>
      </c>
      <c r="S1558">
        <v>100.79999999999995</v>
      </c>
    </row>
    <row r="1559" spans="1:19" x14ac:dyDescent="0.35">
      <c r="A1559" t="s">
        <v>1685</v>
      </c>
      <c r="B1559" s="40">
        <v>45410</v>
      </c>
      <c r="C1559" t="s">
        <v>111</v>
      </c>
      <c r="D1559" t="s">
        <v>112</v>
      </c>
      <c r="E1559" t="s">
        <v>98</v>
      </c>
      <c r="F1559" t="s">
        <v>160</v>
      </c>
      <c r="G1559" t="s">
        <v>67</v>
      </c>
      <c r="H1559" t="s">
        <v>68</v>
      </c>
      <c r="I1559" t="s">
        <v>69</v>
      </c>
      <c r="J1559">
        <v>144</v>
      </c>
      <c r="K1559">
        <v>11</v>
      </c>
      <c r="L1559">
        <v>0.16</v>
      </c>
      <c r="M1559">
        <v>1330.56</v>
      </c>
      <c r="N1559" t="s">
        <v>123</v>
      </c>
      <c r="O1559" t="s">
        <v>23</v>
      </c>
      <c r="P1559">
        <v>8316</v>
      </c>
      <c r="Q1559">
        <v>8316</v>
      </c>
      <c r="R1559">
        <v>1584</v>
      </c>
      <c r="S1559">
        <v>253.44000000000005</v>
      </c>
    </row>
    <row r="1560" spans="1:19" x14ac:dyDescent="0.35">
      <c r="A1560" t="s">
        <v>1686</v>
      </c>
      <c r="B1560" s="40">
        <v>45574</v>
      </c>
      <c r="C1560" t="s">
        <v>111</v>
      </c>
      <c r="D1560" t="s">
        <v>112</v>
      </c>
      <c r="E1560" t="s">
        <v>98</v>
      </c>
      <c r="F1560" t="s">
        <v>179</v>
      </c>
      <c r="G1560" t="s">
        <v>67</v>
      </c>
      <c r="H1560" t="s">
        <v>68</v>
      </c>
      <c r="I1560" t="s">
        <v>69</v>
      </c>
      <c r="J1560">
        <v>144</v>
      </c>
      <c r="K1560">
        <v>17</v>
      </c>
      <c r="L1560">
        <v>0.2</v>
      </c>
      <c r="M1560">
        <v>1958.4</v>
      </c>
      <c r="N1560" t="s">
        <v>32</v>
      </c>
      <c r="O1560" t="s">
        <v>23</v>
      </c>
      <c r="P1560">
        <v>9792</v>
      </c>
      <c r="Q1560">
        <v>9792</v>
      </c>
      <c r="R1560">
        <v>2448</v>
      </c>
      <c r="S1560">
        <v>489.59999999999991</v>
      </c>
    </row>
    <row r="1561" spans="1:19" x14ac:dyDescent="0.35">
      <c r="A1561" t="s">
        <v>1687</v>
      </c>
      <c r="B1561" s="40">
        <v>45560</v>
      </c>
      <c r="C1561" t="s">
        <v>125</v>
      </c>
      <c r="D1561" t="s">
        <v>126</v>
      </c>
      <c r="E1561" t="s">
        <v>37</v>
      </c>
      <c r="F1561" t="s">
        <v>71</v>
      </c>
      <c r="G1561" t="s">
        <v>67</v>
      </c>
      <c r="H1561" t="s">
        <v>68</v>
      </c>
      <c r="I1561" t="s">
        <v>69</v>
      </c>
      <c r="J1561">
        <v>144</v>
      </c>
      <c r="K1561">
        <v>3</v>
      </c>
      <c r="L1561">
        <v>7.0000000000000007E-2</v>
      </c>
      <c r="M1561">
        <v>401.76</v>
      </c>
      <c r="N1561" t="s">
        <v>22</v>
      </c>
      <c r="O1561" t="s">
        <v>23</v>
      </c>
      <c r="P1561">
        <v>5739.4285714285706</v>
      </c>
      <c r="Q1561">
        <v>5739.4285714285706</v>
      </c>
      <c r="R1561">
        <v>432</v>
      </c>
      <c r="S1561">
        <v>30.240000000000009</v>
      </c>
    </row>
    <row r="1562" spans="1:19" x14ac:dyDescent="0.35">
      <c r="A1562" t="s">
        <v>1688</v>
      </c>
      <c r="B1562" s="40">
        <v>45526</v>
      </c>
      <c r="C1562" t="s">
        <v>55</v>
      </c>
      <c r="D1562" t="s">
        <v>56</v>
      </c>
      <c r="E1562" t="s">
        <v>17</v>
      </c>
      <c r="F1562" t="s">
        <v>79</v>
      </c>
      <c r="G1562" t="s">
        <v>67</v>
      </c>
      <c r="H1562" t="s">
        <v>68</v>
      </c>
      <c r="I1562" t="s">
        <v>69</v>
      </c>
      <c r="J1562">
        <v>144</v>
      </c>
      <c r="K1562">
        <v>17</v>
      </c>
      <c r="L1562">
        <v>0.05</v>
      </c>
      <c r="M1562">
        <v>2325.6</v>
      </c>
      <c r="N1562" t="s">
        <v>42</v>
      </c>
      <c r="O1562" t="s">
        <v>23</v>
      </c>
      <c r="P1562">
        <v>46511.999999999993</v>
      </c>
      <c r="Q1562">
        <v>46511.999999999993</v>
      </c>
      <c r="R1562">
        <v>2448</v>
      </c>
      <c r="S1562">
        <v>122.40000000000009</v>
      </c>
    </row>
    <row r="1563" spans="1:19" x14ac:dyDescent="0.35">
      <c r="A1563" t="s">
        <v>1689</v>
      </c>
      <c r="B1563" s="40">
        <v>45430</v>
      </c>
      <c r="C1563" t="s">
        <v>35</v>
      </c>
      <c r="D1563" t="s">
        <v>36</v>
      </c>
      <c r="E1563" t="s">
        <v>37</v>
      </c>
      <c r="F1563" t="s">
        <v>71</v>
      </c>
      <c r="G1563" t="s">
        <v>67</v>
      </c>
      <c r="H1563" t="s">
        <v>68</v>
      </c>
      <c r="I1563" t="s">
        <v>69</v>
      </c>
      <c r="J1563">
        <v>144</v>
      </c>
      <c r="K1563">
        <v>18</v>
      </c>
      <c r="L1563">
        <v>0.04</v>
      </c>
      <c r="M1563">
        <v>2488.3200000000002</v>
      </c>
      <c r="N1563" t="s">
        <v>123</v>
      </c>
      <c r="O1563" t="s">
        <v>33</v>
      </c>
      <c r="P1563">
        <v>62208</v>
      </c>
      <c r="Q1563">
        <v>62208</v>
      </c>
      <c r="R1563">
        <v>2592.0000000000005</v>
      </c>
      <c r="S1563">
        <v>103.68000000000029</v>
      </c>
    </row>
    <row r="1564" spans="1:19" x14ac:dyDescent="0.35">
      <c r="A1564" t="s">
        <v>1690</v>
      </c>
      <c r="B1564" s="40">
        <v>45425</v>
      </c>
      <c r="C1564" t="s">
        <v>55</v>
      </c>
      <c r="D1564" t="s">
        <v>56</v>
      </c>
      <c r="E1564" t="s">
        <v>17</v>
      </c>
      <c r="F1564" t="s">
        <v>18</v>
      </c>
      <c r="G1564" t="s">
        <v>67</v>
      </c>
      <c r="H1564" t="s">
        <v>68</v>
      </c>
      <c r="I1564" t="s">
        <v>69</v>
      </c>
      <c r="J1564">
        <v>144</v>
      </c>
      <c r="K1564">
        <v>17</v>
      </c>
      <c r="L1564">
        <v>7.0000000000000007E-2</v>
      </c>
      <c r="M1564">
        <v>2276.64</v>
      </c>
      <c r="N1564" t="s">
        <v>123</v>
      </c>
      <c r="O1564" t="s">
        <v>87</v>
      </c>
      <c r="P1564">
        <v>32523.428571428565</v>
      </c>
      <c r="Q1564">
        <v>32523.428571428565</v>
      </c>
      <c r="R1564">
        <v>2448</v>
      </c>
      <c r="S1564">
        <v>171.36000000000013</v>
      </c>
    </row>
    <row r="1565" spans="1:19" x14ac:dyDescent="0.35">
      <c r="A1565" t="s">
        <v>1691</v>
      </c>
      <c r="B1565" s="40">
        <v>45496</v>
      </c>
      <c r="C1565" t="s">
        <v>44</v>
      </c>
      <c r="D1565" t="s">
        <v>45</v>
      </c>
      <c r="E1565" t="s">
        <v>17</v>
      </c>
      <c r="F1565" t="s">
        <v>176</v>
      </c>
      <c r="G1565" t="s">
        <v>67</v>
      </c>
      <c r="H1565" t="s">
        <v>68</v>
      </c>
      <c r="I1565" t="s">
        <v>69</v>
      </c>
      <c r="J1565">
        <v>144</v>
      </c>
      <c r="K1565">
        <v>20</v>
      </c>
      <c r="L1565">
        <v>0.24</v>
      </c>
      <c r="M1565">
        <v>2188.8000000000002</v>
      </c>
      <c r="N1565" t="s">
        <v>22</v>
      </c>
      <c r="O1565" t="s">
        <v>179</v>
      </c>
      <c r="P1565">
        <v>9120.0000000000018</v>
      </c>
      <c r="Q1565">
        <v>9120.0000000000018</v>
      </c>
      <c r="R1565">
        <v>2880</v>
      </c>
      <c r="S1565">
        <v>691.19999999999982</v>
      </c>
    </row>
    <row r="1566" spans="1:19" x14ac:dyDescent="0.35">
      <c r="A1566" t="s">
        <v>1692</v>
      </c>
      <c r="B1566" s="40">
        <v>45654</v>
      </c>
      <c r="C1566" t="s">
        <v>73</v>
      </c>
      <c r="D1566" t="s">
        <v>74</v>
      </c>
      <c r="E1566" t="s">
        <v>37</v>
      </c>
      <c r="F1566" t="s">
        <v>71</v>
      </c>
      <c r="G1566" t="s">
        <v>67</v>
      </c>
      <c r="H1566" t="s">
        <v>68</v>
      </c>
      <c r="I1566" t="s">
        <v>69</v>
      </c>
      <c r="J1566">
        <v>144</v>
      </c>
      <c r="K1566">
        <v>15</v>
      </c>
      <c r="L1566">
        <v>0.09</v>
      </c>
      <c r="M1566">
        <v>1965.6</v>
      </c>
      <c r="N1566" t="s">
        <v>59</v>
      </c>
      <c r="O1566" t="s">
        <v>23</v>
      </c>
      <c r="P1566">
        <v>21840</v>
      </c>
      <c r="Q1566">
        <v>21840</v>
      </c>
      <c r="R1566">
        <v>2160</v>
      </c>
      <c r="S1566">
        <v>194.40000000000009</v>
      </c>
    </row>
    <row r="1567" spans="1:19" x14ac:dyDescent="0.35">
      <c r="A1567" t="s">
        <v>1693</v>
      </c>
      <c r="B1567" s="40">
        <v>45591</v>
      </c>
      <c r="C1567" t="s">
        <v>64</v>
      </c>
      <c r="D1567" t="s">
        <v>65</v>
      </c>
      <c r="E1567" t="s">
        <v>27</v>
      </c>
      <c r="F1567" t="s">
        <v>89</v>
      </c>
      <c r="G1567" t="s">
        <v>67</v>
      </c>
      <c r="H1567" t="s">
        <v>68</v>
      </c>
      <c r="I1567" t="s">
        <v>69</v>
      </c>
      <c r="J1567">
        <v>144</v>
      </c>
      <c r="K1567">
        <v>8</v>
      </c>
      <c r="L1567">
        <v>0.18</v>
      </c>
      <c r="M1567">
        <v>944.64</v>
      </c>
      <c r="N1567" t="s">
        <v>123</v>
      </c>
      <c r="O1567" t="s">
        <v>23</v>
      </c>
      <c r="P1567">
        <v>5248</v>
      </c>
      <c r="Q1567">
        <v>5248</v>
      </c>
      <c r="R1567">
        <v>1152</v>
      </c>
      <c r="S1567">
        <v>207.36</v>
      </c>
    </row>
    <row r="1568" spans="1:19" x14ac:dyDescent="0.35">
      <c r="A1568" t="s">
        <v>1694</v>
      </c>
      <c r="B1568" s="40">
        <v>45470</v>
      </c>
      <c r="C1568" t="s">
        <v>55</v>
      </c>
      <c r="D1568" t="s">
        <v>56</v>
      </c>
      <c r="E1568" t="s">
        <v>17</v>
      </c>
      <c r="F1568" t="s">
        <v>154</v>
      </c>
      <c r="G1568" t="s">
        <v>67</v>
      </c>
      <c r="H1568" t="s">
        <v>68</v>
      </c>
      <c r="I1568" t="s">
        <v>69</v>
      </c>
      <c r="J1568">
        <v>144</v>
      </c>
      <c r="K1568">
        <v>5</v>
      </c>
      <c r="L1568">
        <v>0.06</v>
      </c>
      <c r="M1568">
        <v>676.8</v>
      </c>
      <c r="N1568" t="s">
        <v>22</v>
      </c>
      <c r="O1568" t="s">
        <v>23</v>
      </c>
      <c r="P1568">
        <v>11280</v>
      </c>
      <c r="Q1568">
        <v>11280</v>
      </c>
      <c r="R1568">
        <v>720</v>
      </c>
      <c r="S1568">
        <v>43.200000000000045</v>
      </c>
    </row>
    <row r="1569" spans="1:19" x14ac:dyDescent="0.35">
      <c r="A1569" t="s">
        <v>1695</v>
      </c>
      <c r="B1569" s="40">
        <v>45584</v>
      </c>
      <c r="C1569" t="s">
        <v>55</v>
      </c>
      <c r="D1569" t="s">
        <v>56</v>
      </c>
      <c r="E1569" t="s">
        <v>17</v>
      </c>
      <c r="F1569" t="s">
        <v>176</v>
      </c>
      <c r="G1569" t="s">
        <v>67</v>
      </c>
      <c r="H1569" t="s">
        <v>68</v>
      </c>
      <c r="I1569" t="s">
        <v>69</v>
      </c>
      <c r="J1569">
        <v>144</v>
      </c>
      <c r="K1569">
        <v>7</v>
      </c>
      <c r="L1569">
        <v>0.09</v>
      </c>
      <c r="M1569">
        <v>917.28</v>
      </c>
      <c r="N1569" t="s">
        <v>42</v>
      </c>
      <c r="O1569" t="s">
        <v>23</v>
      </c>
      <c r="P1569">
        <v>10192</v>
      </c>
      <c r="Q1569">
        <v>10192</v>
      </c>
      <c r="R1569">
        <v>1007.9999999999999</v>
      </c>
      <c r="S1569">
        <v>90.719999999999914</v>
      </c>
    </row>
    <row r="1570" spans="1:19" x14ac:dyDescent="0.35">
      <c r="A1570" t="s">
        <v>1696</v>
      </c>
      <c r="B1570" s="40">
        <v>45618</v>
      </c>
      <c r="C1570" t="s">
        <v>55</v>
      </c>
      <c r="D1570" t="s">
        <v>56</v>
      </c>
      <c r="E1570" t="s">
        <v>17</v>
      </c>
      <c r="F1570" t="s">
        <v>50</v>
      </c>
      <c r="G1570" t="s">
        <v>67</v>
      </c>
      <c r="H1570" t="s">
        <v>68</v>
      </c>
      <c r="I1570" t="s">
        <v>69</v>
      </c>
      <c r="J1570">
        <v>144</v>
      </c>
      <c r="K1570">
        <v>18</v>
      </c>
      <c r="L1570">
        <v>0.16</v>
      </c>
      <c r="M1570">
        <v>2177.2800000000002</v>
      </c>
      <c r="N1570" t="s">
        <v>22</v>
      </c>
      <c r="O1570" t="s">
        <v>23</v>
      </c>
      <c r="P1570">
        <v>13608.000000000002</v>
      </c>
      <c r="Q1570">
        <v>13608.000000000002</v>
      </c>
      <c r="R1570">
        <v>2592.0000000000005</v>
      </c>
      <c r="S1570">
        <v>414.72000000000025</v>
      </c>
    </row>
    <row r="1571" spans="1:19" x14ac:dyDescent="0.35">
      <c r="A1571" t="s">
        <v>1697</v>
      </c>
      <c r="B1571" s="40">
        <v>45384</v>
      </c>
      <c r="C1571" t="s">
        <v>73</v>
      </c>
      <c r="D1571" t="s">
        <v>74</v>
      </c>
      <c r="E1571" t="s">
        <v>37</v>
      </c>
      <c r="F1571" t="s">
        <v>38</v>
      </c>
      <c r="G1571" t="s">
        <v>91</v>
      </c>
      <c r="H1571" t="s">
        <v>92</v>
      </c>
      <c r="I1571" t="s">
        <v>93</v>
      </c>
      <c r="J1571">
        <v>1199</v>
      </c>
      <c r="K1571">
        <v>16</v>
      </c>
      <c r="L1571">
        <v>0.01</v>
      </c>
      <c r="M1571">
        <v>18992.16</v>
      </c>
      <c r="N1571" t="s">
        <v>59</v>
      </c>
      <c r="O1571" t="s">
        <v>87</v>
      </c>
      <c r="P1571">
        <v>1899216</v>
      </c>
      <c r="Q1571">
        <v>1899216</v>
      </c>
      <c r="R1571">
        <v>19184</v>
      </c>
      <c r="S1571">
        <v>191.84000000000015</v>
      </c>
    </row>
    <row r="1572" spans="1:19" x14ac:dyDescent="0.35">
      <c r="A1572" t="s">
        <v>1698</v>
      </c>
      <c r="B1572" s="40">
        <v>45604</v>
      </c>
      <c r="C1572" t="s">
        <v>44</v>
      </c>
      <c r="D1572" t="s">
        <v>45</v>
      </c>
      <c r="E1572" t="s">
        <v>17</v>
      </c>
      <c r="F1572" t="s">
        <v>176</v>
      </c>
      <c r="G1572" t="s">
        <v>91</v>
      </c>
      <c r="H1572" t="s">
        <v>92</v>
      </c>
      <c r="I1572" t="s">
        <v>93</v>
      </c>
      <c r="J1572">
        <v>1199</v>
      </c>
      <c r="K1572">
        <v>8</v>
      </c>
      <c r="L1572">
        <v>0.08</v>
      </c>
      <c r="M1572">
        <v>8824.64</v>
      </c>
      <c r="N1572" t="s">
        <v>59</v>
      </c>
      <c r="O1572" t="s">
        <v>23</v>
      </c>
      <c r="P1572">
        <v>110307.99999999999</v>
      </c>
      <c r="Q1572">
        <v>110307.99999999999</v>
      </c>
      <c r="R1572">
        <v>9591.9999999999982</v>
      </c>
      <c r="S1572">
        <v>767.35999999999876</v>
      </c>
    </row>
    <row r="1573" spans="1:19" x14ac:dyDescent="0.35">
      <c r="A1573" t="s">
        <v>1699</v>
      </c>
      <c r="B1573" s="40">
        <v>45295</v>
      </c>
      <c r="C1573" t="s">
        <v>96</v>
      </c>
      <c r="D1573" t="s">
        <v>97</v>
      </c>
      <c r="E1573" t="s">
        <v>98</v>
      </c>
      <c r="F1573" t="s">
        <v>101</v>
      </c>
      <c r="G1573" t="s">
        <v>91</v>
      </c>
      <c r="H1573" t="s">
        <v>92</v>
      </c>
      <c r="I1573" t="s">
        <v>93</v>
      </c>
      <c r="J1573">
        <v>1199</v>
      </c>
      <c r="K1573">
        <v>1</v>
      </c>
      <c r="L1573">
        <v>0.03</v>
      </c>
      <c r="M1573">
        <v>1163.03</v>
      </c>
      <c r="N1573" t="s">
        <v>59</v>
      </c>
      <c r="O1573" t="s">
        <v>23</v>
      </c>
      <c r="P1573">
        <v>38767.666666666664</v>
      </c>
      <c r="Q1573">
        <v>38767.666666666664</v>
      </c>
      <c r="R1573">
        <v>1199</v>
      </c>
      <c r="S1573">
        <v>35.970000000000027</v>
      </c>
    </row>
    <row r="1574" spans="1:19" x14ac:dyDescent="0.35">
      <c r="A1574" t="s">
        <v>1700</v>
      </c>
      <c r="B1574" s="40">
        <v>45434</v>
      </c>
      <c r="C1574" t="s">
        <v>111</v>
      </c>
      <c r="D1574" t="s">
        <v>112</v>
      </c>
      <c r="E1574" t="s">
        <v>98</v>
      </c>
      <c r="F1574" t="s">
        <v>101</v>
      </c>
      <c r="G1574" t="s">
        <v>91</v>
      </c>
      <c r="H1574" t="s">
        <v>92</v>
      </c>
      <c r="I1574" t="s">
        <v>93</v>
      </c>
      <c r="J1574">
        <v>1199</v>
      </c>
      <c r="K1574">
        <v>4</v>
      </c>
      <c r="L1574">
        <v>0.26</v>
      </c>
      <c r="M1574">
        <v>3549.04</v>
      </c>
      <c r="N1574" t="s">
        <v>32</v>
      </c>
      <c r="O1574" t="s">
        <v>23</v>
      </c>
      <c r="P1574">
        <v>13650.153846153846</v>
      </c>
      <c r="Q1574">
        <v>13650.153846153846</v>
      </c>
      <c r="R1574">
        <v>4796</v>
      </c>
      <c r="S1574">
        <v>1246.96</v>
      </c>
    </row>
    <row r="1575" spans="1:19" x14ac:dyDescent="0.35">
      <c r="A1575" t="s">
        <v>1701</v>
      </c>
      <c r="B1575" s="40">
        <v>45537</v>
      </c>
      <c r="C1575" t="s">
        <v>125</v>
      </c>
      <c r="D1575" t="s">
        <v>126</v>
      </c>
      <c r="E1575" t="s">
        <v>37</v>
      </c>
      <c r="F1575" t="s">
        <v>38</v>
      </c>
      <c r="G1575" t="s">
        <v>91</v>
      </c>
      <c r="H1575" t="s">
        <v>92</v>
      </c>
      <c r="I1575" t="s">
        <v>93</v>
      </c>
      <c r="J1575">
        <v>1199</v>
      </c>
      <c r="K1575">
        <v>18</v>
      </c>
      <c r="L1575">
        <v>0.11</v>
      </c>
      <c r="M1575">
        <v>19207.98</v>
      </c>
      <c r="N1575" t="s">
        <v>32</v>
      </c>
      <c r="O1575" t="s">
        <v>23</v>
      </c>
      <c r="P1575">
        <v>174618</v>
      </c>
      <c r="Q1575">
        <v>174618</v>
      </c>
      <c r="R1575">
        <v>21582</v>
      </c>
      <c r="S1575">
        <v>2374.0200000000004</v>
      </c>
    </row>
    <row r="1576" spans="1:19" x14ac:dyDescent="0.35">
      <c r="A1576" t="s">
        <v>1702</v>
      </c>
      <c r="B1576" s="40">
        <v>45327</v>
      </c>
      <c r="C1576" t="s">
        <v>35</v>
      </c>
      <c r="D1576" t="s">
        <v>36</v>
      </c>
      <c r="E1576" t="s">
        <v>37</v>
      </c>
      <c r="F1576" t="s">
        <v>83</v>
      </c>
      <c r="G1576" t="s">
        <v>91</v>
      </c>
      <c r="H1576" t="s">
        <v>92</v>
      </c>
      <c r="I1576" t="s">
        <v>93</v>
      </c>
      <c r="J1576">
        <v>1199</v>
      </c>
      <c r="K1576">
        <v>12</v>
      </c>
      <c r="L1576">
        <v>0</v>
      </c>
      <c r="M1576">
        <v>14388</v>
      </c>
      <c r="N1576" t="s">
        <v>32</v>
      </c>
      <c r="O1576" t="s">
        <v>23</v>
      </c>
      <c r="P1576" t="e">
        <v>#DIV/0!</v>
      </c>
      <c r="Q1576">
        <v>0</v>
      </c>
      <c r="R1576">
        <v>14388</v>
      </c>
      <c r="S1576">
        <v>0</v>
      </c>
    </row>
    <row r="1577" spans="1:19" x14ac:dyDescent="0.35">
      <c r="A1577" t="s">
        <v>1703</v>
      </c>
      <c r="B1577" s="40">
        <v>45438</v>
      </c>
      <c r="C1577" t="s">
        <v>73</v>
      </c>
      <c r="D1577" t="s">
        <v>74</v>
      </c>
      <c r="E1577" t="s">
        <v>37</v>
      </c>
      <c r="F1577" t="s">
        <v>151</v>
      </c>
      <c r="G1577" t="s">
        <v>91</v>
      </c>
      <c r="H1577" t="s">
        <v>92</v>
      </c>
      <c r="I1577" t="s">
        <v>93</v>
      </c>
      <c r="J1577">
        <v>1199</v>
      </c>
      <c r="K1577">
        <v>11</v>
      </c>
      <c r="L1577">
        <v>0.05</v>
      </c>
      <c r="M1577">
        <v>12529.55</v>
      </c>
      <c r="N1577" t="s">
        <v>42</v>
      </c>
      <c r="O1577" t="s">
        <v>23</v>
      </c>
      <c r="P1577">
        <v>250590.99999999997</v>
      </c>
      <c r="Q1577">
        <v>250590.99999999997</v>
      </c>
      <c r="R1577">
        <v>13189</v>
      </c>
      <c r="S1577">
        <v>659.45000000000073</v>
      </c>
    </row>
    <row r="1578" spans="1:19" x14ac:dyDescent="0.35">
      <c r="A1578" t="s">
        <v>1704</v>
      </c>
      <c r="B1578" s="40">
        <v>45619</v>
      </c>
      <c r="C1578" t="s">
        <v>15</v>
      </c>
      <c r="D1578" t="s">
        <v>16</v>
      </c>
      <c r="E1578" t="s">
        <v>17</v>
      </c>
      <c r="F1578" t="s">
        <v>176</v>
      </c>
      <c r="G1578" t="s">
        <v>91</v>
      </c>
      <c r="H1578" t="s">
        <v>92</v>
      </c>
      <c r="I1578" t="s">
        <v>93</v>
      </c>
      <c r="J1578">
        <v>1199</v>
      </c>
      <c r="K1578">
        <v>3</v>
      </c>
      <c r="L1578">
        <v>0.17</v>
      </c>
      <c r="M1578">
        <v>2985.51</v>
      </c>
      <c r="N1578" t="s">
        <v>59</v>
      </c>
      <c r="O1578" t="s">
        <v>33</v>
      </c>
      <c r="P1578">
        <v>17561.823529411766</v>
      </c>
      <c r="Q1578">
        <v>17561.823529411766</v>
      </c>
      <c r="R1578">
        <v>3597.0000000000005</v>
      </c>
      <c r="S1578">
        <v>611.49000000000024</v>
      </c>
    </row>
    <row r="1579" spans="1:19" x14ac:dyDescent="0.35">
      <c r="A1579" t="s">
        <v>1705</v>
      </c>
      <c r="B1579" s="40">
        <v>45653</v>
      </c>
      <c r="C1579" t="s">
        <v>25</v>
      </c>
      <c r="D1579" t="s">
        <v>26</v>
      </c>
      <c r="E1579" t="s">
        <v>27</v>
      </c>
      <c r="F1579" t="s">
        <v>28</v>
      </c>
      <c r="G1579" t="s">
        <v>91</v>
      </c>
      <c r="H1579" t="s">
        <v>92</v>
      </c>
      <c r="I1579" t="s">
        <v>93</v>
      </c>
      <c r="J1579">
        <v>1199</v>
      </c>
      <c r="K1579">
        <v>5</v>
      </c>
      <c r="L1579">
        <v>0.04</v>
      </c>
      <c r="M1579">
        <v>5755.2</v>
      </c>
      <c r="N1579" t="s">
        <v>32</v>
      </c>
      <c r="O1579" t="s">
        <v>33</v>
      </c>
      <c r="P1579">
        <v>143880</v>
      </c>
      <c r="Q1579">
        <v>143880</v>
      </c>
      <c r="R1579">
        <v>5995</v>
      </c>
      <c r="S1579">
        <v>239.80000000000018</v>
      </c>
    </row>
    <row r="1580" spans="1:19" x14ac:dyDescent="0.35">
      <c r="A1580" t="s">
        <v>1706</v>
      </c>
      <c r="B1580" s="40">
        <v>45378</v>
      </c>
      <c r="C1580" t="s">
        <v>73</v>
      </c>
      <c r="D1580" t="s">
        <v>74</v>
      </c>
      <c r="E1580" t="s">
        <v>37</v>
      </c>
      <c r="F1580" t="s">
        <v>71</v>
      </c>
      <c r="G1580" t="s">
        <v>91</v>
      </c>
      <c r="H1580" t="s">
        <v>92</v>
      </c>
      <c r="I1580" t="s">
        <v>93</v>
      </c>
      <c r="J1580">
        <v>1199</v>
      </c>
      <c r="K1580">
        <v>5</v>
      </c>
      <c r="L1580">
        <v>0.01</v>
      </c>
      <c r="M1580">
        <v>5935.05</v>
      </c>
      <c r="N1580" t="s">
        <v>42</v>
      </c>
      <c r="O1580" t="s">
        <v>179</v>
      </c>
      <c r="P1580">
        <v>593505</v>
      </c>
      <c r="Q1580">
        <v>593505</v>
      </c>
      <c r="R1580">
        <v>5995</v>
      </c>
      <c r="S1580">
        <v>59.949999999999818</v>
      </c>
    </row>
    <row r="1581" spans="1:19" x14ac:dyDescent="0.35">
      <c r="A1581" t="s">
        <v>1707</v>
      </c>
      <c r="B1581" s="40">
        <v>45374</v>
      </c>
      <c r="C1581" t="s">
        <v>44</v>
      </c>
      <c r="D1581" t="s">
        <v>45</v>
      </c>
      <c r="E1581" t="s">
        <v>17</v>
      </c>
      <c r="F1581" t="s">
        <v>50</v>
      </c>
      <c r="G1581" t="s">
        <v>91</v>
      </c>
      <c r="H1581" t="s">
        <v>92</v>
      </c>
      <c r="I1581" t="s">
        <v>93</v>
      </c>
      <c r="J1581">
        <v>1199</v>
      </c>
      <c r="K1581">
        <v>12</v>
      </c>
      <c r="L1581">
        <v>0.21</v>
      </c>
      <c r="M1581">
        <v>11366.52</v>
      </c>
      <c r="N1581" t="s">
        <v>59</v>
      </c>
      <c r="O1581" t="s">
        <v>23</v>
      </c>
      <c r="P1581">
        <v>54126.285714285717</v>
      </c>
      <c r="Q1581">
        <v>54126.285714285717</v>
      </c>
      <c r="R1581">
        <v>14388</v>
      </c>
      <c r="S1581">
        <v>3021.4799999999996</v>
      </c>
    </row>
    <row r="1582" spans="1:19" x14ac:dyDescent="0.35">
      <c r="A1582" t="s">
        <v>1708</v>
      </c>
      <c r="B1582" s="40">
        <v>45615</v>
      </c>
      <c r="C1582" t="s">
        <v>15</v>
      </c>
      <c r="D1582" t="s">
        <v>16</v>
      </c>
      <c r="E1582" t="s">
        <v>17</v>
      </c>
      <c r="F1582" t="s">
        <v>50</v>
      </c>
      <c r="G1582" t="s">
        <v>91</v>
      </c>
      <c r="H1582" t="s">
        <v>92</v>
      </c>
      <c r="I1582" t="s">
        <v>93</v>
      </c>
      <c r="J1582">
        <v>1199</v>
      </c>
      <c r="K1582">
        <v>3</v>
      </c>
      <c r="L1582">
        <v>0.13</v>
      </c>
      <c r="M1582">
        <v>3129.39</v>
      </c>
      <c r="N1582" t="s">
        <v>22</v>
      </c>
      <c r="O1582" t="s">
        <v>23</v>
      </c>
      <c r="P1582">
        <v>24072.230769230766</v>
      </c>
      <c r="Q1582">
        <v>24072.230769230766</v>
      </c>
      <c r="R1582">
        <v>3597</v>
      </c>
      <c r="S1582">
        <v>467.61000000000013</v>
      </c>
    </row>
    <row r="1583" spans="1:19" x14ac:dyDescent="0.35">
      <c r="A1583" t="s">
        <v>1709</v>
      </c>
      <c r="B1583" s="40">
        <v>45460</v>
      </c>
      <c r="C1583" t="s">
        <v>15</v>
      </c>
      <c r="D1583" t="s">
        <v>16</v>
      </c>
      <c r="E1583" t="s">
        <v>17</v>
      </c>
      <c r="F1583" t="s">
        <v>179</v>
      </c>
      <c r="G1583" t="s">
        <v>91</v>
      </c>
      <c r="H1583" t="s">
        <v>92</v>
      </c>
      <c r="I1583" t="s">
        <v>93</v>
      </c>
      <c r="J1583">
        <v>1199</v>
      </c>
      <c r="K1583">
        <v>11</v>
      </c>
      <c r="L1583">
        <v>0.22</v>
      </c>
      <c r="M1583">
        <v>10287.42</v>
      </c>
      <c r="N1583" t="s">
        <v>123</v>
      </c>
      <c r="O1583" t="s">
        <v>33</v>
      </c>
      <c r="P1583">
        <v>46761</v>
      </c>
      <c r="Q1583">
        <v>46761</v>
      </c>
      <c r="R1583">
        <v>13189</v>
      </c>
      <c r="S1583">
        <v>2901.58</v>
      </c>
    </row>
    <row r="1584" spans="1:19" x14ac:dyDescent="0.35">
      <c r="A1584" t="s">
        <v>1710</v>
      </c>
      <c r="B1584" s="40">
        <v>45514</v>
      </c>
      <c r="C1584" t="s">
        <v>25</v>
      </c>
      <c r="D1584" t="s">
        <v>26</v>
      </c>
      <c r="E1584" t="s">
        <v>27</v>
      </c>
      <c r="F1584" t="s">
        <v>122</v>
      </c>
      <c r="G1584" t="s">
        <v>91</v>
      </c>
      <c r="H1584" t="s">
        <v>92</v>
      </c>
      <c r="I1584" t="s">
        <v>93</v>
      </c>
      <c r="J1584">
        <v>1199</v>
      </c>
      <c r="K1584">
        <v>7</v>
      </c>
      <c r="L1584">
        <v>0.23</v>
      </c>
      <c r="M1584">
        <v>6462.61</v>
      </c>
      <c r="N1584" t="s">
        <v>32</v>
      </c>
      <c r="O1584" t="s">
        <v>33</v>
      </c>
      <c r="P1584">
        <v>28098.304347826084</v>
      </c>
      <c r="Q1584">
        <v>28098.304347826084</v>
      </c>
      <c r="R1584">
        <v>8393</v>
      </c>
      <c r="S1584">
        <v>1930.3900000000003</v>
      </c>
    </row>
    <row r="1585" spans="1:19" x14ac:dyDescent="0.35">
      <c r="A1585" t="s">
        <v>1711</v>
      </c>
      <c r="B1585" s="40">
        <v>45512</v>
      </c>
      <c r="C1585" t="s">
        <v>96</v>
      </c>
      <c r="D1585" t="s">
        <v>97</v>
      </c>
      <c r="E1585" t="s">
        <v>98</v>
      </c>
      <c r="F1585" t="s">
        <v>101</v>
      </c>
      <c r="G1585" t="s">
        <v>91</v>
      </c>
      <c r="H1585" t="s">
        <v>92</v>
      </c>
      <c r="I1585" t="s">
        <v>93</v>
      </c>
      <c r="J1585">
        <v>1199</v>
      </c>
      <c r="K1585">
        <v>14</v>
      </c>
      <c r="L1585">
        <v>0.12</v>
      </c>
      <c r="M1585">
        <v>14771.68</v>
      </c>
      <c r="N1585" t="s">
        <v>22</v>
      </c>
      <c r="O1585" t="s">
        <v>23</v>
      </c>
      <c r="P1585">
        <v>123097.33333333334</v>
      </c>
      <c r="Q1585">
        <v>123097.33333333334</v>
      </c>
      <c r="R1585">
        <v>16786</v>
      </c>
      <c r="S1585">
        <v>2014.3199999999997</v>
      </c>
    </row>
    <row r="1586" spans="1:19" x14ac:dyDescent="0.35">
      <c r="A1586" t="s">
        <v>1712</v>
      </c>
      <c r="B1586" s="40">
        <v>45642</v>
      </c>
      <c r="C1586" t="s">
        <v>44</v>
      </c>
      <c r="D1586" t="s">
        <v>45</v>
      </c>
      <c r="E1586" t="s">
        <v>17</v>
      </c>
      <c r="F1586" t="s">
        <v>79</v>
      </c>
      <c r="G1586" t="s">
        <v>91</v>
      </c>
      <c r="H1586" t="s">
        <v>92</v>
      </c>
      <c r="I1586" t="s">
        <v>93</v>
      </c>
      <c r="J1586">
        <v>1199</v>
      </c>
      <c r="K1586">
        <v>9</v>
      </c>
      <c r="L1586">
        <v>0.23</v>
      </c>
      <c r="M1586">
        <v>8309.07</v>
      </c>
      <c r="N1586" t="s">
        <v>42</v>
      </c>
      <c r="O1586" t="s">
        <v>33</v>
      </c>
      <c r="P1586">
        <v>36126.391304347824</v>
      </c>
      <c r="Q1586">
        <v>36126.391304347824</v>
      </c>
      <c r="R1586">
        <v>10791</v>
      </c>
      <c r="S1586">
        <v>2481.9300000000003</v>
      </c>
    </row>
    <row r="1587" spans="1:19" x14ac:dyDescent="0.35">
      <c r="A1587" t="s">
        <v>1713</v>
      </c>
      <c r="B1587" s="40">
        <v>45484</v>
      </c>
      <c r="C1587" t="s">
        <v>35</v>
      </c>
      <c r="D1587" t="s">
        <v>36</v>
      </c>
      <c r="E1587" t="s">
        <v>37</v>
      </c>
      <c r="F1587" t="s">
        <v>83</v>
      </c>
      <c r="G1587" t="s">
        <v>91</v>
      </c>
      <c r="H1587" t="s">
        <v>92</v>
      </c>
      <c r="I1587" t="s">
        <v>93</v>
      </c>
      <c r="J1587">
        <v>1199</v>
      </c>
      <c r="K1587">
        <v>20</v>
      </c>
      <c r="L1587">
        <v>0.28000000000000003</v>
      </c>
      <c r="M1587">
        <v>17265.599999999999</v>
      </c>
      <c r="N1587" t="s">
        <v>123</v>
      </c>
      <c r="O1587" t="s">
        <v>23</v>
      </c>
      <c r="P1587">
        <v>61662.85714285713</v>
      </c>
      <c r="Q1587">
        <v>61662.85714285713</v>
      </c>
      <c r="R1587">
        <v>23980</v>
      </c>
      <c r="S1587">
        <v>6714.4000000000015</v>
      </c>
    </row>
    <row r="1588" spans="1:19" x14ac:dyDescent="0.35">
      <c r="A1588" t="s">
        <v>1714</v>
      </c>
      <c r="B1588" s="40">
        <v>45337</v>
      </c>
      <c r="C1588" t="s">
        <v>35</v>
      </c>
      <c r="D1588" t="s">
        <v>36</v>
      </c>
      <c r="E1588" t="s">
        <v>37</v>
      </c>
      <c r="F1588" t="s">
        <v>71</v>
      </c>
      <c r="G1588" t="s">
        <v>91</v>
      </c>
      <c r="H1588" t="s">
        <v>92</v>
      </c>
      <c r="I1588" t="s">
        <v>93</v>
      </c>
      <c r="J1588">
        <v>1199</v>
      </c>
      <c r="K1588">
        <v>15</v>
      </c>
      <c r="L1588">
        <v>0.24</v>
      </c>
      <c r="M1588">
        <v>13668.6</v>
      </c>
      <c r="N1588" t="s">
        <v>32</v>
      </c>
      <c r="O1588" t="s">
        <v>23</v>
      </c>
      <c r="P1588">
        <v>56952.5</v>
      </c>
      <c r="Q1588">
        <v>56952.5</v>
      </c>
      <c r="R1588">
        <v>17985</v>
      </c>
      <c r="S1588">
        <v>4316.3999999999996</v>
      </c>
    </row>
    <row r="1589" spans="1:19" x14ac:dyDescent="0.35">
      <c r="A1589" t="s">
        <v>1715</v>
      </c>
      <c r="B1589" s="40">
        <v>45476</v>
      </c>
      <c r="C1589" t="s">
        <v>15</v>
      </c>
      <c r="D1589" t="s">
        <v>16</v>
      </c>
      <c r="E1589" t="s">
        <v>17</v>
      </c>
      <c r="F1589" t="s">
        <v>154</v>
      </c>
      <c r="G1589" t="s">
        <v>91</v>
      </c>
      <c r="H1589" t="s">
        <v>92</v>
      </c>
      <c r="I1589" t="s">
        <v>93</v>
      </c>
      <c r="J1589">
        <v>1199</v>
      </c>
      <c r="K1589">
        <v>15</v>
      </c>
      <c r="L1589">
        <v>0.19</v>
      </c>
      <c r="M1589">
        <v>14567.85</v>
      </c>
      <c r="N1589" t="s">
        <v>32</v>
      </c>
      <c r="O1589" t="s">
        <v>33</v>
      </c>
      <c r="P1589">
        <v>76672.894736842107</v>
      </c>
      <c r="Q1589">
        <v>76672.894736842107</v>
      </c>
      <c r="R1589">
        <v>17985</v>
      </c>
      <c r="S1589">
        <v>3417.1499999999996</v>
      </c>
    </row>
    <row r="1590" spans="1:19" x14ac:dyDescent="0.35">
      <c r="A1590" t="s">
        <v>1716</v>
      </c>
      <c r="B1590" s="40">
        <v>45546</v>
      </c>
      <c r="C1590" t="s">
        <v>25</v>
      </c>
      <c r="D1590" t="s">
        <v>26</v>
      </c>
      <c r="E1590" t="s">
        <v>27</v>
      </c>
      <c r="F1590" t="s">
        <v>122</v>
      </c>
      <c r="G1590" t="s">
        <v>91</v>
      </c>
      <c r="H1590" t="s">
        <v>92</v>
      </c>
      <c r="I1590" t="s">
        <v>93</v>
      </c>
      <c r="J1590">
        <v>1199</v>
      </c>
      <c r="K1590">
        <v>8</v>
      </c>
      <c r="L1590">
        <v>0.23</v>
      </c>
      <c r="M1590">
        <v>7385.84</v>
      </c>
      <c r="N1590" t="s">
        <v>22</v>
      </c>
      <c r="O1590" t="s">
        <v>23</v>
      </c>
      <c r="P1590">
        <v>32112.347826086956</v>
      </c>
      <c r="Q1590">
        <v>32112.347826086956</v>
      </c>
      <c r="R1590">
        <v>9592</v>
      </c>
      <c r="S1590">
        <v>2206.16</v>
      </c>
    </row>
    <row r="1591" spans="1:19" x14ac:dyDescent="0.35">
      <c r="A1591" t="s">
        <v>1717</v>
      </c>
      <c r="B1591" s="40">
        <v>45465</v>
      </c>
      <c r="C1591" t="s">
        <v>35</v>
      </c>
      <c r="D1591" t="s">
        <v>36</v>
      </c>
      <c r="E1591" t="s">
        <v>37</v>
      </c>
      <c r="F1591" t="s">
        <v>71</v>
      </c>
      <c r="G1591" t="s">
        <v>91</v>
      </c>
      <c r="H1591" t="s">
        <v>92</v>
      </c>
      <c r="I1591" t="s">
        <v>93</v>
      </c>
      <c r="J1591">
        <v>1199</v>
      </c>
      <c r="K1591">
        <v>10</v>
      </c>
      <c r="L1591">
        <v>0.1</v>
      </c>
      <c r="M1591">
        <v>10791</v>
      </c>
      <c r="N1591" t="s">
        <v>32</v>
      </c>
      <c r="O1591" t="s">
        <v>23</v>
      </c>
      <c r="P1591">
        <v>107910</v>
      </c>
      <c r="Q1591">
        <v>107910</v>
      </c>
      <c r="R1591">
        <v>11990</v>
      </c>
      <c r="S1591">
        <v>1199</v>
      </c>
    </row>
    <row r="1592" spans="1:19" x14ac:dyDescent="0.35">
      <c r="A1592" t="s">
        <v>1718</v>
      </c>
      <c r="B1592" s="40">
        <v>45599</v>
      </c>
      <c r="C1592" t="s">
        <v>131</v>
      </c>
      <c r="D1592" t="s">
        <v>132</v>
      </c>
      <c r="E1592" t="s">
        <v>98</v>
      </c>
      <c r="F1592" t="s">
        <v>99</v>
      </c>
      <c r="G1592" t="s">
        <v>91</v>
      </c>
      <c r="H1592" t="s">
        <v>92</v>
      </c>
      <c r="I1592" t="s">
        <v>93</v>
      </c>
      <c r="J1592">
        <v>1199</v>
      </c>
      <c r="K1592">
        <v>14</v>
      </c>
      <c r="L1592">
        <v>0</v>
      </c>
      <c r="M1592">
        <v>16786</v>
      </c>
      <c r="N1592" t="s">
        <v>22</v>
      </c>
      <c r="O1592" t="s">
        <v>23</v>
      </c>
      <c r="P1592" t="e">
        <v>#DIV/0!</v>
      </c>
      <c r="Q1592">
        <v>0</v>
      </c>
      <c r="R1592">
        <v>16786</v>
      </c>
      <c r="S1592">
        <v>0</v>
      </c>
    </row>
    <row r="1593" spans="1:19" x14ac:dyDescent="0.35">
      <c r="A1593" t="s">
        <v>1719</v>
      </c>
      <c r="B1593" s="40">
        <v>45376</v>
      </c>
      <c r="C1593" t="s">
        <v>25</v>
      </c>
      <c r="D1593" t="s">
        <v>26</v>
      </c>
      <c r="E1593" t="s">
        <v>27</v>
      </c>
      <c r="F1593" t="s">
        <v>89</v>
      </c>
      <c r="G1593" t="s">
        <v>91</v>
      </c>
      <c r="H1593" t="s">
        <v>92</v>
      </c>
      <c r="I1593" t="s">
        <v>93</v>
      </c>
      <c r="J1593">
        <v>1199</v>
      </c>
      <c r="K1593">
        <v>11</v>
      </c>
      <c r="L1593">
        <v>0.14000000000000001</v>
      </c>
      <c r="M1593">
        <v>11342.54</v>
      </c>
      <c r="N1593" t="s">
        <v>123</v>
      </c>
      <c r="O1593" t="s">
        <v>23</v>
      </c>
      <c r="P1593">
        <v>81018.142857142855</v>
      </c>
      <c r="Q1593">
        <v>81018.142857142855</v>
      </c>
      <c r="R1593">
        <v>13189.000000000002</v>
      </c>
      <c r="S1593">
        <v>1846.4600000000009</v>
      </c>
    </row>
    <row r="1594" spans="1:19" x14ac:dyDescent="0.35">
      <c r="A1594" t="s">
        <v>1720</v>
      </c>
      <c r="B1594" s="40">
        <v>45452</v>
      </c>
      <c r="C1594" t="s">
        <v>125</v>
      </c>
      <c r="D1594" t="s">
        <v>126</v>
      </c>
      <c r="E1594" t="s">
        <v>37</v>
      </c>
      <c r="F1594" t="s">
        <v>179</v>
      </c>
      <c r="G1594" t="s">
        <v>91</v>
      </c>
      <c r="H1594" t="s">
        <v>92</v>
      </c>
      <c r="I1594" t="s">
        <v>93</v>
      </c>
      <c r="J1594">
        <v>1199</v>
      </c>
      <c r="K1594">
        <v>15</v>
      </c>
      <c r="L1594">
        <v>0</v>
      </c>
      <c r="M1594">
        <v>17985</v>
      </c>
      <c r="N1594" t="s">
        <v>77</v>
      </c>
      <c r="O1594" t="s">
        <v>23</v>
      </c>
      <c r="P1594" t="e">
        <v>#DIV/0!</v>
      </c>
      <c r="Q1594">
        <v>0</v>
      </c>
      <c r="R1594">
        <v>17985</v>
      </c>
      <c r="S1594">
        <v>0</v>
      </c>
    </row>
    <row r="1595" spans="1:19" x14ac:dyDescent="0.35">
      <c r="A1595" t="s">
        <v>1721</v>
      </c>
      <c r="B1595" s="40">
        <v>45333</v>
      </c>
      <c r="C1595" t="s">
        <v>125</v>
      </c>
      <c r="D1595" t="s">
        <v>126</v>
      </c>
      <c r="E1595" t="s">
        <v>37</v>
      </c>
      <c r="F1595" t="s">
        <v>83</v>
      </c>
      <c r="G1595" t="s">
        <v>91</v>
      </c>
      <c r="H1595" t="s">
        <v>92</v>
      </c>
      <c r="I1595" t="s">
        <v>93</v>
      </c>
      <c r="J1595">
        <v>1199</v>
      </c>
      <c r="K1595">
        <v>6</v>
      </c>
      <c r="L1595">
        <v>0.27</v>
      </c>
      <c r="M1595">
        <v>5251.62</v>
      </c>
      <c r="N1595" t="s">
        <v>22</v>
      </c>
      <c r="O1595" t="s">
        <v>80</v>
      </c>
      <c r="P1595">
        <v>19450.444444444442</v>
      </c>
      <c r="Q1595">
        <v>19450.444444444442</v>
      </c>
      <c r="R1595">
        <v>7194</v>
      </c>
      <c r="S1595">
        <v>1942.38</v>
      </c>
    </row>
    <row r="1596" spans="1:19" x14ac:dyDescent="0.35">
      <c r="A1596" t="s">
        <v>1722</v>
      </c>
      <c r="B1596" s="40">
        <v>45590</v>
      </c>
      <c r="C1596" t="s">
        <v>15</v>
      </c>
      <c r="D1596" t="s">
        <v>16</v>
      </c>
      <c r="E1596" t="s">
        <v>17</v>
      </c>
      <c r="F1596" t="s">
        <v>154</v>
      </c>
      <c r="G1596" t="s">
        <v>91</v>
      </c>
      <c r="H1596" t="s">
        <v>92</v>
      </c>
      <c r="I1596" t="s">
        <v>93</v>
      </c>
      <c r="J1596">
        <v>1199</v>
      </c>
      <c r="K1596">
        <v>2</v>
      </c>
      <c r="L1596">
        <v>0</v>
      </c>
      <c r="M1596">
        <v>2398</v>
      </c>
      <c r="N1596" t="s">
        <v>123</v>
      </c>
      <c r="O1596" t="s">
        <v>23</v>
      </c>
      <c r="P1596" t="e">
        <v>#DIV/0!</v>
      </c>
      <c r="Q1596">
        <v>0</v>
      </c>
      <c r="R1596">
        <v>2398</v>
      </c>
      <c r="S1596">
        <v>0</v>
      </c>
    </row>
    <row r="1597" spans="1:19" x14ac:dyDescent="0.35">
      <c r="A1597" t="s">
        <v>1723</v>
      </c>
      <c r="B1597" s="40">
        <v>45319</v>
      </c>
      <c r="C1597" t="s">
        <v>44</v>
      </c>
      <c r="D1597" t="s">
        <v>45</v>
      </c>
      <c r="E1597" t="s">
        <v>17</v>
      </c>
      <c r="F1597" t="s">
        <v>18</v>
      </c>
      <c r="G1597" t="s">
        <v>91</v>
      </c>
      <c r="H1597" t="s">
        <v>92</v>
      </c>
      <c r="I1597" t="s">
        <v>93</v>
      </c>
      <c r="J1597">
        <v>1199</v>
      </c>
      <c r="K1597">
        <v>14</v>
      </c>
      <c r="L1597">
        <v>0.22</v>
      </c>
      <c r="M1597">
        <v>13093.08</v>
      </c>
      <c r="N1597" t="s">
        <v>77</v>
      </c>
      <c r="O1597" t="s">
        <v>87</v>
      </c>
      <c r="P1597">
        <v>59514</v>
      </c>
      <c r="Q1597">
        <v>59514</v>
      </c>
      <c r="R1597">
        <v>16786</v>
      </c>
      <c r="S1597">
        <v>3692.92</v>
      </c>
    </row>
    <row r="1598" spans="1:19" x14ac:dyDescent="0.35">
      <c r="A1598" t="s">
        <v>1724</v>
      </c>
      <c r="B1598" s="40">
        <v>45496</v>
      </c>
      <c r="C1598" t="s">
        <v>111</v>
      </c>
      <c r="D1598" t="s">
        <v>112</v>
      </c>
      <c r="E1598" t="s">
        <v>98</v>
      </c>
      <c r="F1598" t="s">
        <v>160</v>
      </c>
      <c r="G1598" t="s">
        <v>91</v>
      </c>
      <c r="H1598" t="s">
        <v>92</v>
      </c>
      <c r="I1598" t="s">
        <v>93</v>
      </c>
      <c r="J1598">
        <v>1199</v>
      </c>
      <c r="K1598">
        <v>6</v>
      </c>
      <c r="L1598">
        <v>0.03</v>
      </c>
      <c r="M1598">
        <v>6978.18</v>
      </c>
      <c r="N1598" t="s">
        <v>59</v>
      </c>
      <c r="O1598" t="s">
        <v>33</v>
      </c>
      <c r="P1598">
        <v>232606.00000000003</v>
      </c>
      <c r="Q1598">
        <v>232606.00000000003</v>
      </c>
      <c r="R1598">
        <v>7194.0000000000009</v>
      </c>
      <c r="S1598">
        <v>215.82000000000062</v>
      </c>
    </row>
    <row r="1599" spans="1:19" x14ac:dyDescent="0.35">
      <c r="A1599" t="s">
        <v>1725</v>
      </c>
      <c r="B1599" s="40">
        <v>45645</v>
      </c>
      <c r="C1599" t="s">
        <v>35</v>
      </c>
      <c r="D1599" t="s">
        <v>36</v>
      </c>
      <c r="E1599" t="s">
        <v>37</v>
      </c>
      <c r="F1599" t="s">
        <v>71</v>
      </c>
      <c r="G1599" t="s">
        <v>91</v>
      </c>
      <c r="H1599" t="s">
        <v>92</v>
      </c>
      <c r="I1599" t="s">
        <v>93</v>
      </c>
      <c r="J1599">
        <v>1199</v>
      </c>
      <c r="K1599">
        <v>1</v>
      </c>
      <c r="L1599">
        <v>0.21</v>
      </c>
      <c r="M1599">
        <v>947.21</v>
      </c>
      <c r="N1599" t="s">
        <v>22</v>
      </c>
      <c r="O1599" t="s">
        <v>80</v>
      </c>
      <c r="P1599">
        <v>4510.5238095238101</v>
      </c>
      <c r="Q1599">
        <v>4510.5238095238101</v>
      </c>
      <c r="R1599">
        <v>1199</v>
      </c>
      <c r="S1599">
        <v>251.78999999999996</v>
      </c>
    </row>
    <row r="1600" spans="1:19" x14ac:dyDescent="0.35">
      <c r="A1600" t="s">
        <v>1726</v>
      </c>
      <c r="B1600" s="40">
        <v>45634</v>
      </c>
      <c r="C1600" t="s">
        <v>64</v>
      </c>
      <c r="D1600" t="s">
        <v>65</v>
      </c>
      <c r="E1600" t="s">
        <v>27</v>
      </c>
      <c r="F1600" t="s">
        <v>66</v>
      </c>
      <c r="G1600" t="s">
        <v>91</v>
      </c>
      <c r="H1600" t="s">
        <v>92</v>
      </c>
      <c r="I1600" t="s">
        <v>93</v>
      </c>
      <c r="J1600">
        <v>1199</v>
      </c>
      <c r="K1600">
        <v>17</v>
      </c>
      <c r="L1600">
        <v>0.16</v>
      </c>
      <c r="M1600">
        <v>17121.72</v>
      </c>
      <c r="N1600" t="s">
        <v>42</v>
      </c>
      <c r="O1600" t="s">
        <v>23</v>
      </c>
      <c r="P1600">
        <v>107010.75</v>
      </c>
      <c r="Q1600">
        <v>107010.75</v>
      </c>
      <c r="R1600">
        <v>20383.000000000004</v>
      </c>
      <c r="S1600">
        <v>3261.2800000000025</v>
      </c>
    </row>
    <row r="1601" spans="1:19" x14ac:dyDescent="0.35">
      <c r="A1601" t="s">
        <v>1727</v>
      </c>
      <c r="B1601" s="40">
        <v>45500</v>
      </c>
      <c r="C1601" t="s">
        <v>64</v>
      </c>
      <c r="D1601" t="s">
        <v>65</v>
      </c>
      <c r="E1601" t="s">
        <v>27</v>
      </c>
      <c r="F1601" t="s">
        <v>89</v>
      </c>
      <c r="G1601" t="s">
        <v>91</v>
      </c>
      <c r="H1601" t="s">
        <v>92</v>
      </c>
      <c r="I1601" t="s">
        <v>93</v>
      </c>
      <c r="J1601">
        <v>1199</v>
      </c>
      <c r="K1601">
        <v>9</v>
      </c>
      <c r="L1601">
        <v>0.02</v>
      </c>
      <c r="M1601">
        <v>10575.18</v>
      </c>
      <c r="N1601" t="s">
        <v>32</v>
      </c>
      <c r="O1601" t="s">
        <v>23</v>
      </c>
      <c r="P1601">
        <v>528759</v>
      </c>
      <c r="Q1601">
        <v>528759</v>
      </c>
      <c r="R1601">
        <v>10791</v>
      </c>
      <c r="S1601">
        <v>215.81999999999971</v>
      </c>
    </row>
    <row r="1602" spans="1:19" x14ac:dyDescent="0.35">
      <c r="A1602" t="s">
        <v>1728</v>
      </c>
      <c r="B1602" s="40">
        <v>45569</v>
      </c>
      <c r="C1602" t="s">
        <v>64</v>
      </c>
      <c r="D1602" t="s">
        <v>65</v>
      </c>
      <c r="E1602" t="s">
        <v>27</v>
      </c>
      <c r="F1602" t="s">
        <v>103</v>
      </c>
      <c r="G1602" t="s">
        <v>91</v>
      </c>
      <c r="H1602" t="s">
        <v>92</v>
      </c>
      <c r="I1602" t="s">
        <v>93</v>
      </c>
      <c r="J1602">
        <v>1199</v>
      </c>
      <c r="K1602">
        <v>4</v>
      </c>
      <c r="L1602">
        <v>0.23</v>
      </c>
      <c r="M1602">
        <v>3692.92</v>
      </c>
      <c r="N1602" t="s">
        <v>42</v>
      </c>
      <c r="O1602" t="s">
        <v>33</v>
      </c>
      <c r="P1602">
        <v>16056.173913043478</v>
      </c>
      <c r="Q1602">
        <v>16056.173913043478</v>
      </c>
      <c r="R1602">
        <v>4796</v>
      </c>
      <c r="S1602">
        <v>1103.08</v>
      </c>
    </row>
    <row r="1603" spans="1:19" x14ac:dyDescent="0.35">
      <c r="A1603" t="s">
        <v>1729</v>
      </c>
      <c r="B1603" s="40">
        <v>45403</v>
      </c>
      <c r="C1603" t="s">
        <v>55</v>
      </c>
      <c r="D1603" t="s">
        <v>56</v>
      </c>
      <c r="E1603" t="s">
        <v>17</v>
      </c>
      <c r="F1603" t="s">
        <v>154</v>
      </c>
      <c r="G1603" t="s">
        <v>91</v>
      </c>
      <c r="H1603" t="s">
        <v>92</v>
      </c>
      <c r="I1603" t="s">
        <v>93</v>
      </c>
      <c r="J1603">
        <v>1199</v>
      </c>
      <c r="K1603">
        <v>18</v>
      </c>
      <c r="L1603">
        <v>0.02</v>
      </c>
      <c r="M1603">
        <v>21150.36</v>
      </c>
      <c r="N1603" t="s">
        <v>32</v>
      </c>
      <c r="O1603" t="s">
        <v>23</v>
      </c>
      <c r="P1603">
        <v>1057518</v>
      </c>
      <c r="Q1603">
        <v>1057518</v>
      </c>
      <c r="R1603">
        <v>21582</v>
      </c>
      <c r="S1603">
        <v>431.63999999999942</v>
      </c>
    </row>
    <row r="1604" spans="1:19" x14ac:dyDescent="0.35">
      <c r="A1604" t="s">
        <v>1730</v>
      </c>
      <c r="B1604" s="40">
        <v>45650</v>
      </c>
      <c r="C1604" t="s">
        <v>111</v>
      </c>
      <c r="D1604" t="s">
        <v>112</v>
      </c>
      <c r="E1604" t="s">
        <v>98</v>
      </c>
      <c r="F1604" t="s">
        <v>101</v>
      </c>
      <c r="G1604" t="s">
        <v>91</v>
      </c>
      <c r="H1604" t="s">
        <v>92</v>
      </c>
      <c r="I1604" t="s">
        <v>93</v>
      </c>
      <c r="J1604">
        <v>1199</v>
      </c>
      <c r="K1604">
        <v>14</v>
      </c>
      <c r="L1604">
        <v>0.05</v>
      </c>
      <c r="M1604">
        <v>15946.7</v>
      </c>
      <c r="N1604" t="s">
        <v>123</v>
      </c>
      <c r="O1604" t="s">
        <v>23</v>
      </c>
      <c r="P1604">
        <v>318934</v>
      </c>
      <c r="Q1604">
        <v>318934</v>
      </c>
      <c r="R1604">
        <v>16786</v>
      </c>
      <c r="S1604">
        <v>839.29999999999927</v>
      </c>
    </row>
    <row r="1605" spans="1:19" x14ac:dyDescent="0.35">
      <c r="A1605" t="s">
        <v>1731</v>
      </c>
      <c r="B1605" s="40">
        <v>45401</v>
      </c>
      <c r="C1605" t="s">
        <v>25</v>
      </c>
      <c r="D1605" t="s">
        <v>26</v>
      </c>
      <c r="E1605" t="s">
        <v>27</v>
      </c>
      <c r="F1605" t="s">
        <v>89</v>
      </c>
      <c r="G1605" t="s">
        <v>91</v>
      </c>
      <c r="H1605" t="s">
        <v>92</v>
      </c>
      <c r="I1605" t="s">
        <v>93</v>
      </c>
      <c r="J1605">
        <v>1199</v>
      </c>
      <c r="K1605">
        <v>3</v>
      </c>
      <c r="L1605">
        <v>0.17</v>
      </c>
      <c r="M1605">
        <v>2985.51</v>
      </c>
      <c r="N1605" t="s">
        <v>59</v>
      </c>
      <c r="O1605" t="s">
        <v>23</v>
      </c>
      <c r="P1605">
        <v>17561.823529411766</v>
      </c>
      <c r="Q1605">
        <v>17561.823529411766</v>
      </c>
      <c r="R1605">
        <v>3597.0000000000005</v>
      </c>
      <c r="S1605">
        <v>611.49000000000024</v>
      </c>
    </row>
    <row r="1606" spans="1:19" x14ac:dyDescent="0.35">
      <c r="A1606" t="s">
        <v>1732</v>
      </c>
      <c r="B1606" s="40">
        <v>45477</v>
      </c>
      <c r="C1606" t="s">
        <v>96</v>
      </c>
      <c r="D1606" t="s">
        <v>97</v>
      </c>
      <c r="E1606" t="s">
        <v>98</v>
      </c>
      <c r="F1606" t="s">
        <v>113</v>
      </c>
      <c r="G1606" t="s">
        <v>91</v>
      </c>
      <c r="H1606" t="s">
        <v>92</v>
      </c>
      <c r="I1606" t="s">
        <v>93</v>
      </c>
      <c r="J1606">
        <v>1199</v>
      </c>
      <c r="K1606">
        <v>16</v>
      </c>
      <c r="L1606">
        <v>0.09</v>
      </c>
      <c r="M1606">
        <v>17457.439999999999</v>
      </c>
      <c r="N1606" t="s">
        <v>77</v>
      </c>
      <c r="O1606" t="s">
        <v>87</v>
      </c>
      <c r="P1606">
        <v>193971.55555555556</v>
      </c>
      <c r="Q1606">
        <v>193971.55555555556</v>
      </c>
      <c r="R1606">
        <v>19183.999999999996</v>
      </c>
      <c r="S1606">
        <v>1726.5599999999977</v>
      </c>
    </row>
    <row r="1607" spans="1:19" x14ac:dyDescent="0.35">
      <c r="A1607" t="s">
        <v>1733</v>
      </c>
      <c r="B1607" s="40">
        <v>45444</v>
      </c>
      <c r="C1607" t="s">
        <v>25</v>
      </c>
      <c r="D1607" t="s">
        <v>26</v>
      </c>
      <c r="E1607" t="s">
        <v>27</v>
      </c>
      <c r="F1607" t="s">
        <v>66</v>
      </c>
      <c r="G1607" t="s">
        <v>91</v>
      </c>
      <c r="H1607" t="s">
        <v>92</v>
      </c>
      <c r="I1607" t="s">
        <v>93</v>
      </c>
      <c r="J1607">
        <v>1199</v>
      </c>
      <c r="K1607">
        <v>9</v>
      </c>
      <c r="L1607">
        <v>0.11</v>
      </c>
      <c r="M1607">
        <v>9603.99</v>
      </c>
      <c r="N1607" t="s">
        <v>59</v>
      </c>
      <c r="O1607" t="s">
        <v>23</v>
      </c>
      <c r="P1607">
        <v>87309</v>
      </c>
      <c r="Q1607">
        <v>87309</v>
      </c>
      <c r="R1607">
        <v>10791</v>
      </c>
      <c r="S1607">
        <v>1187.0100000000002</v>
      </c>
    </row>
    <row r="1608" spans="1:19" x14ac:dyDescent="0.35">
      <c r="A1608" t="s">
        <v>1734</v>
      </c>
      <c r="B1608" s="40">
        <v>45633</v>
      </c>
      <c r="C1608" t="s">
        <v>64</v>
      </c>
      <c r="D1608" t="s">
        <v>65</v>
      </c>
      <c r="E1608" t="s">
        <v>27</v>
      </c>
      <c r="F1608" t="s">
        <v>28</v>
      </c>
      <c r="G1608" t="s">
        <v>91</v>
      </c>
      <c r="H1608" t="s">
        <v>92</v>
      </c>
      <c r="I1608" t="s">
        <v>93</v>
      </c>
      <c r="J1608">
        <v>1199</v>
      </c>
      <c r="K1608">
        <v>18</v>
      </c>
      <c r="L1608">
        <v>0.24</v>
      </c>
      <c r="M1608">
        <v>16402.32</v>
      </c>
      <c r="N1608" t="s">
        <v>32</v>
      </c>
      <c r="O1608" t="s">
        <v>87</v>
      </c>
      <c r="P1608">
        <v>68343</v>
      </c>
      <c r="Q1608">
        <v>68343</v>
      </c>
      <c r="R1608">
        <v>21582</v>
      </c>
      <c r="S1608">
        <v>5179.68</v>
      </c>
    </row>
    <row r="1609" spans="1:19" x14ac:dyDescent="0.35">
      <c r="A1609" t="s">
        <v>1735</v>
      </c>
      <c r="B1609" s="40">
        <v>45586</v>
      </c>
      <c r="C1609" t="s">
        <v>125</v>
      </c>
      <c r="D1609" t="s">
        <v>126</v>
      </c>
      <c r="E1609" t="s">
        <v>37</v>
      </c>
      <c r="F1609" t="s">
        <v>71</v>
      </c>
      <c r="G1609" t="s">
        <v>91</v>
      </c>
      <c r="H1609" t="s">
        <v>92</v>
      </c>
      <c r="I1609" t="s">
        <v>93</v>
      </c>
      <c r="J1609">
        <v>1199</v>
      </c>
      <c r="K1609">
        <v>16</v>
      </c>
      <c r="L1609">
        <v>0.05</v>
      </c>
      <c r="M1609">
        <v>18224.8</v>
      </c>
      <c r="N1609" t="s">
        <v>77</v>
      </c>
      <c r="O1609" t="s">
        <v>87</v>
      </c>
      <c r="P1609">
        <v>364495.99999999994</v>
      </c>
      <c r="Q1609">
        <v>364495.99999999994</v>
      </c>
      <c r="R1609">
        <v>19184</v>
      </c>
      <c r="S1609">
        <v>959.20000000000073</v>
      </c>
    </row>
    <row r="1610" spans="1:19" x14ac:dyDescent="0.35">
      <c r="A1610" t="s">
        <v>1736</v>
      </c>
      <c r="B1610" s="40">
        <v>45550</v>
      </c>
      <c r="C1610" t="s">
        <v>125</v>
      </c>
      <c r="D1610" t="s">
        <v>126</v>
      </c>
      <c r="E1610" t="s">
        <v>37</v>
      </c>
      <c r="F1610" t="s">
        <v>71</v>
      </c>
      <c r="G1610" t="s">
        <v>91</v>
      </c>
      <c r="H1610" t="s">
        <v>92</v>
      </c>
      <c r="I1610" t="s">
        <v>93</v>
      </c>
      <c r="J1610">
        <v>1199</v>
      </c>
      <c r="K1610">
        <v>16</v>
      </c>
      <c r="L1610">
        <v>0.26</v>
      </c>
      <c r="M1610">
        <v>14196.16</v>
      </c>
      <c r="N1610" t="s">
        <v>123</v>
      </c>
      <c r="O1610" t="s">
        <v>23</v>
      </c>
      <c r="P1610">
        <v>54600.615384615383</v>
      </c>
      <c r="Q1610">
        <v>54600.615384615383</v>
      </c>
      <c r="R1610">
        <v>19184</v>
      </c>
      <c r="S1610">
        <v>4987.84</v>
      </c>
    </row>
    <row r="1611" spans="1:19" x14ac:dyDescent="0.35">
      <c r="A1611" t="s">
        <v>1737</v>
      </c>
      <c r="B1611" s="40">
        <v>45627</v>
      </c>
      <c r="C1611" t="s">
        <v>15</v>
      </c>
      <c r="D1611" t="s">
        <v>16</v>
      </c>
      <c r="E1611" t="s">
        <v>17</v>
      </c>
      <c r="F1611" t="s">
        <v>18</v>
      </c>
      <c r="G1611" t="s">
        <v>91</v>
      </c>
      <c r="H1611" t="s">
        <v>92</v>
      </c>
      <c r="I1611" t="s">
        <v>93</v>
      </c>
      <c r="J1611">
        <v>1199</v>
      </c>
      <c r="K1611">
        <v>3</v>
      </c>
      <c r="L1611">
        <v>0.17</v>
      </c>
      <c r="M1611">
        <v>2985.51</v>
      </c>
      <c r="N1611" t="s">
        <v>123</v>
      </c>
      <c r="O1611" t="s">
        <v>23</v>
      </c>
      <c r="P1611">
        <v>17561.823529411766</v>
      </c>
      <c r="Q1611">
        <v>17561.823529411766</v>
      </c>
      <c r="R1611">
        <v>3597.0000000000005</v>
      </c>
      <c r="S1611">
        <v>611.49000000000024</v>
      </c>
    </row>
    <row r="1612" spans="1:19" x14ac:dyDescent="0.35">
      <c r="A1612" t="s">
        <v>1738</v>
      </c>
      <c r="B1612" s="40">
        <v>45372</v>
      </c>
      <c r="C1612" t="s">
        <v>111</v>
      </c>
      <c r="D1612" t="s">
        <v>112</v>
      </c>
      <c r="E1612" t="s">
        <v>98</v>
      </c>
      <c r="F1612" t="s">
        <v>99</v>
      </c>
      <c r="G1612" t="s">
        <v>91</v>
      </c>
      <c r="H1612" t="s">
        <v>92</v>
      </c>
      <c r="I1612" t="s">
        <v>93</v>
      </c>
      <c r="J1612">
        <v>1199</v>
      </c>
      <c r="K1612">
        <v>16</v>
      </c>
      <c r="L1612">
        <v>0.27</v>
      </c>
      <c r="M1612">
        <v>14004.32</v>
      </c>
      <c r="N1612" t="s">
        <v>32</v>
      </c>
      <c r="O1612" t="s">
        <v>23</v>
      </c>
      <c r="P1612">
        <v>51867.851851851847</v>
      </c>
      <c r="Q1612">
        <v>51867.851851851847</v>
      </c>
      <c r="R1612">
        <v>19184</v>
      </c>
      <c r="S1612">
        <v>5179.68</v>
      </c>
    </row>
    <row r="1613" spans="1:19" x14ac:dyDescent="0.35">
      <c r="A1613" t="s">
        <v>1739</v>
      </c>
      <c r="B1613" s="40">
        <v>45446</v>
      </c>
      <c r="C1613" t="s">
        <v>73</v>
      </c>
      <c r="D1613" t="s">
        <v>74</v>
      </c>
      <c r="E1613" t="s">
        <v>37</v>
      </c>
      <c r="F1613" t="s">
        <v>83</v>
      </c>
      <c r="G1613" t="s">
        <v>91</v>
      </c>
      <c r="H1613" t="s">
        <v>92</v>
      </c>
      <c r="I1613" t="s">
        <v>93</v>
      </c>
      <c r="J1613">
        <v>1199</v>
      </c>
      <c r="K1613">
        <v>18</v>
      </c>
      <c r="L1613">
        <v>0.16</v>
      </c>
      <c r="M1613">
        <v>18128.88</v>
      </c>
      <c r="N1613" t="s">
        <v>59</v>
      </c>
      <c r="O1613" t="s">
        <v>23</v>
      </c>
      <c r="P1613">
        <v>113305.5</v>
      </c>
      <c r="Q1613">
        <v>113305.5</v>
      </c>
      <c r="R1613">
        <v>21582.000000000004</v>
      </c>
      <c r="S1613">
        <v>3453.1200000000026</v>
      </c>
    </row>
    <row r="1614" spans="1:19" x14ac:dyDescent="0.35">
      <c r="A1614" t="s">
        <v>1740</v>
      </c>
      <c r="B1614" s="40">
        <v>45323</v>
      </c>
      <c r="C1614" t="s">
        <v>96</v>
      </c>
      <c r="D1614" t="s">
        <v>97</v>
      </c>
      <c r="E1614" t="s">
        <v>98</v>
      </c>
      <c r="F1614" t="s">
        <v>101</v>
      </c>
      <c r="G1614" t="s">
        <v>91</v>
      </c>
      <c r="H1614" t="s">
        <v>92</v>
      </c>
      <c r="I1614" t="s">
        <v>93</v>
      </c>
      <c r="J1614">
        <v>1199</v>
      </c>
      <c r="K1614">
        <v>15</v>
      </c>
      <c r="L1614">
        <v>0.2</v>
      </c>
      <c r="M1614">
        <v>14388</v>
      </c>
      <c r="N1614" t="s">
        <v>59</v>
      </c>
      <c r="O1614" t="s">
        <v>23</v>
      </c>
      <c r="P1614">
        <v>71940</v>
      </c>
      <c r="Q1614">
        <v>71940</v>
      </c>
      <c r="R1614">
        <v>17985</v>
      </c>
      <c r="S1614">
        <v>3597</v>
      </c>
    </row>
    <row r="1615" spans="1:19" x14ac:dyDescent="0.35">
      <c r="A1615" t="s">
        <v>1741</v>
      </c>
      <c r="B1615" s="40">
        <v>45590</v>
      </c>
      <c r="C1615" t="s">
        <v>55</v>
      </c>
      <c r="D1615" t="s">
        <v>56</v>
      </c>
      <c r="E1615" t="s">
        <v>17</v>
      </c>
      <c r="F1615" t="s">
        <v>18</v>
      </c>
      <c r="G1615" t="s">
        <v>91</v>
      </c>
      <c r="H1615" t="s">
        <v>92</v>
      </c>
      <c r="I1615" t="s">
        <v>93</v>
      </c>
      <c r="J1615">
        <v>1199</v>
      </c>
      <c r="K1615">
        <v>16</v>
      </c>
      <c r="L1615">
        <v>0.19</v>
      </c>
      <c r="M1615">
        <v>15539.04</v>
      </c>
      <c r="N1615" t="s">
        <v>123</v>
      </c>
      <c r="O1615" t="s">
        <v>23</v>
      </c>
      <c r="P1615">
        <v>81784.421052631587</v>
      </c>
      <c r="Q1615">
        <v>81784.421052631587</v>
      </c>
      <c r="R1615">
        <v>19184</v>
      </c>
      <c r="S1615">
        <v>3644.9599999999991</v>
      </c>
    </row>
    <row r="1616" spans="1:19" x14ac:dyDescent="0.35">
      <c r="A1616" t="s">
        <v>1742</v>
      </c>
      <c r="B1616" s="40">
        <v>45331</v>
      </c>
      <c r="C1616" t="s">
        <v>15</v>
      </c>
      <c r="D1616" t="s">
        <v>16</v>
      </c>
      <c r="E1616" t="s">
        <v>17</v>
      </c>
      <c r="F1616" t="s">
        <v>50</v>
      </c>
      <c r="G1616" t="s">
        <v>91</v>
      </c>
      <c r="H1616" t="s">
        <v>92</v>
      </c>
      <c r="I1616" t="s">
        <v>93</v>
      </c>
      <c r="J1616">
        <v>1199</v>
      </c>
      <c r="K1616">
        <v>7</v>
      </c>
      <c r="L1616">
        <v>0.23</v>
      </c>
      <c r="M1616">
        <v>6462.61</v>
      </c>
      <c r="N1616" t="s">
        <v>77</v>
      </c>
      <c r="O1616" t="s">
        <v>23</v>
      </c>
      <c r="P1616">
        <v>28098.304347826084</v>
      </c>
      <c r="Q1616">
        <v>28098.304347826084</v>
      </c>
      <c r="R1616">
        <v>8393</v>
      </c>
      <c r="S1616">
        <v>1930.3900000000003</v>
      </c>
    </row>
    <row r="1617" spans="1:19" x14ac:dyDescent="0.35">
      <c r="A1617" t="s">
        <v>1743</v>
      </c>
      <c r="B1617" s="40">
        <v>45424</v>
      </c>
      <c r="C1617" t="s">
        <v>15</v>
      </c>
      <c r="D1617" t="s">
        <v>16</v>
      </c>
      <c r="E1617" t="s">
        <v>17</v>
      </c>
      <c r="F1617" t="s">
        <v>176</v>
      </c>
      <c r="G1617" t="s">
        <v>91</v>
      </c>
      <c r="H1617" t="s">
        <v>92</v>
      </c>
      <c r="I1617" t="s">
        <v>93</v>
      </c>
      <c r="J1617">
        <v>1199</v>
      </c>
      <c r="K1617">
        <v>15</v>
      </c>
      <c r="L1617">
        <v>0.26</v>
      </c>
      <c r="M1617">
        <v>13308.9</v>
      </c>
      <c r="N1617" t="s">
        <v>77</v>
      </c>
      <c r="O1617" t="s">
        <v>23</v>
      </c>
      <c r="P1617">
        <v>51188.076923076922</v>
      </c>
      <c r="Q1617">
        <v>51188.076923076922</v>
      </c>
      <c r="R1617">
        <v>17985</v>
      </c>
      <c r="S1617">
        <v>4676.1000000000004</v>
      </c>
    </row>
    <row r="1618" spans="1:19" x14ac:dyDescent="0.35">
      <c r="A1618" t="s">
        <v>1744</v>
      </c>
      <c r="B1618" s="40">
        <v>45345</v>
      </c>
      <c r="C1618" t="s">
        <v>131</v>
      </c>
      <c r="D1618" t="s">
        <v>132</v>
      </c>
      <c r="E1618" t="s">
        <v>98</v>
      </c>
      <c r="F1618" t="s">
        <v>101</v>
      </c>
      <c r="G1618" t="s">
        <v>91</v>
      </c>
      <c r="H1618" t="s">
        <v>92</v>
      </c>
      <c r="I1618" t="s">
        <v>93</v>
      </c>
      <c r="J1618">
        <v>1199</v>
      </c>
      <c r="K1618">
        <v>13</v>
      </c>
      <c r="L1618">
        <v>0.17</v>
      </c>
      <c r="M1618">
        <v>12937.21</v>
      </c>
      <c r="N1618" t="s">
        <v>32</v>
      </c>
      <c r="O1618" t="s">
        <v>23</v>
      </c>
      <c r="P1618">
        <v>76101.235294117636</v>
      </c>
      <c r="Q1618">
        <v>76101.235294117636</v>
      </c>
      <c r="R1618">
        <v>15587</v>
      </c>
      <c r="S1618">
        <v>2649.7900000000009</v>
      </c>
    </row>
    <row r="1619" spans="1:19" x14ac:dyDescent="0.35">
      <c r="A1619" t="s">
        <v>1745</v>
      </c>
      <c r="B1619" s="40">
        <v>45429</v>
      </c>
      <c r="C1619" t="s">
        <v>55</v>
      </c>
      <c r="D1619" t="s">
        <v>56</v>
      </c>
      <c r="E1619" t="s">
        <v>17</v>
      </c>
      <c r="F1619" t="s">
        <v>18</v>
      </c>
      <c r="G1619" t="s">
        <v>91</v>
      </c>
      <c r="H1619" t="s">
        <v>92</v>
      </c>
      <c r="I1619" t="s">
        <v>93</v>
      </c>
      <c r="J1619">
        <v>1199</v>
      </c>
      <c r="K1619">
        <v>14</v>
      </c>
      <c r="L1619">
        <v>0.26</v>
      </c>
      <c r="M1619">
        <v>12421.64</v>
      </c>
      <c r="N1619" t="s">
        <v>42</v>
      </c>
      <c r="O1619" t="s">
        <v>87</v>
      </c>
      <c r="P1619">
        <v>47775.538461538461</v>
      </c>
      <c r="Q1619">
        <v>47775.538461538461</v>
      </c>
      <c r="R1619">
        <v>16786</v>
      </c>
      <c r="S1619">
        <v>4364.3600000000006</v>
      </c>
    </row>
    <row r="1620" spans="1:19" x14ac:dyDescent="0.35">
      <c r="A1620" t="s">
        <v>1746</v>
      </c>
      <c r="B1620" s="40">
        <v>45652</v>
      </c>
      <c r="C1620" t="s">
        <v>131</v>
      </c>
      <c r="D1620" t="s">
        <v>132</v>
      </c>
      <c r="E1620" t="s">
        <v>98</v>
      </c>
      <c r="F1620" t="s">
        <v>160</v>
      </c>
      <c r="G1620" t="s">
        <v>91</v>
      </c>
      <c r="H1620" t="s">
        <v>92</v>
      </c>
      <c r="I1620" t="s">
        <v>93</v>
      </c>
      <c r="J1620">
        <v>1199</v>
      </c>
      <c r="K1620">
        <v>2</v>
      </c>
      <c r="L1620">
        <v>0.2</v>
      </c>
      <c r="M1620">
        <v>1918.4</v>
      </c>
      <c r="N1620" t="s">
        <v>42</v>
      </c>
      <c r="O1620" t="s">
        <v>23</v>
      </c>
      <c r="P1620">
        <v>9592</v>
      </c>
      <c r="Q1620">
        <v>9592</v>
      </c>
      <c r="R1620">
        <v>2398</v>
      </c>
      <c r="S1620">
        <v>479.59999999999991</v>
      </c>
    </row>
    <row r="1621" spans="1:19" x14ac:dyDescent="0.35">
      <c r="A1621" t="s">
        <v>1747</v>
      </c>
      <c r="B1621" s="40">
        <v>45313</v>
      </c>
      <c r="C1621" t="s">
        <v>111</v>
      </c>
      <c r="D1621" t="s">
        <v>112</v>
      </c>
      <c r="E1621" t="s">
        <v>98</v>
      </c>
      <c r="F1621" t="s">
        <v>115</v>
      </c>
      <c r="G1621" t="s">
        <v>91</v>
      </c>
      <c r="H1621" t="s">
        <v>92</v>
      </c>
      <c r="I1621" t="s">
        <v>93</v>
      </c>
      <c r="J1621">
        <v>1199</v>
      </c>
      <c r="K1621">
        <v>13</v>
      </c>
      <c r="L1621">
        <v>0.28999999999999998</v>
      </c>
      <c r="M1621">
        <v>11066.77</v>
      </c>
      <c r="N1621" t="s">
        <v>32</v>
      </c>
      <c r="O1621" t="s">
        <v>23</v>
      </c>
      <c r="P1621">
        <v>38161.275862068971</v>
      </c>
      <c r="Q1621">
        <v>38161.275862068971</v>
      </c>
      <c r="R1621">
        <v>15587.000000000002</v>
      </c>
      <c r="S1621">
        <v>4520.2300000000014</v>
      </c>
    </row>
    <row r="1622" spans="1:19" x14ac:dyDescent="0.35">
      <c r="A1622" t="s">
        <v>1748</v>
      </c>
      <c r="B1622" s="40">
        <v>45436</v>
      </c>
      <c r="C1622" t="s">
        <v>96</v>
      </c>
      <c r="D1622" t="s">
        <v>97</v>
      </c>
      <c r="E1622" t="s">
        <v>98</v>
      </c>
      <c r="F1622" t="s">
        <v>113</v>
      </c>
      <c r="G1622" t="s">
        <v>91</v>
      </c>
      <c r="H1622" t="s">
        <v>92</v>
      </c>
      <c r="I1622" t="s">
        <v>93</v>
      </c>
      <c r="J1622">
        <v>1199</v>
      </c>
      <c r="K1622">
        <v>6</v>
      </c>
      <c r="L1622">
        <v>0.01</v>
      </c>
      <c r="M1622">
        <v>7122.06</v>
      </c>
      <c r="N1622" t="s">
        <v>123</v>
      </c>
      <c r="O1622" t="s">
        <v>23</v>
      </c>
      <c r="P1622">
        <v>712206</v>
      </c>
      <c r="Q1622">
        <v>712206</v>
      </c>
      <c r="R1622">
        <v>7194.0000000000009</v>
      </c>
      <c r="S1622">
        <v>71.940000000000509</v>
      </c>
    </row>
    <row r="1623" spans="1:19" x14ac:dyDescent="0.35">
      <c r="A1623" t="s">
        <v>1749</v>
      </c>
      <c r="B1623" s="40">
        <v>45484</v>
      </c>
      <c r="C1623" t="s">
        <v>25</v>
      </c>
      <c r="D1623" t="s">
        <v>26</v>
      </c>
      <c r="E1623" t="s">
        <v>27</v>
      </c>
      <c r="F1623" t="s">
        <v>66</v>
      </c>
      <c r="G1623" t="s">
        <v>91</v>
      </c>
      <c r="H1623" t="s">
        <v>92</v>
      </c>
      <c r="I1623" t="s">
        <v>93</v>
      </c>
      <c r="J1623">
        <v>1199</v>
      </c>
      <c r="K1623">
        <v>3</v>
      </c>
      <c r="L1623">
        <v>0.24</v>
      </c>
      <c r="M1623">
        <v>2733.72</v>
      </c>
      <c r="N1623" t="s">
        <v>123</v>
      </c>
      <c r="O1623" t="s">
        <v>23</v>
      </c>
      <c r="P1623">
        <v>11390.5</v>
      </c>
      <c r="Q1623">
        <v>11390.5</v>
      </c>
      <c r="R1623">
        <v>3596.9999999999995</v>
      </c>
      <c r="S1623">
        <v>863.27999999999975</v>
      </c>
    </row>
    <row r="1624" spans="1:19" x14ac:dyDescent="0.35">
      <c r="A1624" t="s">
        <v>1750</v>
      </c>
      <c r="B1624" s="40">
        <v>45604</v>
      </c>
      <c r="C1624" t="s">
        <v>131</v>
      </c>
      <c r="D1624" t="s">
        <v>132</v>
      </c>
      <c r="E1624" t="s">
        <v>98</v>
      </c>
      <c r="F1624" t="s">
        <v>99</v>
      </c>
      <c r="G1624" t="s">
        <v>91</v>
      </c>
      <c r="H1624" t="s">
        <v>92</v>
      </c>
      <c r="I1624" t="s">
        <v>93</v>
      </c>
      <c r="J1624">
        <v>1199</v>
      </c>
      <c r="K1624">
        <v>15</v>
      </c>
      <c r="L1624">
        <v>0.17</v>
      </c>
      <c r="M1624">
        <v>14927.55</v>
      </c>
      <c r="N1624" t="s">
        <v>32</v>
      </c>
      <c r="O1624" t="s">
        <v>23</v>
      </c>
      <c r="P1624">
        <v>87809.117647058811</v>
      </c>
      <c r="Q1624">
        <v>87809.117647058811</v>
      </c>
      <c r="R1624">
        <v>17985</v>
      </c>
      <c r="S1624">
        <v>3057.4500000000007</v>
      </c>
    </row>
    <row r="1625" spans="1:19" x14ac:dyDescent="0.35">
      <c r="A1625" t="s">
        <v>1751</v>
      </c>
      <c r="B1625" s="40">
        <v>45454</v>
      </c>
      <c r="C1625" t="s">
        <v>111</v>
      </c>
      <c r="D1625" t="s">
        <v>112</v>
      </c>
      <c r="E1625" t="s">
        <v>98</v>
      </c>
      <c r="F1625" t="s">
        <v>160</v>
      </c>
      <c r="G1625" t="s">
        <v>91</v>
      </c>
      <c r="H1625" t="s">
        <v>92</v>
      </c>
      <c r="I1625" t="s">
        <v>93</v>
      </c>
      <c r="J1625">
        <v>1199</v>
      </c>
      <c r="K1625">
        <v>9</v>
      </c>
      <c r="L1625">
        <v>0.28999999999999998</v>
      </c>
      <c r="M1625">
        <v>7661.61</v>
      </c>
      <c r="N1625" t="s">
        <v>42</v>
      </c>
      <c r="O1625" t="s">
        <v>23</v>
      </c>
      <c r="P1625">
        <v>26419.344827586207</v>
      </c>
      <c r="Q1625">
        <v>26419.344827586207</v>
      </c>
      <c r="R1625">
        <v>10791</v>
      </c>
      <c r="S1625">
        <v>3129.3900000000003</v>
      </c>
    </row>
    <row r="1626" spans="1:19" x14ac:dyDescent="0.35">
      <c r="A1626" t="s">
        <v>1752</v>
      </c>
      <c r="B1626" s="40">
        <v>45550</v>
      </c>
      <c r="C1626" t="s">
        <v>131</v>
      </c>
      <c r="D1626" t="s">
        <v>132</v>
      </c>
      <c r="E1626" t="s">
        <v>98</v>
      </c>
      <c r="F1626" t="s">
        <v>160</v>
      </c>
      <c r="G1626" t="s">
        <v>91</v>
      </c>
      <c r="H1626" t="s">
        <v>92</v>
      </c>
      <c r="I1626" t="s">
        <v>93</v>
      </c>
      <c r="J1626">
        <v>1199</v>
      </c>
      <c r="K1626">
        <v>14</v>
      </c>
      <c r="L1626">
        <v>0.25</v>
      </c>
      <c r="M1626">
        <v>12589.5</v>
      </c>
      <c r="N1626" t="s">
        <v>42</v>
      </c>
      <c r="O1626" t="s">
        <v>23</v>
      </c>
      <c r="P1626">
        <v>50358</v>
      </c>
      <c r="Q1626">
        <v>50358</v>
      </c>
      <c r="R1626">
        <v>16786</v>
      </c>
      <c r="S1626">
        <v>4196.5</v>
      </c>
    </row>
    <row r="1627" spans="1:19" x14ac:dyDescent="0.35">
      <c r="A1627" t="s">
        <v>1753</v>
      </c>
      <c r="B1627" s="40">
        <v>45379</v>
      </c>
      <c r="C1627" t="s">
        <v>44</v>
      </c>
      <c r="D1627" t="s">
        <v>45</v>
      </c>
      <c r="E1627" t="s">
        <v>17</v>
      </c>
      <c r="F1627" t="s">
        <v>154</v>
      </c>
      <c r="G1627" t="s">
        <v>91</v>
      </c>
      <c r="H1627" t="s">
        <v>92</v>
      </c>
      <c r="I1627" t="s">
        <v>93</v>
      </c>
      <c r="J1627">
        <v>1199</v>
      </c>
      <c r="K1627">
        <v>9</v>
      </c>
      <c r="L1627">
        <v>0.09</v>
      </c>
      <c r="M1627">
        <v>9819.81</v>
      </c>
      <c r="N1627" t="s">
        <v>22</v>
      </c>
      <c r="O1627" t="s">
        <v>23</v>
      </c>
      <c r="P1627">
        <v>109109</v>
      </c>
      <c r="Q1627">
        <v>109109</v>
      </c>
      <c r="R1627">
        <v>10790.999999999998</v>
      </c>
      <c r="S1627">
        <v>971.18999999999869</v>
      </c>
    </row>
    <row r="1628" spans="1:19" x14ac:dyDescent="0.35">
      <c r="A1628" t="s">
        <v>1754</v>
      </c>
      <c r="B1628" s="40">
        <v>45480</v>
      </c>
      <c r="C1628" t="s">
        <v>61</v>
      </c>
      <c r="D1628" t="s">
        <v>62</v>
      </c>
      <c r="E1628" t="s">
        <v>27</v>
      </c>
      <c r="F1628" t="s">
        <v>89</v>
      </c>
      <c r="G1628" t="s">
        <v>91</v>
      </c>
      <c r="H1628" t="s">
        <v>92</v>
      </c>
      <c r="I1628" t="s">
        <v>93</v>
      </c>
      <c r="J1628">
        <v>1199</v>
      </c>
      <c r="K1628">
        <v>3</v>
      </c>
      <c r="L1628">
        <v>0.09</v>
      </c>
      <c r="M1628">
        <v>3273.27</v>
      </c>
      <c r="N1628" t="s">
        <v>42</v>
      </c>
      <c r="O1628" t="s">
        <v>23</v>
      </c>
      <c r="P1628">
        <v>36369.666666666664</v>
      </c>
      <c r="Q1628">
        <v>36369.666666666664</v>
      </c>
      <c r="R1628">
        <v>3597</v>
      </c>
      <c r="S1628">
        <v>323.73</v>
      </c>
    </row>
    <row r="1629" spans="1:19" x14ac:dyDescent="0.35">
      <c r="A1629" t="s">
        <v>1755</v>
      </c>
      <c r="B1629" s="40">
        <v>45462</v>
      </c>
      <c r="C1629" t="s">
        <v>35</v>
      </c>
      <c r="D1629" t="s">
        <v>36</v>
      </c>
      <c r="E1629" t="s">
        <v>37</v>
      </c>
      <c r="F1629" t="s">
        <v>151</v>
      </c>
      <c r="G1629" t="s">
        <v>91</v>
      </c>
      <c r="H1629" t="s">
        <v>92</v>
      </c>
      <c r="I1629" t="s">
        <v>93</v>
      </c>
      <c r="J1629">
        <v>1199</v>
      </c>
      <c r="K1629">
        <v>19</v>
      </c>
      <c r="L1629">
        <v>0.01</v>
      </c>
      <c r="M1629">
        <v>22553.19</v>
      </c>
      <c r="N1629" t="s">
        <v>123</v>
      </c>
      <c r="O1629" t="s">
        <v>33</v>
      </c>
      <c r="P1629">
        <v>2255319</v>
      </c>
      <c r="Q1629">
        <v>2255319</v>
      </c>
      <c r="R1629">
        <v>22781</v>
      </c>
      <c r="S1629">
        <v>227.81000000000131</v>
      </c>
    </row>
    <row r="1630" spans="1:19" x14ac:dyDescent="0.35">
      <c r="A1630" t="s">
        <v>1756</v>
      </c>
      <c r="B1630" s="40">
        <v>45487</v>
      </c>
      <c r="C1630" t="s">
        <v>125</v>
      </c>
      <c r="D1630" t="s">
        <v>126</v>
      </c>
      <c r="E1630" t="s">
        <v>37</v>
      </c>
      <c r="F1630" t="s">
        <v>83</v>
      </c>
      <c r="G1630" t="s">
        <v>91</v>
      </c>
      <c r="H1630" t="s">
        <v>92</v>
      </c>
      <c r="I1630" t="s">
        <v>93</v>
      </c>
      <c r="J1630">
        <v>1199</v>
      </c>
      <c r="K1630">
        <v>11</v>
      </c>
      <c r="L1630">
        <v>0.17</v>
      </c>
      <c r="M1630">
        <v>10946.87</v>
      </c>
      <c r="N1630" t="s">
        <v>22</v>
      </c>
      <c r="O1630" t="s">
        <v>23</v>
      </c>
      <c r="P1630">
        <v>64393.352941176468</v>
      </c>
      <c r="Q1630">
        <v>64393.352941176468</v>
      </c>
      <c r="R1630">
        <v>13189.000000000002</v>
      </c>
      <c r="S1630">
        <v>2242.130000000001</v>
      </c>
    </row>
    <row r="1631" spans="1:19" x14ac:dyDescent="0.35">
      <c r="A1631" t="s">
        <v>1757</v>
      </c>
      <c r="B1631" s="40">
        <v>45332</v>
      </c>
      <c r="C1631" t="s">
        <v>111</v>
      </c>
      <c r="D1631" t="s">
        <v>112</v>
      </c>
      <c r="E1631" t="s">
        <v>98</v>
      </c>
      <c r="F1631" t="s">
        <v>101</v>
      </c>
      <c r="G1631" t="s">
        <v>91</v>
      </c>
      <c r="H1631" t="s">
        <v>92</v>
      </c>
      <c r="I1631" t="s">
        <v>93</v>
      </c>
      <c r="J1631">
        <v>1199</v>
      </c>
      <c r="K1631">
        <v>11</v>
      </c>
      <c r="L1631">
        <v>0.25</v>
      </c>
      <c r="M1631">
        <v>9891.75</v>
      </c>
      <c r="N1631" t="s">
        <v>32</v>
      </c>
      <c r="O1631" t="s">
        <v>23</v>
      </c>
      <c r="P1631">
        <v>39567</v>
      </c>
      <c r="Q1631">
        <v>39567</v>
      </c>
      <c r="R1631">
        <v>13189</v>
      </c>
      <c r="S1631">
        <v>3297.25</v>
      </c>
    </row>
    <row r="1632" spans="1:19" x14ac:dyDescent="0.35">
      <c r="A1632" t="s">
        <v>1758</v>
      </c>
      <c r="B1632" s="40">
        <v>45311</v>
      </c>
      <c r="C1632" t="s">
        <v>111</v>
      </c>
      <c r="D1632" t="s">
        <v>112</v>
      </c>
      <c r="E1632" t="s">
        <v>98</v>
      </c>
      <c r="F1632" t="s">
        <v>160</v>
      </c>
      <c r="G1632" t="s">
        <v>91</v>
      </c>
      <c r="H1632" t="s">
        <v>92</v>
      </c>
      <c r="I1632" t="s">
        <v>93</v>
      </c>
      <c r="J1632">
        <v>1199</v>
      </c>
      <c r="K1632">
        <v>4</v>
      </c>
      <c r="L1632">
        <v>0</v>
      </c>
      <c r="M1632">
        <v>4796</v>
      </c>
      <c r="N1632" t="s">
        <v>123</v>
      </c>
      <c r="O1632" t="s">
        <v>80</v>
      </c>
      <c r="P1632" t="e">
        <v>#DIV/0!</v>
      </c>
      <c r="Q1632">
        <v>0</v>
      </c>
      <c r="R1632">
        <v>4796</v>
      </c>
      <c r="S1632">
        <v>0</v>
      </c>
    </row>
    <row r="1633" spans="1:19" x14ac:dyDescent="0.35">
      <c r="A1633" t="s">
        <v>1759</v>
      </c>
      <c r="B1633" s="40">
        <v>45611</v>
      </c>
      <c r="C1633" t="s">
        <v>61</v>
      </c>
      <c r="D1633" t="s">
        <v>62</v>
      </c>
      <c r="E1633" t="s">
        <v>27</v>
      </c>
      <c r="F1633" t="s">
        <v>28</v>
      </c>
      <c r="G1633" t="s">
        <v>91</v>
      </c>
      <c r="H1633" t="s">
        <v>92</v>
      </c>
      <c r="I1633" t="s">
        <v>93</v>
      </c>
      <c r="J1633">
        <v>1199</v>
      </c>
      <c r="K1633">
        <v>5</v>
      </c>
      <c r="L1633">
        <v>0.24</v>
      </c>
      <c r="M1633">
        <v>4556.2</v>
      </c>
      <c r="N1633" t="s">
        <v>32</v>
      </c>
      <c r="O1633" t="s">
        <v>87</v>
      </c>
      <c r="P1633">
        <v>18984.166666666668</v>
      </c>
      <c r="Q1633">
        <v>18984.166666666668</v>
      </c>
      <c r="R1633">
        <v>5995</v>
      </c>
      <c r="S1633">
        <v>1438.8000000000002</v>
      </c>
    </row>
    <row r="1634" spans="1:19" x14ac:dyDescent="0.35">
      <c r="A1634" t="s">
        <v>1760</v>
      </c>
      <c r="B1634" s="40">
        <v>45405</v>
      </c>
      <c r="C1634" t="s">
        <v>61</v>
      </c>
      <c r="D1634" t="s">
        <v>62</v>
      </c>
      <c r="E1634" t="s">
        <v>27</v>
      </c>
      <c r="F1634" t="s">
        <v>28</v>
      </c>
      <c r="G1634" t="s">
        <v>91</v>
      </c>
      <c r="H1634" t="s">
        <v>92</v>
      </c>
      <c r="I1634" t="s">
        <v>93</v>
      </c>
      <c r="J1634">
        <v>1199</v>
      </c>
      <c r="K1634">
        <v>17</v>
      </c>
      <c r="L1634">
        <v>0.27</v>
      </c>
      <c r="M1634">
        <v>14879.59</v>
      </c>
      <c r="N1634" t="s">
        <v>22</v>
      </c>
      <c r="O1634" t="s">
        <v>23</v>
      </c>
      <c r="P1634">
        <v>55109.592592592591</v>
      </c>
      <c r="Q1634">
        <v>55109.592592592591</v>
      </c>
      <c r="R1634">
        <v>20383</v>
      </c>
      <c r="S1634">
        <v>5503.41</v>
      </c>
    </row>
    <row r="1635" spans="1:19" x14ac:dyDescent="0.35">
      <c r="A1635" t="s">
        <v>1761</v>
      </c>
      <c r="B1635" s="40">
        <v>45642</v>
      </c>
      <c r="C1635" t="s">
        <v>55</v>
      </c>
      <c r="D1635" t="s">
        <v>56</v>
      </c>
      <c r="E1635" t="s">
        <v>17</v>
      </c>
      <c r="F1635" t="s">
        <v>50</v>
      </c>
      <c r="G1635" t="s">
        <v>91</v>
      </c>
      <c r="H1635" t="s">
        <v>92</v>
      </c>
      <c r="I1635" t="s">
        <v>93</v>
      </c>
      <c r="J1635">
        <v>1199</v>
      </c>
      <c r="K1635">
        <v>3</v>
      </c>
      <c r="L1635">
        <v>0.1</v>
      </c>
      <c r="M1635">
        <v>3237.3</v>
      </c>
      <c r="N1635" t="s">
        <v>42</v>
      </c>
      <c r="O1635" t="s">
        <v>23</v>
      </c>
      <c r="P1635">
        <v>32373</v>
      </c>
      <c r="Q1635">
        <v>32373</v>
      </c>
      <c r="R1635">
        <v>3597</v>
      </c>
      <c r="S1635">
        <v>359.69999999999982</v>
      </c>
    </row>
    <row r="1636" spans="1:19" x14ac:dyDescent="0.35">
      <c r="A1636" t="s">
        <v>1762</v>
      </c>
      <c r="B1636" s="40">
        <v>45447</v>
      </c>
      <c r="C1636" t="s">
        <v>25</v>
      </c>
      <c r="D1636" t="s">
        <v>26</v>
      </c>
      <c r="E1636" t="s">
        <v>27</v>
      </c>
      <c r="F1636" t="s">
        <v>122</v>
      </c>
      <c r="G1636" t="s">
        <v>91</v>
      </c>
      <c r="H1636" t="s">
        <v>92</v>
      </c>
      <c r="I1636" t="s">
        <v>93</v>
      </c>
      <c r="J1636">
        <v>1199</v>
      </c>
      <c r="K1636">
        <v>1</v>
      </c>
      <c r="L1636">
        <v>0.05</v>
      </c>
      <c r="M1636">
        <v>1139.05</v>
      </c>
      <c r="N1636" t="s">
        <v>32</v>
      </c>
      <c r="O1636" t="s">
        <v>33</v>
      </c>
      <c r="P1636">
        <v>22780.999999999996</v>
      </c>
      <c r="Q1636">
        <v>22780.999999999996</v>
      </c>
      <c r="R1636">
        <v>1199</v>
      </c>
      <c r="S1636">
        <v>59.950000000000045</v>
      </c>
    </row>
    <row r="1637" spans="1:19" x14ac:dyDescent="0.35">
      <c r="A1637" t="s">
        <v>1763</v>
      </c>
      <c r="B1637" s="40">
        <v>45385</v>
      </c>
      <c r="C1637" t="s">
        <v>131</v>
      </c>
      <c r="D1637" t="s">
        <v>132</v>
      </c>
      <c r="E1637" t="s">
        <v>98</v>
      </c>
      <c r="F1637" t="s">
        <v>115</v>
      </c>
      <c r="G1637" t="s">
        <v>91</v>
      </c>
      <c r="H1637" t="s">
        <v>92</v>
      </c>
      <c r="I1637" t="s">
        <v>93</v>
      </c>
      <c r="J1637">
        <v>1199</v>
      </c>
      <c r="K1637">
        <v>5</v>
      </c>
      <c r="L1637">
        <v>7.0000000000000007E-2</v>
      </c>
      <c r="M1637">
        <v>5575.35</v>
      </c>
      <c r="N1637" t="s">
        <v>32</v>
      </c>
      <c r="O1637" t="s">
        <v>179</v>
      </c>
      <c r="P1637">
        <v>79647.857142857145</v>
      </c>
      <c r="Q1637">
        <v>79647.857142857145</v>
      </c>
      <c r="R1637">
        <v>5995.0000000000009</v>
      </c>
      <c r="S1637">
        <v>419.65000000000055</v>
      </c>
    </row>
    <row r="1638" spans="1:19" x14ac:dyDescent="0.35">
      <c r="A1638" t="s">
        <v>1764</v>
      </c>
      <c r="B1638" s="40">
        <v>45335</v>
      </c>
      <c r="C1638" t="s">
        <v>25</v>
      </c>
      <c r="D1638" t="s">
        <v>26</v>
      </c>
      <c r="E1638" t="s">
        <v>27</v>
      </c>
      <c r="F1638" t="s">
        <v>28</v>
      </c>
      <c r="G1638" t="s">
        <v>91</v>
      </c>
      <c r="H1638" t="s">
        <v>92</v>
      </c>
      <c r="I1638" t="s">
        <v>93</v>
      </c>
      <c r="J1638">
        <v>1199</v>
      </c>
      <c r="K1638">
        <v>7</v>
      </c>
      <c r="L1638">
        <v>0.14000000000000001</v>
      </c>
      <c r="M1638">
        <v>7217.98</v>
      </c>
      <c r="N1638" t="s">
        <v>22</v>
      </c>
      <c r="O1638" t="s">
        <v>87</v>
      </c>
      <c r="P1638">
        <v>51556.999999999993</v>
      </c>
      <c r="Q1638">
        <v>51556.999999999993</v>
      </c>
      <c r="R1638">
        <v>8393</v>
      </c>
      <c r="S1638">
        <v>1175.0200000000004</v>
      </c>
    </row>
    <row r="1639" spans="1:19" x14ac:dyDescent="0.35">
      <c r="A1639" t="s">
        <v>1765</v>
      </c>
      <c r="B1639" s="40">
        <v>45567</v>
      </c>
      <c r="C1639" t="s">
        <v>35</v>
      </c>
      <c r="D1639" t="s">
        <v>36</v>
      </c>
      <c r="E1639" t="s">
        <v>37</v>
      </c>
      <c r="F1639" t="s">
        <v>71</v>
      </c>
      <c r="G1639" t="s">
        <v>91</v>
      </c>
      <c r="H1639" t="s">
        <v>92</v>
      </c>
      <c r="I1639" t="s">
        <v>93</v>
      </c>
      <c r="J1639">
        <v>1199</v>
      </c>
      <c r="K1639">
        <v>12</v>
      </c>
      <c r="L1639">
        <v>0.12</v>
      </c>
      <c r="M1639">
        <v>12661.44</v>
      </c>
      <c r="N1639" t="s">
        <v>32</v>
      </c>
      <c r="O1639" t="s">
        <v>80</v>
      </c>
      <c r="P1639">
        <v>105512.00000000001</v>
      </c>
      <c r="Q1639">
        <v>105512.00000000001</v>
      </c>
      <c r="R1639">
        <v>14388</v>
      </c>
      <c r="S1639">
        <v>1726.5599999999995</v>
      </c>
    </row>
    <row r="1640" spans="1:19" x14ac:dyDescent="0.35">
      <c r="A1640" t="s">
        <v>1766</v>
      </c>
      <c r="B1640" s="40">
        <v>45497</v>
      </c>
      <c r="C1640" t="s">
        <v>96</v>
      </c>
      <c r="D1640" t="s">
        <v>97</v>
      </c>
      <c r="E1640" t="s">
        <v>98</v>
      </c>
      <c r="F1640" t="s">
        <v>101</v>
      </c>
      <c r="G1640" t="s">
        <v>91</v>
      </c>
      <c r="H1640" t="s">
        <v>92</v>
      </c>
      <c r="I1640" t="s">
        <v>93</v>
      </c>
      <c r="J1640">
        <v>1199</v>
      </c>
      <c r="K1640">
        <v>2</v>
      </c>
      <c r="L1640">
        <v>0.13</v>
      </c>
      <c r="M1640">
        <v>2086.2600000000002</v>
      </c>
      <c r="N1640" t="s">
        <v>42</v>
      </c>
      <c r="O1640" t="s">
        <v>23</v>
      </c>
      <c r="P1640">
        <v>16048.153846153848</v>
      </c>
      <c r="Q1640">
        <v>16048.153846153848</v>
      </c>
      <c r="R1640">
        <v>2398.0000000000005</v>
      </c>
      <c r="S1640">
        <v>311.74000000000024</v>
      </c>
    </row>
    <row r="1641" spans="1:19" x14ac:dyDescent="0.35">
      <c r="A1641" t="s">
        <v>1767</v>
      </c>
      <c r="B1641" s="40">
        <v>45313</v>
      </c>
      <c r="C1641" t="s">
        <v>15</v>
      </c>
      <c r="D1641" t="s">
        <v>16</v>
      </c>
      <c r="E1641" t="s">
        <v>17</v>
      </c>
      <c r="F1641" t="s">
        <v>154</v>
      </c>
      <c r="G1641" t="s">
        <v>91</v>
      </c>
      <c r="H1641" t="s">
        <v>92</v>
      </c>
      <c r="I1641" t="s">
        <v>93</v>
      </c>
      <c r="J1641">
        <v>1199</v>
      </c>
      <c r="K1641">
        <v>3</v>
      </c>
      <c r="L1641">
        <v>0.05</v>
      </c>
      <c r="M1641">
        <v>3417.15</v>
      </c>
      <c r="N1641" t="s">
        <v>123</v>
      </c>
      <c r="O1641" t="s">
        <v>87</v>
      </c>
      <c r="P1641">
        <v>68343</v>
      </c>
      <c r="Q1641">
        <v>68343</v>
      </c>
      <c r="R1641">
        <v>3597.0000000000005</v>
      </c>
      <c r="S1641">
        <v>179.85000000000036</v>
      </c>
    </row>
    <row r="1642" spans="1:19" x14ac:dyDescent="0.35">
      <c r="A1642" t="s">
        <v>1768</v>
      </c>
      <c r="B1642" s="40">
        <v>45299</v>
      </c>
      <c r="C1642" t="s">
        <v>64</v>
      </c>
      <c r="D1642" t="s">
        <v>65</v>
      </c>
      <c r="E1642" t="s">
        <v>27</v>
      </c>
      <c r="F1642" t="s">
        <v>89</v>
      </c>
      <c r="G1642" t="s">
        <v>91</v>
      </c>
      <c r="H1642" t="s">
        <v>92</v>
      </c>
      <c r="I1642" t="s">
        <v>93</v>
      </c>
      <c r="J1642">
        <v>1199</v>
      </c>
      <c r="K1642">
        <v>14</v>
      </c>
      <c r="L1642">
        <v>0.28000000000000003</v>
      </c>
      <c r="M1642">
        <v>12085.92</v>
      </c>
      <c r="N1642" t="s">
        <v>22</v>
      </c>
      <c r="O1642" t="s">
        <v>23</v>
      </c>
      <c r="P1642">
        <v>43163.999999999993</v>
      </c>
      <c r="Q1642">
        <v>43163.999999999993</v>
      </c>
      <c r="R1642">
        <v>16786</v>
      </c>
      <c r="S1642">
        <v>4700.08</v>
      </c>
    </row>
    <row r="1643" spans="1:19" x14ac:dyDescent="0.35">
      <c r="A1643" t="s">
        <v>1769</v>
      </c>
      <c r="B1643" s="40">
        <v>45459</v>
      </c>
      <c r="C1643" t="s">
        <v>131</v>
      </c>
      <c r="D1643" t="s">
        <v>132</v>
      </c>
      <c r="E1643" t="s">
        <v>98</v>
      </c>
      <c r="F1643" t="s">
        <v>101</v>
      </c>
      <c r="G1643" t="s">
        <v>91</v>
      </c>
      <c r="H1643" t="s">
        <v>92</v>
      </c>
      <c r="I1643" t="s">
        <v>93</v>
      </c>
      <c r="J1643">
        <v>1199</v>
      </c>
      <c r="K1643">
        <v>20</v>
      </c>
      <c r="L1643">
        <v>0.24</v>
      </c>
      <c r="M1643">
        <v>18224.8</v>
      </c>
      <c r="N1643" t="s">
        <v>42</v>
      </c>
      <c r="O1643" t="s">
        <v>33</v>
      </c>
      <c r="P1643">
        <v>75936.666666666672</v>
      </c>
      <c r="Q1643">
        <v>75936.666666666672</v>
      </c>
      <c r="R1643">
        <v>23980</v>
      </c>
      <c r="S1643">
        <v>5755.2000000000007</v>
      </c>
    </row>
    <row r="1644" spans="1:19" x14ac:dyDescent="0.35">
      <c r="A1644" t="s">
        <v>1770</v>
      </c>
      <c r="B1644" s="40">
        <v>45536</v>
      </c>
      <c r="C1644" t="s">
        <v>44</v>
      </c>
      <c r="D1644" t="s">
        <v>45</v>
      </c>
      <c r="E1644" t="s">
        <v>17</v>
      </c>
      <c r="F1644" t="s">
        <v>50</v>
      </c>
      <c r="G1644" t="s">
        <v>91</v>
      </c>
      <c r="H1644" t="s">
        <v>92</v>
      </c>
      <c r="I1644" t="s">
        <v>93</v>
      </c>
      <c r="J1644">
        <v>1199</v>
      </c>
      <c r="K1644">
        <v>6</v>
      </c>
      <c r="L1644">
        <v>0.27</v>
      </c>
      <c r="M1644">
        <v>5251.62</v>
      </c>
      <c r="N1644" t="s">
        <v>59</v>
      </c>
      <c r="O1644" t="s">
        <v>80</v>
      </c>
      <c r="P1644">
        <v>19450.444444444442</v>
      </c>
      <c r="Q1644">
        <v>19450.444444444442</v>
      </c>
      <c r="R1644">
        <v>7194</v>
      </c>
      <c r="S1644">
        <v>1942.38</v>
      </c>
    </row>
    <row r="1645" spans="1:19" x14ac:dyDescent="0.35">
      <c r="A1645" t="s">
        <v>1771</v>
      </c>
      <c r="B1645" s="40">
        <v>45418</v>
      </c>
      <c r="C1645" t="s">
        <v>61</v>
      </c>
      <c r="D1645" t="s">
        <v>62</v>
      </c>
      <c r="E1645" t="s">
        <v>27</v>
      </c>
      <c r="F1645" t="s">
        <v>179</v>
      </c>
      <c r="G1645" t="s">
        <v>91</v>
      </c>
      <c r="H1645" t="s">
        <v>92</v>
      </c>
      <c r="I1645" t="s">
        <v>93</v>
      </c>
      <c r="J1645">
        <v>1199</v>
      </c>
      <c r="K1645">
        <v>11</v>
      </c>
      <c r="L1645">
        <v>0.19</v>
      </c>
      <c r="M1645">
        <v>10683.09</v>
      </c>
      <c r="N1645" t="s">
        <v>59</v>
      </c>
      <c r="O1645" t="s">
        <v>23</v>
      </c>
      <c r="P1645">
        <v>56226.789473684214</v>
      </c>
      <c r="Q1645">
        <v>56226.789473684214</v>
      </c>
      <c r="R1645">
        <v>13189</v>
      </c>
      <c r="S1645">
        <v>2505.91</v>
      </c>
    </row>
    <row r="1646" spans="1:19" x14ac:dyDescent="0.35">
      <c r="A1646" t="s">
        <v>1772</v>
      </c>
      <c r="B1646" s="40">
        <v>45511</v>
      </c>
      <c r="C1646" t="s">
        <v>131</v>
      </c>
      <c r="D1646" t="s">
        <v>132</v>
      </c>
      <c r="E1646" t="s">
        <v>98</v>
      </c>
      <c r="F1646" t="s">
        <v>160</v>
      </c>
      <c r="G1646" t="s">
        <v>91</v>
      </c>
      <c r="H1646" t="s">
        <v>92</v>
      </c>
      <c r="I1646" t="s">
        <v>93</v>
      </c>
      <c r="J1646">
        <v>1199</v>
      </c>
      <c r="K1646">
        <v>11</v>
      </c>
      <c r="L1646">
        <v>0.1</v>
      </c>
      <c r="M1646">
        <v>11870.1</v>
      </c>
      <c r="N1646" t="s">
        <v>42</v>
      </c>
      <c r="O1646" t="s">
        <v>23</v>
      </c>
      <c r="P1646">
        <v>118701</v>
      </c>
      <c r="Q1646">
        <v>118701</v>
      </c>
      <c r="R1646">
        <v>13189</v>
      </c>
      <c r="S1646">
        <v>1318.8999999999996</v>
      </c>
    </row>
    <row r="1647" spans="1:19" x14ac:dyDescent="0.35">
      <c r="A1647" t="s">
        <v>1773</v>
      </c>
      <c r="B1647" s="40">
        <v>45652</v>
      </c>
      <c r="C1647" t="s">
        <v>125</v>
      </c>
      <c r="D1647" t="s">
        <v>126</v>
      </c>
      <c r="E1647" t="s">
        <v>37</v>
      </c>
      <c r="F1647" t="s">
        <v>83</v>
      </c>
      <c r="G1647" t="s">
        <v>91</v>
      </c>
      <c r="H1647" t="s">
        <v>92</v>
      </c>
      <c r="I1647" t="s">
        <v>93</v>
      </c>
      <c r="J1647">
        <v>1199</v>
      </c>
      <c r="K1647">
        <v>8</v>
      </c>
      <c r="L1647">
        <v>0.09</v>
      </c>
      <c r="M1647">
        <v>8728.7199999999993</v>
      </c>
      <c r="N1647" t="s">
        <v>22</v>
      </c>
      <c r="O1647" t="s">
        <v>23</v>
      </c>
      <c r="P1647">
        <v>96985.777777777781</v>
      </c>
      <c r="Q1647">
        <v>96985.777777777781</v>
      </c>
      <c r="R1647">
        <v>9591.9999999999982</v>
      </c>
      <c r="S1647">
        <v>863.27999999999884</v>
      </c>
    </row>
    <row r="1648" spans="1:19" x14ac:dyDescent="0.35">
      <c r="A1648" t="s">
        <v>1774</v>
      </c>
      <c r="B1648" s="40">
        <v>45587</v>
      </c>
      <c r="C1648" t="s">
        <v>35</v>
      </c>
      <c r="D1648" t="s">
        <v>36</v>
      </c>
      <c r="E1648" t="s">
        <v>37</v>
      </c>
      <c r="F1648" t="s">
        <v>38</v>
      </c>
      <c r="G1648" t="s">
        <v>91</v>
      </c>
      <c r="H1648" t="s">
        <v>92</v>
      </c>
      <c r="I1648" t="s">
        <v>93</v>
      </c>
      <c r="J1648">
        <v>1199</v>
      </c>
      <c r="K1648">
        <v>17</v>
      </c>
      <c r="L1648">
        <v>0.14000000000000001</v>
      </c>
      <c r="M1648">
        <v>17529.38</v>
      </c>
      <c r="N1648" t="s">
        <v>123</v>
      </c>
      <c r="O1648" t="s">
        <v>33</v>
      </c>
      <c r="P1648">
        <v>125209.85714285714</v>
      </c>
      <c r="Q1648">
        <v>125209.85714285714</v>
      </c>
      <c r="R1648">
        <v>20383</v>
      </c>
      <c r="S1648">
        <v>2853.619999999999</v>
      </c>
    </row>
    <row r="1649" spans="1:19" x14ac:dyDescent="0.35">
      <c r="A1649" t="s">
        <v>1775</v>
      </c>
      <c r="B1649" s="40">
        <v>45587</v>
      </c>
      <c r="C1649" t="s">
        <v>15</v>
      </c>
      <c r="D1649" t="s">
        <v>16</v>
      </c>
      <c r="E1649" t="s">
        <v>17</v>
      </c>
      <c r="F1649" t="s">
        <v>79</v>
      </c>
      <c r="G1649" t="s">
        <v>91</v>
      </c>
      <c r="H1649" t="s">
        <v>92</v>
      </c>
      <c r="I1649" t="s">
        <v>93</v>
      </c>
      <c r="J1649">
        <v>1199</v>
      </c>
      <c r="K1649">
        <v>6</v>
      </c>
      <c r="L1649">
        <v>0</v>
      </c>
      <c r="M1649">
        <v>7194</v>
      </c>
      <c r="N1649" t="s">
        <v>123</v>
      </c>
      <c r="O1649" t="s">
        <v>80</v>
      </c>
      <c r="P1649" t="e">
        <v>#DIV/0!</v>
      </c>
      <c r="Q1649">
        <v>0</v>
      </c>
      <c r="R1649">
        <v>7194</v>
      </c>
      <c r="S1649">
        <v>0</v>
      </c>
    </row>
    <row r="1650" spans="1:19" x14ac:dyDescent="0.35">
      <c r="A1650" t="s">
        <v>1776</v>
      </c>
      <c r="B1650" s="40">
        <v>45420</v>
      </c>
      <c r="C1650" t="s">
        <v>15</v>
      </c>
      <c r="D1650" t="s">
        <v>16</v>
      </c>
      <c r="E1650" t="s">
        <v>17</v>
      </c>
      <c r="F1650" t="s">
        <v>50</v>
      </c>
      <c r="G1650" t="s">
        <v>91</v>
      </c>
      <c r="H1650" t="s">
        <v>92</v>
      </c>
      <c r="I1650" t="s">
        <v>93</v>
      </c>
      <c r="J1650">
        <v>1199</v>
      </c>
      <c r="K1650">
        <v>17</v>
      </c>
      <c r="L1650">
        <v>0.28999999999999998</v>
      </c>
      <c r="M1650">
        <v>14471.93</v>
      </c>
      <c r="N1650" t="s">
        <v>42</v>
      </c>
      <c r="O1650" t="s">
        <v>80</v>
      </c>
      <c r="P1650">
        <v>49903.206896551732</v>
      </c>
      <c r="Q1650">
        <v>49903.206896551732</v>
      </c>
      <c r="R1650">
        <v>20383</v>
      </c>
      <c r="S1650">
        <v>5911.07</v>
      </c>
    </row>
    <row r="1651" spans="1:19" x14ac:dyDescent="0.35">
      <c r="A1651" t="s">
        <v>1777</v>
      </c>
      <c r="B1651" s="40">
        <v>45609</v>
      </c>
      <c r="C1651" t="s">
        <v>15</v>
      </c>
      <c r="D1651" t="s">
        <v>16</v>
      </c>
      <c r="E1651" t="s">
        <v>17</v>
      </c>
      <c r="F1651" t="s">
        <v>50</v>
      </c>
      <c r="G1651" t="s">
        <v>91</v>
      </c>
      <c r="H1651" t="s">
        <v>92</v>
      </c>
      <c r="I1651" t="s">
        <v>93</v>
      </c>
      <c r="J1651">
        <v>1199</v>
      </c>
      <c r="K1651">
        <v>16</v>
      </c>
      <c r="L1651">
        <v>0.28000000000000003</v>
      </c>
      <c r="M1651">
        <v>13812.48</v>
      </c>
      <c r="N1651" t="s">
        <v>77</v>
      </c>
      <c r="O1651" t="s">
        <v>23</v>
      </c>
      <c r="P1651">
        <v>49330.28571428571</v>
      </c>
      <c r="Q1651">
        <v>49330.28571428571</v>
      </c>
      <c r="R1651">
        <v>19184</v>
      </c>
      <c r="S1651">
        <v>5371.52</v>
      </c>
    </row>
    <row r="1652" spans="1:19" x14ac:dyDescent="0.35">
      <c r="A1652" t="s">
        <v>1778</v>
      </c>
      <c r="B1652" s="40">
        <v>45509</v>
      </c>
      <c r="C1652" t="s">
        <v>44</v>
      </c>
      <c r="D1652" t="s">
        <v>45</v>
      </c>
      <c r="E1652" t="s">
        <v>17</v>
      </c>
      <c r="F1652" t="s">
        <v>79</v>
      </c>
      <c r="G1652" t="s">
        <v>91</v>
      </c>
      <c r="H1652" t="s">
        <v>92</v>
      </c>
      <c r="I1652" t="s">
        <v>93</v>
      </c>
      <c r="J1652">
        <v>1199</v>
      </c>
      <c r="K1652">
        <v>9</v>
      </c>
      <c r="L1652">
        <v>0.16</v>
      </c>
      <c r="M1652">
        <v>9064.44</v>
      </c>
      <c r="N1652" t="s">
        <v>77</v>
      </c>
      <c r="O1652" t="s">
        <v>33</v>
      </c>
      <c r="P1652">
        <v>56652.75</v>
      </c>
      <c r="Q1652">
        <v>56652.75</v>
      </c>
      <c r="R1652">
        <v>10791.000000000002</v>
      </c>
      <c r="S1652">
        <v>1726.5600000000013</v>
      </c>
    </row>
    <row r="1653" spans="1:19" x14ac:dyDescent="0.35">
      <c r="A1653" t="s">
        <v>1779</v>
      </c>
      <c r="B1653" s="40">
        <v>45362</v>
      </c>
      <c r="C1653" t="s">
        <v>25</v>
      </c>
      <c r="D1653" t="s">
        <v>26</v>
      </c>
      <c r="E1653" t="s">
        <v>27</v>
      </c>
      <c r="F1653" t="s">
        <v>122</v>
      </c>
      <c r="G1653" t="s">
        <v>91</v>
      </c>
      <c r="H1653" t="s">
        <v>92</v>
      </c>
      <c r="I1653" t="s">
        <v>93</v>
      </c>
      <c r="J1653">
        <v>1199</v>
      </c>
      <c r="K1653">
        <v>12</v>
      </c>
      <c r="L1653">
        <v>0.27</v>
      </c>
      <c r="M1653">
        <v>10503.24</v>
      </c>
      <c r="N1653" t="s">
        <v>123</v>
      </c>
      <c r="O1653" t="s">
        <v>80</v>
      </c>
      <c r="P1653">
        <v>38900.888888888883</v>
      </c>
      <c r="Q1653">
        <v>38900.888888888883</v>
      </c>
      <c r="R1653">
        <v>14388</v>
      </c>
      <c r="S1653">
        <v>3884.76</v>
      </c>
    </row>
    <row r="1654" spans="1:19" x14ac:dyDescent="0.35">
      <c r="A1654" t="s">
        <v>1780</v>
      </c>
      <c r="B1654" s="40">
        <v>45650</v>
      </c>
      <c r="C1654" t="s">
        <v>15</v>
      </c>
      <c r="D1654" t="s">
        <v>16</v>
      </c>
      <c r="E1654" t="s">
        <v>17</v>
      </c>
      <c r="F1654" t="s">
        <v>50</v>
      </c>
      <c r="G1654" t="s">
        <v>91</v>
      </c>
      <c r="H1654" t="s">
        <v>92</v>
      </c>
      <c r="I1654" t="s">
        <v>93</v>
      </c>
      <c r="J1654">
        <v>1199</v>
      </c>
      <c r="K1654">
        <v>3</v>
      </c>
      <c r="L1654">
        <v>0.05</v>
      </c>
      <c r="M1654">
        <v>3417.15</v>
      </c>
      <c r="N1654" t="s">
        <v>22</v>
      </c>
      <c r="O1654" t="s">
        <v>23</v>
      </c>
      <c r="P1654">
        <v>68343</v>
      </c>
      <c r="Q1654">
        <v>68343</v>
      </c>
      <c r="R1654">
        <v>3597.0000000000005</v>
      </c>
      <c r="S1654">
        <v>179.85000000000036</v>
      </c>
    </row>
    <row r="1655" spans="1:19" x14ac:dyDescent="0.35">
      <c r="A1655" t="s">
        <v>1781</v>
      </c>
      <c r="B1655" s="40">
        <v>45550</v>
      </c>
      <c r="C1655" t="s">
        <v>64</v>
      </c>
      <c r="D1655" t="s">
        <v>65</v>
      </c>
      <c r="E1655" t="s">
        <v>27</v>
      </c>
      <c r="F1655" t="s">
        <v>89</v>
      </c>
      <c r="G1655" t="s">
        <v>91</v>
      </c>
      <c r="H1655" t="s">
        <v>92</v>
      </c>
      <c r="I1655" t="s">
        <v>93</v>
      </c>
      <c r="J1655">
        <v>1199</v>
      </c>
      <c r="K1655">
        <v>14</v>
      </c>
      <c r="L1655">
        <v>0.05</v>
      </c>
      <c r="M1655">
        <v>15946.7</v>
      </c>
      <c r="N1655" t="s">
        <v>59</v>
      </c>
      <c r="O1655" t="s">
        <v>23</v>
      </c>
      <c r="P1655">
        <v>318934</v>
      </c>
      <c r="Q1655">
        <v>318934</v>
      </c>
      <c r="R1655">
        <v>16786</v>
      </c>
      <c r="S1655">
        <v>839.29999999999927</v>
      </c>
    </row>
    <row r="1656" spans="1:19" x14ac:dyDescent="0.35">
      <c r="A1656" t="s">
        <v>1782</v>
      </c>
      <c r="B1656" s="40">
        <v>45420</v>
      </c>
      <c r="C1656" t="s">
        <v>111</v>
      </c>
      <c r="D1656" t="s">
        <v>112</v>
      </c>
      <c r="E1656" t="s">
        <v>98</v>
      </c>
      <c r="F1656" t="s">
        <v>115</v>
      </c>
      <c r="G1656" t="s">
        <v>91</v>
      </c>
      <c r="H1656" t="s">
        <v>92</v>
      </c>
      <c r="I1656" t="s">
        <v>93</v>
      </c>
      <c r="J1656">
        <v>1199</v>
      </c>
      <c r="K1656">
        <v>8</v>
      </c>
      <c r="L1656">
        <v>0.2</v>
      </c>
      <c r="M1656">
        <v>7673.6</v>
      </c>
      <c r="N1656" t="s">
        <v>32</v>
      </c>
      <c r="O1656" t="s">
        <v>23</v>
      </c>
      <c r="P1656">
        <v>38368</v>
      </c>
      <c r="Q1656">
        <v>38368</v>
      </c>
      <c r="R1656">
        <v>9592</v>
      </c>
      <c r="S1656">
        <v>1918.3999999999996</v>
      </c>
    </row>
    <row r="1657" spans="1:19" x14ac:dyDescent="0.35">
      <c r="A1657" t="s">
        <v>1783</v>
      </c>
      <c r="B1657" s="40">
        <v>45368</v>
      </c>
      <c r="C1657" t="s">
        <v>35</v>
      </c>
      <c r="D1657" t="s">
        <v>36</v>
      </c>
      <c r="E1657" t="s">
        <v>37</v>
      </c>
      <c r="F1657" t="s">
        <v>83</v>
      </c>
      <c r="G1657" t="s">
        <v>91</v>
      </c>
      <c r="H1657" t="s">
        <v>92</v>
      </c>
      <c r="I1657" t="s">
        <v>93</v>
      </c>
      <c r="J1657">
        <v>1199</v>
      </c>
      <c r="K1657">
        <v>2</v>
      </c>
      <c r="L1657">
        <v>0.04</v>
      </c>
      <c r="M1657">
        <v>2302.08</v>
      </c>
      <c r="N1657" t="s">
        <v>77</v>
      </c>
      <c r="O1657" t="s">
        <v>23</v>
      </c>
      <c r="P1657">
        <v>57552</v>
      </c>
      <c r="Q1657">
        <v>57552</v>
      </c>
      <c r="R1657">
        <v>2398</v>
      </c>
      <c r="S1657">
        <v>95.920000000000073</v>
      </c>
    </row>
    <row r="1658" spans="1:19" x14ac:dyDescent="0.35">
      <c r="A1658" t="s">
        <v>1784</v>
      </c>
      <c r="B1658" s="40">
        <v>45550</v>
      </c>
      <c r="C1658" t="s">
        <v>96</v>
      </c>
      <c r="D1658" t="s">
        <v>97</v>
      </c>
      <c r="E1658" t="s">
        <v>98</v>
      </c>
      <c r="F1658" t="s">
        <v>115</v>
      </c>
      <c r="G1658" t="s">
        <v>91</v>
      </c>
      <c r="H1658" t="s">
        <v>92</v>
      </c>
      <c r="I1658" t="s">
        <v>93</v>
      </c>
      <c r="J1658">
        <v>1199</v>
      </c>
      <c r="K1658">
        <v>11</v>
      </c>
      <c r="L1658">
        <v>0.3</v>
      </c>
      <c r="M1658">
        <v>9232.2999999999993</v>
      </c>
      <c r="N1658" t="s">
        <v>32</v>
      </c>
      <c r="O1658" t="s">
        <v>23</v>
      </c>
      <c r="P1658">
        <v>30774.333333333332</v>
      </c>
      <c r="Q1658">
        <v>30774.333333333332</v>
      </c>
      <c r="R1658">
        <v>13189</v>
      </c>
      <c r="S1658">
        <v>3956.7000000000007</v>
      </c>
    </row>
    <row r="1659" spans="1:19" x14ac:dyDescent="0.35">
      <c r="A1659" t="s">
        <v>1785</v>
      </c>
      <c r="B1659" s="40">
        <v>45644</v>
      </c>
      <c r="C1659" t="s">
        <v>61</v>
      </c>
      <c r="D1659" t="s">
        <v>62</v>
      </c>
      <c r="E1659" t="s">
        <v>27</v>
      </c>
      <c r="F1659" t="s">
        <v>28</v>
      </c>
      <c r="G1659" t="s">
        <v>91</v>
      </c>
      <c r="H1659" t="s">
        <v>92</v>
      </c>
      <c r="I1659" t="s">
        <v>93</v>
      </c>
      <c r="J1659">
        <v>1199</v>
      </c>
      <c r="K1659">
        <v>5</v>
      </c>
      <c r="L1659">
        <v>0.22</v>
      </c>
      <c r="M1659">
        <v>4676.1000000000004</v>
      </c>
      <c r="N1659" t="s">
        <v>59</v>
      </c>
      <c r="O1659" t="s">
        <v>23</v>
      </c>
      <c r="P1659">
        <v>21255</v>
      </c>
      <c r="Q1659">
        <v>21255</v>
      </c>
      <c r="R1659">
        <v>5995</v>
      </c>
      <c r="S1659">
        <v>1318.8999999999996</v>
      </c>
    </row>
    <row r="1660" spans="1:19" x14ac:dyDescent="0.35">
      <c r="A1660" t="s">
        <v>1786</v>
      </c>
      <c r="B1660" s="40">
        <v>45581</v>
      </c>
      <c r="C1660" t="s">
        <v>64</v>
      </c>
      <c r="D1660" t="s">
        <v>65</v>
      </c>
      <c r="E1660" t="s">
        <v>27</v>
      </c>
      <c r="F1660" t="s">
        <v>103</v>
      </c>
      <c r="G1660" t="s">
        <v>91</v>
      </c>
      <c r="H1660" t="s">
        <v>92</v>
      </c>
      <c r="I1660" t="s">
        <v>93</v>
      </c>
      <c r="J1660">
        <v>1199</v>
      </c>
      <c r="K1660">
        <v>10</v>
      </c>
      <c r="L1660">
        <v>0.03</v>
      </c>
      <c r="M1660">
        <v>11630.3</v>
      </c>
      <c r="N1660" t="s">
        <v>59</v>
      </c>
      <c r="O1660" t="s">
        <v>23</v>
      </c>
      <c r="P1660">
        <v>387676.66666666663</v>
      </c>
      <c r="Q1660">
        <v>387676.66666666663</v>
      </c>
      <c r="R1660">
        <v>11990</v>
      </c>
      <c r="S1660">
        <v>359.70000000000073</v>
      </c>
    </row>
    <row r="1661" spans="1:19" x14ac:dyDescent="0.35">
      <c r="A1661" t="s">
        <v>1787</v>
      </c>
      <c r="B1661" s="40">
        <v>45642</v>
      </c>
      <c r="C1661" t="s">
        <v>15</v>
      </c>
      <c r="D1661" t="s">
        <v>16</v>
      </c>
      <c r="E1661" t="s">
        <v>17</v>
      </c>
      <c r="F1661" t="s">
        <v>50</v>
      </c>
      <c r="G1661" t="s">
        <v>91</v>
      </c>
      <c r="H1661" t="s">
        <v>92</v>
      </c>
      <c r="I1661" t="s">
        <v>93</v>
      </c>
      <c r="J1661">
        <v>1199</v>
      </c>
      <c r="K1661">
        <v>8</v>
      </c>
      <c r="L1661">
        <v>0.24</v>
      </c>
      <c r="M1661">
        <v>7289.92</v>
      </c>
      <c r="N1661" t="s">
        <v>22</v>
      </c>
      <c r="O1661" t="s">
        <v>23</v>
      </c>
      <c r="P1661">
        <v>30374.666666666668</v>
      </c>
      <c r="Q1661">
        <v>30374.666666666668</v>
      </c>
      <c r="R1661">
        <v>9592</v>
      </c>
      <c r="S1661">
        <v>2302.08</v>
      </c>
    </row>
    <row r="1662" spans="1:19" x14ac:dyDescent="0.35">
      <c r="A1662" t="s">
        <v>1788</v>
      </c>
      <c r="B1662" s="40">
        <v>45649</v>
      </c>
      <c r="C1662" t="s">
        <v>96</v>
      </c>
      <c r="D1662" t="s">
        <v>97</v>
      </c>
      <c r="E1662" t="s">
        <v>98</v>
      </c>
      <c r="F1662" t="s">
        <v>113</v>
      </c>
      <c r="G1662" t="s">
        <v>91</v>
      </c>
      <c r="H1662" t="s">
        <v>92</v>
      </c>
      <c r="I1662" t="s">
        <v>93</v>
      </c>
      <c r="J1662">
        <v>1199</v>
      </c>
      <c r="K1662">
        <v>4</v>
      </c>
      <c r="L1662">
        <v>0.24</v>
      </c>
      <c r="M1662">
        <v>3644.96</v>
      </c>
      <c r="N1662" t="s">
        <v>59</v>
      </c>
      <c r="O1662" t="s">
        <v>23</v>
      </c>
      <c r="P1662">
        <v>15187.333333333334</v>
      </c>
      <c r="Q1662">
        <v>15187.333333333334</v>
      </c>
      <c r="R1662">
        <v>4796</v>
      </c>
      <c r="S1662">
        <v>1151.04</v>
      </c>
    </row>
    <row r="1663" spans="1:19" x14ac:dyDescent="0.35">
      <c r="A1663" t="s">
        <v>1789</v>
      </c>
      <c r="B1663" s="40">
        <v>45518</v>
      </c>
      <c r="C1663" t="s">
        <v>61</v>
      </c>
      <c r="D1663" t="s">
        <v>62</v>
      </c>
      <c r="E1663" t="s">
        <v>27</v>
      </c>
      <c r="F1663" t="s">
        <v>89</v>
      </c>
      <c r="G1663" t="s">
        <v>91</v>
      </c>
      <c r="H1663" t="s">
        <v>92</v>
      </c>
      <c r="I1663" t="s">
        <v>93</v>
      </c>
      <c r="J1663">
        <v>1199</v>
      </c>
      <c r="K1663">
        <v>6</v>
      </c>
      <c r="L1663">
        <v>0.02</v>
      </c>
      <c r="M1663">
        <v>7050.12</v>
      </c>
      <c r="N1663" t="s">
        <v>59</v>
      </c>
      <c r="O1663" t="s">
        <v>80</v>
      </c>
      <c r="P1663">
        <v>352506</v>
      </c>
      <c r="Q1663">
        <v>352506</v>
      </c>
      <c r="R1663">
        <v>7194</v>
      </c>
      <c r="S1663">
        <v>143.88000000000011</v>
      </c>
    </row>
    <row r="1664" spans="1:19" x14ac:dyDescent="0.35">
      <c r="A1664" t="s">
        <v>1790</v>
      </c>
      <c r="B1664" s="40">
        <v>45421</v>
      </c>
      <c r="C1664" t="s">
        <v>25</v>
      </c>
      <c r="D1664" t="s">
        <v>26</v>
      </c>
      <c r="E1664" t="s">
        <v>27</v>
      </c>
      <c r="F1664" t="s">
        <v>28</v>
      </c>
      <c r="G1664" t="s">
        <v>91</v>
      </c>
      <c r="H1664" t="s">
        <v>92</v>
      </c>
      <c r="I1664" t="s">
        <v>93</v>
      </c>
      <c r="J1664">
        <v>1199</v>
      </c>
      <c r="K1664">
        <v>5</v>
      </c>
      <c r="L1664">
        <v>0.28000000000000003</v>
      </c>
      <c r="M1664">
        <v>4316.3999999999996</v>
      </c>
      <c r="N1664" t="s">
        <v>32</v>
      </c>
      <c r="O1664" t="s">
        <v>23</v>
      </c>
      <c r="P1664">
        <v>15415.714285714283</v>
      </c>
      <c r="Q1664">
        <v>15415.714285714283</v>
      </c>
      <c r="R1664">
        <v>5995</v>
      </c>
      <c r="S1664">
        <v>1678.6000000000004</v>
      </c>
    </row>
    <row r="1665" spans="1:19" x14ac:dyDescent="0.35">
      <c r="A1665" t="s">
        <v>1791</v>
      </c>
      <c r="B1665" s="40">
        <v>45491</v>
      </c>
      <c r="C1665" t="s">
        <v>131</v>
      </c>
      <c r="D1665" t="s">
        <v>132</v>
      </c>
      <c r="E1665" t="s">
        <v>98</v>
      </c>
      <c r="F1665" t="s">
        <v>115</v>
      </c>
      <c r="G1665" t="s">
        <v>91</v>
      </c>
      <c r="H1665" t="s">
        <v>92</v>
      </c>
      <c r="I1665" t="s">
        <v>93</v>
      </c>
      <c r="J1665">
        <v>1199</v>
      </c>
      <c r="K1665">
        <v>18</v>
      </c>
      <c r="L1665">
        <v>0.14000000000000001</v>
      </c>
      <c r="M1665">
        <v>18560.52</v>
      </c>
      <c r="N1665" t="s">
        <v>42</v>
      </c>
      <c r="O1665" t="s">
        <v>23</v>
      </c>
      <c r="P1665">
        <v>132575.14285714284</v>
      </c>
      <c r="Q1665">
        <v>132575.14285714284</v>
      </c>
      <c r="R1665">
        <v>21582</v>
      </c>
      <c r="S1665">
        <v>3021.4799999999996</v>
      </c>
    </row>
    <row r="1666" spans="1:19" x14ac:dyDescent="0.35">
      <c r="A1666" t="s">
        <v>1792</v>
      </c>
      <c r="B1666" s="40">
        <v>45522</v>
      </c>
      <c r="C1666" t="s">
        <v>55</v>
      </c>
      <c r="D1666" t="s">
        <v>56</v>
      </c>
      <c r="E1666" t="s">
        <v>17</v>
      </c>
      <c r="F1666" t="s">
        <v>50</v>
      </c>
      <c r="G1666" t="s">
        <v>91</v>
      </c>
      <c r="H1666" t="s">
        <v>92</v>
      </c>
      <c r="I1666" t="s">
        <v>93</v>
      </c>
      <c r="J1666">
        <v>1199</v>
      </c>
      <c r="K1666">
        <v>15</v>
      </c>
      <c r="L1666">
        <v>0.3</v>
      </c>
      <c r="M1666">
        <v>12589.5</v>
      </c>
      <c r="N1666" t="s">
        <v>32</v>
      </c>
      <c r="O1666" t="s">
        <v>80</v>
      </c>
      <c r="P1666">
        <v>41965</v>
      </c>
      <c r="Q1666">
        <v>41965</v>
      </c>
      <c r="R1666">
        <v>17985</v>
      </c>
      <c r="S1666">
        <v>5395.5</v>
      </c>
    </row>
    <row r="1667" spans="1:19" x14ac:dyDescent="0.35">
      <c r="A1667" t="s">
        <v>1793</v>
      </c>
      <c r="B1667" s="40">
        <v>45557</v>
      </c>
      <c r="C1667" t="s">
        <v>44</v>
      </c>
      <c r="D1667" t="s">
        <v>45</v>
      </c>
      <c r="E1667" t="s">
        <v>17</v>
      </c>
      <c r="F1667" t="s">
        <v>154</v>
      </c>
      <c r="G1667" t="s">
        <v>91</v>
      </c>
      <c r="H1667" t="s">
        <v>92</v>
      </c>
      <c r="I1667" t="s">
        <v>93</v>
      </c>
      <c r="J1667">
        <v>1199</v>
      </c>
      <c r="K1667">
        <v>16</v>
      </c>
      <c r="L1667">
        <v>0.04</v>
      </c>
      <c r="M1667">
        <v>18416.64</v>
      </c>
      <c r="N1667" t="s">
        <v>32</v>
      </c>
      <c r="O1667" t="s">
        <v>23</v>
      </c>
      <c r="P1667">
        <v>460416</v>
      </c>
      <c r="Q1667">
        <v>460416</v>
      </c>
      <c r="R1667">
        <v>19184</v>
      </c>
      <c r="S1667">
        <v>767.36000000000058</v>
      </c>
    </row>
    <row r="1668" spans="1:19" x14ac:dyDescent="0.35">
      <c r="A1668" t="s">
        <v>1794</v>
      </c>
      <c r="B1668" s="40">
        <v>45521</v>
      </c>
      <c r="C1668" t="s">
        <v>44</v>
      </c>
      <c r="D1668" t="s">
        <v>45</v>
      </c>
      <c r="E1668" t="s">
        <v>17</v>
      </c>
      <c r="F1668" t="s">
        <v>50</v>
      </c>
      <c r="G1668" t="s">
        <v>91</v>
      </c>
      <c r="H1668" t="s">
        <v>92</v>
      </c>
      <c r="I1668" t="s">
        <v>93</v>
      </c>
      <c r="J1668">
        <v>1199</v>
      </c>
      <c r="K1668">
        <v>10</v>
      </c>
      <c r="L1668">
        <v>0.25</v>
      </c>
      <c r="M1668">
        <v>8992.5</v>
      </c>
      <c r="N1668" t="s">
        <v>179</v>
      </c>
      <c r="O1668" t="s">
        <v>23</v>
      </c>
      <c r="P1668">
        <v>35970</v>
      </c>
      <c r="Q1668">
        <v>35970</v>
      </c>
      <c r="R1668">
        <v>11990</v>
      </c>
      <c r="S1668">
        <v>2997.5</v>
      </c>
    </row>
    <row r="1669" spans="1:19" x14ac:dyDescent="0.35">
      <c r="A1669" t="s">
        <v>1795</v>
      </c>
      <c r="B1669" s="40">
        <v>45537</v>
      </c>
      <c r="C1669" t="s">
        <v>131</v>
      </c>
      <c r="D1669" t="s">
        <v>132</v>
      </c>
      <c r="E1669" t="s">
        <v>98</v>
      </c>
      <c r="F1669" t="s">
        <v>113</v>
      </c>
      <c r="G1669" t="s">
        <v>91</v>
      </c>
      <c r="H1669" t="s">
        <v>92</v>
      </c>
      <c r="I1669" t="s">
        <v>93</v>
      </c>
      <c r="J1669">
        <v>1199</v>
      </c>
      <c r="K1669">
        <v>6</v>
      </c>
      <c r="L1669">
        <v>0.23</v>
      </c>
      <c r="M1669">
        <v>5539.38</v>
      </c>
      <c r="N1669" t="s">
        <v>22</v>
      </c>
      <c r="O1669" t="s">
        <v>87</v>
      </c>
      <c r="P1669">
        <v>24084.260869565216</v>
      </c>
      <c r="Q1669">
        <v>24084.260869565216</v>
      </c>
      <c r="R1669">
        <v>7194</v>
      </c>
      <c r="S1669">
        <v>1654.62</v>
      </c>
    </row>
    <row r="1670" spans="1:19" x14ac:dyDescent="0.35">
      <c r="A1670" t="s">
        <v>1796</v>
      </c>
      <c r="B1670" s="40">
        <v>45375</v>
      </c>
      <c r="C1670" t="s">
        <v>111</v>
      </c>
      <c r="D1670" t="s">
        <v>112</v>
      </c>
      <c r="E1670" t="s">
        <v>98</v>
      </c>
      <c r="F1670" t="s">
        <v>113</v>
      </c>
      <c r="G1670" t="s">
        <v>91</v>
      </c>
      <c r="H1670" t="s">
        <v>92</v>
      </c>
      <c r="I1670" t="s">
        <v>93</v>
      </c>
      <c r="J1670">
        <v>1199</v>
      </c>
      <c r="K1670">
        <v>7</v>
      </c>
      <c r="L1670">
        <v>0.09</v>
      </c>
      <c r="M1670">
        <v>7637.63</v>
      </c>
      <c r="N1670" t="s">
        <v>77</v>
      </c>
      <c r="O1670" t="s">
        <v>23</v>
      </c>
      <c r="P1670">
        <v>84862.555555555562</v>
      </c>
      <c r="Q1670">
        <v>84862.555555555562</v>
      </c>
      <c r="R1670">
        <v>8393</v>
      </c>
      <c r="S1670">
        <v>755.36999999999989</v>
      </c>
    </row>
    <row r="1671" spans="1:19" x14ac:dyDescent="0.35">
      <c r="A1671" t="s">
        <v>1797</v>
      </c>
      <c r="B1671" s="40">
        <v>45454</v>
      </c>
      <c r="C1671" t="s">
        <v>125</v>
      </c>
      <c r="D1671" t="s">
        <v>126</v>
      </c>
      <c r="E1671" t="s">
        <v>37</v>
      </c>
      <c r="F1671" t="s">
        <v>83</v>
      </c>
      <c r="G1671" t="s">
        <v>91</v>
      </c>
      <c r="H1671" t="s">
        <v>92</v>
      </c>
      <c r="I1671" t="s">
        <v>93</v>
      </c>
      <c r="J1671">
        <v>1199</v>
      </c>
      <c r="K1671">
        <v>7</v>
      </c>
      <c r="L1671">
        <v>0.13</v>
      </c>
      <c r="M1671">
        <v>7301.91</v>
      </c>
      <c r="N1671" t="s">
        <v>77</v>
      </c>
      <c r="O1671" t="s">
        <v>80</v>
      </c>
      <c r="P1671">
        <v>56168.538461538461</v>
      </c>
      <c r="Q1671">
        <v>56168.538461538461</v>
      </c>
      <c r="R1671">
        <v>8393</v>
      </c>
      <c r="S1671">
        <v>1091.0900000000001</v>
      </c>
    </row>
    <row r="1672" spans="1:19" x14ac:dyDescent="0.35">
      <c r="A1672" t="s">
        <v>1798</v>
      </c>
      <c r="B1672" s="40">
        <v>45546</v>
      </c>
      <c r="C1672" t="s">
        <v>64</v>
      </c>
      <c r="D1672" t="s">
        <v>65</v>
      </c>
      <c r="E1672" t="s">
        <v>27</v>
      </c>
      <c r="F1672" t="s">
        <v>28</v>
      </c>
      <c r="G1672" t="s">
        <v>91</v>
      </c>
      <c r="H1672" t="s">
        <v>92</v>
      </c>
      <c r="I1672" t="s">
        <v>93</v>
      </c>
      <c r="J1672">
        <v>1199</v>
      </c>
      <c r="K1672">
        <v>2</v>
      </c>
      <c r="L1672">
        <v>0.26</v>
      </c>
      <c r="M1672">
        <v>1774.52</v>
      </c>
      <c r="N1672" t="s">
        <v>123</v>
      </c>
      <c r="O1672" t="s">
        <v>23</v>
      </c>
      <c r="P1672">
        <v>6825.0769230769229</v>
      </c>
      <c r="Q1672">
        <v>6825.0769230769229</v>
      </c>
      <c r="R1672">
        <v>2398</v>
      </c>
      <c r="S1672">
        <v>623.48</v>
      </c>
    </row>
    <row r="1673" spans="1:19" x14ac:dyDescent="0.35">
      <c r="A1673" t="s">
        <v>1799</v>
      </c>
      <c r="B1673" s="40">
        <v>45311</v>
      </c>
      <c r="C1673" t="s">
        <v>131</v>
      </c>
      <c r="D1673" t="s">
        <v>132</v>
      </c>
      <c r="E1673" t="s">
        <v>98</v>
      </c>
      <c r="F1673" t="s">
        <v>113</v>
      </c>
      <c r="G1673" t="s">
        <v>91</v>
      </c>
      <c r="H1673" t="s">
        <v>92</v>
      </c>
      <c r="I1673" t="s">
        <v>93</v>
      </c>
      <c r="J1673">
        <v>1199</v>
      </c>
      <c r="K1673">
        <v>13</v>
      </c>
      <c r="L1673">
        <v>0.14000000000000001</v>
      </c>
      <c r="M1673">
        <v>13404.82</v>
      </c>
      <c r="N1673" t="s">
        <v>77</v>
      </c>
      <c r="O1673" t="s">
        <v>23</v>
      </c>
      <c r="P1673">
        <v>95748.714285714275</v>
      </c>
      <c r="Q1673">
        <v>95748.714285714275</v>
      </c>
      <c r="R1673">
        <v>15587</v>
      </c>
      <c r="S1673">
        <v>2182.1800000000003</v>
      </c>
    </row>
    <row r="1674" spans="1:19" x14ac:dyDescent="0.35">
      <c r="A1674" t="s">
        <v>1800</v>
      </c>
      <c r="B1674" s="40">
        <v>45654</v>
      </c>
      <c r="C1674" t="s">
        <v>111</v>
      </c>
      <c r="D1674" t="s">
        <v>112</v>
      </c>
      <c r="E1674" t="s">
        <v>98</v>
      </c>
      <c r="F1674" t="s">
        <v>101</v>
      </c>
      <c r="G1674" t="s">
        <v>91</v>
      </c>
      <c r="H1674" t="s">
        <v>92</v>
      </c>
      <c r="I1674" t="s">
        <v>93</v>
      </c>
      <c r="J1674">
        <v>1199</v>
      </c>
      <c r="K1674">
        <v>14</v>
      </c>
      <c r="L1674">
        <v>0.02</v>
      </c>
      <c r="M1674">
        <v>16450.28</v>
      </c>
      <c r="N1674" t="s">
        <v>42</v>
      </c>
      <c r="O1674" t="s">
        <v>33</v>
      </c>
      <c r="P1674">
        <v>822513.99999999988</v>
      </c>
      <c r="Q1674">
        <v>822513.99999999988</v>
      </c>
      <c r="R1674">
        <v>16786</v>
      </c>
      <c r="S1674">
        <v>335.72000000000116</v>
      </c>
    </row>
    <row r="1675" spans="1:19" x14ac:dyDescent="0.35">
      <c r="A1675" t="s">
        <v>1801</v>
      </c>
      <c r="B1675" s="40">
        <v>45308</v>
      </c>
      <c r="C1675" t="s">
        <v>131</v>
      </c>
      <c r="D1675" t="s">
        <v>132</v>
      </c>
      <c r="E1675" t="s">
        <v>98</v>
      </c>
      <c r="F1675" t="s">
        <v>160</v>
      </c>
      <c r="G1675" t="s">
        <v>91</v>
      </c>
      <c r="H1675" t="s">
        <v>92</v>
      </c>
      <c r="I1675" t="s">
        <v>93</v>
      </c>
      <c r="J1675">
        <v>1199</v>
      </c>
      <c r="K1675">
        <v>8</v>
      </c>
      <c r="L1675">
        <v>0.15</v>
      </c>
      <c r="M1675">
        <v>8153.2</v>
      </c>
      <c r="N1675" t="s">
        <v>42</v>
      </c>
      <c r="O1675" t="s">
        <v>23</v>
      </c>
      <c r="P1675">
        <v>54354.666666666664</v>
      </c>
      <c r="Q1675">
        <v>54354.666666666664</v>
      </c>
      <c r="R1675">
        <v>9592</v>
      </c>
      <c r="S1675">
        <v>1438.8000000000002</v>
      </c>
    </row>
    <row r="1676" spans="1:19" x14ac:dyDescent="0.35">
      <c r="A1676" t="s">
        <v>1802</v>
      </c>
      <c r="B1676" s="40">
        <v>45365</v>
      </c>
      <c r="C1676" t="s">
        <v>64</v>
      </c>
      <c r="D1676" t="s">
        <v>65</v>
      </c>
      <c r="E1676" t="s">
        <v>27</v>
      </c>
      <c r="F1676" t="s">
        <v>66</v>
      </c>
      <c r="G1676" t="s">
        <v>91</v>
      </c>
      <c r="H1676" t="s">
        <v>92</v>
      </c>
      <c r="I1676" t="s">
        <v>93</v>
      </c>
      <c r="J1676">
        <v>1199</v>
      </c>
      <c r="K1676">
        <v>10</v>
      </c>
      <c r="L1676">
        <v>7.0000000000000007E-2</v>
      </c>
      <c r="M1676">
        <v>11150.7</v>
      </c>
      <c r="N1676" t="s">
        <v>22</v>
      </c>
      <c r="O1676" t="s">
        <v>80</v>
      </c>
      <c r="P1676">
        <v>159295.71428571429</v>
      </c>
      <c r="Q1676">
        <v>159295.71428571429</v>
      </c>
      <c r="R1676">
        <v>11990.000000000002</v>
      </c>
      <c r="S1676">
        <v>839.30000000000109</v>
      </c>
    </row>
    <row r="1677" spans="1:19" x14ac:dyDescent="0.35">
      <c r="A1677" t="s">
        <v>1803</v>
      </c>
      <c r="B1677" s="40">
        <v>45557</v>
      </c>
      <c r="C1677" t="s">
        <v>55</v>
      </c>
      <c r="D1677" t="s">
        <v>56</v>
      </c>
      <c r="E1677" t="s">
        <v>17</v>
      </c>
      <c r="F1677" t="s">
        <v>176</v>
      </c>
      <c r="G1677" t="s">
        <v>91</v>
      </c>
      <c r="H1677" t="s">
        <v>92</v>
      </c>
      <c r="I1677" t="s">
        <v>93</v>
      </c>
      <c r="J1677">
        <v>1199</v>
      </c>
      <c r="K1677">
        <v>1</v>
      </c>
      <c r="L1677">
        <v>0.16</v>
      </c>
      <c r="M1677">
        <v>1007.16</v>
      </c>
      <c r="N1677" t="s">
        <v>59</v>
      </c>
      <c r="O1677" t="s">
        <v>23</v>
      </c>
      <c r="P1677">
        <v>6294.75</v>
      </c>
      <c r="Q1677">
        <v>6294.75</v>
      </c>
      <c r="R1677">
        <v>1199</v>
      </c>
      <c r="S1677">
        <v>191.84000000000003</v>
      </c>
    </row>
    <row r="1678" spans="1:19" x14ac:dyDescent="0.35">
      <c r="A1678" t="s">
        <v>1804</v>
      </c>
      <c r="B1678" s="40">
        <v>45410</v>
      </c>
      <c r="C1678" t="s">
        <v>25</v>
      </c>
      <c r="D1678" t="s">
        <v>26</v>
      </c>
      <c r="E1678" t="s">
        <v>27</v>
      </c>
      <c r="F1678" t="s">
        <v>89</v>
      </c>
      <c r="G1678" t="s">
        <v>91</v>
      </c>
      <c r="H1678" t="s">
        <v>92</v>
      </c>
      <c r="I1678" t="s">
        <v>93</v>
      </c>
      <c r="J1678">
        <v>1199</v>
      </c>
      <c r="K1678">
        <v>2</v>
      </c>
      <c r="L1678">
        <v>0.14000000000000001</v>
      </c>
      <c r="M1678">
        <v>2062.2800000000002</v>
      </c>
      <c r="N1678" t="s">
        <v>22</v>
      </c>
      <c r="O1678" t="s">
        <v>87</v>
      </c>
      <c r="P1678">
        <v>14730.571428571429</v>
      </c>
      <c r="Q1678">
        <v>14730.571428571429</v>
      </c>
      <c r="R1678">
        <v>2398.0000000000005</v>
      </c>
      <c r="S1678">
        <v>335.72000000000025</v>
      </c>
    </row>
    <row r="1679" spans="1:19" x14ac:dyDescent="0.35">
      <c r="A1679" t="s">
        <v>1805</v>
      </c>
      <c r="B1679" s="40">
        <v>45627</v>
      </c>
      <c r="C1679" t="s">
        <v>96</v>
      </c>
      <c r="D1679" t="s">
        <v>97</v>
      </c>
      <c r="E1679" t="s">
        <v>98</v>
      </c>
      <c r="F1679" t="s">
        <v>115</v>
      </c>
      <c r="G1679" t="s">
        <v>91</v>
      </c>
      <c r="H1679" t="s">
        <v>92</v>
      </c>
      <c r="I1679" t="s">
        <v>93</v>
      </c>
      <c r="J1679">
        <v>1199</v>
      </c>
      <c r="K1679">
        <v>14</v>
      </c>
      <c r="L1679">
        <v>0.01</v>
      </c>
      <c r="M1679">
        <v>16618.14</v>
      </c>
      <c r="N1679" t="s">
        <v>32</v>
      </c>
      <c r="O1679" t="s">
        <v>23</v>
      </c>
      <c r="P1679">
        <v>1661814</v>
      </c>
      <c r="Q1679">
        <v>1661814</v>
      </c>
      <c r="R1679">
        <v>16786</v>
      </c>
      <c r="S1679">
        <v>167.86000000000058</v>
      </c>
    </row>
    <row r="1680" spans="1:19" x14ac:dyDescent="0.35">
      <c r="A1680" t="s">
        <v>1806</v>
      </c>
      <c r="B1680" s="40">
        <v>45554</v>
      </c>
      <c r="C1680" t="s">
        <v>15</v>
      </c>
      <c r="D1680" t="s">
        <v>16</v>
      </c>
      <c r="E1680" t="s">
        <v>17</v>
      </c>
      <c r="F1680" t="s">
        <v>179</v>
      </c>
      <c r="G1680" t="s">
        <v>91</v>
      </c>
      <c r="H1680" t="s">
        <v>92</v>
      </c>
      <c r="I1680" t="s">
        <v>93</v>
      </c>
      <c r="J1680">
        <v>1199</v>
      </c>
      <c r="K1680">
        <v>19</v>
      </c>
      <c r="L1680">
        <v>0.12</v>
      </c>
      <c r="M1680">
        <v>20047.28</v>
      </c>
      <c r="N1680" t="s">
        <v>77</v>
      </c>
      <c r="O1680" t="s">
        <v>80</v>
      </c>
      <c r="P1680">
        <v>167060.66666666666</v>
      </c>
      <c r="Q1680">
        <v>167060.66666666666</v>
      </c>
      <c r="R1680">
        <v>22781</v>
      </c>
      <c r="S1680">
        <v>2733.7200000000012</v>
      </c>
    </row>
    <row r="1681" spans="1:19" x14ac:dyDescent="0.35">
      <c r="A1681" t="s">
        <v>1807</v>
      </c>
      <c r="B1681" s="40">
        <v>45614</v>
      </c>
      <c r="C1681" t="s">
        <v>15</v>
      </c>
      <c r="D1681" t="s">
        <v>16</v>
      </c>
      <c r="E1681" t="s">
        <v>17</v>
      </c>
      <c r="F1681" t="s">
        <v>79</v>
      </c>
      <c r="G1681" t="s">
        <v>91</v>
      </c>
      <c r="H1681" t="s">
        <v>92</v>
      </c>
      <c r="I1681" t="s">
        <v>93</v>
      </c>
      <c r="J1681">
        <v>1199</v>
      </c>
      <c r="K1681">
        <v>17</v>
      </c>
      <c r="L1681">
        <v>0.17</v>
      </c>
      <c r="M1681">
        <v>16917.89</v>
      </c>
      <c r="N1681" t="s">
        <v>77</v>
      </c>
      <c r="O1681" t="s">
        <v>179</v>
      </c>
      <c r="P1681">
        <v>99516.999999999985</v>
      </c>
      <c r="Q1681">
        <v>99516.999999999985</v>
      </c>
      <c r="R1681">
        <v>20383</v>
      </c>
      <c r="S1681">
        <v>3465.1100000000006</v>
      </c>
    </row>
    <row r="1682" spans="1:19" x14ac:dyDescent="0.35">
      <c r="A1682" t="s">
        <v>1808</v>
      </c>
      <c r="B1682" s="40">
        <v>45430</v>
      </c>
      <c r="C1682" t="s">
        <v>73</v>
      </c>
      <c r="D1682" t="s">
        <v>74</v>
      </c>
      <c r="E1682" t="s">
        <v>37</v>
      </c>
      <c r="F1682" t="s">
        <v>151</v>
      </c>
      <c r="G1682" t="s">
        <v>91</v>
      </c>
      <c r="H1682" t="s">
        <v>92</v>
      </c>
      <c r="I1682" t="s">
        <v>93</v>
      </c>
      <c r="J1682">
        <v>1199</v>
      </c>
      <c r="K1682">
        <v>15</v>
      </c>
      <c r="L1682">
        <v>0.17</v>
      </c>
      <c r="M1682">
        <v>14927.55</v>
      </c>
      <c r="N1682" t="s">
        <v>123</v>
      </c>
      <c r="O1682" t="s">
        <v>23</v>
      </c>
      <c r="P1682">
        <v>87809.117647058811</v>
      </c>
      <c r="Q1682">
        <v>87809.117647058811</v>
      </c>
      <c r="R1682">
        <v>17985</v>
      </c>
      <c r="S1682">
        <v>3057.4500000000007</v>
      </c>
    </row>
    <row r="1683" spans="1:19" x14ac:dyDescent="0.35">
      <c r="A1683" t="s">
        <v>1809</v>
      </c>
      <c r="B1683" s="40">
        <v>45523</v>
      </c>
      <c r="C1683" t="s">
        <v>15</v>
      </c>
      <c r="D1683" t="s">
        <v>16</v>
      </c>
      <c r="E1683" t="s">
        <v>17</v>
      </c>
      <c r="F1683" t="s">
        <v>176</v>
      </c>
      <c r="G1683" t="s">
        <v>91</v>
      </c>
      <c r="H1683" t="s">
        <v>92</v>
      </c>
      <c r="I1683" t="s">
        <v>93</v>
      </c>
      <c r="J1683">
        <v>1199</v>
      </c>
      <c r="K1683">
        <v>12</v>
      </c>
      <c r="L1683">
        <v>0.08</v>
      </c>
      <c r="M1683">
        <v>13236.96</v>
      </c>
      <c r="N1683" t="s">
        <v>32</v>
      </c>
      <c r="O1683" t="s">
        <v>33</v>
      </c>
      <c r="P1683">
        <v>165462</v>
      </c>
      <c r="Q1683">
        <v>165462</v>
      </c>
      <c r="R1683">
        <v>14387.999999999998</v>
      </c>
      <c r="S1683">
        <v>1151.0399999999991</v>
      </c>
    </row>
    <row r="1684" spans="1:19" x14ac:dyDescent="0.35">
      <c r="A1684" t="s">
        <v>1810</v>
      </c>
      <c r="B1684" s="40">
        <v>45364</v>
      </c>
      <c r="C1684" t="s">
        <v>96</v>
      </c>
      <c r="D1684" t="s">
        <v>97</v>
      </c>
      <c r="E1684" t="s">
        <v>98</v>
      </c>
      <c r="F1684" t="s">
        <v>101</v>
      </c>
      <c r="G1684" t="s">
        <v>91</v>
      </c>
      <c r="H1684" t="s">
        <v>92</v>
      </c>
      <c r="I1684" t="s">
        <v>93</v>
      </c>
      <c r="J1684">
        <v>1199</v>
      </c>
      <c r="K1684">
        <v>16</v>
      </c>
      <c r="L1684">
        <v>0.05</v>
      </c>
      <c r="M1684">
        <v>18224.8</v>
      </c>
      <c r="N1684" t="s">
        <v>22</v>
      </c>
      <c r="O1684" t="s">
        <v>23</v>
      </c>
      <c r="P1684">
        <v>364495.99999999994</v>
      </c>
      <c r="Q1684">
        <v>364495.99999999994</v>
      </c>
      <c r="R1684">
        <v>19184</v>
      </c>
      <c r="S1684">
        <v>959.20000000000073</v>
      </c>
    </row>
    <row r="1685" spans="1:19" x14ac:dyDescent="0.35">
      <c r="A1685" t="s">
        <v>1811</v>
      </c>
      <c r="B1685" s="40">
        <v>45395</v>
      </c>
      <c r="C1685" t="s">
        <v>25</v>
      </c>
      <c r="D1685" t="s">
        <v>26</v>
      </c>
      <c r="E1685" t="s">
        <v>27</v>
      </c>
      <c r="F1685" t="s">
        <v>103</v>
      </c>
      <c r="G1685" t="s">
        <v>91</v>
      </c>
      <c r="H1685" t="s">
        <v>92</v>
      </c>
      <c r="I1685" t="s">
        <v>93</v>
      </c>
      <c r="J1685">
        <v>1199</v>
      </c>
      <c r="K1685">
        <v>19</v>
      </c>
      <c r="L1685">
        <v>7.0000000000000007E-2</v>
      </c>
      <c r="M1685">
        <v>21186.33</v>
      </c>
      <c r="N1685" t="s">
        <v>59</v>
      </c>
      <c r="O1685" t="s">
        <v>23</v>
      </c>
      <c r="P1685">
        <v>302661.85714285716</v>
      </c>
      <c r="Q1685">
        <v>302661.85714285716</v>
      </c>
      <c r="R1685">
        <v>22781.000000000004</v>
      </c>
      <c r="S1685">
        <v>1594.6700000000019</v>
      </c>
    </row>
    <row r="1686" spans="1:19" x14ac:dyDescent="0.35">
      <c r="A1686" t="s">
        <v>1812</v>
      </c>
      <c r="B1686" s="40">
        <v>45308</v>
      </c>
      <c r="C1686" t="s">
        <v>125</v>
      </c>
      <c r="D1686" t="s">
        <v>126</v>
      </c>
      <c r="E1686" t="s">
        <v>37</v>
      </c>
      <c r="F1686" t="s">
        <v>151</v>
      </c>
      <c r="G1686" t="s">
        <v>91</v>
      </c>
      <c r="H1686" t="s">
        <v>92</v>
      </c>
      <c r="I1686" t="s">
        <v>93</v>
      </c>
      <c r="J1686">
        <v>1199</v>
      </c>
      <c r="K1686">
        <v>11</v>
      </c>
      <c r="L1686">
        <v>0.02</v>
      </c>
      <c r="M1686">
        <v>12925.22</v>
      </c>
      <c r="N1686" t="s">
        <v>32</v>
      </c>
      <c r="O1686" t="s">
        <v>23</v>
      </c>
      <c r="P1686">
        <v>646261</v>
      </c>
      <c r="Q1686">
        <v>646261</v>
      </c>
      <c r="R1686">
        <v>13189</v>
      </c>
      <c r="S1686">
        <v>263.78000000000065</v>
      </c>
    </row>
    <row r="1687" spans="1:19" x14ac:dyDescent="0.35">
      <c r="A1687" t="s">
        <v>1813</v>
      </c>
      <c r="B1687" s="40">
        <v>45509</v>
      </c>
      <c r="C1687" t="s">
        <v>61</v>
      </c>
      <c r="D1687" t="s">
        <v>62</v>
      </c>
      <c r="E1687" t="s">
        <v>27</v>
      </c>
      <c r="F1687" t="s">
        <v>28</v>
      </c>
      <c r="G1687" t="s">
        <v>91</v>
      </c>
      <c r="H1687" t="s">
        <v>92</v>
      </c>
      <c r="I1687" t="s">
        <v>93</v>
      </c>
      <c r="J1687">
        <v>1199</v>
      </c>
      <c r="K1687">
        <v>9</v>
      </c>
      <c r="L1687">
        <v>0.22</v>
      </c>
      <c r="M1687">
        <v>8416.98</v>
      </c>
      <c r="N1687" t="s">
        <v>59</v>
      </c>
      <c r="O1687" t="s">
        <v>23</v>
      </c>
      <c r="P1687">
        <v>38259</v>
      </c>
      <c r="Q1687">
        <v>38259</v>
      </c>
      <c r="R1687">
        <v>10790.999999999998</v>
      </c>
      <c r="S1687">
        <v>2374.0199999999986</v>
      </c>
    </row>
    <row r="1688" spans="1:19" x14ac:dyDescent="0.35">
      <c r="A1688" t="s">
        <v>1814</v>
      </c>
      <c r="B1688" s="40">
        <v>45528</v>
      </c>
      <c r="C1688" t="s">
        <v>131</v>
      </c>
      <c r="D1688" t="s">
        <v>132</v>
      </c>
      <c r="E1688" t="s">
        <v>98</v>
      </c>
      <c r="F1688" t="s">
        <v>113</v>
      </c>
      <c r="G1688" t="s">
        <v>91</v>
      </c>
      <c r="H1688" t="s">
        <v>92</v>
      </c>
      <c r="I1688" t="s">
        <v>93</v>
      </c>
      <c r="J1688">
        <v>1199</v>
      </c>
      <c r="K1688">
        <v>8</v>
      </c>
      <c r="L1688">
        <v>0.2</v>
      </c>
      <c r="M1688">
        <v>7673.6</v>
      </c>
      <c r="N1688" t="s">
        <v>22</v>
      </c>
      <c r="O1688" t="s">
        <v>179</v>
      </c>
      <c r="P1688">
        <v>38368</v>
      </c>
      <c r="Q1688">
        <v>38368</v>
      </c>
      <c r="R1688">
        <v>9592</v>
      </c>
      <c r="S1688">
        <v>1918.3999999999996</v>
      </c>
    </row>
    <row r="1689" spans="1:19" x14ac:dyDescent="0.35">
      <c r="A1689" t="s">
        <v>1815</v>
      </c>
      <c r="B1689" s="40">
        <v>45428</v>
      </c>
      <c r="C1689" t="s">
        <v>64</v>
      </c>
      <c r="D1689" t="s">
        <v>65</v>
      </c>
      <c r="E1689" t="s">
        <v>27</v>
      </c>
      <c r="F1689" t="s">
        <v>28</v>
      </c>
      <c r="G1689" t="s">
        <v>91</v>
      </c>
      <c r="H1689" t="s">
        <v>92</v>
      </c>
      <c r="I1689" t="s">
        <v>93</v>
      </c>
      <c r="J1689">
        <v>1199</v>
      </c>
      <c r="K1689">
        <v>3</v>
      </c>
      <c r="L1689">
        <v>0.28000000000000003</v>
      </c>
      <c r="M1689">
        <v>2589.84</v>
      </c>
      <c r="N1689" t="s">
        <v>22</v>
      </c>
      <c r="O1689" t="s">
        <v>23</v>
      </c>
      <c r="P1689">
        <v>9249.4285714285706</v>
      </c>
      <c r="Q1689">
        <v>9249.4285714285706</v>
      </c>
      <c r="R1689">
        <v>3597.0000000000005</v>
      </c>
      <c r="S1689">
        <v>1007.1600000000003</v>
      </c>
    </row>
    <row r="1690" spans="1:19" x14ac:dyDescent="0.35">
      <c r="A1690" t="s">
        <v>1816</v>
      </c>
      <c r="B1690" s="40">
        <v>45326</v>
      </c>
      <c r="C1690" t="s">
        <v>125</v>
      </c>
      <c r="D1690" t="s">
        <v>126</v>
      </c>
      <c r="E1690" t="s">
        <v>37</v>
      </c>
      <c r="F1690" t="s">
        <v>38</v>
      </c>
      <c r="G1690" t="s">
        <v>91</v>
      </c>
      <c r="H1690" t="s">
        <v>92</v>
      </c>
      <c r="I1690" t="s">
        <v>93</v>
      </c>
      <c r="J1690">
        <v>1199</v>
      </c>
      <c r="K1690">
        <v>11</v>
      </c>
      <c r="L1690">
        <v>0.18</v>
      </c>
      <c r="M1690">
        <v>10814.98</v>
      </c>
      <c r="N1690" t="s">
        <v>77</v>
      </c>
      <c r="O1690" t="s">
        <v>87</v>
      </c>
      <c r="P1690">
        <v>60083.222222222219</v>
      </c>
      <c r="Q1690">
        <v>60083.222222222219</v>
      </c>
      <c r="R1690">
        <v>13188.999999999998</v>
      </c>
      <c r="S1690">
        <v>2374.0199999999986</v>
      </c>
    </row>
    <row r="1691" spans="1:19" x14ac:dyDescent="0.35">
      <c r="A1691" t="s">
        <v>1817</v>
      </c>
      <c r="B1691" s="40">
        <v>45451</v>
      </c>
      <c r="C1691" t="s">
        <v>61</v>
      </c>
      <c r="D1691" t="s">
        <v>62</v>
      </c>
      <c r="E1691" t="s">
        <v>27</v>
      </c>
      <c r="F1691" t="s">
        <v>66</v>
      </c>
      <c r="G1691" t="s">
        <v>91</v>
      </c>
      <c r="H1691" t="s">
        <v>92</v>
      </c>
      <c r="I1691" t="s">
        <v>93</v>
      </c>
      <c r="J1691">
        <v>1199</v>
      </c>
      <c r="K1691">
        <v>18</v>
      </c>
      <c r="L1691">
        <v>0.27</v>
      </c>
      <c r="M1691">
        <v>15754.86</v>
      </c>
      <c r="N1691" t="s">
        <v>59</v>
      </c>
      <c r="O1691" t="s">
        <v>23</v>
      </c>
      <c r="P1691">
        <v>58351.333333333328</v>
      </c>
      <c r="Q1691">
        <v>58351.333333333328</v>
      </c>
      <c r="R1691">
        <v>21582</v>
      </c>
      <c r="S1691">
        <v>5827.1399999999994</v>
      </c>
    </row>
    <row r="1692" spans="1:19" x14ac:dyDescent="0.35">
      <c r="A1692" t="s">
        <v>1818</v>
      </c>
      <c r="B1692" s="40">
        <v>45552</v>
      </c>
      <c r="C1692" t="s">
        <v>25</v>
      </c>
      <c r="D1692" t="s">
        <v>26</v>
      </c>
      <c r="E1692" t="s">
        <v>27</v>
      </c>
      <c r="F1692" t="s">
        <v>103</v>
      </c>
      <c r="G1692" t="s">
        <v>91</v>
      </c>
      <c r="H1692" t="s">
        <v>92</v>
      </c>
      <c r="I1692" t="s">
        <v>93</v>
      </c>
      <c r="J1692">
        <v>1199</v>
      </c>
      <c r="K1692">
        <v>8</v>
      </c>
      <c r="L1692">
        <v>0.19</v>
      </c>
      <c r="M1692">
        <v>7769.52</v>
      </c>
      <c r="N1692" t="s">
        <v>32</v>
      </c>
      <c r="O1692" t="s">
        <v>23</v>
      </c>
      <c r="P1692">
        <v>40892.210526315794</v>
      </c>
      <c r="Q1692">
        <v>40892.210526315794</v>
      </c>
      <c r="R1692">
        <v>9592</v>
      </c>
      <c r="S1692">
        <v>1822.4799999999996</v>
      </c>
    </row>
    <row r="1693" spans="1:19" x14ac:dyDescent="0.35">
      <c r="A1693" t="s">
        <v>1819</v>
      </c>
      <c r="B1693" s="40">
        <v>45513</v>
      </c>
      <c r="C1693" t="s">
        <v>35</v>
      </c>
      <c r="D1693" t="s">
        <v>36</v>
      </c>
      <c r="E1693" t="s">
        <v>37</v>
      </c>
      <c r="F1693" t="s">
        <v>151</v>
      </c>
      <c r="G1693" t="s">
        <v>91</v>
      </c>
      <c r="H1693" t="s">
        <v>92</v>
      </c>
      <c r="I1693" t="s">
        <v>93</v>
      </c>
      <c r="J1693">
        <v>1199</v>
      </c>
      <c r="K1693">
        <v>8</v>
      </c>
      <c r="L1693">
        <v>0.19</v>
      </c>
      <c r="M1693">
        <v>7769.52</v>
      </c>
      <c r="N1693" t="s">
        <v>77</v>
      </c>
      <c r="O1693" t="s">
        <v>23</v>
      </c>
      <c r="P1693">
        <v>40892.210526315794</v>
      </c>
      <c r="Q1693">
        <v>40892.210526315794</v>
      </c>
      <c r="R1693">
        <v>9592</v>
      </c>
      <c r="S1693">
        <v>1822.4799999999996</v>
      </c>
    </row>
    <row r="1694" spans="1:19" x14ac:dyDescent="0.35">
      <c r="A1694" t="s">
        <v>1820</v>
      </c>
      <c r="B1694" s="40">
        <v>45344</v>
      </c>
      <c r="C1694" t="s">
        <v>44</v>
      </c>
      <c r="D1694" t="s">
        <v>45</v>
      </c>
      <c r="E1694" t="s">
        <v>17</v>
      </c>
      <c r="F1694" t="s">
        <v>176</v>
      </c>
      <c r="G1694" t="s">
        <v>136</v>
      </c>
      <c r="H1694" t="s">
        <v>137</v>
      </c>
      <c r="I1694" t="s">
        <v>31</v>
      </c>
      <c r="J1694">
        <v>3200</v>
      </c>
      <c r="K1694">
        <v>1</v>
      </c>
      <c r="L1694">
        <v>0.22</v>
      </c>
      <c r="M1694">
        <v>2496</v>
      </c>
      <c r="N1694" t="s">
        <v>42</v>
      </c>
      <c r="O1694" t="s">
        <v>23</v>
      </c>
      <c r="P1694">
        <v>11345.454545454546</v>
      </c>
      <c r="Q1694">
        <v>11345.454545454546</v>
      </c>
      <c r="R1694">
        <v>3200</v>
      </c>
      <c r="S1694">
        <v>704</v>
      </c>
    </row>
    <row r="1695" spans="1:19" x14ac:dyDescent="0.35">
      <c r="A1695" t="s">
        <v>1821</v>
      </c>
      <c r="B1695" s="40">
        <v>45641</v>
      </c>
      <c r="C1695" t="s">
        <v>55</v>
      </c>
      <c r="D1695" t="s">
        <v>56</v>
      </c>
      <c r="E1695" t="s">
        <v>17</v>
      </c>
      <c r="F1695" t="s">
        <v>50</v>
      </c>
      <c r="G1695" t="s">
        <v>136</v>
      </c>
      <c r="H1695" t="s">
        <v>137</v>
      </c>
      <c r="I1695" t="s">
        <v>31</v>
      </c>
      <c r="J1695">
        <v>3200</v>
      </c>
      <c r="K1695">
        <v>12</v>
      </c>
      <c r="L1695">
        <v>0.25</v>
      </c>
      <c r="M1695">
        <v>28800</v>
      </c>
      <c r="N1695" t="s">
        <v>77</v>
      </c>
      <c r="O1695" t="s">
        <v>23</v>
      </c>
      <c r="P1695">
        <v>115200</v>
      </c>
      <c r="Q1695">
        <v>115200</v>
      </c>
      <c r="R1695">
        <v>38400</v>
      </c>
      <c r="S1695">
        <v>9600</v>
      </c>
    </row>
    <row r="1696" spans="1:19" x14ac:dyDescent="0.35">
      <c r="A1696" t="s">
        <v>1822</v>
      </c>
      <c r="B1696" s="40">
        <v>45462</v>
      </c>
      <c r="C1696" t="s">
        <v>96</v>
      </c>
      <c r="D1696" t="s">
        <v>97</v>
      </c>
      <c r="E1696" t="s">
        <v>98</v>
      </c>
      <c r="F1696" t="s">
        <v>101</v>
      </c>
      <c r="G1696" t="s">
        <v>136</v>
      </c>
      <c r="H1696" t="s">
        <v>137</v>
      </c>
      <c r="I1696" t="s">
        <v>31</v>
      </c>
      <c r="J1696">
        <v>3200</v>
      </c>
      <c r="K1696">
        <v>13</v>
      </c>
      <c r="L1696">
        <v>0.02</v>
      </c>
      <c r="M1696">
        <v>40768</v>
      </c>
      <c r="N1696" t="s">
        <v>22</v>
      </c>
      <c r="O1696" t="s">
        <v>87</v>
      </c>
      <c r="P1696">
        <v>2038400</v>
      </c>
      <c r="Q1696">
        <v>2038400</v>
      </c>
      <c r="R1696">
        <v>41600</v>
      </c>
      <c r="S1696">
        <v>832</v>
      </c>
    </row>
    <row r="1697" spans="1:19" x14ac:dyDescent="0.35">
      <c r="A1697" t="s">
        <v>1823</v>
      </c>
      <c r="B1697" s="40">
        <v>45366</v>
      </c>
      <c r="C1697" t="s">
        <v>25</v>
      </c>
      <c r="D1697" t="s">
        <v>26</v>
      </c>
      <c r="E1697" t="s">
        <v>27</v>
      </c>
      <c r="F1697" t="s">
        <v>28</v>
      </c>
      <c r="G1697" t="s">
        <v>136</v>
      </c>
      <c r="H1697" t="s">
        <v>137</v>
      </c>
      <c r="I1697" t="s">
        <v>31</v>
      </c>
      <c r="J1697">
        <v>3200</v>
      </c>
      <c r="K1697">
        <v>18</v>
      </c>
      <c r="L1697">
        <v>0.23</v>
      </c>
      <c r="M1697">
        <v>44352</v>
      </c>
      <c r="N1697" t="s">
        <v>32</v>
      </c>
      <c r="O1697" t="s">
        <v>23</v>
      </c>
      <c r="P1697">
        <v>192834.78260869565</v>
      </c>
      <c r="Q1697">
        <v>192834.78260869565</v>
      </c>
      <c r="R1697">
        <v>57600</v>
      </c>
      <c r="S1697">
        <v>13248</v>
      </c>
    </row>
    <row r="1698" spans="1:19" x14ac:dyDescent="0.35">
      <c r="A1698" t="s">
        <v>1824</v>
      </c>
      <c r="B1698" s="40">
        <v>45388</v>
      </c>
      <c r="C1698" t="s">
        <v>96</v>
      </c>
      <c r="D1698" t="s">
        <v>97</v>
      </c>
      <c r="E1698" t="s">
        <v>98</v>
      </c>
      <c r="F1698" t="s">
        <v>113</v>
      </c>
      <c r="G1698" t="s">
        <v>136</v>
      </c>
      <c r="H1698" t="s">
        <v>137</v>
      </c>
      <c r="I1698" t="s">
        <v>31</v>
      </c>
      <c r="J1698">
        <v>3200</v>
      </c>
      <c r="K1698">
        <v>2</v>
      </c>
      <c r="L1698">
        <v>0.2</v>
      </c>
      <c r="M1698">
        <v>5120</v>
      </c>
      <c r="N1698" t="s">
        <v>77</v>
      </c>
      <c r="O1698" t="s">
        <v>87</v>
      </c>
      <c r="P1698">
        <v>25600</v>
      </c>
      <c r="Q1698">
        <v>25600</v>
      </c>
      <c r="R1698">
        <v>6400</v>
      </c>
      <c r="S1698">
        <v>1280</v>
      </c>
    </row>
    <row r="1699" spans="1:19" x14ac:dyDescent="0.35">
      <c r="A1699" t="s">
        <v>1825</v>
      </c>
      <c r="B1699" s="40">
        <v>45644</v>
      </c>
      <c r="C1699" t="s">
        <v>35</v>
      </c>
      <c r="D1699" t="s">
        <v>36</v>
      </c>
      <c r="E1699" t="s">
        <v>37</v>
      </c>
      <c r="F1699" t="s">
        <v>38</v>
      </c>
      <c r="G1699" t="s">
        <v>136</v>
      </c>
      <c r="H1699" t="s">
        <v>137</v>
      </c>
      <c r="I1699" t="s">
        <v>31</v>
      </c>
      <c r="J1699">
        <v>3200</v>
      </c>
      <c r="K1699">
        <v>7</v>
      </c>
      <c r="L1699">
        <v>0.09</v>
      </c>
      <c r="M1699">
        <v>20384</v>
      </c>
      <c r="N1699" t="s">
        <v>77</v>
      </c>
      <c r="O1699" t="s">
        <v>23</v>
      </c>
      <c r="P1699">
        <v>226488.88888888891</v>
      </c>
      <c r="Q1699">
        <v>226488.88888888891</v>
      </c>
      <c r="R1699">
        <v>22400</v>
      </c>
      <c r="S1699">
        <v>2016</v>
      </c>
    </row>
    <row r="1700" spans="1:19" x14ac:dyDescent="0.35">
      <c r="A1700" t="s">
        <v>1826</v>
      </c>
      <c r="B1700" s="40">
        <v>45353</v>
      </c>
      <c r="C1700" t="s">
        <v>61</v>
      </c>
      <c r="D1700" t="s">
        <v>62</v>
      </c>
      <c r="E1700" t="s">
        <v>27</v>
      </c>
      <c r="F1700" t="s">
        <v>122</v>
      </c>
      <c r="G1700" t="s">
        <v>136</v>
      </c>
      <c r="H1700" t="s">
        <v>137</v>
      </c>
      <c r="I1700" t="s">
        <v>31</v>
      </c>
      <c r="J1700">
        <v>3200</v>
      </c>
      <c r="K1700">
        <v>1</v>
      </c>
      <c r="L1700">
        <v>0.17</v>
      </c>
      <c r="M1700">
        <v>2656</v>
      </c>
      <c r="N1700" t="s">
        <v>59</v>
      </c>
      <c r="O1700" t="s">
        <v>23</v>
      </c>
      <c r="P1700">
        <v>15623.529411764704</v>
      </c>
      <c r="Q1700">
        <v>15623.529411764704</v>
      </c>
      <c r="R1700">
        <v>3200</v>
      </c>
      <c r="S1700">
        <v>544</v>
      </c>
    </row>
    <row r="1701" spans="1:19" x14ac:dyDescent="0.35">
      <c r="A1701" t="s">
        <v>1827</v>
      </c>
      <c r="B1701" s="40">
        <v>45361</v>
      </c>
      <c r="C1701" t="s">
        <v>61</v>
      </c>
      <c r="D1701" t="s">
        <v>62</v>
      </c>
      <c r="E1701" t="s">
        <v>27</v>
      </c>
      <c r="F1701" t="s">
        <v>66</v>
      </c>
      <c r="G1701" t="s">
        <v>136</v>
      </c>
      <c r="H1701" t="s">
        <v>137</v>
      </c>
      <c r="I1701" t="s">
        <v>31</v>
      </c>
      <c r="J1701">
        <v>3200</v>
      </c>
      <c r="K1701">
        <v>1</v>
      </c>
      <c r="L1701">
        <v>0.28999999999999998</v>
      </c>
      <c r="M1701">
        <v>2272</v>
      </c>
      <c r="N1701" t="s">
        <v>42</v>
      </c>
      <c r="O1701" t="s">
        <v>80</v>
      </c>
      <c r="P1701">
        <v>7834.4827586206902</v>
      </c>
      <c r="Q1701">
        <v>7834.4827586206902</v>
      </c>
      <c r="R1701">
        <v>3200</v>
      </c>
      <c r="S1701">
        <v>928</v>
      </c>
    </row>
    <row r="1702" spans="1:19" x14ac:dyDescent="0.35">
      <c r="A1702" t="s">
        <v>1828</v>
      </c>
      <c r="B1702" s="40">
        <v>45469</v>
      </c>
      <c r="C1702" t="s">
        <v>125</v>
      </c>
      <c r="D1702" t="s">
        <v>126</v>
      </c>
      <c r="E1702" t="s">
        <v>37</v>
      </c>
      <c r="F1702" t="s">
        <v>38</v>
      </c>
      <c r="G1702" t="s">
        <v>136</v>
      </c>
      <c r="H1702" t="s">
        <v>137</v>
      </c>
      <c r="I1702" t="s">
        <v>31</v>
      </c>
      <c r="J1702">
        <v>3200</v>
      </c>
      <c r="K1702">
        <v>15</v>
      </c>
      <c r="L1702">
        <v>0.05</v>
      </c>
      <c r="M1702">
        <v>45600</v>
      </c>
      <c r="N1702" t="s">
        <v>77</v>
      </c>
      <c r="O1702" t="s">
        <v>33</v>
      </c>
      <c r="P1702">
        <v>912000</v>
      </c>
      <c r="Q1702">
        <v>912000</v>
      </c>
      <c r="R1702">
        <v>48000</v>
      </c>
      <c r="S1702">
        <v>2400</v>
      </c>
    </row>
    <row r="1703" spans="1:19" x14ac:dyDescent="0.35">
      <c r="A1703" t="s">
        <v>1829</v>
      </c>
      <c r="B1703" s="40">
        <v>45620</v>
      </c>
      <c r="C1703" t="s">
        <v>111</v>
      </c>
      <c r="D1703" t="s">
        <v>112</v>
      </c>
      <c r="E1703" t="s">
        <v>98</v>
      </c>
      <c r="F1703" t="s">
        <v>115</v>
      </c>
      <c r="G1703" t="s">
        <v>136</v>
      </c>
      <c r="H1703" t="s">
        <v>137</v>
      </c>
      <c r="I1703" t="s">
        <v>31</v>
      </c>
      <c r="J1703">
        <v>3200</v>
      </c>
      <c r="K1703">
        <v>15</v>
      </c>
      <c r="L1703">
        <v>0.28999999999999998</v>
      </c>
      <c r="M1703">
        <v>34080</v>
      </c>
      <c r="N1703" t="s">
        <v>123</v>
      </c>
      <c r="O1703" t="s">
        <v>80</v>
      </c>
      <c r="P1703">
        <v>117517.24137931035</v>
      </c>
      <c r="Q1703">
        <v>117517.24137931035</v>
      </c>
      <c r="R1703">
        <v>48000</v>
      </c>
      <c r="S1703">
        <v>13920</v>
      </c>
    </row>
    <row r="1704" spans="1:19" x14ac:dyDescent="0.35">
      <c r="A1704" t="s">
        <v>1830</v>
      </c>
      <c r="B1704" s="40">
        <v>45521</v>
      </c>
      <c r="C1704" t="s">
        <v>96</v>
      </c>
      <c r="D1704" t="s">
        <v>97</v>
      </c>
      <c r="E1704" t="s">
        <v>98</v>
      </c>
      <c r="F1704" t="s">
        <v>101</v>
      </c>
      <c r="G1704" t="s">
        <v>136</v>
      </c>
      <c r="H1704" t="s">
        <v>137</v>
      </c>
      <c r="I1704" t="s">
        <v>31</v>
      </c>
      <c r="J1704">
        <v>3200</v>
      </c>
      <c r="K1704">
        <v>3</v>
      </c>
      <c r="L1704">
        <v>0.14000000000000001</v>
      </c>
      <c r="M1704">
        <v>8256</v>
      </c>
      <c r="N1704" t="s">
        <v>77</v>
      </c>
      <c r="O1704" t="s">
        <v>23</v>
      </c>
      <c r="P1704">
        <v>58971.428571428565</v>
      </c>
      <c r="Q1704">
        <v>58971.428571428565</v>
      </c>
      <c r="R1704">
        <v>9600</v>
      </c>
      <c r="S1704">
        <v>1344</v>
      </c>
    </row>
    <row r="1705" spans="1:19" x14ac:dyDescent="0.35">
      <c r="A1705" t="s">
        <v>1831</v>
      </c>
      <c r="B1705" s="40">
        <v>45484</v>
      </c>
      <c r="C1705" t="s">
        <v>25</v>
      </c>
      <c r="D1705" t="s">
        <v>26</v>
      </c>
      <c r="E1705" t="s">
        <v>27</v>
      </c>
      <c r="F1705" t="s">
        <v>89</v>
      </c>
      <c r="G1705" t="s">
        <v>136</v>
      </c>
      <c r="H1705" t="s">
        <v>137</v>
      </c>
      <c r="I1705" t="s">
        <v>31</v>
      </c>
      <c r="J1705">
        <v>3200</v>
      </c>
      <c r="K1705">
        <v>18</v>
      </c>
      <c r="L1705">
        <v>0.22</v>
      </c>
      <c r="M1705">
        <v>44928</v>
      </c>
      <c r="N1705" t="s">
        <v>123</v>
      </c>
      <c r="O1705" t="s">
        <v>23</v>
      </c>
      <c r="P1705">
        <v>204218.18181818182</v>
      </c>
      <c r="Q1705">
        <v>204218.18181818182</v>
      </c>
      <c r="R1705">
        <v>57600</v>
      </c>
      <c r="S1705">
        <v>12672</v>
      </c>
    </row>
    <row r="1706" spans="1:19" x14ac:dyDescent="0.35">
      <c r="A1706" t="s">
        <v>1832</v>
      </c>
      <c r="B1706" s="40">
        <v>45359</v>
      </c>
      <c r="C1706" t="s">
        <v>44</v>
      </c>
      <c r="D1706" t="s">
        <v>45</v>
      </c>
      <c r="E1706" t="s">
        <v>17</v>
      </c>
      <c r="F1706" t="s">
        <v>154</v>
      </c>
      <c r="G1706" t="s">
        <v>136</v>
      </c>
      <c r="H1706" t="s">
        <v>137</v>
      </c>
      <c r="I1706" t="s">
        <v>31</v>
      </c>
      <c r="J1706">
        <v>3200</v>
      </c>
      <c r="K1706">
        <v>17</v>
      </c>
      <c r="L1706">
        <v>0.15</v>
      </c>
      <c r="M1706">
        <v>46240</v>
      </c>
      <c r="N1706" t="s">
        <v>42</v>
      </c>
      <c r="O1706" t="s">
        <v>23</v>
      </c>
      <c r="P1706">
        <v>308266.66666666669</v>
      </c>
      <c r="Q1706">
        <v>308266.66666666669</v>
      </c>
      <c r="R1706">
        <v>54400</v>
      </c>
      <c r="S1706">
        <v>8160</v>
      </c>
    </row>
    <row r="1707" spans="1:19" x14ac:dyDescent="0.35">
      <c r="A1707" t="s">
        <v>1833</v>
      </c>
      <c r="B1707" s="40">
        <v>45570</v>
      </c>
      <c r="C1707" t="s">
        <v>35</v>
      </c>
      <c r="D1707" t="s">
        <v>36</v>
      </c>
      <c r="E1707" t="s">
        <v>37</v>
      </c>
      <c r="F1707" t="s">
        <v>71</v>
      </c>
      <c r="G1707" t="s">
        <v>136</v>
      </c>
      <c r="H1707" t="s">
        <v>137</v>
      </c>
      <c r="I1707" t="s">
        <v>31</v>
      </c>
      <c r="J1707">
        <v>3200</v>
      </c>
      <c r="K1707">
        <v>17</v>
      </c>
      <c r="L1707">
        <v>0.23</v>
      </c>
      <c r="M1707">
        <v>41888</v>
      </c>
      <c r="N1707" t="s">
        <v>59</v>
      </c>
      <c r="O1707" t="s">
        <v>23</v>
      </c>
      <c r="P1707">
        <v>182121.73913043478</v>
      </c>
      <c r="Q1707">
        <v>182121.73913043478</v>
      </c>
      <c r="R1707">
        <v>54400</v>
      </c>
      <c r="S1707">
        <v>12512</v>
      </c>
    </row>
    <row r="1708" spans="1:19" x14ac:dyDescent="0.35">
      <c r="A1708" t="s">
        <v>1834</v>
      </c>
      <c r="B1708" s="40">
        <v>45449</v>
      </c>
      <c r="C1708" t="s">
        <v>35</v>
      </c>
      <c r="D1708" t="s">
        <v>36</v>
      </c>
      <c r="E1708" t="s">
        <v>37</v>
      </c>
      <c r="F1708" t="s">
        <v>157</v>
      </c>
      <c r="G1708" t="s">
        <v>136</v>
      </c>
      <c r="H1708" t="s">
        <v>137</v>
      </c>
      <c r="I1708" t="s">
        <v>31</v>
      </c>
      <c r="J1708">
        <v>3200</v>
      </c>
      <c r="K1708">
        <v>12</v>
      </c>
      <c r="L1708">
        <v>0.13</v>
      </c>
      <c r="M1708">
        <v>33408</v>
      </c>
      <c r="N1708" t="s">
        <v>32</v>
      </c>
      <c r="O1708" t="s">
        <v>80</v>
      </c>
      <c r="P1708">
        <v>256984.61538461538</v>
      </c>
      <c r="Q1708">
        <v>256984.61538461538</v>
      </c>
      <c r="R1708">
        <v>38400</v>
      </c>
      <c r="S1708">
        <v>4992</v>
      </c>
    </row>
    <row r="1709" spans="1:19" x14ac:dyDescent="0.35">
      <c r="A1709" t="s">
        <v>1835</v>
      </c>
      <c r="B1709" s="40">
        <v>45435</v>
      </c>
      <c r="C1709" t="s">
        <v>96</v>
      </c>
      <c r="D1709" t="s">
        <v>97</v>
      </c>
      <c r="E1709" t="s">
        <v>98</v>
      </c>
      <c r="F1709" t="s">
        <v>160</v>
      </c>
      <c r="G1709" t="s">
        <v>136</v>
      </c>
      <c r="H1709" t="s">
        <v>137</v>
      </c>
      <c r="I1709" t="s">
        <v>31</v>
      </c>
      <c r="J1709">
        <v>3200</v>
      </c>
      <c r="K1709">
        <v>9</v>
      </c>
      <c r="L1709">
        <v>0.23</v>
      </c>
      <c r="M1709">
        <v>22176</v>
      </c>
      <c r="N1709" t="s">
        <v>22</v>
      </c>
      <c r="O1709" t="s">
        <v>23</v>
      </c>
      <c r="P1709">
        <v>96417.391304347824</v>
      </c>
      <c r="Q1709">
        <v>96417.391304347824</v>
      </c>
      <c r="R1709">
        <v>28800</v>
      </c>
      <c r="S1709">
        <v>6624</v>
      </c>
    </row>
    <row r="1710" spans="1:19" x14ac:dyDescent="0.35">
      <c r="A1710" t="s">
        <v>1836</v>
      </c>
      <c r="B1710" s="40">
        <v>45355</v>
      </c>
      <c r="C1710" t="s">
        <v>96</v>
      </c>
      <c r="D1710" t="s">
        <v>97</v>
      </c>
      <c r="E1710" t="s">
        <v>98</v>
      </c>
      <c r="F1710" t="s">
        <v>99</v>
      </c>
      <c r="G1710" t="s">
        <v>136</v>
      </c>
      <c r="H1710" t="s">
        <v>137</v>
      </c>
      <c r="I1710" t="s">
        <v>31</v>
      </c>
      <c r="J1710">
        <v>3200</v>
      </c>
      <c r="K1710">
        <v>11</v>
      </c>
      <c r="L1710">
        <v>7.0000000000000007E-2</v>
      </c>
      <c r="M1710">
        <v>32736</v>
      </c>
      <c r="N1710" t="s">
        <v>123</v>
      </c>
      <c r="O1710" t="s">
        <v>23</v>
      </c>
      <c r="P1710">
        <v>467657.14285714284</v>
      </c>
      <c r="Q1710">
        <v>467657.14285714284</v>
      </c>
      <c r="R1710">
        <v>35200</v>
      </c>
      <c r="S1710">
        <v>2464</v>
      </c>
    </row>
    <row r="1711" spans="1:19" x14ac:dyDescent="0.35">
      <c r="A1711" t="s">
        <v>1837</v>
      </c>
      <c r="B1711" s="40">
        <v>45494</v>
      </c>
      <c r="C1711" t="s">
        <v>61</v>
      </c>
      <c r="D1711" t="s">
        <v>62</v>
      </c>
      <c r="E1711" t="s">
        <v>27</v>
      </c>
      <c r="F1711" t="s">
        <v>66</v>
      </c>
      <c r="G1711" t="s">
        <v>136</v>
      </c>
      <c r="H1711" t="s">
        <v>137</v>
      </c>
      <c r="I1711" t="s">
        <v>31</v>
      </c>
      <c r="J1711">
        <v>3200</v>
      </c>
      <c r="K1711">
        <v>5</v>
      </c>
      <c r="L1711">
        <v>0</v>
      </c>
      <c r="M1711">
        <v>16000</v>
      </c>
      <c r="N1711" t="s">
        <v>123</v>
      </c>
      <c r="O1711" t="s">
        <v>33</v>
      </c>
      <c r="P1711" t="e">
        <v>#DIV/0!</v>
      </c>
      <c r="Q1711">
        <v>0</v>
      </c>
      <c r="R1711">
        <v>16000</v>
      </c>
      <c r="S1711">
        <v>0</v>
      </c>
    </row>
    <row r="1712" spans="1:19" x14ac:dyDescent="0.35">
      <c r="A1712" t="s">
        <v>1838</v>
      </c>
      <c r="B1712" s="40">
        <v>45300</v>
      </c>
      <c r="C1712" t="s">
        <v>55</v>
      </c>
      <c r="D1712" t="s">
        <v>56</v>
      </c>
      <c r="E1712" t="s">
        <v>17</v>
      </c>
      <c r="F1712" t="s">
        <v>79</v>
      </c>
      <c r="G1712" t="s">
        <v>136</v>
      </c>
      <c r="H1712" t="s">
        <v>137</v>
      </c>
      <c r="I1712" t="s">
        <v>31</v>
      </c>
      <c r="J1712">
        <v>3200</v>
      </c>
      <c r="K1712">
        <v>6</v>
      </c>
      <c r="L1712">
        <v>0.28999999999999998</v>
      </c>
      <c r="M1712">
        <v>13632</v>
      </c>
      <c r="N1712" t="s">
        <v>123</v>
      </c>
      <c r="O1712" t="s">
        <v>179</v>
      </c>
      <c r="P1712">
        <v>47006.896551724138</v>
      </c>
      <c r="Q1712">
        <v>47006.896551724138</v>
      </c>
      <c r="R1712">
        <v>19200</v>
      </c>
      <c r="S1712">
        <v>5568</v>
      </c>
    </row>
    <row r="1713" spans="1:19" x14ac:dyDescent="0.35">
      <c r="A1713" t="s">
        <v>1839</v>
      </c>
      <c r="B1713" s="40">
        <v>45389</v>
      </c>
      <c r="C1713" t="s">
        <v>64</v>
      </c>
      <c r="D1713" t="s">
        <v>65</v>
      </c>
      <c r="E1713" t="s">
        <v>27</v>
      </c>
      <c r="F1713" t="s">
        <v>122</v>
      </c>
      <c r="G1713" t="s">
        <v>136</v>
      </c>
      <c r="H1713" t="s">
        <v>137</v>
      </c>
      <c r="I1713" t="s">
        <v>31</v>
      </c>
      <c r="J1713">
        <v>3200</v>
      </c>
      <c r="K1713">
        <v>2</v>
      </c>
      <c r="L1713">
        <v>0.24</v>
      </c>
      <c r="M1713">
        <v>4864</v>
      </c>
      <c r="N1713" t="s">
        <v>77</v>
      </c>
      <c r="O1713" t="s">
        <v>23</v>
      </c>
      <c r="P1713">
        <v>20266.666666666668</v>
      </c>
      <c r="Q1713">
        <v>20266.666666666668</v>
      </c>
      <c r="R1713">
        <v>6400</v>
      </c>
      <c r="S1713">
        <v>1536</v>
      </c>
    </row>
    <row r="1714" spans="1:19" x14ac:dyDescent="0.35">
      <c r="A1714" t="s">
        <v>1840</v>
      </c>
      <c r="B1714" s="40">
        <v>45406</v>
      </c>
      <c r="C1714" t="s">
        <v>125</v>
      </c>
      <c r="D1714" t="s">
        <v>126</v>
      </c>
      <c r="E1714" t="s">
        <v>37</v>
      </c>
      <c r="F1714" t="s">
        <v>71</v>
      </c>
      <c r="G1714" t="s">
        <v>136</v>
      </c>
      <c r="H1714" t="s">
        <v>137</v>
      </c>
      <c r="I1714" t="s">
        <v>31</v>
      </c>
      <c r="J1714">
        <v>3200</v>
      </c>
      <c r="K1714">
        <v>20</v>
      </c>
      <c r="L1714">
        <v>0.01</v>
      </c>
      <c r="M1714">
        <v>63360</v>
      </c>
      <c r="N1714" t="s">
        <v>77</v>
      </c>
      <c r="O1714" t="s">
        <v>23</v>
      </c>
      <c r="P1714">
        <v>6336000</v>
      </c>
      <c r="Q1714">
        <v>6336000</v>
      </c>
      <c r="R1714">
        <v>64000</v>
      </c>
      <c r="S1714">
        <v>640</v>
      </c>
    </row>
    <row r="1715" spans="1:19" x14ac:dyDescent="0.35">
      <c r="A1715" t="s">
        <v>1841</v>
      </c>
      <c r="B1715" s="40">
        <v>45400</v>
      </c>
      <c r="C1715" t="s">
        <v>25</v>
      </c>
      <c r="D1715" t="s">
        <v>26</v>
      </c>
      <c r="E1715" t="s">
        <v>27</v>
      </c>
      <c r="F1715" t="s">
        <v>66</v>
      </c>
      <c r="G1715" t="s">
        <v>136</v>
      </c>
      <c r="H1715" t="s">
        <v>137</v>
      </c>
      <c r="I1715" t="s">
        <v>31</v>
      </c>
      <c r="J1715">
        <v>3200</v>
      </c>
      <c r="K1715">
        <v>16</v>
      </c>
      <c r="L1715">
        <v>0.27</v>
      </c>
      <c r="M1715">
        <v>37376</v>
      </c>
      <c r="N1715" t="s">
        <v>179</v>
      </c>
      <c r="O1715" t="s">
        <v>80</v>
      </c>
      <c r="P1715">
        <v>138429.62962962964</v>
      </c>
      <c r="Q1715">
        <v>138429.62962962964</v>
      </c>
      <c r="R1715">
        <v>51200</v>
      </c>
      <c r="S1715">
        <v>13824</v>
      </c>
    </row>
    <row r="1716" spans="1:19" x14ac:dyDescent="0.35">
      <c r="A1716" t="s">
        <v>1842</v>
      </c>
      <c r="B1716" s="40">
        <v>45457</v>
      </c>
      <c r="C1716" t="s">
        <v>61</v>
      </c>
      <c r="D1716" t="s">
        <v>62</v>
      </c>
      <c r="E1716" t="s">
        <v>27</v>
      </c>
      <c r="F1716" t="s">
        <v>28</v>
      </c>
      <c r="G1716" t="s">
        <v>136</v>
      </c>
      <c r="H1716" t="s">
        <v>137</v>
      </c>
      <c r="I1716" t="s">
        <v>31</v>
      </c>
      <c r="J1716">
        <v>3200</v>
      </c>
      <c r="K1716">
        <v>16</v>
      </c>
      <c r="L1716">
        <v>0.23</v>
      </c>
      <c r="M1716">
        <v>39424</v>
      </c>
      <c r="N1716" t="s">
        <v>59</v>
      </c>
      <c r="O1716" t="s">
        <v>33</v>
      </c>
      <c r="P1716">
        <v>171408.69565217392</v>
      </c>
      <c r="Q1716">
        <v>171408.69565217392</v>
      </c>
      <c r="R1716">
        <v>51200</v>
      </c>
      <c r="S1716">
        <v>11776</v>
      </c>
    </row>
    <row r="1717" spans="1:19" x14ac:dyDescent="0.35">
      <c r="A1717" t="s">
        <v>1843</v>
      </c>
      <c r="B1717" s="40">
        <v>45439</v>
      </c>
      <c r="C1717" t="s">
        <v>15</v>
      </c>
      <c r="D1717" t="s">
        <v>16</v>
      </c>
      <c r="E1717" t="s">
        <v>17</v>
      </c>
      <c r="F1717" t="s">
        <v>176</v>
      </c>
      <c r="G1717" t="s">
        <v>136</v>
      </c>
      <c r="H1717" t="s">
        <v>137</v>
      </c>
      <c r="I1717" t="s">
        <v>31</v>
      </c>
      <c r="J1717">
        <v>3200</v>
      </c>
      <c r="K1717">
        <v>4</v>
      </c>
      <c r="L1717">
        <v>0.16</v>
      </c>
      <c r="M1717">
        <v>10752</v>
      </c>
      <c r="N1717" t="s">
        <v>22</v>
      </c>
      <c r="O1717" t="s">
        <v>23</v>
      </c>
      <c r="P1717">
        <v>67200</v>
      </c>
      <c r="Q1717">
        <v>67200</v>
      </c>
      <c r="R1717">
        <v>12800</v>
      </c>
      <c r="S1717">
        <v>2048</v>
      </c>
    </row>
    <row r="1718" spans="1:19" x14ac:dyDescent="0.35">
      <c r="A1718" t="s">
        <v>1844</v>
      </c>
      <c r="B1718" s="40">
        <v>45549</v>
      </c>
      <c r="C1718" t="s">
        <v>35</v>
      </c>
      <c r="D1718" t="s">
        <v>36</v>
      </c>
      <c r="E1718" t="s">
        <v>37</v>
      </c>
      <c r="F1718" t="s">
        <v>157</v>
      </c>
      <c r="G1718" t="s">
        <v>136</v>
      </c>
      <c r="H1718" t="s">
        <v>137</v>
      </c>
      <c r="I1718" t="s">
        <v>31</v>
      </c>
      <c r="J1718">
        <v>3200</v>
      </c>
      <c r="K1718">
        <v>5</v>
      </c>
      <c r="L1718">
        <v>0.03</v>
      </c>
      <c r="M1718">
        <v>15520</v>
      </c>
      <c r="N1718" t="s">
        <v>22</v>
      </c>
      <c r="O1718" t="s">
        <v>23</v>
      </c>
      <c r="P1718">
        <v>517333.33333333337</v>
      </c>
      <c r="Q1718">
        <v>517333.33333333337</v>
      </c>
      <c r="R1718">
        <v>16000</v>
      </c>
      <c r="S1718">
        <v>480</v>
      </c>
    </row>
    <row r="1719" spans="1:19" x14ac:dyDescent="0.35">
      <c r="A1719" t="s">
        <v>1845</v>
      </c>
      <c r="B1719" s="40">
        <v>45514</v>
      </c>
      <c r="C1719" t="s">
        <v>131</v>
      </c>
      <c r="D1719" t="s">
        <v>132</v>
      </c>
      <c r="E1719" t="s">
        <v>98</v>
      </c>
      <c r="F1719" t="s">
        <v>113</v>
      </c>
      <c r="G1719" t="s">
        <v>136</v>
      </c>
      <c r="H1719" t="s">
        <v>137</v>
      </c>
      <c r="I1719" t="s">
        <v>31</v>
      </c>
      <c r="J1719">
        <v>3200</v>
      </c>
      <c r="K1719">
        <v>9</v>
      </c>
      <c r="L1719">
        <v>7.0000000000000007E-2</v>
      </c>
      <c r="M1719">
        <v>26784</v>
      </c>
      <c r="N1719" t="s">
        <v>42</v>
      </c>
      <c r="O1719" t="s">
        <v>23</v>
      </c>
      <c r="P1719">
        <v>382628.57142857142</v>
      </c>
      <c r="Q1719">
        <v>382628.57142857142</v>
      </c>
      <c r="R1719">
        <v>28800.000000000004</v>
      </c>
      <c r="S1719">
        <v>2016.0000000000036</v>
      </c>
    </row>
    <row r="1720" spans="1:19" x14ac:dyDescent="0.35">
      <c r="A1720" t="s">
        <v>1846</v>
      </c>
      <c r="B1720" s="40">
        <v>45363</v>
      </c>
      <c r="C1720" t="s">
        <v>61</v>
      </c>
      <c r="D1720" t="s">
        <v>62</v>
      </c>
      <c r="E1720" t="s">
        <v>27</v>
      </c>
      <c r="F1720" t="s">
        <v>103</v>
      </c>
      <c r="G1720" t="s">
        <v>136</v>
      </c>
      <c r="H1720" t="s">
        <v>137</v>
      </c>
      <c r="I1720" t="s">
        <v>31</v>
      </c>
      <c r="J1720">
        <v>3200</v>
      </c>
      <c r="K1720">
        <v>10</v>
      </c>
      <c r="L1720">
        <v>0.12</v>
      </c>
      <c r="M1720">
        <v>28160</v>
      </c>
      <c r="N1720" t="s">
        <v>42</v>
      </c>
      <c r="O1720" t="s">
        <v>23</v>
      </c>
      <c r="P1720">
        <v>234666.66666666669</v>
      </c>
      <c r="Q1720">
        <v>234666.66666666669</v>
      </c>
      <c r="R1720">
        <v>32000</v>
      </c>
      <c r="S1720">
        <v>3840</v>
      </c>
    </row>
    <row r="1721" spans="1:19" x14ac:dyDescent="0.35">
      <c r="A1721" t="s">
        <v>1847</v>
      </c>
      <c r="B1721" s="40">
        <v>45362</v>
      </c>
      <c r="C1721" t="s">
        <v>111</v>
      </c>
      <c r="D1721" t="s">
        <v>112</v>
      </c>
      <c r="E1721" t="s">
        <v>98</v>
      </c>
      <c r="F1721" t="s">
        <v>115</v>
      </c>
      <c r="G1721" t="s">
        <v>136</v>
      </c>
      <c r="H1721" t="s">
        <v>137</v>
      </c>
      <c r="I1721" t="s">
        <v>31</v>
      </c>
      <c r="J1721">
        <v>3200</v>
      </c>
      <c r="K1721">
        <v>6</v>
      </c>
      <c r="L1721">
        <v>0.28000000000000003</v>
      </c>
      <c r="M1721">
        <v>13824</v>
      </c>
      <c r="N1721" t="s">
        <v>22</v>
      </c>
      <c r="O1721" t="s">
        <v>23</v>
      </c>
      <c r="P1721">
        <v>49371.428571428565</v>
      </c>
      <c r="Q1721">
        <v>49371.428571428565</v>
      </c>
      <c r="R1721">
        <v>19200</v>
      </c>
      <c r="S1721">
        <v>5376</v>
      </c>
    </row>
    <row r="1722" spans="1:19" x14ac:dyDescent="0.35">
      <c r="A1722" t="s">
        <v>1848</v>
      </c>
      <c r="B1722" s="40">
        <v>45293</v>
      </c>
      <c r="C1722" t="s">
        <v>35</v>
      </c>
      <c r="D1722" t="s">
        <v>36</v>
      </c>
      <c r="E1722" t="s">
        <v>37</v>
      </c>
      <c r="F1722" t="s">
        <v>151</v>
      </c>
      <c r="G1722" t="s">
        <v>136</v>
      </c>
      <c r="H1722" t="s">
        <v>137</v>
      </c>
      <c r="I1722" t="s">
        <v>31</v>
      </c>
      <c r="J1722">
        <v>3200</v>
      </c>
      <c r="K1722">
        <v>19</v>
      </c>
      <c r="L1722">
        <v>0.2</v>
      </c>
      <c r="M1722">
        <v>48640</v>
      </c>
      <c r="N1722" t="s">
        <v>22</v>
      </c>
      <c r="O1722" t="s">
        <v>23</v>
      </c>
      <c r="P1722">
        <v>243200</v>
      </c>
      <c r="Q1722">
        <v>243200</v>
      </c>
      <c r="R1722">
        <v>60800</v>
      </c>
      <c r="S1722">
        <v>12160</v>
      </c>
    </row>
    <row r="1723" spans="1:19" x14ac:dyDescent="0.35">
      <c r="A1723" t="s">
        <v>1849</v>
      </c>
      <c r="B1723" s="40">
        <v>45340</v>
      </c>
      <c r="C1723" t="s">
        <v>73</v>
      </c>
      <c r="D1723" t="s">
        <v>74</v>
      </c>
      <c r="E1723" t="s">
        <v>37</v>
      </c>
      <c r="F1723" t="s">
        <v>157</v>
      </c>
      <c r="G1723" t="s">
        <v>136</v>
      </c>
      <c r="H1723" t="s">
        <v>137</v>
      </c>
      <c r="I1723" t="s">
        <v>31</v>
      </c>
      <c r="J1723">
        <v>3200</v>
      </c>
      <c r="K1723">
        <v>5</v>
      </c>
      <c r="L1723">
        <v>0.03</v>
      </c>
      <c r="M1723">
        <v>15520</v>
      </c>
      <c r="N1723" t="s">
        <v>32</v>
      </c>
      <c r="O1723" t="s">
        <v>179</v>
      </c>
      <c r="P1723">
        <v>517333.33333333337</v>
      </c>
      <c r="Q1723">
        <v>517333.33333333337</v>
      </c>
      <c r="R1723">
        <v>16000</v>
      </c>
      <c r="S1723">
        <v>480</v>
      </c>
    </row>
    <row r="1724" spans="1:19" x14ac:dyDescent="0.35">
      <c r="A1724" t="s">
        <v>1850</v>
      </c>
      <c r="B1724" s="40">
        <v>45372</v>
      </c>
      <c r="C1724" t="s">
        <v>73</v>
      </c>
      <c r="D1724" t="s">
        <v>74</v>
      </c>
      <c r="E1724" t="s">
        <v>37</v>
      </c>
      <c r="F1724" t="s">
        <v>151</v>
      </c>
      <c r="G1724" t="s">
        <v>136</v>
      </c>
      <c r="H1724" t="s">
        <v>137</v>
      </c>
      <c r="I1724" t="s">
        <v>31</v>
      </c>
      <c r="J1724">
        <v>3200</v>
      </c>
      <c r="K1724">
        <v>16</v>
      </c>
      <c r="L1724">
        <v>0.04</v>
      </c>
      <c r="M1724">
        <v>49152</v>
      </c>
      <c r="N1724" t="s">
        <v>59</v>
      </c>
      <c r="O1724" t="s">
        <v>23</v>
      </c>
      <c r="P1724">
        <v>1228800</v>
      </c>
      <c r="Q1724">
        <v>1228800</v>
      </c>
      <c r="R1724">
        <v>51200</v>
      </c>
      <c r="S1724">
        <v>2048</v>
      </c>
    </row>
    <row r="1725" spans="1:19" x14ac:dyDescent="0.35">
      <c r="A1725" t="s">
        <v>1851</v>
      </c>
      <c r="B1725" s="40">
        <v>45341</v>
      </c>
      <c r="C1725" t="s">
        <v>55</v>
      </c>
      <c r="D1725" t="s">
        <v>56</v>
      </c>
      <c r="E1725" t="s">
        <v>17</v>
      </c>
      <c r="F1725" t="s">
        <v>50</v>
      </c>
      <c r="G1725" t="s">
        <v>136</v>
      </c>
      <c r="H1725" t="s">
        <v>137</v>
      </c>
      <c r="I1725" t="s">
        <v>31</v>
      </c>
      <c r="J1725">
        <v>3200</v>
      </c>
      <c r="K1725">
        <v>14</v>
      </c>
      <c r="L1725">
        <v>0.04</v>
      </c>
      <c r="M1725">
        <v>43008</v>
      </c>
      <c r="N1725" t="s">
        <v>77</v>
      </c>
      <c r="O1725" t="s">
        <v>23</v>
      </c>
      <c r="P1725">
        <v>1075200</v>
      </c>
      <c r="Q1725">
        <v>1075200</v>
      </c>
      <c r="R1725">
        <v>44800</v>
      </c>
      <c r="S1725">
        <v>1792</v>
      </c>
    </row>
    <row r="1726" spans="1:19" x14ac:dyDescent="0.35">
      <c r="A1726" t="s">
        <v>1852</v>
      </c>
      <c r="B1726" s="40">
        <v>45523</v>
      </c>
      <c r="C1726" t="s">
        <v>44</v>
      </c>
      <c r="D1726" t="s">
        <v>45</v>
      </c>
      <c r="E1726" t="s">
        <v>17</v>
      </c>
      <c r="F1726" t="s">
        <v>79</v>
      </c>
      <c r="G1726" t="s">
        <v>136</v>
      </c>
      <c r="H1726" t="s">
        <v>137</v>
      </c>
      <c r="I1726" t="s">
        <v>31</v>
      </c>
      <c r="J1726">
        <v>3200</v>
      </c>
      <c r="K1726">
        <v>1</v>
      </c>
      <c r="L1726">
        <v>7.0000000000000007E-2</v>
      </c>
      <c r="M1726">
        <v>2976</v>
      </c>
      <c r="N1726" t="s">
        <v>123</v>
      </c>
      <c r="O1726" t="s">
        <v>23</v>
      </c>
      <c r="P1726">
        <v>42514.28571428571</v>
      </c>
      <c r="Q1726">
        <v>42514.28571428571</v>
      </c>
      <c r="R1726">
        <v>3200</v>
      </c>
      <c r="S1726">
        <v>224</v>
      </c>
    </row>
    <row r="1727" spans="1:19" x14ac:dyDescent="0.35">
      <c r="A1727" t="s">
        <v>1853</v>
      </c>
      <c r="B1727" s="40">
        <v>45631</v>
      </c>
      <c r="C1727" t="s">
        <v>25</v>
      </c>
      <c r="D1727" t="s">
        <v>26</v>
      </c>
      <c r="E1727" t="s">
        <v>27</v>
      </c>
      <c r="F1727" t="s">
        <v>103</v>
      </c>
      <c r="G1727" t="s">
        <v>136</v>
      </c>
      <c r="H1727" t="s">
        <v>137</v>
      </c>
      <c r="I1727" t="s">
        <v>31</v>
      </c>
      <c r="J1727">
        <v>3200</v>
      </c>
      <c r="K1727">
        <v>14</v>
      </c>
      <c r="L1727">
        <v>0.13</v>
      </c>
      <c r="M1727">
        <v>38976</v>
      </c>
      <c r="N1727" t="s">
        <v>32</v>
      </c>
      <c r="O1727" t="s">
        <v>23</v>
      </c>
      <c r="P1727">
        <v>299815.38461538462</v>
      </c>
      <c r="Q1727">
        <v>299815.38461538462</v>
      </c>
      <c r="R1727">
        <v>44800</v>
      </c>
      <c r="S1727">
        <v>5824</v>
      </c>
    </row>
    <row r="1728" spans="1:19" x14ac:dyDescent="0.35">
      <c r="A1728" t="s">
        <v>1854</v>
      </c>
      <c r="B1728" s="40">
        <v>45394</v>
      </c>
      <c r="C1728" t="s">
        <v>125</v>
      </c>
      <c r="D1728" t="s">
        <v>126</v>
      </c>
      <c r="E1728" t="s">
        <v>37</v>
      </c>
      <c r="F1728" t="s">
        <v>83</v>
      </c>
      <c r="G1728" t="s">
        <v>136</v>
      </c>
      <c r="H1728" t="s">
        <v>137</v>
      </c>
      <c r="I1728" t="s">
        <v>31</v>
      </c>
      <c r="J1728">
        <v>3200</v>
      </c>
      <c r="K1728">
        <v>16</v>
      </c>
      <c r="L1728">
        <v>0.06</v>
      </c>
      <c r="M1728">
        <v>48128</v>
      </c>
      <c r="N1728" t="s">
        <v>22</v>
      </c>
      <c r="O1728" t="s">
        <v>80</v>
      </c>
      <c r="P1728">
        <v>802133.33333333337</v>
      </c>
      <c r="Q1728">
        <v>802133.33333333337</v>
      </c>
      <c r="R1728">
        <v>51200</v>
      </c>
      <c r="S1728">
        <v>3072</v>
      </c>
    </row>
    <row r="1729" spans="1:19" x14ac:dyDescent="0.35">
      <c r="A1729" t="s">
        <v>1855</v>
      </c>
      <c r="B1729" s="40">
        <v>45614</v>
      </c>
      <c r="C1729" t="s">
        <v>61</v>
      </c>
      <c r="D1729" t="s">
        <v>62</v>
      </c>
      <c r="E1729" t="s">
        <v>27</v>
      </c>
      <c r="F1729" t="s">
        <v>66</v>
      </c>
      <c r="G1729" t="s">
        <v>136</v>
      </c>
      <c r="H1729" t="s">
        <v>137</v>
      </c>
      <c r="I1729" t="s">
        <v>31</v>
      </c>
      <c r="J1729">
        <v>3200</v>
      </c>
      <c r="K1729">
        <v>20</v>
      </c>
      <c r="L1729">
        <v>0.26</v>
      </c>
      <c r="M1729">
        <v>47360</v>
      </c>
      <c r="N1729" t="s">
        <v>42</v>
      </c>
      <c r="O1729" t="s">
        <v>87</v>
      </c>
      <c r="P1729">
        <v>182153.84615384616</v>
      </c>
      <c r="Q1729">
        <v>182153.84615384616</v>
      </c>
      <c r="R1729">
        <v>64000</v>
      </c>
      <c r="S1729">
        <v>16640</v>
      </c>
    </row>
    <row r="1730" spans="1:19" x14ac:dyDescent="0.35">
      <c r="A1730" t="s">
        <v>1856</v>
      </c>
      <c r="B1730" s="40">
        <v>45617</v>
      </c>
      <c r="C1730" t="s">
        <v>55</v>
      </c>
      <c r="D1730" t="s">
        <v>56</v>
      </c>
      <c r="E1730" t="s">
        <v>17</v>
      </c>
      <c r="F1730" t="s">
        <v>50</v>
      </c>
      <c r="G1730" t="s">
        <v>136</v>
      </c>
      <c r="H1730" t="s">
        <v>137</v>
      </c>
      <c r="I1730" t="s">
        <v>31</v>
      </c>
      <c r="J1730">
        <v>3200</v>
      </c>
      <c r="K1730">
        <v>12</v>
      </c>
      <c r="L1730">
        <v>0.26</v>
      </c>
      <c r="M1730">
        <v>28416</v>
      </c>
      <c r="N1730" t="s">
        <v>22</v>
      </c>
      <c r="O1730" t="s">
        <v>23</v>
      </c>
      <c r="P1730">
        <v>109292.30769230769</v>
      </c>
      <c r="Q1730">
        <v>109292.30769230769</v>
      </c>
      <c r="R1730">
        <v>38400</v>
      </c>
      <c r="S1730">
        <v>9984</v>
      </c>
    </row>
    <row r="1731" spans="1:19" x14ac:dyDescent="0.35">
      <c r="A1731" t="s">
        <v>1857</v>
      </c>
      <c r="B1731" s="40">
        <v>45397</v>
      </c>
      <c r="C1731" t="s">
        <v>131</v>
      </c>
      <c r="D1731" t="s">
        <v>132</v>
      </c>
      <c r="E1731" t="s">
        <v>98</v>
      </c>
      <c r="F1731" t="s">
        <v>160</v>
      </c>
      <c r="G1731" t="s">
        <v>136</v>
      </c>
      <c r="H1731" t="s">
        <v>137</v>
      </c>
      <c r="I1731" t="s">
        <v>31</v>
      </c>
      <c r="J1731">
        <v>3200</v>
      </c>
      <c r="K1731">
        <v>8</v>
      </c>
      <c r="L1731">
        <v>0.12</v>
      </c>
      <c r="M1731">
        <v>22528</v>
      </c>
      <c r="N1731" t="s">
        <v>77</v>
      </c>
      <c r="O1731" t="s">
        <v>23</v>
      </c>
      <c r="P1731">
        <v>187733.33333333334</v>
      </c>
      <c r="Q1731">
        <v>187733.33333333334</v>
      </c>
      <c r="R1731">
        <v>25600</v>
      </c>
      <c r="S1731">
        <v>3072</v>
      </c>
    </row>
    <row r="1732" spans="1:19" x14ac:dyDescent="0.35">
      <c r="A1732" t="s">
        <v>1858</v>
      </c>
      <c r="B1732" s="40">
        <v>45601</v>
      </c>
      <c r="C1732" t="s">
        <v>25</v>
      </c>
      <c r="D1732" t="s">
        <v>26</v>
      </c>
      <c r="E1732" t="s">
        <v>27</v>
      </c>
      <c r="F1732" t="s">
        <v>89</v>
      </c>
      <c r="G1732" t="s">
        <v>136</v>
      </c>
      <c r="H1732" t="s">
        <v>137</v>
      </c>
      <c r="I1732" t="s">
        <v>31</v>
      </c>
      <c r="J1732">
        <v>3200</v>
      </c>
      <c r="K1732">
        <v>17</v>
      </c>
      <c r="L1732">
        <v>0.2</v>
      </c>
      <c r="M1732">
        <v>43520</v>
      </c>
      <c r="N1732" t="s">
        <v>42</v>
      </c>
      <c r="O1732" t="s">
        <v>23</v>
      </c>
      <c r="P1732">
        <v>217600</v>
      </c>
      <c r="Q1732">
        <v>217600</v>
      </c>
      <c r="R1732">
        <v>54400</v>
      </c>
      <c r="S1732">
        <v>10880</v>
      </c>
    </row>
    <row r="1733" spans="1:19" x14ac:dyDescent="0.35">
      <c r="A1733" t="s">
        <v>1859</v>
      </c>
      <c r="B1733" s="40">
        <v>45401</v>
      </c>
      <c r="C1733" t="s">
        <v>125</v>
      </c>
      <c r="D1733" t="s">
        <v>126</v>
      </c>
      <c r="E1733" t="s">
        <v>37</v>
      </c>
      <c r="F1733" t="s">
        <v>83</v>
      </c>
      <c r="G1733" t="s">
        <v>136</v>
      </c>
      <c r="H1733" t="s">
        <v>137</v>
      </c>
      <c r="I1733" t="s">
        <v>31</v>
      </c>
      <c r="J1733">
        <v>3200</v>
      </c>
      <c r="K1733">
        <v>8</v>
      </c>
      <c r="L1733">
        <v>0.16</v>
      </c>
      <c r="M1733">
        <v>21504</v>
      </c>
      <c r="N1733" t="s">
        <v>42</v>
      </c>
      <c r="O1733" t="s">
        <v>23</v>
      </c>
      <c r="P1733">
        <v>134400</v>
      </c>
      <c r="Q1733">
        <v>134400</v>
      </c>
      <c r="R1733">
        <v>25600</v>
      </c>
      <c r="S1733">
        <v>4096</v>
      </c>
    </row>
    <row r="1734" spans="1:19" x14ac:dyDescent="0.35">
      <c r="A1734" t="s">
        <v>1860</v>
      </c>
      <c r="B1734" s="40">
        <v>45586</v>
      </c>
      <c r="C1734" t="s">
        <v>125</v>
      </c>
      <c r="D1734" t="s">
        <v>126</v>
      </c>
      <c r="E1734" t="s">
        <v>37</v>
      </c>
      <c r="F1734" t="s">
        <v>38</v>
      </c>
      <c r="G1734" t="s">
        <v>136</v>
      </c>
      <c r="H1734" t="s">
        <v>137</v>
      </c>
      <c r="I1734" t="s">
        <v>31</v>
      </c>
      <c r="J1734">
        <v>3200</v>
      </c>
      <c r="K1734">
        <v>14</v>
      </c>
      <c r="L1734">
        <v>0.13</v>
      </c>
      <c r="M1734">
        <v>38976</v>
      </c>
      <c r="N1734" t="s">
        <v>59</v>
      </c>
      <c r="O1734" t="s">
        <v>23</v>
      </c>
      <c r="P1734">
        <v>299815.38461538462</v>
      </c>
      <c r="Q1734">
        <v>299815.38461538462</v>
      </c>
      <c r="R1734">
        <v>44800</v>
      </c>
      <c r="S1734">
        <v>5824</v>
      </c>
    </row>
    <row r="1735" spans="1:19" x14ac:dyDescent="0.35">
      <c r="A1735" t="s">
        <v>1861</v>
      </c>
      <c r="B1735" s="40">
        <v>45482</v>
      </c>
      <c r="C1735" t="s">
        <v>25</v>
      </c>
      <c r="D1735" t="s">
        <v>26</v>
      </c>
      <c r="E1735" t="s">
        <v>27</v>
      </c>
      <c r="F1735" t="s">
        <v>103</v>
      </c>
      <c r="G1735" t="s">
        <v>136</v>
      </c>
      <c r="H1735" t="s">
        <v>137</v>
      </c>
      <c r="I1735" t="s">
        <v>31</v>
      </c>
      <c r="J1735">
        <v>3200</v>
      </c>
      <c r="K1735">
        <v>10</v>
      </c>
      <c r="L1735">
        <v>0.14000000000000001</v>
      </c>
      <c r="M1735">
        <v>27520</v>
      </c>
      <c r="N1735" t="s">
        <v>42</v>
      </c>
      <c r="O1735" t="s">
        <v>23</v>
      </c>
      <c r="P1735">
        <v>196571.42857142855</v>
      </c>
      <c r="Q1735">
        <v>196571.42857142855</v>
      </c>
      <c r="R1735">
        <v>32000</v>
      </c>
      <c r="S1735">
        <v>4480</v>
      </c>
    </row>
    <row r="1736" spans="1:19" x14ac:dyDescent="0.35">
      <c r="A1736" t="s">
        <v>1862</v>
      </c>
      <c r="B1736" s="40">
        <v>45358</v>
      </c>
      <c r="C1736" t="s">
        <v>131</v>
      </c>
      <c r="D1736" t="s">
        <v>132</v>
      </c>
      <c r="E1736" t="s">
        <v>98</v>
      </c>
      <c r="F1736" t="s">
        <v>113</v>
      </c>
      <c r="G1736" t="s">
        <v>136</v>
      </c>
      <c r="H1736" t="s">
        <v>137</v>
      </c>
      <c r="I1736" t="s">
        <v>31</v>
      </c>
      <c r="J1736">
        <v>3200</v>
      </c>
      <c r="K1736">
        <v>11</v>
      </c>
      <c r="L1736">
        <v>0.1</v>
      </c>
      <c r="M1736">
        <v>31680</v>
      </c>
      <c r="N1736" t="s">
        <v>77</v>
      </c>
      <c r="O1736" t="s">
        <v>179</v>
      </c>
      <c r="P1736">
        <v>316800</v>
      </c>
      <c r="Q1736">
        <v>316800</v>
      </c>
      <c r="R1736">
        <v>35200</v>
      </c>
      <c r="S1736">
        <v>3520</v>
      </c>
    </row>
    <row r="1737" spans="1:19" x14ac:dyDescent="0.35">
      <c r="A1737" t="s">
        <v>1863</v>
      </c>
      <c r="B1737" s="40">
        <v>45423</v>
      </c>
      <c r="C1737" t="s">
        <v>131</v>
      </c>
      <c r="D1737" t="s">
        <v>132</v>
      </c>
      <c r="E1737" t="s">
        <v>98</v>
      </c>
      <c r="F1737" t="s">
        <v>160</v>
      </c>
      <c r="G1737" t="s">
        <v>136</v>
      </c>
      <c r="H1737" t="s">
        <v>137</v>
      </c>
      <c r="I1737" t="s">
        <v>31</v>
      </c>
      <c r="J1737">
        <v>3200</v>
      </c>
      <c r="K1737">
        <v>18</v>
      </c>
      <c r="L1737">
        <v>0.19</v>
      </c>
      <c r="M1737">
        <v>46656</v>
      </c>
      <c r="N1737" t="s">
        <v>42</v>
      </c>
      <c r="O1737" t="s">
        <v>23</v>
      </c>
      <c r="P1737">
        <v>245557.89473684211</v>
      </c>
      <c r="Q1737">
        <v>245557.89473684211</v>
      </c>
      <c r="R1737">
        <v>57599.999999999993</v>
      </c>
      <c r="S1737">
        <v>10943.999999999993</v>
      </c>
    </row>
    <row r="1738" spans="1:19" x14ac:dyDescent="0.35">
      <c r="A1738" t="s">
        <v>1864</v>
      </c>
      <c r="B1738" s="40">
        <v>45475</v>
      </c>
      <c r="C1738" t="s">
        <v>61</v>
      </c>
      <c r="D1738" t="s">
        <v>62</v>
      </c>
      <c r="E1738" t="s">
        <v>27</v>
      </c>
      <c r="F1738" t="s">
        <v>28</v>
      </c>
      <c r="G1738" t="s">
        <v>136</v>
      </c>
      <c r="H1738" t="s">
        <v>137</v>
      </c>
      <c r="I1738" t="s">
        <v>31</v>
      </c>
      <c r="J1738">
        <v>3200</v>
      </c>
      <c r="K1738">
        <v>19</v>
      </c>
      <c r="L1738">
        <v>0.16</v>
      </c>
      <c r="M1738">
        <v>51072</v>
      </c>
      <c r="N1738" t="s">
        <v>59</v>
      </c>
      <c r="O1738" t="s">
        <v>23</v>
      </c>
      <c r="P1738">
        <v>319200</v>
      </c>
      <c r="Q1738">
        <v>319200</v>
      </c>
      <c r="R1738">
        <v>60800</v>
      </c>
      <c r="S1738">
        <v>9728</v>
      </c>
    </row>
    <row r="1739" spans="1:19" x14ac:dyDescent="0.35">
      <c r="A1739" t="s">
        <v>1865</v>
      </c>
      <c r="B1739" s="40">
        <v>45323</v>
      </c>
      <c r="C1739" t="s">
        <v>15</v>
      </c>
      <c r="D1739" t="s">
        <v>16</v>
      </c>
      <c r="E1739" t="s">
        <v>17</v>
      </c>
      <c r="F1739" t="s">
        <v>176</v>
      </c>
      <c r="G1739" t="s">
        <v>136</v>
      </c>
      <c r="H1739" t="s">
        <v>137</v>
      </c>
      <c r="I1739" t="s">
        <v>31</v>
      </c>
      <c r="J1739">
        <v>3200</v>
      </c>
      <c r="K1739">
        <v>20</v>
      </c>
      <c r="L1739">
        <v>0.11</v>
      </c>
      <c r="M1739">
        <v>56960</v>
      </c>
      <c r="N1739" t="s">
        <v>32</v>
      </c>
      <c r="O1739" t="s">
        <v>23</v>
      </c>
      <c r="P1739">
        <v>517818.18181818182</v>
      </c>
      <c r="Q1739">
        <v>517818.18181818182</v>
      </c>
      <c r="R1739">
        <v>64000</v>
      </c>
      <c r="S1739">
        <v>7040</v>
      </c>
    </row>
    <row r="1740" spans="1:19" x14ac:dyDescent="0.35">
      <c r="A1740" t="s">
        <v>1866</v>
      </c>
      <c r="B1740" s="40">
        <v>45301</v>
      </c>
      <c r="C1740" t="s">
        <v>35</v>
      </c>
      <c r="D1740" t="s">
        <v>36</v>
      </c>
      <c r="E1740" t="s">
        <v>37</v>
      </c>
      <c r="F1740" t="s">
        <v>83</v>
      </c>
      <c r="G1740" t="s">
        <v>136</v>
      </c>
      <c r="H1740" t="s">
        <v>137</v>
      </c>
      <c r="I1740" t="s">
        <v>31</v>
      </c>
      <c r="J1740">
        <v>3200</v>
      </c>
      <c r="K1740">
        <v>5</v>
      </c>
      <c r="L1740">
        <v>0.15</v>
      </c>
      <c r="M1740">
        <v>13600</v>
      </c>
      <c r="N1740" t="s">
        <v>42</v>
      </c>
      <c r="O1740" t="s">
        <v>23</v>
      </c>
      <c r="P1740">
        <v>90666.666666666672</v>
      </c>
      <c r="Q1740">
        <v>90666.666666666672</v>
      </c>
      <c r="R1740">
        <v>16000</v>
      </c>
      <c r="S1740">
        <v>2400</v>
      </c>
    </row>
    <row r="1741" spans="1:19" x14ac:dyDescent="0.35">
      <c r="A1741" t="s">
        <v>1867</v>
      </c>
      <c r="B1741" s="40">
        <v>45413</v>
      </c>
      <c r="C1741" t="s">
        <v>111</v>
      </c>
      <c r="D1741" t="s">
        <v>112</v>
      </c>
      <c r="E1741" t="s">
        <v>98</v>
      </c>
      <c r="F1741" t="s">
        <v>115</v>
      </c>
      <c r="G1741" t="s">
        <v>136</v>
      </c>
      <c r="H1741" t="s">
        <v>137</v>
      </c>
      <c r="I1741" t="s">
        <v>31</v>
      </c>
      <c r="J1741">
        <v>3200</v>
      </c>
      <c r="K1741">
        <v>16</v>
      </c>
      <c r="L1741">
        <v>0.27</v>
      </c>
      <c r="M1741">
        <v>37376</v>
      </c>
      <c r="N1741" t="s">
        <v>77</v>
      </c>
      <c r="O1741" t="s">
        <v>23</v>
      </c>
      <c r="P1741">
        <v>138429.62962962964</v>
      </c>
      <c r="Q1741">
        <v>138429.62962962964</v>
      </c>
      <c r="R1741">
        <v>51200</v>
      </c>
      <c r="S1741">
        <v>13824</v>
      </c>
    </row>
    <row r="1742" spans="1:19" x14ac:dyDescent="0.35">
      <c r="A1742" t="s">
        <v>1868</v>
      </c>
      <c r="B1742" s="40">
        <v>45307</v>
      </c>
      <c r="C1742" t="s">
        <v>96</v>
      </c>
      <c r="D1742" t="s">
        <v>97</v>
      </c>
      <c r="E1742" t="s">
        <v>98</v>
      </c>
      <c r="F1742" t="s">
        <v>99</v>
      </c>
      <c r="G1742" t="s">
        <v>136</v>
      </c>
      <c r="H1742" t="s">
        <v>137</v>
      </c>
      <c r="I1742" t="s">
        <v>31</v>
      </c>
      <c r="J1742">
        <v>3200</v>
      </c>
      <c r="K1742">
        <v>14</v>
      </c>
      <c r="L1742">
        <v>0.14000000000000001</v>
      </c>
      <c r="M1742">
        <v>38528</v>
      </c>
      <c r="N1742" t="s">
        <v>123</v>
      </c>
      <c r="O1742" t="s">
        <v>23</v>
      </c>
      <c r="P1742">
        <v>275200</v>
      </c>
      <c r="Q1742">
        <v>275200</v>
      </c>
      <c r="R1742">
        <v>44800</v>
      </c>
      <c r="S1742">
        <v>6272</v>
      </c>
    </row>
    <row r="1743" spans="1:19" x14ac:dyDescent="0.35">
      <c r="A1743" t="s">
        <v>1869</v>
      </c>
      <c r="B1743" s="40">
        <v>45342</v>
      </c>
      <c r="C1743" t="s">
        <v>61</v>
      </c>
      <c r="D1743" t="s">
        <v>62</v>
      </c>
      <c r="E1743" t="s">
        <v>27</v>
      </c>
      <c r="F1743" t="s">
        <v>28</v>
      </c>
      <c r="G1743" t="s">
        <v>136</v>
      </c>
      <c r="H1743" t="s">
        <v>137</v>
      </c>
      <c r="I1743" t="s">
        <v>31</v>
      </c>
      <c r="J1743">
        <v>3200</v>
      </c>
      <c r="K1743">
        <v>9</v>
      </c>
      <c r="L1743">
        <v>0.01</v>
      </c>
      <c r="M1743">
        <v>28512</v>
      </c>
      <c r="N1743" t="s">
        <v>77</v>
      </c>
      <c r="O1743" t="s">
        <v>23</v>
      </c>
      <c r="P1743">
        <v>2851200</v>
      </c>
      <c r="Q1743">
        <v>2851200</v>
      </c>
      <c r="R1743">
        <v>28800</v>
      </c>
      <c r="S1743">
        <v>288</v>
      </c>
    </row>
    <row r="1744" spans="1:19" x14ac:dyDescent="0.35">
      <c r="A1744" t="s">
        <v>1870</v>
      </c>
      <c r="B1744" s="40">
        <v>45349</v>
      </c>
      <c r="C1744" t="s">
        <v>61</v>
      </c>
      <c r="D1744" t="s">
        <v>62</v>
      </c>
      <c r="E1744" t="s">
        <v>27</v>
      </c>
      <c r="F1744" t="s">
        <v>103</v>
      </c>
      <c r="G1744" t="s">
        <v>136</v>
      </c>
      <c r="H1744" t="s">
        <v>137</v>
      </c>
      <c r="I1744" t="s">
        <v>31</v>
      </c>
      <c r="J1744">
        <v>3200</v>
      </c>
      <c r="K1744">
        <v>11</v>
      </c>
      <c r="L1744">
        <v>0.01</v>
      </c>
      <c r="M1744">
        <v>34848</v>
      </c>
      <c r="N1744" t="s">
        <v>22</v>
      </c>
      <c r="O1744" t="s">
        <v>23</v>
      </c>
      <c r="P1744">
        <v>3484800</v>
      </c>
      <c r="Q1744">
        <v>3484800</v>
      </c>
      <c r="R1744">
        <v>35200</v>
      </c>
      <c r="S1744">
        <v>352</v>
      </c>
    </row>
    <row r="1745" spans="1:19" x14ac:dyDescent="0.35">
      <c r="A1745" t="s">
        <v>1871</v>
      </c>
      <c r="B1745" s="40">
        <v>45513</v>
      </c>
      <c r="C1745" t="s">
        <v>44</v>
      </c>
      <c r="D1745" t="s">
        <v>45</v>
      </c>
      <c r="E1745" t="s">
        <v>17</v>
      </c>
      <c r="F1745" t="s">
        <v>79</v>
      </c>
      <c r="G1745" t="s">
        <v>136</v>
      </c>
      <c r="H1745" t="s">
        <v>137</v>
      </c>
      <c r="I1745" t="s">
        <v>31</v>
      </c>
      <c r="J1745">
        <v>3200</v>
      </c>
      <c r="K1745">
        <v>12</v>
      </c>
      <c r="L1745">
        <v>0.15</v>
      </c>
      <c r="M1745">
        <v>32640</v>
      </c>
      <c r="N1745" t="s">
        <v>32</v>
      </c>
      <c r="O1745" t="s">
        <v>23</v>
      </c>
      <c r="P1745">
        <v>217600</v>
      </c>
      <c r="Q1745">
        <v>217600</v>
      </c>
      <c r="R1745">
        <v>38400</v>
      </c>
      <c r="S1745">
        <v>5760</v>
      </c>
    </row>
    <row r="1746" spans="1:19" x14ac:dyDescent="0.35">
      <c r="A1746" t="s">
        <v>1872</v>
      </c>
      <c r="B1746" s="40">
        <v>45539</v>
      </c>
      <c r="C1746" t="s">
        <v>125</v>
      </c>
      <c r="D1746" t="s">
        <v>126</v>
      </c>
      <c r="E1746" t="s">
        <v>37</v>
      </c>
      <c r="F1746" t="s">
        <v>151</v>
      </c>
      <c r="G1746" t="s">
        <v>136</v>
      </c>
      <c r="H1746" t="s">
        <v>137</v>
      </c>
      <c r="I1746" t="s">
        <v>31</v>
      </c>
      <c r="J1746">
        <v>3200</v>
      </c>
      <c r="K1746">
        <v>20</v>
      </c>
      <c r="L1746">
        <v>0.18</v>
      </c>
      <c r="M1746">
        <v>52480</v>
      </c>
      <c r="N1746" t="s">
        <v>77</v>
      </c>
      <c r="O1746" t="s">
        <v>87</v>
      </c>
      <c r="P1746">
        <v>291555.55555555556</v>
      </c>
      <c r="Q1746">
        <v>291555.55555555556</v>
      </c>
      <c r="R1746">
        <v>63999.999999999993</v>
      </c>
      <c r="S1746">
        <v>11519.999999999993</v>
      </c>
    </row>
    <row r="1747" spans="1:19" x14ac:dyDescent="0.35">
      <c r="A1747" t="s">
        <v>1873</v>
      </c>
      <c r="B1747" s="40">
        <v>45529</v>
      </c>
      <c r="C1747" t="s">
        <v>15</v>
      </c>
      <c r="D1747" t="s">
        <v>16</v>
      </c>
      <c r="E1747" t="s">
        <v>17</v>
      </c>
      <c r="F1747" t="s">
        <v>176</v>
      </c>
      <c r="G1747" t="s">
        <v>136</v>
      </c>
      <c r="H1747" t="s">
        <v>137</v>
      </c>
      <c r="I1747" t="s">
        <v>31</v>
      </c>
      <c r="J1747">
        <v>3200</v>
      </c>
      <c r="K1747">
        <v>7</v>
      </c>
      <c r="L1747">
        <v>0.27</v>
      </c>
      <c r="M1747">
        <v>16352</v>
      </c>
      <c r="N1747" t="s">
        <v>42</v>
      </c>
      <c r="O1747" t="s">
        <v>80</v>
      </c>
      <c r="P1747">
        <v>60562.962962962956</v>
      </c>
      <c r="Q1747">
        <v>60562.962962962956</v>
      </c>
      <c r="R1747">
        <v>22400</v>
      </c>
      <c r="S1747">
        <v>6048</v>
      </c>
    </row>
    <row r="1748" spans="1:19" x14ac:dyDescent="0.35">
      <c r="A1748" t="s">
        <v>1874</v>
      </c>
      <c r="B1748" s="40">
        <v>45645</v>
      </c>
      <c r="C1748" t="s">
        <v>131</v>
      </c>
      <c r="D1748" t="s">
        <v>132</v>
      </c>
      <c r="E1748" t="s">
        <v>98</v>
      </c>
      <c r="F1748" t="s">
        <v>99</v>
      </c>
      <c r="G1748" t="s">
        <v>136</v>
      </c>
      <c r="H1748" t="s">
        <v>137</v>
      </c>
      <c r="I1748" t="s">
        <v>31</v>
      </c>
      <c r="J1748">
        <v>3200</v>
      </c>
      <c r="K1748">
        <v>15</v>
      </c>
      <c r="L1748">
        <v>0</v>
      </c>
      <c r="M1748">
        <v>48000</v>
      </c>
      <c r="N1748" t="s">
        <v>123</v>
      </c>
      <c r="O1748" t="s">
        <v>23</v>
      </c>
      <c r="P1748" t="e">
        <v>#DIV/0!</v>
      </c>
      <c r="Q1748">
        <v>0</v>
      </c>
      <c r="R1748">
        <v>48000</v>
      </c>
      <c r="S1748">
        <v>0</v>
      </c>
    </row>
    <row r="1749" spans="1:19" x14ac:dyDescent="0.35">
      <c r="A1749" t="s">
        <v>1875</v>
      </c>
      <c r="B1749" s="40">
        <v>45327</v>
      </c>
      <c r="C1749" t="s">
        <v>111</v>
      </c>
      <c r="D1749" t="s">
        <v>112</v>
      </c>
      <c r="E1749" t="s">
        <v>98</v>
      </c>
      <c r="F1749" t="s">
        <v>99</v>
      </c>
      <c r="G1749" t="s">
        <v>136</v>
      </c>
      <c r="H1749" t="s">
        <v>137</v>
      </c>
      <c r="I1749" t="s">
        <v>31</v>
      </c>
      <c r="J1749">
        <v>3200</v>
      </c>
      <c r="K1749">
        <v>20</v>
      </c>
      <c r="L1749">
        <v>0.26</v>
      </c>
      <c r="M1749">
        <v>47360</v>
      </c>
      <c r="N1749" t="s">
        <v>22</v>
      </c>
      <c r="O1749" t="s">
        <v>23</v>
      </c>
      <c r="P1749">
        <v>182153.84615384616</v>
      </c>
      <c r="Q1749">
        <v>182153.84615384616</v>
      </c>
      <c r="R1749">
        <v>64000</v>
      </c>
      <c r="S1749">
        <v>16640</v>
      </c>
    </row>
    <row r="1750" spans="1:19" x14ac:dyDescent="0.35">
      <c r="A1750" t="s">
        <v>1876</v>
      </c>
      <c r="B1750" s="40">
        <v>45298</v>
      </c>
      <c r="C1750" t="s">
        <v>55</v>
      </c>
      <c r="D1750" t="s">
        <v>56</v>
      </c>
      <c r="E1750" t="s">
        <v>17</v>
      </c>
      <c r="F1750" t="s">
        <v>154</v>
      </c>
      <c r="G1750" t="s">
        <v>136</v>
      </c>
      <c r="H1750" t="s">
        <v>137</v>
      </c>
      <c r="I1750" t="s">
        <v>31</v>
      </c>
      <c r="J1750">
        <v>3200</v>
      </c>
      <c r="K1750">
        <v>11</v>
      </c>
      <c r="L1750">
        <v>0.04</v>
      </c>
      <c r="M1750">
        <v>33792</v>
      </c>
      <c r="N1750" t="s">
        <v>77</v>
      </c>
      <c r="O1750" t="s">
        <v>23</v>
      </c>
      <c r="P1750">
        <v>844800</v>
      </c>
      <c r="Q1750">
        <v>844800</v>
      </c>
      <c r="R1750">
        <v>35200</v>
      </c>
      <c r="S1750">
        <v>1408</v>
      </c>
    </row>
    <row r="1751" spans="1:19" x14ac:dyDescent="0.35">
      <c r="A1751" t="s">
        <v>1877</v>
      </c>
      <c r="B1751" s="40">
        <v>45582</v>
      </c>
      <c r="C1751" t="s">
        <v>25</v>
      </c>
      <c r="D1751" t="s">
        <v>26</v>
      </c>
      <c r="E1751" t="s">
        <v>27</v>
      </c>
      <c r="F1751" t="s">
        <v>28</v>
      </c>
      <c r="G1751" t="s">
        <v>136</v>
      </c>
      <c r="H1751" t="s">
        <v>137</v>
      </c>
      <c r="I1751" t="s">
        <v>31</v>
      </c>
      <c r="J1751">
        <v>3200</v>
      </c>
      <c r="K1751">
        <v>5</v>
      </c>
      <c r="L1751">
        <v>0.22</v>
      </c>
      <c r="M1751">
        <v>12480</v>
      </c>
      <c r="N1751" t="s">
        <v>123</v>
      </c>
      <c r="O1751" t="s">
        <v>87</v>
      </c>
      <c r="P1751">
        <v>56727.272727272728</v>
      </c>
      <c r="Q1751">
        <v>56727.272727272728</v>
      </c>
      <c r="R1751">
        <v>16000</v>
      </c>
      <c r="S1751">
        <v>3520</v>
      </c>
    </row>
    <row r="1752" spans="1:19" x14ac:dyDescent="0.35">
      <c r="A1752" t="s">
        <v>1878</v>
      </c>
      <c r="B1752" s="40">
        <v>45470</v>
      </c>
      <c r="C1752" t="s">
        <v>44</v>
      </c>
      <c r="D1752" t="s">
        <v>45</v>
      </c>
      <c r="E1752" t="s">
        <v>17</v>
      </c>
      <c r="F1752" t="s">
        <v>18</v>
      </c>
      <c r="G1752" t="s">
        <v>136</v>
      </c>
      <c r="H1752" t="s">
        <v>137</v>
      </c>
      <c r="I1752" t="s">
        <v>31</v>
      </c>
      <c r="J1752">
        <v>3200</v>
      </c>
      <c r="K1752">
        <v>1</v>
      </c>
      <c r="L1752">
        <v>0.14000000000000001</v>
      </c>
      <c r="M1752">
        <v>2752</v>
      </c>
      <c r="N1752" t="s">
        <v>42</v>
      </c>
      <c r="O1752" t="s">
        <v>23</v>
      </c>
      <c r="P1752">
        <v>19657.142857142855</v>
      </c>
      <c r="Q1752">
        <v>19657.142857142855</v>
      </c>
      <c r="R1752">
        <v>3200</v>
      </c>
      <c r="S1752">
        <v>448</v>
      </c>
    </row>
    <row r="1753" spans="1:19" x14ac:dyDescent="0.35">
      <c r="A1753" t="s">
        <v>1879</v>
      </c>
      <c r="B1753" s="40">
        <v>45465</v>
      </c>
      <c r="C1753" t="s">
        <v>44</v>
      </c>
      <c r="D1753" t="s">
        <v>45</v>
      </c>
      <c r="E1753" t="s">
        <v>17</v>
      </c>
      <c r="F1753" t="s">
        <v>154</v>
      </c>
      <c r="G1753" t="s">
        <v>136</v>
      </c>
      <c r="H1753" t="s">
        <v>137</v>
      </c>
      <c r="I1753" t="s">
        <v>31</v>
      </c>
      <c r="J1753">
        <v>3200</v>
      </c>
      <c r="K1753">
        <v>11</v>
      </c>
      <c r="L1753">
        <v>0.28000000000000003</v>
      </c>
      <c r="M1753">
        <v>25344</v>
      </c>
      <c r="N1753" t="s">
        <v>59</v>
      </c>
      <c r="O1753" t="s">
        <v>23</v>
      </c>
      <c r="P1753">
        <v>90514.28571428571</v>
      </c>
      <c r="Q1753">
        <v>90514.28571428571</v>
      </c>
      <c r="R1753">
        <v>35200</v>
      </c>
      <c r="S1753">
        <v>9856</v>
      </c>
    </row>
    <row r="1754" spans="1:19" x14ac:dyDescent="0.35">
      <c r="A1754" t="s">
        <v>1880</v>
      </c>
      <c r="B1754" s="40">
        <v>45416</v>
      </c>
      <c r="C1754" t="s">
        <v>15</v>
      </c>
      <c r="D1754" t="s">
        <v>16</v>
      </c>
      <c r="E1754" t="s">
        <v>17</v>
      </c>
      <c r="F1754" t="s">
        <v>79</v>
      </c>
      <c r="G1754" t="s">
        <v>136</v>
      </c>
      <c r="H1754" t="s">
        <v>137</v>
      </c>
      <c r="I1754" t="s">
        <v>31</v>
      </c>
      <c r="J1754">
        <v>3200</v>
      </c>
      <c r="K1754">
        <v>5</v>
      </c>
      <c r="L1754">
        <v>0.16</v>
      </c>
      <c r="M1754">
        <v>13440</v>
      </c>
      <c r="N1754" t="s">
        <v>32</v>
      </c>
      <c r="O1754" t="s">
        <v>80</v>
      </c>
      <c r="P1754">
        <v>84000</v>
      </c>
      <c r="Q1754">
        <v>84000</v>
      </c>
      <c r="R1754">
        <v>16000</v>
      </c>
      <c r="S1754">
        <v>2560</v>
      </c>
    </row>
    <row r="1755" spans="1:19" x14ac:dyDescent="0.35">
      <c r="A1755" t="s">
        <v>1881</v>
      </c>
      <c r="B1755" s="40">
        <v>45605</v>
      </c>
      <c r="C1755" t="s">
        <v>35</v>
      </c>
      <c r="D1755" t="s">
        <v>36</v>
      </c>
      <c r="E1755" t="s">
        <v>37</v>
      </c>
      <c r="F1755" t="s">
        <v>83</v>
      </c>
      <c r="G1755" t="s">
        <v>136</v>
      </c>
      <c r="H1755" t="s">
        <v>137</v>
      </c>
      <c r="I1755" t="s">
        <v>31</v>
      </c>
      <c r="J1755">
        <v>3200</v>
      </c>
      <c r="K1755">
        <v>18</v>
      </c>
      <c r="L1755">
        <v>0.22</v>
      </c>
      <c r="M1755">
        <v>44928</v>
      </c>
      <c r="N1755" t="s">
        <v>77</v>
      </c>
      <c r="O1755" t="s">
        <v>23</v>
      </c>
      <c r="P1755">
        <v>204218.18181818182</v>
      </c>
      <c r="Q1755">
        <v>204218.18181818182</v>
      </c>
      <c r="R1755">
        <v>57600</v>
      </c>
      <c r="S1755">
        <v>12672</v>
      </c>
    </row>
    <row r="1756" spans="1:19" x14ac:dyDescent="0.35">
      <c r="A1756" t="s">
        <v>1882</v>
      </c>
      <c r="B1756" s="40">
        <v>45619</v>
      </c>
      <c r="C1756" t="s">
        <v>61</v>
      </c>
      <c r="D1756" t="s">
        <v>62</v>
      </c>
      <c r="E1756" t="s">
        <v>27</v>
      </c>
      <c r="F1756" t="s">
        <v>89</v>
      </c>
      <c r="G1756" t="s">
        <v>136</v>
      </c>
      <c r="H1756" t="s">
        <v>137</v>
      </c>
      <c r="I1756" t="s">
        <v>31</v>
      </c>
      <c r="J1756">
        <v>3200</v>
      </c>
      <c r="K1756">
        <v>16</v>
      </c>
      <c r="L1756">
        <v>0.2</v>
      </c>
      <c r="M1756">
        <v>40960</v>
      </c>
      <c r="N1756" t="s">
        <v>123</v>
      </c>
      <c r="O1756" t="s">
        <v>23</v>
      </c>
      <c r="P1756">
        <v>204800</v>
      </c>
      <c r="Q1756">
        <v>204800</v>
      </c>
      <c r="R1756">
        <v>51200</v>
      </c>
      <c r="S1756">
        <v>10240</v>
      </c>
    </row>
    <row r="1757" spans="1:19" x14ac:dyDescent="0.35">
      <c r="A1757" t="s">
        <v>1883</v>
      </c>
      <c r="B1757" s="40">
        <v>45498</v>
      </c>
      <c r="C1757" t="s">
        <v>125</v>
      </c>
      <c r="D1757" t="s">
        <v>126</v>
      </c>
      <c r="E1757" t="s">
        <v>37</v>
      </c>
      <c r="F1757" t="s">
        <v>151</v>
      </c>
      <c r="G1757" t="s">
        <v>136</v>
      </c>
      <c r="H1757" t="s">
        <v>137</v>
      </c>
      <c r="I1757" t="s">
        <v>31</v>
      </c>
      <c r="J1757">
        <v>3200</v>
      </c>
      <c r="K1757">
        <v>14</v>
      </c>
      <c r="L1757">
        <v>0.3</v>
      </c>
      <c r="M1757">
        <v>31360</v>
      </c>
      <c r="N1757" t="s">
        <v>59</v>
      </c>
      <c r="O1757" t="s">
        <v>23</v>
      </c>
      <c r="P1757">
        <v>104533.33333333334</v>
      </c>
      <c r="Q1757">
        <v>104533.33333333334</v>
      </c>
      <c r="R1757">
        <v>44800</v>
      </c>
      <c r="S1757">
        <v>13440</v>
      </c>
    </row>
    <row r="1758" spans="1:19" x14ac:dyDescent="0.35">
      <c r="A1758" t="s">
        <v>1884</v>
      </c>
      <c r="B1758" s="40">
        <v>45406</v>
      </c>
      <c r="C1758" t="s">
        <v>35</v>
      </c>
      <c r="D1758" t="s">
        <v>36</v>
      </c>
      <c r="E1758" t="s">
        <v>37</v>
      </c>
      <c r="F1758" t="s">
        <v>151</v>
      </c>
      <c r="G1758" t="s">
        <v>136</v>
      </c>
      <c r="H1758" t="s">
        <v>137</v>
      </c>
      <c r="I1758" t="s">
        <v>31</v>
      </c>
      <c r="J1758">
        <v>3200</v>
      </c>
      <c r="K1758">
        <v>10</v>
      </c>
      <c r="L1758">
        <v>0.03</v>
      </c>
      <c r="M1758">
        <v>31040</v>
      </c>
      <c r="N1758" t="s">
        <v>22</v>
      </c>
      <c r="O1758" t="s">
        <v>23</v>
      </c>
      <c r="P1758">
        <v>1034666.6666666667</v>
      </c>
      <c r="Q1758">
        <v>1034666.6666666667</v>
      </c>
      <c r="R1758">
        <v>32000</v>
      </c>
      <c r="S1758">
        <v>960</v>
      </c>
    </row>
    <row r="1759" spans="1:19" x14ac:dyDescent="0.35">
      <c r="A1759" t="s">
        <v>1885</v>
      </c>
      <c r="B1759" s="40">
        <v>45383</v>
      </c>
      <c r="C1759" t="s">
        <v>73</v>
      </c>
      <c r="D1759" t="s">
        <v>74</v>
      </c>
      <c r="E1759" t="s">
        <v>37</v>
      </c>
      <c r="F1759" t="s">
        <v>157</v>
      </c>
      <c r="G1759" t="s">
        <v>136</v>
      </c>
      <c r="H1759" t="s">
        <v>137</v>
      </c>
      <c r="I1759" t="s">
        <v>31</v>
      </c>
      <c r="J1759">
        <v>3200</v>
      </c>
      <c r="K1759">
        <v>5</v>
      </c>
      <c r="L1759">
        <v>0.11</v>
      </c>
      <c r="M1759">
        <v>14240</v>
      </c>
      <c r="N1759" t="s">
        <v>123</v>
      </c>
      <c r="O1759" t="s">
        <v>23</v>
      </c>
      <c r="P1759">
        <v>129454.54545454546</v>
      </c>
      <c r="Q1759">
        <v>129454.54545454546</v>
      </c>
      <c r="R1759">
        <v>16000</v>
      </c>
      <c r="S1759">
        <v>1760</v>
      </c>
    </row>
    <row r="1760" spans="1:19" x14ac:dyDescent="0.35">
      <c r="A1760" t="s">
        <v>1886</v>
      </c>
      <c r="B1760" s="40">
        <v>45314</v>
      </c>
      <c r="C1760" t="s">
        <v>96</v>
      </c>
      <c r="D1760" t="s">
        <v>97</v>
      </c>
      <c r="E1760" t="s">
        <v>98</v>
      </c>
      <c r="F1760" t="s">
        <v>115</v>
      </c>
      <c r="G1760" t="s">
        <v>136</v>
      </c>
      <c r="H1760" t="s">
        <v>137</v>
      </c>
      <c r="I1760" t="s">
        <v>31</v>
      </c>
      <c r="J1760">
        <v>3200</v>
      </c>
      <c r="K1760">
        <v>13</v>
      </c>
      <c r="L1760">
        <v>0</v>
      </c>
      <c r="M1760">
        <v>41600</v>
      </c>
      <c r="N1760" t="s">
        <v>42</v>
      </c>
      <c r="O1760" t="s">
        <v>33</v>
      </c>
      <c r="P1760" t="e">
        <v>#DIV/0!</v>
      </c>
      <c r="Q1760">
        <v>0</v>
      </c>
      <c r="R1760">
        <v>41600</v>
      </c>
      <c r="S1760">
        <v>0</v>
      </c>
    </row>
    <row r="1761" spans="1:19" x14ac:dyDescent="0.35">
      <c r="A1761" t="s">
        <v>1887</v>
      </c>
      <c r="B1761" s="40">
        <v>45647</v>
      </c>
      <c r="C1761" t="s">
        <v>96</v>
      </c>
      <c r="D1761" t="s">
        <v>97</v>
      </c>
      <c r="E1761" t="s">
        <v>98</v>
      </c>
      <c r="F1761" t="s">
        <v>101</v>
      </c>
      <c r="G1761" t="s">
        <v>136</v>
      </c>
      <c r="H1761" t="s">
        <v>137</v>
      </c>
      <c r="I1761" t="s">
        <v>31</v>
      </c>
      <c r="J1761">
        <v>3200</v>
      </c>
      <c r="K1761">
        <v>10</v>
      </c>
      <c r="L1761">
        <v>0.09</v>
      </c>
      <c r="M1761">
        <v>29120</v>
      </c>
      <c r="N1761" t="s">
        <v>77</v>
      </c>
      <c r="O1761" t="s">
        <v>23</v>
      </c>
      <c r="P1761">
        <v>323555.55555555556</v>
      </c>
      <c r="Q1761">
        <v>323555.55555555556</v>
      </c>
      <c r="R1761">
        <v>32000</v>
      </c>
      <c r="S1761">
        <v>2880</v>
      </c>
    </row>
    <row r="1762" spans="1:19" x14ac:dyDescent="0.35">
      <c r="A1762" t="s">
        <v>1888</v>
      </c>
      <c r="B1762" s="40">
        <v>45445</v>
      </c>
      <c r="C1762" t="s">
        <v>35</v>
      </c>
      <c r="D1762" t="s">
        <v>36</v>
      </c>
      <c r="E1762" t="s">
        <v>37</v>
      </c>
      <c r="F1762" t="s">
        <v>38</v>
      </c>
      <c r="G1762" t="s">
        <v>136</v>
      </c>
      <c r="H1762" t="s">
        <v>137</v>
      </c>
      <c r="I1762" t="s">
        <v>31</v>
      </c>
      <c r="J1762">
        <v>3200</v>
      </c>
      <c r="K1762">
        <v>9</v>
      </c>
      <c r="L1762">
        <v>0.11</v>
      </c>
      <c r="M1762">
        <v>25632</v>
      </c>
      <c r="N1762" t="s">
        <v>123</v>
      </c>
      <c r="O1762" t="s">
        <v>80</v>
      </c>
      <c r="P1762">
        <v>233018.18181818182</v>
      </c>
      <c r="Q1762">
        <v>233018.18181818182</v>
      </c>
      <c r="R1762">
        <v>28800</v>
      </c>
      <c r="S1762">
        <v>3168</v>
      </c>
    </row>
    <row r="1763" spans="1:19" x14ac:dyDescent="0.35">
      <c r="A1763" t="s">
        <v>1889</v>
      </c>
      <c r="B1763" s="40">
        <v>45297</v>
      </c>
      <c r="C1763" t="s">
        <v>61</v>
      </c>
      <c r="D1763" t="s">
        <v>62</v>
      </c>
      <c r="E1763" t="s">
        <v>27</v>
      </c>
      <c r="F1763" t="s">
        <v>122</v>
      </c>
      <c r="G1763" t="s">
        <v>136</v>
      </c>
      <c r="H1763" t="s">
        <v>137</v>
      </c>
      <c r="I1763" t="s">
        <v>31</v>
      </c>
      <c r="J1763">
        <v>3200</v>
      </c>
      <c r="K1763">
        <v>14</v>
      </c>
      <c r="L1763">
        <v>0.02</v>
      </c>
      <c r="M1763">
        <v>43904</v>
      </c>
      <c r="N1763" t="s">
        <v>22</v>
      </c>
      <c r="O1763" t="s">
        <v>23</v>
      </c>
      <c r="P1763">
        <v>2195200</v>
      </c>
      <c r="Q1763">
        <v>2195200</v>
      </c>
      <c r="R1763">
        <v>44800</v>
      </c>
      <c r="S1763">
        <v>896</v>
      </c>
    </row>
    <row r="1764" spans="1:19" x14ac:dyDescent="0.35">
      <c r="A1764" t="s">
        <v>1890</v>
      </c>
      <c r="B1764" s="40">
        <v>45583</v>
      </c>
      <c r="C1764" t="s">
        <v>73</v>
      </c>
      <c r="D1764" t="s">
        <v>74</v>
      </c>
      <c r="E1764" t="s">
        <v>37</v>
      </c>
      <c r="F1764" t="s">
        <v>38</v>
      </c>
      <c r="G1764" t="s">
        <v>136</v>
      </c>
      <c r="H1764" t="s">
        <v>137</v>
      </c>
      <c r="I1764" t="s">
        <v>31</v>
      </c>
      <c r="J1764">
        <v>3200</v>
      </c>
      <c r="K1764">
        <v>13</v>
      </c>
      <c r="L1764">
        <v>0.28000000000000003</v>
      </c>
      <c r="M1764">
        <v>29952</v>
      </c>
      <c r="N1764" t="s">
        <v>42</v>
      </c>
      <c r="O1764" t="s">
        <v>87</v>
      </c>
      <c r="P1764">
        <v>106971.42857142857</v>
      </c>
      <c r="Q1764">
        <v>106971.42857142857</v>
      </c>
      <c r="R1764">
        <v>41600</v>
      </c>
      <c r="S1764">
        <v>11648</v>
      </c>
    </row>
    <row r="1765" spans="1:19" x14ac:dyDescent="0.35">
      <c r="A1765" t="s">
        <v>1891</v>
      </c>
      <c r="B1765" s="40">
        <v>45474</v>
      </c>
      <c r="C1765" t="s">
        <v>55</v>
      </c>
      <c r="D1765" t="s">
        <v>56</v>
      </c>
      <c r="E1765" t="s">
        <v>17</v>
      </c>
      <c r="F1765" t="s">
        <v>18</v>
      </c>
      <c r="G1765" t="s">
        <v>136</v>
      </c>
      <c r="H1765" t="s">
        <v>137</v>
      </c>
      <c r="I1765" t="s">
        <v>31</v>
      </c>
      <c r="J1765">
        <v>3200</v>
      </c>
      <c r="K1765">
        <v>17</v>
      </c>
      <c r="L1765">
        <v>0.04</v>
      </c>
      <c r="M1765">
        <v>52224</v>
      </c>
      <c r="N1765" t="s">
        <v>32</v>
      </c>
      <c r="O1765" t="s">
        <v>23</v>
      </c>
      <c r="P1765">
        <v>1305600</v>
      </c>
      <c r="Q1765">
        <v>1305600</v>
      </c>
      <c r="R1765">
        <v>54400</v>
      </c>
      <c r="S1765">
        <v>2176</v>
      </c>
    </row>
    <row r="1766" spans="1:19" x14ac:dyDescent="0.35">
      <c r="A1766" t="s">
        <v>1892</v>
      </c>
      <c r="B1766" s="40">
        <v>45416</v>
      </c>
      <c r="C1766" t="s">
        <v>131</v>
      </c>
      <c r="D1766" t="s">
        <v>132</v>
      </c>
      <c r="E1766" t="s">
        <v>98</v>
      </c>
      <c r="F1766" t="s">
        <v>101</v>
      </c>
      <c r="G1766" t="s">
        <v>136</v>
      </c>
      <c r="H1766" t="s">
        <v>137</v>
      </c>
      <c r="I1766" t="s">
        <v>31</v>
      </c>
      <c r="J1766">
        <v>3200</v>
      </c>
      <c r="K1766">
        <v>18</v>
      </c>
      <c r="L1766">
        <v>0.22</v>
      </c>
      <c r="M1766">
        <v>44928</v>
      </c>
      <c r="N1766" t="s">
        <v>77</v>
      </c>
      <c r="O1766" t="s">
        <v>87</v>
      </c>
      <c r="P1766">
        <v>204218.18181818182</v>
      </c>
      <c r="Q1766">
        <v>204218.18181818182</v>
      </c>
      <c r="R1766">
        <v>57600</v>
      </c>
      <c r="S1766">
        <v>12672</v>
      </c>
    </row>
    <row r="1767" spans="1:19" x14ac:dyDescent="0.35">
      <c r="A1767" t="s">
        <v>1893</v>
      </c>
      <c r="B1767" s="40">
        <v>45447</v>
      </c>
      <c r="C1767" t="s">
        <v>15</v>
      </c>
      <c r="D1767" t="s">
        <v>16</v>
      </c>
      <c r="E1767" t="s">
        <v>17</v>
      </c>
      <c r="F1767" t="s">
        <v>154</v>
      </c>
      <c r="G1767" t="s">
        <v>136</v>
      </c>
      <c r="H1767" t="s">
        <v>137</v>
      </c>
      <c r="I1767" t="s">
        <v>31</v>
      </c>
      <c r="J1767">
        <v>3200</v>
      </c>
      <c r="K1767">
        <v>8</v>
      </c>
      <c r="L1767">
        <v>0.03</v>
      </c>
      <c r="M1767">
        <v>24832</v>
      </c>
      <c r="N1767" t="s">
        <v>22</v>
      </c>
      <c r="O1767" t="s">
        <v>23</v>
      </c>
      <c r="P1767">
        <v>827733.33333333337</v>
      </c>
      <c r="Q1767">
        <v>827733.33333333337</v>
      </c>
      <c r="R1767">
        <v>25600</v>
      </c>
      <c r="S1767">
        <v>768</v>
      </c>
    </row>
    <row r="1768" spans="1:19" x14ac:dyDescent="0.35">
      <c r="A1768" t="s">
        <v>1894</v>
      </c>
      <c r="B1768" s="40">
        <v>45541</v>
      </c>
      <c r="C1768" t="s">
        <v>35</v>
      </c>
      <c r="D1768" t="s">
        <v>36</v>
      </c>
      <c r="E1768" t="s">
        <v>37</v>
      </c>
      <c r="F1768" t="s">
        <v>151</v>
      </c>
      <c r="G1768" t="s">
        <v>136</v>
      </c>
      <c r="H1768" t="s">
        <v>137</v>
      </c>
      <c r="I1768" t="s">
        <v>31</v>
      </c>
      <c r="J1768">
        <v>3200</v>
      </c>
      <c r="K1768">
        <v>5</v>
      </c>
      <c r="L1768">
        <v>0.02</v>
      </c>
      <c r="M1768">
        <v>15680</v>
      </c>
      <c r="N1768" t="s">
        <v>123</v>
      </c>
      <c r="O1768" t="s">
        <v>23</v>
      </c>
      <c r="P1768">
        <v>784000</v>
      </c>
      <c r="Q1768">
        <v>784000</v>
      </c>
      <c r="R1768">
        <v>16000</v>
      </c>
      <c r="S1768">
        <v>320</v>
      </c>
    </row>
    <row r="1769" spans="1:19" x14ac:dyDescent="0.35">
      <c r="A1769" t="s">
        <v>1895</v>
      </c>
      <c r="B1769" s="40">
        <v>45508</v>
      </c>
      <c r="C1769" t="s">
        <v>61</v>
      </c>
      <c r="D1769" t="s">
        <v>62</v>
      </c>
      <c r="E1769" t="s">
        <v>27</v>
      </c>
      <c r="F1769" t="s">
        <v>28</v>
      </c>
      <c r="G1769" t="s">
        <v>136</v>
      </c>
      <c r="H1769" t="s">
        <v>137</v>
      </c>
      <c r="I1769" t="s">
        <v>31</v>
      </c>
      <c r="J1769">
        <v>3200</v>
      </c>
      <c r="K1769">
        <v>1</v>
      </c>
      <c r="L1769">
        <v>0.04</v>
      </c>
      <c r="M1769">
        <v>3072</v>
      </c>
      <c r="N1769" t="s">
        <v>77</v>
      </c>
      <c r="O1769" t="s">
        <v>23</v>
      </c>
      <c r="P1769">
        <v>76800</v>
      </c>
      <c r="Q1769">
        <v>76800</v>
      </c>
      <c r="R1769">
        <v>3200</v>
      </c>
      <c r="S1769">
        <v>128</v>
      </c>
    </row>
    <row r="1770" spans="1:19" x14ac:dyDescent="0.35">
      <c r="A1770" t="s">
        <v>1896</v>
      </c>
      <c r="B1770" s="40">
        <v>45480</v>
      </c>
      <c r="C1770" t="s">
        <v>61</v>
      </c>
      <c r="D1770" t="s">
        <v>62</v>
      </c>
      <c r="E1770" t="s">
        <v>27</v>
      </c>
      <c r="F1770" t="s">
        <v>103</v>
      </c>
      <c r="G1770" t="s">
        <v>136</v>
      </c>
      <c r="H1770" t="s">
        <v>137</v>
      </c>
      <c r="I1770" t="s">
        <v>31</v>
      </c>
      <c r="J1770">
        <v>3200</v>
      </c>
      <c r="K1770">
        <v>3</v>
      </c>
      <c r="L1770">
        <v>0.05</v>
      </c>
      <c r="M1770">
        <v>9120</v>
      </c>
      <c r="N1770" t="s">
        <v>179</v>
      </c>
      <c r="O1770" t="s">
        <v>33</v>
      </c>
      <c r="P1770">
        <v>182400</v>
      </c>
      <c r="Q1770">
        <v>182400</v>
      </c>
      <c r="R1770">
        <v>9600</v>
      </c>
      <c r="S1770">
        <v>480</v>
      </c>
    </row>
    <row r="1771" spans="1:19" x14ac:dyDescent="0.35">
      <c r="A1771" t="s">
        <v>1897</v>
      </c>
      <c r="B1771" s="40">
        <v>45369</v>
      </c>
      <c r="C1771" t="s">
        <v>111</v>
      </c>
      <c r="D1771" t="s">
        <v>112</v>
      </c>
      <c r="E1771" t="s">
        <v>98</v>
      </c>
      <c r="F1771" t="s">
        <v>101</v>
      </c>
      <c r="G1771" t="s">
        <v>136</v>
      </c>
      <c r="H1771" t="s">
        <v>137</v>
      </c>
      <c r="I1771" t="s">
        <v>31</v>
      </c>
      <c r="J1771">
        <v>3200</v>
      </c>
      <c r="K1771">
        <v>6</v>
      </c>
      <c r="L1771">
        <v>0.14000000000000001</v>
      </c>
      <c r="M1771">
        <v>16512</v>
      </c>
      <c r="N1771" t="s">
        <v>22</v>
      </c>
      <c r="O1771" t="s">
        <v>23</v>
      </c>
      <c r="P1771">
        <v>117942.85714285713</v>
      </c>
      <c r="Q1771">
        <v>117942.85714285713</v>
      </c>
      <c r="R1771">
        <v>19200</v>
      </c>
      <c r="S1771">
        <v>2688</v>
      </c>
    </row>
    <row r="1772" spans="1:19" x14ac:dyDescent="0.35">
      <c r="A1772" t="s">
        <v>1898</v>
      </c>
      <c r="B1772" s="40">
        <v>45470</v>
      </c>
      <c r="C1772" t="s">
        <v>125</v>
      </c>
      <c r="D1772" t="s">
        <v>126</v>
      </c>
      <c r="E1772" t="s">
        <v>37</v>
      </c>
      <c r="F1772" t="s">
        <v>83</v>
      </c>
      <c r="G1772" t="s">
        <v>136</v>
      </c>
      <c r="H1772" t="s">
        <v>137</v>
      </c>
      <c r="I1772" t="s">
        <v>31</v>
      </c>
      <c r="J1772">
        <v>3200</v>
      </c>
      <c r="K1772">
        <v>5</v>
      </c>
      <c r="L1772">
        <v>0.08</v>
      </c>
      <c r="M1772">
        <v>14720</v>
      </c>
      <c r="N1772" t="s">
        <v>32</v>
      </c>
      <c r="O1772" t="s">
        <v>23</v>
      </c>
      <c r="P1772">
        <v>184000</v>
      </c>
      <c r="Q1772">
        <v>184000</v>
      </c>
      <c r="R1772">
        <v>16000</v>
      </c>
      <c r="S1772">
        <v>1280</v>
      </c>
    </row>
    <row r="1773" spans="1:19" x14ac:dyDescent="0.35">
      <c r="A1773" t="s">
        <v>1899</v>
      </c>
      <c r="B1773" s="40">
        <v>45468</v>
      </c>
      <c r="C1773" t="s">
        <v>61</v>
      </c>
      <c r="D1773" t="s">
        <v>62</v>
      </c>
      <c r="E1773" t="s">
        <v>27</v>
      </c>
      <c r="F1773" t="s">
        <v>66</v>
      </c>
      <c r="G1773" t="s">
        <v>136</v>
      </c>
      <c r="H1773" t="s">
        <v>137</v>
      </c>
      <c r="I1773" t="s">
        <v>31</v>
      </c>
      <c r="J1773">
        <v>3200</v>
      </c>
      <c r="K1773">
        <v>11</v>
      </c>
      <c r="L1773">
        <v>0.06</v>
      </c>
      <c r="M1773">
        <v>33088</v>
      </c>
      <c r="N1773" t="s">
        <v>22</v>
      </c>
      <c r="O1773" t="s">
        <v>80</v>
      </c>
      <c r="P1773">
        <v>551466.66666666674</v>
      </c>
      <c r="Q1773">
        <v>551466.66666666674</v>
      </c>
      <c r="R1773">
        <v>35200</v>
      </c>
      <c r="S1773">
        <v>2112</v>
      </c>
    </row>
    <row r="1774" spans="1:19" x14ac:dyDescent="0.35">
      <c r="A1774" t="s">
        <v>1900</v>
      </c>
      <c r="B1774" s="40">
        <v>45549</v>
      </c>
      <c r="C1774" t="s">
        <v>35</v>
      </c>
      <c r="D1774" t="s">
        <v>36</v>
      </c>
      <c r="E1774" t="s">
        <v>37</v>
      </c>
      <c r="F1774" t="s">
        <v>157</v>
      </c>
      <c r="G1774" t="s">
        <v>136</v>
      </c>
      <c r="H1774" t="s">
        <v>137</v>
      </c>
      <c r="I1774" t="s">
        <v>31</v>
      </c>
      <c r="J1774">
        <v>3200</v>
      </c>
      <c r="K1774">
        <v>18</v>
      </c>
      <c r="L1774">
        <v>0.03</v>
      </c>
      <c r="M1774">
        <v>55872</v>
      </c>
      <c r="N1774" t="s">
        <v>32</v>
      </c>
      <c r="O1774" t="s">
        <v>23</v>
      </c>
      <c r="P1774">
        <v>1862400</v>
      </c>
      <c r="Q1774">
        <v>1862400</v>
      </c>
      <c r="R1774">
        <v>57600</v>
      </c>
      <c r="S1774">
        <v>1728</v>
      </c>
    </row>
    <row r="1775" spans="1:19" x14ac:dyDescent="0.35">
      <c r="A1775" t="s">
        <v>1901</v>
      </c>
      <c r="B1775" s="40">
        <v>45461</v>
      </c>
      <c r="C1775" t="s">
        <v>15</v>
      </c>
      <c r="D1775" t="s">
        <v>16</v>
      </c>
      <c r="E1775" t="s">
        <v>17</v>
      </c>
      <c r="F1775" t="s">
        <v>154</v>
      </c>
      <c r="G1775" t="s">
        <v>136</v>
      </c>
      <c r="H1775" t="s">
        <v>137</v>
      </c>
      <c r="I1775" t="s">
        <v>31</v>
      </c>
      <c r="J1775">
        <v>3200</v>
      </c>
      <c r="K1775">
        <v>4</v>
      </c>
      <c r="L1775">
        <v>0.09</v>
      </c>
      <c r="M1775">
        <v>11648</v>
      </c>
      <c r="N1775" t="s">
        <v>42</v>
      </c>
      <c r="O1775" t="s">
        <v>23</v>
      </c>
      <c r="P1775">
        <v>129422.22222222223</v>
      </c>
      <c r="Q1775">
        <v>129422.22222222223</v>
      </c>
      <c r="R1775">
        <v>12800</v>
      </c>
      <c r="S1775">
        <v>1152</v>
      </c>
    </row>
    <row r="1776" spans="1:19" x14ac:dyDescent="0.35">
      <c r="A1776" t="s">
        <v>1902</v>
      </c>
      <c r="B1776" s="40">
        <v>45471</v>
      </c>
      <c r="C1776" t="s">
        <v>35</v>
      </c>
      <c r="D1776" t="s">
        <v>36</v>
      </c>
      <c r="E1776" t="s">
        <v>37</v>
      </c>
      <c r="F1776" t="s">
        <v>38</v>
      </c>
      <c r="G1776" t="s">
        <v>136</v>
      </c>
      <c r="H1776" t="s">
        <v>137</v>
      </c>
      <c r="I1776" t="s">
        <v>31</v>
      </c>
      <c r="J1776">
        <v>3200</v>
      </c>
      <c r="K1776">
        <v>11</v>
      </c>
      <c r="L1776">
        <v>0.18</v>
      </c>
      <c r="M1776">
        <v>28864</v>
      </c>
      <c r="N1776" t="s">
        <v>42</v>
      </c>
      <c r="O1776" t="s">
        <v>23</v>
      </c>
      <c r="P1776">
        <v>160355.55555555556</v>
      </c>
      <c r="Q1776">
        <v>160355.55555555556</v>
      </c>
      <c r="R1776">
        <v>35200</v>
      </c>
      <c r="S1776">
        <v>6336</v>
      </c>
    </row>
    <row r="1777" spans="1:19" x14ac:dyDescent="0.35">
      <c r="A1777" t="s">
        <v>1903</v>
      </c>
      <c r="B1777" s="40">
        <v>45369</v>
      </c>
      <c r="C1777" t="s">
        <v>131</v>
      </c>
      <c r="D1777" t="s">
        <v>132</v>
      </c>
      <c r="E1777" t="s">
        <v>98</v>
      </c>
      <c r="F1777" t="s">
        <v>99</v>
      </c>
      <c r="G1777" t="s">
        <v>136</v>
      </c>
      <c r="H1777" t="s">
        <v>137</v>
      </c>
      <c r="I1777" t="s">
        <v>31</v>
      </c>
      <c r="J1777">
        <v>3200</v>
      </c>
      <c r="K1777">
        <v>19</v>
      </c>
      <c r="L1777">
        <v>0.2</v>
      </c>
      <c r="M1777">
        <v>48640</v>
      </c>
      <c r="N1777" t="s">
        <v>22</v>
      </c>
      <c r="O1777" t="s">
        <v>80</v>
      </c>
      <c r="P1777">
        <v>243200</v>
      </c>
      <c r="Q1777">
        <v>243200</v>
      </c>
      <c r="R1777">
        <v>60800</v>
      </c>
      <c r="S1777">
        <v>12160</v>
      </c>
    </row>
    <row r="1778" spans="1:19" x14ac:dyDescent="0.35">
      <c r="A1778" t="s">
        <v>1904</v>
      </c>
      <c r="B1778" s="40">
        <v>45436</v>
      </c>
      <c r="C1778" t="s">
        <v>25</v>
      </c>
      <c r="D1778" t="s">
        <v>26</v>
      </c>
      <c r="E1778" t="s">
        <v>27</v>
      </c>
      <c r="F1778" t="s">
        <v>122</v>
      </c>
      <c r="G1778" t="s">
        <v>136</v>
      </c>
      <c r="H1778" t="s">
        <v>137</v>
      </c>
      <c r="I1778" t="s">
        <v>31</v>
      </c>
      <c r="J1778">
        <v>3200</v>
      </c>
      <c r="K1778">
        <v>15</v>
      </c>
      <c r="L1778">
        <v>0.27</v>
      </c>
      <c r="M1778">
        <v>35040</v>
      </c>
      <c r="N1778" t="s">
        <v>123</v>
      </c>
      <c r="O1778" t="s">
        <v>23</v>
      </c>
      <c r="P1778">
        <v>129777.77777777777</v>
      </c>
      <c r="Q1778">
        <v>129777.77777777777</v>
      </c>
      <c r="R1778">
        <v>48000</v>
      </c>
      <c r="S1778">
        <v>12960</v>
      </c>
    </row>
    <row r="1779" spans="1:19" x14ac:dyDescent="0.35">
      <c r="A1779" t="s">
        <v>1905</v>
      </c>
      <c r="B1779" s="40">
        <v>45368</v>
      </c>
      <c r="C1779" t="s">
        <v>44</v>
      </c>
      <c r="D1779" t="s">
        <v>45</v>
      </c>
      <c r="E1779" t="s">
        <v>17</v>
      </c>
      <c r="F1779" t="s">
        <v>176</v>
      </c>
      <c r="G1779" t="s">
        <v>136</v>
      </c>
      <c r="H1779" t="s">
        <v>137</v>
      </c>
      <c r="I1779" t="s">
        <v>31</v>
      </c>
      <c r="J1779">
        <v>3200</v>
      </c>
      <c r="K1779">
        <v>12</v>
      </c>
      <c r="L1779">
        <v>0.24</v>
      </c>
      <c r="M1779">
        <v>29184</v>
      </c>
      <c r="N1779" t="s">
        <v>59</v>
      </c>
      <c r="O1779" t="s">
        <v>80</v>
      </c>
      <c r="P1779">
        <v>121600</v>
      </c>
      <c r="Q1779">
        <v>121600</v>
      </c>
      <c r="R1779">
        <v>38400</v>
      </c>
      <c r="S1779">
        <v>9216</v>
      </c>
    </row>
    <row r="1780" spans="1:19" x14ac:dyDescent="0.35">
      <c r="A1780" t="s">
        <v>1906</v>
      </c>
      <c r="B1780" s="40">
        <v>45457</v>
      </c>
      <c r="C1780" t="s">
        <v>15</v>
      </c>
      <c r="D1780" t="s">
        <v>16</v>
      </c>
      <c r="E1780" t="s">
        <v>17</v>
      </c>
      <c r="F1780" t="s">
        <v>176</v>
      </c>
      <c r="G1780" t="s">
        <v>136</v>
      </c>
      <c r="H1780" t="s">
        <v>137</v>
      </c>
      <c r="I1780" t="s">
        <v>31</v>
      </c>
      <c r="J1780">
        <v>3200</v>
      </c>
      <c r="K1780">
        <v>19</v>
      </c>
      <c r="L1780">
        <v>0.24</v>
      </c>
      <c r="M1780">
        <v>46208</v>
      </c>
      <c r="N1780" t="s">
        <v>59</v>
      </c>
      <c r="O1780" t="s">
        <v>87</v>
      </c>
      <c r="P1780">
        <v>192533.33333333334</v>
      </c>
      <c r="Q1780">
        <v>192533.33333333334</v>
      </c>
      <c r="R1780">
        <v>60800</v>
      </c>
      <c r="S1780">
        <v>14592</v>
      </c>
    </row>
    <row r="1781" spans="1:19" x14ac:dyDescent="0.35">
      <c r="A1781" t="s">
        <v>1907</v>
      </c>
      <c r="B1781" s="40">
        <v>45614</v>
      </c>
      <c r="C1781" t="s">
        <v>111</v>
      </c>
      <c r="D1781" t="s">
        <v>112</v>
      </c>
      <c r="E1781" t="s">
        <v>98</v>
      </c>
      <c r="F1781" t="s">
        <v>113</v>
      </c>
      <c r="G1781" t="s">
        <v>136</v>
      </c>
      <c r="H1781" t="s">
        <v>137</v>
      </c>
      <c r="I1781" t="s">
        <v>31</v>
      </c>
      <c r="J1781">
        <v>3200</v>
      </c>
      <c r="K1781">
        <v>2</v>
      </c>
      <c r="L1781">
        <v>0.19</v>
      </c>
      <c r="M1781">
        <v>5184</v>
      </c>
      <c r="N1781" t="s">
        <v>59</v>
      </c>
      <c r="O1781" t="s">
        <v>23</v>
      </c>
      <c r="P1781">
        <v>27284.21052631579</v>
      </c>
      <c r="Q1781">
        <v>27284.21052631579</v>
      </c>
      <c r="R1781">
        <v>6400</v>
      </c>
      <c r="S1781">
        <v>1216</v>
      </c>
    </row>
    <row r="1782" spans="1:19" x14ac:dyDescent="0.35">
      <c r="A1782" t="s">
        <v>1908</v>
      </c>
      <c r="B1782" s="40">
        <v>45529</v>
      </c>
      <c r="C1782" t="s">
        <v>35</v>
      </c>
      <c r="D1782" t="s">
        <v>36</v>
      </c>
      <c r="E1782" t="s">
        <v>37</v>
      </c>
      <c r="F1782" t="s">
        <v>38</v>
      </c>
      <c r="G1782" t="s">
        <v>136</v>
      </c>
      <c r="H1782" t="s">
        <v>137</v>
      </c>
      <c r="I1782" t="s">
        <v>31</v>
      </c>
      <c r="J1782">
        <v>3200</v>
      </c>
      <c r="K1782">
        <v>18</v>
      </c>
      <c r="L1782">
        <v>0.27</v>
      </c>
      <c r="M1782">
        <v>42048</v>
      </c>
      <c r="N1782" t="s">
        <v>59</v>
      </c>
      <c r="O1782" t="s">
        <v>23</v>
      </c>
      <c r="P1782">
        <v>155733.33333333331</v>
      </c>
      <c r="Q1782">
        <v>155733.33333333331</v>
      </c>
      <c r="R1782">
        <v>57600</v>
      </c>
      <c r="S1782">
        <v>15552</v>
      </c>
    </row>
    <row r="1783" spans="1:19" x14ac:dyDescent="0.35">
      <c r="A1783" t="s">
        <v>1909</v>
      </c>
      <c r="B1783" s="40">
        <v>45650</v>
      </c>
      <c r="C1783" t="s">
        <v>96</v>
      </c>
      <c r="D1783" t="s">
        <v>97</v>
      </c>
      <c r="E1783" t="s">
        <v>98</v>
      </c>
      <c r="F1783" t="s">
        <v>113</v>
      </c>
      <c r="G1783" t="s">
        <v>136</v>
      </c>
      <c r="H1783" t="s">
        <v>137</v>
      </c>
      <c r="I1783" t="s">
        <v>31</v>
      </c>
      <c r="J1783">
        <v>3200</v>
      </c>
      <c r="K1783">
        <v>2</v>
      </c>
      <c r="L1783">
        <v>0.11</v>
      </c>
      <c r="M1783">
        <v>5696</v>
      </c>
      <c r="N1783" t="s">
        <v>123</v>
      </c>
      <c r="O1783" t="s">
        <v>87</v>
      </c>
      <c r="P1783">
        <v>51781.818181818184</v>
      </c>
      <c r="Q1783">
        <v>51781.818181818184</v>
      </c>
      <c r="R1783">
        <v>6400</v>
      </c>
      <c r="S1783">
        <v>704</v>
      </c>
    </row>
    <row r="1784" spans="1:19" x14ac:dyDescent="0.35">
      <c r="A1784" t="s">
        <v>1910</v>
      </c>
      <c r="B1784" s="40">
        <v>45597</v>
      </c>
      <c r="C1784" t="s">
        <v>111</v>
      </c>
      <c r="D1784" t="s">
        <v>112</v>
      </c>
      <c r="E1784" t="s">
        <v>98</v>
      </c>
      <c r="F1784" t="s">
        <v>115</v>
      </c>
      <c r="G1784" t="s">
        <v>136</v>
      </c>
      <c r="H1784" t="s">
        <v>137</v>
      </c>
      <c r="I1784" t="s">
        <v>31</v>
      </c>
      <c r="J1784">
        <v>3200</v>
      </c>
      <c r="K1784">
        <v>18</v>
      </c>
      <c r="L1784">
        <v>0.08</v>
      </c>
      <c r="M1784">
        <v>52992</v>
      </c>
      <c r="N1784" t="s">
        <v>42</v>
      </c>
      <c r="O1784" t="s">
        <v>23</v>
      </c>
      <c r="P1784">
        <v>662400</v>
      </c>
      <c r="Q1784">
        <v>662400</v>
      </c>
      <c r="R1784">
        <v>57600</v>
      </c>
      <c r="S1784">
        <v>4608</v>
      </c>
    </row>
    <row r="1785" spans="1:19" x14ac:dyDescent="0.35">
      <c r="A1785" t="s">
        <v>1911</v>
      </c>
      <c r="B1785" s="40">
        <v>45405</v>
      </c>
      <c r="C1785" t="s">
        <v>55</v>
      </c>
      <c r="D1785" t="s">
        <v>56</v>
      </c>
      <c r="E1785" t="s">
        <v>17</v>
      </c>
      <c r="F1785" t="s">
        <v>154</v>
      </c>
      <c r="G1785" t="s">
        <v>136</v>
      </c>
      <c r="H1785" t="s">
        <v>137</v>
      </c>
      <c r="I1785" t="s">
        <v>31</v>
      </c>
      <c r="J1785">
        <v>3200</v>
      </c>
      <c r="K1785">
        <v>7</v>
      </c>
      <c r="L1785">
        <v>0.17</v>
      </c>
      <c r="M1785">
        <v>18592</v>
      </c>
      <c r="N1785" t="s">
        <v>22</v>
      </c>
      <c r="O1785" t="s">
        <v>23</v>
      </c>
      <c r="P1785">
        <v>109364.70588235294</v>
      </c>
      <c r="Q1785">
        <v>109364.70588235294</v>
      </c>
      <c r="R1785">
        <v>22400</v>
      </c>
      <c r="S1785">
        <v>3808</v>
      </c>
    </row>
    <row r="1786" spans="1:19" x14ac:dyDescent="0.35">
      <c r="A1786" t="s">
        <v>1912</v>
      </c>
      <c r="B1786" s="40">
        <v>45529</v>
      </c>
      <c r="C1786" t="s">
        <v>35</v>
      </c>
      <c r="D1786" t="s">
        <v>36</v>
      </c>
      <c r="E1786" t="s">
        <v>37</v>
      </c>
      <c r="F1786" t="s">
        <v>151</v>
      </c>
      <c r="G1786" t="s">
        <v>136</v>
      </c>
      <c r="H1786" t="s">
        <v>137</v>
      </c>
      <c r="I1786" t="s">
        <v>31</v>
      </c>
      <c r="J1786">
        <v>3200</v>
      </c>
      <c r="K1786">
        <v>11</v>
      </c>
      <c r="L1786">
        <v>0.19</v>
      </c>
      <c r="M1786">
        <v>28512</v>
      </c>
      <c r="N1786" t="s">
        <v>42</v>
      </c>
      <c r="O1786" t="s">
        <v>23</v>
      </c>
      <c r="P1786">
        <v>150063.15789473685</v>
      </c>
      <c r="Q1786">
        <v>150063.15789473685</v>
      </c>
      <c r="R1786">
        <v>35200</v>
      </c>
      <c r="S1786">
        <v>6688</v>
      </c>
    </row>
    <row r="1787" spans="1:19" x14ac:dyDescent="0.35">
      <c r="A1787" t="s">
        <v>1913</v>
      </c>
      <c r="B1787" s="40">
        <v>45402</v>
      </c>
      <c r="C1787" t="s">
        <v>61</v>
      </c>
      <c r="D1787" t="s">
        <v>62</v>
      </c>
      <c r="E1787" t="s">
        <v>27</v>
      </c>
      <c r="F1787" t="s">
        <v>89</v>
      </c>
      <c r="G1787" t="s">
        <v>136</v>
      </c>
      <c r="H1787" t="s">
        <v>137</v>
      </c>
      <c r="I1787" t="s">
        <v>31</v>
      </c>
      <c r="J1787">
        <v>3200</v>
      </c>
      <c r="K1787">
        <v>15</v>
      </c>
      <c r="L1787">
        <v>0.03</v>
      </c>
      <c r="M1787">
        <v>46560</v>
      </c>
      <c r="N1787" t="s">
        <v>22</v>
      </c>
      <c r="O1787" t="s">
        <v>23</v>
      </c>
      <c r="P1787">
        <v>1552000</v>
      </c>
      <c r="Q1787">
        <v>1552000</v>
      </c>
      <c r="R1787">
        <v>48000</v>
      </c>
      <c r="S1787">
        <v>1440</v>
      </c>
    </row>
    <row r="1788" spans="1:19" x14ac:dyDescent="0.35">
      <c r="A1788" t="s">
        <v>1914</v>
      </c>
      <c r="B1788" s="40">
        <v>45446</v>
      </c>
      <c r="C1788" t="s">
        <v>15</v>
      </c>
      <c r="D1788" t="s">
        <v>16</v>
      </c>
      <c r="E1788" t="s">
        <v>17</v>
      </c>
      <c r="F1788" t="s">
        <v>18</v>
      </c>
      <c r="G1788" t="s">
        <v>136</v>
      </c>
      <c r="H1788" t="s">
        <v>137</v>
      </c>
      <c r="I1788" t="s">
        <v>31</v>
      </c>
      <c r="J1788">
        <v>3200</v>
      </c>
      <c r="K1788">
        <v>1</v>
      </c>
      <c r="L1788">
        <v>0.16</v>
      </c>
      <c r="M1788">
        <v>2688</v>
      </c>
      <c r="N1788" t="s">
        <v>22</v>
      </c>
      <c r="O1788" t="s">
        <v>80</v>
      </c>
      <c r="P1788">
        <v>16800</v>
      </c>
      <c r="Q1788">
        <v>16800</v>
      </c>
      <c r="R1788">
        <v>3200</v>
      </c>
      <c r="S1788">
        <v>512</v>
      </c>
    </row>
    <row r="1789" spans="1:19" x14ac:dyDescent="0.35">
      <c r="A1789" t="s">
        <v>1915</v>
      </c>
      <c r="B1789" s="40">
        <v>45480</v>
      </c>
      <c r="C1789" t="s">
        <v>64</v>
      </c>
      <c r="D1789" t="s">
        <v>65</v>
      </c>
      <c r="E1789" t="s">
        <v>27</v>
      </c>
      <c r="F1789" t="s">
        <v>28</v>
      </c>
      <c r="G1789" t="s">
        <v>136</v>
      </c>
      <c r="H1789" t="s">
        <v>137</v>
      </c>
      <c r="I1789" t="s">
        <v>31</v>
      </c>
      <c r="J1789">
        <v>3200</v>
      </c>
      <c r="K1789">
        <v>16</v>
      </c>
      <c r="L1789">
        <v>0.22</v>
      </c>
      <c r="M1789">
        <v>39936</v>
      </c>
      <c r="N1789" t="s">
        <v>59</v>
      </c>
      <c r="O1789" t="s">
        <v>80</v>
      </c>
      <c r="P1789">
        <v>181527.27272727274</v>
      </c>
      <c r="Q1789">
        <v>181527.27272727274</v>
      </c>
      <c r="R1789">
        <v>51200</v>
      </c>
      <c r="S1789">
        <v>11264</v>
      </c>
    </row>
    <row r="1790" spans="1:19" x14ac:dyDescent="0.35">
      <c r="A1790" t="s">
        <v>1916</v>
      </c>
      <c r="B1790" s="40">
        <v>45509</v>
      </c>
      <c r="C1790" t="s">
        <v>125</v>
      </c>
      <c r="D1790" t="s">
        <v>126</v>
      </c>
      <c r="E1790" t="s">
        <v>37</v>
      </c>
      <c r="F1790" t="s">
        <v>157</v>
      </c>
      <c r="G1790" t="s">
        <v>136</v>
      </c>
      <c r="H1790" t="s">
        <v>137</v>
      </c>
      <c r="I1790" t="s">
        <v>31</v>
      </c>
      <c r="J1790">
        <v>3200</v>
      </c>
      <c r="K1790">
        <v>16</v>
      </c>
      <c r="L1790">
        <v>0.14000000000000001</v>
      </c>
      <c r="M1790">
        <v>44032</v>
      </c>
      <c r="N1790" t="s">
        <v>22</v>
      </c>
      <c r="O1790" t="s">
        <v>87</v>
      </c>
      <c r="P1790">
        <v>314514.28571428568</v>
      </c>
      <c r="Q1790">
        <v>314514.28571428568</v>
      </c>
      <c r="R1790">
        <v>51200</v>
      </c>
      <c r="S1790">
        <v>7168</v>
      </c>
    </row>
    <row r="1791" spans="1:19" x14ac:dyDescent="0.35">
      <c r="A1791" t="s">
        <v>1917</v>
      </c>
      <c r="B1791" s="40">
        <v>45540</v>
      </c>
      <c r="C1791" t="s">
        <v>73</v>
      </c>
      <c r="D1791" t="s">
        <v>74</v>
      </c>
      <c r="E1791" t="s">
        <v>37</v>
      </c>
      <c r="F1791" t="s">
        <v>71</v>
      </c>
      <c r="G1791" t="s">
        <v>136</v>
      </c>
      <c r="H1791" t="s">
        <v>137</v>
      </c>
      <c r="I1791" t="s">
        <v>31</v>
      </c>
      <c r="J1791">
        <v>3200</v>
      </c>
      <c r="K1791">
        <v>16</v>
      </c>
      <c r="L1791">
        <v>0.15</v>
      </c>
      <c r="M1791">
        <v>43520</v>
      </c>
      <c r="N1791" t="s">
        <v>123</v>
      </c>
      <c r="O1791" t="s">
        <v>23</v>
      </c>
      <c r="P1791">
        <v>290133.33333333337</v>
      </c>
      <c r="Q1791">
        <v>290133.33333333337</v>
      </c>
      <c r="R1791">
        <v>51200</v>
      </c>
      <c r="S1791">
        <v>7680</v>
      </c>
    </row>
    <row r="1792" spans="1:19" x14ac:dyDescent="0.35">
      <c r="A1792" t="s">
        <v>1918</v>
      </c>
      <c r="B1792" s="40">
        <v>45494</v>
      </c>
      <c r="C1792" t="s">
        <v>44</v>
      </c>
      <c r="D1792" t="s">
        <v>45</v>
      </c>
      <c r="E1792" t="s">
        <v>17</v>
      </c>
      <c r="F1792" t="s">
        <v>154</v>
      </c>
      <c r="G1792" t="s">
        <v>136</v>
      </c>
      <c r="H1792" t="s">
        <v>137</v>
      </c>
      <c r="I1792" t="s">
        <v>31</v>
      </c>
      <c r="J1792">
        <v>3200</v>
      </c>
      <c r="K1792">
        <v>11</v>
      </c>
      <c r="L1792">
        <v>0.23</v>
      </c>
      <c r="M1792">
        <v>27104</v>
      </c>
      <c r="N1792" t="s">
        <v>59</v>
      </c>
      <c r="O1792" t="s">
        <v>23</v>
      </c>
      <c r="P1792">
        <v>117843.47826086955</v>
      </c>
      <c r="Q1792">
        <v>117843.47826086955</v>
      </c>
      <c r="R1792">
        <v>35200</v>
      </c>
      <c r="S1792">
        <v>8096</v>
      </c>
    </row>
    <row r="1793" spans="1:19" x14ac:dyDescent="0.35">
      <c r="A1793" t="s">
        <v>1919</v>
      </c>
      <c r="B1793" s="40">
        <v>45529</v>
      </c>
      <c r="C1793" t="s">
        <v>35</v>
      </c>
      <c r="D1793" t="s">
        <v>36</v>
      </c>
      <c r="E1793" t="s">
        <v>37</v>
      </c>
      <c r="F1793" t="s">
        <v>83</v>
      </c>
      <c r="G1793" t="s">
        <v>136</v>
      </c>
      <c r="H1793" t="s">
        <v>137</v>
      </c>
      <c r="I1793" t="s">
        <v>31</v>
      </c>
      <c r="J1793">
        <v>3200</v>
      </c>
      <c r="K1793">
        <v>15</v>
      </c>
      <c r="L1793">
        <v>0.13</v>
      </c>
      <c r="M1793">
        <v>41760</v>
      </c>
      <c r="N1793" t="s">
        <v>42</v>
      </c>
      <c r="O1793" t="s">
        <v>87</v>
      </c>
      <c r="P1793">
        <v>321230.76923076925</v>
      </c>
      <c r="Q1793">
        <v>321230.76923076925</v>
      </c>
      <c r="R1793">
        <v>48000</v>
      </c>
      <c r="S1793">
        <v>6240</v>
      </c>
    </row>
    <row r="1794" spans="1:19" x14ac:dyDescent="0.35">
      <c r="A1794" t="s">
        <v>1920</v>
      </c>
      <c r="B1794" s="40">
        <v>45588</v>
      </c>
      <c r="C1794" t="s">
        <v>73</v>
      </c>
      <c r="D1794" t="s">
        <v>74</v>
      </c>
      <c r="E1794" t="s">
        <v>37</v>
      </c>
      <c r="F1794" t="s">
        <v>38</v>
      </c>
      <c r="G1794" t="s">
        <v>136</v>
      </c>
      <c r="H1794" t="s">
        <v>137</v>
      </c>
      <c r="I1794" t="s">
        <v>31</v>
      </c>
      <c r="J1794">
        <v>3200</v>
      </c>
      <c r="K1794">
        <v>17</v>
      </c>
      <c r="L1794">
        <v>0.03</v>
      </c>
      <c r="M1794">
        <v>52768</v>
      </c>
      <c r="N1794" t="s">
        <v>22</v>
      </c>
      <c r="O1794" t="s">
        <v>33</v>
      </c>
      <c r="P1794">
        <v>1758933.3333333335</v>
      </c>
      <c r="Q1794">
        <v>1758933.3333333335</v>
      </c>
      <c r="R1794">
        <v>54400</v>
      </c>
      <c r="S1794">
        <v>1632</v>
      </c>
    </row>
    <row r="1795" spans="1:19" x14ac:dyDescent="0.35">
      <c r="A1795" t="s">
        <v>1921</v>
      </c>
      <c r="B1795" s="40">
        <v>45449</v>
      </c>
      <c r="C1795" t="s">
        <v>44</v>
      </c>
      <c r="D1795" t="s">
        <v>45</v>
      </c>
      <c r="E1795" t="s">
        <v>17</v>
      </c>
      <c r="F1795" t="s">
        <v>79</v>
      </c>
      <c r="G1795" t="s">
        <v>136</v>
      </c>
      <c r="H1795" t="s">
        <v>137</v>
      </c>
      <c r="I1795" t="s">
        <v>31</v>
      </c>
      <c r="J1795">
        <v>3200</v>
      </c>
      <c r="K1795">
        <v>4</v>
      </c>
      <c r="L1795">
        <v>0.05</v>
      </c>
      <c r="M1795">
        <v>12160</v>
      </c>
      <c r="N1795" t="s">
        <v>22</v>
      </c>
      <c r="O1795" t="s">
        <v>23</v>
      </c>
      <c r="P1795">
        <v>243200</v>
      </c>
      <c r="Q1795">
        <v>243200</v>
      </c>
      <c r="R1795">
        <v>12800</v>
      </c>
      <c r="S1795">
        <v>640</v>
      </c>
    </row>
    <row r="1796" spans="1:19" x14ac:dyDescent="0.35">
      <c r="A1796" t="s">
        <v>1922</v>
      </c>
      <c r="B1796" s="40">
        <v>45375</v>
      </c>
      <c r="C1796" t="s">
        <v>131</v>
      </c>
      <c r="D1796" t="s">
        <v>132</v>
      </c>
      <c r="E1796" t="s">
        <v>98</v>
      </c>
      <c r="F1796" t="s">
        <v>113</v>
      </c>
      <c r="G1796" t="s">
        <v>136</v>
      </c>
      <c r="H1796" t="s">
        <v>137</v>
      </c>
      <c r="I1796" t="s">
        <v>31</v>
      </c>
      <c r="J1796">
        <v>3200</v>
      </c>
      <c r="K1796">
        <v>3</v>
      </c>
      <c r="L1796">
        <v>0.12</v>
      </c>
      <c r="M1796">
        <v>8448</v>
      </c>
      <c r="N1796" t="s">
        <v>42</v>
      </c>
      <c r="O1796" t="s">
        <v>23</v>
      </c>
      <c r="P1796">
        <v>70400</v>
      </c>
      <c r="Q1796">
        <v>70400</v>
      </c>
      <c r="R1796">
        <v>9600</v>
      </c>
      <c r="S1796">
        <v>1152</v>
      </c>
    </row>
    <row r="1797" spans="1:19" x14ac:dyDescent="0.35">
      <c r="A1797" t="s">
        <v>1923</v>
      </c>
      <c r="B1797" s="40">
        <v>45407</v>
      </c>
      <c r="C1797" t="s">
        <v>15</v>
      </c>
      <c r="D1797" t="s">
        <v>16</v>
      </c>
      <c r="E1797" t="s">
        <v>17</v>
      </c>
      <c r="F1797" t="s">
        <v>154</v>
      </c>
      <c r="G1797" t="s">
        <v>136</v>
      </c>
      <c r="H1797" t="s">
        <v>137</v>
      </c>
      <c r="I1797" t="s">
        <v>31</v>
      </c>
      <c r="J1797">
        <v>3200</v>
      </c>
      <c r="K1797">
        <v>8</v>
      </c>
      <c r="L1797">
        <v>0.02</v>
      </c>
      <c r="M1797">
        <v>25088</v>
      </c>
      <c r="N1797" t="s">
        <v>22</v>
      </c>
      <c r="O1797" t="s">
        <v>23</v>
      </c>
      <c r="P1797">
        <v>1254400</v>
      </c>
      <c r="Q1797">
        <v>1254400</v>
      </c>
      <c r="R1797">
        <v>25600</v>
      </c>
      <c r="S1797">
        <v>512</v>
      </c>
    </row>
    <row r="1798" spans="1:19" x14ac:dyDescent="0.35">
      <c r="A1798" t="s">
        <v>1924</v>
      </c>
      <c r="B1798" s="40">
        <v>45364</v>
      </c>
      <c r="C1798" t="s">
        <v>25</v>
      </c>
      <c r="D1798" t="s">
        <v>26</v>
      </c>
      <c r="E1798" t="s">
        <v>27</v>
      </c>
      <c r="F1798" t="s">
        <v>28</v>
      </c>
      <c r="G1798" t="s">
        <v>136</v>
      </c>
      <c r="H1798" t="s">
        <v>137</v>
      </c>
      <c r="I1798" t="s">
        <v>31</v>
      </c>
      <c r="J1798">
        <v>3200</v>
      </c>
      <c r="K1798">
        <v>3</v>
      </c>
      <c r="L1798">
        <v>0.06</v>
      </c>
      <c r="M1798">
        <v>9024</v>
      </c>
      <c r="N1798" t="s">
        <v>123</v>
      </c>
      <c r="O1798" t="s">
        <v>80</v>
      </c>
      <c r="P1798">
        <v>150400</v>
      </c>
      <c r="Q1798">
        <v>150400</v>
      </c>
      <c r="R1798">
        <v>9600</v>
      </c>
      <c r="S1798">
        <v>576</v>
      </c>
    </row>
    <row r="1799" spans="1:19" x14ac:dyDescent="0.35">
      <c r="A1799" t="s">
        <v>1925</v>
      </c>
      <c r="B1799" s="40">
        <v>45519</v>
      </c>
      <c r="C1799" t="s">
        <v>96</v>
      </c>
      <c r="D1799" t="s">
        <v>97</v>
      </c>
      <c r="E1799" t="s">
        <v>98</v>
      </c>
      <c r="F1799" t="s">
        <v>113</v>
      </c>
      <c r="G1799" t="s">
        <v>136</v>
      </c>
      <c r="H1799" t="s">
        <v>137</v>
      </c>
      <c r="I1799" t="s">
        <v>31</v>
      </c>
      <c r="J1799">
        <v>3200</v>
      </c>
      <c r="K1799">
        <v>13</v>
      </c>
      <c r="L1799">
        <v>0.23</v>
      </c>
      <c r="M1799">
        <v>32032</v>
      </c>
      <c r="N1799" t="s">
        <v>22</v>
      </c>
      <c r="O1799" t="s">
        <v>23</v>
      </c>
      <c r="P1799">
        <v>139269.5652173913</v>
      </c>
      <c r="Q1799">
        <v>139269.5652173913</v>
      </c>
      <c r="R1799">
        <v>41600</v>
      </c>
      <c r="S1799">
        <v>9568</v>
      </c>
    </row>
    <row r="1800" spans="1:19" x14ac:dyDescent="0.35">
      <c r="A1800" t="s">
        <v>1926</v>
      </c>
      <c r="B1800" s="40">
        <v>45362</v>
      </c>
      <c r="C1800" t="s">
        <v>131</v>
      </c>
      <c r="D1800" t="s">
        <v>132</v>
      </c>
      <c r="E1800" t="s">
        <v>98</v>
      </c>
      <c r="F1800" t="s">
        <v>113</v>
      </c>
      <c r="G1800" t="s">
        <v>136</v>
      </c>
      <c r="H1800" t="s">
        <v>137</v>
      </c>
      <c r="I1800" t="s">
        <v>31</v>
      </c>
      <c r="J1800">
        <v>3200</v>
      </c>
      <c r="K1800">
        <v>17</v>
      </c>
      <c r="L1800">
        <v>0.2</v>
      </c>
      <c r="M1800">
        <v>43520</v>
      </c>
      <c r="N1800" t="s">
        <v>59</v>
      </c>
      <c r="O1800" t="s">
        <v>23</v>
      </c>
      <c r="P1800">
        <v>217600</v>
      </c>
      <c r="Q1800">
        <v>217600</v>
      </c>
      <c r="R1800">
        <v>54400</v>
      </c>
      <c r="S1800">
        <v>10880</v>
      </c>
    </row>
    <row r="1801" spans="1:19" x14ac:dyDescent="0.35">
      <c r="A1801" t="s">
        <v>1927</v>
      </c>
      <c r="B1801" s="40">
        <v>45624</v>
      </c>
      <c r="C1801" t="s">
        <v>15</v>
      </c>
      <c r="D1801" t="s">
        <v>16</v>
      </c>
      <c r="E1801" t="s">
        <v>17</v>
      </c>
      <c r="F1801" t="s">
        <v>154</v>
      </c>
      <c r="G1801" t="s">
        <v>136</v>
      </c>
      <c r="H1801" t="s">
        <v>137</v>
      </c>
      <c r="I1801" t="s">
        <v>31</v>
      </c>
      <c r="J1801">
        <v>3200</v>
      </c>
      <c r="K1801">
        <v>10</v>
      </c>
      <c r="L1801">
        <v>0.11</v>
      </c>
      <c r="M1801">
        <v>28480</v>
      </c>
      <c r="N1801" t="s">
        <v>32</v>
      </c>
      <c r="O1801" t="s">
        <v>23</v>
      </c>
      <c r="P1801">
        <v>258909.09090909091</v>
      </c>
      <c r="Q1801">
        <v>258909.09090909091</v>
      </c>
      <c r="R1801">
        <v>32000</v>
      </c>
      <c r="S1801">
        <v>3520</v>
      </c>
    </row>
    <row r="1802" spans="1:19" x14ac:dyDescent="0.35">
      <c r="A1802" t="s">
        <v>1928</v>
      </c>
      <c r="B1802" s="40">
        <v>45576</v>
      </c>
      <c r="C1802" t="s">
        <v>15</v>
      </c>
      <c r="D1802" t="s">
        <v>16</v>
      </c>
      <c r="E1802" t="s">
        <v>17</v>
      </c>
      <c r="F1802" t="s">
        <v>79</v>
      </c>
      <c r="G1802" t="s">
        <v>136</v>
      </c>
      <c r="H1802" t="s">
        <v>137</v>
      </c>
      <c r="I1802" t="s">
        <v>31</v>
      </c>
      <c r="J1802">
        <v>3200</v>
      </c>
      <c r="K1802">
        <v>18</v>
      </c>
      <c r="L1802">
        <v>0.15</v>
      </c>
      <c r="M1802">
        <v>48960</v>
      </c>
      <c r="N1802" t="s">
        <v>32</v>
      </c>
      <c r="O1802" t="s">
        <v>80</v>
      </c>
      <c r="P1802">
        <v>326400</v>
      </c>
      <c r="Q1802">
        <v>326400</v>
      </c>
      <c r="R1802">
        <v>57600</v>
      </c>
      <c r="S1802">
        <v>8640</v>
      </c>
    </row>
    <row r="1803" spans="1:19" x14ac:dyDescent="0.35">
      <c r="A1803" t="s">
        <v>1929</v>
      </c>
      <c r="B1803" s="40">
        <v>45572</v>
      </c>
      <c r="C1803" t="s">
        <v>111</v>
      </c>
      <c r="D1803" t="s">
        <v>112</v>
      </c>
      <c r="E1803" t="s">
        <v>98</v>
      </c>
      <c r="F1803" t="s">
        <v>160</v>
      </c>
      <c r="G1803" t="s">
        <v>136</v>
      </c>
      <c r="H1803" t="s">
        <v>137</v>
      </c>
      <c r="I1803" t="s">
        <v>31</v>
      </c>
      <c r="J1803">
        <v>3200</v>
      </c>
      <c r="K1803">
        <v>10</v>
      </c>
      <c r="L1803">
        <v>7.0000000000000007E-2</v>
      </c>
      <c r="M1803">
        <v>29760</v>
      </c>
      <c r="N1803" t="s">
        <v>32</v>
      </c>
      <c r="O1803" t="s">
        <v>33</v>
      </c>
      <c r="P1803">
        <v>425142.8571428571</v>
      </c>
      <c r="Q1803">
        <v>425142.8571428571</v>
      </c>
      <c r="R1803">
        <v>32000.000000000004</v>
      </c>
      <c r="S1803">
        <v>2240.0000000000036</v>
      </c>
    </row>
    <row r="1804" spans="1:19" x14ac:dyDescent="0.35">
      <c r="A1804" t="s">
        <v>1930</v>
      </c>
      <c r="B1804" s="40">
        <v>45651</v>
      </c>
      <c r="C1804" t="s">
        <v>96</v>
      </c>
      <c r="D1804" t="s">
        <v>97</v>
      </c>
      <c r="E1804" t="s">
        <v>98</v>
      </c>
      <c r="F1804" t="s">
        <v>160</v>
      </c>
      <c r="G1804" t="s">
        <v>136</v>
      </c>
      <c r="H1804" t="s">
        <v>137</v>
      </c>
      <c r="I1804" t="s">
        <v>31</v>
      </c>
      <c r="J1804">
        <v>3200</v>
      </c>
      <c r="K1804">
        <v>19</v>
      </c>
      <c r="L1804">
        <v>0.04</v>
      </c>
      <c r="M1804">
        <v>58368</v>
      </c>
      <c r="N1804" t="s">
        <v>22</v>
      </c>
      <c r="O1804" t="s">
        <v>23</v>
      </c>
      <c r="P1804">
        <v>1459200</v>
      </c>
      <c r="Q1804">
        <v>1459200</v>
      </c>
      <c r="R1804">
        <v>60800</v>
      </c>
      <c r="S1804">
        <v>2432</v>
      </c>
    </row>
    <row r="1805" spans="1:19" x14ac:dyDescent="0.35">
      <c r="A1805" t="s">
        <v>1931</v>
      </c>
      <c r="B1805" s="40">
        <v>45483</v>
      </c>
      <c r="C1805" t="s">
        <v>111</v>
      </c>
      <c r="D1805" t="s">
        <v>112</v>
      </c>
      <c r="E1805" t="s">
        <v>98</v>
      </c>
      <c r="F1805" t="s">
        <v>101</v>
      </c>
      <c r="G1805" t="s">
        <v>136</v>
      </c>
      <c r="H1805" t="s">
        <v>137</v>
      </c>
      <c r="I1805" t="s">
        <v>31</v>
      </c>
      <c r="J1805">
        <v>3200</v>
      </c>
      <c r="K1805">
        <v>20</v>
      </c>
      <c r="L1805">
        <v>0.24</v>
      </c>
      <c r="M1805">
        <v>48640</v>
      </c>
      <c r="N1805" t="s">
        <v>22</v>
      </c>
      <c r="O1805" t="s">
        <v>23</v>
      </c>
      <c r="P1805">
        <v>202666.66666666669</v>
      </c>
      <c r="Q1805">
        <v>202666.66666666669</v>
      </c>
      <c r="R1805">
        <v>64000</v>
      </c>
      <c r="S1805">
        <v>15360</v>
      </c>
    </row>
    <row r="1806" spans="1:19" x14ac:dyDescent="0.35">
      <c r="A1806" t="s">
        <v>1932</v>
      </c>
      <c r="B1806" s="40">
        <v>45538</v>
      </c>
      <c r="C1806" t="s">
        <v>131</v>
      </c>
      <c r="D1806" t="s">
        <v>132</v>
      </c>
      <c r="E1806" t="s">
        <v>98</v>
      </c>
      <c r="F1806" t="s">
        <v>115</v>
      </c>
      <c r="G1806" t="s">
        <v>136</v>
      </c>
      <c r="H1806" t="s">
        <v>137</v>
      </c>
      <c r="I1806" t="s">
        <v>31</v>
      </c>
      <c r="J1806">
        <v>3200</v>
      </c>
      <c r="K1806">
        <v>2</v>
      </c>
      <c r="L1806">
        <v>0.28000000000000003</v>
      </c>
      <c r="M1806">
        <v>4608</v>
      </c>
      <c r="N1806" t="s">
        <v>32</v>
      </c>
      <c r="O1806" t="s">
        <v>23</v>
      </c>
      <c r="P1806">
        <v>16457.142857142855</v>
      </c>
      <c r="Q1806">
        <v>16457.142857142855</v>
      </c>
      <c r="R1806">
        <v>6400</v>
      </c>
      <c r="S1806">
        <v>1792</v>
      </c>
    </row>
    <row r="1807" spans="1:19" x14ac:dyDescent="0.35">
      <c r="A1807" t="s">
        <v>1933</v>
      </c>
      <c r="B1807" s="40">
        <v>45618</v>
      </c>
      <c r="C1807" t="s">
        <v>61</v>
      </c>
      <c r="D1807" t="s">
        <v>62</v>
      </c>
      <c r="E1807" t="s">
        <v>27</v>
      </c>
      <c r="F1807" t="s">
        <v>89</v>
      </c>
      <c r="G1807" t="s">
        <v>136</v>
      </c>
      <c r="H1807" t="s">
        <v>137</v>
      </c>
      <c r="I1807" t="s">
        <v>31</v>
      </c>
      <c r="J1807">
        <v>3200</v>
      </c>
      <c r="K1807">
        <v>18</v>
      </c>
      <c r="L1807">
        <v>0.01</v>
      </c>
      <c r="M1807">
        <v>57024</v>
      </c>
      <c r="N1807" t="s">
        <v>77</v>
      </c>
      <c r="O1807" t="s">
        <v>23</v>
      </c>
      <c r="P1807">
        <v>5702400</v>
      </c>
      <c r="Q1807">
        <v>5702400</v>
      </c>
      <c r="R1807">
        <v>57600</v>
      </c>
      <c r="S1807">
        <v>576</v>
      </c>
    </row>
    <row r="1808" spans="1:19" x14ac:dyDescent="0.35">
      <c r="A1808" t="s">
        <v>1934</v>
      </c>
      <c r="B1808" s="40">
        <v>45298</v>
      </c>
      <c r="C1808" t="s">
        <v>25</v>
      </c>
      <c r="D1808" t="s">
        <v>26</v>
      </c>
      <c r="E1808" t="s">
        <v>27</v>
      </c>
      <c r="F1808" t="s">
        <v>122</v>
      </c>
      <c r="G1808" t="s">
        <v>136</v>
      </c>
      <c r="H1808" t="s">
        <v>137</v>
      </c>
      <c r="I1808" t="s">
        <v>31</v>
      </c>
      <c r="J1808">
        <v>3200</v>
      </c>
      <c r="K1808">
        <v>4</v>
      </c>
      <c r="L1808">
        <v>0.22</v>
      </c>
      <c r="M1808">
        <v>9984</v>
      </c>
      <c r="N1808" t="s">
        <v>77</v>
      </c>
      <c r="O1808" t="s">
        <v>80</v>
      </c>
      <c r="P1808">
        <v>45381.818181818184</v>
      </c>
      <c r="Q1808">
        <v>45381.818181818184</v>
      </c>
      <c r="R1808">
        <v>12800</v>
      </c>
      <c r="S1808">
        <v>2816</v>
      </c>
    </row>
    <row r="1809" spans="1:19" x14ac:dyDescent="0.35">
      <c r="A1809" t="s">
        <v>1935</v>
      </c>
      <c r="B1809" s="40">
        <v>45449</v>
      </c>
      <c r="C1809" t="s">
        <v>73</v>
      </c>
      <c r="D1809" t="s">
        <v>74</v>
      </c>
      <c r="E1809" t="s">
        <v>37</v>
      </c>
      <c r="F1809" t="s">
        <v>38</v>
      </c>
      <c r="G1809" t="s">
        <v>136</v>
      </c>
      <c r="H1809" t="s">
        <v>137</v>
      </c>
      <c r="I1809" t="s">
        <v>31</v>
      </c>
      <c r="J1809">
        <v>3200</v>
      </c>
      <c r="K1809">
        <v>11</v>
      </c>
      <c r="L1809">
        <v>0.12</v>
      </c>
      <c r="M1809">
        <v>30976</v>
      </c>
      <c r="N1809" t="s">
        <v>42</v>
      </c>
      <c r="O1809" t="s">
        <v>23</v>
      </c>
      <c r="P1809">
        <v>258133.33333333334</v>
      </c>
      <c r="Q1809">
        <v>258133.33333333334</v>
      </c>
      <c r="R1809">
        <v>35200</v>
      </c>
      <c r="S1809">
        <v>4224</v>
      </c>
    </row>
    <row r="1810" spans="1:19" x14ac:dyDescent="0.35">
      <c r="A1810" t="s">
        <v>1936</v>
      </c>
      <c r="B1810" s="40">
        <v>45521</v>
      </c>
      <c r="C1810" t="s">
        <v>96</v>
      </c>
      <c r="D1810" t="s">
        <v>97</v>
      </c>
      <c r="E1810" t="s">
        <v>98</v>
      </c>
      <c r="F1810" t="s">
        <v>101</v>
      </c>
      <c r="G1810" t="s">
        <v>136</v>
      </c>
      <c r="H1810" t="s">
        <v>137</v>
      </c>
      <c r="I1810" t="s">
        <v>31</v>
      </c>
      <c r="J1810">
        <v>3200</v>
      </c>
      <c r="K1810">
        <v>18</v>
      </c>
      <c r="L1810">
        <v>0.21</v>
      </c>
      <c r="M1810">
        <v>45504</v>
      </c>
      <c r="N1810" t="s">
        <v>42</v>
      </c>
      <c r="O1810" t="s">
        <v>23</v>
      </c>
      <c r="P1810">
        <v>216685.71428571429</v>
      </c>
      <c r="Q1810">
        <v>216685.71428571429</v>
      </c>
      <c r="R1810">
        <v>57600</v>
      </c>
      <c r="S1810">
        <v>12096</v>
      </c>
    </row>
    <row r="1811" spans="1:19" x14ac:dyDescent="0.35">
      <c r="A1811" t="s">
        <v>1937</v>
      </c>
      <c r="B1811" s="40">
        <v>45311</v>
      </c>
      <c r="C1811" t="s">
        <v>96</v>
      </c>
      <c r="D1811" t="s">
        <v>97</v>
      </c>
      <c r="E1811" t="s">
        <v>98</v>
      </c>
      <c r="F1811" t="s">
        <v>160</v>
      </c>
      <c r="G1811" t="s">
        <v>136</v>
      </c>
      <c r="H1811" t="s">
        <v>137</v>
      </c>
      <c r="I1811" t="s">
        <v>31</v>
      </c>
      <c r="J1811">
        <v>3200</v>
      </c>
      <c r="K1811">
        <v>8</v>
      </c>
      <c r="L1811">
        <v>0.24</v>
      </c>
      <c r="M1811">
        <v>19456</v>
      </c>
      <c r="N1811" t="s">
        <v>77</v>
      </c>
      <c r="O1811" t="s">
        <v>87</v>
      </c>
      <c r="P1811">
        <v>81066.666666666672</v>
      </c>
      <c r="Q1811">
        <v>81066.666666666672</v>
      </c>
      <c r="R1811">
        <v>25600</v>
      </c>
      <c r="S1811">
        <v>6144</v>
      </c>
    </row>
    <row r="1812" spans="1:19" x14ac:dyDescent="0.35">
      <c r="A1812" t="s">
        <v>1938</v>
      </c>
      <c r="B1812" s="40">
        <v>45324</v>
      </c>
      <c r="C1812" t="s">
        <v>131</v>
      </c>
      <c r="D1812" t="s">
        <v>132</v>
      </c>
      <c r="E1812" t="s">
        <v>98</v>
      </c>
      <c r="F1812" t="s">
        <v>99</v>
      </c>
      <c r="G1812" t="s">
        <v>136</v>
      </c>
      <c r="H1812" t="s">
        <v>137</v>
      </c>
      <c r="I1812" t="s">
        <v>31</v>
      </c>
      <c r="J1812">
        <v>3200</v>
      </c>
      <c r="K1812">
        <v>2</v>
      </c>
      <c r="L1812">
        <v>0.17</v>
      </c>
      <c r="M1812">
        <v>5312</v>
      </c>
      <c r="N1812" t="s">
        <v>22</v>
      </c>
      <c r="O1812" t="s">
        <v>80</v>
      </c>
      <c r="P1812">
        <v>31247.058823529409</v>
      </c>
      <c r="Q1812">
        <v>31247.058823529409</v>
      </c>
      <c r="R1812">
        <v>6400</v>
      </c>
      <c r="S1812">
        <v>1088</v>
      </c>
    </row>
    <row r="1813" spans="1:19" x14ac:dyDescent="0.35">
      <c r="A1813" t="s">
        <v>1939</v>
      </c>
      <c r="B1813" s="40">
        <v>45311</v>
      </c>
      <c r="C1813" t="s">
        <v>111</v>
      </c>
      <c r="D1813" t="s">
        <v>112</v>
      </c>
      <c r="E1813" t="s">
        <v>98</v>
      </c>
      <c r="F1813" t="s">
        <v>160</v>
      </c>
      <c r="G1813" t="s">
        <v>136</v>
      </c>
      <c r="H1813" t="s">
        <v>137</v>
      </c>
      <c r="I1813" t="s">
        <v>31</v>
      </c>
      <c r="J1813">
        <v>3200</v>
      </c>
      <c r="K1813">
        <v>15</v>
      </c>
      <c r="L1813">
        <v>0.17</v>
      </c>
      <c r="M1813">
        <v>39840</v>
      </c>
      <c r="N1813" t="s">
        <v>42</v>
      </c>
      <c r="O1813" t="s">
        <v>23</v>
      </c>
      <c r="P1813">
        <v>234352.94117647057</v>
      </c>
      <c r="Q1813">
        <v>234352.94117647057</v>
      </c>
      <c r="R1813">
        <v>48000</v>
      </c>
      <c r="S1813">
        <v>8160</v>
      </c>
    </row>
    <row r="1814" spans="1:19" x14ac:dyDescent="0.35">
      <c r="A1814" t="s">
        <v>1940</v>
      </c>
      <c r="B1814" s="40">
        <v>45610</v>
      </c>
      <c r="C1814" t="s">
        <v>111</v>
      </c>
      <c r="D1814" t="s">
        <v>112</v>
      </c>
      <c r="E1814" t="s">
        <v>98</v>
      </c>
      <c r="F1814" t="s">
        <v>101</v>
      </c>
      <c r="G1814" t="s">
        <v>136</v>
      </c>
      <c r="H1814" t="s">
        <v>137</v>
      </c>
      <c r="I1814" t="s">
        <v>31</v>
      </c>
      <c r="J1814">
        <v>3200</v>
      </c>
      <c r="K1814">
        <v>13</v>
      </c>
      <c r="L1814">
        <v>0.04</v>
      </c>
      <c r="M1814">
        <v>39936</v>
      </c>
      <c r="N1814" t="s">
        <v>123</v>
      </c>
      <c r="O1814" t="s">
        <v>23</v>
      </c>
      <c r="P1814">
        <v>998400</v>
      </c>
      <c r="Q1814">
        <v>998400</v>
      </c>
      <c r="R1814">
        <v>41600</v>
      </c>
      <c r="S1814">
        <v>1664</v>
      </c>
    </row>
    <row r="1815" spans="1:19" x14ac:dyDescent="0.35">
      <c r="A1815" t="s">
        <v>1941</v>
      </c>
      <c r="B1815" s="40">
        <v>45437</v>
      </c>
      <c r="C1815" t="s">
        <v>96</v>
      </c>
      <c r="D1815" t="s">
        <v>97</v>
      </c>
      <c r="E1815" t="s">
        <v>98</v>
      </c>
      <c r="F1815" t="s">
        <v>99</v>
      </c>
      <c r="G1815" t="s">
        <v>136</v>
      </c>
      <c r="H1815" t="s">
        <v>137</v>
      </c>
      <c r="I1815" t="s">
        <v>31</v>
      </c>
      <c r="J1815">
        <v>3200</v>
      </c>
      <c r="K1815">
        <v>13</v>
      </c>
      <c r="L1815">
        <v>0.1</v>
      </c>
      <c r="M1815">
        <v>37440</v>
      </c>
      <c r="N1815" t="s">
        <v>59</v>
      </c>
      <c r="O1815" t="s">
        <v>33</v>
      </c>
      <c r="P1815">
        <v>374400</v>
      </c>
      <c r="Q1815">
        <v>374400</v>
      </c>
      <c r="R1815">
        <v>41600</v>
      </c>
      <c r="S1815">
        <v>4160</v>
      </c>
    </row>
    <row r="1816" spans="1:19" x14ac:dyDescent="0.35">
      <c r="A1816" t="s">
        <v>1942</v>
      </c>
      <c r="B1816" s="40">
        <v>45292</v>
      </c>
      <c r="C1816" t="s">
        <v>131</v>
      </c>
      <c r="D1816" t="s">
        <v>132</v>
      </c>
      <c r="E1816" t="s">
        <v>98</v>
      </c>
      <c r="F1816" t="s">
        <v>113</v>
      </c>
      <c r="G1816" t="s">
        <v>136</v>
      </c>
      <c r="H1816" t="s">
        <v>137</v>
      </c>
      <c r="I1816" t="s">
        <v>31</v>
      </c>
      <c r="J1816">
        <v>3200</v>
      </c>
      <c r="K1816">
        <v>13</v>
      </c>
      <c r="L1816">
        <v>0.19</v>
      </c>
      <c r="M1816">
        <v>33696</v>
      </c>
      <c r="N1816" t="s">
        <v>123</v>
      </c>
      <c r="O1816" t="s">
        <v>23</v>
      </c>
      <c r="P1816">
        <v>177347.36842105264</v>
      </c>
      <c r="Q1816">
        <v>177347.36842105264</v>
      </c>
      <c r="R1816">
        <v>41600</v>
      </c>
      <c r="S1816">
        <v>7904</v>
      </c>
    </row>
    <row r="1817" spans="1:19" x14ac:dyDescent="0.35">
      <c r="A1817" t="s">
        <v>1943</v>
      </c>
      <c r="B1817" s="40">
        <v>45429</v>
      </c>
      <c r="C1817" t="s">
        <v>25</v>
      </c>
      <c r="D1817" t="s">
        <v>26</v>
      </c>
      <c r="E1817" t="s">
        <v>27</v>
      </c>
      <c r="F1817" t="s">
        <v>122</v>
      </c>
      <c r="G1817" t="s">
        <v>136</v>
      </c>
      <c r="H1817" t="s">
        <v>137</v>
      </c>
      <c r="I1817" t="s">
        <v>31</v>
      </c>
      <c r="J1817">
        <v>3200</v>
      </c>
      <c r="K1817">
        <v>17</v>
      </c>
      <c r="L1817">
        <v>0.02</v>
      </c>
      <c r="M1817">
        <v>53312</v>
      </c>
      <c r="N1817" t="s">
        <v>22</v>
      </c>
      <c r="O1817" t="s">
        <v>23</v>
      </c>
      <c r="P1817">
        <v>2665600</v>
      </c>
      <c r="Q1817">
        <v>2665600</v>
      </c>
      <c r="R1817">
        <v>54400</v>
      </c>
      <c r="S1817">
        <v>1088</v>
      </c>
    </row>
    <row r="1818" spans="1:19" x14ac:dyDescent="0.35">
      <c r="A1818" t="s">
        <v>1944</v>
      </c>
      <c r="B1818" s="40">
        <v>45317</v>
      </c>
      <c r="C1818" t="s">
        <v>61</v>
      </c>
      <c r="D1818" t="s">
        <v>62</v>
      </c>
      <c r="E1818" t="s">
        <v>27</v>
      </c>
      <c r="F1818" t="s">
        <v>89</v>
      </c>
      <c r="G1818" t="s">
        <v>136</v>
      </c>
      <c r="H1818" t="s">
        <v>137</v>
      </c>
      <c r="I1818" t="s">
        <v>31</v>
      </c>
      <c r="J1818">
        <v>3200</v>
      </c>
      <c r="K1818">
        <v>9</v>
      </c>
      <c r="L1818">
        <v>0.25</v>
      </c>
      <c r="M1818">
        <v>21600</v>
      </c>
      <c r="N1818" t="s">
        <v>123</v>
      </c>
      <c r="O1818" t="s">
        <v>23</v>
      </c>
      <c r="P1818">
        <v>86400</v>
      </c>
      <c r="Q1818">
        <v>86400</v>
      </c>
      <c r="R1818">
        <v>28800</v>
      </c>
      <c r="S1818">
        <v>7200</v>
      </c>
    </row>
    <row r="1819" spans="1:19" x14ac:dyDescent="0.35">
      <c r="A1819" t="s">
        <v>1945</v>
      </c>
      <c r="B1819" s="40">
        <v>45292</v>
      </c>
      <c r="C1819" t="s">
        <v>15</v>
      </c>
      <c r="D1819" t="s">
        <v>16</v>
      </c>
      <c r="E1819" t="s">
        <v>17</v>
      </c>
      <c r="F1819" t="s">
        <v>18</v>
      </c>
      <c r="G1819" t="s">
        <v>136</v>
      </c>
      <c r="H1819" t="s">
        <v>137</v>
      </c>
      <c r="I1819" t="s">
        <v>31</v>
      </c>
      <c r="J1819">
        <v>3200</v>
      </c>
      <c r="K1819">
        <v>2</v>
      </c>
      <c r="L1819">
        <v>0.24</v>
      </c>
      <c r="M1819">
        <v>4864</v>
      </c>
      <c r="N1819" t="s">
        <v>123</v>
      </c>
      <c r="O1819" t="s">
        <v>23</v>
      </c>
      <c r="P1819">
        <v>20266.666666666668</v>
      </c>
      <c r="Q1819">
        <v>20266.666666666668</v>
      </c>
      <c r="R1819">
        <v>6400</v>
      </c>
      <c r="S1819">
        <v>1536</v>
      </c>
    </row>
    <row r="1820" spans="1:19" x14ac:dyDescent="0.35">
      <c r="A1820" t="s">
        <v>1946</v>
      </c>
      <c r="B1820" s="40">
        <v>45352</v>
      </c>
      <c r="C1820" t="s">
        <v>44</v>
      </c>
      <c r="D1820" t="s">
        <v>45</v>
      </c>
      <c r="E1820" t="s">
        <v>17</v>
      </c>
      <c r="F1820" t="s">
        <v>179</v>
      </c>
      <c r="G1820" t="s">
        <v>136</v>
      </c>
      <c r="H1820" t="s">
        <v>137</v>
      </c>
      <c r="I1820" t="s">
        <v>31</v>
      </c>
      <c r="J1820">
        <v>3200</v>
      </c>
      <c r="K1820">
        <v>2</v>
      </c>
      <c r="L1820">
        <v>0</v>
      </c>
      <c r="M1820">
        <v>6400</v>
      </c>
      <c r="N1820" t="s">
        <v>32</v>
      </c>
      <c r="O1820" t="s">
        <v>23</v>
      </c>
      <c r="P1820" t="e">
        <v>#DIV/0!</v>
      </c>
      <c r="Q1820">
        <v>0</v>
      </c>
      <c r="R1820">
        <v>6400</v>
      </c>
      <c r="S1820">
        <v>0</v>
      </c>
    </row>
    <row r="1821" spans="1:19" x14ac:dyDescent="0.35">
      <c r="A1821" t="s">
        <v>1947</v>
      </c>
      <c r="B1821" s="40">
        <v>45588</v>
      </c>
      <c r="C1821" t="s">
        <v>125</v>
      </c>
      <c r="D1821" t="s">
        <v>126</v>
      </c>
      <c r="E1821" t="s">
        <v>37</v>
      </c>
      <c r="F1821" t="s">
        <v>71</v>
      </c>
      <c r="G1821" t="s">
        <v>136</v>
      </c>
      <c r="H1821" t="s">
        <v>137</v>
      </c>
      <c r="I1821" t="s">
        <v>31</v>
      </c>
      <c r="J1821">
        <v>3200</v>
      </c>
      <c r="K1821">
        <v>18</v>
      </c>
      <c r="L1821">
        <v>0.2</v>
      </c>
      <c r="M1821">
        <v>46080</v>
      </c>
      <c r="N1821" t="s">
        <v>77</v>
      </c>
      <c r="O1821" t="s">
        <v>23</v>
      </c>
      <c r="P1821">
        <v>230400</v>
      </c>
      <c r="Q1821">
        <v>230400</v>
      </c>
      <c r="R1821">
        <v>57600</v>
      </c>
      <c r="S1821">
        <v>11520</v>
      </c>
    </row>
    <row r="1822" spans="1:19" x14ac:dyDescent="0.35">
      <c r="A1822" t="s">
        <v>1948</v>
      </c>
      <c r="B1822" s="40">
        <v>45574</v>
      </c>
      <c r="C1822" t="s">
        <v>73</v>
      </c>
      <c r="D1822" t="s">
        <v>74</v>
      </c>
      <c r="E1822" t="s">
        <v>37</v>
      </c>
      <c r="F1822" t="s">
        <v>71</v>
      </c>
      <c r="G1822" t="s">
        <v>127</v>
      </c>
      <c r="H1822" t="s">
        <v>128</v>
      </c>
      <c r="I1822" t="s">
        <v>106</v>
      </c>
      <c r="J1822">
        <v>45000</v>
      </c>
      <c r="K1822">
        <v>18</v>
      </c>
      <c r="L1822">
        <v>0.06</v>
      </c>
      <c r="M1822">
        <v>761400</v>
      </c>
      <c r="N1822" t="s">
        <v>32</v>
      </c>
      <c r="O1822" t="s">
        <v>23</v>
      </c>
      <c r="P1822">
        <v>12690000</v>
      </c>
      <c r="Q1822">
        <v>12690000</v>
      </c>
      <c r="R1822">
        <v>810000</v>
      </c>
      <c r="S1822">
        <v>48600</v>
      </c>
    </row>
    <row r="1823" spans="1:19" x14ac:dyDescent="0.35">
      <c r="A1823" t="s">
        <v>1949</v>
      </c>
      <c r="B1823" s="40">
        <v>45542</v>
      </c>
      <c r="C1823" t="s">
        <v>125</v>
      </c>
      <c r="D1823" t="s">
        <v>126</v>
      </c>
      <c r="E1823" t="s">
        <v>37</v>
      </c>
      <c r="F1823" t="s">
        <v>71</v>
      </c>
      <c r="G1823" t="s">
        <v>127</v>
      </c>
      <c r="H1823" t="s">
        <v>128</v>
      </c>
      <c r="I1823" t="s">
        <v>106</v>
      </c>
      <c r="J1823">
        <v>45000</v>
      </c>
      <c r="K1823">
        <v>15</v>
      </c>
      <c r="L1823">
        <v>0.19</v>
      </c>
      <c r="M1823">
        <v>546750</v>
      </c>
      <c r="N1823" t="s">
        <v>77</v>
      </c>
      <c r="O1823" t="s">
        <v>33</v>
      </c>
      <c r="P1823">
        <v>2877631.5789473685</v>
      </c>
      <c r="Q1823">
        <v>2877631.5789473685</v>
      </c>
      <c r="R1823">
        <v>675000</v>
      </c>
      <c r="S1823">
        <v>128250</v>
      </c>
    </row>
    <row r="1824" spans="1:19" x14ac:dyDescent="0.35">
      <c r="A1824" t="s">
        <v>1950</v>
      </c>
      <c r="B1824" s="40">
        <v>45550</v>
      </c>
      <c r="C1824" t="s">
        <v>25</v>
      </c>
      <c r="D1824" t="s">
        <v>26</v>
      </c>
      <c r="E1824" t="s">
        <v>27</v>
      </c>
      <c r="F1824" t="s">
        <v>89</v>
      </c>
      <c r="G1824" t="s">
        <v>127</v>
      </c>
      <c r="H1824" t="s">
        <v>128</v>
      </c>
      <c r="I1824" t="s">
        <v>106</v>
      </c>
      <c r="J1824">
        <v>45000</v>
      </c>
      <c r="K1824">
        <v>4</v>
      </c>
      <c r="L1824">
        <v>0.23</v>
      </c>
      <c r="M1824">
        <v>138600</v>
      </c>
      <c r="N1824" t="s">
        <v>42</v>
      </c>
      <c r="O1824" t="s">
        <v>23</v>
      </c>
      <c r="P1824">
        <v>602608.69565217383</v>
      </c>
      <c r="Q1824">
        <v>602608.69565217383</v>
      </c>
      <c r="R1824">
        <v>180000</v>
      </c>
      <c r="S1824">
        <v>41400</v>
      </c>
    </row>
    <row r="1825" spans="1:19" x14ac:dyDescent="0.35">
      <c r="A1825" t="s">
        <v>1951</v>
      </c>
      <c r="B1825" s="40">
        <v>45501</v>
      </c>
      <c r="C1825" t="s">
        <v>73</v>
      </c>
      <c r="D1825" t="s">
        <v>74</v>
      </c>
      <c r="E1825" t="s">
        <v>37</v>
      </c>
      <c r="F1825" t="s">
        <v>151</v>
      </c>
      <c r="G1825" t="s">
        <v>127</v>
      </c>
      <c r="H1825" t="s">
        <v>128</v>
      </c>
      <c r="I1825" t="s">
        <v>106</v>
      </c>
      <c r="J1825">
        <v>45000</v>
      </c>
      <c r="K1825">
        <v>19</v>
      </c>
      <c r="L1825">
        <v>0.11</v>
      </c>
      <c r="M1825">
        <v>760950</v>
      </c>
      <c r="N1825" t="s">
        <v>59</v>
      </c>
      <c r="O1825" t="s">
        <v>33</v>
      </c>
      <c r="P1825">
        <v>6917727.2727272725</v>
      </c>
      <c r="Q1825">
        <v>6917727.2727272725</v>
      </c>
      <c r="R1825">
        <v>855000</v>
      </c>
      <c r="S1825">
        <v>94050</v>
      </c>
    </row>
    <row r="1826" spans="1:19" x14ac:dyDescent="0.35">
      <c r="A1826" t="s">
        <v>1952</v>
      </c>
      <c r="B1826" s="40">
        <v>45379</v>
      </c>
      <c r="C1826" t="s">
        <v>96</v>
      </c>
      <c r="D1826" t="s">
        <v>97</v>
      </c>
      <c r="E1826" t="s">
        <v>98</v>
      </c>
      <c r="F1826" t="s">
        <v>99</v>
      </c>
      <c r="G1826" t="s">
        <v>127</v>
      </c>
      <c r="H1826" t="s">
        <v>128</v>
      </c>
      <c r="I1826" t="s">
        <v>106</v>
      </c>
      <c r="J1826">
        <v>45000</v>
      </c>
      <c r="K1826">
        <v>13</v>
      </c>
      <c r="L1826">
        <v>0.18</v>
      </c>
      <c r="M1826">
        <v>479700</v>
      </c>
      <c r="N1826" t="s">
        <v>32</v>
      </c>
      <c r="O1826" t="s">
        <v>23</v>
      </c>
      <c r="P1826">
        <v>2665000</v>
      </c>
      <c r="Q1826">
        <v>2665000</v>
      </c>
      <c r="R1826">
        <v>585000</v>
      </c>
      <c r="S1826">
        <v>105300</v>
      </c>
    </row>
    <row r="1827" spans="1:19" x14ac:dyDescent="0.35">
      <c r="A1827" t="s">
        <v>1953</v>
      </c>
      <c r="B1827" s="40">
        <v>45623</v>
      </c>
      <c r="C1827" t="s">
        <v>111</v>
      </c>
      <c r="D1827" t="s">
        <v>112</v>
      </c>
      <c r="E1827" t="s">
        <v>98</v>
      </c>
      <c r="F1827" t="s">
        <v>99</v>
      </c>
      <c r="G1827" t="s">
        <v>127</v>
      </c>
      <c r="H1827" t="s">
        <v>128</v>
      </c>
      <c r="I1827" t="s">
        <v>106</v>
      </c>
      <c r="J1827">
        <v>45000</v>
      </c>
      <c r="K1827">
        <v>14</v>
      </c>
      <c r="L1827">
        <v>0.25</v>
      </c>
      <c r="M1827">
        <v>472500</v>
      </c>
      <c r="N1827" t="s">
        <v>59</v>
      </c>
      <c r="O1827" t="s">
        <v>23</v>
      </c>
      <c r="P1827">
        <v>1890000</v>
      </c>
      <c r="Q1827">
        <v>1890000</v>
      </c>
      <c r="R1827">
        <v>630000</v>
      </c>
      <c r="S1827">
        <v>157500</v>
      </c>
    </row>
    <row r="1828" spans="1:19" x14ac:dyDescent="0.35">
      <c r="A1828" t="s">
        <v>1954</v>
      </c>
      <c r="B1828" s="40">
        <v>45522</v>
      </c>
      <c r="C1828" t="s">
        <v>96</v>
      </c>
      <c r="D1828" t="s">
        <v>97</v>
      </c>
      <c r="E1828" t="s">
        <v>98</v>
      </c>
      <c r="F1828" t="s">
        <v>99</v>
      </c>
      <c r="G1828" t="s">
        <v>127</v>
      </c>
      <c r="H1828" t="s">
        <v>128</v>
      </c>
      <c r="I1828" t="s">
        <v>106</v>
      </c>
      <c r="J1828">
        <v>45000</v>
      </c>
      <c r="K1828">
        <v>17</v>
      </c>
      <c r="L1828">
        <v>0.28000000000000003</v>
      </c>
      <c r="M1828">
        <v>550800</v>
      </c>
      <c r="N1828" t="s">
        <v>32</v>
      </c>
      <c r="O1828" t="s">
        <v>23</v>
      </c>
      <c r="P1828">
        <v>1967142.857142857</v>
      </c>
      <c r="Q1828">
        <v>1967142.857142857</v>
      </c>
      <c r="R1828">
        <v>765000</v>
      </c>
      <c r="S1828">
        <v>214200</v>
      </c>
    </row>
    <row r="1829" spans="1:19" x14ac:dyDescent="0.35">
      <c r="A1829" t="s">
        <v>1955</v>
      </c>
      <c r="B1829" s="40">
        <v>45590</v>
      </c>
      <c r="C1829" t="s">
        <v>96</v>
      </c>
      <c r="D1829" t="s">
        <v>97</v>
      </c>
      <c r="E1829" t="s">
        <v>98</v>
      </c>
      <c r="F1829" t="s">
        <v>99</v>
      </c>
      <c r="G1829" t="s">
        <v>127</v>
      </c>
      <c r="H1829" t="s">
        <v>128</v>
      </c>
      <c r="I1829" t="s">
        <v>106</v>
      </c>
      <c r="J1829">
        <v>45000</v>
      </c>
      <c r="K1829">
        <v>18</v>
      </c>
      <c r="L1829">
        <v>0.14000000000000001</v>
      </c>
      <c r="M1829">
        <v>696600</v>
      </c>
      <c r="N1829" t="s">
        <v>59</v>
      </c>
      <c r="O1829" t="s">
        <v>23</v>
      </c>
      <c r="P1829">
        <v>4975714.2857142854</v>
      </c>
      <c r="Q1829">
        <v>4975714.2857142854</v>
      </c>
      <c r="R1829">
        <v>810000</v>
      </c>
      <c r="S1829">
        <v>113400</v>
      </c>
    </row>
    <row r="1830" spans="1:19" x14ac:dyDescent="0.35">
      <c r="A1830" t="s">
        <v>1956</v>
      </c>
      <c r="B1830" s="40">
        <v>45508</v>
      </c>
      <c r="C1830" t="s">
        <v>96</v>
      </c>
      <c r="D1830" t="s">
        <v>97</v>
      </c>
      <c r="E1830" t="s">
        <v>98</v>
      </c>
      <c r="F1830" t="s">
        <v>115</v>
      </c>
      <c r="G1830" t="s">
        <v>127</v>
      </c>
      <c r="H1830" t="s">
        <v>128</v>
      </c>
      <c r="I1830" t="s">
        <v>106</v>
      </c>
      <c r="J1830">
        <v>45000</v>
      </c>
      <c r="K1830">
        <v>18</v>
      </c>
      <c r="L1830">
        <v>0.12</v>
      </c>
      <c r="M1830">
        <v>712800</v>
      </c>
      <c r="N1830" t="s">
        <v>77</v>
      </c>
      <c r="O1830" t="s">
        <v>33</v>
      </c>
      <c r="P1830">
        <v>5940000</v>
      </c>
      <c r="Q1830">
        <v>5940000</v>
      </c>
      <c r="R1830">
        <v>810000</v>
      </c>
      <c r="S1830">
        <v>97200</v>
      </c>
    </row>
    <row r="1831" spans="1:19" x14ac:dyDescent="0.35">
      <c r="A1831" t="s">
        <v>1957</v>
      </c>
      <c r="B1831" s="40">
        <v>45449</v>
      </c>
      <c r="C1831" t="s">
        <v>25</v>
      </c>
      <c r="D1831" t="s">
        <v>26</v>
      </c>
      <c r="E1831" t="s">
        <v>27</v>
      </c>
      <c r="F1831" t="s">
        <v>89</v>
      </c>
      <c r="G1831" t="s">
        <v>127</v>
      </c>
      <c r="H1831" t="s">
        <v>128</v>
      </c>
      <c r="I1831" t="s">
        <v>106</v>
      </c>
      <c r="J1831">
        <v>45000</v>
      </c>
      <c r="K1831">
        <v>3</v>
      </c>
      <c r="L1831">
        <v>0.22</v>
      </c>
      <c r="M1831">
        <v>105300</v>
      </c>
      <c r="N1831" t="s">
        <v>32</v>
      </c>
      <c r="O1831" t="s">
        <v>23</v>
      </c>
      <c r="P1831">
        <v>478636.36363636365</v>
      </c>
      <c r="Q1831">
        <v>478636.36363636365</v>
      </c>
      <c r="R1831">
        <v>135000</v>
      </c>
      <c r="S1831">
        <v>29700</v>
      </c>
    </row>
    <row r="1832" spans="1:19" x14ac:dyDescent="0.35">
      <c r="A1832" t="s">
        <v>1958</v>
      </c>
      <c r="B1832" s="40">
        <v>45600</v>
      </c>
      <c r="C1832" t="s">
        <v>25</v>
      </c>
      <c r="D1832" t="s">
        <v>26</v>
      </c>
      <c r="E1832" t="s">
        <v>27</v>
      </c>
      <c r="F1832" t="s">
        <v>28</v>
      </c>
      <c r="G1832" t="s">
        <v>127</v>
      </c>
      <c r="H1832" t="s">
        <v>128</v>
      </c>
      <c r="I1832" t="s">
        <v>106</v>
      </c>
      <c r="J1832">
        <v>45000</v>
      </c>
      <c r="K1832">
        <v>12</v>
      </c>
      <c r="L1832">
        <v>0.24</v>
      </c>
      <c r="M1832">
        <v>410400</v>
      </c>
      <c r="N1832" t="s">
        <v>42</v>
      </c>
      <c r="O1832" t="s">
        <v>23</v>
      </c>
      <c r="P1832">
        <v>1710000</v>
      </c>
      <c r="Q1832">
        <v>1710000</v>
      </c>
      <c r="R1832">
        <v>540000</v>
      </c>
      <c r="S1832">
        <v>129600</v>
      </c>
    </row>
    <row r="1833" spans="1:19" x14ac:dyDescent="0.35">
      <c r="A1833" t="s">
        <v>1959</v>
      </c>
      <c r="B1833" s="40">
        <v>45371</v>
      </c>
      <c r="C1833" t="s">
        <v>61</v>
      </c>
      <c r="D1833" t="s">
        <v>62</v>
      </c>
      <c r="E1833" t="s">
        <v>27</v>
      </c>
      <c r="F1833" t="s">
        <v>28</v>
      </c>
      <c r="G1833" t="s">
        <v>127</v>
      </c>
      <c r="H1833" t="s">
        <v>128</v>
      </c>
      <c r="I1833" t="s">
        <v>106</v>
      </c>
      <c r="J1833">
        <v>45000</v>
      </c>
      <c r="K1833">
        <v>12</v>
      </c>
      <c r="L1833">
        <v>0.17</v>
      </c>
      <c r="M1833">
        <v>448200</v>
      </c>
      <c r="N1833" t="s">
        <v>22</v>
      </c>
      <c r="O1833" t="s">
        <v>23</v>
      </c>
      <c r="P1833">
        <v>2636470.588235294</v>
      </c>
      <c r="Q1833">
        <v>2636470.588235294</v>
      </c>
      <c r="R1833">
        <v>540000</v>
      </c>
      <c r="S1833">
        <v>91800</v>
      </c>
    </row>
    <row r="1834" spans="1:19" x14ac:dyDescent="0.35">
      <c r="A1834" t="s">
        <v>1960</v>
      </c>
      <c r="B1834" s="40">
        <v>45401</v>
      </c>
      <c r="C1834" t="s">
        <v>61</v>
      </c>
      <c r="D1834" t="s">
        <v>62</v>
      </c>
      <c r="E1834" t="s">
        <v>27</v>
      </c>
      <c r="F1834" t="s">
        <v>66</v>
      </c>
      <c r="G1834" t="s">
        <v>127</v>
      </c>
      <c r="H1834" t="s">
        <v>128</v>
      </c>
      <c r="I1834" t="s">
        <v>106</v>
      </c>
      <c r="J1834">
        <v>45000</v>
      </c>
      <c r="K1834">
        <v>3</v>
      </c>
      <c r="L1834">
        <v>0.28000000000000003</v>
      </c>
      <c r="M1834">
        <v>97200</v>
      </c>
      <c r="N1834" t="s">
        <v>123</v>
      </c>
      <c r="O1834" t="s">
        <v>23</v>
      </c>
      <c r="P1834">
        <v>347142.8571428571</v>
      </c>
      <c r="Q1834">
        <v>347142.8571428571</v>
      </c>
      <c r="R1834">
        <v>135000</v>
      </c>
      <c r="S1834">
        <v>37800</v>
      </c>
    </row>
    <row r="1835" spans="1:19" x14ac:dyDescent="0.35">
      <c r="A1835" t="s">
        <v>1961</v>
      </c>
      <c r="B1835" s="40">
        <v>45310</v>
      </c>
      <c r="C1835" t="s">
        <v>35</v>
      </c>
      <c r="D1835" t="s">
        <v>36</v>
      </c>
      <c r="E1835" t="s">
        <v>37</v>
      </c>
      <c r="F1835" t="s">
        <v>71</v>
      </c>
      <c r="G1835" t="s">
        <v>127</v>
      </c>
      <c r="H1835" t="s">
        <v>128</v>
      </c>
      <c r="I1835" t="s">
        <v>106</v>
      </c>
      <c r="J1835">
        <v>45000</v>
      </c>
      <c r="K1835">
        <v>20</v>
      </c>
      <c r="L1835">
        <v>0.14000000000000001</v>
      </c>
      <c r="M1835">
        <v>774000</v>
      </c>
      <c r="N1835" t="s">
        <v>42</v>
      </c>
      <c r="O1835" t="s">
        <v>23</v>
      </c>
      <c r="P1835">
        <v>5528571.4285714282</v>
      </c>
      <c r="Q1835">
        <v>5528571.4285714282</v>
      </c>
      <c r="R1835">
        <v>900000</v>
      </c>
      <c r="S1835">
        <v>126000</v>
      </c>
    </row>
    <row r="1836" spans="1:19" x14ac:dyDescent="0.35">
      <c r="A1836" t="s">
        <v>1962</v>
      </c>
      <c r="B1836" s="40">
        <v>45474</v>
      </c>
      <c r="C1836" t="s">
        <v>125</v>
      </c>
      <c r="D1836" t="s">
        <v>126</v>
      </c>
      <c r="E1836" t="s">
        <v>37</v>
      </c>
      <c r="F1836" t="s">
        <v>151</v>
      </c>
      <c r="G1836" t="s">
        <v>127</v>
      </c>
      <c r="H1836" t="s">
        <v>128</v>
      </c>
      <c r="I1836" t="s">
        <v>106</v>
      </c>
      <c r="J1836">
        <v>45000</v>
      </c>
      <c r="K1836">
        <v>3</v>
      </c>
      <c r="L1836">
        <v>0.11</v>
      </c>
      <c r="M1836">
        <v>120150</v>
      </c>
      <c r="N1836" t="s">
        <v>59</v>
      </c>
      <c r="O1836" t="s">
        <v>23</v>
      </c>
      <c r="P1836">
        <v>1092272.7272727273</v>
      </c>
      <c r="Q1836">
        <v>1092272.7272727273</v>
      </c>
      <c r="R1836">
        <v>135000</v>
      </c>
      <c r="S1836">
        <v>14850</v>
      </c>
    </row>
    <row r="1837" spans="1:19" x14ac:dyDescent="0.35">
      <c r="A1837" t="s">
        <v>1963</v>
      </c>
      <c r="B1837" s="40">
        <v>45609</v>
      </c>
      <c r="C1837" t="s">
        <v>55</v>
      </c>
      <c r="D1837" t="s">
        <v>56</v>
      </c>
      <c r="E1837" t="s">
        <v>17</v>
      </c>
      <c r="F1837" t="s">
        <v>18</v>
      </c>
      <c r="G1837" t="s">
        <v>127</v>
      </c>
      <c r="H1837" t="s">
        <v>128</v>
      </c>
      <c r="I1837" t="s">
        <v>106</v>
      </c>
      <c r="J1837">
        <v>45000</v>
      </c>
      <c r="K1837">
        <v>8</v>
      </c>
      <c r="L1837">
        <v>0.16</v>
      </c>
      <c r="M1837">
        <v>302400</v>
      </c>
      <c r="N1837" t="s">
        <v>77</v>
      </c>
      <c r="O1837" t="s">
        <v>33</v>
      </c>
      <c r="P1837">
        <v>1890000</v>
      </c>
      <c r="Q1837">
        <v>1890000</v>
      </c>
      <c r="R1837">
        <v>360000</v>
      </c>
      <c r="S1837">
        <v>57600</v>
      </c>
    </row>
    <row r="1838" spans="1:19" x14ac:dyDescent="0.35">
      <c r="A1838" t="s">
        <v>1964</v>
      </c>
      <c r="B1838" s="40">
        <v>45522</v>
      </c>
      <c r="C1838" t="s">
        <v>73</v>
      </c>
      <c r="D1838" t="s">
        <v>74</v>
      </c>
      <c r="E1838" t="s">
        <v>37</v>
      </c>
      <c r="F1838" t="s">
        <v>71</v>
      </c>
      <c r="G1838" t="s">
        <v>127</v>
      </c>
      <c r="H1838" t="s">
        <v>128</v>
      </c>
      <c r="I1838" t="s">
        <v>106</v>
      </c>
      <c r="J1838">
        <v>45000</v>
      </c>
      <c r="K1838">
        <v>12</v>
      </c>
      <c r="L1838">
        <v>0.28000000000000003</v>
      </c>
      <c r="M1838">
        <v>388800</v>
      </c>
      <c r="N1838" t="s">
        <v>123</v>
      </c>
      <c r="O1838" t="s">
        <v>23</v>
      </c>
      <c r="P1838">
        <v>1388571.4285714284</v>
      </c>
      <c r="Q1838">
        <v>1388571.4285714284</v>
      </c>
      <c r="R1838">
        <v>540000</v>
      </c>
      <c r="S1838">
        <v>151200</v>
      </c>
    </row>
    <row r="1839" spans="1:19" x14ac:dyDescent="0.35">
      <c r="A1839" t="s">
        <v>1965</v>
      </c>
      <c r="B1839" s="40">
        <v>45632</v>
      </c>
      <c r="C1839" t="s">
        <v>61</v>
      </c>
      <c r="D1839" t="s">
        <v>62</v>
      </c>
      <c r="E1839" t="s">
        <v>27</v>
      </c>
      <c r="F1839" t="s">
        <v>89</v>
      </c>
      <c r="G1839" t="s">
        <v>127</v>
      </c>
      <c r="H1839" t="s">
        <v>128</v>
      </c>
      <c r="I1839" t="s">
        <v>106</v>
      </c>
      <c r="J1839">
        <v>45000</v>
      </c>
      <c r="K1839">
        <v>11</v>
      </c>
      <c r="L1839">
        <v>0.28000000000000003</v>
      </c>
      <c r="M1839">
        <v>356400</v>
      </c>
      <c r="N1839" t="s">
        <v>59</v>
      </c>
      <c r="O1839" t="s">
        <v>87</v>
      </c>
      <c r="P1839">
        <v>1272857.1428571427</v>
      </c>
      <c r="Q1839">
        <v>1272857.1428571427</v>
      </c>
      <c r="R1839">
        <v>495000</v>
      </c>
      <c r="S1839">
        <v>138600</v>
      </c>
    </row>
    <row r="1840" spans="1:19" x14ac:dyDescent="0.35">
      <c r="A1840" t="s">
        <v>1966</v>
      </c>
      <c r="B1840" s="40">
        <v>45517</v>
      </c>
      <c r="C1840" t="s">
        <v>125</v>
      </c>
      <c r="D1840" t="s">
        <v>126</v>
      </c>
      <c r="E1840" t="s">
        <v>37</v>
      </c>
      <c r="F1840" t="s">
        <v>157</v>
      </c>
      <c r="G1840" t="s">
        <v>127</v>
      </c>
      <c r="H1840" t="s">
        <v>128</v>
      </c>
      <c r="I1840" t="s">
        <v>106</v>
      </c>
      <c r="J1840">
        <v>45000</v>
      </c>
      <c r="K1840">
        <v>2</v>
      </c>
      <c r="L1840">
        <v>0.12</v>
      </c>
      <c r="M1840">
        <v>79200</v>
      </c>
      <c r="N1840" t="s">
        <v>32</v>
      </c>
      <c r="O1840" t="s">
        <v>33</v>
      </c>
      <c r="P1840">
        <v>660000</v>
      </c>
      <c r="Q1840">
        <v>660000</v>
      </c>
      <c r="R1840">
        <v>90000</v>
      </c>
      <c r="S1840">
        <v>10800</v>
      </c>
    </row>
    <row r="1841" spans="1:19" x14ac:dyDescent="0.35">
      <c r="A1841" t="s">
        <v>1967</v>
      </c>
      <c r="B1841" s="40">
        <v>45542</v>
      </c>
      <c r="C1841" t="s">
        <v>55</v>
      </c>
      <c r="D1841" t="s">
        <v>56</v>
      </c>
      <c r="E1841" t="s">
        <v>17</v>
      </c>
      <c r="F1841" t="s">
        <v>154</v>
      </c>
      <c r="G1841" t="s">
        <v>127</v>
      </c>
      <c r="H1841" t="s">
        <v>128</v>
      </c>
      <c r="I1841" t="s">
        <v>106</v>
      </c>
      <c r="J1841">
        <v>45000</v>
      </c>
      <c r="K1841">
        <v>2</v>
      </c>
      <c r="L1841">
        <v>0.16</v>
      </c>
      <c r="M1841">
        <v>75600</v>
      </c>
      <c r="N1841" t="s">
        <v>59</v>
      </c>
      <c r="O1841" t="s">
        <v>33</v>
      </c>
      <c r="P1841">
        <v>472500</v>
      </c>
      <c r="Q1841">
        <v>472500</v>
      </c>
      <c r="R1841">
        <v>90000</v>
      </c>
      <c r="S1841">
        <v>14400</v>
      </c>
    </row>
    <row r="1842" spans="1:19" x14ac:dyDescent="0.35">
      <c r="A1842" t="s">
        <v>1968</v>
      </c>
      <c r="B1842" s="40">
        <v>45490</v>
      </c>
      <c r="C1842" t="s">
        <v>131</v>
      </c>
      <c r="D1842" t="s">
        <v>132</v>
      </c>
      <c r="E1842" t="s">
        <v>98</v>
      </c>
      <c r="F1842" t="s">
        <v>101</v>
      </c>
      <c r="G1842" t="s">
        <v>127</v>
      </c>
      <c r="H1842" t="s">
        <v>128</v>
      </c>
      <c r="I1842" t="s">
        <v>106</v>
      </c>
      <c r="J1842">
        <v>45000</v>
      </c>
      <c r="K1842">
        <v>8</v>
      </c>
      <c r="L1842">
        <v>7.0000000000000007E-2</v>
      </c>
      <c r="M1842">
        <v>334800</v>
      </c>
      <c r="N1842" t="s">
        <v>77</v>
      </c>
      <c r="O1842" t="s">
        <v>23</v>
      </c>
      <c r="P1842">
        <v>4782857.1428571427</v>
      </c>
      <c r="Q1842">
        <v>4782857.1428571427</v>
      </c>
      <c r="R1842">
        <v>360000</v>
      </c>
      <c r="S1842">
        <v>25200</v>
      </c>
    </row>
    <row r="1843" spans="1:19" x14ac:dyDescent="0.35">
      <c r="A1843" t="s">
        <v>1969</v>
      </c>
      <c r="B1843" s="40">
        <v>45585</v>
      </c>
      <c r="C1843" t="s">
        <v>64</v>
      </c>
      <c r="D1843" t="s">
        <v>65</v>
      </c>
      <c r="E1843" t="s">
        <v>27</v>
      </c>
      <c r="F1843" t="s">
        <v>103</v>
      </c>
      <c r="G1843" t="s">
        <v>127</v>
      </c>
      <c r="H1843" t="s">
        <v>128</v>
      </c>
      <c r="I1843" t="s">
        <v>106</v>
      </c>
      <c r="J1843">
        <v>45000</v>
      </c>
      <c r="K1843">
        <v>10</v>
      </c>
      <c r="L1843">
        <v>0.13</v>
      </c>
      <c r="M1843">
        <v>391500</v>
      </c>
      <c r="N1843" t="s">
        <v>59</v>
      </c>
      <c r="O1843" t="s">
        <v>23</v>
      </c>
      <c r="P1843">
        <v>3011538.4615384615</v>
      </c>
      <c r="Q1843">
        <v>3011538.4615384615</v>
      </c>
      <c r="R1843">
        <v>450000</v>
      </c>
      <c r="S1843">
        <v>58500</v>
      </c>
    </row>
    <row r="1844" spans="1:19" x14ac:dyDescent="0.35">
      <c r="A1844" t="s">
        <v>1970</v>
      </c>
      <c r="B1844" s="40">
        <v>45434</v>
      </c>
      <c r="C1844" t="s">
        <v>125</v>
      </c>
      <c r="D1844" t="s">
        <v>126</v>
      </c>
      <c r="E1844" t="s">
        <v>37</v>
      </c>
      <c r="F1844" t="s">
        <v>151</v>
      </c>
      <c r="G1844" t="s">
        <v>127</v>
      </c>
      <c r="H1844" t="s">
        <v>128</v>
      </c>
      <c r="I1844" t="s">
        <v>106</v>
      </c>
      <c r="J1844">
        <v>45000</v>
      </c>
      <c r="K1844">
        <v>13</v>
      </c>
      <c r="L1844">
        <v>0.04</v>
      </c>
      <c r="M1844">
        <v>561600</v>
      </c>
      <c r="N1844" t="s">
        <v>123</v>
      </c>
      <c r="O1844" t="s">
        <v>23</v>
      </c>
      <c r="P1844">
        <v>14040000</v>
      </c>
      <c r="Q1844">
        <v>14040000</v>
      </c>
      <c r="R1844">
        <v>585000</v>
      </c>
      <c r="S1844">
        <v>23400</v>
      </c>
    </row>
    <row r="1845" spans="1:19" x14ac:dyDescent="0.35">
      <c r="A1845" t="s">
        <v>1971</v>
      </c>
      <c r="B1845" s="40">
        <v>45377</v>
      </c>
      <c r="C1845" t="s">
        <v>15</v>
      </c>
      <c r="D1845" t="s">
        <v>16</v>
      </c>
      <c r="E1845" t="s">
        <v>17</v>
      </c>
      <c r="F1845" t="s">
        <v>18</v>
      </c>
      <c r="G1845" t="s">
        <v>127</v>
      </c>
      <c r="H1845" t="s">
        <v>128</v>
      </c>
      <c r="I1845" t="s">
        <v>106</v>
      </c>
      <c r="J1845">
        <v>45000</v>
      </c>
      <c r="K1845">
        <v>15</v>
      </c>
      <c r="L1845">
        <v>0.22</v>
      </c>
      <c r="M1845">
        <v>526500</v>
      </c>
      <c r="N1845" t="s">
        <v>77</v>
      </c>
      <c r="O1845" t="s">
        <v>23</v>
      </c>
      <c r="P1845">
        <v>2393181.8181818184</v>
      </c>
      <c r="Q1845">
        <v>2393181.8181818184</v>
      </c>
      <c r="R1845">
        <v>675000</v>
      </c>
      <c r="S1845">
        <v>148500</v>
      </c>
    </row>
    <row r="1846" spans="1:19" x14ac:dyDescent="0.35">
      <c r="A1846" t="s">
        <v>1972</v>
      </c>
      <c r="B1846" s="40">
        <v>45545</v>
      </c>
      <c r="C1846" t="s">
        <v>44</v>
      </c>
      <c r="D1846" t="s">
        <v>45</v>
      </c>
      <c r="E1846" t="s">
        <v>17</v>
      </c>
      <c r="F1846" t="s">
        <v>176</v>
      </c>
      <c r="G1846" t="s">
        <v>127</v>
      </c>
      <c r="H1846" t="s">
        <v>128</v>
      </c>
      <c r="I1846" t="s">
        <v>106</v>
      </c>
      <c r="J1846">
        <v>45000</v>
      </c>
      <c r="K1846">
        <v>16</v>
      </c>
      <c r="L1846">
        <v>0.05</v>
      </c>
      <c r="M1846">
        <v>684000</v>
      </c>
      <c r="N1846" t="s">
        <v>32</v>
      </c>
      <c r="O1846" t="s">
        <v>23</v>
      </c>
      <c r="P1846">
        <v>13680000</v>
      </c>
      <c r="Q1846">
        <v>13680000</v>
      </c>
      <c r="R1846">
        <v>720000</v>
      </c>
      <c r="S1846">
        <v>36000</v>
      </c>
    </row>
    <row r="1847" spans="1:19" x14ac:dyDescent="0.35">
      <c r="A1847" t="s">
        <v>1973</v>
      </c>
      <c r="B1847" s="40">
        <v>45405</v>
      </c>
      <c r="C1847" t="s">
        <v>25</v>
      </c>
      <c r="D1847" t="s">
        <v>26</v>
      </c>
      <c r="E1847" t="s">
        <v>27</v>
      </c>
      <c r="F1847" t="s">
        <v>66</v>
      </c>
      <c r="G1847" t="s">
        <v>127</v>
      </c>
      <c r="H1847" t="s">
        <v>128</v>
      </c>
      <c r="I1847" t="s">
        <v>106</v>
      </c>
      <c r="J1847">
        <v>45000</v>
      </c>
      <c r="K1847">
        <v>19</v>
      </c>
      <c r="L1847">
        <v>0.16</v>
      </c>
      <c r="M1847">
        <v>718200</v>
      </c>
      <c r="N1847" t="s">
        <v>42</v>
      </c>
      <c r="O1847" t="s">
        <v>23</v>
      </c>
      <c r="P1847">
        <v>4488750</v>
      </c>
      <c r="Q1847">
        <v>4488750</v>
      </c>
      <c r="R1847">
        <v>855000</v>
      </c>
      <c r="S1847">
        <v>136800</v>
      </c>
    </row>
    <row r="1848" spans="1:19" x14ac:dyDescent="0.35">
      <c r="A1848" t="s">
        <v>1974</v>
      </c>
      <c r="B1848" s="40">
        <v>45582</v>
      </c>
      <c r="C1848" t="s">
        <v>61</v>
      </c>
      <c r="D1848" t="s">
        <v>62</v>
      </c>
      <c r="E1848" t="s">
        <v>27</v>
      </c>
      <c r="F1848" t="s">
        <v>66</v>
      </c>
      <c r="G1848" t="s">
        <v>127</v>
      </c>
      <c r="H1848" t="s">
        <v>128</v>
      </c>
      <c r="I1848" t="s">
        <v>106</v>
      </c>
      <c r="J1848">
        <v>45000</v>
      </c>
      <c r="K1848">
        <v>7</v>
      </c>
      <c r="L1848">
        <v>0.26</v>
      </c>
      <c r="M1848">
        <v>233100</v>
      </c>
      <c r="N1848" t="s">
        <v>77</v>
      </c>
      <c r="O1848" t="s">
        <v>23</v>
      </c>
      <c r="P1848">
        <v>896538.4615384615</v>
      </c>
      <c r="Q1848">
        <v>896538.4615384615</v>
      </c>
      <c r="R1848">
        <v>315000</v>
      </c>
      <c r="S1848">
        <v>81900</v>
      </c>
    </row>
    <row r="1849" spans="1:19" x14ac:dyDescent="0.35">
      <c r="A1849" t="s">
        <v>1975</v>
      </c>
      <c r="B1849" s="40">
        <v>45418</v>
      </c>
      <c r="C1849" t="s">
        <v>131</v>
      </c>
      <c r="D1849" t="s">
        <v>132</v>
      </c>
      <c r="E1849" t="s">
        <v>98</v>
      </c>
      <c r="F1849" t="s">
        <v>99</v>
      </c>
      <c r="G1849" t="s">
        <v>127</v>
      </c>
      <c r="H1849" t="s">
        <v>128</v>
      </c>
      <c r="I1849" t="s">
        <v>106</v>
      </c>
      <c r="J1849">
        <v>45000</v>
      </c>
      <c r="K1849">
        <v>7</v>
      </c>
      <c r="L1849">
        <v>0.11</v>
      </c>
      <c r="M1849">
        <v>280350</v>
      </c>
      <c r="N1849" t="s">
        <v>22</v>
      </c>
      <c r="O1849" t="s">
        <v>23</v>
      </c>
      <c r="P1849">
        <v>2548636.3636363638</v>
      </c>
      <c r="Q1849">
        <v>2548636.3636363638</v>
      </c>
      <c r="R1849">
        <v>315000</v>
      </c>
      <c r="S1849">
        <v>34650</v>
      </c>
    </row>
    <row r="1850" spans="1:19" x14ac:dyDescent="0.35">
      <c r="A1850" t="s">
        <v>1976</v>
      </c>
      <c r="B1850" s="40">
        <v>45354</v>
      </c>
      <c r="C1850" t="s">
        <v>131</v>
      </c>
      <c r="D1850" t="s">
        <v>132</v>
      </c>
      <c r="E1850" t="s">
        <v>98</v>
      </c>
      <c r="F1850" t="s">
        <v>99</v>
      </c>
      <c r="G1850" t="s">
        <v>127</v>
      </c>
      <c r="H1850" t="s">
        <v>128</v>
      </c>
      <c r="I1850" t="s">
        <v>106</v>
      </c>
      <c r="J1850">
        <v>45000</v>
      </c>
      <c r="K1850">
        <v>13</v>
      </c>
      <c r="L1850">
        <v>0.16</v>
      </c>
      <c r="M1850">
        <v>491400</v>
      </c>
      <c r="N1850" t="s">
        <v>22</v>
      </c>
      <c r="O1850" t="s">
        <v>23</v>
      </c>
      <c r="P1850">
        <v>3071250</v>
      </c>
      <c r="Q1850">
        <v>3071250</v>
      </c>
      <c r="R1850">
        <v>585000</v>
      </c>
      <c r="S1850">
        <v>93600</v>
      </c>
    </row>
    <row r="1851" spans="1:19" x14ac:dyDescent="0.35">
      <c r="A1851" t="s">
        <v>1977</v>
      </c>
      <c r="B1851" s="40">
        <v>45544</v>
      </c>
      <c r="C1851" t="s">
        <v>15</v>
      </c>
      <c r="D1851" t="s">
        <v>16</v>
      </c>
      <c r="E1851" t="s">
        <v>17</v>
      </c>
      <c r="F1851" t="s">
        <v>154</v>
      </c>
      <c r="G1851" t="s">
        <v>127</v>
      </c>
      <c r="H1851" t="s">
        <v>128</v>
      </c>
      <c r="I1851" t="s">
        <v>106</v>
      </c>
      <c r="J1851">
        <v>45000</v>
      </c>
      <c r="K1851">
        <v>2</v>
      </c>
      <c r="L1851">
        <v>0.2</v>
      </c>
      <c r="M1851">
        <v>72000</v>
      </c>
      <c r="N1851" t="s">
        <v>32</v>
      </c>
      <c r="O1851" t="s">
        <v>87</v>
      </c>
      <c r="P1851">
        <v>360000</v>
      </c>
      <c r="Q1851">
        <v>360000</v>
      </c>
      <c r="R1851">
        <v>90000</v>
      </c>
      <c r="S1851">
        <v>18000</v>
      </c>
    </row>
    <row r="1852" spans="1:19" x14ac:dyDescent="0.35">
      <c r="A1852" t="s">
        <v>1978</v>
      </c>
      <c r="B1852" s="40">
        <v>45483</v>
      </c>
      <c r="C1852" t="s">
        <v>25</v>
      </c>
      <c r="D1852" t="s">
        <v>26</v>
      </c>
      <c r="E1852" t="s">
        <v>27</v>
      </c>
      <c r="F1852" t="s">
        <v>103</v>
      </c>
      <c r="G1852" t="s">
        <v>127</v>
      </c>
      <c r="H1852" t="s">
        <v>128</v>
      </c>
      <c r="I1852" t="s">
        <v>106</v>
      </c>
      <c r="J1852">
        <v>45000</v>
      </c>
      <c r="K1852">
        <v>8</v>
      </c>
      <c r="L1852">
        <v>0.03</v>
      </c>
      <c r="M1852">
        <v>349200</v>
      </c>
      <c r="N1852" t="s">
        <v>59</v>
      </c>
      <c r="O1852" t="s">
        <v>23</v>
      </c>
      <c r="P1852">
        <v>11640000</v>
      </c>
      <c r="Q1852">
        <v>11640000</v>
      </c>
      <c r="R1852">
        <v>360000</v>
      </c>
      <c r="S1852">
        <v>10800</v>
      </c>
    </row>
    <row r="1853" spans="1:19" x14ac:dyDescent="0.35">
      <c r="A1853" t="s">
        <v>1979</v>
      </c>
      <c r="B1853" s="40">
        <v>45301</v>
      </c>
      <c r="C1853" t="s">
        <v>25</v>
      </c>
      <c r="D1853" t="s">
        <v>26</v>
      </c>
      <c r="E1853" t="s">
        <v>27</v>
      </c>
      <c r="F1853" t="s">
        <v>66</v>
      </c>
      <c r="G1853" t="s">
        <v>127</v>
      </c>
      <c r="H1853" t="s">
        <v>128</v>
      </c>
      <c r="I1853" t="s">
        <v>106</v>
      </c>
      <c r="J1853">
        <v>45000</v>
      </c>
      <c r="K1853">
        <v>13</v>
      </c>
      <c r="L1853">
        <v>0.17</v>
      </c>
      <c r="M1853">
        <v>485550</v>
      </c>
      <c r="N1853" t="s">
        <v>123</v>
      </c>
      <c r="O1853" t="s">
        <v>23</v>
      </c>
      <c r="P1853">
        <v>2856176.4705882352</v>
      </c>
      <c r="Q1853">
        <v>2856176.4705882352</v>
      </c>
      <c r="R1853">
        <v>585000</v>
      </c>
      <c r="S1853">
        <v>99450</v>
      </c>
    </row>
    <row r="1854" spans="1:19" x14ac:dyDescent="0.35">
      <c r="A1854" t="s">
        <v>1980</v>
      </c>
      <c r="B1854" s="40">
        <v>45497</v>
      </c>
      <c r="C1854" t="s">
        <v>96</v>
      </c>
      <c r="D1854" t="s">
        <v>97</v>
      </c>
      <c r="E1854" t="s">
        <v>98</v>
      </c>
      <c r="F1854" t="s">
        <v>113</v>
      </c>
      <c r="G1854" t="s">
        <v>127</v>
      </c>
      <c r="H1854" t="s">
        <v>128</v>
      </c>
      <c r="I1854" t="s">
        <v>106</v>
      </c>
      <c r="J1854">
        <v>45000</v>
      </c>
      <c r="K1854">
        <v>2</v>
      </c>
      <c r="L1854">
        <v>7.0000000000000007E-2</v>
      </c>
      <c r="M1854">
        <v>83700</v>
      </c>
      <c r="N1854" t="s">
        <v>32</v>
      </c>
      <c r="O1854" t="s">
        <v>23</v>
      </c>
      <c r="P1854">
        <v>1195714.2857142857</v>
      </c>
      <c r="Q1854">
        <v>1195714.2857142857</v>
      </c>
      <c r="R1854">
        <v>90000</v>
      </c>
      <c r="S1854">
        <v>6300</v>
      </c>
    </row>
    <row r="1855" spans="1:19" x14ac:dyDescent="0.35">
      <c r="A1855" t="s">
        <v>1981</v>
      </c>
      <c r="B1855" s="40">
        <v>45544</v>
      </c>
      <c r="C1855" t="s">
        <v>15</v>
      </c>
      <c r="D1855" t="s">
        <v>16</v>
      </c>
      <c r="E1855" t="s">
        <v>17</v>
      </c>
      <c r="F1855" t="s">
        <v>154</v>
      </c>
      <c r="G1855" t="s">
        <v>127</v>
      </c>
      <c r="H1855" t="s">
        <v>128</v>
      </c>
      <c r="I1855" t="s">
        <v>106</v>
      </c>
      <c r="J1855">
        <v>45000</v>
      </c>
      <c r="K1855">
        <v>12</v>
      </c>
      <c r="L1855">
        <v>0.21</v>
      </c>
      <c r="M1855">
        <v>426600</v>
      </c>
      <c r="N1855" t="s">
        <v>123</v>
      </c>
      <c r="O1855" t="s">
        <v>23</v>
      </c>
      <c r="P1855">
        <v>2031428.5714285716</v>
      </c>
      <c r="Q1855">
        <v>2031428.5714285716</v>
      </c>
      <c r="R1855">
        <v>540000</v>
      </c>
      <c r="S1855">
        <v>113400</v>
      </c>
    </row>
    <row r="1856" spans="1:19" x14ac:dyDescent="0.35">
      <c r="A1856" t="s">
        <v>1982</v>
      </c>
      <c r="B1856" s="40">
        <v>45573</v>
      </c>
      <c r="C1856" t="s">
        <v>15</v>
      </c>
      <c r="D1856" t="s">
        <v>16</v>
      </c>
      <c r="E1856" t="s">
        <v>17</v>
      </c>
      <c r="F1856" t="s">
        <v>50</v>
      </c>
      <c r="G1856" t="s">
        <v>127</v>
      </c>
      <c r="H1856" t="s">
        <v>128</v>
      </c>
      <c r="I1856" t="s">
        <v>106</v>
      </c>
      <c r="J1856">
        <v>45000</v>
      </c>
      <c r="K1856">
        <v>20</v>
      </c>
      <c r="L1856">
        <v>0.19</v>
      </c>
      <c r="M1856">
        <v>729000</v>
      </c>
      <c r="N1856" t="s">
        <v>123</v>
      </c>
      <c r="O1856" t="s">
        <v>23</v>
      </c>
      <c r="P1856">
        <v>3836842.1052631577</v>
      </c>
      <c r="Q1856">
        <v>3836842.1052631577</v>
      </c>
      <c r="R1856">
        <v>899999.99999999988</v>
      </c>
      <c r="S1856">
        <v>170999.99999999988</v>
      </c>
    </row>
    <row r="1857" spans="1:19" x14ac:dyDescent="0.35">
      <c r="A1857" t="s">
        <v>1983</v>
      </c>
      <c r="B1857" s="40">
        <v>45527</v>
      </c>
      <c r="C1857" t="s">
        <v>64</v>
      </c>
      <c r="D1857" t="s">
        <v>65</v>
      </c>
      <c r="E1857" t="s">
        <v>27</v>
      </c>
      <c r="F1857" t="s">
        <v>122</v>
      </c>
      <c r="G1857" t="s">
        <v>127</v>
      </c>
      <c r="H1857" t="s">
        <v>128</v>
      </c>
      <c r="I1857" t="s">
        <v>106</v>
      </c>
      <c r="J1857">
        <v>45000</v>
      </c>
      <c r="K1857">
        <v>12</v>
      </c>
      <c r="L1857">
        <v>0.02</v>
      </c>
      <c r="M1857">
        <v>529200</v>
      </c>
      <c r="N1857" t="s">
        <v>22</v>
      </c>
      <c r="O1857" t="s">
        <v>23</v>
      </c>
      <c r="P1857">
        <v>26460000</v>
      </c>
      <c r="Q1857">
        <v>26460000</v>
      </c>
      <c r="R1857">
        <v>540000</v>
      </c>
      <c r="S1857">
        <v>10800</v>
      </c>
    </row>
    <row r="1858" spans="1:19" x14ac:dyDescent="0.35">
      <c r="A1858" t="s">
        <v>1984</v>
      </c>
      <c r="B1858" s="40">
        <v>45581</v>
      </c>
      <c r="C1858" t="s">
        <v>35</v>
      </c>
      <c r="D1858" t="s">
        <v>36</v>
      </c>
      <c r="E1858" t="s">
        <v>37</v>
      </c>
      <c r="F1858" t="s">
        <v>157</v>
      </c>
      <c r="G1858" t="s">
        <v>127</v>
      </c>
      <c r="H1858" t="s">
        <v>128</v>
      </c>
      <c r="I1858" t="s">
        <v>106</v>
      </c>
      <c r="J1858">
        <v>45000</v>
      </c>
      <c r="K1858">
        <v>15</v>
      </c>
      <c r="L1858">
        <v>0.15</v>
      </c>
      <c r="M1858">
        <v>573750</v>
      </c>
      <c r="N1858" t="s">
        <v>77</v>
      </c>
      <c r="O1858" t="s">
        <v>23</v>
      </c>
      <c r="P1858">
        <v>3825000</v>
      </c>
      <c r="Q1858">
        <v>3825000</v>
      </c>
      <c r="R1858">
        <v>675000</v>
      </c>
      <c r="S1858">
        <v>101250</v>
      </c>
    </row>
    <row r="1859" spans="1:19" x14ac:dyDescent="0.35">
      <c r="A1859" t="s">
        <v>1985</v>
      </c>
      <c r="B1859" s="40">
        <v>45584</v>
      </c>
      <c r="C1859" t="s">
        <v>44</v>
      </c>
      <c r="D1859" t="s">
        <v>45</v>
      </c>
      <c r="E1859" t="s">
        <v>17</v>
      </c>
      <c r="F1859" t="s">
        <v>79</v>
      </c>
      <c r="G1859" t="s">
        <v>127</v>
      </c>
      <c r="H1859" t="s">
        <v>128</v>
      </c>
      <c r="I1859" t="s">
        <v>106</v>
      </c>
      <c r="J1859">
        <v>45000</v>
      </c>
      <c r="K1859">
        <v>5</v>
      </c>
      <c r="L1859">
        <v>0.2</v>
      </c>
      <c r="M1859">
        <v>180000</v>
      </c>
      <c r="N1859" t="s">
        <v>32</v>
      </c>
      <c r="O1859" t="s">
        <v>23</v>
      </c>
      <c r="P1859">
        <v>900000</v>
      </c>
      <c r="Q1859">
        <v>900000</v>
      </c>
      <c r="R1859">
        <v>225000</v>
      </c>
      <c r="S1859">
        <v>45000</v>
      </c>
    </row>
    <row r="1860" spans="1:19" x14ac:dyDescent="0.35">
      <c r="A1860" t="s">
        <v>1986</v>
      </c>
      <c r="B1860" s="40">
        <v>45639</v>
      </c>
      <c r="C1860" t="s">
        <v>35</v>
      </c>
      <c r="D1860" t="s">
        <v>36</v>
      </c>
      <c r="E1860" t="s">
        <v>37</v>
      </c>
      <c r="F1860" t="s">
        <v>71</v>
      </c>
      <c r="G1860" t="s">
        <v>127</v>
      </c>
      <c r="H1860" t="s">
        <v>128</v>
      </c>
      <c r="I1860" t="s">
        <v>106</v>
      </c>
      <c r="J1860">
        <v>45000</v>
      </c>
      <c r="K1860">
        <v>8</v>
      </c>
      <c r="L1860">
        <v>0.13</v>
      </c>
      <c r="M1860">
        <v>313200</v>
      </c>
      <c r="N1860" t="s">
        <v>59</v>
      </c>
      <c r="O1860" t="s">
        <v>23</v>
      </c>
      <c r="P1860">
        <v>2409230.769230769</v>
      </c>
      <c r="Q1860">
        <v>2409230.769230769</v>
      </c>
      <c r="R1860">
        <v>360000</v>
      </c>
      <c r="S1860">
        <v>46800</v>
      </c>
    </row>
    <row r="1861" spans="1:19" x14ac:dyDescent="0.35">
      <c r="A1861" t="s">
        <v>1987</v>
      </c>
      <c r="B1861" s="40">
        <v>45557</v>
      </c>
      <c r="C1861" t="s">
        <v>55</v>
      </c>
      <c r="D1861" t="s">
        <v>56</v>
      </c>
      <c r="E1861" t="s">
        <v>17</v>
      </c>
      <c r="F1861" t="s">
        <v>79</v>
      </c>
      <c r="G1861" t="s">
        <v>127</v>
      </c>
      <c r="H1861" t="s">
        <v>128</v>
      </c>
      <c r="I1861" t="s">
        <v>106</v>
      </c>
      <c r="J1861">
        <v>45000</v>
      </c>
      <c r="K1861">
        <v>10</v>
      </c>
      <c r="L1861">
        <v>0.28000000000000003</v>
      </c>
      <c r="M1861">
        <v>324000</v>
      </c>
      <c r="N1861" t="s">
        <v>59</v>
      </c>
      <c r="O1861" t="s">
        <v>23</v>
      </c>
      <c r="P1861">
        <v>1157142.857142857</v>
      </c>
      <c r="Q1861">
        <v>1157142.857142857</v>
      </c>
      <c r="R1861">
        <v>450000</v>
      </c>
      <c r="S1861">
        <v>126000</v>
      </c>
    </row>
    <row r="1862" spans="1:19" x14ac:dyDescent="0.35">
      <c r="A1862" t="s">
        <v>1988</v>
      </c>
      <c r="B1862" s="40">
        <v>45406</v>
      </c>
      <c r="C1862" t="s">
        <v>125</v>
      </c>
      <c r="D1862" t="s">
        <v>126</v>
      </c>
      <c r="E1862" t="s">
        <v>37</v>
      </c>
      <c r="F1862" t="s">
        <v>151</v>
      </c>
      <c r="G1862" t="s">
        <v>127</v>
      </c>
      <c r="H1862" t="s">
        <v>128</v>
      </c>
      <c r="I1862" t="s">
        <v>106</v>
      </c>
      <c r="J1862">
        <v>45000</v>
      </c>
      <c r="K1862">
        <v>14</v>
      </c>
      <c r="L1862">
        <v>0.03</v>
      </c>
      <c r="M1862">
        <v>611100</v>
      </c>
      <c r="N1862" t="s">
        <v>59</v>
      </c>
      <c r="O1862" t="s">
        <v>23</v>
      </c>
      <c r="P1862">
        <v>20370000</v>
      </c>
      <c r="Q1862">
        <v>20370000</v>
      </c>
      <c r="R1862">
        <v>630000</v>
      </c>
      <c r="S1862">
        <v>18900</v>
      </c>
    </row>
    <row r="1863" spans="1:19" x14ac:dyDescent="0.35">
      <c r="A1863" t="s">
        <v>1989</v>
      </c>
      <c r="B1863" s="40">
        <v>45589</v>
      </c>
      <c r="C1863" t="s">
        <v>64</v>
      </c>
      <c r="D1863" t="s">
        <v>65</v>
      </c>
      <c r="E1863" t="s">
        <v>27</v>
      </c>
      <c r="F1863" t="s">
        <v>122</v>
      </c>
      <c r="G1863" t="s">
        <v>127</v>
      </c>
      <c r="H1863" t="s">
        <v>128</v>
      </c>
      <c r="I1863" t="s">
        <v>106</v>
      </c>
      <c r="J1863">
        <v>45000</v>
      </c>
      <c r="K1863">
        <v>4</v>
      </c>
      <c r="L1863">
        <v>0.23</v>
      </c>
      <c r="M1863">
        <v>138600</v>
      </c>
      <c r="N1863" t="s">
        <v>77</v>
      </c>
      <c r="O1863" t="s">
        <v>33</v>
      </c>
      <c r="P1863">
        <v>602608.69565217383</v>
      </c>
      <c r="Q1863">
        <v>602608.69565217383</v>
      </c>
      <c r="R1863">
        <v>180000</v>
      </c>
      <c r="S1863">
        <v>41400</v>
      </c>
    </row>
    <row r="1864" spans="1:19" x14ac:dyDescent="0.35">
      <c r="A1864" t="s">
        <v>1990</v>
      </c>
      <c r="B1864" s="40">
        <v>45391</v>
      </c>
      <c r="C1864" t="s">
        <v>35</v>
      </c>
      <c r="D1864" t="s">
        <v>36</v>
      </c>
      <c r="E1864" t="s">
        <v>37</v>
      </c>
      <c r="F1864" t="s">
        <v>151</v>
      </c>
      <c r="G1864" t="s">
        <v>127</v>
      </c>
      <c r="H1864" t="s">
        <v>128</v>
      </c>
      <c r="I1864" t="s">
        <v>106</v>
      </c>
      <c r="J1864">
        <v>45000</v>
      </c>
      <c r="K1864">
        <v>20</v>
      </c>
      <c r="L1864">
        <v>0.01</v>
      </c>
      <c r="M1864">
        <v>891000</v>
      </c>
      <c r="N1864" t="s">
        <v>42</v>
      </c>
      <c r="O1864" t="s">
        <v>23</v>
      </c>
      <c r="P1864">
        <v>89100000</v>
      </c>
      <c r="Q1864">
        <v>89100000</v>
      </c>
      <c r="R1864">
        <v>900000</v>
      </c>
      <c r="S1864">
        <v>9000</v>
      </c>
    </row>
    <row r="1865" spans="1:19" x14ac:dyDescent="0.35">
      <c r="A1865" t="s">
        <v>1991</v>
      </c>
      <c r="B1865" s="40">
        <v>45391</v>
      </c>
      <c r="C1865" t="s">
        <v>131</v>
      </c>
      <c r="D1865" t="s">
        <v>132</v>
      </c>
      <c r="E1865" t="s">
        <v>98</v>
      </c>
      <c r="F1865" t="s">
        <v>115</v>
      </c>
      <c r="G1865" t="s">
        <v>127</v>
      </c>
      <c r="H1865" t="s">
        <v>128</v>
      </c>
      <c r="I1865" t="s">
        <v>106</v>
      </c>
      <c r="J1865">
        <v>45000</v>
      </c>
      <c r="K1865">
        <v>18</v>
      </c>
      <c r="L1865">
        <v>0.19</v>
      </c>
      <c r="M1865">
        <v>656100</v>
      </c>
      <c r="N1865" t="s">
        <v>32</v>
      </c>
      <c r="O1865" t="s">
        <v>33</v>
      </c>
      <c r="P1865">
        <v>3453157.8947368423</v>
      </c>
      <c r="Q1865">
        <v>3453157.8947368423</v>
      </c>
      <c r="R1865">
        <v>810000</v>
      </c>
      <c r="S1865">
        <v>153900</v>
      </c>
    </row>
    <row r="1866" spans="1:19" x14ac:dyDescent="0.35">
      <c r="A1866" t="s">
        <v>1992</v>
      </c>
      <c r="B1866" s="40">
        <v>45608</v>
      </c>
      <c r="C1866" t="s">
        <v>131</v>
      </c>
      <c r="D1866" t="s">
        <v>132</v>
      </c>
      <c r="E1866" t="s">
        <v>98</v>
      </c>
      <c r="F1866" t="s">
        <v>160</v>
      </c>
      <c r="G1866" t="s">
        <v>127</v>
      </c>
      <c r="H1866" t="s">
        <v>128</v>
      </c>
      <c r="I1866" t="s">
        <v>106</v>
      </c>
      <c r="J1866">
        <v>45000</v>
      </c>
      <c r="K1866">
        <v>9</v>
      </c>
      <c r="L1866">
        <v>0.15</v>
      </c>
      <c r="M1866">
        <v>344250</v>
      </c>
      <c r="N1866" t="s">
        <v>32</v>
      </c>
      <c r="O1866" t="s">
        <v>23</v>
      </c>
      <c r="P1866">
        <v>2295000</v>
      </c>
      <c r="Q1866">
        <v>2295000</v>
      </c>
      <c r="R1866">
        <v>405000</v>
      </c>
      <c r="S1866">
        <v>60750</v>
      </c>
    </row>
    <row r="1867" spans="1:19" x14ac:dyDescent="0.35">
      <c r="A1867" t="s">
        <v>1993</v>
      </c>
      <c r="B1867" s="40">
        <v>45407</v>
      </c>
      <c r="C1867" t="s">
        <v>73</v>
      </c>
      <c r="D1867" t="s">
        <v>74</v>
      </c>
      <c r="E1867" t="s">
        <v>37</v>
      </c>
      <c r="F1867" t="s">
        <v>83</v>
      </c>
      <c r="G1867" t="s">
        <v>127</v>
      </c>
      <c r="H1867" t="s">
        <v>128</v>
      </c>
      <c r="I1867" t="s">
        <v>106</v>
      </c>
      <c r="J1867">
        <v>45000</v>
      </c>
      <c r="K1867">
        <v>17</v>
      </c>
      <c r="L1867">
        <v>0.23</v>
      </c>
      <c r="M1867">
        <v>589050</v>
      </c>
      <c r="N1867" t="s">
        <v>77</v>
      </c>
      <c r="O1867" t="s">
        <v>23</v>
      </c>
      <c r="P1867">
        <v>2561086.9565217393</v>
      </c>
      <c r="Q1867">
        <v>2561086.9565217393</v>
      </c>
      <c r="R1867">
        <v>765000</v>
      </c>
      <c r="S1867">
        <v>175950</v>
      </c>
    </row>
    <row r="1868" spans="1:19" x14ac:dyDescent="0.35">
      <c r="A1868" t="s">
        <v>1994</v>
      </c>
      <c r="B1868" s="40">
        <v>45527</v>
      </c>
      <c r="C1868" t="s">
        <v>96</v>
      </c>
      <c r="D1868" t="s">
        <v>97</v>
      </c>
      <c r="E1868" t="s">
        <v>98</v>
      </c>
      <c r="F1868" t="s">
        <v>99</v>
      </c>
      <c r="G1868" t="s">
        <v>127</v>
      </c>
      <c r="H1868" t="s">
        <v>128</v>
      </c>
      <c r="I1868" t="s">
        <v>106</v>
      </c>
      <c r="J1868">
        <v>45000</v>
      </c>
      <c r="K1868">
        <v>1</v>
      </c>
      <c r="L1868">
        <v>0.12</v>
      </c>
      <c r="M1868">
        <v>39600</v>
      </c>
      <c r="N1868" t="s">
        <v>32</v>
      </c>
      <c r="O1868" t="s">
        <v>23</v>
      </c>
      <c r="P1868">
        <v>330000</v>
      </c>
      <c r="Q1868">
        <v>330000</v>
      </c>
      <c r="R1868">
        <v>45000</v>
      </c>
      <c r="S1868">
        <v>5400</v>
      </c>
    </row>
    <row r="1869" spans="1:19" x14ac:dyDescent="0.35">
      <c r="A1869" t="s">
        <v>1995</v>
      </c>
      <c r="B1869" s="40">
        <v>45293</v>
      </c>
      <c r="C1869" t="s">
        <v>131</v>
      </c>
      <c r="D1869" t="s">
        <v>132</v>
      </c>
      <c r="E1869" t="s">
        <v>98</v>
      </c>
      <c r="F1869" t="s">
        <v>113</v>
      </c>
      <c r="G1869" t="s">
        <v>127</v>
      </c>
      <c r="H1869" t="s">
        <v>128</v>
      </c>
      <c r="I1869" t="s">
        <v>106</v>
      </c>
      <c r="J1869">
        <v>45000</v>
      </c>
      <c r="K1869">
        <v>15</v>
      </c>
      <c r="L1869">
        <v>0.28999999999999998</v>
      </c>
      <c r="M1869">
        <v>479250</v>
      </c>
      <c r="N1869" t="s">
        <v>123</v>
      </c>
      <c r="O1869" t="s">
        <v>23</v>
      </c>
      <c r="P1869">
        <v>1652586.2068965519</v>
      </c>
      <c r="Q1869">
        <v>1652586.2068965519</v>
      </c>
      <c r="R1869">
        <v>675000</v>
      </c>
      <c r="S1869">
        <v>195750</v>
      </c>
    </row>
    <row r="1870" spans="1:19" x14ac:dyDescent="0.35">
      <c r="A1870" t="s">
        <v>1996</v>
      </c>
      <c r="B1870" s="40">
        <v>45348</v>
      </c>
      <c r="C1870" t="s">
        <v>131</v>
      </c>
      <c r="D1870" t="s">
        <v>132</v>
      </c>
      <c r="E1870" t="s">
        <v>98</v>
      </c>
      <c r="F1870" t="s">
        <v>160</v>
      </c>
      <c r="G1870" t="s">
        <v>127</v>
      </c>
      <c r="H1870" t="s">
        <v>128</v>
      </c>
      <c r="I1870" t="s">
        <v>106</v>
      </c>
      <c r="J1870">
        <v>45000</v>
      </c>
      <c r="K1870">
        <v>6</v>
      </c>
      <c r="L1870">
        <v>0.12</v>
      </c>
      <c r="M1870">
        <v>237600</v>
      </c>
      <c r="N1870" t="s">
        <v>22</v>
      </c>
      <c r="O1870" t="s">
        <v>80</v>
      </c>
      <c r="P1870">
        <v>1980000</v>
      </c>
      <c r="Q1870">
        <v>1980000</v>
      </c>
      <c r="R1870">
        <v>270000</v>
      </c>
      <c r="S1870">
        <v>32400</v>
      </c>
    </row>
    <row r="1871" spans="1:19" x14ac:dyDescent="0.35">
      <c r="A1871" t="s">
        <v>1997</v>
      </c>
      <c r="B1871" s="40">
        <v>45634</v>
      </c>
      <c r="C1871" t="s">
        <v>111</v>
      </c>
      <c r="D1871" t="s">
        <v>112</v>
      </c>
      <c r="E1871" t="s">
        <v>98</v>
      </c>
      <c r="F1871" t="s">
        <v>99</v>
      </c>
      <c r="G1871" t="s">
        <v>127</v>
      </c>
      <c r="H1871" t="s">
        <v>128</v>
      </c>
      <c r="I1871" t="s">
        <v>106</v>
      </c>
      <c r="J1871">
        <v>45000</v>
      </c>
      <c r="K1871">
        <v>13</v>
      </c>
      <c r="L1871">
        <v>0.06</v>
      </c>
      <c r="M1871">
        <v>549900</v>
      </c>
      <c r="N1871" t="s">
        <v>77</v>
      </c>
      <c r="O1871" t="s">
        <v>87</v>
      </c>
      <c r="P1871">
        <v>9165000</v>
      </c>
      <c r="Q1871">
        <v>9165000</v>
      </c>
      <c r="R1871">
        <v>585000</v>
      </c>
      <c r="S1871">
        <v>35100</v>
      </c>
    </row>
    <row r="1872" spans="1:19" x14ac:dyDescent="0.35">
      <c r="A1872" t="s">
        <v>1998</v>
      </c>
      <c r="B1872" s="40">
        <v>45361</v>
      </c>
      <c r="C1872" t="s">
        <v>15</v>
      </c>
      <c r="D1872" t="s">
        <v>16</v>
      </c>
      <c r="E1872" t="s">
        <v>17</v>
      </c>
      <c r="F1872" t="s">
        <v>154</v>
      </c>
      <c r="G1872" t="s">
        <v>127</v>
      </c>
      <c r="H1872" t="s">
        <v>128</v>
      </c>
      <c r="I1872" t="s">
        <v>106</v>
      </c>
      <c r="J1872">
        <v>45000</v>
      </c>
      <c r="K1872">
        <v>12</v>
      </c>
      <c r="L1872">
        <v>0</v>
      </c>
      <c r="M1872">
        <v>540000</v>
      </c>
      <c r="N1872" t="s">
        <v>77</v>
      </c>
      <c r="O1872" t="s">
        <v>23</v>
      </c>
      <c r="P1872" t="e">
        <v>#DIV/0!</v>
      </c>
      <c r="Q1872">
        <v>0</v>
      </c>
      <c r="R1872">
        <v>540000</v>
      </c>
      <c r="S1872">
        <v>0</v>
      </c>
    </row>
    <row r="1873" spans="1:19" x14ac:dyDescent="0.35">
      <c r="A1873" t="s">
        <v>1999</v>
      </c>
      <c r="B1873" s="40">
        <v>45364</v>
      </c>
      <c r="C1873" t="s">
        <v>64</v>
      </c>
      <c r="D1873" t="s">
        <v>65</v>
      </c>
      <c r="E1873" t="s">
        <v>27</v>
      </c>
      <c r="F1873" t="s">
        <v>103</v>
      </c>
      <c r="G1873" t="s">
        <v>127</v>
      </c>
      <c r="H1873" t="s">
        <v>128</v>
      </c>
      <c r="I1873" t="s">
        <v>106</v>
      </c>
      <c r="J1873">
        <v>45000</v>
      </c>
      <c r="K1873">
        <v>6</v>
      </c>
      <c r="L1873">
        <v>0.25</v>
      </c>
      <c r="M1873">
        <v>202500</v>
      </c>
      <c r="N1873" t="s">
        <v>42</v>
      </c>
      <c r="O1873" t="s">
        <v>23</v>
      </c>
      <c r="P1873">
        <v>810000</v>
      </c>
      <c r="Q1873">
        <v>810000</v>
      </c>
      <c r="R1873">
        <v>270000</v>
      </c>
      <c r="S1873">
        <v>67500</v>
      </c>
    </row>
    <row r="1874" spans="1:19" x14ac:dyDescent="0.35">
      <c r="A1874" t="s">
        <v>2000</v>
      </c>
      <c r="B1874" s="40">
        <v>45406</v>
      </c>
      <c r="C1874" t="s">
        <v>73</v>
      </c>
      <c r="D1874" t="s">
        <v>74</v>
      </c>
      <c r="E1874" t="s">
        <v>37</v>
      </c>
      <c r="F1874" t="s">
        <v>83</v>
      </c>
      <c r="G1874" t="s">
        <v>127</v>
      </c>
      <c r="H1874" t="s">
        <v>128</v>
      </c>
      <c r="I1874" t="s">
        <v>106</v>
      </c>
      <c r="J1874">
        <v>45000</v>
      </c>
      <c r="K1874">
        <v>16</v>
      </c>
      <c r="L1874">
        <v>0.2</v>
      </c>
      <c r="M1874">
        <v>576000</v>
      </c>
      <c r="N1874" t="s">
        <v>123</v>
      </c>
      <c r="O1874" t="s">
        <v>87</v>
      </c>
      <c r="P1874">
        <v>2880000</v>
      </c>
      <c r="Q1874">
        <v>2880000</v>
      </c>
      <c r="R1874">
        <v>720000</v>
      </c>
      <c r="S1874">
        <v>144000</v>
      </c>
    </row>
    <row r="1875" spans="1:19" x14ac:dyDescent="0.35">
      <c r="A1875" t="s">
        <v>2001</v>
      </c>
      <c r="B1875" s="40">
        <v>45389</v>
      </c>
      <c r="C1875" t="s">
        <v>73</v>
      </c>
      <c r="D1875" t="s">
        <v>74</v>
      </c>
      <c r="E1875" t="s">
        <v>37</v>
      </c>
      <c r="F1875" t="s">
        <v>83</v>
      </c>
      <c r="G1875" t="s">
        <v>127</v>
      </c>
      <c r="H1875" t="s">
        <v>128</v>
      </c>
      <c r="I1875" t="s">
        <v>106</v>
      </c>
      <c r="J1875">
        <v>45000</v>
      </c>
      <c r="K1875">
        <v>2</v>
      </c>
      <c r="L1875">
        <v>0.23</v>
      </c>
      <c r="M1875">
        <v>69300</v>
      </c>
      <c r="N1875" t="s">
        <v>59</v>
      </c>
      <c r="O1875" t="s">
        <v>33</v>
      </c>
      <c r="P1875">
        <v>301304.34782608692</v>
      </c>
      <c r="Q1875">
        <v>301304.34782608692</v>
      </c>
      <c r="R1875">
        <v>90000</v>
      </c>
      <c r="S1875">
        <v>20700</v>
      </c>
    </row>
    <row r="1876" spans="1:19" x14ac:dyDescent="0.35">
      <c r="A1876" t="s">
        <v>2002</v>
      </c>
      <c r="B1876" s="40">
        <v>45618</v>
      </c>
      <c r="C1876" t="s">
        <v>125</v>
      </c>
      <c r="D1876" t="s">
        <v>126</v>
      </c>
      <c r="E1876" t="s">
        <v>37</v>
      </c>
      <c r="F1876" t="s">
        <v>151</v>
      </c>
      <c r="G1876" t="s">
        <v>127</v>
      </c>
      <c r="H1876" t="s">
        <v>128</v>
      </c>
      <c r="I1876" t="s">
        <v>106</v>
      </c>
      <c r="J1876">
        <v>45000</v>
      </c>
      <c r="K1876">
        <v>14</v>
      </c>
      <c r="L1876">
        <v>0.01</v>
      </c>
      <c r="M1876">
        <v>623700</v>
      </c>
      <c r="N1876" t="s">
        <v>123</v>
      </c>
      <c r="O1876" t="s">
        <v>23</v>
      </c>
      <c r="P1876">
        <v>62370000</v>
      </c>
      <c r="Q1876">
        <v>62370000</v>
      </c>
      <c r="R1876">
        <v>630000</v>
      </c>
      <c r="S1876">
        <v>6300</v>
      </c>
    </row>
    <row r="1877" spans="1:19" x14ac:dyDescent="0.35">
      <c r="A1877" t="s">
        <v>2003</v>
      </c>
      <c r="B1877" s="40">
        <v>45634</v>
      </c>
      <c r="C1877" t="s">
        <v>111</v>
      </c>
      <c r="D1877" t="s">
        <v>112</v>
      </c>
      <c r="E1877" t="s">
        <v>98</v>
      </c>
      <c r="F1877" t="s">
        <v>160</v>
      </c>
      <c r="G1877" t="s">
        <v>127</v>
      </c>
      <c r="H1877" t="s">
        <v>128</v>
      </c>
      <c r="I1877" t="s">
        <v>106</v>
      </c>
      <c r="J1877">
        <v>45000</v>
      </c>
      <c r="K1877">
        <v>20</v>
      </c>
      <c r="L1877">
        <v>0.27</v>
      </c>
      <c r="M1877">
        <v>657000</v>
      </c>
      <c r="N1877" t="s">
        <v>42</v>
      </c>
      <c r="O1877" t="s">
        <v>23</v>
      </c>
      <c r="P1877">
        <v>2433333.333333333</v>
      </c>
      <c r="Q1877">
        <v>2433333.333333333</v>
      </c>
      <c r="R1877">
        <v>900000</v>
      </c>
      <c r="S1877">
        <v>243000</v>
      </c>
    </row>
    <row r="1878" spans="1:19" x14ac:dyDescent="0.35">
      <c r="A1878" t="s">
        <v>2004</v>
      </c>
      <c r="B1878" s="40">
        <v>45537</v>
      </c>
      <c r="C1878" t="s">
        <v>35</v>
      </c>
      <c r="D1878" t="s">
        <v>36</v>
      </c>
      <c r="E1878" t="s">
        <v>37</v>
      </c>
      <c r="F1878" t="s">
        <v>38</v>
      </c>
      <c r="G1878" t="s">
        <v>127</v>
      </c>
      <c r="H1878" t="s">
        <v>128</v>
      </c>
      <c r="I1878" t="s">
        <v>106</v>
      </c>
      <c r="J1878">
        <v>45000</v>
      </c>
      <c r="K1878">
        <v>8</v>
      </c>
      <c r="L1878">
        <v>0.25</v>
      </c>
      <c r="M1878">
        <v>270000</v>
      </c>
      <c r="N1878" t="s">
        <v>123</v>
      </c>
      <c r="O1878" t="s">
        <v>23</v>
      </c>
      <c r="P1878">
        <v>1080000</v>
      </c>
      <c r="Q1878">
        <v>1080000</v>
      </c>
      <c r="R1878">
        <v>360000</v>
      </c>
      <c r="S1878">
        <v>90000</v>
      </c>
    </row>
    <row r="1879" spans="1:19" x14ac:dyDescent="0.35">
      <c r="A1879" t="s">
        <v>2005</v>
      </c>
      <c r="B1879" s="40">
        <v>45420</v>
      </c>
      <c r="C1879" t="s">
        <v>25</v>
      </c>
      <c r="D1879" t="s">
        <v>26</v>
      </c>
      <c r="E1879" t="s">
        <v>27</v>
      </c>
      <c r="F1879" t="s">
        <v>122</v>
      </c>
      <c r="G1879" t="s">
        <v>127</v>
      </c>
      <c r="H1879" t="s">
        <v>128</v>
      </c>
      <c r="I1879" t="s">
        <v>106</v>
      </c>
      <c r="J1879">
        <v>45000</v>
      </c>
      <c r="K1879">
        <v>5</v>
      </c>
      <c r="L1879">
        <v>0.08</v>
      </c>
      <c r="M1879">
        <v>207000</v>
      </c>
      <c r="N1879" t="s">
        <v>123</v>
      </c>
      <c r="O1879" t="s">
        <v>33</v>
      </c>
      <c r="P1879">
        <v>2587500</v>
      </c>
      <c r="Q1879">
        <v>2587500</v>
      </c>
      <c r="R1879">
        <v>225000</v>
      </c>
      <c r="S1879">
        <v>18000</v>
      </c>
    </row>
    <row r="1880" spans="1:19" x14ac:dyDescent="0.35">
      <c r="A1880" t="s">
        <v>2006</v>
      </c>
      <c r="B1880" s="40">
        <v>45402</v>
      </c>
      <c r="C1880" t="s">
        <v>25</v>
      </c>
      <c r="D1880" t="s">
        <v>26</v>
      </c>
      <c r="E1880" t="s">
        <v>27</v>
      </c>
      <c r="F1880" t="s">
        <v>28</v>
      </c>
      <c r="G1880" t="s">
        <v>127</v>
      </c>
      <c r="H1880" t="s">
        <v>128</v>
      </c>
      <c r="I1880" t="s">
        <v>106</v>
      </c>
      <c r="J1880">
        <v>45000</v>
      </c>
      <c r="K1880">
        <v>14</v>
      </c>
      <c r="L1880">
        <v>0.14000000000000001</v>
      </c>
      <c r="M1880">
        <v>541800</v>
      </c>
      <c r="N1880" t="s">
        <v>32</v>
      </c>
      <c r="O1880" t="s">
        <v>23</v>
      </c>
      <c r="P1880">
        <v>3869999.9999999995</v>
      </c>
      <c r="Q1880">
        <v>3869999.9999999995</v>
      </c>
      <c r="R1880">
        <v>630000</v>
      </c>
      <c r="S1880">
        <v>88200</v>
      </c>
    </row>
    <row r="1881" spans="1:19" x14ac:dyDescent="0.35">
      <c r="A1881" t="s">
        <v>2007</v>
      </c>
      <c r="B1881" s="40">
        <v>45435</v>
      </c>
      <c r="C1881" t="s">
        <v>55</v>
      </c>
      <c r="D1881" t="s">
        <v>56</v>
      </c>
      <c r="E1881" t="s">
        <v>17</v>
      </c>
      <c r="F1881" t="s">
        <v>18</v>
      </c>
      <c r="G1881" t="s">
        <v>127</v>
      </c>
      <c r="H1881" t="s">
        <v>128</v>
      </c>
      <c r="I1881" t="s">
        <v>106</v>
      </c>
      <c r="J1881">
        <v>45000</v>
      </c>
      <c r="K1881">
        <v>20</v>
      </c>
      <c r="L1881">
        <v>0.06</v>
      </c>
      <c r="M1881">
        <v>846000</v>
      </c>
      <c r="N1881" t="s">
        <v>22</v>
      </c>
      <c r="O1881" t="s">
        <v>23</v>
      </c>
      <c r="P1881">
        <v>14100000</v>
      </c>
      <c r="Q1881">
        <v>14100000</v>
      </c>
      <c r="R1881">
        <v>900000</v>
      </c>
      <c r="S1881">
        <v>54000</v>
      </c>
    </row>
    <row r="1882" spans="1:19" x14ac:dyDescent="0.35">
      <c r="A1882" t="s">
        <v>2008</v>
      </c>
      <c r="B1882" s="40">
        <v>45467</v>
      </c>
      <c r="C1882" t="s">
        <v>44</v>
      </c>
      <c r="D1882" t="s">
        <v>45</v>
      </c>
      <c r="E1882" t="s">
        <v>17</v>
      </c>
      <c r="F1882" t="s">
        <v>176</v>
      </c>
      <c r="G1882" t="s">
        <v>127</v>
      </c>
      <c r="H1882" t="s">
        <v>128</v>
      </c>
      <c r="I1882" t="s">
        <v>106</v>
      </c>
      <c r="J1882">
        <v>45000</v>
      </c>
      <c r="K1882">
        <v>18</v>
      </c>
      <c r="L1882">
        <v>0.23</v>
      </c>
      <c r="M1882">
        <v>623700</v>
      </c>
      <c r="N1882" t="s">
        <v>42</v>
      </c>
      <c r="O1882" t="s">
        <v>23</v>
      </c>
      <c r="P1882">
        <v>2711739.1304347827</v>
      </c>
      <c r="Q1882">
        <v>2711739.1304347827</v>
      </c>
      <c r="R1882">
        <v>810000</v>
      </c>
      <c r="S1882">
        <v>186300</v>
      </c>
    </row>
    <row r="1883" spans="1:19" x14ac:dyDescent="0.35">
      <c r="A1883" t="s">
        <v>2009</v>
      </c>
      <c r="B1883" s="40">
        <v>45435</v>
      </c>
      <c r="C1883" t="s">
        <v>25</v>
      </c>
      <c r="D1883" t="s">
        <v>26</v>
      </c>
      <c r="E1883" t="s">
        <v>27</v>
      </c>
      <c r="F1883" t="s">
        <v>66</v>
      </c>
      <c r="G1883" t="s">
        <v>127</v>
      </c>
      <c r="H1883" t="s">
        <v>128</v>
      </c>
      <c r="I1883" t="s">
        <v>106</v>
      </c>
      <c r="J1883">
        <v>45000</v>
      </c>
      <c r="K1883">
        <v>17</v>
      </c>
      <c r="L1883">
        <v>0.14000000000000001</v>
      </c>
      <c r="M1883">
        <v>657900</v>
      </c>
      <c r="N1883" t="s">
        <v>123</v>
      </c>
      <c r="O1883" t="s">
        <v>23</v>
      </c>
      <c r="P1883">
        <v>4699285.7142857136</v>
      </c>
      <c r="Q1883">
        <v>4699285.7142857136</v>
      </c>
      <c r="R1883">
        <v>765000</v>
      </c>
      <c r="S1883">
        <v>107100</v>
      </c>
    </row>
    <row r="1884" spans="1:19" x14ac:dyDescent="0.35">
      <c r="A1884" t="s">
        <v>2010</v>
      </c>
      <c r="B1884" s="40">
        <v>45544</v>
      </c>
      <c r="C1884" t="s">
        <v>125</v>
      </c>
      <c r="D1884" t="s">
        <v>126</v>
      </c>
      <c r="E1884" t="s">
        <v>37</v>
      </c>
      <c r="F1884" t="s">
        <v>38</v>
      </c>
      <c r="G1884" t="s">
        <v>127</v>
      </c>
      <c r="H1884" t="s">
        <v>128</v>
      </c>
      <c r="I1884" t="s">
        <v>106</v>
      </c>
      <c r="J1884">
        <v>45000</v>
      </c>
      <c r="K1884">
        <v>12</v>
      </c>
      <c r="L1884">
        <v>0.19</v>
      </c>
      <c r="M1884">
        <v>437400</v>
      </c>
      <c r="N1884" t="s">
        <v>42</v>
      </c>
      <c r="O1884" t="s">
        <v>23</v>
      </c>
      <c r="P1884">
        <v>2302105.2631578948</v>
      </c>
      <c r="Q1884">
        <v>2302105.2631578948</v>
      </c>
      <c r="R1884">
        <v>540000</v>
      </c>
      <c r="S1884">
        <v>102600</v>
      </c>
    </row>
    <row r="1885" spans="1:19" x14ac:dyDescent="0.35">
      <c r="A1885" t="s">
        <v>2011</v>
      </c>
      <c r="B1885" s="40">
        <v>45566</v>
      </c>
      <c r="C1885" t="s">
        <v>125</v>
      </c>
      <c r="D1885" t="s">
        <v>126</v>
      </c>
      <c r="E1885" t="s">
        <v>37</v>
      </c>
      <c r="F1885" t="s">
        <v>151</v>
      </c>
      <c r="G1885" t="s">
        <v>127</v>
      </c>
      <c r="H1885" t="s">
        <v>128</v>
      </c>
      <c r="I1885" t="s">
        <v>106</v>
      </c>
      <c r="J1885">
        <v>45000</v>
      </c>
      <c r="K1885">
        <v>2</v>
      </c>
      <c r="L1885">
        <v>0.04</v>
      </c>
      <c r="M1885">
        <v>86400</v>
      </c>
      <c r="N1885" t="s">
        <v>42</v>
      </c>
      <c r="O1885" t="s">
        <v>23</v>
      </c>
      <c r="P1885">
        <v>2160000</v>
      </c>
      <c r="Q1885">
        <v>2160000</v>
      </c>
      <c r="R1885">
        <v>90000</v>
      </c>
      <c r="S1885">
        <v>3600</v>
      </c>
    </row>
    <row r="1886" spans="1:19" x14ac:dyDescent="0.35">
      <c r="A1886" t="s">
        <v>2012</v>
      </c>
      <c r="B1886" s="40">
        <v>45642</v>
      </c>
      <c r="C1886" t="s">
        <v>111</v>
      </c>
      <c r="D1886" t="s">
        <v>112</v>
      </c>
      <c r="E1886" t="s">
        <v>98</v>
      </c>
      <c r="F1886" t="s">
        <v>113</v>
      </c>
      <c r="G1886" t="s">
        <v>127</v>
      </c>
      <c r="H1886" t="s">
        <v>128</v>
      </c>
      <c r="I1886" t="s">
        <v>106</v>
      </c>
      <c r="J1886">
        <v>45000</v>
      </c>
      <c r="K1886">
        <v>10</v>
      </c>
      <c r="L1886">
        <v>0.27</v>
      </c>
      <c r="M1886">
        <v>328500</v>
      </c>
      <c r="N1886" t="s">
        <v>77</v>
      </c>
      <c r="O1886" t="s">
        <v>87</v>
      </c>
      <c r="P1886">
        <v>1216666.6666666665</v>
      </c>
      <c r="Q1886">
        <v>1216666.6666666665</v>
      </c>
      <c r="R1886">
        <v>450000</v>
      </c>
      <c r="S1886">
        <v>121500</v>
      </c>
    </row>
    <row r="1887" spans="1:19" x14ac:dyDescent="0.35">
      <c r="A1887" t="s">
        <v>2013</v>
      </c>
      <c r="B1887" s="40">
        <v>45602</v>
      </c>
      <c r="C1887" t="s">
        <v>131</v>
      </c>
      <c r="D1887" t="s">
        <v>132</v>
      </c>
      <c r="E1887" t="s">
        <v>98</v>
      </c>
      <c r="F1887" t="s">
        <v>113</v>
      </c>
      <c r="G1887" t="s">
        <v>127</v>
      </c>
      <c r="H1887" t="s">
        <v>128</v>
      </c>
      <c r="I1887" t="s">
        <v>106</v>
      </c>
      <c r="J1887">
        <v>45000</v>
      </c>
      <c r="K1887">
        <v>5</v>
      </c>
      <c r="L1887">
        <v>0.24</v>
      </c>
      <c r="M1887">
        <v>171000</v>
      </c>
      <c r="N1887" t="s">
        <v>22</v>
      </c>
      <c r="O1887" t="s">
        <v>87</v>
      </c>
      <c r="P1887">
        <v>712500</v>
      </c>
      <c r="Q1887">
        <v>712500</v>
      </c>
      <c r="R1887">
        <v>225000</v>
      </c>
      <c r="S1887">
        <v>54000</v>
      </c>
    </row>
    <row r="1888" spans="1:19" x14ac:dyDescent="0.35">
      <c r="A1888" t="s">
        <v>2014</v>
      </c>
      <c r="B1888" s="40">
        <v>45329</v>
      </c>
      <c r="C1888" t="s">
        <v>96</v>
      </c>
      <c r="D1888" t="s">
        <v>97</v>
      </c>
      <c r="E1888" t="s">
        <v>98</v>
      </c>
      <c r="F1888" t="s">
        <v>115</v>
      </c>
      <c r="G1888" t="s">
        <v>127</v>
      </c>
      <c r="H1888" t="s">
        <v>128</v>
      </c>
      <c r="I1888" t="s">
        <v>106</v>
      </c>
      <c r="J1888">
        <v>45000</v>
      </c>
      <c r="K1888">
        <v>17</v>
      </c>
      <c r="L1888">
        <v>0.15</v>
      </c>
      <c r="M1888">
        <v>650250</v>
      </c>
      <c r="N1888" t="s">
        <v>59</v>
      </c>
      <c r="O1888" t="s">
        <v>23</v>
      </c>
      <c r="P1888">
        <v>4335000</v>
      </c>
      <c r="Q1888">
        <v>4335000</v>
      </c>
      <c r="R1888">
        <v>765000</v>
      </c>
      <c r="S1888">
        <v>114750</v>
      </c>
    </row>
    <row r="1889" spans="1:19" x14ac:dyDescent="0.35">
      <c r="A1889" t="s">
        <v>2015</v>
      </c>
      <c r="B1889" s="40">
        <v>45451</v>
      </c>
      <c r="C1889" t="s">
        <v>55</v>
      </c>
      <c r="D1889" t="s">
        <v>56</v>
      </c>
      <c r="E1889" t="s">
        <v>17</v>
      </c>
      <c r="F1889" t="s">
        <v>154</v>
      </c>
      <c r="G1889" t="s">
        <v>127</v>
      </c>
      <c r="H1889" t="s">
        <v>128</v>
      </c>
      <c r="I1889" t="s">
        <v>106</v>
      </c>
      <c r="J1889">
        <v>45000</v>
      </c>
      <c r="K1889">
        <v>4</v>
      </c>
      <c r="L1889">
        <v>0.05</v>
      </c>
      <c r="M1889">
        <v>171000</v>
      </c>
      <c r="N1889" t="s">
        <v>123</v>
      </c>
      <c r="O1889" t="s">
        <v>23</v>
      </c>
      <c r="P1889">
        <v>3420000</v>
      </c>
      <c r="Q1889">
        <v>3420000</v>
      </c>
      <c r="R1889">
        <v>180000</v>
      </c>
      <c r="S1889">
        <v>9000</v>
      </c>
    </row>
    <row r="1890" spans="1:19" x14ac:dyDescent="0.35">
      <c r="A1890" t="s">
        <v>2016</v>
      </c>
      <c r="B1890" s="40">
        <v>45516</v>
      </c>
      <c r="C1890" t="s">
        <v>64</v>
      </c>
      <c r="D1890" t="s">
        <v>65</v>
      </c>
      <c r="E1890" t="s">
        <v>27</v>
      </c>
      <c r="F1890" t="s">
        <v>103</v>
      </c>
      <c r="G1890" t="s">
        <v>127</v>
      </c>
      <c r="H1890" t="s">
        <v>128</v>
      </c>
      <c r="I1890" t="s">
        <v>106</v>
      </c>
      <c r="J1890">
        <v>45000</v>
      </c>
      <c r="K1890">
        <v>15</v>
      </c>
      <c r="L1890">
        <v>0.06</v>
      </c>
      <c r="M1890">
        <v>634500</v>
      </c>
      <c r="N1890" t="s">
        <v>22</v>
      </c>
      <c r="O1890" t="s">
        <v>179</v>
      </c>
      <c r="P1890">
        <v>10575000</v>
      </c>
      <c r="Q1890">
        <v>10575000</v>
      </c>
      <c r="R1890">
        <v>675000</v>
      </c>
      <c r="S1890">
        <v>40500</v>
      </c>
    </row>
    <row r="1891" spans="1:19" x14ac:dyDescent="0.35">
      <c r="A1891" t="s">
        <v>2017</v>
      </c>
      <c r="B1891" s="40">
        <v>45541</v>
      </c>
      <c r="C1891" t="s">
        <v>131</v>
      </c>
      <c r="D1891" t="s">
        <v>132</v>
      </c>
      <c r="E1891" t="s">
        <v>98</v>
      </c>
      <c r="F1891" t="s">
        <v>101</v>
      </c>
      <c r="G1891" t="s">
        <v>127</v>
      </c>
      <c r="H1891" t="s">
        <v>128</v>
      </c>
      <c r="I1891" t="s">
        <v>106</v>
      </c>
      <c r="J1891">
        <v>45000</v>
      </c>
      <c r="K1891">
        <v>19</v>
      </c>
      <c r="L1891">
        <v>0.2</v>
      </c>
      <c r="M1891">
        <v>684000</v>
      </c>
      <c r="N1891" t="s">
        <v>22</v>
      </c>
      <c r="O1891" t="s">
        <v>87</v>
      </c>
      <c r="P1891">
        <v>3420000</v>
      </c>
      <c r="Q1891">
        <v>3420000</v>
      </c>
      <c r="R1891">
        <v>855000</v>
      </c>
      <c r="S1891">
        <v>171000</v>
      </c>
    </row>
    <row r="1892" spans="1:19" x14ac:dyDescent="0.35">
      <c r="A1892" t="s">
        <v>2018</v>
      </c>
      <c r="B1892" s="40">
        <v>45401</v>
      </c>
      <c r="C1892" t="s">
        <v>96</v>
      </c>
      <c r="D1892" t="s">
        <v>97</v>
      </c>
      <c r="E1892" t="s">
        <v>98</v>
      </c>
      <c r="F1892" t="s">
        <v>115</v>
      </c>
      <c r="G1892" t="s">
        <v>127</v>
      </c>
      <c r="H1892" t="s">
        <v>128</v>
      </c>
      <c r="I1892" t="s">
        <v>106</v>
      </c>
      <c r="J1892">
        <v>45000</v>
      </c>
      <c r="K1892">
        <v>14</v>
      </c>
      <c r="L1892">
        <v>0.03</v>
      </c>
      <c r="M1892">
        <v>611100</v>
      </c>
      <c r="N1892" t="s">
        <v>59</v>
      </c>
      <c r="O1892" t="s">
        <v>23</v>
      </c>
      <c r="P1892">
        <v>20370000</v>
      </c>
      <c r="Q1892">
        <v>20370000</v>
      </c>
      <c r="R1892">
        <v>630000</v>
      </c>
      <c r="S1892">
        <v>18900</v>
      </c>
    </row>
    <row r="1893" spans="1:19" x14ac:dyDescent="0.35">
      <c r="A1893" t="s">
        <v>2019</v>
      </c>
      <c r="B1893" s="40">
        <v>45324</v>
      </c>
      <c r="C1893" t="s">
        <v>55</v>
      </c>
      <c r="D1893" t="s">
        <v>56</v>
      </c>
      <c r="E1893" t="s">
        <v>17</v>
      </c>
      <c r="F1893" t="s">
        <v>50</v>
      </c>
      <c r="G1893" t="s">
        <v>127</v>
      </c>
      <c r="H1893" t="s">
        <v>128</v>
      </c>
      <c r="I1893" t="s">
        <v>106</v>
      </c>
      <c r="J1893">
        <v>45000</v>
      </c>
      <c r="K1893">
        <v>15</v>
      </c>
      <c r="L1893">
        <v>0.24</v>
      </c>
      <c r="M1893">
        <v>513000</v>
      </c>
      <c r="N1893" t="s">
        <v>77</v>
      </c>
      <c r="O1893" t="s">
        <v>23</v>
      </c>
      <c r="P1893">
        <v>2137500</v>
      </c>
      <c r="Q1893">
        <v>2137500</v>
      </c>
      <c r="R1893">
        <v>675000</v>
      </c>
      <c r="S1893">
        <v>162000</v>
      </c>
    </row>
    <row r="1894" spans="1:19" x14ac:dyDescent="0.35">
      <c r="A1894" t="s">
        <v>2020</v>
      </c>
      <c r="B1894" s="40">
        <v>45548</v>
      </c>
      <c r="C1894" t="s">
        <v>35</v>
      </c>
      <c r="D1894" t="s">
        <v>36</v>
      </c>
      <c r="E1894" t="s">
        <v>37</v>
      </c>
      <c r="F1894" t="s">
        <v>71</v>
      </c>
      <c r="G1894" t="s">
        <v>127</v>
      </c>
      <c r="H1894" t="s">
        <v>128</v>
      </c>
      <c r="I1894" t="s">
        <v>106</v>
      </c>
      <c r="J1894">
        <v>45000</v>
      </c>
      <c r="K1894">
        <v>6</v>
      </c>
      <c r="L1894">
        <v>0.11</v>
      </c>
      <c r="M1894">
        <v>240300</v>
      </c>
      <c r="N1894" t="s">
        <v>42</v>
      </c>
      <c r="O1894" t="s">
        <v>23</v>
      </c>
      <c r="P1894">
        <v>2184545.4545454546</v>
      </c>
      <c r="Q1894">
        <v>2184545.4545454546</v>
      </c>
      <c r="R1894">
        <v>270000</v>
      </c>
      <c r="S1894">
        <v>29700</v>
      </c>
    </row>
    <row r="1895" spans="1:19" x14ac:dyDescent="0.35">
      <c r="A1895" t="s">
        <v>2021</v>
      </c>
      <c r="B1895" s="40">
        <v>45515</v>
      </c>
      <c r="C1895" t="s">
        <v>131</v>
      </c>
      <c r="D1895" t="s">
        <v>132</v>
      </c>
      <c r="E1895" t="s">
        <v>98</v>
      </c>
      <c r="F1895" t="s">
        <v>99</v>
      </c>
      <c r="G1895" t="s">
        <v>127</v>
      </c>
      <c r="H1895" t="s">
        <v>128</v>
      </c>
      <c r="I1895" t="s">
        <v>106</v>
      </c>
      <c r="J1895">
        <v>45000</v>
      </c>
      <c r="K1895">
        <v>6</v>
      </c>
      <c r="L1895">
        <v>7.0000000000000007E-2</v>
      </c>
      <c r="M1895">
        <v>251100</v>
      </c>
      <c r="N1895" t="s">
        <v>42</v>
      </c>
      <c r="O1895" t="s">
        <v>23</v>
      </c>
      <c r="P1895">
        <v>3587142.8571428568</v>
      </c>
      <c r="Q1895">
        <v>3587142.8571428568</v>
      </c>
      <c r="R1895">
        <v>270000</v>
      </c>
      <c r="S1895">
        <v>18900</v>
      </c>
    </row>
    <row r="1896" spans="1:19" x14ac:dyDescent="0.35">
      <c r="A1896" t="s">
        <v>2022</v>
      </c>
      <c r="B1896" s="40">
        <v>45496</v>
      </c>
      <c r="C1896" t="s">
        <v>111</v>
      </c>
      <c r="D1896" t="s">
        <v>112</v>
      </c>
      <c r="E1896" t="s">
        <v>98</v>
      </c>
      <c r="F1896" t="s">
        <v>101</v>
      </c>
      <c r="G1896" t="s">
        <v>127</v>
      </c>
      <c r="H1896" t="s">
        <v>128</v>
      </c>
      <c r="I1896" t="s">
        <v>106</v>
      </c>
      <c r="J1896">
        <v>45000</v>
      </c>
      <c r="K1896">
        <v>8</v>
      </c>
      <c r="L1896">
        <v>0.25</v>
      </c>
      <c r="M1896">
        <v>270000</v>
      </c>
      <c r="N1896" t="s">
        <v>59</v>
      </c>
      <c r="O1896" t="s">
        <v>33</v>
      </c>
      <c r="P1896">
        <v>1080000</v>
      </c>
      <c r="Q1896">
        <v>1080000</v>
      </c>
      <c r="R1896">
        <v>360000</v>
      </c>
      <c r="S1896">
        <v>90000</v>
      </c>
    </row>
    <row r="1897" spans="1:19" x14ac:dyDescent="0.35">
      <c r="A1897" t="s">
        <v>2023</v>
      </c>
      <c r="B1897" s="40">
        <v>45358</v>
      </c>
      <c r="C1897" t="s">
        <v>35</v>
      </c>
      <c r="D1897" t="s">
        <v>36</v>
      </c>
      <c r="E1897" t="s">
        <v>37</v>
      </c>
      <c r="F1897" t="s">
        <v>38</v>
      </c>
      <c r="G1897" t="s">
        <v>127</v>
      </c>
      <c r="H1897" t="s">
        <v>128</v>
      </c>
      <c r="I1897" t="s">
        <v>106</v>
      </c>
      <c r="J1897">
        <v>45000</v>
      </c>
      <c r="K1897">
        <v>2</v>
      </c>
      <c r="L1897">
        <v>0.1</v>
      </c>
      <c r="M1897">
        <v>81000</v>
      </c>
      <c r="N1897" t="s">
        <v>77</v>
      </c>
      <c r="O1897" t="s">
        <v>23</v>
      </c>
      <c r="P1897">
        <v>810000</v>
      </c>
      <c r="Q1897">
        <v>810000</v>
      </c>
      <c r="R1897">
        <v>90000</v>
      </c>
      <c r="S1897">
        <v>9000</v>
      </c>
    </row>
    <row r="1898" spans="1:19" x14ac:dyDescent="0.35">
      <c r="A1898" t="s">
        <v>2024</v>
      </c>
      <c r="B1898" s="40">
        <v>45365</v>
      </c>
      <c r="C1898" t="s">
        <v>55</v>
      </c>
      <c r="D1898" t="s">
        <v>56</v>
      </c>
      <c r="E1898" t="s">
        <v>17</v>
      </c>
      <c r="F1898" t="s">
        <v>79</v>
      </c>
      <c r="G1898" t="s">
        <v>127</v>
      </c>
      <c r="H1898" t="s">
        <v>128</v>
      </c>
      <c r="I1898" t="s">
        <v>106</v>
      </c>
      <c r="J1898">
        <v>45000</v>
      </c>
      <c r="K1898">
        <v>18</v>
      </c>
      <c r="L1898">
        <v>0.14000000000000001</v>
      </c>
      <c r="M1898">
        <v>696600</v>
      </c>
      <c r="N1898" t="s">
        <v>42</v>
      </c>
      <c r="O1898" t="s">
        <v>80</v>
      </c>
      <c r="P1898">
        <v>4975714.2857142854</v>
      </c>
      <c r="Q1898">
        <v>4975714.2857142854</v>
      </c>
      <c r="R1898">
        <v>810000</v>
      </c>
      <c r="S1898">
        <v>113400</v>
      </c>
    </row>
    <row r="1899" spans="1:19" x14ac:dyDescent="0.35">
      <c r="A1899" t="s">
        <v>2025</v>
      </c>
      <c r="B1899" s="40">
        <v>45487</v>
      </c>
      <c r="C1899" t="s">
        <v>55</v>
      </c>
      <c r="D1899" t="s">
        <v>56</v>
      </c>
      <c r="E1899" t="s">
        <v>17</v>
      </c>
      <c r="F1899" t="s">
        <v>176</v>
      </c>
      <c r="G1899" t="s">
        <v>127</v>
      </c>
      <c r="H1899" t="s">
        <v>128</v>
      </c>
      <c r="I1899" t="s">
        <v>106</v>
      </c>
      <c r="J1899">
        <v>45000</v>
      </c>
      <c r="K1899">
        <v>6</v>
      </c>
      <c r="L1899">
        <v>0.3</v>
      </c>
      <c r="M1899">
        <v>189000</v>
      </c>
      <c r="N1899" t="s">
        <v>22</v>
      </c>
      <c r="O1899" t="s">
        <v>23</v>
      </c>
      <c r="P1899">
        <v>630000</v>
      </c>
      <c r="Q1899">
        <v>630000</v>
      </c>
      <c r="R1899">
        <v>270000</v>
      </c>
      <c r="S1899">
        <v>81000</v>
      </c>
    </row>
    <row r="1900" spans="1:19" x14ac:dyDescent="0.35">
      <c r="A1900" t="s">
        <v>2026</v>
      </c>
      <c r="B1900" s="40">
        <v>45581</v>
      </c>
      <c r="C1900" t="s">
        <v>96</v>
      </c>
      <c r="D1900" t="s">
        <v>97</v>
      </c>
      <c r="E1900" t="s">
        <v>98</v>
      </c>
      <c r="F1900" t="s">
        <v>115</v>
      </c>
      <c r="G1900" t="s">
        <v>127</v>
      </c>
      <c r="H1900" t="s">
        <v>128</v>
      </c>
      <c r="I1900" t="s">
        <v>106</v>
      </c>
      <c r="J1900">
        <v>45000</v>
      </c>
      <c r="K1900">
        <v>10</v>
      </c>
      <c r="L1900">
        <v>0.08</v>
      </c>
      <c r="M1900">
        <v>414000</v>
      </c>
      <c r="N1900" t="s">
        <v>42</v>
      </c>
      <c r="O1900" t="s">
        <v>23</v>
      </c>
      <c r="P1900">
        <v>5175000</v>
      </c>
      <c r="Q1900">
        <v>5175000</v>
      </c>
      <c r="R1900">
        <v>450000</v>
      </c>
      <c r="S1900">
        <v>36000</v>
      </c>
    </row>
    <row r="1901" spans="1:19" x14ac:dyDescent="0.35">
      <c r="A1901" t="s">
        <v>2027</v>
      </c>
      <c r="B1901" s="40">
        <v>45429</v>
      </c>
      <c r="C1901" t="s">
        <v>55</v>
      </c>
      <c r="D1901" t="s">
        <v>56</v>
      </c>
      <c r="E1901" t="s">
        <v>17</v>
      </c>
      <c r="F1901" t="s">
        <v>154</v>
      </c>
      <c r="G1901" t="s">
        <v>127</v>
      </c>
      <c r="H1901" t="s">
        <v>128</v>
      </c>
      <c r="I1901" t="s">
        <v>106</v>
      </c>
      <c r="J1901">
        <v>45000</v>
      </c>
      <c r="K1901">
        <v>10</v>
      </c>
      <c r="L1901">
        <v>0.04</v>
      </c>
      <c r="M1901">
        <v>432000</v>
      </c>
      <c r="N1901" t="s">
        <v>42</v>
      </c>
      <c r="O1901" t="s">
        <v>80</v>
      </c>
      <c r="P1901">
        <v>10800000</v>
      </c>
      <c r="Q1901">
        <v>10800000</v>
      </c>
      <c r="R1901">
        <v>450000</v>
      </c>
      <c r="S1901">
        <v>18000</v>
      </c>
    </row>
    <row r="1902" spans="1:19" x14ac:dyDescent="0.35">
      <c r="A1902" t="s">
        <v>2028</v>
      </c>
      <c r="B1902" s="40">
        <v>45423</v>
      </c>
      <c r="C1902" t="s">
        <v>15</v>
      </c>
      <c r="D1902" t="s">
        <v>16</v>
      </c>
      <c r="E1902" t="s">
        <v>17</v>
      </c>
      <c r="F1902" t="s">
        <v>50</v>
      </c>
      <c r="G1902" t="s">
        <v>127</v>
      </c>
      <c r="H1902" t="s">
        <v>128</v>
      </c>
      <c r="I1902" t="s">
        <v>106</v>
      </c>
      <c r="J1902">
        <v>45000</v>
      </c>
      <c r="K1902">
        <v>7</v>
      </c>
      <c r="L1902">
        <v>0.13</v>
      </c>
      <c r="M1902">
        <v>274050</v>
      </c>
      <c r="N1902" t="s">
        <v>22</v>
      </c>
      <c r="O1902" t="s">
        <v>23</v>
      </c>
      <c r="P1902">
        <v>2108076.923076923</v>
      </c>
      <c r="Q1902">
        <v>2108076.923076923</v>
      </c>
      <c r="R1902">
        <v>315000</v>
      </c>
      <c r="S1902">
        <v>40950</v>
      </c>
    </row>
    <row r="1903" spans="1:19" x14ac:dyDescent="0.35">
      <c r="A1903" t="s">
        <v>2029</v>
      </c>
      <c r="B1903" s="40">
        <v>45592</v>
      </c>
      <c r="C1903" t="s">
        <v>15</v>
      </c>
      <c r="D1903" t="s">
        <v>16</v>
      </c>
      <c r="E1903" t="s">
        <v>17</v>
      </c>
      <c r="F1903" t="s">
        <v>154</v>
      </c>
      <c r="G1903" t="s">
        <v>127</v>
      </c>
      <c r="H1903" t="s">
        <v>128</v>
      </c>
      <c r="I1903" t="s">
        <v>106</v>
      </c>
      <c r="J1903">
        <v>45000</v>
      </c>
      <c r="K1903">
        <v>10</v>
      </c>
      <c r="L1903">
        <v>0.08</v>
      </c>
      <c r="M1903">
        <v>414000</v>
      </c>
      <c r="N1903" t="s">
        <v>32</v>
      </c>
      <c r="O1903" t="s">
        <v>179</v>
      </c>
      <c r="P1903">
        <v>5175000</v>
      </c>
      <c r="Q1903">
        <v>5175000</v>
      </c>
      <c r="R1903">
        <v>450000</v>
      </c>
      <c r="S1903">
        <v>36000</v>
      </c>
    </row>
    <row r="1904" spans="1:19" x14ac:dyDescent="0.35">
      <c r="A1904" t="s">
        <v>2030</v>
      </c>
      <c r="B1904" s="40">
        <v>45359</v>
      </c>
      <c r="C1904" t="s">
        <v>61</v>
      </c>
      <c r="D1904" t="s">
        <v>62</v>
      </c>
      <c r="E1904" t="s">
        <v>27</v>
      </c>
      <c r="F1904" t="s">
        <v>89</v>
      </c>
      <c r="G1904" t="s">
        <v>127</v>
      </c>
      <c r="H1904" t="s">
        <v>128</v>
      </c>
      <c r="I1904" t="s">
        <v>106</v>
      </c>
      <c r="J1904">
        <v>45000</v>
      </c>
      <c r="K1904">
        <v>5</v>
      </c>
      <c r="L1904">
        <v>0.06</v>
      </c>
      <c r="M1904">
        <v>211500</v>
      </c>
      <c r="N1904" t="s">
        <v>77</v>
      </c>
      <c r="O1904" t="s">
        <v>23</v>
      </c>
      <c r="P1904">
        <v>3525000</v>
      </c>
      <c r="Q1904">
        <v>3525000</v>
      </c>
      <c r="R1904">
        <v>225000</v>
      </c>
      <c r="S1904">
        <v>13500</v>
      </c>
    </row>
    <row r="1905" spans="1:19" x14ac:dyDescent="0.35">
      <c r="A1905" t="s">
        <v>2031</v>
      </c>
      <c r="B1905" s="40">
        <v>45454</v>
      </c>
      <c r="C1905" t="s">
        <v>73</v>
      </c>
      <c r="D1905" t="s">
        <v>74</v>
      </c>
      <c r="E1905" t="s">
        <v>37</v>
      </c>
      <c r="F1905" t="s">
        <v>83</v>
      </c>
      <c r="G1905" t="s">
        <v>127</v>
      </c>
      <c r="H1905" t="s">
        <v>128</v>
      </c>
      <c r="I1905" t="s">
        <v>106</v>
      </c>
      <c r="J1905">
        <v>45000</v>
      </c>
      <c r="K1905">
        <v>8</v>
      </c>
      <c r="L1905">
        <v>0.27</v>
      </c>
      <c r="M1905">
        <v>262800</v>
      </c>
      <c r="N1905" t="s">
        <v>59</v>
      </c>
      <c r="O1905" t="s">
        <v>80</v>
      </c>
      <c r="P1905">
        <v>973333.33333333326</v>
      </c>
      <c r="Q1905">
        <v>973333.33333333326</v>
      </c>
      <c r="R1905">
        <v>360000</v>
      </c>
      <c r="S1905">
        <v>97200</v>
      </c>
    </row>
    <row r="1906" spans="1:19" x14ac:dyDescent="0.35">
      <c r="A1906" t="s">
        <v>2032</v>
      </c>
      <c r="B1906" s="40">
        <v>45387</v>
      </c>
      <c r="C1906" t="s">
        <v>96</v>
      </c>
      <c r="D1906" t="s">
        <v>97</v>
      </c>
      <c r="E1906" t="s">
        <v>98</v>
      </c>
      <c r="F1906" t="s">
        <v>160</v>
      </c>
      <c r="G1906" t="s">
        <v>127</v>
      </c>
      <c r="H1906" t="s">
        <v>128</v>
      </c>
      <c r="I1906" t="s">
        <v>106</v>
      </c>
      <c r="J1906">
        <v>45000</v>
      </c>
      <c r="K1906">
        <v>20</v>
      </c>
      <c r="L1906">
        <v>0.18</v>
      </c>
      <c r="M1906">
        <v>738000</v>
      </c>
      <c r="N1906" t="s">
        <v>42</v>
      </c>
      <c r="O1906" t="s">
        <v>33</v>
      </c>
      <c r="P1906">
        <v>4100000</v>
      </c>
      <c r="Q1906">
        <v>4100000</v>
      </c>
      <c r="R1906">
        <v>899999.99999999988</v>
      </c>
      <c r="S1906">
        <v>161999.99999999988</v>
      </c>
    </row>
    <row r="1907" spans="1:19" x14ac:dyDescent="0.35">
      <c r="A1907" t="s">
        <v>2033</v>
      </c>
      <c r="B1907" s="40">
        <v>45505</v>
      </c>
      <c r="C1907" t="s">
        <v>55</v>
      </c>
      <c r="D1907" t="s">
        <v>56</v>
      </c>
      <c r="E1907" t="s">
        <v>17</v>
      </c>
      <c r="F1907" t="s">
        <v>50</v>
      </c>
      <c r="G1907" t="s">
        <v>127</v>
      </c>
      <c r="H1907" t="s">
        <v>128</v>
      </c>
      <c r="I1907" t="s">
        <v>106</v>
      </c>
      <c r="J1907">
        <v>45000</v>
      </c>
      <c r="K1907">
        <v>6</v>
      </c>
      <c r="L1907">
        <v>0.1</v>
      </c>
      <c r="M1907">
        <v>243000</v>
      </c>
      <c r="N1907" t="s">
        <v>179</v>
      </c>
      <c r="O1907" t="s">
        <v>23</v>
      </c>
      <c r="P1907">
        <v>2430000</v>
      </c>
      <c r="Q1907">
        <v>2430000</v>
      </c>
      <c r="R1907">
        <v>270000</v>
      </c>
      <c r="S1907">
        <v>27000</v>
      </c>
    </row>
    <row r="1908" spans="1:19" x14ac:dyDescent="0.35">
      <c r="A1908" t="s">
        <v>2034</v>
      </c>
      <c r="B1908" s="40">
        <v>45607</v>
      </c>
      <c r="C1908" t="s">
        <v>64</v>
      </c>
      <c r="D1908" t="s">
        <v>65</v>
      </c>
      <c r="E1908" t="s">
        <v>27</v>
      </c>
      <c r="F1908" t="s">
        <v>28</v>
      </c>
      <c r="G1908" t="s">
        <v>127</v>
      </c>
      <c r="H1908" t="s">
        <v>128</v>
      </c>
      <c r="I1908" t="s">
        <v>106</v>
      </c>
      <c r="J1908">
        <v>45000</v>
      </c>
      <c r="K1908">
        <v>14</v>
      </c>
      <c r="L1908">
        <v>0.2</v>
      </c>
      <c r="M1908">
        <v>504000</v>
      </c>
      <c r="N1908" t="s">
        <v>22</v>
      </c>
      <c r="O1908" t="s">
        <v>23</v>
      </c>
      <c r="P1908">
        <v>2520000</v>
      </c>
      <c r="Q1908">
        <v>2520000</v>
      </c>
      <c r="R1908">
        <v>630000</v>
      </c>
      <c r="S1908">
        <v>126000</v>
      </c>
    </row>
    <row r="1909" spans="1:19" x14ac:dyDescent="0.35">
      <c r="A1909" t="s">
        <v>2035</v>
      </c>
      <c r="B1909" s="40">
        <v>45540</v>
      </c>
      <c r="C1909" t="s">
        <v>55</v>
      </c>
      <c r="D1909" t="s">
        <v>56</v>
      </c>
      <c r="E1909" t="s">
        <v>17</v>
      </c>
      <c r="F1909" t="s">
        <v>79</v>
      </c>
      <c r="G1909" t="s">
        <v>127</v>
      </c>
      <c r="H1909" t="s">
        <v>128</v>
      </c>
      <c r="I1909" t="s">
        <v>106</v>
      </c>
      <c r="J1909">
        <v>45000</v>
      </c>
      <c r="K1909">
        <v>10</v>
      </c>
      <c r="L1909">
        <v>0.17</v>
      </c>
      <c r="M1909">
        <v>373500</v>
      </c>
      <c r="N1909" t="s">
        <v>32</v>
      </c>
      <c r="O1909" t="s">
        <v>33</v>
      </c>
      <c r="P1909">
        <v>2197058.8235294116</v>
      </c>
      <c r="Q1909">
        <v>2197058.8235294116</v>
      </c>
      <c r="R1909">
        <v>450000</v>
      </c>
      <c r="S1909">
        <v>76500</v>
      </c>
    </row>
    <row r="1910" spans="1:19" x14ac:dyDescent="0.35">
      <c r="A1910" t="s">
        <v>2036</v>
      </c>
      <c r="B1910" s="40">
        <v>45318</v>
      </c>
      <c r="C1910" t="s">
        <v>73</v>
      </c>
      <c r="D1910" t="s">
        <v>74</v>
      </c>
      <c r="E1910" t="s">
        <v>37</v>
      </c>
      <c r="F1910" t="s">
        <v>157</v>
      </c>
      <c r="G1910" t="s">
        <v>127</v>
      </c>
      <c r="H1910" t="s">
        <v>128</v>
      </c>
      <c r="I1910" t="s">
        <v>106</v>
      </c>
      <c r="J1910">
        <v>45000</v>
      </c>
      <c r="K1910">
        <v>5</v>
      </c>
      <c r="L1910">
        <v>0.04</v>
      </c>
      <c r="M1910">
        <v>216000</v>
      </c>
      <c r="N1910" t="s">
        <v>32</v>
      </c>
      <c r="O1910" t="s">
        <v>23</v>
      </c>
      <c r="P1910">
        <v>5400000</v>
      </c>
      <c r="Q1910">
        <v>5400000</v>
      </c>
      <c r="R1910">
        <v>225000</v>
      </c>
      <c r="S1910">
        <v>9000</v>
      </c>
    </row>
    <row r="1911" spans="1:19" x14ac:dyDescent="0.35">
      <c r="A1911" t="s">
        <v>2037</v>
      </c>
      <c r="B1911" s="40">
        <v>45292</v>
      </c>
      <c r="C1911" t="s">
        <v>55</v>
      </c>
      <c r="D1911" t="s">
        <v>56</v>
      </c>
      <c r="E1911" t="s">
        <v>17</v>
      </c>
      <c r="F1911" t="s">
        <v>18</v>
      </c>
      <c r="G1911" t="s">
        <v>127</v>
      </c>
      <c r="H1911" t="s">
        <v>128</v>
      </c>
      <c r="I1911" t="s">
        <v>106</v>
      </c>
      <c r="J1911">
        <v>45000</v>
      </c>
      <c r="K1911">
        <v>13</v>
      </c>
      <c r="L1911">
        <v>0.17</v>
      </c>
      <c r="M1911">
        <v>485550</v>
      </c>
      <c r="N1911" t="s">
        <v>32</v>
      </c>
      <c r="O1911" t="s">
        <v>23</v>
      </c>
      <c r="P1911">
        <v>2856176.4705882352</v>
      </c>
      <c r="Q1911">
        <v>2856176.4705882352</v>
      </c>
      <c r="R1911">
        <v>585000</v>
      </c>
      <c r="S1911">
        <v>99450</v>
      </c>
    </row>
    <row r="1912" spans="1:19" x14ac:dyDescent="0.35">
      <c r="A1912" t="s">
        <v>2038</v>
      </c>
      <c r="B1912" s="40">
        <v>45547</v>
      </c>
      <c r="C1912" t="s">
        <v>73</v>
      </c>
      <c r="D1912" t="s">
        <v>74</v>
      </c>
      <c r="E1912" t="s">
        <v>37</v>
      </c>
      <c r="F1912" t="s">
        <v>38</v>
      </c>
      <c r="G1912" t="s">
        <v>127</v>
      </c>
      <c r="H1912" t="s">
        <v>128</v>
      </c>
      <c r="I1912" t="s">
        <v>106</v>
      </c>
      <c r="J1912">
        <v>45000</v>
      </c>
      <c r="K1912">
        <v>10</v>
      </c>
      <c r="L1912">
        <v>0.14000000000000001</v>
      </c>
      <c r="M1912">
        <v>387000</v>
      </c>
      <c r="N1912" t="s">
        <v>42</v>
      </c>
      <c r="O1912" t="s">
        <v>179</v>
      </c>
      <c r="P1912">
        <v>2764285.7142857141</v>
      </c>
      <c r="Q1912">
        <v>2764285.7142857141</v>
      </c>
      <c r="R1912">
        <v>450000</v>
      </c>
      <c r="S1912">
        <v>63000</v>
      </c>
    </row>
    <row r="1913" spans="1:19" x14ac:dyDescent="0.35">
      <c r="A1913" t="s">
        <v>2039</v>
      </c>
      <c r="B1913" s="40">
        <v>45488</v>
      </c>
      <c r="C1913" t="s">
        <v>111</v>
      </c>
      <c r="D1913" t="s">
        <v>112</v>
      </c>
      <c r="E1913" t="s">
        <v>98</v>
      </c>
      <c r="F1913" t="s">
        <v>101</v>
      </c>
      <c r="G1913" t="s">
        <v>127</v>
      </c>
      <c r="H1913" t="s">
        <v>128</v>
      </c>
      <c r="I1913" t="s">
        <v>106</v>
      </c>
      <c r="J1913">
        <v>45000</v>
      </c>
      <c r="K1913">
        <v>19</v>
      </c>
      <c r="L1913">
        <v>0.14000000000000001</v>
      </c>
      <c r="M1913">
        <v>735300</v>
      </c>
      <c r="N1913" t="s">
        <v>22</v>
      </c>
      <c r="O1913" t="s">
        <v>23</v>
      </c>
      <c r="P1913">
        <v>5252142.8571428563</v>
      </c>
      <c r="Q1913">
        <v>5252142.8571428563</v>
      </c>
      <c r="R1913">
        <v>855000</v>
      </c>
      <c r="S1913">
        <v>119700</v>
      </c>
    </row>
    <row r="1914" spans="1:19" x14ac:dyDescent="0.35">
      <c r="A1914" t="s">
        <v>2040</v>
      </c>
      <c r="B1914" s="40">
        <v>45532</v>
      </c>
      <c r="C1914" t="s">
        <v>15</v>
      </c>
      <c r="D1914" t="s">
        <v>16</v>
      </c>
      <c r="E1914" t="s">
        <v>17</v>
      </c>
      <c r="F1914" t="s">
        <v>79</v>
      </c>
      <c r="G1914" t="s">
        <v>127</v>
      </c>
      <c r="H1914" t="s">
        <v>128</v>
      </c>
      <c r="I1914" t="s">
        <v>106</v>
      </c>
      <c r="J1914">
        <v>45000</v>
      </c>
      <c r="K1914">
        <v>11</v>
      </c>
      <c r="L1914">
        <v>0.03</v>
      </c>
      <c r="M1914">
        <v>480150</v>
      </c>
      <c r="N1914" t="s">
        <v>42</v>
      </c>
      <c r="O1914" t="s">
        <v>87</v>
      </c>
      <c r="P1914">
        <v>16005000</v>
      </c>
      <c r="Q1914">
        <v>16005000</v>
      </c>
      <c r="R1914">
        <v>495000</v>
      </c>
      <c r="S1914">
        <v>14850</v>
      </c>
    </row>
    <row r="1915" spans="1:19" x14ac:dyDescent="0.35">
      <c r="A1915" t="s">
        <v>2041</v>
      </c>
      <c r="B1915" s="40">
        <v>45422</v>
      </c>
      <c r="C1915" t="s">
        <v>61</v>
      </c>
      <c r="D1915" t="s">
        <v>62</v>
      </c>
      <c r="E1915" t="s">
        <v>27</v>
      </c>
      <c r="F1915" t="s">
        <v>66</v>
      </c>
      <c r="G1915" t="s">
        <v>127</v>
      </c>
      <c r="H1915" t="s">
        <v>128</v>
      </c>
      <c r="I1915" t="s">
        <v>106</v>
      </c>
      <c r="J1915">
        <v>45000</v>
      </c>
      <c r="K1915">
        <v>20</v>
      </c>
      <c r="L1915">
        <v>0.01</v>
      </c>
      <c r="M1915">
        <v>891000</v>
      </c>
      <c r="N1915" t="s">
        <v>77</v>
      </c>
      <c r="O1915" t="s">
        <v>87</v>
      </c>
      <c r="P1915">
        <v>89100000</v>
      </c>
      <c r="Q1915">
        <v>89100000</v>
      </c>
      <c r="R1915">
        <v>900000</v>
      </c>
      <c r="S1915">
        <v>9000</v>
      </c>
    </row>
    <row r="1916" spans="1:19" x14ac:dyDescent="0.35">
      <c r="A1916" t="s">
        <v>2042</v>
      </c>
      <c r="B1916" s="40">
        <v>45615</v>
      </c>
      <c r="C1916" t="s">
        <v>61</v>
      </c>
      <c r="D1916" t="s">
        <v>62</v>
      </c>
      <c r="E1916" t="s">
        <v>27</v>
      </c>
      <c r="F1916" t="s">
        <v>89</v>
      </c>
      <c r="G1916" t="s">
        <v>127</v>
      </c>
      <c r="H1916" t="s">
        <v>128</v>
      </c>
      <c r="I1916" t="s">
        <v>106</v>
      </c>
      <c r="J1916">
        <v>45000</v>
      </c>
      <c r="K1916">
        <v>7</v>
      </c>
      <c r="L1916">
        <v>0.12</v>
      </c>
      <c r="M1916">
        <v>277200</v>
      </c>
      <c r="N1916" t="s">
        <v>42</v>
      </c>
      <c r="O1916" t="s">
        <v>23</v>
      </c>
      <c r="P1916">
        <v>2310000</v>
      </c>
      <c r="Q1916">
        <v>2310000</v>
      </c>
      <c r="R1916">
        <v>315000</v>
      </c>
      <c r="S1916">
        <v>37800</v>
      </c>
    </row>
    <row r="1917" spans="1:19" x14ac:dyDescent="0.35">
      <c r="A1917" t="s">
        <v>2043</v>
      </c>
      <c r="B1917" s="40">
        <v>45572</v>
      </c>
      <c r="C1917" t="s">
        <v>96</v>
      </c>
      <c r="D1917" t="s">
        <v>97</v>
      </c>
      <c r="E1917" t="s">
        <v>98</v>
      </c>
      <c r="F1917" t="s">
        <v>115</v>
      </c>
      <c r="G1917" t="s">
        <v>127</v>
      </c>
      <c r="H1917" t="s">
        <v>128</v>
      </c>
      <c r="I1917" t="s">
        <v>106</v>
      </c>
      <c r="J1917">
        <v>45000</v>
      </c>
      <c r="K1917">
        <v>3</v>
      </c>
      <c r="L1917">
        <v>0.05</v>
      </c>
      <c r="M1917">
        <v>128250</v>
      </c>
      <c r="N1917" t="s">
        <v>22</v>
      </c>
      <c r="O1917" t="s">
        <v>23</v>
      </c>
      <c r="P1917">
        <v>2565000</v>
      </c>
      <c r="Q1917">
        <v>2565000</v>
      </c>
      <c r="R1917">
        <v>135000</v>
      </c>
      <c r="S1917">
        <v>6750</v>
      </c>
    </row>
    <row r="1918" spans="1:19" x14ac:dyDescent="0.35">
      <c r="A1918" t="s">
        <v>2044</v>
      </c>
      <c r="B1918" s="40">
        <v>45407</v>
      </c>
      <c r="C1918" t="s">
        <v>96</v>
      </c>
      <c r="D1918" t="s">
        <v>97</v>
      </c>
      <c r="E1918" t="s">
        <v>98</v>
      </c>
      <c r="F1918" t="s">
        <v>115</v>
      </c>
      <c r="G1918" t="s">
        <v>127</v>
      </c>
      <c r="H1918" t="s">
        <v>128</v>
      </c>
      <c r="I1918" t="s">
        <v>106</v>
      </c>
      <c r="J1918">
        <v>45000</v>
      </c>
      <c r="K1918">
        <v>2</v>
      </c>
      <c r="L1918">
        <v>0.19</v>
      </c>
      <c r="M1918">
        <v>72900</v>
      </c>
      <c r="N1918" t="s">
        <v>77</v>
      </c>
      <c r="O1918" t="s">
        <v>23</v>
      </c>
      <c r="P1918">
        <v>383684.21052631579</v>
      </c>
      <c r="Q1918">
        <v>383684.21052631579</v>
      </c>
      <c r="R1918">
        <v>90000</v>
      </c>
      <c r="S1918">
        <v>17100</v>
      </c>
    </row>
    <row r="1919" spans="1:19" x14ac:dyDescent="0.35">
      <c r="A1919" t="s">
        <v>2045</v>
      </c>
      <c r="B1919" s="40">
        <v>45532</v>
      </c>
      <c r="C1919" t="s">
        <v>25</v>
      </c>
      <c r="D1919" t="s">
        <v>26</v>
      </c>
      <c r="E1919" t="s">
        <v>27</v>
      </c>
      <c r="F1919" t="s">
        <v>103</v>
      </c>
      <c r="G1919" t="s">
        <v>127</v>
      </c>
      <c r="H1919" t="s">
        <v>128</v>
      </c>
      <c r="I1919" t="s">
        <v>106</v>
      </c>
      <c r="J1919">
        <v>45000</v>
      </c>
      <c r="K1919">
        <v>16</v>
      </c>
      <c r="L1919">
        <v>0.05</v>
      </c>
      <c r="M1919">
        <v>684000</v>
      </c>
      <c r="N1919" t="s">
        <v>123</v>
      </c>
      <c r="O1919" t="s">
        <v>23</v>
      </c>
      <c r="P1919">
        <v>13680000</v>
      </c>
      <c r="Q1919">
        <v>13680000</v>
      </c>
      <c r="R1919">
        <v>720000</v>
      </c>
      <c r="S1919">
        <v>36000</v>
      </c>
    </row>
    <row r="1920" spans="1:19" x14ac:dyDescent="0.35">
      <c r="A1920" t="s">
        <v>2046</v>
      </c>
      <c r="B1920" s="40">
        <v>45636</v>
      </c>
      <c r="C1920" t="s">
        <v>15</v>
      </c>
      <c r="D1920" t="s">
        <v>16</v>
      </c>
      <c r="E1920" t="s">
        <v>17</v>
      </c>
      <c r="F1920" t="s">
        <v>18</v>
      </c>
      <c r="G1920" t="s">
        <v>127</v>
      </c>
      <c r="H1920" t="s">
        <v>128</v>
      </c>
      <c r="I1920" t="s">
        <v>106</v>
      </c>
      <c r="J1920">
        <v>45000</v>
      </c>
      <c r="K1920">
        <v>19</v>
      </c>
      <c r="L1920">
        <v>0.27</v>
      </c>
      <c r="M1920">
        <v>624150</v>
      </c>
      <c r="N1920" t="s">
        <v>59</v>
      </c>
      <c r="O1920" t="s">
        <v>33</v>
      </c>
      <c r="P1920">
        <v>2311666.6666666665</v>
      </c>
      <c r="Q1920">
        <v>2311666.6666666665</v>
      </c>
      <c r="R1920">
        <v>855000</v>
      </c>
      <c r="S1920">
        <v>230850</v>
      </c>
    </row>
    <row r="1921" spans="1:19" x14ac:dyDescent="0.35">
      <c r="A1921" t="s">
        <v>2047</v>
      </c>
      <c r="B1921" s="40">
        <v>45530</v>
      </c>
      <c r="C1921" t="s">
        <v>61</v>
      </c>
      <c r="D1921" t="s">
        <v>62</v>
      </c>
      <c r="E1921" t="s">
        <v>27</v>
      </c>
      <c r="F1921" t="s">
        <v>122</v>
      </c>
      <c r="G1921" t="s">
        <v>127</v>
      </c>
      <c r="H1921" t="s">
        <v>128</v>
      </c>
      <c r="I1921" t="s">
        <v>106</v>
      </c>
      <c r="J1921">
        <v>45000</v>
      </c>
      <c r="K1921">
        <v>2</v>
      </c>
      <c r="L1921">
        <v>0.26</v>
      </c>
      <c r="M1921">
        <v>66600</v>
      </c>
      <c r="N1921" t="s">
        <v>42</v>
      </c>
      <c r="O1921" t="s">
        <v>23</v>
      </c>
      <c r="P1921">
        <v>256153.84615384616</v>
      </c>
      <c r="Q1921">
        <v>256153.84615384616</v>
      </c>
      <c r="R1921">
        <v>90000</v>
      </c>
      <c r="S1921">
        <v>23400</v>
      </c>
    </row>
    <row r="1922" spans="1:19" x14ac:dyDescent="0.35">
      <c r="A1922" t="s">
        <v>2048</v>
      </c>
      <c r="B1922" s="40">
        <v>45645</v>
      </c>
      <c r="C1922" t="s">
        <v>44</v>
      </c>
      <c r="D1922" t="s">
        <v>45</v>
      </c>
      <c r="E1922" t="s">
        <v>17</v>
      </c>
      <c r="F1922" t="s">
        <v>50</v>
      </c>
      <c r="G1922" t="s">
        <v>127</v>
      </c>
      <c r="H1922" t="s">
        <v>128</v>
      </c>
      <c r="I1922" t="s">
        <v>106</v>
      </c>
      <c r="J1922">
        <v>45000</v>
      </c>
      <c r="K1922">
        <v>17</v>
      </c>
      <c r="L1922">
        <v>0.13</v>
      </c>
      <c r="M1922">
        <v>665550</v>
      </c>
      <c r="N1922" t="s">
        <v>59</v>
      </c>
      <c r="O1922" t="s">
        <v>23</v>
      </c>
      <c r="P1922">
        <v>5119615.384615384</v>
      </c>
      <c r="Q1922">
        <v>5119615.384615384</v>
      </c>
      <c r="R1922">
        <v>765000</v>
      </c>
      <c r="S1922">
        <v>99450</v>
      </c>
    </row>
    <row r="1923" spans="1:19" x14ac:dyDescent="0.35">
      <c r="A1923" t="s">
        <v>2049</v>
      </c>
      <c r="B1923" s="40">
        <v>45614</v>
      </c>
      <c r="C1923" t="s">
        <v>125</v>
      </c>
      <c r="D1923" t="s">
        <v>126</v>
      </c>
      <c r="E1923" t="s">
        <v>37</v>
      </c>
      <c r="F1923" t="s">
        <v>83</v>
      </c>
      <c r="G1923" t="s">
        <v>127</v>
      </c>
      <c r="H1923" t="s">
        <v>128</v>
      </c>
      <c r="I1923" t="s">
        <v>106</v>
      </c>
      <c r="J1923">
        <v>45000</v>
      </c>
      <c r="K1923">
        <v>6</v>
      </c>
      <c r="L1923">
        <v>0.03</v>
      </c>
      <c r="M1923">
        <v>261900</v>
      </c>
      <c r="N1923" t="s">
        <v>32</v>
      </c>
      <c r="O1923" t="s">
        <v>23</v>
      </c>
      <c r="P1923">
        <v>8730000</v>
      </c>
      <c r="Q1923">
        <v>8730000</v>
      </c>
      <c r="R1923">
        <v>270000</v>
      </c>
      <c r="S1923">
        <v>8100</v>
      </c>
    </row>
    <row r="1924" spans="1:19" x14ac:dyDescent="0.35">
      <c r="A1924" t="s">
        <v>2050</v>
      </c>
      <c r="B1924" s="40">
        <v>45338</v>
      </c>
      <c r="C1924" t="s">
        <v>131</v>
      </c>
      <c r="D1924" t="s">
        <v>132</v>
      </c>
      <c r="E1924" t="s">
        <v>98</v>
      </c>
      <c r="F1924" t="s">
        <v>113</v>
      </c>
      <c r="G1924" t="s">
        <v>127</v>
      </c>
      <c r="H1924" t="s">
        <v>128</v>
      </c>
      <c r="I1924" t="s">
        <v>106</v>
      </c>
      <c r="J1924">
        <v>45000</v>
      </c>
      <c r="K1924">
        <v>12</v>
      </c>
      <c r="L1924">
        <v>0.21</v>
      </c>
      <c r="M1924">
        <v>426600</v>
      </c>
      <c r="N1924" t="s">
        <v>77</v>
      </c>
      <c r="O1924" t="s">
        <v>23</v>
      </c>
      <c r="P1924">
        <v>2031428.5714285716</v>
      </c>
      <c r="Q1924">
        <v>2031428.5714285716</v>
      </c>
      <c r="R1924">
        <v>540000</v>
      </c>
      <c r="S1924">
        <v>113400</v>
      </c>
    </row>
    <row r="1925" spans="1:19" x14ac:dyDescent="0.35">
      <c r="A1925" t="s">
        <v>2051</v>
      </c>
      <c r="B1925" s="40">
        <v>45368</v>
      </c>
      <c r="C1925" t="s">
        <v>55</v>
      </c>
      <c r="D1925" t="s">
        <v>56</v>
      </c>
      <c r="E1925" t="s">
        <v>17</v>
      </c>
      <c r="F1925" t="s">
        <v>154</v>
      </c>
      <c r="G1925" t="s">
        <v>127</v>
      </c>
      <c r="H1925" t="s">
        <v>128</v>
      </c>
      <c r="I1925" t="s">
        <v>106</v>
      </c>
      <c r="J1925">
        <v>45000</v>
      </c>
      <c r="K1925">
        <v>1</v>
      </c>
      <c r="L1925">
        <v>0.28999999999999998</v>
      </c>
      <c r="M1925">
        <v>31950</v>
      </c>
      <c r="N1925" t="s">
        <v>77</v>
      </c>
      <c r="O1925" t="s">
        <v>23</v>
      </c>
      <c r="P1925">
        <v>110172.41379310345</v>
      </c>
      <c r="Q1925">
        <v>110172.41379310345</v>
      </c>
      <c r="R1925">
        <v>45000</v>
      </c>
      <c r="S1925">
        <v>13050</v>
      </c>
    </row>
    <row r="1926" spans="1:19" x14ac:dyDescent="0.35">
      <c r="A1926" t="s">
        <v>2052</v>
      </c>
      <c r="B1926" s="40">
        <v>45641</v>
      </c>
      <c r="C1926" t="s">
        <v>35</v>
      </c>
      <c r="D1926" t="s">
        <v>36</v>
      </c>
      <c r="E1926" t="s">
        <v>37</v>
      </c>
      <c r="F1926" t="s">
        <v>151</v>
      </c>
      <c r="G1926" t="s">
        <v>127</v>
      </c>
      <c r="H1926" t="s">
        <v>128</v>
      </c>
      <c r="I1926" t="s">
        <v>106</v>
      </c>
      <c r="J1926">
        <v>45000</v>
      </c>
      <c r="K1926">
        <v>14</v>
      </c>
      <c r="L1926">
        <v>0.14000000000000001</v>
      </c>
      <c r="M1926">
        <v>541800</v>
      </c>
      <c r="N1926" t="s">
        <v>77</v>
      </c>
      <c r="O1926" t="s">
        <v>80</v>
      </c>
      <c r="P1926">
        <v>3869999.9999999995</v>
      </c>
      <c r="Q1926">
        <v>3869999.9999999995</v>
      </c>
      <c r="R1926">
        <v>630000</v>
      </c>
      <c r="S1926">
        <v>88200</v>
      </c>
    </row>
    <row r="1927" spans="1:19" x14ac:dyDescent="0.35">
      <c r="A1927" t="s">
        <v>2053</v>
      </c>
      <c r="B1927" s="40">
        <v>45388</v>
      </c>
      <c r="C1927" t="s">
        <v>15</v>
      </c>
      <c r="D1927" t="s">
        <v>16</v>
      </c>
      <c r="E1927" t="s">
        <v>17</v>
      </c>
      <c r="F1927" t="s">
        <v>50</v>
      </c>
      <c r="G1927" t="s">
        <v>127</v>
      </c>
      <c r="H1927" t="s">
        <v>128</v>
      </c>
      <c r="I1927" t="s">
        <v>106</v>
      </c>
      <c r="J1927">
        <v>45000</v>
      </c>
      <c r="K1927">
        <v>4</v>
      </c>
      <c r="L1927">
        <v>0.28999999999999998</v>
      </c>
      <c r="M1927">
        <v>127800</v>
      </c>
      <c r="N1927" t="s">
        <v>59</v>
      </c>
      <c r="O1927" t="s">
        <v>23</v>
      </c>
      <c r="P1927">
        <v>440689.6551724138</v>
      </c>
      <c r="Q1927">
        <v>440689.6551724138</v>
      </c>
      <c r="R1927">
        <v>180000</v>
      </c>
      <c r="S1927">
        <v>52200</v>
      </c>
    </row>
    <row r="1928" spans="1:19" x14ac:dyDescent="0.35">
      <c r="A1928" t="s">
        <v>2054</v>
      </c>
      <c r="B1928" s="40">
        <v>45398</v>
      </c>
      <c r="C1928" t="s">
        <v>25</v>
      </c>
      <c r="D1928" t="s">
        <v>26</v>
      </c>
      <c r="E1928" t="s">
        <v>27</v>
      </c>
      <c r="F1928" t="s">
        <v>66</v>
      </c>
      <c r="G1928" t="s">
        <v>127</v>
      </c>
      <c r="H1928" t="s">
        <v>128</v>
      </c>
      <c r="I1928" t="s">
        <v>106</v>
      </c>
      <c r="J1928">
        <v>45000</v>
      </c>
      <c r="K1928">
        <v>3</v>
      </c>
      <c r="L1928">
        <v>0.1</v>
      </c>
      <c r="M1928">
        <v>121500</v>
      </c>
      <c r="N1928" t="s">
        <v>42</v>
      </c>
      <c r="O1928" t="s">
        <v>23</v>
      </c>
      <c r="P1928">
        <v>1215000</v>
      </c>
      <c r="Q1928">
        <v>1215000</v>
      </c>
      <c r="R1928">
        <v>135000</v>
      </c>
      <c r="S1928">
        <v>13500</v>
      </c>
    </row>
    <row r="1929" spans="1:19" x14ac:dyDescent="0.35">
      <c r="A1929" t="s">
        <v>2055</v>
      </c>
      <c r="B1929" s="40">
        <v>45334</v>
      </c>
      <c r="C1929" t="s">
        <v>131</v>
      </c>
      <c r="D1929" t="s">
        <v>132</v>
      </c>
      <c r="E1929" t="s">
        <v>98</v>
      </c>
      <c r="F1929" t="s">
        <v>160</v>
      </c>
      <c r="G1929" t="s">
        <v>127</v>
      </c>
      <c r="H1929" t="s">
        <v>128</v>
      </c>
      <c r="I1929" t="s">
        <v>106</v>
      </c>
      <c r="J1929">
        <v>45000</v>
      </c>
      <c r="K1929">
        <v>9</v>
      </c>
      <c r="L1929">
        <v>0.27</v>
      </c>
      <c r="M1929">
        <v>295650</v>
      </c>
      <c r="N1929" t="s">
        <v>59</v>
      </c>
      <c r="O1929" t="s">
        <v>23</v>
      </c>
      <c r="P1929">
        <v>1095000</v>
      </c>
      <c r="Q1929">
        <v>1095000</v>
      </c>
      <c r="R1929">
        <v>405000</v>
      </c>
      <c r="S1929">
        <v>109350</v>
      </c>
    </row>
    <row r="1930" spans="1:19" x14ac:dyDescent="0.35">
      <c r="A1930" t="s">
        <v>2056</v>
      </c>
      <c r="B1930" s="40">
        <v>45429</v>
      </c>
      <c r="C1930" t="s">
        <v>64</v>
      </c>
      <c r="D1930" t="s">
        <v>65</v>
      </c>
      <c r="E1930" t="s">
        <v>27</v>
      </c>
      <c r="F1930" t="s">
        <v>28</v>
      </c>
      <c r="G1930" t="s">
        <v>127</v>
      </c>
      <c r="H1930" t="s">
        <v>128</v>
      </c>
      <c r="I1930" t="s">
        <v>106</v>
      </c>
      <c r="J1930">
        <v>45000</v>
      </c>
      <c r="K1930">
        <v>3</v>
      </c>
      <c r="L1930">
        <v>0.14000000000000001</v>
      </c>
      <c r="M1930">
        <v>116100</v>
      </c>
      <c r="N1930" t="s">
        <v>59</v>
      </c>
      <c r="O1930" t="s">
        <v>23</v>
      </c>
      <c r="P1930">
        <v>829285.7142857142</v>
      </c>
      <c r="Q1930">
        <v>829285.7142857142</v>
      </c>
      <c r="R1930">
        <v>135000</v>
      </c>
      <c r="S1930">
        <v>18900</v>
      </c>
    </row>
    <row r="1931" spans="1:19" x14ac:dyDescent="0.35">
      <c r="A1931" t="s">
        <v>2057</v>
      </c>
      <c r="B1931" s="40">
        <v>45585</v>
      </c>
      <c r="C1931" t="s">
        <v>35</v>
      </c>
      <c r="D1931" t="s">
        <v>36</v>
      </c>
      <c r="E1931" t="s">
        <v>37</v>
      </c>
      <c r="F1931" t="s">
        <v>151</v>
      </c>
      <c r="G1931" t="s">
        <v>127</v>
      </c>
      <c r="H1931" t="s">
        <v>128</v>
      </c>
      <c r="I1931" t="s">
        <v>106</v>
      </c>
      <c r="J1931">
        <v>45000</v>
      </c>
      <c r="K1931">
        <v>12</v>
      </c>
      <c r="L1931">
        <v>0.28999999999999998</v>
      </c>
      <c r="M1931">
        <v>383400</v>
      </c>
      <c r="N1931" t="s">
        <v>42</v>
      </c>
      <c r="O1931" t="s">
        <v>33</v>
      </c>
      <c r="P1931">
        <v>1322068.9655172415</v>
      </c>
      <c r="Q1931">
        <v>1322068.9655172415</v>
      </c>
      <c r="R1931">
        <v>540000</v>
      </c>
      <c r="S1931">
        <v>156600</v>
      </c>
    </row>
    <row r="1932" spans="1:19" x14ac:dyDescent="0.35">
      <c r="A1932" t="s">
        <v>2058</v>
      </c>
      <c r="B1932" s="40">
        <v>45314</v>
      </c>
      <c r="C1932" t="s">
        <v>35</v>
      </c>
      <c r="D1932" t="s">
        <v>36</v>
      </c>
      <c r="E1932" t="s">
        <v>37</v>
      </c>
      <c r="F1932" t="s">
        <v>71</v>
      </c>
      <c r="G1932" t="s">
        <v>127</v>
      </c>
      <c r="H1932" t="s">
        <v>128</v>
      </c>
      <c r="I1932" t="s">
        <v>106</v>
      </c>
      <c r="J1932">
        <v>45000</v>
      </c>
      <c r="K1932">
        <v>16</v>
      </c>
      <c r="L1932">
        <v>0.13</v>
      </c>
      <c r="M1932">
        <v>626400</v>
      </c>
      <c r="N1932" t="s">
        <v>123</v>
      </c>
      <c r="O1932" t="s">
        <v>23</v>
      </c>
      <c r="P1932">
        <v>4818461.538461538</v>
      </c>
      <c r="Q1932">
        <v>4818461.538461538</v>
      </c>
      <c r="R1932">
        <v>720000</v>
      </c>
      <c r="S1932">
        <v>93600</v>
      </c>
    </row>
    <row r="1933" spans="1:19" x14ac:dyDescent="0.35">
      <c r="A1933" t="s">
        <v>2059</v>
      </c>
      <c r="B1933" s="40">
        <v>45623</v>
      </c>
      <c r="C1933" t="s">
        <v>15</v>
      </c>
      <c r="D1933" t="s">
        <v>16</v>
      </c>
      <c r="E1933" t="s">
        <v>17</v>
      </c>
      <c r="F1933" t="s">
        <v>79</v>
      </c>
      <c r="G1933" t="s">
        <v>127</v>
      </c>
      <c r="H1933" t="s">
        <v>128</v>
      </c>
      <c r="I1933" t="s">
        <v>106</v>
      </c>
      <c r="J1933">
        <v>45000</v>
      </c>
      <c r="K1933">
        <v>12</v>
      </c>
      <c r="L1933">
        <v>0.23</v>
      </c>
      <c r="M1933">
        <v>415800</v>
      </c>
      <c r="N1933" t="s">
        <v>77</v>
      </c>
      <c r="O1933" t="s">
        <v>179</v>
      </c>
      <c r="P1933">
        <v>1807826.0869565217</v>
      </c>
      <c r="Q1933">
        <v>1807826.0869565217</v>
      </c>
      <c r="R1933">
        <v>540000</v>
      </c>
      <c r="S1933">
        <v>124200</v>
      </c>
    </row>
    <row r="1934" spans="1:19" x14ac:dyDescent="0.35">
      <c r="A1934" t="s">
        <v>2060</v>
      </c>
      <c r="B1934" s="40">
        <v>45645</v>
      </c>
      <c r="C1934" t="s">
        <v>44</v>
      </c>
      <c r="D1934" t="s">
        <v>45</v>
      </c>
      <c r="E1934" t="s">
        <v>17</v>
      </c>
      <c r="F1934" t="s">
        <v>50</v>
      </c>
      <c r="G1934" t="s">
        <v>127</v>
      </c>
      <c r="H1934" t="s">
        <v>128</v>
      </c>
      <c r="I1934" t="s">
        <v>106</v>
      </c>
      <c r="J1934">
        <v>45000</v>
      </c>
      <c r="K1934">
        <v>7</v>
      </c>
      <c r="L1934">
        <v>0.21</v>
      </c>
      <c r="M1934">
        <v>248850</v>
      </c>
      <c r="N1934" t="s">
        <v>123</v>
      </c>
      <c r="O1934" t="s">
        <v>23</v>
      </c>
      <c r="P1934">
        <v>1185000</v>
      </c>
      <c r="Q1934">
        <v>1185000</v>
      </c>
      <c r="R1934">
        <v>315000</v>
      </c>
      <c r="S1934">
        <v>66150</v>
      </c>
    </row>
    <row r="1935" spans="1:19" x14ac:dyDescent="0.35">
      <c r="A1935" t="s">
        <v>2061</v>
      </c>
      <c r="B1935" s="40">
        <v>45396</v>
      </c>
      <c r="C1935" t="s">
        <v>61</v>
      </c>
      <c r="D1935" t="s">
        <v>62</v>
      </c>
      <c r="E1935" t="s">
        <v>27</v>
      </c>
      <c r="F1935" t="s">
        <v>122</v>
      </c>
      <c r="G1935" t="s">
        <v>127</v>
      </c>
      <c r="H1935" t="s">
        <v>128</v>
      </c>
      <c r="I1935" t="s">
        <v>106</v>
      </c>
      <c r="J1935">
        <v>45000</v>
      </c>
      <c r="K1935">
        <v>4</v>
      </c>
      <c r="L1935">
        <v>7.0000000000000007E-2</v>
      </c>
      <c r="M1935">
        <v>167400</v>
      </c>
      <c r="N1935" t="s">
        <v>59</v>
      </c>
      <c r="O1935" t="s">
        <v>23</v>
      </c>
      <c r="P1935">
        <v>2391428.5714285714</v>
      </c>
      <c r="Q1935">
        <v>2391428.5714285714</v>
      </c>
      <c r="R1935">
        <v>180000</v>
      </c>
      <c r="S1935">
        <v>12600</v>
      </c>
    </row>
    <row r="1936" spans="1:19" x14ac:dyDescent="0.35">
      <c r="A1936" t="s">
        <v>2062</v>
      </c>
      <c r="B1936" s="40">
        <v>45338</v>
      </c>
      <c r="C1936" t="s">
        <v>64</v>
      </c>
      <c r="D1936" t="s">
        <v>65</v>
      </c>
      <c r="E1936" t="s">
        <v>27</v>
      </c>
      <c r="F1936" t="s">
        <v>103</v>
      </c>
      <c r="G1936" t="s">
        <v>127</v>
      </c>
      <c r="H1936" t="s">
        <v>128</v>
      </c>
      <c r="I1936" t="s">
        <v>106</v>
      </c>
      <c r="J1936">
        <v>45000</v>
      </c>
      <c r="K1936">
        <v>14</v>
      </c>
      <c r="L1936">
        <v>0.17</v>
      </c>
      <c r="M1936">
        <v>522900</v>
      </c>
      <c r="N1936" t="s">
        <v>59</v>
      </c>
      <c r="O1936" t="s">
        <v>23</v>
      </c>
      <c r="P1936">
        <v>3075882.3529411764</v>
      </c>
      <c r="Q1936">
        <v>3075882.3529411764</v>
      </c>
      <c r="R1936">
        <v>630000</v>
      </c>
      <c r="S1936">
        <v>107100</v>
      </c>
    </row>
    <row r="1937" spans="1:19" x14ac:dyDescent="0.35">
      <c r="A1937" t="s">
        <v>2063</v>
      </c>
      <c r="B1937" s="40">
        <v>45402</v>
      </c>
      <c r="C1937" t="s">
        <v>61</v>
      </c>
      <c r="D1937" t="s">
        <v>62</v>
      </c>
      <c r="E1937" t="s">
        <v>27</v>
      </c>
      <c r="F1937" t="s">
        <v>103</v>
      </c>
      <c r="G1937" t="s">
        <v>127</v>
      </c>
      <c r="H1937" t="s">
        <v>128</v>
      </c>
      <c r="I1937" t="s">
        <v>106</v>
      </c>
      <c r="J1937">
        <v>45000</v>
      </c>
      <c r="K1937">
        <v>7</v>
      </c>
      <c r="L1937">
        <v>0.04</v>
      </c>
      <c r="M1937">
        <v>302400</v>
      </c>
      <c r="N1937" t="s">
        <v>42</v>
      </c>
      <c r="O1937" t="s">
        <v>23</v>
      </c>
      <c r="P1937">
        <v>7560000</v>
      </c>
      <c r="Q1937">
        <v>7560000</v>
      </c>
      <c r="R1937">
        <v>315000</v>
      </c>
      <c r="S1937">
        <v>12600</v>
      </c>
    </row>
    <row r="1938" spans="1:19" x14ac:dyDescent="0.35">
      <c r="A1938" t="s">
        <v>2064</v>
      </c>
      <c r="B1938" s="40">
        <v>45349</v>
      </c>
      <c r="C1938" t="s">
        <v>131</v>
      </c>
      <c r="D1938" t="s">
        <v>132</v>
      </c>
      <c r="E1938" t="s">
        <v>98</v>
      </c>
      <c r="F1938" t="s">
        <v>113</v>
      </c>
      <c r="G1938" t="s">
        <v>127</v>
      </c>
      <c r="H1938" t="s">
        <v>128</v>
      </c>
      <c r="I1938" t="s">
        <v>106</v>
      </c>
      <c r="J1938">
        <v>45000</v>
      </c>
      <c r="K1938">
        <v>9</v>
      </c>
      <c r="L1938">
        <v>0.18</v>
      </c>
      <c r="M1938">
        <v>332100</v>
      </c>
      <c r="N1938" t="s">
        <v>22</v>
      </c>
      <c r="O1938" t="s">
        <v>80</v>
      </c>
      <c r="P1938">
        <v>1845000</v>
      </c>
      <c r="Q1938">
        <v>1845000</v>
      </c>
      <c r="R1938">
        <v>404999.99999999994</v>
      </c>
      <c r="S1938">
        <v>72899.999999999942</v>
      </c>
    </row>
    <row r="1939" spans="1:19" x14ac:dyDescent="0.35">
      <c r="A1939" t="s">
        <v>2065</v>
      </c>
      <c r="B1939" s="40">
        <v>45601</v>
      </c>
      <c r="C1939" t="s">
        <v>61</v>
      </c>
      <c r="D1939" t="s">
        <v>62</v>
      </c>
      <c r="E1939" t="s">
        <v>27</v>
      </c>
      <c r="F1939" t="s">
        <v>28</v>
      </c>
      <c r="G1939" t="s">
        <v>127</v>
      </c>
      <c r="H1939" t="s">
        <v>128</v>
      </c>
      <c r="I1939" t="s">
        <v>106</v>
      </c>
      <c r="J1939">
        <v>45000</v>
      </c>
      <c r="K1939">
        <v>3</v>
      </c>
      <c r="L1939">
        <v>0.21</v>
      </c>
      <c r="M1939">
        <v>106650</v>
      </c>
      <c r="N1939" t="s">
        <v>32</v>
      </c>
      <c r="O1939" t="s">
        <v>23</v>
      </c>
      <c r="P1939">
        <v>507857.1428571429</v>
      </c>
      <c r="Q1939">
        <v>507857.1428571429</v>
      </c>
      <c r="R1939">
        <v>135000</v>
      </c>
      <c r="S1939">
        <v>28350</v>
      </c>
    </row>
    <row r="1940" spans="1:19" x14ac:dyDescent="0.35">
      <c r="A1940" t="s">
        <v>2066</v>
      </c>
      <c r="B1940" s="40">
        <v>45599</v>
      </c>
      <c r="C1940" t="s">
        <v>131</v>
      </c>
      <c r="D1940" t="s">
        <v>132</v>
      </c>
      <c r="E1940" t="s">
        <v>98</v>
      </c>
      <c r="F1940" t="s">
        <v>160</v>
      </c>
      <c r="G1940" t="s">
        <v>127</v>
      </c>
      <c r="H1940" t="s">
        <v>128</v>
      </c>
      <c r="I1940" t="s">
        <v>106</v>
      </c>
      <c r="J1940">
        <v>45000</v>
      </c>
      <c r="K1940">
        <v>9</v>
      </c>
      <c r="L1940">
        <v>0.16</v>
      </c>
      <c r="M1940">
        <v>340200</v>
      </c>
      <c r="N1940" t="s">
        <v>32</v>
      </c>
      <c r="O1940" t="s">
        <v>23</v>
      </c>
      <c r="P1940">
        <v>2126250</v>
      </c>
      <c r="Q1940">
        <v>2126250</v>
      </c>
      <c r="R1940">
        <v>405000</v>
      </c>
      <c r="S1940">
        <v>64800</v>
      </c>
    </row>
    <row r="1941" spans="1:19" x14ac:dyDescent="0.35">
      <c r="A1941" t="s">
        <v>2067</v>
      </c>
      <c r="B1941" s="40">
        <v>45536</v>
      </c>
      <c r="C1941" t="s">
        <v>44</v>
      </c>
      <c r="D1941" t="s">
        <v>45</v>
      </c>
      <c r="E1941" t="s">
        <v>17</v>
      </c>
      <c r="F1941" t="s">
        <v>154</v>
      </c>
      <c r="G1941" t="s">
        <v>75</v>
      </c>
      <c r="H1941" t="s">
        <v>76</v>
      </c>
      <c r="I1941" t="s">
        <v>69</v>
      </c>
      <c r="J1941">
        <v>299</v>
      </c>
      <c r="K1941">
        <v>20</v>
      </c>
      <c r="L1941">
        <v>0.06</v>
      </c>
      <c r="M1941">
        <v>5621.2</v>
      </c>
      <c r="N1941" t="s">
        <v>22</v>
      </c>
      <c r="O1941" t="s">
        <v>80</v>
      </c>
      <c r="P1941">
        <v>93686.666666666672</v>
      </c>
      <c r="Q1941">
        <v>93686.666666666672</v>
      </c>
      <c r="R1941">
        <v>5980</v>
      </c>
      <c r="S1941">
        <v>358.80000000000018</v>
      </c>
    </row>
    <row r="1942" spans="1:19" x14ac:dyDescent="0.35">
      <c r="A1942" t="s">
        <v>2068</v>
      </c>
      <c r="B1942" s="40">
        <v>45540</v>
      </c>
      <c r="C1942" t="s">
        <v>35</v>
      </c>
      <c r="D1942" t="s">
        <v>36</v>
      </c>
      <c r="E1942" t="s">
        <v>37</v>
      </c>
      <c r="F1942" t="s">
        <v>38</v>
      </c>
      <c r="G1942" t="s">
        <v>75</v>
      </c>
      <c r="H1942" t="s">
        <v>76</v>
      </c>
      <c r="I1942" t="s">
        <v>69</v>
      </c>
      <c r="J1942">
        <v>299</v>
      </c>
      <c r="K1942">
        <v>10</v>
      </c>
      <c r="L1942">
        <v>0.2</v>
      </c>
      <c r="M1942">
        <v>2392</v>
      </c>
      <c r="N1942" t="s">
        <v>59</v>
      </c>
      <c r="O1942" t="s">
        <v>23</v>
      </c>
      <c r="P1942">
        <v>11960</v>
      </c>
      <c r="Q1942">
        <v>11960</v>
      </c>
      <c r="R1942">
        <v>2990</v>
      </c>
      <c r="S1942">
        <v>598</v>
      </c>
    </row>
    <row r="1943" spans="1:19" x14ac:dyDescent="0.35">
      <c r="A1943" t="s">
        <v>2069</v>
      </c>
      <c r="B1943" s="40">
        <v>45581</v>
      </c>
      <c r="C1943" t="s">
        <v>64</v>
      </c>
      <c r="D1943" t="s">
        <v>65</v>
      </c>
      <c r="E1943" t="s">
        <v>27</v>
      </c>
      <c r="F1943" t="s">
        <v>103</v>
      </c>
      <c r="G1943" t="s">
        <v>75</v>
      </c>
      <c r="H1943" t="s">
        <v>76</v>
      </c>
      <c r="I1943" t="s">
        <v>69</v>
      </c>
      <c r="J1943">
        <v>299</v>
      </c>
      <c r="K1943">
        <v>4</v>
      </c>
      <c r="L1943">
        <v>0.1</v>
      </c>
      <c r="M1943">
        <v>1076.4000000000001</v>
      </c>
      <c r="N1943" t="s">
        <v>42</v>
      </c>
      <c r="O1943" t="s">
        <v>23</v>
      </c>
      <c r="P1943">
        <v>10764</v>
      </c>
      <c r="Q1943">
        <v>10764</v>
      </c>
      <c r="R1943">
        <v>1196</v>
      </c>
      <c r="S1943">
        <v>119.59999999999991</v>
      </c>
    </row>
    <row r="1944" spans="1:19" x14ac:dyDescent="0.35">
      <c r="A1944" t="s">
        <v>2070</v>
      </c>
      <c r="B1944" s="40">
        <v>45378</v>
      </c>
      <c r="C1944" t="s">
        <v>125</v>
      </c>
      <c r="D1944" t="s">
        <v>126</v>
      </c>
      <c r="E1944" t="s">
        <v>37</v>
      </c>
      <c r="F1944" t="s">
        <v>83</v>
      </c>
      <c r="G1944" t="s">
        <v>75</v>
      </c>
      <c r="H1944" t="s">
        <v>76</v>
      </c>
      <c r="I1944" t="s">
        <v>69</v>
      </c>
      <c r="J1944">
        <v>299</v>
      </c>
      <c r="K1944">
        <v>4</v>
      </c>
      <c r="L1944">
        <v>0.09</v>
      </c>
      <c r="M1944">
        <v>1088.3599999999999</v>
      </c>
      <c r="N1944" t="s">
        <v>22</v>
      </c>
      <c r="O1944" t="s">
        <v>23</v>
      </c>
      <c r="P1944">
        <v>12092.888888888889</v>
      </c>
      <c r="Q1944">
        <v>12092.888888888889</v>
      </c>
      <c r="R1944">
        <v>1195.9999999999998</v>
      </c>
      <c r="S1944">
        <v>107.63999999999987</v>
      </c>
    </row>
    <row r="1945" spans="1:19" x14ac:dyDescent="0.35">
      <c r="A1945" t="s">
        <v>2071</v>
      </c>
      <c r="B1945" s="40">
        <v>45469</v>
      </c>
      <c r="C1945" t="s">
        <v>73</v>
      </c>
      <c r="D1945" t="s">
        <v>74</v>
      </c>
      <c r="E1945" t="s">
        <v>37</v>
      </c>
      <c r="F1945" t="s">
        <v>151</v>
      </c>
      <c r="G1945" t="s">
        <v>75</v>
      </c>
      <c r="H1945" t="s">
        <v>76</v>
      </c>
      <c r="I1945" t="s">
        <v>69</v>
      </c>
      <c r="J1945">
        <v>299</v>
      </c>
      <c r="K1945">
        <v>13</v>
      </c>
      <c r="L1945">
        <v>0.15</v>
      </c>
      <c r="M1945">
        <v>3303.95</v>
      </c>
      <c r="N1945" t="s">
        <v>42</v>
      </c>
      <c r="O1945" t="s">
        <v>23</v>
      </c>
      <c r="P1945">
        <v>22026.333333333332</v>
      </c>
      <c r="Q1945">
        <v>22026.333333333332</v>
      </c>
      <c r="R1945">
        <v>3887</v>
      </c>
      <c r="S1945">
        <v>583.05000000000018</v>
      </c>
    </row>
    <row r="1946" spans="1:19" x14ac:dyDescent="0.35">
      <c r="A1946" t="s">
        <v>2072</v>
      </c>
      <c r="B1946" s="40">
        <v>45449</v>
      </c>
      <c r="C1946" t="s">
        <v>61</v>
      </c>
      <c r="D1946" t="s">
        <v>62</v>
      </c>
      <c r="E1946" t="s">
        <v>27</v>
      </c>
      <c r="F1946" t="s">
        <v>66</v>
      </c>
      <c r="G1946" t="s">
        <v>75</v>
      </c>
      <c r="H1946" t="s">
        <v>76</v>
      </c>
      <c r="I1946" t="s">
        <v>69</v>
      </c>
      <c r="J1946">
        <v>299</v>
      </c>
      <c r="K1946">
        <v>15</v>
      </c>
      <c r="L1946">
        <v>0.04</v>
      </c>
      <c r="M1946">
        <v>4305.6000000000004</v>
      </c>
      <c r="N1946" t="s">
        <v>22</v>
      </c>
      <c r="O1946" t="s">
        <v>23</v>
      </c>
      <c r="P1946">
        <v>107640</v>
      </c>
      <c r="Q1946">
        <v>107640</v>
      </c>
      <c r="R1946">
        <v>4485.0000000000009</v>
      </c>
      <c r="S1946">
        <v>179.40000000000055</v>
      </c>
    </row>
    <row r="1947" spans="1:19" x14ac:dyDescent="0.35">
      <c r="A1947" t="s">
        <v>2073</v>
      </c>
      <c r="B1947" s="40">
        <v>45455</v>
      </c>
      <c r="C1947" t="s">
        <v>15</v>
      </c>
      <c r="D1947" t="s">
        <v>16</v>
      </c>
      <c r="E1947" t="s">
        <v>17</v>
      </c>
      <c r="F1947" t="s">
        <v>154</v>
      </c>
      <c r="G1947" t="s">
        <v>75</v>
      </c>
      <c r="H1947" t="s">
        <v>76</v>
      </c>
      <c r="I1947" t="s">
        <v>69</v>
      </c>
      <c r="J1947">
        <v>299</v>
      </c>
      <c r="K1947">
        <v>8</v>
      </c>
      <c r="L1947">
        <v>0.12</v>
      </c>
      <c r="M1947">
        <v>2104.96</v>
      </c>
      <c r="N1947" t="s">
        <v>22</v>
      </c>
      <c r="O1947" t="s">
        <v>23</v>
      </c>
      <c r="P1947">
        <v>17541.333333333336</v>
      </c>
      <c r="Q1947">
        <v>17541.333333333336</v>
      </c>
      <c r="R1947">
        <v>2392</v>
      </c>
      <c r="S1947">
        <v>287.03999999999996</v>
      </c>
    </row>
    <row r="1948" spans="1:19" x14ac:dyDescent="0.35">
      <c r="A1948" t="s">
        <v>2074</v>
      </c>
      <c r="B1948" s="40">
        <v>45610</v>
      </c>
      <c r="C1948" t="s">
        <v>131</v>
      </c>
      <c r="D1948" t="s">
        <v>132</v>
      </c>
      <c r="E1948" t="s">
        <v>98</v>
      </c>
      <c r="F1948" t="s">
        <v>101</v>
      </c>
      <c r="G1948" t="s">
        <v>75</v>
      </c>
      <c r="H1948" t="s">
        <v>76</v>
      </c>
      <c r="I1948" t="s">
        <v>69</v>
      </c>
      <c r="J1948">
        <v>299</v>
      </c>
      <c r="K1948">
        <v>9</v>
      </c>
      <c r="L1948">
        <v>0.16</v>
      </c>
      <c r="M1948">
        <v>2260.44</v>
      </c>
      <c r="N1948" t="s">
        <v>42</v>
      </c>
      <c r="O1948" t="s">
        <v>23</v>
      </c>
      <c r="P1948">
        <v>14127.75</v>
      </c>
      <c r="Q1948">
        <v>14127.75</v>
      </c>
      <c r="R1948">
        <v>2691</v>
      </c>
      <c r="S1948">
        <v>430.55999999999995</v>
      </c>
    </row>
    <row r="1949" spans="1:19" x14ac:dyDescent="0.35">
      <c r="A1949" t="s">
        <v>2075</v>
      </c>
      <c r="B1949" s="40">
        <v>45344</v>
      </c>
      <c r="C1949" t="s">
        <v>125</v>
      </c>
      <c r="D1949" t="s">
        <v>126</v>
      </c>
      <c r="E1949" t="s">
        <v>37</v>
      </c>
      <c r="F1949" t="s">
        <v>71</v>
      </c>
      <c r="G1949" t="s">
        <v>75</v>
      </c>
      <c r="H1949" t="s">
        <v>76</v>
      </c>
      <c r="I1949" t="s">
        <v>69</v>
      </c>
      <c r="J1949">
        <v>299</v>
      </c>
      <c r="K1949">
        <v>2</v>
      </c>
      <c r="L1949">
        <v>7.0000000000000007E-2</v>
      </c>
      <c r="M1949">
        <v>556.14</v>
      </c>
      <c r="N1949" t="s">
        <v>77</v>
      </c>
      <c r="O1949" t="s">
        <v>23</v>
      </c>
      <c r="P1949">
        <v>7944.8571428571422</v>
      </c>
      <c r="Q1949">
        <v>7944.8571428571422</v>
      </c>
      <c r="R1949">
        <v>598</v>
      </c>
      <c r="S1949">
        <v>41.860000000000014</v>
      </c>
    </row>
    <row r="1950" spans="1:19" x14ac:dyDescent="0.35">
      <c r="A1950" t="s">
        <v>2076</v>
      </c>
      <c r="B1950" s="40">
        <v>45639</v>
      </c>
      <c r="C1950" t="s">
        <v>55</v>
      </c>
      <c r="D1950" t="s">
        <v>56</v>
      </c>
      <c r="E1950" t="s">
        <v>17</v>
      </c>
      <c r="F1950" t="s">
        <v>50</v>
      </c>
      <c r="G1950" t="s">
        <v>75</v>
      </c>
      <c r="H1950" t="s">
        <v>76</v>
      </c>
      <c r="I1950" t="s">
        <v>69</v>
      </c>
      <c r="J1950">
        <v>299</v>
      </c>
      <c r="K1950">
        <v>10</v>
      </c>
      <c r="L1950">
        <v>0.19</v>
      </c>
      <c r="M1950">
        <v>2421.9</v>
      </c>
      <c r="N1950" t="s">
        <v>32</v>
      </c>
      <c r="O1950" t="s">
        <v>80</v>
      </c>
      <c r="P1950">
        <v>12746.842105263158</v>
      </c>
      <c r="Q1950">
        <v>12746.842105263158</v>
      </c>
      <c r="R1950">
        <v>2990</v>
      </c>
      <c r="S1950">
        <v>568.09999999999991</v>
      </c>
    </row>
    <row r="1951" spans="1:19" x14ac:dyDescent="0.35">
      <c r="A1951" t="s">
        <v>2077</v>
      </c>
      <c r="B1951" s="40">
        <v>45630</v>
      </c>
      <c r="C1951" t="s">
        <v>96</v>
      </c>
      <c r="D1951" t="s">
        <v>97</v>
      </c>
      <c r="E1951" t="s">
        <v>98</v>
      </c>
      <c r="F1951" t="s">
        <v>115</v>
      </c>
      <c r="G1951" t="s">
        <v>75</v>
      </c>
      <c r="H1951" t="s">
        <v>76</v>
      </c>
      <c r="I1951" t="s">
        <v>69</v>
      </c>
      <c r="J1951">
        <v>299</v>
      </c>
      <c r="K1951">
        <v>9</v>
      </c>
      <c r="L1951">
        <v>0.05</v>
      </c>
      <c r="M1951">
        <v>2556.4499999999998</v>
      </c>
      <c r="N1951" t="s">
        <v>59</v>
      </c>
      <c r="O1951" t="s">
        <v>80</v>
      </c>
      <c r="P1951">
        <v>51128.999999999993</v>
      </c>
      <c r="Q1951">
        <v>51128.999999999993</v>
      </c>
      <c r="R1951">
        <v>2691</v>
      </c>
      <c r="S1951">
        <v>134.55000000000018</v>
      </c>
    </row>
    <row r="1952" spans="1:19" x14ac:dyDescent="0.35">
      <c r="A1952" t="s">
        <v>2078</v>
      </c>
      <c r="B1952" s="40">
        <v>45304</v>
      </c>
      <c r="C1952" t="s">
        <v>55</v>
      </c>
      <c r="D1952" t="s">
        <v>56</v>
      </c>
      <c r="E1952" t="s">
        <v>17</v>
      </c>
      <c r="F1952" t="s">
        <v>154</v>
      </c>
      <c r="G1952" t="s">
        <v>75</v>
      </c>
      <c r="H1952" t="s">
        <v>76</v>
      </c>
      <c r="I1952" t="s">
        <v>69</v>
      </c>
      <c r="J1952">
        <v>299</v>
      </c>
      <c r="K1952">
        <v>2</v>
      </c>
      <c r="L1952">
        <v>0.2</v>
      </c>
      <c r="M1952">
        <v>478.4</v>
      </c>
      <c r="N1952" t="s">
        <v>123</v>
      </c>
      <c r="O1952" t="s">
        <v>87</v>
      </c>
      <c r="P1952">
        <v>2391.9999999999995</v>
      </c>
      <c r="Q1952">
        <v>2391.9999999999995</v>
      </c>
      <c r="R1952">
        <v>597.99999999999989</v>
      </c>
      <c r="S1952">
        <v>119.59999999999991</v>
      </c>
    </row>
    <row r="1953" spans="1:19" x14ac:dyDescent="0.35">
      <c r="A1953" t="s">
        <v>2079</v>
      </c>
      <c r="B1953" s="40">
        <v>45404</v>
      </c>
      <c r="C1953" t="s">
        <v>61</v>
      </c>
      <c r="D1953" t="s">
        <v>62</v>
      </c>
      <c r="E1953" t="s">
        <v>27</v>
      </c>
      <c r="F1953" t="s">
        <v>89</v>
      </c>
      <c r="G1953" t="s">
        <v>75</v>
      </c>
      <c r="H1953" t="s">
        <v>76</v>
      </c>
      <c r="I1953" t="s">
        <v>69</v>
      </c>
      <c r="J1953">
        <v>299</v>
      </c>
      <c r="K1953">
        <v>12</v>
      </c>
      <c r="L1953">
        <v>0.23</v>
      </c>
      <c r="M1953">
        <v>2762.76</v>
      </c>
      <c r="N1953" t="s">
        <v>77</v>
      </c>
      <c r="O1953" t="s">
        <v>33</v>
      </c>
      <c r="P1953">
        <v>12012</v>
      </c>
      <c r="Q1953">
        <v>12012</v>
      </c>
      <c r="R1953">
        <v>3588</v>
      </c>
      <c r="S1953">
        <v>825.23999999999978</v>
      </c>
    </row>
    <row r="1954" spans="1:19" x14ac:dyDescent="0.35">
      <c r="A1954" t="s">
        <v>2080</v>
      </c>
      <c r="B1954" s="40">
        <v>45357</v>
      </c>
      <c r="C1954" t="s">
        <v>73</v>
      </c>
      <c r="D1954" t="s">
        <v>74</v>
      </c>
      <c r="E1954" t="s">
        <v>37</v>
      </c>
      <c r="F1954" t="s">
        <v>71</v>
      </c>
      <c r="G1954" t="s">
        <v>75</v>
      </c>
      <c r="H1954" t="s">
        <v>76</v>
      </c>
      <c r="I1954" t="s">
        <v>69</v>
      </c>
      <c r="J1954">
        <v>299</v>
      </c>
      <c r="K1954">
        <v>19</v>
      </c>
      <c r="L1954">
        <v>0.2</v>
      </c>
      <c r="M1954">
        <v>4544.8</v>
      </c>
      <c r="N1954" t="s">
        <v>32</v>
      </c>
      <c r="O1954" t="s">
        <v>23</v>
      </c>
      <c r="P1954">
        <v>22724</v>
      </c>
      <c r="Q1954">
        <v>22724</v>
      </c>
      <c r="R1954">
        <v>5681</v>
      </c>
      <c r="S1954">
        <v>1136.1999999999998</v>
      </c>
    </row>
    <row r="1955" spans="1:19" x14ac:dyDescent="0.35">
      <c r="A1955" t="s">
        <v>2081</v>
      </c>
      <c r="B1955" s="40">
        <v>45299</v>
      </c>
      <c r="C1955" t="s">
        <v>15</v>
      </c>
      <c r="D1955" t="s">
        <v>16</v>
      </c>
      <c r="E1955" t="s">
        <v>17</v>
      </c>
      <c r="F1955" t="s">
        <v>176</v>
      </c>
      <c r="G1955" t="s">
        <v>75</v>
      </c>
      <c r="H1955" t="s">
        <v>76</v>
      </c>
      <c r="I1955" t="s">
        <v>69</v>
      </c>
      <c r="J1955">
        <v>299</v>
      </c>
      <c r="K1955">
        <v>19</v>
      </c>
      <c r="L1955">
        <v>0.01</v>
      </c>
      <c r="M1955">
        <v>5624.19</v>
      </c>
      <c r="N1955" t="s">
        <v>123</v>
      </c>
      <c r="O1955" t="s">
        <v>87</v>
      </c>
      <c r="P1955">
        <v>562419</v>
      </c>
      <c r="Q1955">
        <v>562419</v>
      </c>
      <c r="R1955">
        <v>5681</v>
      </c>
      <c r="S1955">
        <v>56.8100000000004</v>
      </c>
    </row>
    <row r="1956" spans="1:19" x14ac:dyDescent="0.35">
      <c r="A1956" t="s">
        <v>2082</v>
      </c>
      <c r="B1956" s="40">
        <v>45461</v>
      </c>
      <c r="C1956" t="s">
        <v>44</v>
      </c>
      <c r="D1956" t="s">
        <v>45</v>
      </c>
      <c r="E1956" t="s">
        <v>17</v>
      </c>
      <c r="F1956" t="s">
        <v>18</v>
      </c>
      <c r="G1956" t="s">
        <v>75</v>
      </c>
      <c r="H1956" t="s">
        <v>76</v>
      </c>
      <c r="I1956" t="s">
        <v>69</v>
      </c>
      <c r="J1956">
        <v>299</v>
      </c>
      <c r="K1956">
        <v>20</v>
      </c>
      <c r="L1956">
        <v>0.12</v>
      </c>
      <c r="M1956">
        <v>5262.4</v>
      </c>
      <c r="N1956" t="s">
        <v>42</v>
      </c>
      <c r="O1956" t="s">
        <v>23</v>
      </c>
      <c r="P1956">
        <v>43853.333333333328</v>
      </c>
      <c r="Q1956">
        <v>43853.333333333328</v>
      </c>
      <c r="R1956">
        <v>5980</v>
      </c>
      <c r="S1956">
        <v>717.60000000000036</v>
      </c>
    </row>
    <row r="1957" spans="1:19" x14ac:dyDescent="0.35">
      <c r="A1957" t="s">
        <v>2083</v>
      </c>
      <c r="B1957" s="40">
        <v>45512</v>
      </c>
      <c r="C1957" t="s">
        <v>73</v>
      </c>
      <c r="D1957" t="s">
        <v>74</v>
      </c>
      <c r="E1957" t="s">
        <v>37</v>
      </c>
      <c r="F1957" t="s">
        <v>151</v>
      </c>
      <c r="G1957" t="s">
        <v>75</v>
      </c>
      <c r="H1957" t="s">
        <v>76</v>
      </c>
      <c r="I1957" t="s">
        <v>69</v>
      </c>
      <c r="J1957">
        <v>299</v>
      </c>
      <c r="K1957">
        <v>16</v>
      </c>
      <c r="L1957">
        <v>0.3</v>
      </c>
      <c r="M1957">
        <v>3348.8</v>
      </c>
      <c r="N1957" t="s">
        <v>59</v>
      </c>
      <c r="O1957" t="s">
        <v>23</v>
      </c>
      <c r="P1957">
        <v>11162.666666666668</v>
      </c>
      <c r="Q1957">
        <v>11162.666666666668</v>
      </c>
      <c r="R1957">
        <v>4784.0000000000009</v>
      </c>
      <c r="S1957">
        <v>1435.2000000000007</v>
      </c>
    </row>
    <row r="1958" spans="1:19" x14ac:dyDescent="0.35">
      <c r="A1958" t="s">
        <v>2084</v>
      </c>
      <c r="B1958" s="40">
        <v>45568</v>
      </c>
      <c r="C1958" t="s">
        <v>44</v>
      </c>
      <c r="D1958" t="s">
        <v>45</v>
      </c>
      <c r="E1958" t="s">
        <v>17</v>
      </c>
      <c r="F1958" t="s">
        <v>154</v>
      </c>
      <c r="G1958" t="s">
        <v>75</v>
      </c>
      <c r="H1958" t="s">
        <v>76</v>
      </c>
      <c r="I1958" t="s">
        <v>69</v>
      </c>
      <c r="J1958">
        <v>299</v>
      </c>
      <c r="K1958">
        <v>9</v>
      </c>
      <c r="L1958">
        <v>0.05</v>
      </c>
      <c r="M1958">
        <v>2556.4499999999998</v>
      </c>
      <c r="N1958" t="s">
        <v>22</v>
      </c>
      <c r="O1958" t="s">
        <v>33</v>
      </c>
      <c r="P1958">
        <v>51128.999999999993</v>
      </c>
      <c r="Q1958">
        <v>51128.999999999993</v>
      </c>
      <c r="R1958">
        <v>2691</v>
      </c>
      <c r="S1958">
        <v>134.55000000000018</v>
      </c>
    </row>
    <row r="1959" spans="1:19" x14ac:dyDescent="0.35">
      <c r="A1959" t="s">
        <v>2085</v>
      </c>
      <c r="B1959" s="40">
        <v>45408</v>
      </c>
      <c r="C1959" t="s">
        <v>55</v>
      </c>
      <c r="D1959" t="s">
        <v>56</v>
      </c>
      <c r="E1959" t="s">
        <v>17</v>
      </c>
      <c r="F1959" t="s">
        <v>18</v>
      </c>
      <c r="G1959" t="s">
        <v>75</v>
      </c>
      <c r="H1959" t="s">
        <v>76</v>
      </c>
      <c r="I1959" t="s">
        <v>69</v>
      </c>
      <c r="J1959">
        <v>299</v>
      </c>
      <c r="K1959">
        <v>14</v>
      </c>
      <c r="L1959">
        <v>0.11</v>
      </c>
      <c r="M1959">
        <v>3725.54</v>
      </c>
      <c r="N1959" t="s">
        <v>32</v>
      </c>
      <c r="O1959" t="s">
        <v>23</v>
      </c>
      <c r="P1959">
        <v>33868.545454545456</v>
      </c>
      <c r="Q1959">
        <v>33868.545454545456</v>
      </c>
      <c r="R1959">
        <v>4186</v>
      </c>
      <c r="S1959">
        <v>460.46000000000004</v>
      </c>
    </row>
    <row r="1960" spans="1:19" x14ac:dyDescent="0.35">
      <c r="A1960" t="s">
        <v>2086</v>
      </c>
      <c r="B1960" s="40">
        <v>45495</v>
      </c>
      <c r="C1960" t="s">
        <v>111</v>
      </c>
      <c r="D1960" t="s">
        <v>112</v>
      </c>
      <c r="E1960" t="s">
        <v>98</v>
      </c>
      <c r="F1960" t="s">
        <v>101</v>
      </c>
      <c r="G1960" t="s">
        <v>75</v>
      </c>
      <c r="H1960" t="s">
        <v>76</v>
      </c>
      <c r="I1960" t="s">
        <v>69</v>
      </c>
      <c r="J1960">
        <v>299</v>
      </c>
      <c r="K1960">
        <v>18</v>
      </c>
      <c r="L1960">
        <v>0</v>
      </c>
      <c r="M1960">
        <v>5382</v>
      </c>
      <c r="N1960" t="s">
        <v>77</v>
      </c>
      <c r="O1960" t="s">
        <v>23</v>
      </c>
      <c r="P1960" t="e">
        <v>#DIV/0!</v>
      </c>
      <c r="Q1960">
        <v>0</v>
      </c>
      <c r="R1960">
        <v>5382</v>
      </c>
      <c r="S1960">
        <v>0</v>
      </c>
    </row>
    <row r="1961" spans="1:19" x14ac:dyDescent="0.35">
      <c r="A1961" t="s">
        <v>2087</v>
      </c>
      <c r="B1961" s="40">
        <v>45516</v>
      </c>
      <c r="C1961" t="s">
        <v>73</v>
      </c>
      <c r="D1961" t="s">
        <v>74</v>
      </c>
      <c r="E1961" t="s">
        <v>37</v>
      </c>
      <c r="F1961" t="s">
        <v>83</v>
      </c>
      <c r="G1961" t="s">
        <v>75</v>
      </c>
      <c r="H1961" t="s">
        <v>76</v>
      </c>
      <c r="I1961" t="s">
        <v>69</v>
      </c>
      <c r="J1961">
        <v>299</v>
      </c>
      <c r="K1961">
        <v>15</v>
      </c>
      <c r="L1961">
        <v>0.12</v>
      </c>
      <c r="M1961">
        <v>3946.8</v>
      </c>
      <c r="N1961" t="s">
        <v>123</v>
      </c>
      <c r="O1961" t="s">
        <v>87</v>
      </c>
      <c r="P1961">
        <v>32890</v>
      </c>
      <c r="Q1961">
        <v>32890</v>
      </c>
      <c r="R1961">
        <v>4485</v>
      </c>
      <c r="S1961">
        <v>538.19999999999982</v>
      </c>
    </row>
    <row r="1962" spans="1:19" x14ac:dyDescent="0.35">
      <c r="A1962" t="s">
        <v>2088</v>
      </c>
      <c r="B1962" s="40">
        <v>45573</v>
      </c>
      <c r="C1962" t="s">
        <v>44</v>
      </c>
      <c r="D1962" t="s">
        <v>45</v>
      </c>
      <c r="E1962" t="s">
        <v>17</v>
      </c>
      <c r="F1962" t="s">
        <v>18</v>
      </c>
      <c r="G1962" t="s">
        <v>75</v>
      </c>
      <c r="H1962" t="s">
        <v>76</v>
      </c>
      <c r="I1962" t="s">
        <v>69</v>
      </c>
      <c r="J1962">
        <v>299</v>
      </c>
      <c r="K1962">
        <v>13</v>
      </c>
      <c r="L1962">
        <v>0.22</v>
      </c>
      <c r="M1962">
        <v>3031.86</v>
      </c>
      <c r="N1962" t="s">
        <v>59</v>
      </c>
      <c r="O1962" t="s">
        <v>23</v>
      </c>
      <c r="P1962">
        <v>13781.181818181818</v>
      </c>
      <c r="Q1962">
        <v>13781.181818181818</v>
      </c>
      <c r="R1962">
        <v>3887</v>
      </c>
      <c r="S1962">
        <v>855.13999999999987</v>
      </c>
    </row>
    <row r="1963" spans="1:19" x14ac:dyDescent="0.35">
      <c r="A1963" t="s">
        <v>2089</v>
      </c>
      <c r="B1963" s="40">
        <v>45615</v>
      </c>
      <c r="C1963" t="s">
        <v>25</v>
      </c>
      <c r="D1963" t="s">
        <v>26</v>
      </c>
      <c r="E1963" t="s">
        <v>27</v>
      </c>
      <c r="F1963" t="s">
        <v>28</v>
      </c>
      <c r="G1963" t="s">
        <v>75</v>
      </c>
      <c r="H1963" t="s">
        <v>76</v>
      </c>
      <c r="I1963" t="s">
        <v>69</v>
      </c>
      <c r="J1963">
        <v>299</v>
      </c>
      <c r="K1963">
        <v>8</v>
      </c>
      <c r="L1963">
        <v>7.0000000000000007E-2</v>
      </c>
      <c r="M1963">
        <v>2224.56</v>
      </c>
      <c r="N1963" t="s">
        <v>59</v>
      </c>
      <c r="O1963" t="s">
        <v>80</v>
      </c>
      <c r="P1963">
        <v>31779.428571428569</v>
      </c>
      <c r="Q1963">
        <v>31779.428571428569</v>
      </c>
      <c r="R1963">
        <v>2392</v>
      </c>
      <c r="S1963">
        <v>167.44000000000005</v>
      </c>
    </row>
    <row r="1964" spans="1:19" x14ac:dyDescent="0.35">
      <c r="A1964" t="s">
        <v>2090</v>
      </c>
      <c r="B1964" s="40">
        <v>45378</v>
      </c>
      <c r="C1964" t="s">
        <v>15</v>
      </c>
      <c r="D1964" t="s">
        <v>16</v>
      </c>
      <c r="E1964" t="s">
        <v>17</v>
      </c>
      <c r="F1964" t="s">
        <v>18</v>
      </c>
      <c r="G1964" t="s">
        <v>75</v>
      </c>
      <c r="H1964" t="s">
        <v>76</v>
      </c>
      <c r="I1964" t="s">
        <v>69</v>
      </c>
      <c r="J1964">
        <v>299</v>
      </c>
      <c r="K1964">
        <v>2</v>
      </c>
      <c r="L1964">
        <v>0.1</v>
      </c>
      <c r="M1964">
        <v>538.20000000000005</v>
      </c>
      <c r="N1964" t="s">
        <v>22</v>
      </c>
      <c r="O1964" t="s">
        <v>33</v>
      </c>
      <c r="P1964">
        <v>5382</v>
      </c>
      <c r="Q1964">
        <v>5382</v>
      </c>
      <c r="R1964">
        <v>598</v>
      </c>
      <c r="S1964">
        <v>59.799999999999955</v>
      </c>
    </row>
    <row r="1965" spans="1:19" x14ac:dyDescent="0.35">
      <c r="A1965" t="s">
        <v>2091</v>
      </c>
      <c r="B1965" s="40">
        <v>45558</v>
      </c>
      <c r="C1965" t="s">
        <v>15</v>
      </c>
      <c r="D1965" t="s">
        <v>16</v>
      </c>
      <c r="E1965" t="s">
        <v>17</v>
      </c>
      <c r="F1965" t="s">
        <v>50</v>
      </c>
      <c r="G1965" t="s">
        <v>75</v>
      </c>
      <c r="H1965" t="s">
        <v>76</v>
      </c>
      <c r="I1965" t="s">
        <v>69</v>
      </c>
      <c r="J1965">
        <v>299</v>
      </c>
      <c r="K1965">
        <v>8</v>
      </c>
      <c r="L1965">
        <v>0.25</v>
      </c>
      <c r="M1965">
        <v>1794</v>
      </c>
      <c r="N1965" t="s">
        <v>22</v>
      </c>
      <c r="O1965" t="s">
        <v>23</v>
      </c>
      <c r="P1965">
        <v>7176</v>
      </c>
      <c r="Q1965">
        <v>7176</v>
      </c>
      <c r="R1965">
        <v>2392</v>
      </c>
      <c r="S1965">
        <v>598</v>
      </c>
    </row>
    <row r="1966" spans="1:19" x14ac:dyDescent="0.35">
      <c r="A1966" t="s">
        <v>2092</v>
      </c>
      <c r="B1966" s="40">
        <v>45540</v>
      </c>
      <c r="C1966" t="s">
        <v>64</v>
      </c>
      <c r="D1966" t="s">
        <v>65</v>
      </c>
      <c r="E1966" t="s">
        <v>27</v>
      </c>
      <c r="F1966" t="s">
        <v>28</v>
      </c>
      <c r="G1966" t="s">
        <v>75</v>
      </c>
      <c r="H1966" t="s">
        <v>76</v>
      </c>
      <c r="I1966" t="s">
        <v>69</v>
      </c>
      <c r="J1966">
        <v>299</v>
      </c>
      <c r="K1966">
        <v>8</v>
      </c>
      <c r="L1966">
        <v>0.12</v>
      </c>
      <c r="M1966">
        <v>2104.96</v>
      </c>
      <c r="N1966" t="s">
        <v>77</v>
      </c>
      <c r="O1966" t="s">
        <v>23</v>
      </c>
      <c r="P1966">
        <v>17541.333333333336</v>
      </c>
      <c r="Q1966">
        <v>17541.333333333336</v>
      </c>
      <c r="R1966">
        <v>2392</v>
      </c>
      <c r="S1966">
        <v>287.03999999999996</v>
      </c>
    </row>
    <row r="1967" spans="1:19" x14ac:dyDescent="0.35">
      <c r="A1967" t="s">
        <v>2093</v>
      </c>
      <c r="B1967" s="40">
        <v>45520</v>
      </c>
      <c r="C1967" t="s">
        <v>61</v>
      </c>
      <c r="D1967" t="s">
        <v>62</v>
      </c>
      <c r="E1967" t="s">
        <v>27</v>
      </c>
      <c r="F1967" t="s">
        <v>122</v>
      </c>
      <c r="G1967" t="s">
        <v>75</v>
      </c>
      <c r="H1967" t="s">
        <v>76</v>
      </c>
      <c r="I1967" t="s">
        <v>69</v>
      </c>
      <c r="J1967">
        <v>299</v>
      </c>
      <c r="K1967">
        <v>9</v>
      </c>
      <c r="L1967">
        <v>0.04</v>
      </c>
      <c r="M1967">
        <v>2583.36</v>
      </c>
      <c r="N1967" t="s">
        <v>59</v>
      </c>
      <c r="O1967" t="s">
        <v>23</v>
      </c>
      <c r="P1967">
        <v>64584</v>
      </c>
      <c r="Q1967">
        <v>64584</v>
      </c>
      <c r="R1967">
        <v>2691.0000000000005</v>
      </c>
      <c r="S1967">
        <v>107.64000000000033</v>
      </c>
    </row>
    <row r="1968" spans="1:19" x14ac:dyDescent="0.35">
      <c r="A1968" t="s">
        <v>2094</v>
      </c>
      <c r="B1968" s="40">
        <v>45521</v>
      </c>
      <c r="C1968" t="s">
        <v>125</v>
      </c>
      <c r="D1968" t="s">
        <v>126</v>
      </c>
      <c r="E1968" t="s">
        <v>37</v>
      </c>
      <c r="F1968" t="s">
        <v>83</v>
      </c>
      <c r="G1968" t="s">
        <v>75</v>
      </c>
      <c r="H1968" t="s">
        <v>76</v>
      </c>
      <c r="I1968" t="s">
        <v>69</v>
      </c>
      <c r="J1968">
        <v>299</v>
      </c>
      <c r="K1968">
        <v>16</v>
      </c>
      <c r="L1968">
        <v>0.24</v>
      </c>
      <c r="M1968">
        <v>3635.84</v>
      </c>
      <c r="N1968" t="s">
        <v>32</v>
      </c>
      <c r="O1968" t="s">
        <v>23</v>
      </c>
      <c r="P1968">
        <v>15149.333333333334</v>
      </c>
      <c r="Q1968">
        <v>15149.333333333334</v>
      </c>
      <c r="R1968">
        <v>4784</v>
      </c>
      <c r="S1968">
        <v>1148.1599999999999</v>
      </c>
    </row>
    <row r="1969" spans="1:19" x14ac:dyDescent="0.35">
      <c r="A1969" t="s">
        <v>2095</v>
      </c>
      <c r="B1969" s="40">
        <v>45587</v>
      </c>
      <c r="C1969" t="s">
        <v>15</v>
      </c>
      <c r="D1969" t="s">
        <v>16</v>
      </c>
      <c r="E1969" t="s">
        <v>17</v>
      </c>
      <c r="F1969" t="s">
        <v>79</v>
      </c>
      <c r="G1969" t="s">
        <v>75</v>
      </c>
      <c r="H1969" t="s">
        <v>76</v>
      </c>
      <c r="I1969" t="s">
        <v>69</v>
      </c>
      <c r="J1969">
        <v>299</v>
      </c>
      <c r="K1969">
        <v>2</v>
      </c>
      <c r="L1969">
        <v>0.12</v>
      </c>
      <c r="M1969">
        <v>526.24</v>
      </c>
      <c r="N1969" t="s">
        <v>32</v>
      </c>
      <c r="O1969" t="s">
        <v>23</v>
      </c>
      <c r="P1969">
        <v>4385.3333333333339</v>
      </c>
      <c r="Q1969">
        <v>4385.3333333333339</v>
      </c>
      <c r="R1969">
        <v>598</v>
      </c>
      <c r="S1969">
        <v>71.759999999999991</v>
      </c>
    </row>
    <row r="1970" spans="1:19" x14ac:dyDescent="0.35">
      <c r="A1970" t="s">
        <v>2096</v>
      </c>
      <c r="B1970" s="40">
        <v>45369</v>
      </c>
      <c r="C1970" t="s">
        <v>35</v>
      </c>
      <c r="D1970" t="s">
        <v>36</v>
      </c>
      <c r="E1970" t="s">
        <v>37</v>
      </c>
      <c r="F1970" t="s">
        <v>83</v>
      </c>
      <c r="G1970" t="s">
        <v>75</v>
      </c>
      <c r="H1970" t="s">
        <v>76</v>
      </c>
      <c r="I1970" t="s">
        <v>69</v>
      </c>
      <c r="J1970">
        <v>299</v>
      </c>
      <c r="K1970">
        <v>11</v>
      </c>
      <c r="L1970">
        <v>0.13</v>
      </c>
      <c r="M1970">
        <v>2861.43</v>
      </c>
      <c r="N1970" t="s">
        <v>32</v>
      </c>
      <c r="O1970" t="s">
        <v>23</v>
      </c>
      <c r="P1970">
        <v>22010.999999999996</v>
      </c>
      <c r="Q1970">
        <v>22010.999999999996</v>
      </c>
      <c r="R1970">
        <v>3289</v>
      </c>
      <c r="S1970">
        <v>427.57000000000016</v>
      </c>
    </row>
    <row r="1971" spans="1:19" x14ac:dyDescent="0.35">
      <c r="A1971" t="s">
        <v>2097</v>
      </c>
      <c r="B1971" s="40">
        <v>45531</v>
      </c>
      <c r="C1971" t="s">
        <v>15</v>
      </c>
      <c r="D1971" t="s">
        <v>16</v>
      </c>
      <c r="E1971" t="s">
        <v>17</v>
      </c>
      <c r="F1971" t="s">
        <v>18</v>
      </c>
      <c r="G1971" t="s">
        <v>75</v>
      </c>
      <c r="H1971" t="s">
        <v>76</v>
      </c>
      <c r="I1971" t="s">
        <v>69</v>
      </c>
      <c r="J1971">
        <v>299</v>
      </c>
      <c r="K1971">
        <v>20</v>
      </c>
      <c r="L1971">
        <v>0.2</v>
      </c>
      <c r="M1971">
        <v>4784</v>
      </c>
      <c r="N1971" t="s">
        <v>32</v>
      </c>
      <c r="O1971" t="s">
        <v>33</v>
      </c>
      <c r="P1971">
        <v>23920</v>
      </c>
      <c r="Q1971">
        <v>23920</v>
      </c>
      <c r="R1971">
        <v>5980</v>
      </c>
      <c r="S1971">
        <v>1196</v>
      </c>
    </row>
    <row r="1972" spans="1:19" x14ac:dyDescent="0.35">
      <c r="A1972" t="s">
        <v>2098</v>
      </c>
      <c r="B1972" s="40">
        <v>45447</v>
      </c>
      <c r="C1972" t="s">
        <v>55</v>
      </c>
      <c r="D1972" t="s">
        <v>56</v>
      </c>
      <c r="E1972" t="s">
        <v>17</v>
      </c>
      <c r="F1972" t="s">
        <v>154</v>
      </c>
      <c r="G1972" t="s">
        <v>75</v>
      </c>
      <c r="H1972" t="s">
        <v>76</v>
      </c>
      <c r="I1972" t="s">
        <v>69</v>
      </c>
      <c r="J1972">
        <v>299</v>
      </c>
      <c r="K1972">
        <v>4</v>
      </c>
      <c r="L1972">
        <v>0.22</v>
      </c>
      <c r="M1972">
        <v>932.88</v>
      </c>
      <c r="N1972" t="s">
        <v>22</v>
      </c>
      <c r="O1972" t="s">
        <v>23</v>
      </c>
      <c r="P1972">
        <v>4240.363636363636</v>
      </c>
      <c r="Q1972">
        <v>4240.363636363636</v>
      </c>
      <c r="R1972">
        <v>1196</v>
      </c>
      <c r="S1972">
        <v>263.12</v>
      </c>
    </row>
    <row r="1973" spans="1:19" x14ac:dyDescent="0.35">
      <c r="A1973" t="s">
        <v>2099</v>
      </c>
      <c r="B1973" s="40">
        <v>45527</v>
      </c>
      <c r="C1973" t="s">
        <v>96</v>
      </c>
      <c r="D1973" t="s">
        <v>97</v>
      </c>
      <c r="E1973" t="s">
        <v>98</v>
      </c>
      <c r="F1973" t="s">
        <v>113</v>
      </c>
      <c r="G1973" t="s">
        <v>75</v>
      </c>
      <c r="H1973" t="s">
        <v>76</v>
      </c>
      <c r="I1973" t="s">
        <v>69</v>
      </c>
      <c r="J1973">
        <v>299</v>
      </c>
      <c r="K1973">
        <v>13</v>
      </c>
      <c r="L1973">
        <v>0.26</v>
      </c>
      <c r="M1973">
        <v>2876.38</v>
      </c>
      <c r="N1973" t="s">
        <v>32</v>
      </c>
      <c r="O1973" t="s">
        <v>23</v>
      </c>
      <c r="P1973">
        <v>11063</v>
      </c>
      <c r="Q1973">
        <v>11063</v>
      </c>
      <c r="R1973">
        <v>3887</v>
      </c>
      <c r="S1973">
        <v>1010.6199999999999</v>
      </c>
    </row>
    <row r="1974" spans="1:19" x14ac:dyDescent="0.35">
      <c r="A1974" t="s">
        <v>2100</v>
      </c>
      <c r="B1974" s="40">
        <v>45369</v>
      </c>
      <c r="C1974" t="s">
        <v>96</v>
      </c>
      <c r="D1974" t="s">
        <v>97</v>
      </c>
      <c r="E1974" t="s">
        <v>98</v>
      </c>
      <c r="F1974" t="s">
        <v>160</v>
      </c>
      <c r="G1974" t="s">
        <v>75</v>
      </c>
      <c r="H1974" t="s">
        <v>76</v>
      </c>
      <c r="I1974" t="s">
        <v>69</v>
      </c>
      <c r="J1974">
        <v>299</v>
      </c>
      <c r="K1974">
        <v>4</v>
      </c>
      <c r="L1974">
        <v>0.21</v>
      </c>
      <c r="M1974">
        <v>944.84</v>
      </c>
      <c r="N1974" t="s">
        <v>42</v>
      </c>
      <c r="O1974" t="s">
        <v>23</v>
      </c>
      <c r="P1974">
        <v>4499.2380952380954</v>
      </c>
      <c r="Q1974">
        <v>4499.2380952380954</v>
      </c>
      <c r="R1974">
        <v>1196</v>
      </c>
      <c r="S1974">
        <v>251.15999999999997</v>
      </c>
    </row>
    <row r="1975" spans="1:19" x14ac:dyDescent="0.35">
      <c r="A1975" t="s">
        <v>2101</v>
      </c>
      <c r="B1975" s="40">
        <v>45389</v>
      </c>
      <c r="C1975" t="s">
        <v>15</v>
      </c>
      <c r="D1975" t="s">
        <v>16</v>
      </c>
      <c r="E1975" t="s">
        <v>17</v>
      </c>
      <c r="F1975" t="s">
        <v>18</v>
      </c>
      <c r="G1975" t="s">
        <v>75</v>
      </c>
      <c r="H1975" t="s">
        <v>76</v>
      </c>
      <c r="I1975" t="s">
        <v>69</v>
      </c>
      <c r="J1975">
        <v>299</v>
      </c>
      <c r="K1975">
        <v>20</v>
      </c>
      <c r="L1975">
        <v>0.26</v>
      </c>
      <c r="M1975">
        <v>4425.2</v>
      </c>
      <c r="N1975" t="s">
        <v>123</v>
      </c>
      <c r="O1975" t="s">
        <v>23</v>
      </c>
      <c r="P1975">
        <v>17020</v>
      </c>
      <c r="Q1975">
        <v>17020</v>
      </c>
      <c r="R1975">
        <v>5980</v>
      </c>
      <c r="S1975">
        <v>1554.8000000000002</v>
      </c>
    </row>
    <row r="1976" spans="1:19" x14ac:dyDescent="0.35">
      <c r="A1976" t="s">
        <v>2102</v>
      </c>
      <c r="B1976" s="40">
        <v>45642</v>
      </c>
      <c r="C1976" t="s">
        <v>61</v>
      </c>
      <c r="D1976" t="s">
        <v>62</v>
      </c>
      <c r="E1976" t="s">
        <v>27</v>
      </c>
      <c r="F1976" t="s">
        <v>28</v>
      </c>
      <c r="G1976" t="s">
        <v>75</v>
      </c>
      <c r="H1976" t="s">
        <v>76</v>
      </c>
      <c r="I1976" t="s">
        <v>69</v>
      </c>
      <c r="J1976">
        <v>299</v>
      </c>
      <c r="K1976">
        <v>15</v>
      </c>
      <c r="L1976">
        <v>0.05</v>
      </c>
      <c r="M1976">
        <v>4260.75</v>
      </c>
      <c r="N1976" t="s">
        <v>32</v>
      </c>
      <c r="O1976" t="s">
        <v>23</v>
      </c>
      <c r="P1976">
        <v>85215</v>
      </c>
      <c r="Q1976">
        <v>85215</v>
      </c>
      <c r="R1976">
        <v>4485</v>
      </c>
      <c r="S1976">
        <v>224.25</v>
      </c>
    </row>
    <row r="1977" spans="1:19" x14ac:dyDescent="0.35">
      <c r="A1977" t="s">
        <v>2103</v>
      </c>
      <c r="B1977" s="40">
        <v>45349</v>
      </c>
      <c r="C1977" t="s">
        <v>64</v>
      </c>
      <c r="D1977" t="s">
        <v>65</v>
      </c>
      <c r="E1977" t="s">
        <v>27</v>
      </c>
      <c r="F1977" t="s">
        <v>103</v>
      </c>
      <c r="G1977" t="s">
        <v>75</v>
      </c>
      <c r="H1977" t="s">
        <v>76</v>
      </c>
      <c r="I1977" t="s">
        <v>69</v>
      </c>
      <c r="J1977">
        <v>299</v>
      </c>
      <c r="K1977">
        <v>15</v>
      </c>
      <c r="L1977">
        <v>0.08</v>
      </c>
      <c r="M1977">
        <v>4126.2</v>
      </c>
      <c r="N1977" t="s">
        <v>32</v>
      </c>
      <c r="O1977" t="s">
        <v>33</v>
      </c>
      <c r="P1977">
        <v>51577.5</v>
      </c>
      <c r="Q1977">
        <v>51577.5</v>
      </c>
      <c r="R1977">
        <v>4485</v>
      </c>
      <c r="S1977">
        <v>358.80000000000018</v>
      </c>
    </row>
    <row r="1978" spans="1:19" x14ac:dyDescent="0.35">
      <c r="A1978" t="s">
        <v>2104</v>
      </c>
      <c r="B1978" s="40">
        <v>45498</v>
      </c>
      <c r="C1978" t="s">
        <v>35</v>
      </c>
      <c r="D1978" t="s">
        <v>36</v>
      </c>
      <c r="E1978" t="s">
        <v>37</v>
      </c>
      <c r="F1978" t="s">
        <v>157</v>
      </c>
      <c r="G1978" t="s">
        <v>75</v>
      </c>
      <c r="H1978" t="s">
        <v>76</v>
      </c>
      <c r="I1978" t="s">
        <v>69</v>
      </c>
      <c r="J1978">
        <v>299</v>
      </c>
      <c r="K1978">
        <v>18</v>
      </c>
      <c r="L1978">
        <v>0.2</v>
      </c>
      <c r="M1978">
        <v>4305.6000000000004</v>
      </c>
      <c r="N1978" t="s">
        <v>42</v>
      </c>
      <c r="O1978" t="s">
        <v>23</v>
      </c>
      <c r="P1978">
        <v>21528</v>
      </c>
      <c r="Q1978">
        <v>21528</v>
      </c>
      <c r="R1978">
        <v>5382</v>
      </c>
      <c r="S1978">
        <v>1076.3999999999996</v>
      </c>
    </row>
    <row r="1979" spans="1:19" x14ac:dyDescent="0.35">
      <c r="A1979" t="s">
        <v>2105</v>
      </c>
      <c r="B1979" s="40">
        <v>45484</v>
      </c>
      <c r="C1979" t="s">
        <v>73</v>
      </c>
      <c r="D1979" t="s">
        <v>74</v>
      </c>
      <c r="E1979" t="s">
        <v>37</v>
      </c>
      <c r="F1979" t="s">
        <v>157</v>
      </c>
      <c r="G1979" t="s">
        <v>75</v>
      </c>
      <c r="H1979" t="s">
        <v>76</v>
      </c>
      <c r="I1979" t="s">
        <v>69</v>
      </c>
      <c r="J1979">
        <v>299</v>
      </c>
      <c r="K1979">
        <v>9</v>
      </c>
      <c r="L1979">
        <v>0.28000000000000003</v>
      </c>
      <c r="M1979">
        <v>1937.52</v>
      </c>
      <c r="N1979" t="s">
        <v>22</v>
      </c>
      <c r="O1979" t="s">
        <v>80</v>
      </c>
      <c r="P1979">
        <v>6919.7142857142853</v>
      </c>
      <c r="Q1979">
        <v>6919.7142857142853</v>
      </c>
      <c r="R1979">
        <v>2691</v>
      </c>
      <c r="S1979">
        <v>753.48</v>
      </c>
    </row>
    <row r="1980" spans="1:19" x14ac:dyDescent="0.35">
      <c r="A1980" t="s">
        <v>2106</v>
      </c>
      <c r="B1980" s="40">
        <v>45618</v>
      </c>
      <c r="C1980" t="s">
        <v>125</v>
      </c>
      <c r="D1980" t="s">
        <v>126</v>
      </c>
      <c r="E1980" t="s">
        <v>37</v>
      </c>
      <c r="F1980" t="s">
        <v>83</v>
      </c>
      <c r="G1980" t="s">
        <v>75</v>
      </c>
      <c r="H1980" t="s">
        <v>76</v>
      </c>
      <c r="I1980" t="s">
        <v>69</v>
      </c>
      <c r="J1980">
        <v>299</v>
      </c>
      <c r="K1980">
        <v>9</v>
      </c>
      <c r="L1980">
        <v>0.28999999999999998</v>
      </c>
      <c r="M1980">
        <v>1910.61</v>
      </c>
      <c r="N1980" t="s">
        <v>22</v>
      </c>
      <c r="O1980" t="s">
        <v>23</v>
      </c>
      <c r="P1980">
        <v>6588.3103448275861</v>
      </c>
      <c r="Q1980">
        <v>6588.3103448275861</v>
      </c>
      <c r="R1980">
        <v>2691</v>
      </c>
      <c r="S1980">
        <v>780.3900000000001</v>
      </c>
    </row>
    <row r="1981" spans="1:19" x14ac:dyDescent="0.35">
      <c r="A1981" t="s">
        <v>2107</v>
      </c>
      <c r="B1981" s="40">
        <v>45312</v>
      </c>
      <c r="C1981" t="s">
        <v>61</v>
      </c>
      <c r="D1981" t="s">
        <v>62</v>
      </c>
      <c r="E1981" t="s">
        <v>27</v>
      </c>
      <c r="F1981" t="s">
        <v>103</v>
      </c>
      <c r="G1981" t="s">
        <v>75</v>
      </c>
      <c r="H1981" t="s">
        <v>76</v>
      </c>
      <c r="I1981" t="s">
        <v>69</v>
      </c>
      <c r="J1981">
        <v>299</v>
      </c>
      <c r="K1981">
        <v>14</v>
      </c>
      <c r="L1981">
        <v>0.2</v>
      </c>
      <c r="M1981">
        <v>3348.8</v>
      </c>
      <c r="N1981" t="s">
        <v>59</v>
      </c>
      <c r="O1981" t="s">
        <v>33</v>
      </c>
      <c r="P1981">
        <v>16744</v>
      </c>
      <c r="Q1981">
        <v>16744</v>
      </c>
      <c r="R1981">
        <v>4186</v>
      </c>
      <c r="S1981">
        <v>837.19999999999982</v>
      </c>
    </row>
    <row r="1982" spans="1:19" x14ac:dyDescent="0.35">
      <c r="A1982" t="s">
        <v>2108</v>
      </c>
      <c r="B1982" s="40">
        <v>45600</v>
      </c>
      <c r="C1982" t="s">
        <v>125</v>
      </c>
      <c r="D1982" t="s">
        <v>126</v>
      </c>
      <c r="E1982" t="s">
        <v>37</v>
      </c>
      <c r="F1982" t="s">
        <v>151</v>
      </c>
      <c r="G1982" t="s">
        <v>75</v>
      </c>
      <c r="H1982" t="s">
        <v>76</v>
      </c>
      <c r="I1982" t="s">
        <v>69</v>
      </c>
      <c r="J1982">
        <v>299</v>
      </c>
      <c r="K1982">
        <v>19</v>
      </c>
      <c r="L1982">
        <v>0.16</v>
      </c>
      <c r="M1982">
        <v>4772.04</v>
      </c>
      <c r="N1982" t="s">
        <v>123</v>
      </c>
      <c r="O1982" t="s">
        <v>80</v>
      </c>
      <c r="P1982">
        <v>29825.25</v>
      </c>
      <c r="Q1982">
        <v>29825.25</v>
      </c>
      <c r="R1982">
        <v>5681</v>
      </c>
      <c r="S1982">
        <v>908.96</v>
      </c>
    </row>
    <row r="1983" spans="1:19" x14ac:dyDescent="0.35">
      <c r="A1983" t="s">
        <v>2109</v>
      </c>
      <c r="B1983" s="40">
        <v>45414</v>
      </c>
      <c r="C1983" t="s">
        <v>44</v>
      </c>
      <c r="D1983" t="s">
        <v>45</v>
      </c>
      <c r="E1983" t="s">
        <v>17</v>
      </c>
      <c r="F1983" t="s">
        <v>176</v>
      </c>
      <c r="G1983" t="s">
        <v>75</v>
      </c>
      <c r="H1983" t="s">
        <v>76</v>
      </c>
      <c r="I1983" t="s">
        <v>69</v>
      </c>
      <c r="J1983">
        <v>299</v>
      </c>
      <c r="K1983">
        <v>5</v>
      </c>
      <c r="L1983">
        <v>0.2</v>
      </c>
      <c r="M1983">
        <v>1196</v>
      </c>
      <c r="N1983" t="s">
        <v>42</v>
      </c>
      <c r="O1983" t="s">
        <v>23</v>
      </c>
      <c r="P1983">
        <v>5980</v>
      </c>
      <c r="Q1983">
        <v>5980</v>
      </c>
      <c r="R1983">
        <v>1495</v>
      </c>
      <c r="S1983">
        <v>299</v>
      </c>
    </row>
    <row r="1984" spans="1:19" x14ac:dyDescent="0.35">
      <c r="A1984" t="s">
        <v>2110</v>
      </c>
      <c r="B1984" s="40">
        <v>45392</v>
      </c>
      <c r="C1984" t="s">
        <v>61</v>
      </c>
      <c r="D1984" t="s">
        <v>62</v>
      </c>
      <c r="E1984" t="s">
        <v>27</v>
      </c>
      <c r="F1984" t="s">
        <v>122</v>
      </c>
      <c r="G1984" t="s">
        <v>75</v>
      </c>
      <c r="H1984" t="s">
        <v>76</v>
      </c>
      <c r="I1984" t="s">
        <v>69</v>
      </c>
      <c r="J1984">
        <v>299</v>
      </c>
      <c r="K1984">
        <v>10</v>
      </c>
      <c r="L1984">
        <v>0.08</v>
      </c>
      <c r="M1984">
        <v>2750.8</v>
      </c>
      <c r="N1984" t="s">
        <v>42</v>
      </c>
      <c r="O1984" t="s">
        <v>23</v>
      </c>
      <c r="P1984">
        <v>34385</v>
      </c>
      <c r="Q1984">
        <v>34385</v>
      </c>
      <c r="R1984">
        <v>2990</v>
      </c>
      <c r="S1984">
        <v>239.19999999999982</v>
      </c>
    </row>
    <row r="1985" spans="1:19" x14ac:dyDescent="0.35">
      <c r="A1985" t="s">
        <v>2111</v>
      </c>
      <c r="B1985" s="40">
        <v>45445</v>
      </c>
      <c r="C1985" t="s">
        <v>15</v>
      </c>
      <c r="D1985" t="s">
        <v>16</v>
      </c>
      <c r="E1985" t="s">
        <v>17</v>
      </c>
      <c r="F1985" t="s">
        <v>154</v>
      </c>
      <c r="G1985" t="s">
        <v>75</v>
      </c>
      <c r="H1985" t="s">
        <v>76</v>
      </c>
      <c r="I1985" t="s">
        <v>69</v>
      </c>
      <c r="J1985">
        <v>299</v>
      </c>
      <c r="K1985">
        <v>8</v>
      </c>
      <c r="L1985">
        <v>0.05</v>
      </c>
      <c r="M1985">
        <v>2272.4</v>
      </c>
      <c r="N1985" t="s">
        <v>22</v>
      </c>
      <c r="O1985" t="s">
        <v>87</v>
      </c>
      <c r="P1985">
        <v>45448</v>
      </c>
      <c r="Q1985">
        <v>45448</v>
      </c>
      <c r="R1985">
        <v>2392</v>
      </c>
      <c r="S1985">
        <v>119.59999999999991</v>
      </c>
    </row>
    <row r="1986" spans="1:19" x14ac:dyDescent="0.35">
      <c r="A1986" t="s">
        <v>2112</v>
      </c>
      <c r="B1986" s="40">
        <v>45404</v>
      </c>
      <c r="C1986" t="s">
        <v>15</v>
      </c>
      <c r="D1986" t="s">
        <v>16</v>
      </c>
      <c r="E1986" t="s">
        <v>17</v>
      </c>
      <c r="F1986" t="s">
        <v>18</v>
      </c>
      <c r="G1986" t="s">
        <v>75</v>
      </c>
      <c r="H1986" t="s">
        <v>76</v>
      </c>
      <c r="I1986" t="s">
        <v>69</v>
      </c>
      <c r="J1986">
        <v>299</v>
      </c>
      <c r="K1986">
        <v>6</v>
      </c>
      <c r="L1986">
        <v>7.0000000000000007E-2</v>
      </c>
      <c r="M1986">
        <v>1668.42</v>
      </c>
      <c r="N1986" t="s">
        <v>42</v>
      </c>
      <c r="O1986" t="s">
        <v>87</v>
      </c>
      <c r="P1986">
        <v>23834.571428571428</v>
      </c>
      <c r="Q1986">
        <v>23834.571428571428</v>
      </c>
      <c r="R1986">
        <v>1794.0000000000002</v>
      </c>
      <c r="S1986">
        <v>125.58000000000015</v>
      </c>
    </row>
    <row r="1987" spans="1:19" x14ac:dyDescent="0.35">
      <c r="A1987" t="s">
        <v>2113</v>
      </c>
      <c r="B1987" s="40">
        <v>45326</v>
      </c>
      <c r="C1987" t="s">
        <v>73</v>
      </c>
      <c r="D1987" t="s">
        <v>74</v>
      </c>
      <c r="E1987" t="s">
        <v>37</v>
      </c>
      <c r="F1987" t="s">
        <v>38</v>
      </c>
      <c r="G1987" t="s">
        <v>75</v>
      </c>
      <c r="H1987" t="s">
        <v>76</v>
      </c>
      <c r="I1987" t="s">
        <v>69</v>
      </c>
      <c r="J1987">
        <v>299</v>
      </c>
      <c r="K1987">
        <v>20</v>
      </c>
      <c r="L1987">
        <v>0.11</v>
      </c>
      <c r="M1987">
        <v>5322.2</v>
      </c>
      <c r="N1987" t="s">
        <v>32</v>
      </c>
      <c r="O1987" t="s">
        <v>23</v>
      </c>
      <c r="P1987">
        <v>48383.63636363636</v>
      </c>
      <c r="Q1987">
        <v>48383.63636363636</v>
      </c>
      <c r="R1987">
        <v>5980</v>
      </c>
      <c r="S1987">
        <v>657.80000000000018</v>
      </c>
    </row>
    <row r="1988" spans="1:19" x14ac:dyDescent="0.35">
      <c r="A1988" t="s">
        <v>2114</v>
      </c>
      <c r="B1988" s="40">
        <v>45627</v>
      </c>
      <c r="C1988" t="s">
        <v>15</v>
      </c>
      <c r="D1988" t="s">
        <v>16</v>
      </c>
      <c r="E1988" t="s">
        <v>17</v>
      </c>
      <c r="F1988" t="s">
        <v>154</v>
      </c>
      <c r="G1988" t="s">
        <v>75</v>
      </c>
      <c r="H1988" t="s">
        <v>76</v>
      </c>
      <c r="I1988" t="s">
        <v>69</v>
      </c>
      <c r="J1988">
        <v>299</v>
      </c>
      <c r="K1988">
        <v>10</v>
      </c>
      <c r="L1988">
        <v>0.14000000000000001</v>
      </c>
      <c r="M1988">
        <v>2571.4</v>
      </c>
      <c r="N1988" t="s">
        <v>42</v>
      </c>
      <c r="O1988" t="s">
        <v>23</v>
      </c>
      <c r="P1988">
        <v>18367.142857142855</v>
      </c>
      <c r="Q1988">
        <v>18367.142857142855</v>
      </c>
      <c r="R1988">
        <v>2990</v>
      </c>
      <c r="S1988">
        <v>418.59999999999991</v>
      </c>
    </row>
    <row r="1989" spans="1:19" x14ac:dyDescent="0.35">
      <c r="A1989" t="s">
        <v>2115</v>
      </c>
      <c r="B1989" s="40">
        <v>45593</v>
      </c>
      <c r="C1989" t="s">
        <v>73</v>
      </c>
      <c r="D1989" t="s">
        <v>74</v>
      </c>
      <c r="E1989" t="s">
        <v>37</v>
      </c>
      <c r="F1989" t="s">
        <v>83</v>
      </c>
      <c r="G1989" t="s">
        <v>75</v>
      </c>
      <c r="H1989" t="s">
        <v>76</v>
      </c>
      <c r="I1989" t="s">
        <v>69</v>
      </c>
      <c r="J1989">
        <v>299</v>
      </c>
      <c r="K1989">
        <v>11</v>
      </c>
      <c r="L1989">
        <v>0.13</v>
      </c>
      <c r="M1989">
        <v>2861.43</v>
      </c>
      <c r="N1989" t="s">
        <v>59</v>
      </c>
      <c r="O1989" t="s">
        <v>23</v>
      </c>
      <c r="P1989">
        <v>22010.999999999996</v>
      </c>
      <c r="Q1989">
        <v>22010.999999999996</v>
      </c>
      <c r="R1989">
        <v>3289</v>
      </c>
      <c r="S1989">
        <v>427.57000000000016</v>
      </c>
    </row>
    <row r="1990" spans="1:19" x14ac:dyDescent="0.35">
      <c r="A1990" t="s">
        <v>2116</v>
      </c>
      <c r="B1990" s="40">
        <v>45505</v>
      </c>
      <c r="C1990" t="s">
        <v>111</v>
      </c>
      <c r="D1990" t="s">
        <v>112</v>
      </c>
      <c r="E1990" t="s">
        <v>98</v>
      </c>
      <c r="F1990" t="s">
        <v>160</v>
      </c>
      <c r="G1990" t="s">
        <v>75</v>
      </c>
      <c r="H1990" t="s">
        <v>76</v>
      </c>
      <c r="I1990" t="s">
        <v>69</v>
      </c>
      <c r="J1990">
        <v>299</v>
      </c>
      <c r="K1990">
        <v>12</v>
      </c>
      <c r="L1990">
        <v>0.14000000000000001</v>
      </c>
      <c r="M1990">
        <v>3085.68</v>
      </c>
      <c r="N1990" t="s">
        <v>32</v>
      </c>
      <c r="O1990" t="s">
        <v>23</v>
      </c>
      <c r="P1990">
        <v>22040.571428571424</v>
      </c>
      <c r="Q1990">
        <v>22040.571428571424</v>
      </c>
      <c r="R1990">
        <v>3588</v>
      </c>
      <c r="S1990">
        <v>502.32000000000016</v>
      </c>
    </row>
    <row r="1991" spans="1:19" x14ac:dyDescent="0.35">
      <c r="A1991" t="s">
        <v>2117</v>
      </c>
      <c r="B1991" s="40">
        <v>45341</v>
      </c>
      <c r="C1991" t="s">
        <v>15</v>
      </c>
      <c r="D1991" t="s">
        <v>16</v>
      </c>
      <c r="E1991" t="s">
        <v>17</v>
      </c>
      <c r="F1991" t="s">
        <v>79</v>
      </c>
      <c r="G1991" t="s">
        <v>75</v>
      </c>
      <c r="H1991" t="s">
        <v>76</v>
      </c>
      <c r="I1991" t="s">
        <v>69</v>
      </c>
      <c r="J1991">
        <v>299</v>
      </c>
      <c r="K1991">
        <v>18</v>
      </c>
      <c r="L1991">
        <v>0.06</v>
      </c>
      <c r="M1991">
        <v>5059.08</v>
      </c>
      <c r="N1991" t="s">
        <v>42</v>
      </c>
      <c r="O1991" t="s">
        <v>23</v>
      </c>
      <c r="P1991">
        <v>84318</v>
      </c>
      <c r="Q1991">
        <v>84318</v>
      </c>
      <c r="R1991">
        <v>5382</v>
      </c>
      <c r="S1991">
        <v>322.92000000000007</v>
      </c>
    </row>
    <row r="1992" spans="1:19" x14ac:dyDescent="0.35">
      <c r="A1992" t="s">
        <v>2118</v>
      </c>
      <c r="B1992" s="40">
        <v>45393</v>
      </c>
      <c r="C1992" t="s">
        <v>96</v>
      </c>
      <c r="D1992" t="s">
        <v>97</v>
      </c>
      <c r="E1992" t="s">
        <v>98</v>
      </c>
      <c r="F1992" t="s">
        <v>115</v>
      </c>
      <c r="G1992" t="s">
        <v>75</v>
      </c>
      <c r="H1992" t="s">
        <v>76</v>
      </c>
      <c r="I1992" t="s">
        <v>69</v>
      </c>
      <c r="J1992">
        <v>299</v>
      </c>
      <c r="K1992">
        <v>15</v>
      </c>
      <c r="L1992">
        <v>0.1</v>
      </c>
      <c r="M1992">
        <v>4036.5</v>
      </c>
      <c r="N1992" t="s">
        <v>59</v>
      </c>
      <c r="O1992" t="s">
        <v>179</v>
      </c>
      <c r="P1992">
        <v>40365</v>
      </c>
      <c r="Q1992">
        <v>40365</v>
      </c>
      <c r="R1992">
        <v>4485</v>
      </c>
      <c r="S1992">
        <v>448.5</v>
      </c>
    </row>
    <row r="1993" spans="1:19" x14ac:dyDescent="0.35">
      <c r="A1993" t="s">
        <v>2119</v>
      </c>
      <c r="B1993" s="40">
        <v>45297</v>
      </c>
      <c r="C1993" t="s">
        <v>55</v>
      </c>
      <c r="D1993" t="s">
        <v>56</v>
      </c>
      <c r="E1993" t="s">
        <v>17</v>
      </c>
      <c r="F1993" t="s">
        <v>176</v>
      </c>
      <c r="G1993" t="s">
        <v>75</v>
      </c>
      <c r="H1993" t="s">
        <v>76</v>
      </c>
      <c r="I1993" t="s">
        <v>69</v>
      </c>
      <c r="J1993">
        <v>299</v>
      </c>
      <c r="K1993">
        <v>5</v>
      </c>
      <c r="L1993">
        <v>0.17</v>
      </c>
      <c r="M1993">
        <v>1240.8499999999999</v>
      </c>
      <c r="N1993" t="s">
        <v>32</v>
      </c>
      <c r="O1993" t="s">
        <v>87</v>
      </c>
      <c r="P1993">
        <v>7299.1176470588225</v>
      </c>
      <c r="Q1993">
        <v>7299.1176470588225</v>
      </c>
      <c r="R1993">
        <v>1495</v>
      </c>
      <c r="S1993">
        <v>254.15000000000009</v>
      </c>
    </row>
    <row r="1994" spans="1:19" x14ac:dyDescent="0.35">
      <c r="A1994" t="s">
        <v>2120</v>
      </c>
      <c r="B1994" s="40">
        <v>45617</v>
      </c>
      <c r="C1994" t="s">
        <v>73</v>
      </c>
      <c r="D1994" t="s">
        <v>74</v>
      </c>
      <c r="E1994" t="s">
        <v>37</v>
      </c>
      <c r="F1994" t="s">
        <v>151</v>
      </c>
      <c r="G1994" t="s">
        <v>75</v>
      </c>
      <c r="H1994" t="s">
        <v>76</v>
      </c>
      <c r="I1994" t="s">
        <v>69</v>
      </c>
      <c r="J1994">
        <v>299</v>
      </c>
      <c r="K1994">
        <v>3</v>
      </c>
      <c r="L1994">
        <v>0.05</v>
      </c>
      <c r="M1994">
        <v>852.15</v>
      </c>
      <c r="N1994" t="s">
        <v>59</v>
      </c>
      <c r="O1994" t="s">
        <v>23</v>
      </c>
      <c r="P1994">
        <v>17043</v>
      </c>
      <c r="Q1994">
        <v>17043</v>
      </c>
      <c r="R1994">
        <v>897</v>
      </c>
      <c r="S1994">
        <v>44.850000000000023</v>
      </c>
    </row>
    <row r="1995" spans="1:19" x14ac:dyDescent="0.35">
      <c r="A1995" t="s">
        <v>2121</v>
      </c>
      <c r="B1995" s="40">
        <v>45558</v>
      </c>
      <c r="C1995" t="s">
        <v>96</v>
      </c>
      <c r="D1995" t="s">
        <v>97</v>
      </c>
      <c r="E1995" t="s">
        <v>98</v>
      </c>
      <c r="F1995" t="s">
        <v>160</v>
      </c>
      <c r="G1995" t="s">
        <v>75</v>
      </c>
      <c r="H1995" t="s">
        <v>76</v>
      </c>
      <c r="I1995" t="s">
        <v>69</v>
      </c>
      <c r="J1995">
        <v>299</v>
      </c>
      <c r="K1995">
        <v>8</v>
      </c>
      <c r="L1995">
        <v>0.11</v>
      </c>
      <c r="M1995">
        <v>2128.88</v>
      </c>
      <c r="N1995" t="s">
        <v>59</v>
      </c>
      <c r="O1995" t="s">
        <v>80</v>
      </c>
      <c r="P1995">
        <v>19353.454545454548</v>
      </c>
      <c r="Q1995">
        <v>19353.454545454548</v>
      </c>
      <c r="R1995">
        <v>2392</v>
      </c>
      <c r="S1995">
        <v>263.11999999999989</v>
      </c>
    </row>
    <row r="1996" spans="1:19" x14ac:dyDescent="0.35">
      <c r="A1996" t="s">
        <v>2122</v>
      </c>
      <c r="B1996" s="40">
        <v>45574</v>
      </c>
      <c r="C1996" t="s">
        <v>15</v>
      </c>
      <c r="D1996" t="s">
        <v>16</v>
      </c>
      <c r="E1996" t="s">
        <v>17</v>
      </c>
      <c r="F1996" t="s">
        <v>79</v>
      </c>
      <c r="G1996" t="s">
        <v>75</v>
      </c>
      <c r="H1996" t="s">
        <v>76</v>
      </c>
      <c r="I1996" t="s">
        <v>69</v>
      </c>
      <c r="J1996">
        <v>299</v>
      </c>
      <c r="K1996">
        <v>19</v>
      </c>
      <c r="L1996">
        <v>0.19</v>
      </c>
      <c r="M1996">
        <v>4601.6099999999997</v>
      </c>
      <c r="N1996" t="s">
        <v>22</v>
      </c>
      <c r="O1996" t="s">
        <v>23</v>
      </c>
      <c r="P1996">
        <v>24218.999999999996</v>
      </c>
      <c r="Q1996">
        <v>24218.999999999996</v>
      </c>
      <c r="R1996">
        <v>5680.9999999999991</v>
      </c>
      <c r="S1996">
        <v>1079.3899999999994</v>
      </c>
    </row>
    <row r="1997" spans="1:19" x14ac:dyDescent="0.35">
      <c r="A1997" t="s">
        <v>2123</v>
      </c>
      <c r="B1997" s="40">
        <v>45578</v>
      </c>
      <c r="C1997" t="s">
        <v>125</v>
      </c>
      <c r="D1997" t="s">
        <v>126</v>
      </c>
      <c r="E1997" t="s">
        <v>37</v>
      </c>
      <c r="F1997" t="s">
        <v>157</v>
      </c>
      <c r="G1997" t="s">
        <v>75</v>
      </c>
      <c r="H1997" t="s">
        <v>76</v>
      </c>
      <c r="I1997" t="s">
        <v>69</v>
      </c>
      <c r="J1997">
        <v>299</v>
      </c>
      <c r="K1997">
        <v>6</v>
      </c>
      <c r="L1997">
        <v>0.14000000000000001</v>
      </c>
      <c r="M1997">
        <v>1542.84</v>
      </c>
      <c r="N1997" t="s">
        <v>59</v>
      </c>
      <c r="O1997" t="s">
        <v>23</v>
      </c>
      <c r="P1997">
        <v>11020.285714285712</v>
      </c>
      <c r="Q1997">
        <v>11020.285714285712</v>
      </c>
      <c r="R1997">
        <v>1794</v>
      </c>
      <c r="S1997">
        <v>251.16000000000008</v>
      </c>
    </row>
    <row r="1998" spans="1:19" x14ac:dyDescent="0.35">
      <c r="A1998" t="s">
        <v>2124</v>
      </c>
      <c r="B1998" s="40">
        <v>45607</v>
      </c>
      <c r="C1998" t="s">
        <v>25</v>
      </c>
      <c r="D1998" t="s">
        <v>26</v>
      </c>
      <c r="E1998" t="s">
        <v>27</v>
      </c>
      <c r="F1998" t="s">
        <v>66</v>
      </c>
      <c r="G1998" t="s">
        <v>75</v>
      </c>
      <c r="H1998" t="s">
        <v>76</v>
      </c>
      <c r="I1998" t="s">
        <v>69</v>
      </c>
      <c r="J1998">
        <v>299</v>
      </c>
      <c r="K1998">
        <v>7</v>
      </c>
      <c r="L1998">
        <v>0.28999999999999998</v>
      </c>
      <c r="M1998">
        <v>1486.03</v>
      </c>
      <c r="N1998" t="s">
        <v>123</v>
      </c>
      <c r="O1998" t="s">
        <v>80</v>
      </c>
      <c r="P1998">
        <v>5124.2413793103451</v>
      </c>
      <c r="Q1998">
        <v>5124.2413793103451</v>
      </c>
      <c r="R1998">
        <v>2093</v>
      </c>
      <c r="S1998">
        <v>606.97</v>
      </c>
    </row>
    <row r="1999" spans="1:19" x14ac:dyDescent="0.35">
      <c r="A1999" t="s">
        <v>2125</v>
      </c>
      <c r="B1999" s="40">
        <v>45343</v>
      </c>
      <c r="C1999" t="s">
        <v>55</v>
      </c>
      <c r="D1999" t="s">
        <v>56</v>
      </c>
      <c r="E1999" t="s">
        <v>17</v>
      </c>
      <c r="F1999" t="s">
        <v>18</v>
      </c>
      <c r="G1999" t="s">
        <v>75</v>
      </c>
      <c r="H1999" t="s">
        <v>76</v>
      </c>
      <c r="I1999" t="s">
        <v>69</v>
      </c>
      <c r="J1999">
        <v>299</v>
      </c>
      <c r="K1999">
        <v>4</v>
      </c>
      <c r="L1999">
        <v>0.14000000000000001</v>
      </c>
      <c r="M1999">
        <v>1028.56</v>
      </c>
      <c r="N1999" t="s">
        <v>42</v>
      </c>
      <c r="O1999" t="s">
        <v>23</v>
      </c>
      <c r="P1999">
        <v>7346.8571428571422</v>
      </c>
      <c r="Q1999">
        <v>7346.8571428571422</v>
      </c>
      <c r="R1999">
        <v>1196</v>
      </c>
      <c r="S1999">
        <v>167.44000000000005</v>
      </c>
    </row>
    <row r="2000" spans="1:19" x14ac:dyDescent="0.35">
      <c r="A2000" t="s">
        <v>2126</v>
      </c>
      <c r="B2000" s="40">
        <v>45388</v>
      </c>
      <c r="C2000" t="s">
        <v>96</v>
      </c>
      <c r="D2000" t="s">
        <v>97</v>
      </c>
      <c r="E2000" t="s">
        <v>98</v>
      </c>
      <c r="F2000" t="s">
        <v>115</v>
      </c>
      <c r="G2000" t="s">
        <v>75</v>
      </c>
      <c r="H2000" t="s">
        <v>76</v>
      </c>
      <c r="I2000" t="s">
        <v>69</v>
      </c>
      <c r="J2000">
        <v>299</v>
      </c>
      <c r="K2000">
        <v>7</v>
      </c>
      <c r="L2000">
        <v>0.26</v>
      </c>
      <c r="M2000">
        <v>1548.82</v>
      </c>
      <c r="N2000" t="s">
        <v>42</v>
      </c>
      <c r="O2000" t="s">
        <v>23</v>
      </c>
      <c r="P2000">
        <v>5957</v>
      </c>
      <c r="Q2000">
        <v>5957</v>
      </c>
      <c r="R2000">
        <v>2093</v>
      </c>
      <c r="S2000">
        <v>544.18000000000006</v>
      </c>
    </row>
    <row r="2001" spans="1:19" x14ac:dyDescent="0.35">
      <c r="A2001" t="s">
        <v>2127</v>
      </c>
      <c r="B2001" s="40">
        <v>45590</v>
      </c>
      <c r="C2001" t="s">
        <v>55</v>
      </c>
      <c r="D2001" t="s">
        <v>56</v>
      </c>
      <c r="E2001" t="s">
        <v>17</v>
      </c>
      <c r="F2001" t="s">
        <v>18</v>
      </c>
      <c r="G2001" t="s">
        <v>75</v>
      </c>
      <c r="H2001" t="s">
        <v>76</v>
      </c>
      <c r="I2001" t="s">
        <v>69</v>
      </c>
      <c r="J2001">
        <v>299</v>
      </c>
      <c r="K2001">
        <v>15</v>
      </c>
      <c r="L2001">
        <v>0.13</v>
      </c>
      <c r="M2001">
        <v>3901.95</v>
      </c>
      <c r="N2001" t="s">
        <v>59</v>
      </c>
      <c r="O2001" t="s">
        <v>23</v>
      </c>
      <c r="P2001">
        <v>30014.999999999996</v>
      </c>
      <c r="Q2001">
        <v>30014.999999999996</v>
      </c>
      <c r="R2001">
        <v>4485</v>
      </c>
      <c r="S2001">
        <v>583.05000000000018</v>
      </c>
    </row>
    <row r="2002" spans="1:19" x14ac:dyDescent="0.35">
      <c r="A2002" t="s">
        <v>2128</v>
      </c>
      <c r="B2002" s="40">
        <v>45336</v>
      </c>
      <c r="C2002" t="s">
        <v>73</v>
      </c>
      <c r="D2002" t="s">
        <v>74</v>
      </c>
      <c r="E2002" t="s">
        <v>37</v>
      </c>
      <c r="F2002" t="s">
        <v>151</v>
      </c>
      <c r="G2002" t="s">
        <v>75</v>
      </c>
      <c r="H2002" t="s">
        <v>76</v>
      </c>
      <c r="I2002" t="s">
        <v>69</v>
      </c>
      <c r="J2002">
        <v>299</v>
      </c>
      <c r="K2002">
        <v>6</v>
      </c>
      <c r="L2002">
        <v>0.05</v>
      </c>
      <c r="M2002">
        <v>1704.3</v>
      </c>
      <c r="N2002" t="s">
        <v>123</v>
      </c>
      <c r="O2002" t="s">
        <v>23</v>
      </c>
      <c r="P2002">
        <v>34086</v>
      </c>
      <c r="Q2002">
        <v>34086</v>
      </c>
      <c r="R2002">
        <v>1794</v>
      </c>
      <c r="S2002">
        <v>89.700000000000045</v>
      </c>
    </row>
    <row r="2003" spans="1:19" x14ac:dyDescent="0.35">
      <c r="A2003" t="s">
        <v>2129</v>
      </c>
      <c r="B2003" s="40">
        <v>45457</v>
      </c>
      <c r="C2003" t="s">
        <v>96</v>
      </c>
      <c r="D2003" t="s">
        <v>97</v>
      </c>
      <c r="E2003" t="s">
        <v>98</v>
      </c>
      <c r="F2003" t="s">
        <v>101</v>
      </c>
      <c r="G2003" t="s">
        <v>75</v>
      </c>
      <c r="H2003" t="s">
        <v>76</v>
      </c>
      <c r="I2003" t="s">
        <v>69</v>
      </c>
      <c r="J2003">
        <v>299</v>
      </c>
      <c r="K2003">
        <v>19</v>
      </c>
      <c r="L2003">
        <v>0.3</v>
      </c>
      <c r="M2003">
        <v>3976.7</v>
      </c>
      <c r="N2003" t="s">
        <v>123</v>
      </c>
      <c r="O2003" t="s">
        <v>80</v>
      </c>
      <c r="P2003">
        <v>13255.666666666666</v>
      </c>
      <c r="Q2003">
        <v>13255.666666666666</v>
      </c>
      <c r="R2003">
        <v>5681</v>
      </c>
      <c r="S2003">
        <v>1704.3000000000002</v>
      </c>
    </row>
    <row r="2004" spans="1:19" x14ac:dyDescent="0.35">
      <c r="A2004" t="s">
        <v>2130</v>
      </c>
      <c r="B2004" s="40">
        <v>45650</v>
      </c>
      <c r="C2004" t="s">
        <v>55</v>
      </c>
      <c r="D2004" t="s">
        <v>56</v>
      </c>
      <c r="E2004" t="s">
        <v>17</v>
      </c>
      <c r="F2004" t="s">
        <v>176</v>
      </c>
      <c r="G2004" t="s">
        <v>75</v>
      </c>
      <c r="H2004" t="s">
        <v>76</v>
      </c>
      <c r="I2004" t="s">
        <v>69</v>
      </c>
      <c r="J2004">
        <v>299</v>
      </c>
      <c r="K2004">
        <v>7</v>
      </c>
      <c r="L2004">
        <v>0.04</v>
      </c>
      <c r="M2004">
        <v>2009.28</v>
      </c>
      <c r="N2004" t="s">
        <v>123</v>
      </c>
      <c r="O2004" t="s">
        <v>80</v>
      </c>
      <c r="P2004">
        <v>50232</v>
      </c>
      <c r="Q2004">
        <v>50232</v>
      </c>
      <c r="R2004">
        <v>2093</v>
      </c>
      <c r="S2004">
        <v>83.720000000000027</v>
      </c>
    </row>
    <row r="2005" spans="1:19" x14ac:dyDescent="0.35">
      <c r="A2005" t="s">
        <v>2131</v>
      </c>
      <c r="B2005" s="40">
        <v>45529</v>
      </c>
      <c r="C2005" t="s">
        <v>96</v>
      </c>
      <c r="D2005" t="s">
        <v>97</v>
      </c>
      <c r="E2005" t="s">
        <v>98</v>
      </c>
      <c r="F2005" t="s">
        <v>115</v>
      </c>
      <c r="G2005" t="s">
        <v>75</v>
      </c>
      <c r="H2005" t="s">
        <v>76</v>
      </c>
      <c r="I2005" t="s">
        <v>69</v>
      </c>
      <c r="J2005">
        <v>299</v>
      </c>
      <c r="K2005">
        <v>13</v>
      </c>
      <c r="L2005">
        <v>0.23</v>
      </c>
      <c r="M2005">
        <v>2992.99</v>
      </c>
      <c r="N2005" t="s">
        <v>123</v>
      </c>
      <c r="O2005" t="s">
        <v>23</v>
      </c>
      <c r="P2005">
        <v>13012.999999999998</v>
      </c>
      <c r="Q2005">
        <v>13012.999999999998</v>
      </c>
      <c r="R2005">
        <v>3886.9999999999995</v>
      </c>
      <c r="S2005">
        <v>894.00999999999976</v>
      </c>
    </row>
    <row r="2006" spans="1:19" x14ac:dyDescent="0.35">
      <c r="A2006" t="s">
        <v>2132</v>
      </c>
      <c r="B2006" s="40">
        <v>45645</v>
      </c>
      <c r="C2006" t="s">
        <v>131</v>
      </c>
      <c r="D2006" t="s">
        <v>132</v>
      </c>
      <c r="E2006" t="s">
        <v>98</v>
      </c>
      <c r="F2006" t="s">
        <v>99</v>
      </c>
      <c r="G2006" t="s">
        <v>75</v>
      </c>
      <c r="H2006" t="s">
        <v>76</v>
      </c>
      <c r="I2006" t="s">
        <v>69</v>
      </c>
      <c r="J2006">
        <v>299</v>
      </c>
      <c r="K2006">
        <v>2</v>
      </c>
      <c r="L2006">
        <v>0.06</v>
      </c>
      <c r="M2006">
        <v>562.12</v>
      </c>
      <c r="N2006" t="s">
        <v>22</v>
      </c>
      <c r="O2006" t="s">
        <v>23</v>
      </c>
      <c r="P2006">
        <v>9368.6666666666679</v>
      </c>
      <c r="Q2006">
        <v>9368.6666666666679</v>
      </c>
      <c r="R2006">
        <v>598</v>
      </c>
      <c r="S2006">
        <v>35.879999999999995</v>
      </c>
    </row>
    <row r="2007" spans="1:19" x14ac:dyDescent="0.35">
      <c r="A2007" t="s">
        <v>2133</v>
      </c>
      <c r="B2007" s="40">
        <v>45362</v>
      </c>
      <c r="C2007" t="s">
        <v>131</v>
      </c>
      <c r="D2007" t="s">
        <v>132</v>
      </c>
      <c r="E2007" t="s">
        <v>98</v>
      </c>
      <c r="F2007" t="s">
        <v>101</v>
      </c>
      <c r="G2007" t="s">
        <v>75</v>
      </c>
      <c r="H2007" t="s">
        <v>76</v>
      </c>
      <c r="I2007" t="s">
        <v>69</v>
      </c>
      <c r="J2007">
        <v>299</v>
      </c>
      <c r="K2007">
        <v>7</v>
      </c>
      <c r="L2007">
        <v>0.23</v>
      </c>
      <c r="M2007">
        <v>1611.61</v>
      </c>
      <c r="N2007" t="s">
        <v>77</v>
      </c>
      <c r="O2007" t="s">
        <v>23</v>
      </c>
      <c r="P2007">
        <v>7006.9999999999991</v>
      </c>
      <c r="Q2007">
        <v>7006.9999999999991</v>
      </c>
      <c r="R2007">
        <v>2093</v>
      </c>
      <c r="S2007">
        <v>481.3900000000001</v>
      </c>
    </row>
    <row r="2008" spans="1:19" x14ac:dyDescent="0.35">
      <c r="A2008" t="s">
        <v>2134</v>
      </c>
      <c r="B2008" s="40">
        <v>45349</v>
      </c>
      <c r="C2008" t="s">
        <v>131</v>
      </c>
      <c r="D2008" t="s">
        <v>132</v>
      </c>
      <c r="E2008" t="s">
        <v>98</v>
      </c>
      <c r="F2008" t="s">
        <v>160</v>
      </c>
      <c r="G2008" t="s">
        <v>75</v>
      </c>
      <c r="H2008" t="s">
        <v>76</v>
      </c>
      <c r="I2008" t="s">
        <v>69</v>
      </c>
      <c r="J2008">
        <v>299</v>
      </c>
      <c r="K2008">
        <v>14</v>
      </c>
      <c r="L2008">
        <v>0.19</v>
      </c>
      <c r="M2008">
        <v>3390.66</v>
      </c>
      <c r="N2008" t="s">
        <v>22</v>
      </c>
      <c r="O2008" t="s">
        <v>23</v>
      </c>
      <c r="P2008">
        <v>17845.57894736842</v>
      </c>
      <c r="Q2008">
        <v>17845.57894736842</v>
      </c>
      <c r="R2008">
        <v>4185.9999999999991</v>
      </c>
      <c r="S2008">
        <v>795.33999999999924</v>
      </c>
    </row>
    <row r="2009" spans="1:19" x14ac:dyDescent="0.35">
      <c r="A2009" t="s">
        <v>2135</v>
      </c>
      <c r="B2009" s="40">
        <v>45401</v>
      </c>
      <c r="C2009" t="s">
        <v>131</v>
      </c>
      <c r="D2009" t="s">
        <v>132</v>
      </c>
      <c r="E2009" t="s">
        <v>98</v>
      </c>
      <c r="F2009" t="s">
        <v>160</v>
      </c>
      <c r="G2009" t="s">
        <v>75</v>
      </c>
      <c r="H2009" t="s">
        <v>76</v>
      </c>
      <c r="I2009" t="s">
        <v>69</v>
      </c>
      <c r="J2009">
        <v>299</v>
      </c>
      <c r="K2009">
        <v>10</v>
      </c>
      <c r="L2009">
        <v>0.15</v>
      </c>
      <c r="M2009">
        <v>2541.5</v>
      </c>
      <c r="N2009" t="s">
        <v>77</v>
      </c>
      <c r="O2009" t="s">
        <v>23</v>
      </c>
      <c r="P2009">
        <v>16943.333333333336</v>
      </c>
      <c r="Q2009">
        <v>16943.333333333336</v>
      </c>
      <c r="R2009">
        <v>2990</v>
      </c>
      <c r="S2009">
        <v>448.5</v>
      </c>
    </row>
    <row r="2010" spans="1:19" x14ac:dyDescent="0.35">
      <c r="A2010" t="s">
        <v>2136</v>
      </c>
      <c r="B2010" s="40">
        <v>45345</v>
      </c>
      <c r="C2010" t="s">
        <v>73</v>
      </c>
      <c r="D2010" t="s">
        <v>74</v>
      </c>
      <c r="E2010" t="s">
        <v>37</v>
      </c>
      <c r="F2010" t="s">
        <v>157</v>
      </c>
      <c r="G2010" t="s">
        <v>75</v>
      </c>
      <c r="H2010" t="s">
        <v>76</v>
      </c>
      <c r="I2010" t="s">
        <v>69</v>
      </c>
      <c r="J2010">
        <v>299</v>
      </c>
      <c r="K2010">
        <v>7</v>
      </c>
      <c r="L2010">
        <v>0.25</v>
      </c>
      <c r="M2010">
        <v>1569.75</v>
      </c>
      <c r="N2010" t="s">
        <v>123</v>
      </c>
      <c r="O2010" t="s">
        <v>23</v>
      </c>
      <c r="P2010">
        <v>6279</v>
      </c>
      <c r="Q2010">
        <v>6279</v>
      </c>
      <c r="R2010">
        <v>2093</v>
      </c>
      <c r="S2010">
        <v>523.25</v>
      </c>
    </row>
    <row r="2011" spans="1:19" x14ac:dyDescent="0.35">
      <c r="A2011" t="s">
        <v>2137</v>
      </c>
      <c r="B2011" s="40">
        <v>45537</v>
      </c>
      <c r="C2011" t="s">
        <v>131</v>
      </c>
      <c r="D2011" t="s">
        <v>132</v>
      </c>
      <c r="E2011" t="s">
        <v>98</v>
      </c>
      <c r="F2011" t="s">
        <v>160</v>
      </c>
      <c r="G2011" t="s">
        <v>75</v>
      </c>
      <c r="H2011" t="s">
        <v>76</v>
      </c>
      <c r="I2011" t="s">
        <v>69</v>
      </c>
      <c r="J2011">
        <v>299</v>
      </c>
      <c r="K2011">
        <v>19</v>
      </c>
      <c r="L2011">
        <v>0.04</v>
      </c>
      <c r="M2011">
        <v>5453.76</v>
      </c>
      <c r="N2011" t="s">
        <v>32</v>
      </c>
      <c r="O2011" t="s">
        <v>80</v>
      </c>
      <c r="P2011">
        <v>136344</v>
      </c>
      <c r="Q2011">
        <v>136344</v>
      </c>
      <c r="R2011">
        <v>5681</v>
      </c>
      <c r="S2011">
        <v>227.23999999999978</v>
      </c>
    </row>
    <row r="2012" spans="1:19" x14ac:dyDescent="0.35">
      <c r="A2012" t="s">
        <v>2138</v>
      </c>
      <c r="B2012" s="40">
        <v>45576</v>
      </c>
      <c r="C2012" t="s">
        <v>25</v>
      </c>
      <c r="D2012" t="s">
        <v>26</v>
      </c>
      <c r="E2012" t="s">
        <v>27</v>
      </c>
      <c r="F2012" t="s">
        <v>66</v>
      </c>
      <c r="G2012" t="s">
        <v>75</v>
      </c>
      <c r="H2012" t="s">
        <v>76</v>
      </c>
      <c r="I2012" t="s">
        <v>69</v>
      </c>
      <c r="J2012">
        <v>299</v>
      </c>
      <c r="K2012">
        <v>18</v>
      </c>
      <c r="L2012">
        <v>0.27</v>
      </c>
      <c r="M2012">
        <v>3928.86</v>
      </c>
      <c r="N2012" t="s">
        <v>22</v>
      </c>
      <c r="O2012" t="s">
        <v>33</v>
      </c>
      <c r="P2012">
        <v>14551.333333333332</v>
      </c>
      <c r="Q2012">
        <v>14551.333333333332</v>
      </c>
      <c r="R2012">
        <v>5382</v>
      </c>
      <c r="S2012">
        <v>1453.1399999999999</v>
      </c>
    </row>
    <row r="2013" spans="1:19" x14ac:dyDescent="0.35">
      <c r="A2013" t="s">
        <v>2139</v>
      </c>
      <c r="B2013" s="40">
        <v>45396</v>
      </c>
      <c r="C2013" t="s">
        <v>25</v>
      </c>
      <c r="D2013" t="s">
        <v>26</v>
      </c>
      <c r="E2013" t="s">
        <v>27</v>
      </c>
      <c r="F2013" t="s">
        <v>122</v>
      </c>
      <c r="G2013" t="s">
        <v>75</v>
      </c>
      <c r="H2013" t="s">
        <v>76</v>
      </c>
      <c r="I2013" t="s">
        <v>69</v>
      </c>
      <c r="J2013">
        <v>299</v>
      </c>
      <c r="K2013">
        <v>9</v>
      </c>
      <c r="L2013">
        <v>0.16</v>
      </c>
      <c r="M2013">
        <v>2260.44</v>
      </c>
      <c r="N2013" t="s">
        <v>77</v>
      </c>
      <c r="O2013" t="s">
        <v>23</v>
      </c>
      <c r="P2013">
        <v>14127.75</v>
      </c>
      <c r="Q2013">
        <v>14127.75</v>
      </c>
      <c r="R2013">
        <v>2691</v>
      </c>
      <c r="S2013">
        <v>430.55999999999995</v>
      </c>
    </row>
    <row r="2014" spans="1:19" x14ac:dyDescent="0.35">
      <c r="A2014" t="s">
        <v>2140</v>
      </c>
      <c r="B2014" s="40">
        <v>45337</v>
      </c>
      <c r="C2014" t="s">
        <v>111</v>
      </c>
      <c r="D2014" t="s">
        <v>112</v>
      </c>
      <c r="E2014" t="s">
        <v>98</v>
      </c>
      <c r="F2014" t="s">
        <v>101</v>
      </c>
      <c r="G2014" t="s">
        <v>75</v>
      </c>
      <c r="H2014" t="s">
        <v>76</v>
      </c>
      <c r="I2014" t="s">
        <v>69</v>
      </c>
      <c r="J2014">
        <v>299</v>
      </c>
      <c r="K2014">
        <v>14</v>
      </c>
      <c r="L2014">
        <v>0.06</v>
      </c>
      <c r="M2014">
        <v>3934.84</v>
      </c>
      <c r="N2014" t="s">
        <v>59</v>
      </c>
      <c r="O2014" t="s">
        <v>33</v>
      </c>
      <c r="P2014">
        <v>65580.666666666672</v>
      </c>
      <c r="Q2014">
        <v>65580.666666666672</v>
      </c>
      <c r="R2014">
        <v>4186</v>
      </c>
      <c r="S2014">
        <v>251.15999999999985</v>
      </c>
    </row>
    <row r="2015" spans="1:19" x14ac:dyDescent="0.35">
      <c r="A2015" t="s">
        <v>2141</v>
      </c>
      <c r="B2015" s="40">
        <v>45334</v>
      </c>
      <c r="C2015" t="s">
        <v>73</v>
      </c>
      <c r="D2015" t="s">
        <v>74</v>
      </c>
      <c r="E2015" t="s">
        <v>37</v>
      </c>
      <c r="F2015" t="s">
        <v>151</v>
      </c>
      <c r="G2015" t="s">
        <v>75</v>
      </c>
      <c r="H2015" t="s">
        <v>76</v>
      </c>
      <c r="I2015" t="s">
        <v>69</v>
      </c>
      <c r="J2015">
        <v>299</v>
      </c>
      <c r="K2015">
        <v>17</v>
      </c>
      <c r="L2015">
        <v>0.27</v>
      </c>
      <c r="M2015">
        <v>3710.59</v>
      </c>
      <c r="N2015" t="s">
        <v>179</v>
      </c>
      <c r="O2015" t="s">
        <v>80</v>
      </c>
      <c r="P2015">
        <v>13742.925925925925</v>
      </c>
      <c r="Q2015">
        <v>13742.925925925925</v>
      </c>
      <c r="R2015">
        <v>5083</v>
      </c>
      <c r="S2015">
        <v>1372.4099999999999</v>
      </c>
    </row>
    <row r="2016" spans="1:19" x14ac:dyDescent="0.35">
      <c r="A2016" t="s">
        <v>2142</v>
      </c>
      <c r="B2016" s="40">
        <v>45304</v>
      </c>
      <c r="C2016" t="s">
        <v>131</v>
      </c>
      <c r="D2016" t="s">
        <v>132</v>
      </c>
      <c r="E2016" t="s">
        <v>98</v>
      </c>
      <c r="F2016" t="s">
        <v>160</v>
      </c>
      <c r="G2016" t="s">
        <v>75</v>
      </c>
      <c r="H2016" t="s">
        <v>76</v>
      </c>
      <c r="I2016" t="s">
        <v>69</v>
      </c>
      <c r="J2016">
        <v>299</v>
      </c>
      <c r="K2016">
        <v>7</v>
      </c>
      <c r="L2016">
        <v>0.11</v>
      </c>
      <c r="M2016">
        <v>1862.77</v>
      </c>
      <c r="N2016" t="s">
        <v>77</v>
      </c>
      <c r="O2016" t="s">
        <v>87</v>
      </c>
      <c r="P2016">
        <v>16934.272727272728</v>
      </c>
      <c r="Q2016">
        <v>16934.272727272728</v>
      </c>
      <c r="R2016">
        <v>2093</v>
      </c>
      <c r="S2016">
        <v>230.23000000000002</v>
      </c>
    </row>
    <row r="2017" spans="1:19" x14ac:dyDescent="0.35">
      <c r="A2017" t="s">
        <v>2143</v>
      </c>
      <c r="B2017" s="40">
        <v>45349</v>
      </c>
      <c r="C2017" t="s">
        <v>44</v>
      </c>
      <c r="D2017" t="s">
        <v>45</v>
      </c>
      <c r="E2017" t="s">
        <v>17</v>
      </c>
      <c r="F2017" t="s">
        <v>79</v>
      </c>
      <c r="G2017" t="s">
        <v>75</v>
      </c>
      <c r="H2017" t="s">
        <v>76</v>
      </c>
      <c r="I2017" t="s">
        <v>69</v>
      </c>
      <c r="J2017">
        <v>299</v>
      </c>
      <c r="K2017">
        <v>14</v>
      </c>
      <c r="L2017">
        <v>0.18</v>
      </c>
      <c r="M2017">
        <v>3432.52</v>
      </c>
      <c r="N2017" t="s">
        <v>77</v>
      </c>
      <c r="O2017" t="s">
        <v>23</v>
      </c>
      <c r="P2017">
        <v>19069.555555555555</v>
      </c>
      <c r="Q2017">
        <v>19069.555555555555</v>
      </c>
      <c r="R2017">
        <v>4186</v>
      </c>
      <c r="S2017">
        <v>753.48</v>
      </c>
    </row>
    <row r="2018" spans="1:19" x14ac:dyDescent="0.35">
      <c r="A2018" t="s">
        <v>2144</v>
      </c>
      <c r="B2018" s="40">
        <v>45293</v>
      </c>
      <c r="C2018" t="s">
        <v>55</v>
      </c>
      <c r="D2018" t="s">
        <v>56</v>
      </c>
      <c r="E2018" t="s">
        <v>17</v>
      </c>
      <c r="F2018" t="s">
        <v>176</v>
      </c>
      <c r="G2018" t="s">
        <v>75</v>
      </c>
      <c r="H2018" t="s">
        <v>76</v>
      </c>
      <c r="I2018" t="s">
        <v>69</v>
      </c>
      <c r="J2018">
        <v>299</v>
      </c>
      <c r="K2018">
        <v>7</v>
      </c>
      <c r="L2018">
        <v>0.02</v>
      </c>
      <c r="M2018">
        <v>2051.14</v>
      </c>
      <c r="N2018" t="s">
        <v>59</v>
      </c>
      <c r="O2018" t="s">
        <v>87</v>
      </c>
      <c r="P2018">
        <v>102556.99999999999</v>
      </c>
      <c r="Q2018">
        <v>102556.99999999999</v>
      </c>
      <c r="R2018">
        <v>2093</v>
      </c>
      <c r="S2018">
        <v>41.860000000000127</v>
      </c>
    </row>
    <row r="2019" spans="1:19" x14ac:dyDescent="0.35">
      <c r="A2019" t="s">
        <v>2145</v>
      </c>
      <c r="B2019" s="40">
        <v>45328</v>
      </c>
      <c r="C2019" t="s">
        <v>111</v>
      </c>
      <c r="D2019" t="s">
        <v>112</v>
      </c>
      <c r="E2019" t="s">
        <v>98</v>
      </c>
      <c r="F2019" t="s">
        <v>115</v>
      </c>
      <c r="G2019" t="s">
        <v>75</v>
      </c>
      <c r="H2019" t="s">
        <v>76</v>
      </c>
      <c r="I2019" t="s">
        <v>69</v>
      </c>
      <c r="J2019">
        <v>299</v>
      </c>
      <c r="K2019">
        <v>1</v>
      </c>
      <c r="L2019">
        <v>0.12</v>
      </c>
      <c r="M2019">
        <v>263.12</v>
      </c>
      <c r="N2019" t="s">
        <v>123</v>
      </c>
      <c r="O2019" t="s">
        <v>23</v>
      </c>
      <c r="P2019">
        <v>2192.666666666667</v>
      </c>
      <c r="Q2019">
        <v>2192.666666666667</v>
      </c>
      <c r="R2019">
        <v>299</v>
      </c>
      <c r="S2019">
        <v>35.879999999999995</v>
      </c>
    </row>
    <row r="2020" spans="1:19" x14ac:dyDescent="0.35">
      <c r="A2020" t="s">
        <v>2146</v>
      </c>
      <c r="B2020" s="40">
        <v>45461</v>
      </c>
      <c r="C2020" t="s">
        <v>96</v>
      </c>
      <c r="D2020" t="s">
        <v>97</v>
      </c>
      <c r="E2020" t="s">
        <v>98</v>
      </c>
      <c r="F2020" t="s">
        <v>101</v>
      </c>
      <c r="G2020" t="s">
        <v>75</v>
      </c>
      <c r="H2020" t="s">
        <v>76</v>
      </c>
      <c r="I2020" t="s">
        <v>69</v>
      </c>
      <c r="J2020">
        <v>299</v>
      </c>
      <c r="K2020">
        <v>18</v>
      </c>
      <c r="L2020">
        <v>0.26</v>
      </c>
      <c r="M2020">
        <v>3982.68</v>
      </c>
      <c r="N2020" t="s">
        <v>123</v>
      </c>
      <c r="O2020" t="s">
        <v>23</v>
      </c>
      <c r="P2020">
        <v>15317.999999999998</v>
      </c>
      <c r="Q2020">
        <v>15317.999999999998</v>
      </c>
      <c r="R2020">
        <v>5382</v>
      </c>
      <c r="S2020">
        <v>1399.3200000000002</v>
      </c>
    </row>
    <row r="2021" spans="1:19" x14ac:dyDescent="0.35">
      <c r="A2021" t="s">
        <v>2147</v>
      </c>
      <c r="B2021" s="40">
        <v>45485</v>
      </c>
      <c r="C2021" t="s">
        <v>25</v>
      </c>
      <c r="D2021" t="s">
        <v>26</v>
      </c>
      <c r="E2021" t="s">
        <v>27</v>
      </c>
      <c r="F2021" t="s">
        <v>89</v>
      </c>
      <c r="G2021" t="s">
        <v>75</v>
      </c>
      <c r="H2021" t="s">
        <v>76</v>
      </c>
      <c r="I2021" t="s">
        <v>69</v>
      </c>
      <c r="J2021">
        <v>299</v>
      </c>
      <c r="K2021">
        <v>15</v>
      </c>
      <c r="L2021">
        <v>0.28000000000000003</v>
      </c>
      <c r="M2021">
        <v>3229.2</v>
      </c>
      <c r="N2021" t="s">
        <v>42</v>
      </c>
      <c r="O2021" t="s">
        <v>33</v>
      </c>
      <c r="P2021">
        <v>11532.857142857141</v>
      </c>
      <c r="Q2021">
        <v>11532.857142857141</v>
      </c>
      <c r="R2021">
        <v>4485</v>
      </c>
      <c r="S2021">
        <v>1255.8000000000002</v>
      </c>
    </row>
    <row r="2022" spans="1:19" x14ac:dyDescent="0.35">
      <c r="A2022" t="s">
        <v>2148</v>
      </c>
      <c r="B2022" s="40">
        <v>45548</v>
      </c>
      <c r="C2022" t="s">
        <v>96</v>
      </c>
      <c r="D2022" t="s">
        <v>97</v>
      </c>
      <c r="E2022" t="s">
        <v>98</v>
      </c>
      <c r="F2022" t="s">
        <v>113</v>
      </c>
      <c r="G2022" t="s">
        <v>75</v>
      </c>
      <c r="H2022" t="s">
        <v>76</v>
      </c>
      <c r="I2022" t="s">
        <v>69</v>
      </c>
      <c r="J2022">
        <v>299</v>
      </c>
      <c r="K2022">
        <v>19</v>
      </c>
      <c r="L2022">
        <v>0.28999999999999998</v>
      </c>
      <c r="M2022">
        <v>4033.51</v>
      </c>
      <c r="N2022" t="s">
        <v>77</v>
      </c>
      <c r="O2022" t="s">
        <v>23</v>
      </c>
      <c r="P2022">
        <v>13908.655172413795</v>
      </c>
      <c r="Q2022">
        <v>13908.655172413795</v>
      </c>
      <c r="R2022">
        <v>5681.0000000000009</v>
      </c>
      <c r="S2022">
        <v>1647.4900000000007</v>
      </c>
    </row>
    <row r="2023" spans="1:19" x14ac:dyDescent="0.35">
      <c r="A2023" t="s">
        <v>2149</v>
      </c>
      <c r="B2023" s="40">
        <v>45438</v>
      </c>
      <c r="C2023" t="s">
        <v>64</v>
      </c>
      <c r="D2023" t="s">
        <v>65</v>
      </c>
      <c r="E2023" t="s">
        <v>27</v>
      </c>
      <c r="F2023" t="s">
        <v>89</v>
      </c>
      <c r="G2023" t="s">
        <v>75</v>
      </c>
      <c r="H2023" t="s">
        <v>76</v>
      </c>
      <c r="I2023" t="s">
        <v>69</v>
      </c>
      <c r="J2023">
        <v>299</v>
      </c>
      <c r="K2023">
        <v>20</v>
      </c>
      <c r="L2023">
        <v>0.01</v>
      </c>
      <c r="M2023">
        <v>5920.2</v>
      </c>
      <c r="N2023" t="s">
        <v>59</v>
      </c>
      <c r="O2023" t="s">
        <v>23</v>
      </c>
      <c r="P2023">
        <v>592020</v>
      </c>
      <c r="Q2023">
        <v>592020</v>
      </c>
      <c r="R2023">
        <v>5980</v>
      </c>
      <c r="S2023">
        <v>59.800000000000182</v>
      </c>
    </row>
    <row r="2024" spans="1:19" x14ac:dyDescent="0.35">
      <c r="A2024" t="s">
        <v>2150</v>
      </c>
      <c r="B2024" s="40">
        <v>45399</v>
      </c>
      <c r="C2024" t="s">
        <v>35</v>
      </c>
      <c r="D2024" t="s">
        <v>36</v>
      </c>
      <c r="E2024" t="s">
        <v>37</v>
      </c>
      <c r="F2024" t="s">
        <v>151</v>
      </c>
      <c r="G2024" t="s">
        <v>75</v>
      </c>
      <c r="H2024" t="s">
        <v>76</v>
      </c>
      <c r="I2024" t="s">
        <v>69</v>
      </c>
      <c r="J2024">
        <v>299</v>
      </c>
      <c r="K2024">
        <v>6</v>
      </c>
      <c r="L2024">
        <v>0.09</v>
      </c>
      <c r="M2024">
        <v>1632.54</v>
      </c>
      <c r="N2024" t="s">
        <v>42</v>
      </c>
      <c r="O2024" t="s">
        <v>23</v>
      </c>
      <c r="P2024">
        <v>18139.333333333332</v>
      </c>
      <c r="Q2024">
        <v>18139.333333333332</v>
      </c>
      <c r="R2024">
        <v>1794</v>
      </c>
      <c r="S2024">
        <v>161.46000000000004</v>
      </c>
    </row>
    <row r="2025" spans="1:19" x14ac:dyDescent="0.35">
      <c r="A2025" t="s">
        <v>2151</v>
      </c>
      <c r="B2025" s="40">
        <v>45562</v>
      </c>
      <c r="C2025" t="s">
        <v>125</v>
      </c>
      <c r="D2025" t="s">
        <v>126</v>
      </c>
      <c r="E2025" t="s">
        <v>37</v>
      </c>
      <c r="F2025" t="s">
        <v>157</v>
      </c>
      <c r="G2025" t="s">
        <v>75</v>
      </c>
      <c r="H2025" t="s">
        <v>76</v>
      </c>
      <c r="I2025" t="s">
        <v>69</v>
      </c>
      <c r="J2025">
        <v>299</v>
      </c>
      <c r="K2025">
        <v>13</v>
      </c>
      <c r="L2025">
        <v>0.14000000000000001</v>
      </c>
      <c r="M2025">
        <v>3342.82</v>
      </c>
      <c r="N2025" t="s">
        <v>77</v>
      </c>
      <c r="O2025" t="s">
        <v>23</v>
      </c>
      <c r="P2025">
        <v>23877.285714285714</v>
      </c>
      <c r="Q2025">
        <v>23877.285714285714</v>
      </c>
      <c r="R2025">
        <v>3887.0000000000005</v>
      </c>
      <c r="S2025">
        <v>544.18000000000029</v>
      </c>
    </row>
    <row r="2026" spans="1:19" x14ac:dyDescent="0.35">
      <c r="A2026" t="s">
        <v>2152</v>
      </c>
      <c r="B2026" s="40">
        <v>45325</v>
      </c>
      <c r="C2026" t="s">
        <v>131</v>
      </c>
      <c r="D2026" t="s">
        <v>132</v>
      </c>
      <c r="E2026" t="s">
        <v>98</v>
      </c>
      <c r="F2026" t="s">
        <v>115</v>
      </c>
      <c r="G2026" t="s">
        <v>117</v>
      </c>
      <c r="H2026" t="s">
        <v>118</v>
      </c>
      <c r="I2026" t="s">
        <v>31</v>
      </c>
      <c r="J2026">
        <v>22000</v>
      </c>
      <c r="K2026">
        <v>14</v>
      </c>
      <c r="L2026">
        <v>0.1</v>
      </c>
      <c r="M2026">
        <v>277200</v>
      </c>
      <c r="N2026" t="s">
        <v>59</v>
      </c>
      <c r="O2026" t="s">
        <v>179</v>
      </c>
      <c r="P2026">
        <v>2772000</v>
      </c>
      <c r="Q2026">
        <v>2772000</v>
      </c>
      <c r="R2026">
        <v>308000</v>
      </c>
      <c r="S2026">
        <v>30800</v>
      </c>
    </row>
    <row r="2027" spans="1:19" x14ac:dyDescent="0.35">
      <c r="A2027" t="s">
        <v>2153</v>
      </c>
      <c r="B2027" s="40">
        <v>45468</v>
      </c>
      <c r="C2027" t="s">
        <v>61</v>
      </c>
      <c r="D2027" t="s">
        <v>62</v>
      </c>
      <c r="E2027" t="s">
        <v>27</v>
      </c>
      <c r="F2027" t="s">
        <v>28</v>
      </c>
      <c r="G2027" t="s">
        <v>117</v>
      </c>
      <c r="H2027" t="s">
        <v>118</v>
      </c>
      <c r="I2027" t="s">
        <v>31</v>
      </c>
      <c r="J2027">
        <v>22000</v>
      </c>
      <c r="K2027">
        <v>2</v>
      </c>
      <c r="L2027">
        <v>0.08</v>
      </c>
      <c r="M2027">
        <v>40480</v>
      </c>
      <c r="N2027" t="s">
        <v>59</v>
      </c>
      <c r="O2027" t="s">
        <v>23</v>
      </c>
      <c r="P2027">
        <v>506000</v>
      </c>
      <c r="Q2027">
        <v>506000</v>
      </c>
      <c r="R2027">
        <v>44000</v>
      </c>
      <c r="S2027">
        <v>3520</v>
      </c>
    </row>
    <row r="2028" spans="1:19" x14ac:dyDescent="0.35">
      <c r="A2028" t="s">
        <v>2154</v>
      </c>
      <c r="B2028" s="40">
        <v>45523</v>
      </c>
      <c r="C2028" t="s">
        <v>15</v>
      </c>
      <c r="D2028" t="s">
        <v>16</v>
      </c>
      <c r="E2028" t="s">
        <v>17</v>
      </c>
      <c r="F2028" t="s">
        <v>79</v>
      </c>
      <c r="G2028" t="s">
        <v>117</v>
      </c>
      <c r="H2028" t="s">
        <v>118</v>
      </c>
      <c r="I2028" t="s">
        <v>31</v>
      </c>
      <c r="J2028">
        <v>22000</v>
      </c>
      <c r="K2028">
        <v>6</v>
      </c>
      <c r="L2028">
        <v>0.02</v>
      </c>
      <c r="M2028">
        <v>129360</v>
      </c>
      <c r="N2028" t="s">
        <v>123</v>
      </c>
      <c r="O2028" t="s">
        <v>23</v>
      </c>
      <c r="P2028">
        <v>6468000</v>
      </c>
      <c r="Q2028">
        <v>6468000</v>
      </c>
      <c r="R2028">
        <v>132000</v>
      </c>
      <c r="S2028">
        <v>2640</v>
      </c>
    </row>
    <row r="2029" spans="1:19" x14ac:dyDescent="0.35">
      <c r="A2029" t="s">
        <v>2155</v>
      </c>
      <c r="B2029" s="40">
        <v>45552</v>
      </c>
      <c r="C2029" t="s">
        <v>55</v>
      </c>
      <c r="D2029" t="s">
        <v>56</v>
      </c>
      <c r="E2029" t="s">
        <v>17</v>
      </c>
      <c r="F2029" t="s">
        <v>50</v>
      </c>
      <c r="G2029" t="s">
        <v>117</v>
      </c>
      <c r="H2029" t="s">
        <v>118</v>
      </c>
      <c r="I2029" t="s">
        <v>31</v>
      </c>
      <c r="J2029">
        <v>22000</v>
      </c>
      <c r="K2029">
        <v>7</v>
      </c>
      <c r="L2029">
        <v>0.04</v>
      </c>
      <c r="M2029">
        <v>147840</v>
      </c>
      <c r="N2029" t="s">
        <v>59</v>
      </c>
      <c r="O2029" t="s">
        <v>87</v>
      </c>
      <c r="P2029">
        <v>3696000</v>
      </c>
      <c r="Q2029">
        <v>3696000</v>
      </c>
      <c r="R2029">
        <v>154000</v>
      </c>
      <c r="S2029">
        <v>6160</v>
      </c>
    </row>
    <row r="2030" spans="1:19" x14ac:dyDescent="0.35">
      <c r="A2030" t="s">
        <v>2156</v>
      </c>
      <c r="B2030" s="40">
        <v>45654</v>
      </c>
      <c r="C2030" t="s">
        <v>35</v>
      </c>
      <c r="D2030" t="s">
        <v>36</v>
      </c>
      <c r="E2030" t="s">
        <v>37</v>
      </c>
      <c r="F2030" t="s">
        <v>157</v>
      </c>
      <c r="G2030" t="s">
        <v>117</v>
      </c>
      <c r="H2030" t="s">
        <v>118</v>
      </c>
      <c r="I2030" t="s">
        <v>31</v>
      </c>
      <c r="J2030">
        <v>22000</v>
      </c>
      <c r="K2030">
        <v>9</v>
      </c>
      <c r="L2030">
        <v>0.27</v>
      </c>
      <c r="M2030">
        <v>144540</v>
      </c>
      <c r="N2030" t="s">
        <v>59</v>
      </c>
      <c r="O2030" t="s">
        <v>33</v>
      </c>
      <c r="P2030">
        <v>535333.33333333326</v>
      </c>
      <c r="Q2030">
        <v>535333.33333333326</v>
      </c>
      <c r="R2030">
        <v>198000</v>
      </c>
      <c r="S2030">
        <v>53460</v>
      </c>
    </row>
    <row r="2031" spans="1:19" x14ac:dyDescent="0.35">
      <c r="A2031" t="s">
        <v>2157</v>
      </c>
      <c r="B2031" s="40">
        <v>45408</v>
      </c>
      <c r="C2031" t="s">
        <v>25</v>
      </c>
      <c r="D2031" t="s">
        <v>26</v>
      </c>
      <c r="E2031" t="s">
        <v>27</v>
      </c>
      <c r="F2031" t="s">
        <v>103</v>
      </c>
      <c r="G2031" t="s">
        <v>117</v>
      </c>
      <c r="H2031" t="s">
        <v>118</v>
      </c>
      <c r="I2031" t="s">
        <v>31</v>
      </c>
      <c r="J2031">
        <v>22000</v>
      </c>
      <c r="K2031">
        <v>12</v>
      </c>
      <c r="L2031">
        <v>0.15</v>
      </c>
      <c r="M2031">
        <v>224400</v>
      </c>
      <c r="N2031" t="s">
        <v>123</v>
      </c>
      <c r="O2031" t="s">
        <v>33</v>
      </c>
      <c r="P2031">
        <v>1496000</v>
      </c>
      <c r="Q2031">
        <v>1496000</v>
      </c>
      <c r="R2031">
        <v>264000</v>
      </c>
      <c r="S2031">
        <v>39600</v>
      </c>
    </row>
    <row r="2032" spans="1:19" x14ac:dyDescent="0.35">
      <c r="A2032" t="s">
        <v>2158</v>
      </c>
      <c r="B2032" s="40">
        <v>45440</v>
      </c>
      <c r="C2032" t="s">
        <v>15</v>
      </c>
      <c r="D2032" t="s">
        <v>16</v>
      </c>
      <c r="E2032" t="s">
        <v>17</v>
      </c>
      <c r="F2032" t="s">
        <v>176</v>
      </c>
      <c r="G2032" t="s">
        <v>117</v>
      </c>
      <c r="H2032" t="s">
        <v>118</v>
      </c>
      <c r="I2032" t="s">
        <v>31</v>
      </c>
      <c r="J2032">
        <v>22000</v>
      </c>
      <c r="K2032">
        <v>11</v>
      </c>
      <c r="L2032">
        <v>0.28000000000000003</v>
      </c>
      <c r="M2032">
        <v>174240</v>
      </c>
      <c r="N2032" t="s">
        <v>22</v>
      </c>
      <c r="O2032" t="s">
        <v>23</v>
      </c>
      <c r="P2032">
        <v>622285.7142857142</v>
      </c>
      <c r="Q2032">
        <v>622285.7142857142</v>
      </c>
      <c r="R2032">
        <v>242000</v>
      </c>
      <c r="S2032">
        <v>67760</v>
      </c>
    </row>
    <row r="2033" spans="1:19" x14ac:dyDescent="0.35">
      <c r="A2033" t="s">
        <v>2159</v>
      </c>
      <c r="B2033" s="40">
        <v>45378</v>
      </c>
      <c r="C2033" t="s">
        <v>61</v>
      </c>
      <c r="D2033" t="s">
        <v>62</v>
      </c>
      <c r="E2033" t="s">
        <v>27</v>
      </c>
      <c r="F2033" t="s">
        <v>66</v>
      </c>
      <c r="G2033" t="s">
        <v>117</v>
      </c>
      <c r="H2033" t="s">
        <v>118</v>
      </c>
      <c r="I2033" t="s">
        <v>31</v>
      </c>
      <c r="J2033">
        <v>22000</v>
      </c>
      <c r="K2033">
        <v>17</v>
      </c>
      <c r="L2033">
        <v>0.19</v>
      </c>
      <c r="M2033">
        <v>302940</v>
      </c>
      <c r="N2033" t="s">
        <v>32</v>
      </c>
      <c r="O2033" t="s">
        <v>80</v>
      </c>
      <c r="P2033">
        <v>1594421.0526315789</v>
      </c>
      <c r="Q2033">
        <v>1594421.0526315789</v>
      </c>
      <c r="R2033">
        <v>374000</v>
      </c>
      <c r="S2033">
        <v>71060</v>
      </c>
    </row>
    <row r="2034" spans="1:19" x14ac:dyDescent="0.35">
      <c r="A2034" t="s">
        <v>2160</v>
      </c>
      <c r="B2034" s="40">
        <v>45648</v>
      </c>
      <c r="C2034" t="s">
        <v>111</v>
      </c>
      <c r="D2034" t="s">
        <v>112</v>
      </c>
      <c r="E2034" t="s">
        <v>98</v>
      </c>
      <c r="F2034" t="s">
        <v>101</v>
      </c>
      <c r="G2034" t="s">
        <v>117</v>
      </c>
      <c r="H2034" t="s">
        <v>118</v>
      </c>
      <c r="I2034" t="s">
        <v>31</v>
      </c>
      <c r="J2034">
        <v>22000</v>
      </c>
      <c r="K2034">
        <v>15</v>
      </c>
      <c r="L2034">
        <v>0.27</v>
      </c>
      <c r="M2034">
        <v>240900</v>
      </c>
      <c r="N2034" t="s">
        <v>42</v>
      </c>
      <c r="O2034" t="s">
        <v>23</v>
      </c>
      <c r="P2034">
        <v>892222.22222222213</v>
      </c>
      <c r="Q2034">
        <v>892222.22222222213</v>
      </c>
      <c r="R2034">
        <v>330000</v>
      </c>
      <c r="S2034">
        <v>89100</v>
      </c>
    </row>
    <row r="2035" spans="1:19" x14ac:dyDescent="0.35">
      <c r="A2035" t="s">
        <v>2161</v>
      </c>
      <c r="B2035" s="40">
        <v>45446</v>
      </c>
      <c r="C2035" t="s">
        <v>64</v>
      </c>
      <c r="D2035" t="s">
        <v>65</v>
      </c>
      <c r="E2035" t="s">
        <v>27</v>
      </c>
      <c r="F2035" t="s">
        <v>122</v>
      </c>
      <c r="G2035" t="s">
        <v>117</v>
      </c>
      <c r="H2035" t="s">
        <v>118</v>
      </c>
      <c r="I2035" t="s">
        <v>31</v>
      </c>
      <c r="J2035">
        <v>22000</v>
      </c>
      <c r="K2035">
        <v>20</v>
      </c>
      <c r="L2035">
        <v>0.26</v>
      </c>
      <c r="M2035">
        <v>325600</v>
      </c>
      <c r="N2035" t="s">
        <v>22</v>
      </c>
      <c r="O2035" t="s">
        <v>87</v>
      </c>
      <c r="P2035">
        <v>1252307.6923076923</v>
      </c>
      <c r="Q2035">
        <v>1252307.6923076923</v>
      </c>
      <c r="R2035">
        <v>440000</v>
      </c>
      <c r="S2035">
        <v>114400</v>
      </c>
    </row>
    <row r="2036" spans="1:19" x14ac:dyDescent="0.35">
      <c r="A2036" t="s">
        <v>2162</v>
      </c>
      <c r="B2036" s="40">
        <v>45532</v>
      </c>
      <c r="C2036" t="s">
        <v>55</v>
      </c>
      <c r="D2036" t="s">
        <v>56</v>
      </c>
      <c r="E2036" t="s">
        <v>17</v>
      </c>
      <c r="F2036" t="s">
        <v>79</v>
      </c>
      <c r="G2036" t="s">
        <v>117</v>
      </c>
      <c r="H2036" t="s">
        <v>118</v>
      </c>
      <c r="I2036" t="s">
        <v>31</v>
      </c>
      <c r="J2036">
        <v>22000</v>
      </c>
      <c r="K2036">
        <v>5</v>
      </c>
      <c r="L2036">
        <v>0.23</v>
      </c>
      <c r="M2036">
        <v>84700</v>
      </c>
      <c r="N2036" t="s">
        <v>32</v>
      </c>
      <c r="O2036" t="s">
        <v>23</v>
      </c>
      <c r="P2036">
        <v>368260.86956521735</v>
      </c>
      <c r="Q2036">
        <v>368260.86956521735</v>
      </c>
      <c r="R2036">
        <v>110000</v>
      </c>
      <c r="S2036">
        <v>25300</v>
      </c>
    </row>
    <row r="2037" spans="1:19" x14ac:dyDescent="0.35">
      <c r="A2037" t="s">
        <v>2163</v>
      </c>
      <c r="B2037" s="40">
        <v>45598</v>
      </c>
      <c r="C2037" t="s">
        <v>61</v>
      </c>
      <c r="D2037" t="s">
        <v>62</v>
      </c>
      <c r="E2037" t="s">
        <v>27</v>
      </c>
      <c r="F2037" t="s">
        <v>66</v>
      </c>
      <c r="G2037" t="s">
        <v>117</v>
      </c>
      <c r="H2037" t="s">
        <v>118</v>
      </c>
      <c r="I2037" t="s">
        <v>31</v>
      </c>
      <c r="J2037">
        <v>22000</v>
      </c>
      <c r="K2037">
        <v>12</v>
      </c>
      <c r="L2037">
        <v>0.05</v>
      </c>
      <c r="M2037">
        <v>250800</v>
      </c>
      <c r="N2037" t="s">
        <v>22</v>
      </c>
      <c r="O2037" t="s">
        <v>23</v>
      </c>
      <c r="P2037">
        <v>5016000</v>
      </c>
      <c r="Q2037">
        <v>5016000</v>
      </c>
      <c r="R2037">
        <v>264000</v>
      </c>
      <c r="S2037">
        <v>13200</v>
      </c>
    </row>
    <row r="2038" spans="1:19" x14ac:dyDescent="0.35">
      <c r="A2038" t="s">
        <v>2164</v>
      </c>
      <c r="B2038" s="40">
        <v>45593</v>
      </c>
      <c r="C2038" t="s">
        <v>131</v>
      </c>
      <c r="D2038" t="s">
        <v>132</v>
      </c>
      <c r="E2038" t="s">
        <v>98</v>
      </c>
      <c r="F2038" t="s">
        <v>160</v>
      </c>
      <c r="G2038" t="s">
        <v>117</v>
      </c>
      <c r="H2038" t="s">
        <v>118</v>
      </c>
      <c r="I2038" t="s">
        <v>31</v>
      </c>
      <c r="J2038">
        <v>22000</v>
      </c>
      <c r="K2038">
        <v>3</v>
      </c>
      <c r="L2038">
        <v>0.15</v>
      </c>
      <c r="M2038">
        <v>56100</v>
      </c>
      <c r="N2038" t="s">
        <v>59</v>
      </c>
      <c r="O2038" t="s">
        <v>23</v>
      </c>
      <c r="P2038">
        <v>374000</v>
      </c>
      <c r="Q2038">
        <v>374000</v>
      </c>
      <c r="R2038">
        <v>66000</v>
      </c>
      <c r="S2038">
        <v>9900</v>
      </c>
    </row>
    <row r="2039" spans="1:19" x14ac:dyDescent="0.35">
      <c r="A2039" t="s">
        <v>2165</v>
      </c>
      <c r="B2039" s="40">
        <v>45477</v>
      </c>
      <c r="C2039" t="s">
        <v>111</v>
      </c>
      <c r="D2039" t="s">
        <v>112</v>
      </c>
      <c r="E2039" t="s">
        <v>98</v>
      </c>
      <c r="F2039" t="s">
        <v>160</v>
      </c>
      <c r="G2039" t="s">
        <v>117</v>
      </c>
      <c r="H2039" t="s">
        <v>118</v>
      </c>
      <c r="I2039" t="s">
        <v>31</v>
      </c>
      <c r="J2039">
        <v>22000</v>
      </c>
      <c r="K2039">
        <v>20</v>
      </c>
      <c r="L2039">
        <v>0.01</v>
      </c>
      <c r="M2039">
        <v>435600</v>
      </c>
      <c r="N2039" t="s">
        <v>59</v>
      </c>
      <c r="O2039" t="s">
        <v>33</v>
      </c>
      <c r="P2039">
        <v>43560000</v>
      </c>
      <c r="Q2039">
        <v>43560000</v>
      </c>
      <c r="R2039">
        <v>440000</v>
      </c>
      <c r="S2039">
        <v>4400</v>
      </c>
    </row>
    <row r="2040" spans="1:19" x14ac:dyDescent="0.35">
      <c r="A2040" t="s">
        <v>2166</v>
      </c>
      <c r="B2040" s="40">
        <v>45516</v>
      </c>
      <c r="C2040" t="s">
        <v>35</v>
      </c>
      <c r="D2040" t="s">
        <v>36</v>
      </c>
      <c r="E2040" t="s">
        <v>37</v>
      </c>
      <c r="F2040" t="s">
        <v>83</v>
      </c>
      <c r="G2040" t="s">
        <v>117</v>
      </c>
      <c r="H2040" t="s">
        <v>118</v>
      </c>
      <c r="I2040" t="s">
        <v>31</v>
      </c>
      <c r="J2040">
        <v>22000</v>
      </c>
      <c r="K2040">
        <v>4</v>
      </c>
      <c r="L2040">
        <v>0</v>
      </c>
      <c r="M2040">
        <v>88000</v>
      </c>
      <c r="N2040" t="s">
        <v>123</v>
      </c>
      <c r="O2040" t="s">
        <v>80</v>
      </c>
      <c r="P2040" t="e">
        <v>#DIV/0!</v>
      </c>
      <c r="Q2040">
        <v>0</v>
      </c>
      <c r="R2040">
        <v>88000</v>
      </c>
      <c r="S2040">
        <v>0</v>
      </c>
    </row>
    <row r="2041" spans="1:19" x14ac:dyDescent="0.35">
      <c r="A2041" t="s">
        <v>2167</v>
      </c>
      <c r="B2041" s="40">
        <v>45308</v>
      </c>
      <c r="C2041" t="s">
        <v>35</v>
      </c>
      <c r="D2041" t="s">
        <v>36</v>
      </c>
      <c r="E2041" t="s">
        <v>37</v>
      </c>
      <c r="F2041" t="s">
        <v>151</v>
      </c>
      <c r="G2041" t="s">
        <v>117</v>
      </c>
      <c r="H2041" t="s">
        <v>118</v>
      </c>
      <c r="I2041" t="s">
        <v>31</v>
      </c>
      <c r="J2041">
        <v>22000</v>
      </c>
      <c r="K2041">
        <v>16</v>
      </c>
      <c r="L2041">
        <v>0.01</v>
      </c>
      <c r="M2041">
        <v>348480</v>
      </c>
      <c r="N2041" t="s">
        <v>123</v>
      </c>
      <c r="O2041" t="s">
        <v>23</v>
      </c>
      <c r="P2041">
        <v>34848000</v>
      </c>
      <c r="Q2041">
        <v>34848000</v>
      </c>
      <c r="R2041">
        <v>352000</v>
      </c>
      <c r="S2041">
        <v>3520</v>
      </c>
    </row>
    <row r="2042" spans="1:19" x14ac:dyDescent="0.35">
      <c r="A2042" t="s">
        <v>2168</v>
      </c>
      <c r="B2042" s="40">
        <v>45649</v>
      </c>
      <c r="C2042" t="s">
        <v>15</v>
      </c>
      <c r="D2042" t="s">
        <v>16</v>
      </c>
      <c r="E2042" t="s">
        <v>17</v>
      </c>
      <c r="F2042" t="s">
        <v>176</v>
      </c>
      <c r="G2042" t="s">
        <v>117</v>
      </c>
      <c r="H2042" t="s">
        <v>118</v>
      </c>
      <c r="I2042" t="s">
        <v>31</v>
      </c>
      <c r="J2042">
        <v>22000</v>
      </c>
      <c r="K2042">
        <v>20</v>
      </c>
      <c r="L2042">
        <v>0.24</v>
      </c>
      <c r="M2042">
        <v>334400</v>
      </c>
      <c r="N2042" t="s">
        <v>59</v>
      </c>
      <c r="O2042" t="s">
        <v>23</v>
      </c>
      <c r="P2042">
        <v>1393333.3333333335</v>
      </c>
      <c r="Q2042">
        <v>1393333.3333333335</v>
      </c>
      <c r="R2042">
        <v>440000</v>
      </c>
      <c r="S2042">
        <v>105600</v>
      </c>
    </row>
    <row r="2043" spans="1:19" x14ac:dyDescent="0.35">
      <c r="A2043" t="s">
        <v>2169</v>
      </c>
      <c r="B2043" s="40">
        <v>45406</v>
      </c>
      <c r="C2043" t="s">
        <v>64</v>
      </c>
      <c r="D2043" t="s">
        <v>65</v>
      </c>
      <c r="E2043" t="s">
        <v>27</v>
      </c>
      <c r="F2043" t="s">
        <v>89</v>
      </c>
      <c r="G2043" t="s">
        <v>117</v>
      </c>
      <c r="H2043" t="s">
        <v>118</v>
      </c>
      <c r="I2043" t="s">
        <v>31</v>
      </c>
      <c r="J2043">
        <v>22000</v>
      </c>
      <c r="K2043">
        <v>13</v>
      </c>
      <c r="L2043">
        <v>0.01</v>
      </c>
      <c r="M2043">
        <v>283140</v>
      </c>
      <c r="N2043" t="s">
        <v>123</v>
      </c>
      <c r="O2043" t="s">
        <v>179</v>
      </c>
      <c r="P2043">
        <v>28314000</v>
      </c>
      <c r="Q2043">
        <v>28314000</v>
      </c>
      <c r="R2043">
        <v>286000</v>
      </c>
      <c r="S2043">
        <v>2860</v>
      </c>
    </row>
    <row r="2044" spans="1:19" x14ac:dyDescent="0.35">
      <c r="A2044" t="s">
        <v>2170</v>
      </c>
      <c r="B2044" s="40">
        <v>45629</v>
      </c>
      <c r="C2044" t="s">
        <v>15</v>
      </c>
      <c r="D2044" t="s">
        <v>16</v>
      </c>
      <c r="E2044" t="s">
        <v>17</v>
      </c>
      <c r="F2044" t="s">
        <v>79</v>
      </c>
      <c r="G2044" t="s">
        <v>117</v>
      </c>
      <c r="H2044" t="s">
        <v>118</v>
      </c>
      <c r="I2044" t="s">
        <v>31</v>
      </c>
      <c r="J2044">
        <v>22000</v>
      </c>
      <c r="K2044">
        <v>11</v>
      </c>
      <c r="L2044">
        <v>0.11</v>
      </c>
      <c r="M2044">
        <v>215380</v>
      </c>
      <c r="N2044" t="s">
        <v>59</v>
      </c>
      <c r="O2044" t="s">
        <v>33</v>
      </c>
      <c r="P2044">
        <v>1958000</v>
      </c>
      <c r="Q2044">
        <v>1958000</v>
      </c>
      <c r="R2044">
        <v>242000</v>
      </c>
      <c r="S2044">
        <v>26620</v>
      </c>
    </row>
    <row r="2045" spans="1:19" x14ac:dyDescent="0.35">
      <c r="A2045" t="s">
        <v>2171</v>
      </c>
      <c r="B2045" s="40">
        <v>45515</v>
      </c>
      <c r="C2045" t="s">
        <v>44</v>
      </c>
      <c r="D2045" t="s">
        <v>45</v>
      </c>
      <c r="E2045" t="s">
        <v>17</v>
      </c>
      <c r="F2045" t="s">
        <v>79</v>
      </c>
      <c r="G2045" t="s">
        <v>117</v>
      </c>
      <c r="H2045" t="s">
        <v>118</v>
      </c>
      <c r="I2045" t="s">
        <v>31</v>
      </c>
      <c r="J2045">
        <v>22000</v>
      </c>
      <c r="K2045">
        <v>17</v>
      </c>
      <c r="L2045">
        <v>0.25</v>
      </c>
      <c r="M2045">
        <v>280500</v>
      </c>
      <c r="N2045" t="s">
        <v>77</v>
      </c>
      <c r="O2045" t="s">
        <v>87</v>
      </c>
      <c r="P2045">
        <v>1122000</v>
      </c>
      <c r="Q2045">
        <v>1122000</v>
      </c>
      <c r="R2045">
        <v>374000</v>
      </c>
      <c r="S2045">
        <v>93500</v>
      </c>
    </row>
    <row r="2046" spans="1:19" x14ac:dyDescent="0.35">
      <c r="A2046" t="s">
        <v>2172</v>
      </c>
      <c r="B2046" s="40">
        <v>45551</v>
      </c>
      <c r="C2046" t="s">
        <v>44</v>
      </c>
      <c r="D2046" t="s">
        <v>45</v>
      </c>
      <c r="E2046" t="s">
        <v>17</v>
      </c>
      <c r="F2046" t="s">
        <v>154</v>
      </c>
      <c r="G2046" t="s">
        <v>117</v>
      </c>
      <c r="H2046" t="s">
        <v>118</v>
      </c>
      <c r="I2046" t="s">
        <v>31</v>
      </c>
      <c r="J2046">
        <v>22000</v>
      </c>
      <c r="K2046">
        <v>17</v>
      </c>
      <c r="L2046">
        <v>0.16</v>
      </c>
      <c r="M2046">
        <v>314160</v>
      </c>
      <c r="N2046" t="s">
        <v>59</v>
      </c>
      <c r="O2046" t="s">
        <v>80</v>
      </c>
      <c r="P2046">
        <v>1963500</v>
      </c>
      <c r="Q2046">
        <v>1963500</v>
      </c>
      <c r="R2046">
        <v>374000</v>
      </c>
      <c r="S2046">
        <v>59840</v>
      </c>
    </row>
    <row r="2047" spans="1:19" x14ac:dyDescent="0.35">
      <c r="A2047" t="s">
        <v>2173</v>
      </c>
      <c r="B2047" s="40">
        <v>45329</v>
      </c>
      <c r="C2047" t="s">
        <v>61</v>
      </c>
      <c r="D2047" t="s">
        <v>62</v>
      </c>
      <c r="E2047" t="s">
        <v>27</v>
      </c>
      <c r="F2047" t="s">
        <v>89</v>
      </c>
      <c r="G2047" t="s">
        <v>117</v>
      </c>
      <c r="H2047" t="s">
        <v>118</v>
      </c>
      <c r="I2047" t="s">
        <v>31</v>
      </c>
      <c r="J2047">
        <v>22000</v>
      </c>
      <c r="K2047">
        <v>3</v>
      </c>
      <c r="L2047">
        <v>0.06</v>
      </c>
      <c r="M2047">
        <v>62040</v>
      </c>
      <c r="N2047" t="s">
        <v>77</v>
      </c>
      <c r="O2047" t="s">
        <v>80</v>
      </c>
      <c r="P2047">
        <v>1034000</v>
      </c>
      <c r="Q2047">
        <v>1034000</v>
      </c>
      <c r="R2047">
        <v>66000</v>
      </c>
      <c r="S2047">
        <v>3960</v>
      </c>
    </row>
    <row r="2048" spans="1:19" x14ac:dyDescent="0.35">
      <c r="A2048" t="s">
        <v>2174</v>
      </c>
      <c r="B2048" s="40">
        <v>45548</v>
      </c>
      <c r="C2048" t="s">
        <v>64</v>
      </c>
      <c r="D2048" t="s">
        <v>65</v>
      </c>
      <c r="E2048" t="s">
        <v>27</v>
      </c>
      <c r="F2048" t="s">
        <v>66</v>
      </c>
      <c r="G2048" t="s">
        <v>117</v>
      </c>
      <c r="H2048" t="s">
        <v>118</v>
      </c>
      <c r="I2048" t="s">
        <v>31</v>
      </c>
      <c r="J2048">
        <v>22000</v>
      </c>
      <c r="K2048">
        <v>17</v>
      </c>
      <c r="L2048">
        <v>0.02</v>
      </c>
      <c r="M2048">
        <v>366520</v>
      </c>
      <c r="N2048" t="s">
        <v>22</v>
      </c>
      <c r="O2048" t="s">
        <v>23</v>
      </c>
      <c r="P2048">
        <v>18326000</v>
      </c>
      <c r="Q2048">
        <v>18326000</v>
      </c>
      <c r="R2048">
        <v>374000</v>
      </c>
      <c r="S2048">
        <v>7480</v>
      </c>
    </row>
    <row r="2049" spans="1:19" x14ac:dyDescent="0.35">
      <c r="A2049" t="s">
        <v>2175</v>
      </c>
      <c r="B2049" s="40">
        <v>45419</v>
      </c>
      <c r="C2049" t="s">
        <v>35</v>
      </c>
      <c r="D2049" t="s">
        <v>36</v>
      </c>
      <c r="E2049" t="s">
        <v>37</v>
      </c>
      <c r="F2049" t="s">
        <v>83</v>
      </c>
      <c r="G2049" t="s">
        <v>117</v>
      </c>
      <c r="H2049" t="s">
        <v>118</v>
      </c>
      <c r="I2049" t="s">
        <v>31</v>
      </c>
      <c r="J2049">
        <v>22000</v>
      </c>
      <c r="K2049">
        <v>7</v>
      </c>
      <c r="L2049">
        <v>0.15</v>
      </c>
      <c r="M2049">
        <v>130900</v>
      </c>
      <c r="N2049" t="s">
        <v>123</v>
      </c>
      <c r="O2049" t="s">
        <v>23</v>
      </c>
      <c r="P2049">
        <v>872666.66666666674</v>
      </c>
      <c r="Q2049">
        <v>872666.66666666674</v>
      </c>
      <c r="R2049">
        <v>154000</v>
      </c>
      <c r="S2049">
        <v>23100</v>
      </c>
    </row>
    <row r="2050" spans="1:19" x14ac:dyDescent="0.35">
      <c r="A2050" t="s">
        <v>2176</v>
      </c>
      <c r="B2050" s="40">
        <v>45337</v>
      </c>
      <c r="C2050" t="s">
        <v>25</v>
      </c>
      <c r="D2050" t="s">
        <v>26</v>
      </c>
      <c r="E2050" t="s">
        <v>27</v>
      </c>
      <c r="F2050" t="s">
        <v>28</v>
      </c>
      <c r="G2050" t="s">
        <v>117</v>
      </c>
      <c r="H2050" t="s">
        <v>118</v>
      </c>
      <c r="I2050" t="s">
        <v>31</v>
      </c>
      <c r="J2050">
        <v>22000</v>
      </c>
      <c r="K2050">
        <v>2</v>
      </c>
      <c r="L2050">
        <v>0.06</v>
      </c>
      <c r="M2050">
        <v>41360</v>
      </c>
      <c r="N2050" t="s">
        <v>42</v>
      </c>
      <c r="O2050" t="s">
        <v>23</v>
      </c>
      <c r="P2050">
        <v>689333.33333333337</v>
      </c>
      <c r="Q2050">
        <v>689333.33333333337</v>
      </c>
      <c r="R2050">
        <v>44000</v>
      </c>
      <c r="S2050">
        <v>2640</v>
      </c>
    </row>
    <row r="2051" spans="1:19" x14ac:dyDescent="0.35">
      <c r="A2051" t="s">
        <v>2177</v>
      </c>
      <c r="B2051" s="40">
        <v>45507</v>
      </c>
      <c r="C2051" t="s">
        <v>96</v>
      </c>
      <c r="D2051" t="s">
        <v>97</v>
      </c>
      <c r="E2051" t="s">
        <v>98</v>
      </c>
      <c r="F2051" t="s">
        <v>113</v>
      </c>
      <c r="G2051" t="s">
        <v>117</v>
      </c>
      <c r="H2051" t="s">
        <v>118</v>
      </c>
      <c r="I2051" t="s">
        <v>31</v>
      </c>
      <c r="J2051">
        <v>22000</v>
      </c>
      <c r="K2051">
        <v>10</v>
      </c>
      <c r="L2051">
        <v>0.11</v>
      </c>
      <c r="M2051">
        <v>195800</v>
      </c>
      <c r="N2051" t="s">
        <v>42</v>
      </c>
      <c r="O2051" t="s">
        <v>23</v>
      </c>
      <c r="P2051">
        <v>1780000</v>
      </c>
      <c r="Q2051">
        <v>1780000</v>
      </c>
      <c r="R2051">
        <v>220000</v>
      </c>
      <c r="S2051">
        <v>24200</v>
      </c>
    </row>
    <row r="2052" spans="1:19" x14ac:dyDescent="0.35">
      <c r="A2052" t="s">
        <v>2178</v>
      </c>
      <c r="B2052" s="40">
        <v>45577</v>
      </c>
      <c r="C2052" t="s">
        <v>44</v>
      </c>
      <c r="D2052" t="s">
        <v>45</v>
      </c>
      <c r="E2052" t="s">
        <v>17</v>
      </c>
      <c r="F2052" t="s">
        <v>79</v>
      </c>
      <c r="G2052" t="s">
        <v>117</v>
      </c>
      <c r="H2052" t="s">
        <v>118</v>
      </c>
      <c r="I2052" t="s">
        <v>31</v>
      </c>
      <c r="J2052">
        <v>22000</v>
      </c>
      <c r="K2052">
        <v>18</v>
      </c>
      <c r="L2052">
        <v>0.22</v>
      </c>
      <c r="M2052">
        <v>308880</v>
      </c>
      <c r="N2052" t="s">
        <v>42</v>
      </c>
      <c r="O2052" t="s">
        <v>80</v>
      </c>
      <c r="P2052">
        <v>1404000</v>
      </c>
      <c r="Q2052">
        <v>1404000</v>
      </c>
      <c r="R2052">
        <v>396000</v>
      </c>
      <c r="S2052">
        <v>87120</v>
      </c>
    </row>
    <row r="2053" spans="1:19" x14ac:dyDescent="0.35">
      <c r="A2053" t="s">
        <v>2179</v>
      </c>
      <c r="B2053" s="40">
        <v>45546</v>
      </c>
      <c r="C2053" t="s">
        <v>111</v>
      </c>
      <c r="D2053" t="s">
        <v>112</v>
      </c>
      <c r="E2053" t="s">
        <v>98</v>
      </c>
      <c r="F2053" t="s">
        <v>160</v>
      </c>
      <c r="G2053" t="s">
        <v>117</v>
      </c>
      <c r="H2053" t="s">
        <v>118</v>
      </c>
      <c r="I2053" t="s">
        <v>31</v>
      </c>
      <c r="J2053">
        <v>22000</v>
      </c>
      <c r="K2053">
        <v>18</v>
      </c>
      <c r="L2053">
        <v>0.3</v>
      </c>
      <c r="M2053">
        <v>277200</v>
      </c>
      <c r="N2053" t="s">
        <v>59</v>
      </c>
      <c r="O2053" t="s">
        <v>33</v>
      </c>
      <c r="P2053">
        <v>924000</v>
      </c>
      <c r="Q2053">
        <v>924000</v>
      </c>
      <c r="R2053">
        <v>396000</v>
      </c>
      <c r="S2053">
        <v>118800</v>
      </c>
    </row>
    <row r="2054" spans="1:19" x14ac:dyDescent="0.35">
      <c r="A2054" t="s">
        <v>2180</v>
      </c>
      <c r="B2054" s="40">
        <v>45651</v>
      </c>
      <c r="C2054" t="s">
        <v>15</v>
      </c>
      <c r="D2054" t="s">
        <v>16</v>
      </c>
      <c r="E2054" t="s">
        <v>17</v>
      </c>
      <c r="F2054" t="s">
        <v>18</v>
      </c>
      <c r="G2054" t="s">
        <v>117</v>
      </c>
      <c r="H2054" t="s">
        <v>118</v>
      </c>
      <c r="I2054" t="s">
        <v>31</v>
      </c>
      <c r="J2054">
        <v>22000</v>
      </c>
      <c r="K2054">
        <v>5</v>
      </c>
      <c r="L2054">
        <v>0.05</v>
      </c>
      <c r="M2054">
        <v>104500</v>
      </c>
      <c r="N2054" t="s">
        <v>59</v>
      </c>
      <c r="O2054" t="s">
        <v>23</v>
      </c>
      <c r="P2054">
        <v>2090000</v>
      </c>
      <c r="Q2054">
        <v>2090000</v>
      </c>
      <c r="R2054">
        <v>110000</v>
      </c>
      <c r="S2054">
        <v>5500</v>
      </c>
    </row>
    <row r="2055" spans="1:19" x14ac:dyDescent="0.35">
      <c r="A2055" t="s">
        <v>2181</v>
      </c>
      <c r="B2055" s="40">
        <v>45628</v>
      </c>
      <c r="C2055" t="s">
        <v>55</v>
      </c>
      <c r="D2055" t="s">
        <v>56</v>
      </c>
      <c r="E2055" t="s">
        <v>17</v>
      </c>
      <c r="F2055" t="s">
        <v>154</v>
      </c>
      <c r="G2055" t="s">
        <v>117</v>
      </c>
      <c r="H2055" t="s">
        <v>118</v>
      </c>
      <c r="I2055" t="s">
        <v>31</v>
      </c>
      <c r="J2055">
        <v>22000</v>
      </c>
      <c r="K2055">
        <v>20</v>
      </c>
      <c r="L2055">
        <v>0.04</v>
      </c>
      <c r="M2055">
        <v>422400</v>
      </c>
      <c r="N2055" t="s">
        <v>59</v>
      </c>
      <c r="O2055" t="s">
        <v>80</v>
      </c>
      <c r="P2055">
        <v>10560000</v>
      </c>
      <c r="Q2055">
        <v>10560000</v>
      </c>
      <c r="R2055">
        <v>440000</v>
      </c>
      <c r="S2055">
        <v>17600</v>
      </c>
    </row>
    <row r="2056" spans="1:19" x14ac:dyDescent="0.35">
      <c r="A2056" t="s">
        <v>2182</v>
      </c>
      <c r="B2056" s="40">
        <v>45521</v>
      </c>
      <c r="C2056" t="s">
        <v>35</v>
      </c>
      <c r="D2056" t="s">
        <v>36</v>
      </c>
      <c r="E2056" t="s">
        <v>37</v>
      </c>
      <c r="F2056" t="s">
        <v>151</v>
      </c>
      <c r="G2056" t="s">
        <v>117</v>
      </c>
      <c r="H2056" t="s">
        <v>118</v>
      </c>
      <c r="I2056" t="s">
        <v>31</v>
      </c>
      <c r="J2056">
        <v>22000</v>
      </c>
      <c r="K2056">
        <v>4</v>
      </c>
      <c r="L2056">
        <v>0.11</v>
      </c>
      <c r="M2056">
        <v>78320</v>
      </c>
      <c r="N2056" t="s">
        <v>77</v>
      </c>
      <c r="O2056" t="s">
        <v>80</v>
      </c>
      <c r="P2056">
        <v>712000</v>
      </c>
      <c r="Q2056">
        <v>712000</v>
      </c>
      <c r="R2056">
        <v>88000</v>
      </c>
      <c r="S2056">
        <v>9680</v>
      </c>
    </row>
    <row r="2057" spans="1:19" x14ac:dyDescent="0.35">
      <c r="A2057" t="s">
        <v>2183</v>
      </c>
      <c r="B2057" s="40">
        <v>45470</v>
      </c>
      <c r="C2057" t="s">
        <v>55</v>
      </c>
      <c r="D2057" t="s">
        <v>56</v>
      </c>
      <c r="E2057" t="s">
        <v>17</v>
      </c>
      <c r="F2057" t="s">
        <v>79</v>
      </c>
      <c r="G2057" t="s">
        <v>117</v>
      </c>
      <c r="H2057" t="s">
        <v>118</v>
      </c>
      <c r="I2057" t="s">
        <v>31</v>
      </c>
      <c r="J2057">
        <v>22000</v>
      </c>
      <c r="K2057">
        <v>20</v>
      </c>
      <c r="L2057">
        <v>0.27</v>
      </c>
      <c r="M2057">
        <v>321200</v>
      </c>
      <c r="N2057" t="s">
        <v>59</v>
      </c>
      <c r="O2057" t="s">
        <v>179</v>
      </c>
      <c r="P2057">
        <v>1189629.6296296297</v>
      </c>
      <c r="Q2057">
        <v>1189629.6296296297</v>
      </c>
      <c r="R2057">
        <v>440000</v>
      </c>
      <c r="S2057">
        <v>118800</v>
      </c>
    </row>
    <row r="2058" spans="1:19" x14ac:dyDescent="0.35">
      <c r="A2058" t="s">
        <v>2184</v>
      </c>
      <c r="B2058" s="40">
        <v>45579</v>
      </c>
      <c r="C2058" t="s">
        <v>96</v>
      </c>
      <c r="D2058" t="s">
        <v>97</v>
      </c>
      <c r="E2058" t="s">
        <v>98</v>
      </c>
      <c r="F2058" t="s">
        <v>101</v>
      </c>
      <c r="G2058" t="s">
        <v>117</v>
      </c>
      <c r="H2058" t="s">
        <v>118</v>
      </c>
      <c r="I2058" t="s">
        <v>31</v>
      </c>
      <c r="J2058">
        <v>22000</v>
      </c>
      <c r="K2058">
        <v>16</v>
      </c>
      <c r="L2058">
        <v>0.12</v>
      </c>
      <c r="M2058">
        <v>309760</v>
      </c>
      <c r="N2058" t="s">
        <v>42</v>
      </c>
      <c r="O2058" t="s">
        <v>23</v>
      </c>
      <c r="P2058">
        <v>2581333.3333333335</v>
      </c>
      <c r="Q2058">
        <v>2581333.3333333335</v>
      </c>
      <c r="R2058">
        <v>352000</v>
      </c>
      <c r="S2058">
        <v>42240</v>
      </c>
    </row>
    <row r="2059" spans="1:19" x14ac:dyDescent="0.35">
      <c r="A2059" t="s">
        <v>2185</v>
      </c>
      <c r="B2059" s="40">
        <v>45590</v>
      </c>
      <c r="C2059" t="s">
        <v>61</v>
      </c>
      <c r="D2059" t="s">
        <v>62</v>
      </c>
      <c r="E2059" t="s">
        <v>27</v>
      </c>
      <c r="F2059" t="s">
        <v>103</v>
      </c>
      <c r="G2059" t="s">
        <v>117</v>
      </c>
      <c r="H2059" t="s">
        <v>118</v>
      </c>
      <c r="I2059" t="s">
        <v>31</v>
      </c>
      <c r="J2059">
        <v>22000</v>
      </c>
      <c r="K2059">
        <v>10</v>
      </c>
      <c r="L2059">
        <v>0.28999999999999998</v>
      </c>
      <c r="M2059">
        <v>156200</v>
      </c>
      <c r="N2059" t="s">
        <v>42</v>
      </c>
      <c r="O2059" t="s">
        <v>23</v>
      </c>
      <c r="P2059">
        <v>538620.68965517241</v>
      </c>
      <c r="Q2059">
        <v>538620.68965517241</v>
      </c>
      <c r="R2059">
        <v>220000</v>
      </c>
      <c r="S2059">
        <v>63800</v>
      </c>
    </row>
    <row r="2060" spans="1:19" x14ac:dyDescent="0.35">
      <c r="A2060" t="s">
        <v>2186</v>
      </c>
      <c r="B2060" s="40">
        <v>45639</v>
      </c>
      <c r="C2060" t="s">
        <v>64</v>
      </c>
      <c r="D2060" t="s">
        <v>65</v>
      </c>
      <c r="E2060" t="s">
        <v>27</v>
      </c>
      <c r="F2060" t="s">
        <v>122</v>
      </c>
      <c r="G2060" t="s">
        <v>117</v>
      </c>
      <c r="H2060" t="s">
        <v>118</v>
      </c>
      <c r="I2060" t="s">
        <v>31</v>
      </c>
      <c r="J2060">
        <v>22000</v>
      </c>
      <c r="K2060">
        <v>18</v>
      </c>
      <c r="L2060">
        <v>0.01</v>
      </c>
      <c r="M2060">
        <v>392040</v>
      </c>
      <c r="N2060" t="s">
        <v>59</v>
      </c>
      <c r="O2060" t="s">
        <v>23</v>
      </c>
      <c r="P2060">
        <v>39204000</v>
      </c>
      <c r="Q2060">
        <v>39204000</v>
      </c>
      <c r="R2060">
        <v>396000</v>
      </c>
      <c r="S2060">
        <v>3960</v>
      </c>
    </row>
    <row r="2061" spans="1:19" x14ac:dyDescent="0.35">
      <c r="A2061" t="s">
        <v>2187</v>
      </c>
      <c r="B2061" s="40">
        <v>45652</v>
      </c>
      <c r="C2061" t="s">
        <v>131</v>
      </c>
      <c r="D2061" t="s">
        <v>132</v>
      </c>
      <c r="E2061" t="s">
        <v>98</v>
      </c>
      <c r="F2061" t="s">
        <v>113</v>
      </c>
      <c r="G2061" t="s">
        <v>117</v>
      </c>
      <c r="H2061" t="s">
        <v>118</v>
      </c>
      <c r="I2061" t="s">
        <v>31</v>
      </c>
      <c r="J2061">
        <v>22000</v>
      </c>
      <c r="K2061">
        <v>3</v>
      </c>
      <c r="L2061">
        <v>0.21</v>
      </c>
      <c r="M2061">
        <v>52140</v>
      </c>
      <c r="N2061" t="s">
        <v>32</v>
      </c>
      <c r="O2061" t="s">
        <v>87</v>
      </c>
      <c r="P2061">
        <v>248285.71428571429</v>
      </c>
      <c r="Q2061">
        <v>248285.71428571429</v>
      </c>
      <c r="R2061">
        <v>66000</v>
      </c>
      <c r="S2061">
        <v>13860</v>
      </c>
    </row>
    <row r="2062" spans="1:19" x14ac:dyDescent="0.35">
      <c r="A2062" t="s">
        <v>2188</v>
      </c>
      <c r="B2062" s="40">
        <v>45641</v>
      </c>
      <c r="C2062" t="s">
        <v>15</v>
      </c>
      <c r="D2062" t="s">
        <v>16</v>
      </c>
      <c r="E2062" t="s">
        <v>17</v>
      </c>
      <c r="F2062" t="s">
        <v>18</v>
      </c>
      <c r="G2062" t="s">
        <v>117</v>
      </c>
      <c r="H2062" t="s">
        <v>118</v>
      </c>
      <c r="I2062" t="s">
        <v>31</v>
      </c>
      <c r="J2062">
        <v>22000</v>
      </c>
      <c r="K2062">
        <v>1</v>
      </c>
      <c r="L2062">
        <v>0.15</v>
      </c>
      <c r="M2062">
        <v>18700</v>
      </c>
      <c r="N2062" t="s">
        <v>123</v>
      </c>
      <c r="O2062" t="s">
        <v>23</v>
      </c>
      <c r="P2062">
        <v>124666.66666666667</v>
      </c>
      <c r="Q2062">
        <v>124666.66666666667</v>
      </c>
      <c r="R2062">
        <v>22000</v>
      </c>
      <c r="S2062">
        <v>3300</v>
      </c>
    </row>
    <row r="2063" spans="1:19" x14ac:dyDescent="0.35">
      <c r="A2063" t="s">
        <v>2189</v>
      </c>
      <c r="B2063" s="40">
        <v>45622</v>
      </c>
      <c r="C2063" t="s">
        <v>44</v>
      </c>
      <c r="D2063" t="s">
        <v>45</v>
      </c>
      <c r="E2063" t="s">
        <v>17</v>
      </c>
      <c r="F2063" t="s">
        <v>176</v>
      </c>
      <c r="G2063" t="s">
        <v>117</v>
      </c>
      <c r="H2063" t="s">
        <v>118</v>
      </c>
      <c r="I2063" t="s">
        <v>31</v>
      </c>
      <c r="J2063">
        <v>22000</v>
      </c>
      <c r="K2063">
        <v>4</v>
      </c>
      <c r="L2063">
        <v>0.18</v>
      </c>
      <c r="M2063">
        <v>72160</v>
      </c>
      <c r="N2063" t="s">
        <v>59</v>
      </c>
      <c r="O2063" t="s">
        <v>23</v>
      </c>
      <c r="P2063">
        <v>400888.88888888888</v>
      </c>
      <c r="Q2063">
        <v>400888.88888888888</v>
      </c>
      <c r="R2063">
        <v>88000</v>
      </c>
      <c r="S2063">
        <v>15840</v>
      </c>
    </row>
    <row r="2064" spans="1:19" x14ac:dyDescent="0.35">
      <c r="A2064" t="s">
        <v>2190</v>
      </c>
      <c r="B2064" s="40">
        <v>45374</v>
      </c>
      <c r="C2064" t="s">
        <v>111</v>
      </c>
      <c r="D2064" t="s">
        <v>112</v>
      </c>
      <c r="E2064" t="s">
        <v>98</v>
      </c>
      <c r="F2064" t="s">
        <v>99</v>
      </c>
      <c r="G2064" t="s">
        <v>117</v>
      </c>
      <c r="H2064" t="s">
        <v>118</v>
      </c>
      <c r="I2064" t="s">
        <v>31</v>
      </c>
      <c r="J2064">
        <v>22000</v>
      </c>
      <c r="K2064">
        <v>10</v>
      </c>
      <c r="L2064">
        <v>0.01</v>
      </c>
      <c r="M2064">
        <v>217800</v>
      </c>
      <c r="N2064" t="s">
        <v>42</v>
      </c>
      <c r="O2064" t="s">
        <v>23</v>
      </c>
      <c r="P2064">
        <v>21780000</v>
      </c>
      <c r="Q2064">
        <v>21780000</v>
      </c>
      <c r="R2064">
        <v>220000</v>
      </c>
      <c r="S2064">
        <v>2200</v>
      </c>
    </row>
    <row r="2065" spans="1:19" x14ac:dyDescent="0.35">
      <c r="A2065" t="s">
        <v>2191</v>
      </c>
      <c r="B2065" s="40">
        <v>45561</v>
      </c>
      <c r="C2065" t="s">
        <v>96</v>
      </c>
      <c r="D2065" t="s">
        <v>97</v>
      </c>
      <c r="E2065" t="s">
        <v>98</v>
      </c>
      <c r="F2065" t="s">
        <v>160</v>
      </c>
      <c r="G2065" t="s">
        <v>117</v>
      </c>
      <c r="H2065" t="s">
        <v>118</v>
      </c>
      <c r="I2065" t="s">
        <v>31</v>
      </c>
      <c r="J2065">
        <v>22000</v>
      </c>
      <c r="K2065">
        <v>19</v>
      </c>
      <c r="L2065">
        <v>0.15</v>
      </c>
      <c r="M2065">
        <v>355300</v>
      </c>
      <c r="N2065" t="s">
        <v>42</v>
      </c>
      <c r="O2065" t="s">
        <v>23</v>
      </c>
      <c r="P2065">
        <v>2368666.666666667</v>
      </c>
      <c r="Q2065">
        <v>2368666.666666667</v>
      </c>
      <c r="R2065">
        <v>418000</v>
      </c>
      <c r="S2065">
        <v>62700</v>
      </c>
    </row>
    <row r="2066" spans="1:19" x14ac:dyDescent="0.35">
      <c r="A2066" t="s">
        <v>2192</v>
      </c>
      <c r="B2066" s="40">
        <v>45606</v>
      </c>
      <c r="C2066" t="s">
        <v>131</v>
      </c>
      <c r="D2066" t="s">
        <v>132</v>
      </c>
      <c r="E2066" t="s">
        <v>98</v>
      </c>
      <c r="F2066" t="s">
        <v>115</v>
      </c>
      <c r="G2066" t="s">
        <v>117</v>
      </c>
      <c r="H2066" t="s">
        <v>118</v>
      </c>
      <c r="I2066" t="s">
        <v>31</v>
      </c>
      <c r="J2066">
        <v>22000</v>
      </c>
      <c r="K2066">
        <v>15</v>
      </c>
      <c r="L2066">
        <v>0.24</v>
      </c>
      <c r="M2066">
        <v>250800</v>
      </c>
      <c r="N2066" t="s">
        <v>123</v>
      </c>
      <c r="O2066" t="s">
        <v>23</v>
      </c>
      <c r="P2066">
        <v>1045000</v>
      </c>
      <c r="Q2066">
        <v>1045000</v>
      </c>
      <c r="R2066">
        <v>330000</v>
      </c>
      <c r="S2066">
        <v>79200</v>
      </c>
    </row>
    <row r="2067" spans="1:19" x14ac:dyDescent="0.35">
      <c r="A2067" t="s">
        <v>2193</v>
      </c>
      <c r="B2067" s="40">
        <v>45334</v>
      </c>
      <c r="C2067" t="s">
        <v>25</v>
      </c>
      <c r="D2067" t="s">
        <v>26</v>
      </c>
      <c r="E2067" t="s">
        <v>27</v>
      </c>
      <c r="F2067" t="s">
        <v>122</v>
      </c>
      <c r="G2067" t="s">
        <v>117</v>
      </c>
      <c r="H2067" t="s">
        <v>118</v>
      </c>
      <c r="I2067" t="s">
        <v>31</v>
      </c>
      <c r="J2067">
        <v>22000</v>
      </c>
      <c r="K2067">
        <v>2</v>
      </c>
      <c r="L2067">
        <v>0.12</v>
      </c>
      <c r="M2067">
        <v>38720</v>
      </c>
      <c r="N2067" t="s">
        <v>123</v>
      </c>
      <c r="O2067" t="s">
        <v>23</v>
      </c>
      <c r="P2067">
        <v>322666.66666666669</v>
      </c>
      <c r="Q2067">
        <v>322666.66666666669</v>
      </c>
      <c r="R2067">
        <v>44000</v>
      </c>
      <c r="S2067">
        <v>5280</v>
      </c>
    </row>
    <row r="2068" spans="1:19" x14ac:dyDescent="0.35">
      <c r="A2068" t="s">
        <v>2194</v>
      </c>
      <c r="B2068" s="40">
        <v>45572</v>
      </c>
      <c r="C2068" t="s">
        <v>35</v>
      </c>
      <c r="D2068" t="s">
        <v>36</v>
      </c>
      <c r="E2068" t="s">
        <v>37</v>
      </c>
      <c r="F2068" t="s">
        <v>38</v>
      </c>
      <c r="G2068" t="s">
        <v>117</v>
      </c>
      <c r="H2068" t="s">
        <v>118</v>
      </c>
      <c r="I2068" t="s">
        <v>31</v>
      </c>
      <c r="J2068">
        <v>22000</v>
      </c>
      <c r="K2068">
        <v>6</v>
      </c>
      <c r="L2068">
        <v>0.22</v>
      </c>
      <c r="M2068">
        <v>102960</v>
      </c>
      <c r="N2068" t="s">
        <v>42</v>
      </c>
      <c r="O2068" t="s">
        <v>23</v>
      </c>
      <c r="P2068">
        <v>468000</v>
      </c>
      <c r="Q2068">
        <v>468000</v>
      </c>
      <c r="R2068">
        <v>132000</v>
      </c>
      <c r="S2068">
        <v>29040</v>
      </c>
    </row>
    <row r="2069" spans="1:19" x14ac:dyDescent="0.35">
      <c r="A2069" t="s">
        <v>2195</v>
      </c>
      <c r="B2069" s="40">
        <v>45355</v>
      </c>
      <c r="C2069" t="s">
        <v>64</v>
      </c>
      <c r="D2069" t="s">
        <v>65</v>
      </c>
      <c r="E2069" t="s">
        <v>27</v>
      </c>
      <c r="F2069" t="s">
        <v>28</v>
      </c>
      <c r="G2069" t="s">
        <v>117</v>
      </c>
      <c r="H2069" t="s">
        <v>118</v>
      </c>
      <c r="I2069" t="s">
        <v>31</v>
      </c>
      <c r="J2069">
        <v>22000</v>
      </c>
      <c r="K2069">
        <v>13</v>
      </c>
      <c r="L2069">
        <v>0.23</v>
      </c>
      <c r="M2069">
        <v>220220</v>
      </c>
      <c r="N2069" t="s">
        <v>42</v>
      </c>
      <c r="O2069" t="s">
        <v>23</v>
      </c>
      <c r="P2069">
        <v>957478.26086956519</v>
      </c>
      <c r="Q2069">
        <v>957478.26086956519</v>
      </c>
      <c r="R2069">
        <v>286000</v>
      </c>
      <c r="S2069">
        <v>65780</v>
      </c>
    </row>
    <row r="2070" spans="1:19" x14ac:dyDescent="0.35">
      <c r="A2070" t="s">
        <v>2197</v>
      </c>
      <c r="B2070" s="40">
        <v>45573</v>
      </c>
      <c r="C2070" t="s">
        <v>15</v>
      </c>
      <c r="D2070" t="s">
        <v>16</v>
      </c>
      <c r="E2070" t="s">
        <v>17</v>
      </c>
      <c r="F2070" t="s">
        <v>18</v>
      </c>
      <c r="G2070" t="s">
        <v>117</v>
      </c>
      <c r="H2070" t="s">
        <v>118</v>
      </c>
      <c r="I2070" t="s">
        <v>31</v>
      </c>
      <c r="J2070">
        <v>22000</v>
      </c>
      <c r="K2070">
        <v>17</v>
      </c>
      <c r="L2070">
        <v>0.01</v>
      </c>
      <c r="M2070">
        <v>370260</v>
      </c>
      <c r="N2070" t="s">
        <v>77</v>
      </c>
      <c r="O2070" t="s">
        <v>23</v>
      </c>
      <c r="P2070">
        <v>37026000</v>
      </c>
      <c r="Q2070">
        <v>37026000</v>
      </c>
      <c r="R2070">
        <v>374000</v>
      </c>
      <c r="S2070">
        <v>3740</v>
      </c>
    </row>
    <row r="2071" spans="1:19" x14ac:dyDescent="0.35">
      <c r="A2071" t="s">
        <v>2198</v>
      </c>
      <c r="B2071" s="40">
        <v>45387</v>
      </c>
      <c r="C2071" t="s">
        <v>96</v>
      </c>
      <c r="D2071" t="s">
        <v>97</v>
      </c>
      <c r="E2071" t="s">
        <v>98</v>
      </c>
      <c r="F2071" t="s">
        <v>160</v>
      </c>
      <c r="G2071" t="s">
        <v>117</v>
      </c>
      <c r="H2071" t="s">
        <v>118</v>
      </c>
      <c r="I2071" t="s">
        <v>31</v>
      </c>
      <c r="J2071">
        <v>22000</v>
      </c>
      <c r="K2071">
        <v>3</v>
      </c>
      <c r="L2071">
        <v>0.08</v>
      </c>
      <c r="M2071">
        <v>60720</v>
      </c>
      <c r="N2071" t="s">
        <v>42</v>
      </c>
      <c r="O2071" t="s">
        <v>23</v>
      </c>
      <c r="P2071">
        <v>759000</v>
      </c>
      <c r="Q2071">
        <v>759000</v>
      </c>
      <c r="R2071">
        <v>66000</v>
      </c>
      <c r="S2071">
        <v>5280</v>
      </c>
    </row>
    <row r="2072" spans="1:19" x14ac:dyDescent="0.35">
      <c r="A2072" t="s">
        <v>2199</v>
      </c>
      <c r="B2072" s="40">
        <v>45580</v>
      </c>
      <c r="C2072" t="s">
        <v>96</v>
      </c>
      <c r="D2072" t="s">
        <v>97</v>
      </c>
      <c r="E2072" t="s">
        <v>98</v>
      </c>
      <c r="F2072" t="s">
        <v>115</v>
      </c>
      <c r="G2072" t="s">
        <v>117</v>
      </c>
      <c r="H2072" t="s">
        <v>118</v>
      </c>
      <c r="I2072" t="s">
        <v>31</v>
      </c>
      <c r="J2072">
        <v>22000</v>
      </c>
      <c r="K2072">
        <v>1</v>
      </c>
      <c r="L2072">
        <v>0.08</v>
      </c>
      <c r="M2072">
        <v>20240</v>
      </c>
      <c r="N2072" t="s">
        <v>42</v>
      </c>
      <c r="O2072" t="s">
        <v>23</v>
      </c>
      <c r="P2072">
        <v>253000</v>
      </c>
      <c r="Q2072">
        <v>253000</v>
      </c>
      <c r="R2072">
        <v>22000</v>
      </c>
      <c r="S2072">
        <v>1760</v>
      </c>
    </row>
    <row r="2073" spans="1:19" x14ac:dyDescent="0.35">
      <c r="A2073" t="s">
        <v>2200</v>
      </c>
      <c r="B2073" s="40">
        <v>45426</v>
      </c>
      <c r="C2073" t="s">
        <v>96</v>
      </c>
      <c r="D2073" t="s">
        <v>97</v>
      </c>
      <c r="E2073" t="s">
        <v>98</v>
      </c>
      <c r="F2073" t="s">
        <v>101</v>
      </c>
      <c r="G2073" t="s">
        <v>117</v>
      </c>
      <c r="H2073" t="s">
        <v>118</v>
      </c>
      <c r="I2073" t="s">
        <v>31</v>
      </c>
      <c r="J2073">
        <v>22000</v>
      </c>
      <c r="K2073">
        <v>10</v>
      </c>
      <c r="L2073">
        <v>0.04</v>
      </c>
      <c r="M2073">
        <v>211200</v>
      </c>
      <c r="N2073" t="s">
        <v>123</v>
      </c>
      <c r="O2073" t="s">
        <v>80</v>
      </c>
      <c r="P2073">
        <v>5280000</v>
      </c>
      <c r="Q2073">
        <v>5280000</v>
      </c>
      <c r="R2073">
        <v>220000</v>
      </c>
      <c r="S2073">
        <v>8800</v>
      </c>
    </row>
    <row r="2074" spans="1:19" x14ac:dyDescent="0.35">
      <c r="A2074" t="s">
        <v>2201</v>
      </c>
      <c r="B2074" s="40">
        <v>45301</v>
      </c>
      <c r="C2074" t="s">
        <v>44</v>
      </c>
      <c r="D2074" t="s">
        <v>45</v>
      </c>
      <c r="E2074" t="s">
        <v>17</v>
      </c>
      <c r="F2074" t="s">
        <v>154</v>
      </c>
      <c r="G2074" t="s">
        <v>117</v>
      </c>
      <c r="H2074" t="s">
        <v>118</v>
      </c>
      <c r="I2074" t="s">
        <v>31</v>
      </c>
      <c r="J2074">
        <v>22000</v>
      </c>
      <c r="K2074">
        <v>2</v>
      </c>
      <c r="L2074">
        <v>0.18</v>
      </c>
      <c r="M2074">
        <v>36080</v>
      </c>
      <c r="N2074" t="s">
        <v>42</v>
      </c>
      <c r="O2074" t="s">
        <v>23</v>
      </c>
      <c r="P2074">
        <v>200444.44444444444</v>
      </c>
      <c r="Q2074">
        <v>200444.44444444444</v>
      </c>
      <c r="R2074">
        <v>44000</v>
      </c>
      <c r="S2074">
        <v>7920</v>
      </c>
    </row>
    <row r="2075" spans="1:19" x14ac:dyDescent="0.35">
      <c r="A2075" t="s">
        <v>2202</v>
      </c>
      <c r="B2075" s="40">
        <v>45571</v>
      </c>
      <c r="C2075" t="s">
        <v>61</v>
      </c>
      <c r="D2075" t="s">
        <v>62</v>
      </c>
      <c r="E2075" t="s">
        <v>27</v>
      </c>
      <c r="F2075" t="s">
        <v>66</v>
      </c>
      <c r="G2075" t="s">
        <v>117</v>
      </c>
      <c r="H2075" t="s">
        <v>118</v>
      </c>
      <c r="I2075" t="s">
        <v>31</v>
      </c>
      <c r="J2075">
        <v>22000</v>
      </c>
      <c r="K2075">
        <v>18</v>
      </c>
      <c r="L2075">
        <v>0.06</v>
      </c>
      <c r="M2075">
        <v>372240</v>
      </c>
      <c r="N2075" t="s">
        <v>22</v>
      </c>
      <c r="O2075" t="s">
        <v>23</v>
      </c>
      <c r="P2075">
        <v>6204000</v>
      </c>
      <c r="Q2075">
        <v>6204000</v>
      </c>
      <c r="R2075">
        <v>396000</v>
      </c>
      <c r="S2075">
        <v>23760</v>
      </c>
    </row>
    <row r="2076" spans="1:19" x14ac:dyDescent="0.35">
      <c r="A2076" t="s">
        <v>2203</v>
      </c>
      <c r="B2076" s="40">
        <v>45388</v>
      </c>
      <c r="C2076" t="s">
        <v>35</v>
      </c>
      <c r="D2076" t="s">
        <v>36</v>
      </c>
      <c r="E2076" t="s">
        <v>37</v>
      </c>
      <c r="F2076" t="s">
        <v>83</v>
      </c>
      <c r="G2076" t="s">
        <v>117</v>
      </c>
      <c r="H2076" t="s">
        <v>118</v>
      </c>
      <c r="I2076" t="s">
        <v>31</v>
      </c>
      <c r="J2076">
        <v>22000</v>
      </c>
      <c r="K2076">
        <v>8</v>
      </c>
      <c r="L2076">
        <v>0.27</v>
      </c>
      <c r="M2076">
        <v>128480</v>
      </c>
      <c r="N2076" t="s">
        <v>22</v>
      </c>
      <c r="O2076" t="s">
        <v>23</v>
      </c>
      <c r="P2076">
        <v>475851.8518518518</v>
      </c>
      <c r="Q2076">
        <v>475851.8518518518</v>
      </c>
      <c r="R2076">
        <v>176000</v>
      </c>
      <c r="S2076">
        <v>47520</v>
      </c>
    </row>
    <row r="2077" spans="1:19" x14ac:dyDescent="0.35">
      <c r="A2077" t="s">
        <v>2204</v>
      </c>
      <c r="B2077" s="40">
        <v>45581</v>
      </c>
      <c r="C2077" t="s">
        <v>125</v>
      </c>
      <c r="D2077" t="s">
        <v>126</v>
      </c>
      <c r="E2077" t="s">
        <v>37</v>
      </c>
      <c r="F2077" t="s">
        <v>83</v>
      </c>
      <c r="G2077" t="s">
        <v>117</v>
      </c>
      <c r="H2077" t="s">
        <v>118</v>
      </c>
      <c r="I2077" t="s">
        <v>31</v>
      </c>
      <c r="J2077">
        <v>22000</v>
      </c>
      <c r="K2077">
        <v>4</v>
      </c>
      <c r="L2077">
        <v>0.2</v>
      </c>
      <c r="M2077">
        <v>70400</v>
      </c>
      <c r="N2077" t="s">
        <v>42</v>
      </c>
      <c r="O2077" t="s">
        <v>23</v>
      </c>
      <c r="P2077">
        <v>352000</v>
      </c>
      <c r="Q2077">
        <v>352000</v>
      </c>
      <c r="R2077">
        <v>88000</v>
      </c>
      <c r="S2077">
        <v>17600</v>
      </c>
    </row>
    <row r="2078" spans="1:19" x14ac:dyDescent="0.35">
      <c r="A2078" t="s">
        <v>2205</v>
      </c>
      <c r="B2078" s="40">
        <v>45434</v>
      </c>
      <c r="C2078" t="s">
        <v>131</v>
      </c>
      <c r="D2078" t="s">
        <v>132</v>
      </c>
      <c r="E2078" t="s">
        <v>98</v>
      </c>
      <c r="F2078" t="s">
        <v>160</v>
      </c>
      <c r="G2078" t="s">
        <v>117</v>
      </c>
      <c r="H2078" t="s">
        <v>118</v>
      </c>
      <c r="I2078" t="s">
        <v>31</v>
      </c>
      <c r="J2078">
        <v>22000</v>
      </c>
      <c r="K2078">
        <v>7</v>
      </c>
      <c r="L2078">
        <v>0.02</v>
      </c>
      <c r="M2078">
        <v>150920</v>
      </c>
      <c r="N2078" t="s">
        <v>179</v>
      </c>
      <c r="O2078" t="s">
        <v>23</v>
      </c>
      <c r="P2078">
        <v>7546000</v>
      </c>
      <c r="Q2078">
        <v>7546000</v>
      </c>
      <c r="R2078">
        <v>154000</v>
      </c>
      <c r="S2078">
        <v>3080</v>
      </c>
    </row>
    <row r="2079" spans="1:19" x14ac:dyDescent="0.35">
      <c r="A2079" t="s">
        <v>2206</v>
      </c>
      <c r="B2079" s="40">
        <v>45495</v>
      </c>
      <c r="C2079" t="s">
        <v>73</v>
      </c>
      <c r="D2079" t="s">
        <v>74</v>
      </c>
      <c r="E2079" t="s">
        <v>37</v>
      </c>
      <c r="F2079" t="s">
        <v>71</v>
      </c>
      <c r="G2079" t="s">
        <v>117</v>
      </c>
      <c r="H2079" t="s">
        <v>118</v>
      </c>
      <c r="I2079" t="s">
        <v>31</v>
      </c>
      <c r="J2079">
        <v>22000</v>
      </c>
      <c r="K2079">
        <v>14</v>
      </c>
      <c r="L2079">
        <v>7.0000000000000007E-2</v>
      </c>
      <c r="M2079">
        <v>286440</v>
      </c>
      <c r="N2079" t="s">
        <v>32</v>
      </c>
      <c r="O2079" t="s">
        <v>80</v>
      </c>
      <c r="P2079">
        <v>4091999.9999999995</v>
      </c>
      <c r="Q2079">
        <v>4091999.9999999995</v>
      </c>
      <c r="R2079">
        <v>308000</v>
      </c>
      <c r="S2079">
        <v>21560</v>
      </c>
    </row>
    <row r="2080" spans="1:19" x14ac:dyDescent="0.35">
      <c r="A2080" t="s">
        <v>2207</v>
      </c>
      <c r="B2080" s="40">
        <v>45497</v>
      </c>
      <c r="C2080" t="s">
        <v>125</v>
      </c>
      <c r="D2080" t="s">
        <v>126</v>
      </c>
      <c r="E2080" t="s">
        <v>37</v>
      </c>
      <c r="F2080" t="s">
        <v>83</v>
      </c>
      <c r="G2080" t="s">
        <v>117</v>
      </c>
      <c r="H2080" t="s">
        <v>118</v>
      </c>
      <c r="I2080" t="s">
        <v>31</v>
      </c>
      <c r="J2080">
        <v>22000</v>
      </c>
      <c r="K2080">
        <v>19</v>
      </c>
      <c r="L2080">
        <v>0.16</v>
      </c>
      <c r="M2080">
        <v>351120</v>
      </c>
      <c r="N2080" t="s">
        <v>77</v>
      </c>
      <c r="O2080" t="s">
        <v>23</v>
      </c>
      <c r="P2080">
        <v>2194500</v>
      </c>
      <c r="Q2080">
        <v>2194500</v>
      </c>
      <c r="R2080">
        <v>418000</v>
      </c>
      <c r="S2080">
        <v>66880</v>
      </c>
    </row>
    <row r="2081" spans="1:19" x14ac:dyDescent="0.35">
      <c r="A2081" t="s">
        <v>2208</v>
      </c>
      <c r="B2081" s="40">
        <v>45440</v>
      </c>
      <c r="C2081" t="s">
        <v>64</v>
      </c>
      <c r="D2081" t="s">
        <v>65</v>
      </c>
      <c r="E2081" t="s">
        <v>27</v>
      </c>
      <c r="F2081" t="s">
        <v>89</v>
      </c>
      <c r="G2081" t="s">
        <v>117</v>
      </c>
      <c r="H2081" t="s">
        <v>118</v>
      </c>
      <c r="I2081" t="s">
        <v>31</v>
      </c>
      <c r="J2081">
        <v>22000</v>
      </c>
      <c r="K2081">
        <v>7</v>
      </c>
      <c r="L2081">
        <v>0.02</v>
      </c>
      <c r="M2081">
        <v>150920</v>
      </c>
      <c r="N2081" t="s">
        <v>123</v>
      </c>
      <c r="O2081" t="s">
        <v>87</v>
      </c>
      <c r="P2081">
        <v>7546000</v>
      </c>
      <c r="Q2081">
        <v>7546000</v>
      </c>
      <c r="R2081">
        <v>154000</v>
      </c>
      <c r="S2081">
        <v>3080</v>
      </c>
    </row>
    <row r="2082" spans="1:19" x14ac:dyDescent="0.35">
      <c r="A2082" t="s">
        <v>2209</v>
      </c>
      <c r="B2082" s="40">
        <v>45482</v>
      </c>
      <c r="C2082" t="s">
        <v>73</v>
      </c>
      <c r="D2082" t="s">
        <v>74</v>
      </c>
      <c r="E2082" t="s">
        <v>37</v>
      </c>
      <c r="F2082" t="s">
        <v>151</v>
      </c>
      <c r="G2082" t="s">
        <v>117</v>
      </c>
      <c r="H2082" t="s">
        <v>118</v>
      </c>
      <c r="I2082" t="s">
        <v>31</v>
      </c>
      <c r="J2082">
        <v>22000</v>
      </c>
      <c r="K2082">
        <v>13</v>
      </c>
      <c r="L2082">
        <v>0.23</v>
      </c>
      <c r="M2082">
        <v>220220</v>
      </c>
      <c r="N2082" t="s">
        <v>42</v>
      </c>
      <c r="O2082" t="s">
        <v>80</v>
      </c>
      <c r="P2082">
        <v>957478.26086956519</v>
      </c>
      <c r="Q2082">
        <v>957478.26086956519</v>
      </c>
      <c r="R2082">
        <v>286000</v>
      </c>
      <c r="S2082">
        <v>65780</v>
      </c>
    </row>
    <row r="2083" spans="1:19" x14ac:dyDescent="0.35">
      <c r="A2083" t="s">
        <v>2210</v>
      </c>
      <c r="B2083" s="40">
        <v>45333</v>
      </c>
      <c r="C2083" t="s">
        <v>73</v>
      </c>
      <c r="D2083" t="s">
        <v>74</v>
      </c>
      <c r="E2083" t="s">
        <v>37</v>
      </c>
      <c r="F2083" t="s">
        <v>157</v>
      </c>
      <c r="G2083" t="s">
        <v>117</v>
      </c>
      <c r="H2083" t="s">
        <v>118</v>
      </c>
      <c r="I2083" t="s">
        <v>31</v>
      </c>
      <c r="J2083">
        <v>22000</v>
      </c>
      <c r="K2083">
        <v>13</v>
      </c>
      <c r="L2083">
        <v>0.15</v>
      </c>
      <c r="M2083">
        <v>243100</v>
      </c>
      <c r="N2083" t="s">
        <v>123</v>
      </c>
      <c r="O2083" t="s">
        <v>179</v>
      </c>
      <c r="P2083">
        <v>1620666.6666666667</v>
      </c>
      <c r="Q2083">
        <v>1620666.6666666667</v>
      </c>
      <c r="R2083">
        <v>286000</v>
      </c>
      <c r="S2083">
        <v>42900</v>
      </c>
    </row>
    <row r="2084" spans="1:19" x14ac:dyDescent="0.35">
      <c r="A2084" t="s">
        <v>2211</v>
      </c>
      <c r="B2084" s="40">
        <v>45339</v>
      </c>
      <c r="C2084" t="s">
        <v>111</v>
      </c>
      <c r="D2084" t="s">
        <v>112</v>
      </c>
      <c r="E2084" t="s">
        <v>98</v>
      </c>
      <c r="F2084" t="s">
        <v>99</v>
      </c>
      <c r="G2084" t="s">
        <v>117</v>
      </c>
      <c r="H2084" t="s">
        <v>118</v>
      </c>
      <c r="I2084" t="s">
        <v>31</v>
      </c>
      <c r="J2084">
        <v>22000</v>
      </c>
      <c r="K2084">
        <v>13</v>
      </c>
      <c r="L2084">
        <v>0.11</v>
      </c>
      <c r="M2084">
        <v>254540</v>
      </c>
      <c r="N2084" t="s">
        <v>123</v>
      </c>
      <c r="O2084" t="s">
        <v>23</v>
      </c>
      <c r="P2084">
        <v>2314000</v>
      </c>
      <c r="Q2084">
        <v>2314000</v>
      </c>
      <c r="R2084">
        <v>286000</v>
      </c>
      <c r="S2084">
        <v>31460</v>
      </c>
    </row>
    <row r="2085" spans="1:19" x14ac:dyDescent="0.35">
      <c r="A2085" t="s">
        <v>2212</v>
      </c>
      <c r="B2085" s="40">
        <v>45652</v>
      </c>
      <c r="C2085" t="s">
        <v>35</v>
      </c>
      <c r="D2085" t="s">
        <v>36</v>
      </c>
      <c r="E2085" t="s">
        <v>37</v>
      </c>
      <c r="F2085" t="s">
        <v>157</v>
      </c>
      <c r="G2085" t="s">
        <v>117</v>
      </c>
      <c r="H2085" t="s">
        <v>118</v>
      </c>
      <c r="I2085" t="s">
        <v>31</v>
      </c>
      <c r="J2085">
        <v>22000</v>
      </c>
      <c r="K2085">
        <v>7</v>
      </c>
      <c r="L2085">
        <v>0.1</v>
      </c>
      <c r="M2085">
        <v>138600</v>
      </c>
      <c r="N2085" t="s">
        <v>22</v>
      </c>
      <c r="O2085" t="s">
        <v>23</v>
      </c>
      <c r="P2085">
        <v>1386000</v>
      </c>
      <c r="Q2085">
        <v>1386000</v>
      </c>
      <c r="R2085">
        <v>154000</v>
      </c>
      <c r="S2085">
        <v>15400</v>
      </c>
    </row>
    <row r="2086" spans="1:19" x14ac:dyDescent="0.35">
      <c r="A2086" t="s">
        <v>2213</v>
      </c>
      <c r="B2086" s="40">
        <v>45591</v>
      </c>
      <c r="C2086" t="s">
        <v>96</v>
      </c>
      <c r="D2086" t="s">
        <v>97</v>
      </c>
      <c r="E2086" t="s">
        <v>98</v>
      </c>
      <c r="F2086" t="s">
        <v>115</v>
      </c>
      <c r="G2086" t="s">
        <v>117</v>
      </c>
      <c r="H2086" t="s">
        <v>118</v>
      </c>
      <c r="I2086" t="s">
        <v>31</v>
      </c>
      <c r="J2086">
        <v>22000</v>
      </c>
      <c r="K2086">
        <v>14</v>
      </c>
      <c r="L2086">
        <v>7.0000000000000007E-2</v>
      </c>
      <c r="M2086">
        <v>286440</v>
      </c>
      <c r="N2086" t="s">
        <v>42</v>
      </c>
      <c r="O2086" t="s">
        <v>23</v>
      </c>
      <c r="P2086">
        <v>4091999.9999999995</v>
      </c>
      <c r="Q2086">
        <v>4091999.9999999995</v>
      </c>
      <c r="R2086">
        <v>308000</v>
      </c>
      <c r="S2086">
        <v>21560</v>
      </c>
    </row>
    <row r="2087" spans="1:19" x14ac:dyDescent="0.35">
      <c r="A2087" t="s">
        <v>2214</v>
      </c>
      <c r="B2087" s="40">
        <v>45303</v>
      </c>
      <c r="C2087" t="s">
        <v>64</v>
      </c>
      <c r="D2087" t="s">
        <v>65</v>
      </c>
      <c r="E2087" t="s">
        <v>27</v>
      </c>
      <c r="F2087" t="s">
        <v>28</v>
      </c>
      <c r="G2087" t="s">
        <v>117</v>
      </c>
      <c r="H2087" t="s">
        <v>118</v>
      </c>
      <c r="I2087" t="s">
        <v>31</v>
      </c>
      <c r="J2087">
        <v>22000</v>
      </c>
      <c r="K2087">
        <v>7</v>
      </c>
      <c r="L2087">
        <v>0.1</v>
      </c>
      <c r="M2087">
        <v>138600</v>
      </c>
      <c r="N2087" t="s">
        <v>59</v>
      </c>
      <c r="O2087" t="s">
        <v>80</v>
      </c>
      <c r="P2087">
        <v>1386000</v>
      </c>
      <c r="Q2087">
        <v>1386000</v>
      </c>
      <c r="R2087">
        <v>154000</v>
      </c>
      <c r="S2087">
        <v>15400</v>
      </c>
    </row>
    <row r="2088" spans="1:19" x14ac:dyDescent="0.35">
      <c r="A2088" t="s">
        <v>2215</v>
      </c>
      <c r="B2088" s="40">
        <v>45634</v>
      </c>
      <c r="C2088" t="s">
        <v>125</v>
      </c>
      <c r="D2088" t="s">
        <v>126</v>
      </c>
      <c r="E2088" t="s">
        <v>37</v>
      </c>
      <c r="F2088" t="s">
        <v>71</v>
      </c>
      <c r="G2088" t="s">
        <v>117</v>
      </c>
      <c r="H2088" t="s">
        <v>118</v>
      </c>
      <c r="I2088" t="s">
        <v>31</v>
      </c>
      <c r="J2088">
        <v>22000</v>
      </c>
      <c r="K2088">
        <v>17</v>
      </c>
      <c r="L2088">
        <v>0.27</v>
      </c>
      <c r="M2088">
        <v>273020</v>
      </c>
      <c r="N2088" t="s">
        <v>59</v>
      </c>
      <c r="O2088" t="s">
        <v>23</v>
      </c>
      <c r="P2088">
        <v>1011185.1851851852</v>
      </c>
      <c r="Q2088">
        <v>1011185.1851851852</v>
      </c>
      <c r="R2088">
        <v>374000</v>
      </c>
      <c r="S2088">
        <v>100980</v>
      </c>
    </row>
    <row r="2089" spans="1:19" x14ac:dyDescent="0.35">
      <c r="A2089" t="s">
        <v>2216</v>
      </c>
      <c r="B2089" s="40">
        <v>45583</v>
      </c>
      <c r="C2089" t="s">
        <v>131</v>
      </c>
      <c r="D2089" t="s">
        <v>132</v>
      </c>
      <c r="E2089" t="s">
        <v>98</v>
      </c>
      <c r="F2089" t="s">
        <v>160</v>
      </c>
      <c r="G2089" t="s">
        <v>117</v>
      </c>
      <c r="H2089" t="s">
        <v>118</v>
      </c>
      <c r="I2089" t="s">
        <v>31</v>
      </c>
      <c r="J2089">
        <v>22000</v>
      </c>
      <c r="K2089">
        <v>11</v>
      </c>
      <c r="L2089">
        <v>0.03</v>
      </c>
      <c r="M2089">
        <v>234740</v>
      </c>
      <c r="N2089" t="s">
        <v>42</v>
      </c>
      <c r="O2089" t="s">
        <v>23</v>
      </c>
      <c r="P2089">
        <v>7824666.666666667</v>
      </c>
      <c r="Q2089">
        <v>7824666.666666667</v>
      </c>
      <c r="R2089">
        <v>242000</v>
      </c>
      <c r="S2089">
        <v>7260</v>
      </c>
    </row>
    <row r="2090" spans="1:19" x14ac:dyDescent="0.35">
      <c r="A2090" t="s">
        <v>2217</v>
      </c>
      <c r="B2090" s="40">
        <v>45364</v>
      </c>
      <c r="C2090" t="s">
        <v>96</v>
      </c>
      <c r="D2090" t="s">
        <v>97</v>
      </c>
      <c r="E2090" t="s">
        <v>98</v>
      </c>
      <c r="F2090" t="s">
        <v>160</v>
      </c>
      <c r="G2090" t="s">
        <v>117</v>
      </c>
      <c r="H2090" t="s">
        <v>118</v>
      </c>
      <c r="I2090" t="s">
        <v>31</v>
      </c>
      <c r="J2090">
        <v>22000</v>
      </c>
      <c r="K2090">
        <v>7</v>
      </c>
      <c r="L2090">
        <v>0.26</v>
      </c>
      <c r="M2090">
        <v>113960</v>
      </c>
      <c r="N2090" t="s">
        <v>77</v>
      </c>
      <c r="O2090" t="s">
        <v>23</v>
      </c>
      <c r="P2090">
        <v>438307.69230769231</v>
      </c>
      <c r="Q2090">
        <v>438307.69230769231</v>
      </c>
      <c r="R2090">
        <v>154000</v>
      </c>
      <c r="S2090">
        <v>40040</v>
      </c>
    </row>
    <row r="2091" spans="1:19" x14ac:dyDescent="0.35">
      <c r="A2091" t="s">
        <v>2218</v>
      </c>
      <c r="B2091" s="40">
        <v>45415</v>
      </c>
      <c r="C2091" t="s">
        <v>15</v>
      </c>
      <c r="D2091" t="s">
        <v>16</v>
      </c>
      <c r="E2091" t="s">
        <v>17</v>
      </c>
      <c r="F2091" t="s">
        <v>79</v>
      </c>
      <c r="G2091" t="s">
        <v>117</v>
      </c>
      <c r="H2091" t="s">
        <v>118</v>
      </c>
      <c r="I2091" t="s">
        <v>31</v>
      </c>
      <c r="J2091">
        <v>22000</v>
      </c>
      <c r="K2091">
        <v>17</v>
      </c>
      <c r="L2091">
        <v>0.21</v>
      </c>
      <c r="M2091">
        <v>295460</v>
      </c>
      <c r="N2091" t="s">
        <v>32</v>
      </c>
      <c r="O2091" t="s">
        <v>23</v>
      </c>
      <c r="P2091">
        <v>1406952.3809523811</v>
      </c>
      <c r="Q2091">
        <v>1406952.3809523811</v>
      </c>
      <c r="R2091">
        <v>374000</v>
      </c>
      <c r="S2091">
        <v>78540</v>
      </c>
    </row>
    <row r="2092" spans="1:19" x14ac:dyDescent="0.35">
      <c r="A2092" t="s">
        <v>2219</v>
      </c>
      <c r="B2092" s="40">
        <v>45652</v>
      </c>
      <c r="C2092" t="s">
        <v>64</v>
      </c>
      <c r="D2092" t="s">
        <v>65</v>
      </c>
      <c r="E2092" t="s">
        <v>27</v>
      </c>
      <c r="F2092" t="s">
        <v>122</v>
      </c>
      <c r="G2092" t="s">
        <v>117</v>
      </c>
      <c r="H2092" t="s">
        <v>118</v>
      </c>
      <c r="I2092" t="s">
        <v>31</v>
      </c>
      <c r="J2092">
        <v>22000</v>
      </c>
      <c r="K2092">
        <v>9</v>
      </c>
      <c r="L2092">
        <v>0.21</v>
      </c>
      <c r="M2092">
        <v>156420</v>
      </c>
      <c r="N2092" t="s">
        <v>32</v>
      </c>
      <c r="O2092" t="s">
        <v>23</v>
      </c>
      <c r="P2092">
        <v>744857.14285714284</v>
      </c>
      <c r="Q2092">
        <v>744857.14285714284</v>
      </c>
      <c r="R2092">
        <v>198000</v>
      </c>
      <c r="S2092">
        <v>41580</v>
      </c>
    </row>
    <row r="2093" spans="1:19" x14ac:dyDescent="0.35">
      <c r="A2093" t="s">
        <v>2220</v>
      </c>
      <c r="B2093" s="40">
        <v>45403</v>
      </c>
      <c r="C2093" t="s">
        <v>125</v>
      </c>
      <c r="D2093" t="s">
        <v>126</v>
      </c>
      <c r="E2093" t="s">
        <v>37</v>
      </c>
      <c r="F2093" t="s">
        <v>151</v>
      </c>
      <c r="G2093" t="s">
        <v>117</v>
      </c>
      <c r="H2093" t="s">
        <v>118</v>
      </c>
      <c r="I2093" t="s">
        <v>31</v>
      </c>
      <c r="J2093">
        <v>22000</v>
      </c>
      <c r="K2093">
        <v>11</v>
      </c>
      <c r="L2093">
        <v>0.18</v>
      </c>
      <c r="M2093">
        <v>198440</v>
      </c>
      <c r="N2093" t="s">
        <v>77</v>
      </c>
      <c r="O2093" t="s">
        <v>80</v>
      </c>
      <c r="P2093">
        <v>1102444.4444444445</v>
      </c>
      <c r="Q2093">
        <v>1102444.4444444445</v>
      </c>
      <c r="R2093">
        <v>241999.99999999997</v>
      </c>
      <c r="S2093">
        <v>43559.999999999971</v>
      </c>
    </row>
    <row r="2094" spans="1:19" x14ac:dyDescent="0.35">
      <c r="A2094" t="s">
        <v>2221</v>
      </c>
      <c r="B2094" s="40">
        <v>45572</v>
      </c>
      <c r="C2094" t="s">
        <v>44</v>
      </c>
      <c r="D2094" t="s">
        <v>45</v>
      </c>
      <c r="E2094" t="s">
        <v>17</v>
      </c>
      <c r="F2094" t="s">
        <v>50</v>
      </c>
      <c r="G2094" t="s">
        <v>117</v>
      </c>
      <c r="H2094" t="s">
        <v>118</v>
      </c>
      <c r="I2094" t="s">
        <v>31</v>
      </c>
      <c r="J2094">
        <v>22000</v>
      </c>
      <c r="K2094">
        <v>2</v>
      </c>
      <c r="L2094">
        <v>0.28000000000000003</v>
      </c>
      <c r="M2094">
        <v>31680</v>
      </c>
      <c r="N2094" t="s">
        <v>22</v>
      </c>
      <c r="O2094" t="s">
        <v>23</v>
      </c>
      <c r="P2094">
        <v>113142.85714285713</v>
      </c>
      <c r="Q2094">
        <v>113142.85714285713</v>
      </c>
      <c r="R2094">
        <v>44000</v>
      </c>
      <c r="S2094">
        <v>12320</v>
      </c>
    </row>
    <row r="2095" spans="1:19" x14ac:dyDescent="0.35">
      <c r="A2095" t="s">
        <v>2222</v>
      </c>
      <c r="B2095" s="40">
        <v>45518</v>
      </c>
      <c r="C2095" t="s">
        <v>64</v>
      </c>
      <c r="D2095" t="s">
        <v>65</v>
      </c>
      <c r="E2095" t="s">
        <v>27</v>
      </c>
      <c r="F2095" t="s">
        <v>89</v>
      </c>
      <c r="G2095" t="s">
        <v>117</v>
      </c>
      <c r="H2095" t="s">
        <v>118</v>
      </c>
      <c r="I2095" t="s">
        <v>31</v>
      </c>
      <c r="J2095">
        <v>22000</v>
      </c>
      <c r="K2095">
        <v>3</v>
      </c>
      <c r="L2095">
        <v>0.16</v>
      </c>
      <c r="M2095">
        <v>55440</v>
      </c>
      <c r="N2095" t="s">
        <v>42</v>
      </c>
      <c r="O2095" t="s">
        <v>80</v>
      </c>
      <c r="P2095">
        <v>346500</v>
      </c>
      <c r="Q2095">
        <v>346500</v>
      </c>
      <c r="R2095">
        <v>66000</v>
      </c>
      <c r="S2095">
        <v>10560</v>
      </c>
    </row>
    <row r="2096" spans="1:19" x14ac:dyDescent="0.35">
      <c r="A2096" t="s">
        <v>2223</v>
      </c>
      <c r="B2096" s="40">
        <v>45343</v>
      </c>
      <c r="C2096" t="s">
        <v>96</v>
      </c>
      <c r="D2096" t="s">
        <v>97</v>
      </c>
      <c r="E2096" t="s">
        <v>98</v>
      </c>
      <c r="F2096" t="s">
        <v>99</v>
      </c>
      <c r="G2096" t="s">
        <v>117</v>
      </c>
      <c r="H2096" t="s">
        <v>118</v>
      </c>
      <c r="I2096" t="s">
        <v>31</v>
      </c>
      <c r="J2096">
        <v>22000</v>
      </c>
      <c r="K2096">
        <v>13</v>
      </c>
      <c r="L2096">
        <v>0.08</v>
      </c>
      <c r="M2096">
        <v>263120</v>
      </c>
      <c r="N2096" t="s">
        <v>22</v>
      </c>
      <c r="O2096" t="s">
        <v>23</v>
      </c>
      <c r="P2096">
        <v>3289000</v>
      </c>
      <c r="Q2096">
        <v>3289000</v>
      </c>
      <c r="R2096">
        <v>286000</v>
      </c>
      <c r="S2096">
        <v>22880</v>
      </c>
    </row>
    <row r="2097" spans="1:19" x14ac:dyDescent="0.35">
      <c r="A2097" t="s">
        <v>2224</v>
      </c>
      <c r="B2097" s="40">
        <v>45574</v>
      </c>
      <c r="C2097" t="s">
        <v>15</v>
      </c>
      <c r="D2097" t="s">
        <v>16</v>
      </c>
      <c r="E2097" t="s">
        <v>17</v>
      </c>
      <c r="F2097" t="s">
        <v>154</v>
      </c>
      <c r="G2097" t="s">
        <v>117</v>
      </c>
      <c r="H2097" t="s">
        <v>118</v>
      </c>
      <c r="I2097" t="s">
        <v>31</v>
      </c>
      <c r="J2097">
        <v>22000</v>
      </c>
      <c r="K2097">
        <v>13</v>
      </c>
      <c r="L2097">
        <v>0.17</v>
      </c>
      <c r="M2097">
        <v>237380</v>
      </c>
      <c r="N2097" t="s">
        <v>32</v>
      </c>
      <c r="O2097" t="s">
        <v>80</v>
      </c>
      <c r="P2097">
        <v>1396352.9411764706</v>
      </c>
      <c r="Q2097">
        <v>1396352.9411764706</v>
      </c>
      <c r="R2097">
        <v>286000</v>
      </c>
      <c r="S2097">
        <v>48620</v>
      </c>
    </row>
    <row r="2098" spans="1:19" x14ac:dyDescent="0.35">
      <c r="A2098" t="s">
        <v>2225</v>
      </c>
      <c r="B2098" s="40">
        <v>45481</v>
      </c>
      <c r="C2098" t="s">
        <v>125</v>
      </c>
      <c r="D2098" t="s">
        <v>126</v>
      </c>
      <c r="E2098" t="s">
        <v>37</v>
      </c>
      <c r="F2098" t="s">
        <v>38</v>
      </c>
      <c r="G2098" t="s">
        <v>117</v>
      </c>
      <c r="H2098" t="s">
        <v>118</v>
      </c>
      <c r="I2098" t="s">
        <v>31</v>
      </c>
      <c r="J2098">
        <v>22000</v>
      </c>
      <c r="K2098">
        <v>12</v>
      </c>
      <c r="L2098">
        <v>0.12</v>
      </c>
      <c r="M2098">
        <v>232320</v>
      </c>
      <c r="N2098" t="s">
        <v>123</v>
      </c>
      <c r="O2098" t="s">
        <v>23</v>
      </c>
      <c r="P2098">
        <v>1936000</v>
      </c>
      <c r="Q2098">
        <v>1936000</v>
      </c>
      <c r="R2098">
        <v>264000</v>
      </c>
      <c r="S2098">
        <v>31680</v>
      </c>
    </row>
    <row r="2099" spans="1:19" x14ac:dyDescent="0.35">
      <c r="A2099" t="s">
        <v>2226</v>
      </c>
      <c r="B2099" s="40">
        <v>45635</v>
      </c>
      <c r="C2099" t="s">
        <v>73</v>
      </c>
      <c r="D2099" t="s">
        <v>74</v>
      </c>
      <c r="E2099" t="s">
        <v>37</v>
      </c>
      <c r="F2099" t="s">
        <v>71</v>
      </c>
      <c r="G2099" t="s">
        <v>117</v>
      </c>
      <c r="H2099" t="s">
        <v>118</v>
      </c>
      <c r="I2099" t="s">
        <v>31</v>
      </c>
      <c r="J2099">
        <v>22000</v>
      </c>
      <c r="K2099">
        <v>12</v>
      </c>
      <c r="L2099">
        <v>0.19</v>
      </c>
      <c r="M2099">
        <v>213840</v>
      </c>
      <c r="N2099" t="s">
        <v>59</v>
      </c>
      <c r="O2099" t="s">
        <v>87</v>
      </c>
      <c r="P2099">
        <v>1125473.6842105263</v>
      </c>
      <c r="Q2099">
        <v>1125473.6842105263</v>
      </c>
      <c r="R2099">
        <v>264000</v>
      </c>
      <c r="S2099">
        <v>50160</v>
      </c>
    </row>
    <row r="2100" spans="1:19" x14ac:dyDescent="0.35">
      <c r="A2100" t="s">
        <v>2227</v>
      </c>
      <c r="B2100" s="40">
        <v>45515</v>
      </c>
      <c r="C2100" t="s">
        <v>61</v>
      </c>
      <c r="D2100" t="s">
        <v>62</v>
      </c>
      <c r="E2100" t="s">
        <v>27</v>
      </c>
      <c r="F2100" t="s">
        <v>122</v>
      </c>
      <c r="G2100" t="s">
        <v>117</v>
      </c>
      <c r="H2100" t="s">
        <v>118</v>
      </c>
      <c r="I2100" t="s">
        <v>31</v>
      </c>
      <c r="J2100">
        <v>22000</v>
      </c>
      <c r="K2100">
        <v>6</v>
      </c>
      <c r="L2100">
        <v>0.02</v>
      </c>
      <c r="M2100">
        <v>129360</v>
      </c>
      <c r="N2100" t="s">
        <v>77</v>
      </c>
      <c r="O2100" t="s">
        <v>23</v>
      </c>
      <c r="P2100">
        <v>6468000</v>
      </c>
      <c r="Q2100">
        <v>6468000</v>
      </c>
      <c r="R2100">
        <v>132000</v>
      </c>
      <c r="S2100">
        <v>2640</v>
      </c>
    </row>
    <row r="2101" spans="1:19" x14ac:dyDescent="0.35">
      <c r="A2101" t="s">
        <v>2228</v>
      </c>
      <c r="B2101" s="40">
        <v>45364</v>
      </c>
      <c r="C2101" t="s">
        <v>64</v>
      </c>
      <c r="D2101" t="s">
        <v>65</v>
      </c>
      <c r="E2101" t="s">
        <v>27</v>
      </c>
      <c r="F2101" t="s">
        <v>103</v>
      </c>
      <c r="G2101" t="s">
        <v>117</v>
      </c>
      <c r="H2101" t="s">
        <v>118</v>
      </c>
      <c r="I2101" t="s">
        <v>31</v>
      </c>
      <c r="J2101">
        <v>22000</v>
      </c>
      <c r="K2101">
        <v>1</v>
      </c>
      <c r="L2101">
        <v>0.04</v>
      </c>
      <c r="M2101">
        <v>21120</v>
      </c>
      <c r="N2101" t="s">
        <v>123</v>
      </c>
      <c r="O2101" t="s">
        <v>87</v>
      </c>
      <c r="P2101">
        <v>528000</v>
      </c>
      <c r="Q2101">
        <v>528000</v>
      </c>
      <c r="R2101">
        <v>22000</v>
      </c>
      <c r="S2101">
        <v>880</v>
      </c>
    </row>
    <row r="2102" spans="1:19" x14ac:dyDescent="0.35">
      <c r="A2102" t="s">
        <v>2229</v>
      </c>
      <c r="B2102" s="40">
        <v>45652</v>
      </c>
      <c r="C2102" t="s">
        <v>111</v>
      </c>
      <c r="D2102" t="s">
        <v>112</v>
      </c>
      <c r="E2102" t="s">
        <v>98</v>
      </c>
      <c r="F2102" t="s">
        <v>101</v>
      </c>
      <c r="G2102" t="s">
        <v>117</v>
      </c>
      <c r="H2102" t="s">
        <v>118</v>
      </c>
      <c r="I2102" t="s">
        <v>31</v>
      </c>
      <c r="J2102">
        <v>22000</v>
      </c>
      <c r="K2102">
        <v>16</v>
      </c>
      <c r="L2102">
        <v>0.26</v>
      </c>
      <c r="M2102">
        <v>260480</v>
      </c>
      <c r="N2102" t="s">
        <v>22</v>
      </c>
      <c r="O2102" t="s">
        <v>23</v>
      </c>
      <c r="P2102">
        <v>1001846.1538461538</v>
      </c>
      <c r="Q2102">
        <v>1001846.1538461538</v>
      </c>
      <c r="R2102">
        <v>352000</v>
      </c>
      <c r="S2102">
        <v>91520</v>
      </c>
    </row>
    <row r="2103" spans="1:19" x14ac:dyDescent="0.35">
      <c r="A2103" t="s">
        <v>2230</v>
      </c>
      <c r="B2103" s="40">
        <v>45468</v>
      </c>
      <c r="C2103" t="s">
        <v>44</v>
      </c>
      <c r="D2103" t="s">
        <v>45</v>
      </c>
      <c r="E2103" t="s">
        <v>17</v>
      </c>
      <c r="F2103" t="s">
        <v>79</v>
      </c>
      <c r="G2103" t="s">
        <v>117</v>
      </c>
      <c r="H2103" t="s">
        <v>118</v>
      </c>
      <c r="I2103" t="s">
        <v>31</v>
      </c>
      <c r="J2103">
        <v>22000</v>
      </c>
      <c r="K2103">
        <v>13</v>
      </c>
      <c r="L2103">
        <v>0.06</v>
      </c>
      <c r="M2103">
        <v>268840</v>
      </c>
      <c r="N2103" t="s">
        <v>32</v>
      </c>
      <c r="O2103" t="s">
        <v>23</v>
      </c>
      <c r="P2103">
        <v>4480666.666666667</v>
      </c>
      <c r="Q2103">
        <v>4480666.666666667</v>
      </c>
      <c r="R2103">
        <v>286000</v>
      </c>
      <c r="S2103">
        <v>17160</v>
      </c>
    </row>
    <row r="2104" spans="1:19" x14ac:dyDescent="0.35">
      <c r="A2104" t="s">
        <v>2231</v>
      </c>
      <c r="B2104" s="40">
        <v>45647</v>
      </c>
      <c r="C2104" t="s">
        <v>15</v>
      </c>
      <c r="D2104" t="s">
        <v>16</v>
      </c>
      <c r="E2104" t="s">
        <v>17</v>
      </c>
      <c r="F2104" t="s">
        <v>176</v>
      </c>
      <c r="G2104" t="s">
        <v>117</v>
      </c>
      <c r="H2104" t="s">
        <v>118</v>
      </c>
      <c r="I2104" t="s">
        <v>31</v>
      </c>
      <c r="J2104">
        <v>22000</v>
      </c>
      <c r="K2104">
        <v>11</v>
      </c>
      <c r="L2104">
        <v>0</v>
      </c>
      <c r="M2104">
        <v>242000</v>
      </c>
      <c r="N2104" t="s">
        <v>22</v>
      </c>
      <c r="O2104" t="s">
        <v>23</v>
      </c>
      <c r="P2104" t="e">
        <v>#DIV/0!</v>
      </c>
      <c r="Q2104">
        <v>0</v>
      </c>
      <c r="R2104">
        <v>242000</v>
      </c>
      <c r="S2104">
        <v>0</v>
      </c>
    </row>
    <row r="2105" spans="1:19" x14ac:dyDescent="0.35">
      <c r="A2105" t="s">
        <v>2232</v>
      </c>
      <c r="B2105" s="40">
        <v>45480</v>
      </c>
      <c r="C2105" t="s">
        <v>111</v>
      </c>
      <c r="D2105" t="s">
        <v>112</v>
      </c>
      <c r="E2105" t="s">
        <v>98</v>
      </c>
      <c r="F2105" t="s">
        <v>160</v>
      </c>
      <c r="G2105" t="s">
        <v>117</v>
      </c>
      <c r="H2105" t="s">
        <v>118</v>
      </c>
      <c r="I2105" t="s">
        <v>31</v>
      </c>
      <c r="J2105">
        <v>22000</v>
      </c>
      <c r="K2105">
        <v>14</v>
      </c>
      <c r="L2105">
        <v>0.26</v>
      </c>
      <c r="M2105">
        <v>227920</v>
      </c>
      <c r="N2105" t="s">
        <v>59</v>
      </c>
      <c r="O2105" t="s">
        <v>23</v>
      </c>
      <c r="P2105">
        <v>876615.38461538462</v>
      </c>
      <c r="Q2105">
        <v>876615.38461538462</v>
      </c>
      <c r="R2105">
        <v>308000</v>
      </c>
      <c r="S2105">
        <v>80080</v>
      </c>
    </row>
    <row r="2106" spans="1:19" x14ac:dyDescent="0.35">
      <c r="A2106" t="s">
        <v>2233</v>
      </c>
      <c r="B2106" s="40">
        <v>45480</v>
      </c>
      <c r="C2106" t="s">
        <v>96</v>
      </c>
      <c r="D2106" t="s">
        <v>97</v>
      </c>
      <c r="E2106" t="s">
        <v>98</v>
      </c>
      <c r="F2106" t="s">
        <v>113</v>
      </c>
      <c r="G2106" t="s">
        <v>117</v>
      </c>
      <c r="H2106" t="s">
        <v>118</v>
      </c>
      <c r="I2106" t="s">
        <v>31</v>
      </c>
      <c r="J2106">
        <v>22000</v>
      </c>
      <c r="K2106">
        <v>11</v>
      </c>
      <c r="L2106">
        <v>0.22</v>
      </c>
      <c r="M2106">
        <v>188760</v>
      </c>
      <c r="N2106" t="s">
        <v>59</v>
      </c>
      <c r="O2106" t="s">
        <v>23</v>
      </c>
      <c r="P2106">
        <v>858000</v>
      </c>
      <c r="Q2106">
        <v>858000</v>
      </c>
      <c r="R2106">
        <v>242000</v>
      </c>
      <c r="S2106">
        <v>53240</v>
      </c>
    </row>
    <row r="2107" spans="1:19" x14ac:dyDescent="0.35">
      <c r="A2107" t="s">
        <v>2234</v>
      </c>
      <c r="B2107" s="40">
        <v>45429</v>
      </c>
      <c r="C2107" t="s">
        <v>35</v>
      </c>
      <c r="D2107" t="s">
        <v>36</v>
      </c>
      <c r="E2107" t="s">
        <v>37</v>
      </c>
      <c r="F2107" t="s">
        <v>151</v>
      </c>
      <c r="G2107" t="s">
        <v>117</v>
      </c>
      <c r="H2107" t="s">
        <v>118</v>
      </c>
      <c r="I2107" t="s">
        <v>31</v>
      </c>
      <c r="J2107">
        <v>22000</v>
      </c>
      <c r="K2107">
        <v>12</v>
      </c>
      <c r="L2107">
        <v>0.14000000000000001</v>
      </c>
      <c r="M2107">
        <v>227040</v>
      </c>
      <c r="N2107" t="s">
        <v>123</v>
      </c>
      <c r="O2107" t="s">
        <v>23</v>
      </c>
      <c r="P2107">
        <v>1621714.2857142854</v>
      </c>
      <c r="Q2107">
        <v>1621714.2857142854</v>
      </c>
      <c r="R2107">
        <v>264000</v>
      </c>
      <c r="S2107">
        <v>36960</v>
      </c>
    </row>
    <row r="2108" spans="1:19" x14ac:dyDescent="0.35">
      <c r="A2108" t="s">
        <v>2235</v>
      </c>
      <c r="B2108" s="40">
        <v>45499</v>
      </c>
      <c r="C2108" t="s">
        <v>35</v>
      </c>
      <c r="D2108" t="s">
        <v>36</v>
      </c>
      <c r="E2108" t="s">
        <v>37</v>
      </c>
      <c r="F2108" t="s">
        <v>83</v>
      </c>
      <c r="G2108" t="s">
        <v>117</v>
      </c>
      <c r="H2108" t="s">
        <v>118</v>
      </c>
      <c r="I2108" t="s">
        <v>31</v>
      </c>
      <c r="J2108">
        <v>22000</v>
      </c>
      <c r="K2108">
        <v>13</v>
      </c>
      <c r="L2108">
        <v>0.3</v>
      </c>
      <c r="M2108">
        <v>200200</v>
      </c>
      <c r="N2108" t="s">
        <v>77</v>
      </c>
      <c r="O2108" t="s">
        <v>23</v>
      </c>
      <c r="P2108">
        <v>667333.33333333337</v>
      </c>
      <c r="Q2108">
        <v>667333.33333333337</v>
      </c>
      <c r="R2108">
        <v>286000</v>
      </c>
      <c r="S2108">
        <v>85800</v>
      </c>
    </row>
    <row r="2109" spans="1:19" x14ac:dyDescent="0.35">
      <c r="A2109" t="s">
        <v>2236</v>
      </c>
      <c r="B2109" s="40">
        <v>45602</v>
      </c>
      <c r="C2109" t="s">
        <v>73</v>
      </c>
      <c r="D2109" t="s">
        <v>74</v>
      </c>
      <c r="E2109" t="s">
        <v>37</v>
      </c>
      <c r="F2109" t="s">
        <v>157</v>
      </c>
      <c r="G2109" t="s">
        <v>117</v>
      </c>
      <c r="H2109" t="s">
        <v>118</v>
      </c>
      <c r="I2109" t="s">
        <v>31</v>
      </c>
      <c r="J2109">
        <v>22000</v>
      </c>
      <c r="K2109">
        <v>15</v>
      </c>
      <c r="L2109">
        <v>0.27</v>
      </c>
      <c r="M2109">
        <v>240900</v>
      </c>
      <c r="N2109" t="s">
        <v>22</v>
      </c>
      <c r="O2109" t="s">
        <v>33</v>
      </c>
      <c r="P2109">
        <v>892222.22222222213</v>
      </c>
      <c r="Q2109">
        <v>892222.22222222213</v>
      </c>
      <c r="R2109">
        <v>330000</v>
      </c>
      <c r="S2109">
        <v>89100</v>
      </c>
    </row>
    <row r="2110" spans="1:19" x14ac:dyDescent="0.35">
      <c r="A2110" t="s">
        <v>2237</v>
      </c>
      <c r="B2110" s="40">
        <v>45510</v>
      </c>
      <c r="C2110" t="s">
        <v>73</v>
      </c>
      <c r="D2110" t="s">
        <v>74</v>
      </c>
      <c r="E2110" t="s">
        <v>37</v>
      </c>
      <c r="F2110" t="s">
        <v>71</v>
      </c>
      <c r="G2110" t="s">
        <v>117</v>
      </c>
      <c r="H2110" t="s">
        <v>118</v>
      </c>
      <c r="I2110" t="s">
        <v>31</v>
      </c>
      <c r="J2110">
        <v>22000</v>
      </c>
      <c r="K2110">
        <v>16</v>
      </c>
      <c r="L2110">
        <v>0.09</v>
      </c>
      <c r="M2110">
        <v>320320</v>
      </c>
      <c r="N2110" t="s">
        <v>77</v>
      </c>
      <c r="O2110" t="s">
        <v>87</v>
      </c>
      <c r="P2110">
        <v>3559111.1111111115</v>
      </c>
      <c r="Q2110">
        <v>3559111.1111111115</v>
      </c>
      <c r="R2110">
        <v>352000</v>
      </c>
      <c r="S2110">
        <v>31680</v>
      </c>
    </row>
    <row r="2111" spans="1:19" x14ac:dyDescent="0.35">
      <c r="A2111" t="s">
        <v>2238</v>
      </c>
      <c r="B2111" s="40">
        <v>45450</v>
      </c>
      <c r="C2111" t="s">
        <v>73</v>
      </c>
      <c r="D2111" t="s">
        <v>74</v>
      </c>
      <c r="E2111" t="s">
        <v>37</v>
      </c>
      <c r="F2111" t="s">
        <v>157</v>
      </c>
      <c r="G2111" t="s">
        <v>117</v>
      </c>
      <c r="H2111" t="s">
        <v>118</v>
      </c>
      <c r="I2111" t="s">
        <v>31</v>
      </c>
      <c r="J2111">
        <v>22000</v>
      </c>
      <c r="K2111">
        <v>7</v>
      </c>
      <c r="L2111">
        <v>0.03</v>
      </c>
      <c r="M2111">
        <v>149380</v>
      </c>
      <c r="N2111" t="s">
        <v>59</v>
      </c>
      <c r="O2111" t="s">
        <v>23</v>
      </c>
      <c r="P2111">
        <v>4979333.333333334</v>
      </c>
      <c r="Q2111">
        <v>4979333.333333334</v>
      </c>
      <c r="R2111">
        <v>154000</v>
      </c>
      <c r="S2111">
        <v>4620</v>
      </c>
    </row>
    <row r="2112" spans="1:19" x14ac:dyDescent="0.35">
      <c r="A2112" t="s">
        <v>2239</v>
      </c>
      <c r="B2112" s="40">
        <v>45646</v>
      </c>
      <c r="C2112" t="s">
        <v>96</v>
      </c>
      <c r="D2112" t="s">
        <v>97</v>
      </c>
      <c r="E2112" t="s">
        <v>98</v>
      </c>
      <c r="F2112" t="s">
        <v>113</v>
      </c>
      <c r="G2112" t="s">
        <v>117</v>
      </c>
      <c r="H2112" t="s">
        <v>118</v>
      </c>
      <c r="I2112" t="s">
        <v>31</v>
      </c>
      <c r="J2112">
        <v>22000</v>
      </c>
      <c r="K2112">
        <v>13</v>
      </c>
      <c r="L2112">
        <v>0.06</v>
      </c>
      <c r="M2112">
        <v>268840</v>
      </c>
      <c r="N2112" t="s">
        <v>42</v>
      </c>
      <c r="O2112" t="s">
        <v>23</v>
      </c>
      <c r="P2112">
        <v>4480666.666666667</v>
      </c>
      <c r="Q2112">
        <v>4480666.666666667</v>
      </c>
      <c r="R2112">
        <v>286000</v>
      </c>
      <c r="S2112">
        <v>17160</v>
      </c>
    </row>
    <row r="2113" spans="1:19" x14ac:dyDescent="0.35">
      <c r="A2113" t="s">
        <v>2240</v>
      </c>
      <c r="B2113" s="40">
        <v>45378</v>
      </c>
      <c r="C2113" t="s">
        <v>35</v>
      </c>
      <c r="D2113" t="s">
        <v>36</v>
      </c>
      <c r="E2113" t="s">
        <v>37</v>
      </c>
      <c r="F2113" t="s">
        <v>38</v>
      </c>
      <c r="G2113" t="s">
        <v>117</v>
      </c>
      <c r="H2113" t="s">
        <v>118</v>
      </c>
      <c r="I2113" t="s">
        <v>31</v>
      </c>
      <c r="J2113">
        <v>22000</v>
      </c>
      <c r="K2113">
        <v>2</v>
      </c>
      <c r="L2113">
        <v>0.09</v>
      </c>
      <c r="M2113">
        <v>40040</v>
      </c>
      <c r="N2113" t="s">
        <v>42</v>
      </c>
      <c r="O2113" t="s">
        <v>23</v>
      </c>
      <c r="P2113">
        <v>444888.88888888893</v>
      </c>
      <c r="Q2113">
        <v>444888.88888888893</v>
      </c>
      <c r="R2113">
        <v>44000</v>
      </c>
      <c r="S2113">
        <v>3960</v>
      </c>
    </row>
    <row r="2114" spans="1:19" x14ac:dyDescent="0.35">
      <c r="A2114" t="s">
        <v>2241</v>
      </c>
      <c r="B2114" s="40">
        <v>45341</v>
      </c>
      <c r="C2114" t="s">
        <v>64</v>
      </c>
      <c r="D2114" t="s">
        <v>65</v>
      </c>
      <c r="E2114" t="s">
        <v>27</v>
      </c>
      <c r="F2114" t="s">
        <v>66</v>
      </c>
      <c r="G2114" t="s">
        <v>117</v>
      </c>
      <c r="H2114" t="s">
        <v>118</v>
      </c>
      <c r="I2114" t="s">
        <v>31</v>
      </c>
      <c r="J2114">
        <v>22000</v>
      </c>
      <c r="K2114">
        <v>13</v>
      </c>
      <c r="L2114">
        <v>0.06</v>
      </c>
      <c r="M2114">
        <v>268840</v>
      </c>
      <c r="N2114" t="s">
        <v>123</v>
      </c>
      <c r="O2114" t="s">
        <v>23</v>
      </c>
      <c r="P2114">
        <v>4480666.666666667</v>
      </c>
      <c r="Q2114">
        <v>4480666.666666667</v>
      </c>
      <c r="R2114">
        <v>286000</v>
      </c>
      <c r="S2114">
        <v>17160</v>
      </c>
    </row>
    <row r="2115" spans="1:19" x14ac:dyDescent="0.35">
      <c r="A2115" t="s">
        <v>2242</v>
      </c>
      <c r="B2115" s="40">
        <v>45622</v>
      </c>
      <c r="C2115" t="s">
        <v>35</v>
      </c>
      <c r="D2115" t="s">
        <v>36</v>
      </c>
      <c r="E2115" t="s">
        <v>37</v>
      </c>
      <c r="F2115" t="s">
        <v>151</v>
      </c>
      <c r="G2115" t="s">
        <v>117</v>
      </c>
      <c r="H2115" t="s">
        <v>118</v>
      </c>
      <c r="I2115" t="s">
        <v>31</v>
      </c>
      <c r="J2115">
        <v>22000</v>
      </c>
      <c r="K2115">
        <v>17</v>
      </c>
      <c r="L2115">
        <v>0.02</v>
      </c>
      <c r="M2115">
        <v>366520</v>
      </c>
      <c r="N2115" t="s">
        <v>22</v>
      </c>
      <c r="O2115" t="s">
        <v>23</v>
      </c>
      <c r="P2115">
        <v>18326000</v>
      </c>
      <c r="Q2115">
        <v>18326000</v>
      </c>
      <c r="R2115">
        <v>374000</v>
      </c>
      <c r="S2115">
        <v>7480</v>
      </c>
    </row>
    <row r="2116" spans="1:19" x14ac:dyDescent="0.35">
      <c r="A2116" t="s">
        <v>2243</v>
      </c>
      <c r="B2116" s="40">
        <v>45353</v>
      </c>
      <c r="C2116" t="s">
        <v>131</v>
      </c>
      <c r="D2116" t="s">
        <v>132</v>
      </c>
      <c r="E2116" t="s">
        <v>98</v>
      </c>
      <c r="F2116" t="s">
        <v>160</v>
      </c>
      <c r="G2116" t="s">
        <v>117</v>
      </c>
      <c r="H2116" t="s">
        <v>118</v>
      </c>
      <c r="I2116" t="s">
        <v>31</v>
      </c>
      <c r="J2116">
        <v>22000</v>
      </c>
      <c r="K2116">
        <v>9</v>
      </c>
      <c r="L2116">
        <v>0.12</v>
      </c>
      <c r="M2116">
        <v>174240</v>
      </c>
      <c r="N2116" t="s">
        <v>59</v>
      </c>
      <c r="O2116" t="s">
        <v>87</v>
      </c>
      <c r="P2116">
        <v>1452000</v>
      </c>
      <c r="Q2116">
        <v>1452000</v>
      </c>
      <c r="R2116">
        <v>198000</v>
      </c>
      <c r="S2116">
        <v>23760</v>
      </c>
    </row>
    <row r="2117" spans="1:19" x14ac:dyDescent="0.35">
      <c r="A2117" t="s">
        <v>2244</v>
      </c>
      <c r="B2117" s="40">
        <v>45644</v>
      </c>
      <c r="C2117" t="s">
        <v>64</v>
      </c>
      <c r="D2117" t="s">
        <v>65</v>
      </c>
      <c r="E2117" t="s">
        <v>27</v>
      </c>
      <c r="F2117" t="s">
        <v>28</v>
      </c>
      <c r="G2117" t="s">
        <v>117</v>
      </c>
      <c r="H2117" t="s">
        <v>118</v>
      </c>
      <c r="I2117" t="s">
        <v>31</v>
      </c>
      <c r="J2117">
        <v>22000</v>
      </c>
      <c r="K2117">
        <v>12</v>
      </c>
      <c r="L2117">
        <v>0.03</v>
      </c>
      <c r="M2117">
        <v>256080</v>
      </c>
      <c r="N2117" t="s">
        <v>179</v>
      </c>
      <c r="O2117" t="s">
        <v>23</v>
      </c>
      <c r="P2117">
        <v>8536000</v>
      </c>
      <c r="Q2117">
        <v>8536000</v>
      </c>
      <c r="R2117">
        <v>264000</v>
      </c>
      <c r="S2117">
        <v>7920</v>
      </c>
    </row>
    <row r="2118" spans="1:19" x14ac:dyDescent="0.35">
      <c r="A2118" t="s">
        <v>2245</v>
      </c>
      <c r="B2118" s="40">
        <v>45521</v>
      </c>
      <c r="C2118" t="s">
        <v>35</v>
      </c>
      <c r="D2118" t="s">
        <v>36</v>
      </c>
      <c r="E2118" t="s">
        <v>37</v>
      </c>
      <c r="F2118" t="s">
        <v>38</v>
      </c>
      <c r="G2118" t="s">
        <v>117</v>
      </c>
      <c r="H2118" t="s">
        <v>118</v>
      </c>
      <c r="I2118" t="s">
        <v>31</v>
      </c>
      <c r="J2118">
        <v>22000</v>
      </c>
      <c r="K2118">
        <v>4</v>
      </c>
      <c r="L2118">
        <v>0.23</v>
      </c>
      <c r="M2118">
        <v>67760</v>
      </c>
      <c r="N2118" t="s">
        <v>22</v>
      </c>
      <c r="O2118" t="s">
        <v>23</v>
      </c>
      <c r="P2118">
        <v>294608.69565217389</v>
      </c>
      <c r="Q2118">
        <v>294608.69565217389</v>
      </c>
      <c r="R2118">
        <v>88000</v>
      </c>
      <c r="S2118">
        <v>20240</v>
      </c>
    </row>
    <row r="2119" spans="1:19" x14ac:dyDescent="0.35">
      <c r="A2119" t="s">
        <v>2246</v>
      </c>
      <c r="B2119" s="40">
        <v>45572</v>
      </c>
      <c r="C2119" t="s">
        <v>64</v>
      </c>
      <c r="D2119" t="s">
        <v>65</v>
      </c>
      <c r="E2119" t="s">
        <v>27</v>
      </c>
      <c r="F2119" t="s">
        <v>122</v>
      </c>
      <c r="G2119" t="s">
        <v>117</v>
      </c>
      <c r="H2119" t="s">
        <v>118</v>
      </c>
      <c r="I2119" t="s">
        <v>31</v>
      </c>
      <c r="J2119">
        <v>22000</v>
      </c>
      <c r="K2119">
        <v>4</v>
      </c>
      <c r="L2119">
        <v>0.22</v>
      </c>
      <c r="M2119">
        <v>68640</v>
      </c>
      <c r="N2119" t="s">
        <v>59</v>
      </c>
      <c r="O2119" t="s">
        <v>23</v>
      </c>
      <c r="P2119">
        <v>312000</v>
      </c>
      <c r="Q2119">
        <v>312000</v>
      </c>
      <c r="R2119">
        <v>88000</v>
      </c>
      <c r="S2119">
        <v>19360</v>
      </c>
    </row>
    <row r="2120" spans="1:19" x14ac:dyDescent="0.35">
      <c r="A2120" t="s">
        <v>2247</v>
      </c>
      <c r="B2120" s="40">
        <v>45325</v>
      </c>
      <c r="C2120" t="s">
        <v>131</v>
      </c>
      <c r="D2120" t="s">
        <v>132</v>
      </c>
      <c r="E2120" t="s">
        <v>98</v>
      </c>
      <c r="F2120" t="s">
        <v>115</v>
      </c>
      <c r="G2120" t="s">
        <v>117</v>
      </c>
      <c r="H2120" t="s">
        <v>118</v>
      </c>
      <c r="I2120" t="s">
        <v>31</v>
      </c>
      <c r="J2120">
        <v>22000</v>
      </c>
      <c r="K2120">
        <v>12</v>
      </c>
      <c r="L2120">
        <v>0.01</v>
      </c>
      <c r="M2120">
        <v>261360</v>
      </c>
      <c r="N2120" t="s">
        <v>32</v>
      </c>
      <c r="O2120" t="s">
        <v>23</v>
      </c>
      <c r="P2120">
        <v>26136000</v>
      </c>
      <c r="Q2120">
        <v>26136000</v>
      </c>
      <c r="R2120">
        <v>264000</v>
      </c>
      <c r="S2120">
        <v>2640</v>
      </c>
    </row>
    <row r="2121" spans="1:19" x14ac:dyDescent="0.35">
      <c r="A2121" t="s">
        <v>2248</v>
      </c>
      <c r="B2121" s="40">
        <v>45479</v>
      </c>
      <c r="C2121" t="s">
        <v>61</v>
      </c>
      <c r="D2121" t="s">
        <v>62</v>
      </c>
      <c r="E2121" t="s">
        <v>27</v>
      </c>
      <c r="F2121" t="s">
        <v>66</v>
      </c>
      <c r="G2121" t="s">
        <v>117</v>
      </c>
      <c r="H2121" t="s">
        <v>118</v>
      </c>
      <c r="I2121" t="s">
        <v>31</v>
      </c>
      <c r="J2121">
        <v>22000</v>
      </c>
      <c r="K2121">
        <v>20</v>
      </c>
      <c r="L2121">
        <v>0.16</v>
      </c>
      <c r="M2121">
        <v>369600</v>
      </c>
      <c r="N2121" t="s">
        <v>32</v>
      </c>
      <c r="O2121" t="s">
        <v>23</v>
      </c>
      <c r="P2121">
        <v>2310000</v>
      </c>
      <c r="Q2121">
        <v>2310000</v>
      </c>
      <c r="R2121">
        <v>440000</v>
      </c>
      <c r="S2121">
        <v>70400</v>
      </c>
    </row>
    <row r="2122" spans="1:19" x14ac:dyDescent="0.35">
      <c r="A2122" t="s">
        <v>2249</v>
      </c>
      <c r="B2122" s="40">
        <v>45361</v>
      </c>
      <c r="C2122" t="s">
        <v>131</v>
      </c>
      <c r="D2122" t="s">
        <v>132</v>
      </c>
      <c r="E2122" t="s">
        <v>98</v>
      </c>
      <c r="F2122" t="s">
        <v>101</v>
      </c>
      <c r="G2122" t="s">
        <v>117</v>
      </c>
      <c r="H2122" t="s">
        <v>118</v>
      </c>
      <c r="I2122" t="s">
        <v>31</v>
      </c>
      <c r="J2122">
        <v>22000</v>
      </c>
      <c r="K2122">
        <v>13</v>
      </c>
      <c r="L2122">
        <v>0.24</v>
      </c>
      <c r="M2122">
        <v>217360</v>
      </c>
      <c r="N2122" t="s">
        <v>42</v>
      </c>
      <c r="O2122" t="s">
        <v>23</v>
      </c>
      <c r="P2122">
        <v>905666.66666666674</v>
      </c>
      <c r="Q2122">
        <v>905666.66666666674</v>
      </c>
      <c r="R2122">
        <v>286000</v>
      </c>
      <c r="S2122">
        <v>68640</v>
      </c>
    </row>
    <row r="2123" spans="1:19" x14ac:dyDescent="0.35">
      <c r="A2123" t="s">
        <v>2250</v>
      </c>
      <c r="B2123" s="40">
        <v>45513</v>
      </c>
      <c r="C2123" t="s">
        <v>25</v>
      </c>
      <c r="D2123" t="s">
        <v>26</v>
      </c>
      <c r="E2123" t="s">
        <v>27</v>
      </c>
      <c r="F2123" t="s">
        <v>66</v>
      </c>
      <c r="G2123" t="s">
        <v>117</v>
      </c>
      <c r="H2123" t="s">
        <v>118</v>
      </c>
      <c r="I2123" t="s">
        <v>31</v>
      </c>
      <c r="J2123">
        <v>22000</v>
      </c>
      <c r="K2123">
        <v>7</v>
      </c>
      <c r="L2123">
        <v>0</v>
      </c>
      <c r="M2123">
        <v>154000</v>
      </c>
      <c r="N2123" t="s">
        <v>123</v>
      </c>
      <c r="O2123" t="s">
        <v>23</v>
      </c>
      <c r="P2123" t="e">
        <v>#DIV/0!</v>
      </c>
      <c r="Q2123">
        <v>0</v>
      </c>
      <c r="R2123">
        <v>154000</v>
      </c>
      <c r="S2123">
        <v>0</v>
      </c>
    </row>
    <row r="2124" spans="1:19" x14ac:dyDescent="0.35">
      <c r="A2124" t="s">
        <v>2251</v>
      </c>
      <c r="B2124" s="40">
        <v>45337</v>
      </c>
      <c r="C2124" t="s">
        <v>25</v>
      </c>
      <c r="D2124" t="s">
        <v>26</v>
      </c>
      <c r="E2124" t="s">
        <v>27</v>
      </c>
      <c r="F2124" t="s">
        <v>122</v>
      </c>
      <c r="G2124" t="s">
        <v>117</v>
      </c>
      <c r="H2124" t="s">
        <v>118</v>
      </c>
      <c r="I2124" t="s">
        <v>31</v>
      </c>
      <c r="J2124">
        <v>22000</v>
      </c>
      <c r="K2124">
        <v>7</v>
      </c>
      <c r="L2124">
        <v>0.1</v>
      </c>
      <c r="M2124">
        <v>138600</v>
      </c>
      <c r="N2124" t="s">
        <v>22</v>
      </c>
      <c r="O2124" t="s">
        <v>23</v>
      </c>
      <c r="P2124">
        <v>1386000</v>
      </c>
      <c r="Q2124">
        <v>1386000</v>
      </c>
      <c r="R2124">
        <v>154000</v>
      </c>
      <c r="S2124">
        <v>15400</v>
      </c>
    </row>
    <row r="2125" spans="1:19" x14ac:dyDescent="0.35">
      <c r="A2125" t="s">
        <v>2252</v>
      </c>
      <c r="B2125" s="40">
        <v>45495</v>
      </c>
      <c r="C2125" t="s">
        <v>15</v>
      </c>
      <c r="D2125" t="s">
        <v>16</v>
      </c>
      <c r="E2125" t="s">
        <v>17</v>
      </c>
      <c r="F2125" t="s">
        <v>154</v>
      </c>
      <c r="G2125" t="s">
        <v>117</v>
      </c>
      <c r="H2125" t="s">
        <v>118</v>
      </c>
      <c r="I2125" t="s">
        <v>31</v>
      </c>
      <c r="J2125">
        <v>22000</v>
      </c>
      <c r="K2125">
        <v>8</v>
      </c>
      <c r="L2125">
        <v>0.19</v>
      </c>
      <c r="M2125">
        <v>142560</v>
      </c>
      <c r="N2125" t="s">
        <v>77</v>
      </c>
      <c r="O2125" t="s">
        <v>23</v>
      </c>
      <c r="P2125">
        <v>750315.78947368416</v>
      </c>
      <c r="Q2125">
        <v>750315.78947368416</v>
      </c>
      <c r="R2125">
        <v>176000</v>
      </c>
      <c r="S2125">
        <v>33440</v>
      </c>
    </row>
    <row r="2126" spans="1:19" x14ac:dyDescent="0.35">
      <c r="A2126" t="s">
        <v>2253</v>
      </c>
      <c r="B2126" s="40">
        <v>45654</v>
      </c>
      <c r="C2126" t="s">
        <v>64</v>
      </c>
      <c r="D2126" t="s">
        <v>65</v>
      </c>
      <c r="E2126" t="s">
        <v>27</v>
      </c>
      <c r="F2126" t="s">
        <v>89</v>
      </c>
      <c r="G2126" t="s">
        <v>117</v>
      </c>
      <c r="H2126" t="s">
        <v>118</v>
      </c>
      <c r="I2126" t="s">
        <v>31</v>
      </c>
      <c r="J2126">
        <v>22000</v>
      </c>
      <c r="K2126">
        <v>12</v>
      </c>
      <c r="L2126">
        <v>0.19</v>
      </c>
      <c r="M2126">
        <v>213840</v>
      </c>
      <c r="N2126" t="s">
        <v>32</v>
      </c>
      <c r="O2126" t="s">
        <v>87</v>
      </c>
      <c r="P2126">
        <v>1125473.6842105263</v>
      </c>
      <c r="Q2126">
        <v>1125473.6842105263</v>
      </c>
      <c r="R2126">
        <v>264000</v>
      </c>
      <c r="S2126">
        <v>50160</v>
      </c>
    </row>
    <row r="2127" spans="1:19" x14ac:dyDescent="0.35">
      <c r="A2127" t="s">
        <v>2254</v>
      </c>
      <c r="B2127" s="40">
        <v>45644</v>
      </c>
      <c r="C2127" t="s">
        <v>96</v>
      </c>
      <c r="D2127" t="s">
        <v>97</v>
      </c>
      <c r="E2127" t="s">
        <v>98</v>
      </c>
      <c r="F2127" t="s">
        <v>99</v>
      </c>
      <c r="G2127" t="s">
        <v>117</v>
      </c>
      <c r="H2127" t="s">
        <v>118</v>
      </c>
      <c r="I2127" t="s">
        <v>31</v>
      </c>
      <c r="J2127">
        <v>22000</v>
      </c>
      <c r="K2127">
        <v>12</v>
      </c>
      <c r="L2127">
        <v>0.09</v>
      </c>
      <c r="M2127">
        <v>240240</v>
      </c>
      <c r="N2127" t="s">
        <v>123</v>
      </c>
      <c r="O2127" t="s">
        <v>23</v>
      </c>
      <c r="P2127">
        <v>2669333.3333333335</v>
      </c>
      <c r="Q2127">
        <v>2669333.3333333335</v>
      </c>
      <c r="R2127">
        <v>264000</v>
      </c>
      <c r="S2127">
        <v>23760</v>
      </c>
    </row>
    <row r="2128" spans="1:19" x14ac:dyDescent="0.35">
      <c r="A2128" t="s">
        <v>2255</v>
      </c>
      <c r="B2128" s="40">
        <v>45603</v>
      </c>
      <c r="C2128" t="s">
        <v>96</v>
      </c>
      <c r="D2128" t="s">
        <v>97</v>
      </c>
      <c r="E2128" t="s">
        <v>98</v>
      </c>
      <c r="F2128" t="s">
        <v>160</v>
      </c>
      <c r="G2128" t="s">
        <v>117</v>
      </c>
      <c r="H2128" t="s">
        <v>118</v>
      </c>
      <c r="I2128" t="s">
        <v>31</v>
      </c>
      <c r="J2128">
        <v>22000</v>
      </c>
      <c r="K2128">
        <v>15</v>
      </c>
      <c r="L2128">
        <v>0.28999999999999998</v>
      </c>
      <c r="M2128">
        <v>234300</v>
      </c>
      <c r="N2128" t="s">
        <v>32</v>
      </c>
      <c r="O2128" t="s">
        <v>23</v>
      </c>
      <c r="P2128">
        <v>807931.03448275873</v>
      </c>
      <c r="Q2128">
        <v>807931.03448275873</v>
      </c>
      <c r="R2128">
        <v>330000</v>
      </c>
      <c r="S2128">
        <v>95700</v>
      </c>
    </row>
    <row r="2129" spans="1:19" x14ac:dyDescent="0.35">
      <c r="A2129" t="s">
        <v>2256</v>
      </c>
      <c r="B2129" s="40">
        <v>45465</v>
      </c>
      <c r="C2129" t="s">
        <v>15</v>
      </c>
      <c r="D2129" t="s">
        <v>16</v>
      </c>
      <c r="E2129" t="s">
        <v>17</v>
      </c>
      <c r="F2129" t="s">
        <v>18</v>
      </c>
      <c r="G2129" t="s">
        <v>117</v>
      </c>
      <c r="H2129" t="s">
        <v>118</v>
      </c>
      <c r="I2129" t="s">
        <v>31</v>
      </c>
      <c r="J2129">
        <v>22000</v>
      </c>
      <c r="K2129">
        <v>2</v>
      </c>
      <c r="L2129">
        <v>0.04</v>
      </c>
      <c r="M2129">
        <v>42240</v>
      </c>
      <c r="N2129" t="s">
        <v>42</v>
      </c>
      <c r="O2129" t="s">
        <v>23</v>
      </c>
      <c r="P2129">
        <v>1056000</v>
      </c>
      <c r="Q2129">
        <v>1056000</v>
      </c>
      <c r="R2129">
        <v>44000</v>
      </c>
      <c r="S2129">
        <v>1760</v>
      </c>
    </row>
    <row r="2130" spans="1:19" x14ac:dyDescent="0.35">
      <c r="A2130" t="s">
        <v>2257</v>
      </c>
      <c r="B2130" s="40">
        <v>45323</v>
      </c>
      <c r="C2130" t="s">
        <v>35</v>
      </c>
      <c r="D2130" t="s">
        <v>36</v>
      </c>
      <c r="E2130" t="s">
        <v>37</v>
      </c>
      <c r="F2130" t="s">
        <v>38</v>
      </c>
      <c r="G2130" t="s">
        <v>117</v>
      </c>
      <c r="H2130" t="s">
        <v>118</v>
      </c>
      <c r="I2130" t="s">
        <v>31</v>
      </c>
      <c r="J2130">
        <v>22000</v>
      </c>
      <c r="K2130">
        <v>1</v>
      </c>
      <c r="L2130">
        <v>7.0000000000000007E-2</v>
      </c>
      <c r="M2130">
        <v>20460</v>
      </c>
      <c r="N2130" t="s">
        <v>77</v>
      </c>
      <c r="O2130" t="s">
        <v>23</v>
      </c>
      <c r="P2130">
        <v>292285.71428571426</v>
      </c>
      <c r="Q2130">
        <v>292285.71428571426</v>
      </c>
      <c r="R2130">
        <v>22000</v>
      </c>
      <c r="S2130">
        <v>1540</v>
      </c>
    </row>
    <row r="2131" spans="1:19" x14ac:dyDescent="0.35">
      <c r="A2131" t="s">
        <v>2258</v>
      </c>
      <c r="B2131" s="40">
        <v>45518</v>
      </c>
      <c r="C2131" t="s">
        <v>55</v>
      </c>
      <c r="D2131" t="s">
        <v>56</v>
      </c>
      <c r="E2131" t="s">
        <v>17</v>
      </c>
      <c r="F2131" t="s">
        <v>18</v>
      </c>
      <c r="G2131" t="s">
        <v>117</v>
      </c>
      <c r="H2131" t="s">
        <v>118</v>
      </c>
      <c r="I2131" t="s">
        <v>31</v>
      </c>
      <c r="J2131">
        <v>22000</v>
      </c>
      <c r="K2131">
        <v>8</v>
      </c>
      <c r="L2131">
        <v>0.08</v>
      </c>
      <c r="M2131">
        <v>161920</v>
      </c>
      <c r="N2131" t="s">
        <v>59</v>
      </c>
      <c r="O2131" t="s">
        <v>23</v>
      </c>
      <c r="P2131">
        <v>2024000</v>
      </c>
      <c r="Q2131">
        <v>2024000</v>
      </c>
      <c r="R2131">
        <v>176000</v>
      </c>
      <c r="S2131">
        <v>14080</v>
      </c>
    </row>
    <row r="2132" spans="1:19" x14ac:dyDescent="0.35">
      <c r="A2132" t="s">
        <v>2259</v>
      </c>
      <c r="B2132" s="40">
        <v>45354</v>
      </c>
      <c r="C2132" t="s">
        <v>55</v>
      </c>
      <c r="D2132" t="s">
        <v>56</v>
      </c>
      <c r="E2132" t="s">
        <v>17</v>
      </c>
      <c r="F2132" t="s">
        <v>79</v>
      </c>
      <c r="G2132" t="s">
        <v>117</v>
      </c>
      <c r="H2132" t="s">
        <v>118</v>
      </c>
      <c r="I2132" t="s">
        <v>31</v>
      </c>
      <c r="J2132">
        <v>22000</v>
      </c>
      <c r="K2132">
        <v>15</v>
      </c>
      <c r="L2132">
        <v>0.28000000000000003</v>
      </c>
      <c r="M2132">
        <v>237600</v>
      </c>
      <c r="N2132" t="s">
        <v>32</v>
      </c>
      <c r="O2132" t="s">
        <v>87</v>
      </c>
      <c r="P2132">
        <v>848571.42857142852</v>
      </c>
      <c r="Q2132">
        <v>848571.42857142852</v>
      </c>
      <c r="R2132">
        <v>330000</v>
      </c>
      <c r="S2132">
        <v>92400</v>
      </c>
    </row>
    <row r="2133" spans="1:19" x14ac:dyDescent="0.35">
      <c r="A2133" t="s">
        <v>2260</v>
      </c>
      <c r="B2133" s="40">
        <v>45587</v>
      </c>
      <c r="C2133" t="s">
        <v>125</v>
      </c>
      <c r="D2133" t="s">
        <v>126</v>
      </c>
      <c r="E2133" t="s">
        <v>37</v>
      </c>
      <c r="F2133" t="s">
        <v>71</v>
      </c>
      <c r="G2133" t="s">
        <v>117</v>
      </c>
      <c r="H2133" t="s">
        <v>118</v>
      </c>
      <c r="I2133" t="s">
        <v>31</v>
      </c>
      <c r="J2133">
        <v>22000</v>
      </c>
      <c r="K2133">
        <v>17</v>
      </c>
      <c r="L2133">
        <v>0.27</v>
      </c>
      <c r="M2133">
        <v>273020</v>
      </c>
      <c r="N2133" t="s">
        <v>123</v>
      </c>
      <c r="O2133" t="s">
        <v>23</v>
      </c>
      <c r="P2133">
        <v>1011185.1851851852</v>
      </c>
      <c r="Q2133">
        <v>1011185.1851851852</v>
      </c>
      <c r="R2133">
        <v>374000</v>
      </c>
      <c r="S2133">
        <v>100980</v>
      </c>
    </row>
    <row r="2134" spans="1:19" x14ac:dyDescent="0.35">
      <c r="A2134" t="s">
        <v>2261</v>
      </c>
      <c r="B2134" s="40">
        <v>45537</v>
      </c>
      <c r="C2134" t="s">
        <v>44</v>
      </c>
      <c r="D2134" t="s">
        <v>45</v>
      </c>
      <c r="E2134" t="s">
        <v>17</v>
      </c>
      <c r="F2134" t="s">
        <v>154</v>
      </c>
      <c r="G2134" t="s">
        <v>117</v>
      </c>
      <c r="H2134" t="s">
        <v>118</v>
      </c>
      <c r="I2134" t="s">
        <v>31</v>
      </c>
      <c r="J2134">
        <v>22000</v>
      </c>
      <c r="K2134">
        <v>3</v>
      </c>
      <c r="L2134">
        <v>0.27</v>
      </c>
      <c r="M2134">
        <v>48180</v>
      </c>
      <c r="N2134" t="s">
        <v>42</v>
      </c>
      <c r="O2134" t="s">
        <v>80</v>
      </c>
      <c r="P2134">
        <v>178444.44444444444</v>
      </c>
      <c r="Q2134">
        <v>178444.44444444444</v>
      </c>
      <c r="R2134">
        <v>66000</v>
      </c>
      <c r="S2134">
        <v>17820</v>
      </c>
    </row>
    <row r="2135" spans="1:19" x14ac:dyDescent="0.35">
      <c r="A2135" t="s">
        <v>2262</v>
      </c>
      <c r="B2135" s="40">
        <v>45388</v>
      </c>
      <c r="C2135" t="s">
        <v>64</v>
      </c>
      <c r="D2135" t="s">
        <v>65</v>
      </c>
      <c r="E2135" t="s">
        <v>27</v>
      </c>
      <c r="F2135" t="s">
        <v>103</v>
      </c>
      <c r="G2135" t="s">
        <v>117</v>
      </c>
      <c r="H2135" t="s">
        <v>118</v>
      </c>
      <c r="I2135" t="s">
        <v>31</v>
      </c>
      <c r="J2135">
        <v>22000</v>
      </c>
      <c r="K2135">
        <v>17</v>
      </c>
      <c r="L2135">
        <v>0.26</v>
      </c>
      <c r="M2135">
        <v>276760</v>
      </c>
      <c r="N2135" t="s">
        <v>22</v>
      </c>
      <c r="O2135" t="s">
        <v>80</v>
      </c>
      <c r="P2135">
        <v>1064461.5384615385</v>
      </c>
      <c r="Q2135">
        <v>1064461.5384615385</v>
      </c>
      <c r="R2135">
        <v>374000</v>
      </c>
      <c r="S2135">
        <v>97240</v>
      </c>
    </row>
    <row r="2136" spans="1:19" x14ac:dyDescent="0.35">
      <c r="A2136" t="s">
        <v>2263</v>
      </c>
      <c r="B2136" s="40">
        <v>45577</v>
      </c>
      <c r="C2136" t="s">
        <v>96</v>
      </c>
      <c r="D2136" t="s">
        <v>97</v>
      </c>
      <c r="E2136" t="s">
        <v>98</v>
      </c>
      <c r="F2136" t="s">
        <v>99</v>
      </c>
      <c r="G2136" t="s">
        <v>117</v>
      </c>
      <c r="H2136" t="s">
        <v>118</v>
      </c>
      <c r="I2136" t="s">
        <v>31</v>
      </c>
      <c r="J2136">
        <v>22000</v>
      </c>
      <c r="K2136">
        <v>13</v>
      </c>
      <c r="L2136">
        <v>0</v>
      </c>
      <c r="M2136">
        <v>286000</v>
      </c>
      <c r="N2136" t="s">
        <v>77</v>
      </c>
      <c r="O2136" t="s">
        <v>23</v>
      </c>
      <c r="P2136" t="e">
        <v>#DIV/0!</v>
      </c>
      <c r="Q2136">
        <v>0</v>
      </c>
      <c r="R2136">
        <v>286000</v>
      </c>
      <c r="S2136">
        <v>0</v>
      </c>
    </row>
    <row r="2137" spans="1:19" x14ac:dyDescent="0.35">
      <c r="A2137" t="s">
        <v>2264</v>
      </c>
      <c r="B2137" s="40">
        <v>45508</v>
      </c>
      <c r="C2137" t="s">
        <v>25</v>
      </c>
      <c r="D2137" t="s">
        <v>26</v>
      </c>
      <c r="E2137" t="s">
        <v>27</v>
      </c>
      <c r="F2137" t="s">
        <v>28</v>
      </c>
      <c r="G2137" t="s">
        <v>2265</v>
      </c>
      <c r="H2137" t="s">
        <v>2266</v>
      </c>
      <c r="I2137" t="s">
        <v>48</v>
      </c>
      <c r="J2137">
        <v>2499</v>
      </c>
      <c r="K2137">
        <v>10</v>
      </c>
      <c r="L2137">
        <v>0.12</v>
      </c>
      <c r="M2137">
        <v>21991.200000000001</v>
      </c>
      <c r="N2137" t="s">
        <v>22</v>
      </c>
      <c r="O2137" t="s">
        <v>23</v>
      </c>
      <c r="P2137">
        <v>183260</v>
      </c>
      <c r="Q2137">
        <v>183260</v>
      </c>
      <c r="R2137">
        <v>24990</v>
      </c>
      <c r="S2137">
        <v>2998.7999999999993</v>
      </c>
    </row>
    <row r="2138" spans="1:19" x14ac:dyDescent="0.35">
      <c r="A2138" t="s">
        <v>2267</v>
      </c>
      <c r="B2138" s="40">
        <v>45532</v>
      </c>
      <c r="C2138" t="s">
        <v>55</v>
      </c>
      <c r="D2138" t="s">
        <v>56</v>
      </c>
      <c r="E2138" t="s">
        <v>17</v>
      </c>
      <c r="F2138" t="s">
        <v>79</v>
      </c>
      <c r="G2138" t="s">
        <v>2265</v>
      </c>
      <c r="H2138" t="s">
        <v>2266</v>
      </c>
      <c r="I2138" t="s">
        <v>48</v>
      </c>
      <c r="J2138">
        <v>2499</v>
      </c>
      <c r="K2138">
        <v>4</v>
      </c>
      <c r="L2138">
        <v>0.03</v>
      </c>
      <c r="M2138">
        <v>9696.1200000000008</v>
      </c>
      <c r="N2138" t="s">
        <v>32</v>
      </c>
      <c r="O2138" t="s">
        <v>23</v>
      </c>
      <c r="P2138">
        <v>323204.00000000006</v>
      </c>
      <c r="Q2138">
        <v>323204.00000000006</v>
      </c>
      <c r="R2138">
        <v>9996.0000000000018</v>
      </c>
      <c r="S2138">
        <v>299.88000000000102</v>
      </c>
    </row>
    <row r="2139" spans="1:19" x14ac:dyDescent="0.35">
      <c r="A2139" t="s">
        <v>2268</v>
      </c>
      <c r="B2139" s="40">
        <v>45293</v>
      </c>
      <c r="C2139" t="s">
        <v>35</v>
      </c>
      <c r="D2139" t="s">
        <v>36</v>
      </c>
      <c r="E2139" t="s">
        <v>37</v>
      </c>
      <c r="F2139" t="s">
        <v>71</v>
      </c>
      <c r="G2139" t="s">
        <v>2265</v>
      </c>
      <c r="H2139" t="s">
        <v>2266</v>
      </c>
      <c r="I2139" t="s">
        <v>48</v>
      </c>
      <c r="J2139">
        <v>2499</v>
      </c>
      <c r="K2139">
        <v>2</v>
      </c>
      <c r="L2139">
        <v>0.17</v>
      </c>
      <c r="M2139">
        <v>4148.34</v>
      </c>
      <c r="N2139" t="s">
        <v>59</v>
      </c>
      <c r="O2139" t="s">
        <v>23</v>
      </c>
      <c r="P2139">
        <v>24402</v>
      </c>
      <c r="Q2139">
        <v>24402</v>
      </c>
      <c r="R2139">
        <v>4998</v>
      </c>
      <c r="S2139">
        <v>849.65999999999985</v>
      </c>
    </row>
    <row r="2140" spans="1:19" x14ac:dyDescent="0.35">
      <c r="A2140" t="s">
        <v>2269</v>
      </c>
      <c r="B2140" s="40">
        <v>45294</v>
      </c>
      <c r="C2140" t="s">
        <v>73</v>
      </c>
      <c r="D2140" t="s">
        <v>74</v>
      </c>
      <c r="E2140" t="s">
        <v>37</v>
      </c>
      <c r="F2140" t="s">
        <v>38</v>
      </c>
      <c r="G2140" t="s">
        <v>2265</v>
      </c>
      <c r="H2140" t="s">
        <v>2266</v>
      </c>
      <c r="I2140" t="s">
        <v>48</v>
      </c>
      <c r="J2140">
        <v>2499</v>
      </c>
      <c r="K2140">
        <v>11</v>
      </c>
      <c r="L2140">
        <v>0.06</v>
      </c>
      <c r="M2140">
        <v>25839.66</v>
      </c>
      <c r="N2140" t="s">
        <v>59</v>
      </c>
      <c r="O2140" t="s">
        <v>23</v>
      </c>
      <c r="P2140">
        <v>430661</v>
      </c>
      <c r="Q2140">
        <v>430661</v>
      </c>
      <c r="R2140">
        <v>27489</v>
      </c>
      <c r="S2140">
        <v>1649.3400000000001</v>
      </c>
    </row>
    <row r="2141" spans="1:19" x14ac:dyDescent="0.35">
      <c r="A2141" t="s">
        <v>2270</v>
      </c>
      <c r="B2141" s="40">
        <v>45620</v>
      </c>
      <c r="C2141" t="s">
        <v>73</v>
      </c>
      <c r="D2141" t="s">
        <v>74</v>
      </c>
      <c r="E2141" t="s">
        <v>37</v>
      </c>
      <c r="F2141" t="s">
        <v>157</v>
      </c>
      <c r="G2141" t="s">
        <v>2265</v>
      </c>
      <c r="H2141" t="s">
        <v>2266</v>
      </c>
      <c r="I2141" t="s">
        <v>48</v>
      </c>
      <c r="J2141">
        <v>2499</v>
      </c>
      <c r="K2141">
        <v>9</v>
      </c>
      <c r="L2141">
        <v>0.01</v>
      </c>
      <c r="M2141">
        <v>22266.09</v>
      </c>
      <c r="N2141" t="s">
        <v>22</v>
      </c>
      <c r="O2141" t="s">
        <v>23</v>
      </c>
      <c r="P2141">
        <v>2226609</v>
      </c>
      <c r="Q2141">
        <v>2226609</v>
      </c>
      <c r="R2141">
        <v>22491</v>
      </c>
      <c r="S2141">
        <v>224.90999999999985</v>
      </c>
    </row>
    <row r="2142" spans="1:19" x14ac:dyDescent="0.35">
      <c r="A2142" t="s">
        <v>2271</v>
      </c>
      <c r="B2142" s="40">
        <v>45346</v>
      </c>
      <c r="C2142" t="s">
        <v>25</v>
      </c>
      <c r="D2142" t="s">
        <v>26</v>
      </c>
      <c r="E2142" t="s">
        <v>27</v>
      </c>
      <c r="F2142" t="s">
        <v>28</v>
      </c>
      <c r="G2142" t="s">
        <v>2265</v>
      </c>
      <c r="H2142" t="s">
        <v>2266</v>
      </c>
      <c r="I2142" t="s">
        <v>48</v>
      </c>
      <c r="J2142">
        <v>2499</v>
      </c>
      <c r="K2142">
        <v>12</v>
      </c>
      <c r="L2142">
        <v>0.13</v>
      </c>
      <c r="M2142">
        <v>26089.56</v>
      </c>
      <c r="N2142" t="s">
        <v>42</v>
      </c>
      <c r="O2142" t="s">
        <v>23</v>
      </c>
      <c r="P2142">
        <v>200688.92307692309</v>
      </c>
      <c r="Q2142">
        <v>200688.92307692309</v>
      </c>
      <c r="R2142">
        <v>29988</v>
      </c>
      <c r="S2142">
        <v>3898.4399999999987</v>
      </c>
    </row>
    <row r="2143" spans="1:19" x14ac:dyDescent="0.35">
      <c r="A2143" t="s">
        <v>2272</v>
      </c>
      <c r="B2143" s="40">
        <v>45557</v>
      </c>
      <c r="C2143" t="s">
        <v>61</v>
      </c>
      <c r="D2143" t="s">
        <v>62</v>
      </c>
      <c r="E2143" t="s">
        <v>27</v>
      </c>
      <c r="F2143" t="s">
        <v>89</v>
      </c>
      <c r="G2143" t="s">
        <v>2265</v>
      </c>
      <c r="H2143" t="s">
        <v>2266</v>
      </c>
      <c r="I2143" t="s">
        <v>48</v>
      </c>
      <c r="J2143">
        <v>2499</v>
      </c>
      <c r="K2143">
        <v>17</v>
      </c>
      <c r="L2143">
        <v>0.14000000000000001</v>
      </c>
      <c r="M2143">
        <v>36535.379999999997</v>
      </c>
      <c r="N2143" t="s">
        <v>59</v>
      </c>
      <c r="O2143" t="s">
        <v>23</v>
      </c>
      <c r="P2143">
        <v>260966.99999999997</v>
      </c>
      <c r="Q2143">
        <v>260966.99999999997</v>
      </c>
      <c r="R2143">
        <v>42483</v>
      </c>
      <c r="S2143">
        <v>5947.6200000000026</v>
      </c>
    </row>
    <row r="2144" spans="1:19" x14ac:dyDescent="0.35">
      <c r="A2144" t="s">
        <v>2273</v>
      </c>
      <c r="B2144" s="40">
        <v>45635</v>
      </c>
      <c r="C2144" t="s">
        <v>61</v>
      </c>
      <c r="D2144" t="s">
        <v>62</v>
      </c>
      <c r="E2144" t="s">
        <v>27</v>
      </c>
      <c r="F2144" t="s">
        <v>28</v>
      </c>
      <c r="G2144" t="s">
        <v>2265</v>
      </c>
      <c r="H2144" t="s">
        <v>2266</v>
      </c>
      <c r="I2144" t="s">
        <v>48</v>
      </c>
      <c r="J2144">
        <v>2499</v>
      </c>
      <c r="K2144">
        <v>12</v>
      </c>
      <c r="L2144">
        <v>0.24</v>
      </c>
      <c r="M2144">
        <v>22790.880000000001</v>
      </c>
      <c r="N2144" t="s">
        <v>22</v>
      </c>
      <c r="O2144" t="s">
        <v>23</v>
      </c>
      <c r="P2144">
        <v>94962.000000000015</v>
      </c>
      <c r="Q2144">
        <v>94962.000000000015</v>
      </c>
      <c r="R2144">
        <v>29988</v>
      </c>
      <c r="S2144">
        <v>7197.119999999999</v>
      </c>
    </row>
    <row r="2145" spans="1:19" x14ac:dyDescent="0.35">
      <c r="A2145" t="s">
        <v>2274</v>
      </c>
      <c r="B2145" s="40">
        <v>45328</v>
      </c>
      <c r="C2145" t="s">
        <v>64</v>
      </c>
      <c r="D2145" t="s">
        <v>65</v>
      </c>
      <c r="E2145" t="s">
        <v>27</v>
      </c>
      <c r="F2145" t="s">
        <v>89</v>
      </c>
      <c r="G2145" t="s">
        <v>2265</v>
      </c>
      <c r="H2145" t="s">
        <v>2266</v>
      </c>
      <c r="I2145" t="s">
        <v>48</v>
      </c>
      <c r="J2145">
        <v>2499</v>
      </c>
      <c r="K2145">
        <v>9</v>
      </c>
      <c r="L2145">
        <v>0.2</v>
      </c>
      <c r="M2145">
        <v>17992.8</v>
      </c>
      <c r="N2145" t="s">
        <v>22</v>
      </c>
      <c r="O2145" t="s">
        <v>23</v>
      </c>
      <c r="P2145">
        <v>89963.999999999985</v>
      </c>
      <c r="Q2145">
        <v>89963.999999999985</v>
      </c>
      <c r="R2145">
        <v>22490.999999999996</v>
      </c>
      <c r="S2145">
        <v>4498.1999999999971</v>
      </c>
    </row>
    <row r="2146" spans="1:19" x14ac:dyDescent="0.35">
      <c r="A2146" t="s">
        <v>2275</v>
      </c>
      <c r="B2146" s="40">
        <v>45354</v>
      </c>
      <c r="C2146" t="s">
        <v>15</v>
      </c>
      <c r="D2146" t="s">
        <v>16</v>
      </c>
      <c r="E2146" t="s">
        <v>17</v>
      </c>
      <c r="F2146" t="s">
        <v>79</v>
      </c>
      <c r="G2146" t="s">
        <v>2265</v>
      </c>
      <c r="H2146" t="s">
        <v>2266</v>
      </c>
      <c r="I2146" t="s">
        <v>48</v>
      </c>
      <c r="J2146">
        <v>2499</v>
      </c>
      <c r="K2146">
        <v>11</v>
      </c>
      <c r="L2146">
        <v>0.28000000000000003</v>
      </c>
      <c r="M2146">
        <v>19792.080000000002</v>
      </c>
      <c r="N2146" t="s">
        <v>123</v>
      </c>
      <c r="O2146" t="s">
        <v>23</v>
      </c>
      <c r="P2146">
        <v>70686</v>
      </c>
      <c r="Q2146">
        <v>70686</v>
      </c>
      <c r="R2146">
        <v>27489.000000000004</v>
      </c>
      <c r="S2146">
        <v>7696.9200000000019</v>
      </c>
    </row>
    <row r="2147" spans="1:19" x14ac:dyDescent="0.35">
      <c r="A2147" t="s">
        <v>2276</v>
      </c>
      <c r="B2147" s="40">
        <v>45461</v>
      </c>
      <c r="C2147" t="s">
        <v>15</v>
      </c>
      <c r="D2147" t="s">
        <v>16</v>
      </c>
      <c r="E2147" t="s">
        <v>17</v>
      </c>
      <c r="F2147" t="s">
        <v>154</v>
      </c>
      <c r="G2147" t="s">
        <v>2265</v>
      </c>
      <c r="H2147" t="s">
        <v>2266</v>
      </c>
      <c r="I2147" t="s">
        <v>48</v>
      </c>
      <c r="J2147">
        <v>2499</v>
      </c>
      <c r="K2147">
        <v>20</v>
      </c>
      <c r="L2147">
        <v>0.04</v>
      </c>
      <c r="M2147">
        <v>47980.800000000003</v>
      </c>
      <c r="N2147" t="s">
        <v>32</v>
      </c>
      <c r="O2147" t="s">
        <v>23</v>
      </c>
      <c r="P2147">
        <v>1199520</v>
      </c>
      <c r="Q2147">
        <v>1199520</v>
      </c>
      <c r="R2147">
        <v>49980.000000000007</v>
      </c>
      <c r="S2147">
        <v>1999.2000000000044</v>
      </c>
    </row>
    <row r="2148" spans="1:19" x14ac:dyDescent="0.35">
      <c r="A2148" t="s">
        <v>2277</v>
      </c>
      <c r="B2148" s="40">
        <v>45507</v>
      </c>
      <c r="C2148" t="s">
        <v>61</v>
      </c>
      <c r="D2148" t="s">
        <v>62</v>
      </c>
      <c r="E2148" t="s">
        <v>27</v>
      </c>
      <c r="F2148" t="s">
        <v>103</v>
      </c>
      <c r="G2148" t="s">
        <v>2265</v>
      </c>
      <c r="H2148" t="s">
        <v>2266</v>
      </c>
      <c r="I2148" t="s">
        <v>48</v>
      </c>
      <c r="J2148">
        <v>2499</v>
      </c>
      <c r="K2148">
        <v>4</v>
      </c>
      <c r="L2148">
        <v>0.04</v>
      </c>
      <c r="M2148">
        <v>9596.16</v>
      </c>
      <c r="N2148" t="s">
        <v>42</v>
      </c>
      <c r="O2148" t="s">
        <v>23</v>
      </c>
      <c r="P2148">
        <v>239904</v>
      </c>
      <c r="Q2148">
        <v>239904</v>
      </c>
      <c r="R2148">
        <v>9996</v>
      </c>
      <c r="S2148">
        <v>399.84000000000015</v>
      </c>
    </row>
    <row r="2149" spans="1:19" x14ac:dyDescent="0.35">
      <c r="A2149" t="s">
        <v>2278</v>
      </c>
      <c r="B2149" s="40">
        <v>45422</v>
      </c>
      <c r="C2149" t="s">
        <v>35</v>
      </c>
      <c r="D2149" t="s">
        <v>36</v>
      </c>
      <c r="E2149" t="s">
        <v>37</v>
      </c>
      <c r="F2149" t="s">
        <v>38</v>
      </c>
      <c r="G2149" t="s">
        <v>2265</v>
      </c>
      <c r="H2149" t="s">
        <v>2266</v>
      </c>
      <c r="I2149" t="s">
        <v>48</v>
      </c>
      <c r="J2149">
        <v>2499</v>
      </c>
      <c r="K2149">
        <v>16</v>
      </c>
      <c r="L2149">
        <v>0.1</v>
      </c>
      <c r="M2149">
        <v>35985.599999999999</v>
      </c>
      <c r="N2149" t="s">
        <v>42</v>
      </c>
      <c r="O2149" t="s">
        <v>23</v>
      </c>
      <c r="P2149">
        <v>359855.99999999994</v>
      </c>
      <c r="Q2149">
        <v>359855.99999999994</v>
      </c>
      <c r="R2149">
        <v>39984</v>
      </c>
      <c r="S2149">
        <v>3998.4000000000015</v>
      </c>
    </row>
    <row r="2150" spans="1:19" x14ac:dyDescent="0.35">
      <c r="A2150" t="s">
        <v>2279</v>
      </c>
      <c r="B2150" s="40">
        <v>45550</v>
      </c>
      <c r="C2150" t="s">
        <v>96</v>
      </c>
      <c r="D2150" t="s">
        <v>97</v>
      </c>
      <c r="E2150" t="s">
        <v>98</v>
      </c>
      <c r="F2150" t="s">
        <v>113</v>
      </c>
      <c r="G2150" t="s">
        <v>2265</v>
      </c>
      <c r="H2150" t="s">
        <v>2266</v>
      </c>
      <c r="I2150" t="s">
        <v>48</v>
      </c>
      <c r="J2150">
        <v>2499</v>
      </c>
      <c r="K2150">
        <v>8</v>
      </c>
      <c r="L2150">
        <v>0.2</v>
      </c>
      <c r="M2150">
        <v>15993.6</v>
      </c>
      <c r="N2150" t="s">
        <v>77</v>
      </c>
      <c r="O2150" t="s">
        <v>87</v>
      </c>
      <c r="P2150">
        <v>79968</v>
      </c>
      <c r="Q2150">
        <v>79968</v>
      </c>
      <c r="R2150">
        <v>19992</v>
      </c>
      <c r="S2150">
        <v>3998.3999999999996</v>
      </c>
    </row>
    <row r="2151" spans="1:19" x14ac:dyDescent="0.35">
      <c r="A2151" t="s">
        <v>2280</v>
      </c>
      <c r="B2151" s="40">
        <v>45408</v>
      </c>
      <c r="C2151" t="s">
        <v>96</v>
      </c>
      <c r="D2151" t="s">
        <v>97</v>
      </c>
      <c r="E2151" t="s">
        <v>98</v>
      </c>
      <c r="F2151" t="s">
        <v>113</v>
      </c>
      <c r="G2151" t="s">
        <v>2265</v>
      </c>
      <c r="H2151" t="s">
        <v>2266</v>
      </c>
      <c r="I2151" t="s">
        <v>48</v>
      </c>
      <c r="J2151">
        <v>2499</v>
      </c>
      <c r="K2151">
        <v>2</v>
      </c>
      <c r="L2151">
        <v>0.08</v>
      </c>
      <c r="M2151">
        <v>4598.16</v>
      </c>
      <c r="N2151" t="s">
        <v>77</v>
      </c>
      <c r="O2151" t="s">
        <v>23</v>
      </c>
      <c r="P2151">
        <v>57477</v>
      </c>
      <c r="Q2151">
        <v>57477</v>
      </c>
      <c r="R2151">
        <v>4998</v>
      </c>
      <c r="S2151">
        <v>399.84000000000015</v>
      </c>
    </row>
    <row r="2152" spans="1:19" x14ac:dyDescent="0.35">
      <c r="A2152" t="s">
        <v>2281</v>
      </c>
      <c r="B2152" s="40">
        <v>45315</v>
      </c>
      <c r="C2152" t="s">
        <v>73</v>
      </c>
      <c r="D2152" t="s">
        <v>74</v>
      </c>
      <c r="E2152" t="s">
        <v>37</v>
      </c>
      <c r="F2152" t="s">
        <v>83</v>
      </c>
      <c r="G2152" t="s">
        <v>2265</v>
      </c>
      <c r="H2152" t="s">
        <v>2266</v>
      </c>
      <c r="I2152" t="s">
        <v>48</v>
      </c>
      <c r="J2152">
        <v>2499</v>
      </c>
      <c r="K2152">
        <v>19</v>
      </c>
      <c r="L2152">
        <v>0.3</v>
      </c>
      <c r="M2152">
        <v>33236.699999999997</v>
      </c>
      <c r="N2152" t="s">
        <v>22</v>
      </c>
      <c r="O2152" t="s">
        <v>23</v>
      </c>
      <c r="P2152">
        <v>110789</v>
      </c>
      <c r="Q2152">
        <v>110789</v>
      </c>
      <c r="R2152">
        <v>47481</v>
      </c>
      <c r="S2152">
        <v>14244.300000000003</v>
      </c>
    </row>
    <row r="2153" spans="1:19" x14ac:dyDescent="0.35">
      <c r="A2153" t="s">
        <v>2282</v>
      </c>
      <c r="B2153" s="40">
        <v>45612</v>
      </c>
      <c r="C2153" t="s">
        <v>61</v>
      </c>
      <c r="D2153" t="s">
        <v>62</v>
      </c>
      <c r="E2153" t="s">
        <v>27</v>
      </c>
      <c r="F2153" t="s">
        <v>103</v>
      </c>
      <c r="G2153" t="s">
        <v>2265</v>
      </c>
      <c r="H2153" t="s">
        <v>2266</v>
      </c>
      <c r="I2153" t="s">
        <v>48</v>
      </c>
      <c r="J2153">
        <v>2499</v>
      </c>
      <c r="K2153">
        <v>15</v>
      </c>
      <c r="L2153">
        <v>0.24</v>
      </c>
      <c r="M2153">
        <v>28488.6</v>
      </c>
      <c r="N2153" t="s">
        <v>32</v>
      </c>
      <c r="O2153" t="s">
        <v>87</v>
      </c>
      <c r="P2153">
        <v>118702.5</v>
      </c>
      <c r="Q2153">
        <v>118702.5</v>
      </c>
      <c r="R2153">
        <v>37485</v>
      </c>
      <c r="S2153">
        <v>8996.4000000000015</v>
      </c>
    </row>
    <row r="2154" spans="1:19" x14ac:dyDescent="0.35">
      <c r="A2154" t="s">
        <v>2283</v>
      </c>
      <c r="B2154" s="40">
        <v>45363</v>
      </c>
      <c r="C2154" t="s">
        <v>25</v>
      </c>
      <c r="D2154" t="s">
        <v>26</v>
      </c>
      <c r="E2154" t="s">
        <v>27</v>
      </c>
      <c r="F2154" t="s">
        <v>103</v>
      </c>
      <c r="G2154" t="s">
        <v>2265</v>
      </c>
      <c r="H2154" t="s">
        <v>2266</v>
      </c>
      <c r="I2154" t="s">
        <v>48</v>
      </c>
      <c r="J2154">
        <v>2499</v>
      </c>
      <c r="K2154">
        <v>7</v>
      </c>
      <c r="L2154">
        <v>0.08</v>
      </c>
      <c r="M2154">
        <v>16093.56</v>
      </c>
      <c r="N2154" t="s">
        <v>22</v>
      </c>
      <c r="O2154" t="s">
        <v>23</v>
      </c>
      <c r="P2154">
        <v>201169.5</v>
      </c>
      <c r="Q2154">
        <v>201169.5</v>
      </c>
      <c r="R2154">
        <v>17493</v>
      </c>
      <c r="S2154">
        <v>1399.4400000000005</v>
      </c>
    </row>
    <row r="2155" spans="1:19" x14ac:dyDescent="0.35">
      <c r="A2155" t="s">
        <v>2284</v>
      </c>
      <c r="B2155" s="40">
        <v>45463</v>
      </c>
      <c r="C2155" t="s">
        <v>111</v>
      </c>
      <c r="D2155" t="s">
        <v>112</v>
      </c>
      <c r="E2155" t="s">
        <v>98</v>
      </c>
      <c r="F2155" t="s">
        <v>160</v>
      </c>
      <c r="G2155" t="s">
        <v>2265</v>
      </c>
      <c r="H2155" t="s">
        <v>2266</v>
      </c>
      <c r="I2155" t="s">
        <v>48</v>
      </c>
      <c r="J2155">
        <v>2499</v>
      </c>
      <c r="K2155">
        <v>15</v>
      </c>
      <c r="L2155">
        <v>0.03</v>
      </c>
      <c r="M2155">
        <v>36360.449999999997</v>
      </c>
      <c r="N2155" t="s">
        <v>42</v>
      </c>
      <c r="O2155" t="s">
        <v>23</v>
      </c>
      <c r="P2155">
        <v>1212015</v>
      </c>
      <c r="Q2155">
        <v>1212015</v>
      </c>
      <c r="R2155">
        <v>37485</v>
      </c>
      <c r="S2155">
        <v>1124.5500000000029</v>
      </c>
    </row>
    <row r="2156" spans="1:19" x14ac:dyDescent="0.35">
      <c r="A2156" t="s">
        <v>2285</v>
      </c>
      <c r="B2156" s="40">
        <v>45362</v>
      </c>
      <c r="C2156" t="s">
        <v>64</v>
      </c>
      <c r="D2156" t="s">
        <v>65</v>
      </c>
      <c r="E2156" t="s">
        <v>27</v>
      </c>
      <c r="F2156" t="s">
        <v>66</v>
      </c>
      <c r="G2156" t="s">
        <v>2265</v>
      </c>
      <c r="H2156" t="s">
        <v>2266</v>
      </c>
      <c r="I2156" t="s">
        <v>48</v>
      </c>
      <c r="J2156">
        <v>2499</v>
      </c>
      <c r="K2156">
        <v>2</v>
      </c>
      <c r="L2156">
        <v>0.17</v>
      </c>
      <c r="M2156">
        <v>4148.34</v>
      </c>
      <c r="N2156" t="s">
        <v>22</v>
      </c>
      <c r="O2156" t="s">
        <v>23</v>
      </c>
      <c r="P2156">
        <v>24402</v>
      </c>
      <c r="Q2156">
        <v>24402</v>
      </c>
      <c r="R2156">
        <v>4998</v>
      </c>
      <c r="S2156">
        <v>849.65999999999985</v>
      </c>
    </row>
    <row r="2157" spans="1:19" x14ac:dyDescent="0.35">
      <c r="A2157" t="s">
        <v>2286</v>
      </c>
      <c r="B2157" s="40">
        <v>45516</v>
      </c>
      <c r="C2157" t="s">
        <v>111</v>
      </c>
      <c r="D2157" t="s">
        <v>112</v>
      </c>
      <c r="E2157" t="s">
        <v>98</v>
      </c>
      <c r="F2157" t="s">
        <v>101</v>
      </c>
      <c r="G2157" t="s">
        <v>2265</v>
      </c>
      <c r="H2157" t="s">
        <v>2266</v>
      </c>
      <c r="I2157" t="s">
        <v>48</v>
      </c>
      <c r="J2157">
        <v>2499</v>
      </c>
      <c r="K2157">
        <v>10</v>
      </c>
      <c r="L2157">
        <v>0.17</v>
      </c>
      <c r="M2157">
        <v>20741.7</v>
      </c>
      <c r="N2157" t="s">
        <v>123</v>
      </c>
      <c r="O2157" t="s">
        <v>80</v>
      </c>
      <c r="P2157">
        <v>122010</v>
      </c>
      <c r="Q2157">
        <v>122010</v>
      </c>
      <c r="R2157">
        <v>24990.000000000004</v>
      </c>
      <c r="S2157">
        <v>4248.3000000000029</v>
      </c>
    </row>
    <row r="2158" spans="1:19" x14ac:dyDescent="0.35">
      <c r="A2158" t="s">
        <v>2287</v>
      </c>
      <c r="B2158" s="40">
        <v>45377</v>
      </c>
      <c r="C2158" t="s">
        <v>111</v>
      </c>
      <c r="D2158" t="s">
        <v>112</v>
      </c>
      <c r="E2158" t="s">
        <v>98</v>
      </c>
      <c r="F2158" t="s">
        <v>101</v>
      </c>
      <c r="G2158" t="s">
        <v>2265</v>
      </c>
      <c r="H2158" t="s">
        <v>2266</v>
      </c>
      <c r="I2158" t="s">
        <v>48</v>
      </c>
      <c r="J2158">
        <v>2499</v>
      </c>
      <c r="K2158">
        <v>15</v>
      </c>
      <c r="L2158">
        <v>0.09</v>
      </c>
      <c r="M2158">
        <v>34111.35</v>
      </c>
      <c r="N2158" t="s">
        <v>77</v>
      </c>
      <c r="O2158" t="s">
        <v>87</v>
      </c>
      <c r="P2158">
        <v>379015</v>
      </c>
      <c r="Q2158">
        <v>379015</v>
      </c>
      <c r="R2158">
        <v>37485</v>
      </c>
      <c r="S2158">
        <v>3373.6500000000015</v>
      </c>
    </row>
    <row r="2159" spans="1:19" x14ac:dyDescent="0.35">
      <c r="A2159" t="s">
        <v>2288</v>
      </c>
      <c r="B2159" s="40">
        <v>45532</v>
      </c>
      <c r="C2159" t="s">
        <v>61</v>
      </c>
      <c r="D2159" t="s">
        <v>62</v>
      </c>
      <c r="E2159" t="s">
        <v>27</v>
      </c>
      <c r="F2159" t="s">
        <v>89</v>
      </c>
      <c r="G2159" t="s">
        <v>2265</v>
      </c>
      <c r="H2159" t="s">
        <v>2266</v>
      </c>
      <c r="I2159" t="s">
        <v>48</v>
      </c>
      <c r="J2159">
        <v>2499</v>
      </c>
      <c r="K2159">
        <v>4</v>
      </c>
      <c r="L2159">
        <v>0.01</v>
      </c>
      <c r="M2159">
        <v>9896.0400000000009</v>
      </c>
      <c r="N2159" t="s">
        <v>77</v>
      </c>
      <c r="O2159" t="s">
        <v>23</v>
      </c>
      <c r="P2159">
        <v>989604.00000000012</v>
      </c>
      <c r="Q2159">
        <v>989604.00000000012</v>
      </c>
      <c r="R2159">
        <v>9996.0000000000018</v>
      </c>
      <c r="S2159">
        <v>99.960000000000946</v>
      </c>
    </row>
    <row r="2160" spans="1:19" x14ac:dyDescent="0.35">
      <c r="A2160" t="s">
        <v>2289</v>
      </c>
      <c r="B2160" s="40">
        <v>45409</v>
      </c>
      <c r="C2160" t="s">
        <v>64</v>
      </c>
      <c r="D2160" t="s">
        <v>65</v>
      </c>
      <c r="E2160" t="s">
        <v>27</v>
      </c>
      <c r="F2160" t="s">
        <v>103</v>
      </c>
      <c r="G2160" t="s">
        <v>2265</v>
      </c>
      <c r="H2160" t="s">
        <v>2266</v>
      </c>
      <c r="I2160" t="s">
        <v>48</v>
      </c>
      <c r="J2160">
        <v>2499</v>
      </c>
      <c r="K2160">
        <v>5</v>
      </c>
      <c r="L2160">
        <v>0.01</v>
      </c>
      <c r="M2160">
        <v>12370.05</v>
      </c>
      <c r="N2160" t="s">
        <v>32</v>
      </c>
      <c r="O2160" t="s">
        <v>33</v>
      </c>
      <c r="P2160">
        <v>1237005</v>
      </c>
      <c r="Q2160">
        <v>1237005</v>
      </c>
      <c r="R2160">
        <v>12495</v>
      </c>
      <c r="S2160">
        <v>124.95000000000073</v>
      </c>
    </row>
    <row r="2161" spans="1:19" x14ac:dyDescent="0.35">
      <c r="A2161" t="s">
        <v>2290</v>
      </c>
      <c r="B2161" s="40">
        <v>45307</v>
      </c>
      <c r="C2161" t="s">
        <v>64</v>
      </c>
      <c r="D2161" t="s">
        <v>65</v>
      </c>
      <c r="E2161" t="s">
        <v>27</v>
      </c>
      <c r="F2161" t="s">
        <v>66</v>
      </c>
      <c r="G2161" t="s">
        <v>2265</v>
      </c>
      <c r="H2161" t="s">
        <v>2266</v>
      </c>
      <c r="I2161" t="s">
        <v>48</v>
      </c>
      <c r="J2161">
        <v>2499</v>
      </c>
      <c r="K2161">
        <v>9</v>
      </c>
      <c r="L2161">
        <v>0.2</v>
      </c>
      <c r="M2161">
        <v>17992.8</v>
      </c>
      <c r="N2161" t="s">
        <v>42</v>
      </c>
      <c r="O2161" t="s">
        <v>23</v>
      </c>
      <c r="P2161">
        <v>89963.999999999985</v>
      </c>
      <c r="Q2161">
        <v>89963.999999999985</v>
      </c>
      <c r="R2161">
        <v>22490.999999999996</v>
      </c>
      <c r="S2161">
        <v>4498.1999999999971</v>
      </c>
    </row>
    <row r="2162" spans="1:19" x14ac:dyDescent="0.35">
      <c r="A2162" t="s">
        <v>2291</v>
      </c>
      <c r="B2162" s="40">
        <v>45374</v>
      </c>
      <c r="C2162" t="s">
        <v>44</v>
      </c>
      <c r="D2162" t="s">
        <v>45</v>
      </c>
      <c r="E2162" t="s">
        <v>17</v>
      </c>
      <c r="F2162" t="s">
        <v>154</v>
      </c>
      <c r="G2162" t="s">
        <v>2265</v>
      </c>
      <c r="H2162" t="s">
        <v>2266</v>
      </c>
      <c r="I2162" t="s">
        <v>48</v>
      </c>
      <c r="J2162">
        <v>2499</v>
      </c>
      <c r="K2162">
        <v>7</v>
      </c>
      <c r="L2162">
        <v>0.06</v>
      </c>
      <c r="M2162">
        <v>16443.419999999998</v>
      </c>
      <c r="N2162" t="s">
        <v>42</v>
      </c>
      <c r="O2162" t="s">
        <v>23</v>
      </c>
      <c r="P2162">
        <v>274057</v>
      </c>
      <c r="Q2162">
        <v>274057</v>
      </c>
      <c r="R2162">
        <v>17493</v>
      </c>
      <c r="S2162">
        <v>1049.5800000000017</v>
      </c>
    </row>
    <row r="2163" spans="1:19" x14ac:dyDescent="0.35">
      <c r="A2163" t="s">
        <v>2292</v>
      </c>
      <c r="B2163" s="40">
        <v>45648</v>
      </c>
      <c r="C2163" t="s">
        <v>125</v>
      </c>
      <c r="D2163" t="s">
        <v>126</v>
      </c>
      <c r="E2163" t="s">
        <v>37</v>
      </c>
      <c r="F2163" t="s">
        <v>157</v>
      </c>
      <c r="G2163" t="s">
        <v>2265</v>
      </c>
      <c r="H2163" t="s">
        <v>2266</v>
      </c>
      <c r="I2163" t="s">
        <v>48</v>
      </c>
      <c r="J2163">
        <v>2499</v>
      </c>
      <c r="K2163">
        <v>18</v>
      </c>
      <c r="L2163">
        <v>0.25</v>
      </c>
      <c r="M2163">
        <v>33736.5</v>
      </c>
      <c r="N2163" t="s">
        <v>77</v>
      </c>
      <c r="O2163" t="s">
        <v>23</v>
      </c>
      <c r="P2163">
        <v>134946</v>
      </c>
      <c r="Q2163">
        <v>134946</v>
      </c>
      <c r="R2163">
        <v>44982</v>
      </c>
      <c r="S2163">
        <v>11245.5</v>
      </c>
    </row>
    <row r="2164" spans="1:19" x14ac:dyDescent="0.35">
      <c r="A2164" t="s">
        <v>2293</v>
      </c>
      <c r="B2164" s="40">
        <v>45402</v>
      </c>
      <c r="C2164" t="s">
        <v>35</v>
      </c>
      <c r="D2164" t="s">
        <v>36</v>
      </c>
      <c r="E2164" t="s">
        <v>37</v>
      </c>
      <c r="F2164" t="s">
        <v>71</v>
      </c>
      <c r="G2164" t="s">
        <v>2265</v>
      </c>
      <c r="H2164" t="s">
        <v>2266</v>
      </c>
      <c r="I2164" t="s">
        <v>48</v>
      </c>
      <c r="J2164">
        <v>2499</v>
      </c>
      <c r="K2164">
        <v>12</v>
      </c>
      <c r="L2164">
        <v>0.06</v>
      </c>
      <c r="M2164">
        <v>28188.720000000001</v>
      </c>
      <c r="N2164" t="s">
        <v>123</v>
      </c>
      <c r="O2164" t="s">
        <v>23</v>
      </c>
      <c r="P2164">
        <v>469812.00000000006</v>
      </c>
      <c r="Q2164">
        <v>469812.00000000006</v>
      </c>
      <c r="R2164">
        <v>29988.000000000004</v>
      </c>
      <c r="S2164">
        <v>1799.2800000000025</v>
      </c>
    </row>
    <row r="2165" spans="1:19" x14ac:dyDescent="0.35">
      <c r="A2165" t="s">
        <v>2294</v>
      </c>
      <c r="B2165" s="40">
        <v>45525</v>
      </c>
      <c r="C2165" t="s">
        <v>35</v>
      </c>
      <c r="D2165" t="s">
        <v>36</v>
      </c>
      <c r="E2165" t="s">
        <v>37</v>
      </c>
      <c r="F2165" t="s">
        <v>71</v>
      </c>
      <c r="G2165" t="s">
        <v>2265</v>
      </c>
      <c r="H2165" t="s">
        <v>2266</v>
      </c>
      <c r="I2165" t="s">
        <v>48</v>
      </c>
      <c r="J2165">
        <v>2499</v>
      </c>
      <c r="K2165">
        <v>4</v>
      </c>
      <c r="L2165">
        <v>0.05</v>
      </c>
      <c r="M2165">
        <v>9496.2000000000007</v>
      </c>
      <c r="N2165" t="s">
        <v>22</v>
      </c>
      <c r="O2165" t="s">
        <v>87</v>
      </c>
      <c r="P2165">
        <v>189924</v>
      </c>
      <c r="Q2165">
        <v>189924</v>
      </c>
      <c r="R2165">
        <v>9996.0000000000018</v>
      </c>
      <c r="S2165">
        <v>499.80000000000109</v>
      </c>
    </row>
    <row r="2166" spans="1:19" x14ac:dyDescent="0.35">
      <c r="A2166" t="s">
        <v>2295</v>
      </c>
      <c r="B2166" s="40">
        <v>45648</v>
      </c>
      <c r="C2166" t="s">
        <v>125</v>
      </c>
      <c r="D2166" t="s">
        <v>126</v>
      </c>
      <c r="E2166" t="s">
        <v>37</v>
      </c>
      <c r="F2166" t="s">
        <v>38</v>
      </c>
      <c r="G2166" t="s">
        <v>2265</v>
      </c>
      <c r="H2166" t="s">
        <v>2266</v>
      </c>
      <c r="I2166" t="s">
        <v>48</v>
      </c>
      <c r="J2166">
        <v>2499</v>
      </c>
      <c r="K2166">
        <v>17</v>
      </c>
      <c r="L2166">
        <v>0.12</v>
      </c>
      <c r="M2166">
        <v>37385.040000000001</v>
      </c>
      <c r="N2166" t="s">
        <v>22</v>
      </c>
      <c r="O2166" t="s">
        <v>87</v>
      </c>
      <c r="P2166">
        <v>311542</v>
      </c>
      <c r="Q2166">
        <v>311542</v>
      </c>
      <c r="R2166">
        <v>42483</v>
      </c>
      <c r="S2166">
        <v>5097.9599999999991</v>
      </c>
    </row>
    <row r="2167" spans="1:19" x14ac:dyDescent="0.35">
      <c r="A2167" t="s">
        <v>2296</v>
      </c>
      <c r="B2167" s="40">
        <v>45325</v>
      </c>
      <c r="C2167" t="s">
        <v>64</v>
      </c>
      <c r="D2167" t="s">
        <v>65</v>
      </c>
      <c r="E2167" t="s">
        <v>27</v>
      </c>
      <c r="F2167" t="s">
        <v>28</v>
      </c>
      <c r="G2167" t="s">
        <v>2265</v>
      </c>
      <c r="H2167" t="s">
        <v>2266</v>
      </c>
      <c r="I2167" t="s">
        <v>48</v>
      </c>
      <c r="J2167">
        <v>2499</v>
      </c>
      <c r="K2167">
        <v>8</v>
      </c>
      <c r="L2167">
        <v>0.25</v>
      </c>
      <c r="M2167">
        <v>14994</v>
      </c>
      <c r="N2167" t="s">
        <v>77</v>
      </c>
      <c r="O2167" t="s">
        <v>23</v>
      </c>
      <c r="P2167">
        <v>59976</v>
      </c>
      <c r="Q2167">
        <v>59976</v>
      </c>
      <c r="R2167">
        <v>19992</v>
      </c>
      <c r="S2167">
        <v>4998</v>
      </c>
    </row>
    <row r="2168" spans="1:19" x14ac:dyDescent="0.35">
      <c r="A2168" t="s">
        <v>2297</v>
      </c>
      <c r="B2168" s="40">
        <v>45431</v>
      </c>
      <c r="C2168" t="s">
        <v>131</v>
      </c>
      <c r="D2168" t="s">
        <v>132</v>
      </c>
      <c r="E2168" t="s">
        <v>98</v>
      </c>
      <c r="F2168" t="s">
        <v>160</v>
      </c>
      <c r="G2168" t="s">
        <v>2265</v>
      </c>
      <c r="H2168" t="s">
        <v>2266</v>
      </c>
      <c r="I2168" t="s">
        <v>48</v>
      </c>
      <c r="J2168">
        <v>2499</v>
      </c>
      <c r="K2168">
        <v>4</v>
      </c>
      <c r="L2168">
        <v>7.0000000000000007E-2</v>
      </c>
      <c r="M2168">
        <v>9296.2800000000007</v>
      </c>
      <c r="N2168" t="s">
        <v>123</v>
      </c>
      <c r="O2168" t="s">
        <v>23</v>
      </c>
      <c r="P2168">
        <v>132804</v>
      </c>
      <c r="Q2168">
        <v>132804</v>
      </c>
      <c r="R2168">
        <v>9996.0000000000018</v>
      </c>
      <c r="S2168">
        <v>699.72000000000116</v>
      </c>
    </row>
    <row r="2169" spans="1:19" x14ac:dyDescent="0.35">
      <c r="A2169" t="s">
        <v>2298</v>
      </c>
      <c r="B2169" s="40">
        <v>45554</v>
      </c>
      <c r="C2169" t="s">
        <v>64</v>
      </c>
      <c r="D2169" t="s">
        <v>65</v>
      </c>
      <c r="E2169" t="s">
        <v>27</v>
      </c>
      <c r="F2169" t="s">
        <v>28</v>
      </c>
      <c r="G2169" t="s">
        <v>2265</v>
      </c>
      <c r="H2169" t="s">
        <v>2266</v>
      </c>
      <c r="I2169" t="s">
        <v>48</v>
      </c>
      <c r="J2169">
        <v>2499</v>
      </c>
      <c r="K2169">
        <v>11</v>
      </c>
      <c r="L2169">
        <v>0.01</v>
      </c>
      <c r="M2169">
        <v>27214.11</v>
      </c>
      <c r="N2169" t="s">
        <v>22</v>
      </c>
      <c r="O2169" t="s">
        <v>33</v>
      </c>
      <c r="P2169">
        <v>2721411</v>
      </c>
      <c r="Q2169">
        <v>2721411</v>
      </c>
      <c r="R2169">
        <v>27489</v>
      </c>
      <c r="S2169">
        <v>274.88999999999942</v>
      </c>
    </row>
    <row r="2170" spans="1:19" x14ac:dyDescent="0.35">
      <c r="A2170" t="s">
        <v>2299</v>
      </c>
      <c r="B2170" s="40">
        <v>45585</v>
      </c>
      <c r="C2170" t="s">
        <v>64</v>
      </c>
      <c r="D2170" t="s">
        <v>65</v>
      </c>
      <c r="E2170" t="s">
        <v>27</v>
      </c>
      <c r="F2170" t="s">
        <v>122</v>
      </c>
      <c r="G2170" t="s">
        <v>2265</v>
      </c>
      <c r="H2170" t="s">
        <v>2266</v>
      </c>
      <c r="I2170" t="s">
        <v>48</v>
      </c>
      <c r="J2170">
        <v>2499</v>
      </c>
      <c r="K2170">
        <v>19</v>
      </c>
      <c r="L2170">
        <v>0.2</v>
      </c>
      <c r="M2170">
        <v>37984.800000000003</v>
      </c>
      <c r="N2170" t="s">
        <v>77</v>
      </c>
      <c r="O2170" t="s">
        <v>23</v>
      </c>
      <c r="P2170">
        <v>189924</v>
      </c>
      <c r="Q2170">
        <v>189924</v>
      </c>
      <c r="R2170">
        <v>47481</v>
      </c>
      <c r="S2170">
        <v>9496.1999999999971</v>
      </c>
    </row>
    <row r="2171" spans="1:19" x14ac:dyDescent="0.35">
      <c r="A2171" t="s">
        <v>2300</v>
      </c>
      <c r="B2171" s="40">
        <v>45538</v>
      </c>
      <c r="C2171" t="s">
        <v>25</v>
      </c>
      <c r="D2171" t="s">
        <v>26</v>
      </c>
      <c r="E2171" t="s">
        <v>27</v>
      </c>
      <c r="F2171" t="s">
        <v>66</v>
      </c>
      <c r="G2171" t="s">
        <v>2265</v>
      </c>
      <c r="H2171" t="s">
        <v>2266</v>
      </c>
      <c r="I2171" t="s">
        <v>48</v>
      </c>
      <c r="J2171">
        <v>2499</v>
      </c>
      <c r="K2171">
        <v>20</v>
      </c>
      <c r="L2171">
        <v>0.02</v>
      </c>
      <c r="M2171">
        <v>48980.4</v>
      </c>
      <c r="N2171" t="s">
        <v>42</v>
      </c>
      <c r="O2171" t="s">
        <v>80</v>
      </c>
      <c r="P2171">
        <v>2449020</v>
      </c>
      <c r="Q2171">
        <v>2449020</v>
      </c>
      <c r="R2171">
        <v>49980</v>
      </c>
      <c r="S2171">
        <v>999.59999999999854</v>
      </c>
    </row>
    <row r="2172" spans="1:19" x14ac:dyDescent="0.35">
      <c r="A2172" t="s">
        <v>2301</v>
      </c>
      <c r="B2172" s="40">
        <v>45546</v>
      </c>
      <c r="C2172" t="s">
        <v>44</v>
      </c>
      <c r="D2172" t="s">
        <v>45</v>
      </c>
      <c r="E2172" t="s">
        <v>17</v>
      </c>
      <c r="F2172" t="s">
        <v>18</v>
      </c>
      <c r="G2172" t="s">
        <v>2265</v>
      </c>
      <c r="H2172" t="s">
        <v>2266</v>
      </c>
      <c r="I2172" t="s">
        <v>48</v>
      </c>
      <c r="J2172">
        <v>2499</v>
      </c>
      <c r="K2172">
        <v>10</v>
      </c>
      <c r="L2172">
        <v>0.08</v>
      </c>
      <c r="M2172">
        <v>22990.799999999999</v>
      </c>
      <c r="N2172" t="s">
        <v>22</v>
      </c>
      <c r="O2172" t="s">
        <v>179</v>
      </c>
      <c r="P2172">
        <v>287385</v>
      </c>
      <c r="Q2172">
        <v>287385</v>
      </c>
      <c r="R2172">
        <v>24989.999999999996</v>
      </c>
      <c r="S2172">
        <v>1999.1999999999971</v>
      </c>
    </row>
    <row r="2173" spans="1:19" x14ac:dyDescent="0.35">
      <c r="A2173" t="s">
        <v>2302</v>
      </c>
      <c r="B2173" s="40">
        <v>45426</v>
      </c>
      <c r="C2173" t="s">
        <v>61</v>
      </c>
      <c r="D2173" t="s">
        <v>62</v>
      </c>
      <c r="E2173" t="s">
        <v>27</v>
      </c>
      <c r="F2173" t="s">
        <v>28</v>
      </c>
      <c r="G2173" t="s">
        <v>2265</v>
      </c>
      <c r="H2173" t="s">
        <v>2266</v>
      </c>
      <c r="I2173" t="s">
        <v>48</v>
      </c>
      <c r="J2173">
        <v>2499</v>
      </c>
      <c r="K2173">
        <v>7</v>
      </c>
      <c r="L2173">
        <v>0.2</v>
      </c>
      <c r="M2173">
        <v>13994.4</v>
      </c>
      <c r="N2173" t="s">
        <v>42</v>
      </c>
      <c r="O2173" t="s">
        <v>23</v>
      </c>
      <c r="P2173">
        <v>69972</v>
      </c>
      <c r="Q2173">
        <v>69972</v>
      </c>
      <c r="R2173">
        <v>17493</v>
      </c>
      <c r="S2173">
        <v>3498.6000000000004</v>
      </c>
    </row>
    <row r="2174" spans="1:19" x14ac:dyDescent="0.35">
      <c r="A2174" t="s">
        <v>2303</v>
      </c>
      <c r="B2174" s="40">
        <v>45294</v>
      </c>
      <c r="C2174" t="s">
        <v>55</v>
      </c>
      <c r="D2174" t="s">
        <v>56</v>
      </c>
      <c r="E2174" t="s">
        <v>17</v>
      </c>
      <c r="F2174" t="s">
        <v>79</v>
      </c>
      <c r="G2174" t="s">
        <v>2265</v>
      </c>
      <c r="H2174" t="s">
        <v>2266</v>
      </c>
      <c r="I2174" t="s">
        <v>48</v>
      </c>
      <c r="J2174">
        <v>2499</v>
      </c>
      <c r="K2174">
        <v>20</v>
      </c>
      <c r="L2174">
        <v>0.19</v>
      </c>
      <c r="M2174">
        <v>40483.800000000003</v>
      </c>
      <c r="N2174" t="s">
        <v>77</v>
      </c>
      <c r="O2174" t="s">
        <v>80</v>
      </c>
      <c r="P2174">
        <v>213072.63157894739</v>
      </c>
      <c r="Q2174">
        <v>213072.63157894739</v>
      </c>
      <c r="R2174">
        <v>49980</v>
      </c>
      <c r="S2174">
        <v>9496.1999999999971</v>
      </c>
    </row>
    <row r="2175" spans="1:19" x14ac:dyDescent="0.35">
      <c r="A2175" t="s">
        <v>2304</v>
      </c>
      <c r="B2175" s="40">
        <v>45385</v>
      </c>
      <c r="C2175" t="s">
        <v>125</v>
      </c>
      <c r="D2175" t="s">
        <v>126</v>
      </c>
      <c r="E2175" t="s">
        <v>37</v>
      </c>
      <c r="F2175" t="s">
        <v>71</v>
      </c>
      <c r="G2175" t="s">
        <v>2265</v>
      </c>
      <c r="H2175" t="s">
        <v>2266</v>
      </c>
      <c r="I2175" t="s">
        <v>48</v>
      </c>
      <c r="J2175">
        <v>2499</v>
      </c>
      <c r="K2175">
        <v>17</v>
      </c>
      <c r="L2175">
        <v>0.14000000000000001</v>
      </c>
      <c r="M2175">
        <v>36535.379999999997</v>
      </c>
      <c r="N2175" t="s">
        <v>22</v>
      </c>
      <c r="O2175" t="s">
        <v>23</v>
      </c>
      <c r="P2175">
        <v>260966.99999999997</v>
      </c>
      <c r="Q2175">
        <v>260966.99999999997</v>
      </c>
      <c r="R2175">
        <v>42483</v>
      </c>
      <c r="S2175">
        <v>5947.6200000000026</v>
      </c>
    </row>
    <row r="2176" spans="1:19" x14ac:dyDescent="0.35">
      <c r="A2176" t="s">
        <v>2305</v>
      </c>
      <c r="B2176" s="40">
        <v>45583</v>
      </c>
      <c r="C2176" t="s">
        <v>125</v>
      </c>
      <c r="D2176" t="s">
        <v>126</v>
      </c>
      <c r="E2176" t="s">
        <v>37</v>
      </c>
      <c r="F2176" t="s">
        <v>157</v>
      </c>
      <c r="G2176" t="s">
        <v>2265</v>
      </c>
      <c r="H2176" t="s">
        <v>2266</v>
      </c>
      <c r="I2176" t="s">
        <v>48</v>
      </c>
      <c r="J2176">
        <v>2499</v>
      </c>
      <c r="K2176">
        <v>14</v>
      </c>
      <c r="L2176">
        <v>0.1</v>
      </c>
      <c r="M2176">
        <v>31487.4</v>
      </c>
      <c r="N2176" t="s">
        <v>42</v>
      </c>
      <c r="O2176" t="s">
        <v>179</v>
      </c>
      <c r="P2176">
        <v>314874</v>
      </c>
      <c r="Q2176">
        <v>314874</v>
      </c>
      <c r="R2176">
        <v>34986</v>
      </c>
      <c r="S2176">
        <v>3498.5999999999985</v>
      </c>
    </row>
    <row r="2177" spans="1:19" x14ac:dyDescent="0.35">
      <c r="A2177" t="s">
        <v>2306</v>
      </c>
      <c r="B2177" s="40">
        <v>45645</v>
      </c>
      <c r="C2177" t="s">
        <v>61</v>
      </c>
      <c r="D2177" t="s">
        <v>62</v>
      </c>
      <c r="E2177" t="s">
        <v>27</v>
      </c>
      <c r="F2177" t="s">
        <v>89</v>
      </c>
      <c r="G2177" t="s">
        <v>2265</v>
      </c>
      <c r="H2177" t="s">
        <v>2266</v>
      </c>
      <c r="I2177" t="s">
        <v>48</v>
      </c>
      <c r="J2177">
        <v>2499</v>
      </c>
      <c r="K2177">
        <v>12</v>
      </c>
      <c r="L2177">
        <v>0.28999999999999998</v>
      </c>
      <c r="M2177">
        <v>21291.48</v>
      </c>
      <c r="N2177" t="s">
        <v>77</v>
      </c>
      <c r="O2177" t="s">
        <v>23</v>
      </c>
      <c r="P2177">
        <v>73418.896551724145</v>
      </c>
      <c r="Q2177">
        <v>73418.896551724145</v>
      </c>
      <c r="R2177">
        <v>29988</v>
      </c>
      <c r="S2177">
        <v>8696.52</v>
      </c>
    </row>
    <row r="2178" spans="1:19" x14ac:dyDescent="0.35">
      <c r="A2178" t="s">
        <v>2307</v>
      </c>
      <c r="B2178" s="40">
        <v>45528</v>
      </c>
      <c r="C2178" t="s">
        <v>25</v>
      </c>
      <c r="D2178" t="s">
        <v>26</v>
      </c>
      <c r="E2178" t="s">
        <v>27</v>
      </c>
      <c r="F2178" t="s">
        <v>89</v>
      </c>
      <c r="G2178" t="s">
        <v>2265</v>
      </c>
      <c r="H2178" t="s">
        <v>2266</v>
      </c>
      <c r="I2178" t="s">
        <v>48</v>
      </c>
      <c r="J2178">
        <v>2499</v>
      </c>
      <c r="K2178">
        <v>5</v>
      </c>
      <c r="L2178">
        <v>0.28999999999999998</v>
      </c>
      <c r="M2178">
        <v>8871.4500000000007</v>
      </c>
      <c r="N2178" t="s">
        <v>42</v>
      </c>
      <c r="O2178" t="s">
        <v>23</v>
      </c>
      <c r="P2178">
        <v>30591.206896551728</v>
      </c>
      <c r="Q2178">
        <v>30591.206896551728</v>
      </c>
      <c r="R2178">
        <v>12495.000000000002</v>
      </c>
      <c r="S2178">
        <v>3623.5500000000011</v>
      </c>
    </row>
    <row r="2179" spans="1:19" x14ac:dyDescent="0.35">
      <c r="A2179" t="s">
        <v>2308</v>
      </c>
      <c r="B2179" s="40">
        <v>45414</v>
      </c>
      <c r="C2179" t="s">
        <v>73</v>
      </c>
      <c r="D2179" t="s">
        <v>74</v>
      </c>
      <c r="E2179" t="s">
        <v>37</v>
      </c>
      <c r="F2179" t="s">
        <v>38</v>
      </c>
      <c r="G2179" t="s">
        <v>2265</v>
      </c>
      <c r="H2179" t="s">
        <v>2266</v>
      </c>
      <c r="I2179" t="s">
        <v>48</v>
      </c>
      <c r="J2179">
        <v>2499</v>
      </c>
      <c r="K2179">
        <v>8</v>
      </c>
      <c r="L2179">
        <v>0.1</v>
      </c>
      <c r="M2179">
        <v>17992.8</v>
      </c>
      <c r="N2179" t="s">
        <v>32</v>
      </c>
      <c r="O2179" t="s">
        <v>23</v>
      </c>
      <c r="P2179">
        <v>179927.99999999997</v>
      </c>
      <c r="Q2179">
        <v>179927.99999999997</v>
      </c>
      <c r="R2179">
        <v>19992</v>
      </c>
      <c r="S2179">
        <v>1999.2000000000007</v>
      </c>
    </row>
    <row r="2180" spans="1:19" x14ac:dyDescent="0.35">
      <c r="A2180" t="s">
        <v>2309</v>
      </c>
      <c r="B2180" s="40">
        <v>45352</v>
      </c>
      <c r="C2180" t="s">
        <v>55</v>
      </c>
      <c r="D2180" t="s">
        <v>56</v>
      </c>
      <c r="E2180" t="s">
        <v>17</v>
      </c>
      <c r="F2180" t="s">
        <v>79</v>
      </c>
      <c r="G2180" t="s">
        <v>2265</v>
      </c>
      <c r="H2180" t="s">
        <v>2266</v>
      </c>
      <c r="I2180" t="s">
        <v>48</v>
      </c>
      <c r="J2180">
        <v>2499</v>
      </c>
      <c r="K2180">
        <v>3</v>
      </c>
      <c r="L2180">
        <v>0.27</v>
      </c>
      <c r="M2180">
        <v>5472.81</v>
      </c>
      <c r="N2180" t="s">
        <v>59</v>
      </c>
      <c r="O2180" t="s">
        <v>33</v>
      </c>
      <c r="P2180">
        <v>20269.666666666668</v>
      </c>
      <c r="Q2180">
        <v>20269.666666666668</v>
      </c>
      <c r="R2180">
        <v>7497.0000000000009</v>
      </c>
      <c r="S2180">
        <v>2024.1900000000005</v>
      </c>
    </row>
    <row r="2181" spans="1:19" x14ac:dyDescent="0.35">
      <c r="A2181" t="s">
        <v>2310</v>
      </c>
      <c r="B2181" s="40">
        <v>45457</v>
      </c>
      <c r="C2181" t="s">
        <v>44</v>
      </c>
      <c r="D2181" t="s">
        <v>45</v>
      </c>
      <c r="E2181" t="s">
        <v>17</v>
      </c>
      <c r="F2181" t="s">
        <v>154</v>
      </c>
      <c r="G2181" t="s">
        <v>2265</v>
      </c>
      <c r="H2181" t="s">
        <v>2266</v>
      </c>
      <c r="I2181" t="s">
        <v>48</v>
      </c>
      <c r="J2181">
        <v>2499</v>
      </c>
      <c r="K2181">
        <v>11</v>
      </c>
      <c r="L2181">
        <v>0.15</v>
      </c>
      <c r="M2181">
        <v>23365.65</v>
      </c>
      <c r="N2181" t="s">
        <v>59</v>
      </c>
      <c r="O2181" t="s">
        <v>23</v>
      </c>
      <c r="P2181">
        <v>155771.00000000003</v>
      </c>
      <c r="Q2181">
        <v>155771.00000000003</v>
      </c>
      <c r="R2181">
        <v>27489.000000000004</v>
      </c>
      <c r="S2181">
        <v>4123.3500000000022</v>
      </c>
    </row>
    <row r="2182" spans="1:19" x14ac:dyDescent="0.35">
      <c r="A2182" t="s">
        <v>2311</v>
      </c>
      <c r="B2182" s="40">
        <v>45479</v>
      </c>
      <c r="C2182" t="s">
        <v>55</v>
      </c>
      <c r="D2182" t="s">
        <v>56</v>
      </c>
      <c r="E2182" t="s">
        <v>17</v>
      </c>
      <c r="F2182" t="s">
        <v>154</v>
      </c>
      <c r="G2182" t="s">
        <v>2265</v>
      </c>
      <c r="H2182" t="s">
        <v>2266</v>
      </c>
      <c r="I2182" t="s">
        <v>48</v>
      </c>
      <c r="J2182">
        <v>2499</v>
      </c>
      <c r="K2182">
        <v>20</v>
      </c>
      <c r="L2182">
        <v>0.06</v>
      </c>
      <c r="M2182">
        <v>46981.2</v>
      </c>
      <c r="N2182" t="s">
        <v>123</v>
      </c>
      <c r="O2182" t="s">
        <v>80</v>
      </c>
      <c r="P2182">
        <v>783020</v>
      </c>
      <c r="Q2182">
        <v>783020</v>
      </c>
      <c r="R2182">
        <v>49980</v>
      </c>
      <c r="S2182">
        <v>2998.8000000000029</v>
      </c>
    </row>
    <row r="2183" spans="1:19" x14ac:dyDescent="0.35">
      <c r="A2183" t="s">
        <v>2312</v>
      </c>
      <c r="B2183" s="40">
        <v>45336</v>
      </c>
      <c r="C2183" t="s">
        <v>15</v>
      </c>
      <c r="D2183" t="s">
        <v>16</v>
      </c>
      <c r="E2183" t="s">
        <v>17</v>
      </c>
      <c r="F2183" t="s">
        <v>50</v>
      </c>
      <c r="G2183" t="s">
        <v>2265</v>
      </c>
      <c r="H2183" t="s">
        <v>2266</v>
      </c>
      <c r="I2183" t="s">
        <v>48</v>
      </c>
      <c r="J2183">
        <v>2499</v>
      </c>
      <c r="K2183">
        <v>6</v>
      </c>
      <c r="L2183">
        <v>0.02</v>
      </c>
      <c r="M2183">
        <v>14694.12</v>
      </c>
      <c r="N2183" t="s">
        <v>42</v>
      </c>
      <c r="O2183" t="s">
        <v>23</v>
      </c>
      <c r="P2183">
        <v>734706</v>
      </c>
      <c r="Q2183">
        <v>734706</v>
      </c>
      <c r="R2183">
        <v>14994.000000000002</v>
      </c>
      <c r="S2183">
        <v>299.88000000000102</v>
      </c>
    </row>
    <row r="2184" spans="1:19" x14ac:dyDescent="0.35">
      <c r="A2184" t="s">
        <v>2313</v>
      </c>
      <c r="B2184" s="40">
        <v>45542</v>
      </c>
      <c r="C2184" t="s">
        <v>131</v>
      </c>
      <c r="D2184" t="s">
        <v>132</v>
      </c>
      <c r="E2184" t="s">
        <v>98</v>
      </c>
      <c r="F2184" t="s">
        <v>115</v>
      </c>
      <c r="G2184" t="s">
        <v>2265</v>
      </c>
      <c r="H2184" t="s">
        <v>2266</v>
      </c>
      <c r="I2184" t="s">
        <v>48</v>
      </c>
      <c r="J2184">
        <v>2499</v>
      </c>
      <c r="K2184">
        <v>16</v>
      </c>
      <c r="L2184">
        <v>0.19</v>
      </c>
      <c r="M2184">
        <v>32387.040000000001</v>
      </c>
      <c r="N2184" t="s">
        <v>42</v>
      </c>
      <c r="O2184" t="s">
        <v>23</v>
      </c>
      <c r="P2184">
        <v>170458.10526315789</v>
      </c>
      <c r="Q2184">
        <v>170458.10526315789</v>
      </c>
      <c r="R2184">
        <v>39984</v>
      </c>
      <c r="S2184">
        <v>7596.9599999999991</v>
      </c>
    </row>
    <row r="2185" spans="1:19" x14ac:dyDescent="0.35">
      <c r="A2185" t="s">
        <v>2314</v>
      </c>
      <c r="B2185" s="40">
        <v>45582</v>
      </c>
      <c r="C2185" t="s">
        <v>73</v>
      </c>
      <c r="D2185" t="s">
        <v>74</v>
      </c>
      <c r="E2185" t="s">
        <v>37</v>
      </c>
      <c r="F2185" t="s">
        <v>157</v>
      </c>
      <c r="G2185" t="s">
        <v>2265</v>
      </c>
      <c r="H2185" t="s">
        <v>2266</v>
      </c>
      <c r="I2185" t="s">
        <v>48</v>
      </c>
      <c r="J2185">
        <v>2499</v>
      </c>
      <c r="K2185">
        <v>1</v>
      </c>
      <c r="L2185">
        <v>0.06</v>
      </c>
      <c r="M2185">
        <v>2349.06</v>
      </c>
      <c r="N2185" t="s">
        <v>59</v>
      </c>
      <c r="O2185" t="s">
        <v>23</v>
      </c>
      <c r="P2185">
        <v>39151</v>
      </c>
      <c r="Q2185">
        <v>39151</v>
      </c>
      <c r="R2185">
        <v>2499</v>
      </c>
      <c r="S2185">
        <v>149.94000000000005</v>
      </c>
    </row>
    <row r="2186" spans="1:19" x14ac:dyDescent="0.35">
      <c r="A2186" t="s">
        <v>2315</v>
      </c>
      <c r="B2186" s="40">
        <v>45588</v>
      </c>
      <c r="C2186" t="s">
        <v>64</v>
      </c>
      <c r="D2186" t="s">
        <v>65</v>
      </c>
      <c r="E2186" t="s">
        <v>27</v>
      </c>
      <c r="F2186" t="s">
        <v>122</v>
      </c>
      <c r="G2186" t="s">
        <v>2265</v>
      </c>
      <c r="H2186" t="s">
        <v>2266</v>
      </c>
      <c r="I2186" t="s">
        <v>48</v>
      </c>
      <c r="J2186">
        <v>2499</v>
      </c>
      <c r="K2186">
        <v>3</v>
      </c>
      <c r="L2186">
        <v>0.1</v>
      </c>
      <c r="M2186">
        <v>6747.3</v>
      </c>
      <c r="N2186" t="s">
        <v>32</v>
      </c>
      <c r="O2186" t="s">
        <v>23</v>
      </c>
      <c r="P2186">
        <v>67473</v>
      </c>
      <c r="Q2186">
        <v>67473</v>
      </c>
      <c r="R2186">
        <v>7497</v>
      </c>
      <c r="S2186">
        <v>749.69999999999982</v>
      </c>
    </row>
    <row r="2187" spans="1:19" x14ac:dyDescent="0.35">
      <c r="A2187" t="s">
        <v>2316</v>
      </c>
      <c r="B2187" s="40">
        <v>45395</v>
      </c>
      <c r="C2187" t="s">
        <v>73</v>
      </c>
      <c r="D2187" t="s">
        <v>74</v>
      </c>
      <c r="E2187" t="s">
        <v>37</v>
      </c>
      <c r="F2187" t="s">
        <v>38</v>
      </c>
      <c r="G2187" t="s">
        <v>2265</v>
      </c>
      <c r="H2187" t="s">
        <v>2266</v>
      </c>
      <c r="I2187" t="s">
        <v>48</v>
      </c>
      <c r="J2187">
        <v>2499</v>
      </c>
      <c r="K2187">
        <v>8</v>
      </c>
      <c r="L2187">
        <v>0.14000000000000001</v>
      </c>
      <c r="M2187">
        <v>17193.12</v>
      </c>
      <c r="N2187" t="s">
        <v>32</v>
      </c>
      <c r="O2187" t="s">
        <v>87</v>
      </c>
      <c r="P2187">
        <v>122807.99999999999</v>
      </c>
      <c r="Q2187">
        <v>122807.99999999999</v>
      </c>
      <c r="R2187">
        <v>19992</v>
      </c>
      <c r="S2187">
        <v>2798.880000000001</v>
      </c>
    </row>
    <row r="2188" spans="1:19" x14ac:dyDescent="0.35">
      <c r="A2188" t="s">
        <v>2317</v>
      </c>
      <c r="B2188" s="40">
        <v>45653</v>
      </c>
      <c r="C2188" t="s">
        <v>25</v>
      </c>
      <c r="D2188" t="s">
        <v>26</v>
      </c>
      <c r="E2188" t="s">
        <v>27</v>
      </c>
      <c r="F2188" t="s">
        <v>66</v>
      </c>
      <c r="G2188" t="s">
        <v>2265</v>
      </c>
      <c r="H2188" t="s">
        <v>2266</v>
      </c>
      <c r="I2188" t="s">
        <v>48</v>
      </c>
      <c r="J2188">
        <v>2499</v>
      </c>
      <c r="K2188">
        <v>16</v>
      </c>
      <c r="L2188">
        <v>7.0000000000000007E-2</v>
      </c>
      <c r="M2188">
        <v>37185.120000000003</v>
      </c>
      <c r="N2188" t="s">
        <v>32</v>
      </c>
      <c r="O2188" t="s">
        <v>80</v>
      </c>
      <c r="P2188">
        <v>531216</v>
      </c>
      <c r="Q2188">
        <v>531216</v>
      </c>
      <c r="R2188">
        <v>39984.000000000007</v>
      </c>
      <c r="S2188">
        <v>2798.8800000000047</v>
      </c>
    </row>
    <row r="2189" spans="1:19" x14ac:dyDescent="0.35">
      <c r="A2189" t="s">
        <v>2318</v>
      </c>
      <c r="B2189" s="40">
        <v>45619</v>
      </c>
      <c r="C2189" t="s">
        <v>15</v>
      </c>
      <c r="D2189" t="s">
        <v>16</v>
      </c>
      <c r="E2189" t="s">
        <v>17</v>
      </c>
      <c r="F2189" t="s">
        <v>154</v>
      </c>
      <c r="G2189" t="s">
        <v>2265</v>
      </c>
      <c r="H2189" t="s">
        <v>2266</v>
      </c>
      <c r="I2189" t="s">
        <v>48</v>
      </c>
      <c r="J2189">
        <v>2499</v>
      </c>
      <c r="K2189">
        <v>14</v>
      </c>
      <c r="L2189">
        <v>0.28999999999999998</v>
      </c>
      <c r="M2189">
        <v>24840.06</v>
      </c>
      <c r="N2189" t="s">
        <v>32</v>
      </c>
      <c r="O2189" t="s">
        <v>23</v>
      </c>
      <c r="P2189">
        <v>85655.379310344841</v>
      </c>
      <c r="Q2189">
        <v>85655.379310344841</v>
      </c>
      <c r="R2189">
        <v>34986</v>
      </c>
      <c r="S2189">
        <v>10145.939999999999</v>
      </c>
    </row>
    <row r="2190" spans="1:19" x14ac:dyDescent="0.35">
      <c r="A2190" t="s">
        <v>2319</v>
      </c>
      <c r="B2190" s="40">
        <v>45319</v>
      </c>
      <c r="C2190" t="s">
        <v>25</v>
      </c>
      <c r="D2190" t="s">
        <v>26</v>
      </c>
      <c r="E2190" t="s">
        <v>27</v>
      </c>
      <c r="F2190" t="s">
        <v>89</v>
      </c>
      <c r="G2190" t="s">
        <v>2265</v>
      </c>
      <c r="H2190" t="s">
        <v>2266</v>
      </c>
      <c r="I2190" t="s">
        <v>48</v>
      </c>
      <c r="J2190">
        <v>2499</v>
      </c>
      <c r="K2190">
        <v>18</v>
      </c>
      <c r="L2190">
        <v>0.12</v>
      </c>
      <c r="M2190">
        <v>39584.160000000003</v>
      </c>
      <c r="N2190" t="s">
        <v>22</v>
      </c>
      <c r="O2190" t="s">
        <v>23</v>
      </c>
      <c r="P2190">
        <v>329868.00000000006</v>
      </c>
      <c r="Q2190">
        <v>329868.00000000006</v>
      </c>
      <c r="R2190">
        <v>44982.000000000007</v>
      </c>
      <c r="S2190">
        <v>5397.8400000000038</v>
      </c>
    </row>
    <row r="2191" spans="1:19" x14ac:dyDescent="0.35">
      <c r="A2191" t="s">
        <v>2320</v>
      </c>
      <c r="B2191" s="40">
        <v>45467</v>
      </c>
      <c r="C2191" t="s">
        <v>15</v>
      </c>
      <c r="D2191" t="s">
        <v>16</v>
      </c>
      <c r="E2191" t="s">
        <v>17</v>
      </c>
      <c r="F2191" t="s">
        <v>176</v>
      </c>
      <c r="G2191" t="s">
        <v>2265</v>
      </c>
      <c r="H2191" t="s">
        <v>2266</v>
      </c>
      <c r="I2191" t="s">
        <v>48</v>
      </c>
      <c r="J2191">
        <v>2499</v>
      </c>
      <c r="K2191">
        <v>7</v>
      </c>
      <c r="L2191">
        <v>0.24</v>
      </c>
      <c r="M2191">
        <v>13294.68</v>
      </c>
      <c r="N2191" t="s">
        <v>77</v>
      </c>
      <c r="O2191" t="s">
        <v>80</v>
      </c>
      <c r="P2191">
        <v>55394.5</v>
      </c>
      <c r="Q2191">
        <v>55394.5</v>
      </c>
      <c r="R2191">
        <v>17493</v>
      </c>
      <c r="S2191">
        <v>4198.32</v>
      </c>
    </row>
    <row r="2192" spans="1:19" x14ac:dyDescent="0.35">
      <c r="A2192" t="s">
        <v>2321</v>
      </c>
      <c r="B2192" s="40">
        <v>45326</v>
      </c>
      <c r="C2192" t="s">
        <v>73</v>
      </c>
      <c r="D2192" t="s">
        <v>74</v>
      </c>
      <c r="E2192" t="s">
        <v>37</v>
      </c>
      <c r="F2192" t="s">
        <v>38</v>
      </c>
      <c r="G2192" t="s">
        <v>2265</v>
      </c>
      <c r="H2192" t="s">
        <v>2266</v>
      </c>
      <c r="I2192" t="s">
        <v>48</v>
      </c>
      <c r="J2192">
        <v>2499</v>
      </c>
      <c r="K2192">
        <v>6</v>
      </c>
      <c r="L2192">
        <v>0.03</v>
      </c>
      <c r="M2192">
        <v>14544.18</v>
      </c>
      <c r="N2192" t="s">
        <v>77</v>
      </c>
      <c r="O2192" t="s">
        <v>87</v>
      </c>
      <c r="P2192">
        <v>484806</v>
      </c>
      <c r="Q2192">
        <v>484806</v>
      </c>
      <c r="R2192">
        <v>14994</v>
      </c>
      <c r="S2192">
        <v>449.81999999999971</v>
      </c>
    </row>
    <row r="2193" spans="1:19" x14ac:dyDescent="0.35">
      <c r="A2193" t="s">
        <v>2322</v>
      </c>
      <c r="B2193" s="40">
        <v>45340</v>
      </c>
      <c r="C2193" t="s">
        <v>96</v>
      </c>
      <c r="D2193" t="s">
        <v>97</v>
      </c>
      <c r="E2193" t="s">
        <v>98</v>
      </c>
      <c r="F2193" t="s">
        <v>115</v>
      </c>
      <c r="G2193" t="s">
        <v>2265</v>
      </c>
      <c r="H2193" t="s">
        <v>2266</v>
      </c>
      <c r="I2193" t="s">
        <v>48</v>
      </c>
      <c r="J2193">
        <v>2499</v>
      </c>
      <c r="K2193">
        <v>19</v>
      </c>
      <c r="L2193">
        <v>0.11</v>
      </c>
      <c r="M2193">
        <v>42258.09</v>
      </c>
      <c r="N2193" t="s">
        <v>32</v>
      </c>
      <c r="O2193" t="s">
        <v>80</v>
      </c>
      <c r="P2193">
        <v>384164.45454545453</v>
      </c>
      <c r="Q2193">
        <v>384164.45454545453</v>
      </c>
      <c r="R2193">
        <v>47480.999999999993</v>
      </c>
      <c r="S2193">
        <v>5222.9099999999962</v>
      </c>
    </row>
    <row r="2194" spans="1:19" x14ac:dyDescent="0.35">
      <c r="A2194" t="s">
        <v>2323</v>
      </c>
      <c r="B2194" s="40">
        <v>45571</v>
      </c>
      <c r="C2194" t="s">
        <v>55</v>
      </c>
      <c r="D2194" t="s">
        <v>56</v>
      </c>
      <c r="E2194" t="s">
        <v>17</v>
      </c>
      <c r="F2194" t="s">
        <v>18</v>
      </c>
      <c r="G2194" t="s">
        <v>2265</v>
      </c>
      <c r="H2194" t="s">
        <v>2266</v>
      </c>
      <c r="I2194" t="s">
        <v>48</v>
      </c>
      <c r="J2194">
        <v>2499</v>
      </c>
      <c r="K2194">
        <v>16</v>
      </c>
      <c r="L2194">
        <v>0.21</v>
      </c>
      <c r="M2194">
        <v>31587.360000000001</v>
      </c>
      <c r="N2194" t="s">
        <v>22</v>
      </c>
      <c r="O2194" t="s">
        <v>80</v>
      </c>
      <c r="P2194">
        <v>150416</v>
      </c>
      <c r="Q2194">
        <v>150416</v>
      </c>
      <c r="R2194">
        <v>39984</v>
      </c>
      <c r="S2194">
        <v>8396.64</v>
      </c>
    </row>
    <row r="2195" spans="1:19" x14ac:dyDescent="0.35">
      <c r="A2195" t="s">
        <v>2324</v>
      </c>
      <c r="B2195" s="40">
        <v>45418</v>
      </c>
      <c r="C2195" t="s">
        <v>15</v>
      </c>
      <c r="D2195" t="s">
        <v>16</v>
      </c>
      <c r="E2195" t="s">
        <v>17</v>
      </c>
      <c r="F2195" t="s">
        <v>176</v>
      </c>
      <c r="G2195" t="s">
        <v>2265</v>
      </c>
      <c r="H2195" t="s">
        <v>2266</v>
      </c>
      <c r="I2195" t="s">
        <v>48</v>
      </c>
      <c r="J2195">
        <v>2499</v>
      </c>
      <c r="K2195">
        <v>19</v>
      </c>
      <c r="L2195">
        <v>0.15</v>
      </c>
      <c r="M2195">
        <v>40358.85</v>
      </c>
      <c r="N2195" t="s">
        <v>77</v>
      </c>
      <c r="O2195" t="s">
        <v>23</v>
      </c>
      <c r="P2195">
        <v>269059</v>
      </c>
      <c r="Q2195">
        <v>269059</v>
      </c>
      <c r="R2195">
        <v>47481</v>
      </c>
      <c r="S2195">
        <v>7122.1500000000015</v>
      </c>
    </row>
    <row r="2196" spans="1:19" x14ac:dyDescent="0.35">
      <c r="A2196" t="s">
        <v>2325</v>
      </c>
      <c r="B2196" s="40">
        <v>45555</v>
      </c>
      <c r="C2196" t="s">
        <v>25</v>
      </c>
      <c r="D2196" t="s">
        <v>26</v>
      </c>
      <c r="E2196" t="s">
        <v>27</v>
      </c>
      <c r="F2196" t="s">
        <v>89</v>
      </c>
      <c r="G2196" t="s">
        <v>2265</v>
      </c>
      <c r="H2196" t="s">
        <v>2266</v>
      </c>
      <c r="I2196" t="s">
        <v>48</v>
      </c>
      <c r="J2196">
        <v>2499</v>
      </c>
      <c r="K2196">
        <v>13</v>
      </c>
      <c r="L2196">
        <v>0.19</v>
      </c>
      <c r="M2196">
        <v>26314.47</v>
      </c>
      <c r="N2196" t="s">
        <v>42</v>
      </c>
      <c r="O2196" t="s">
        <v>23</v>
      </c>
      <c r="P2196">
        <v>138497.21052631579</v>
      </c>
      <c r="Q2196">
        <v>138497.21052631579</v>
      </c>
      <c r="R2196">
        <v>32487</v>
      </c>
      <c r="S2196">
        <v>6172.5299999999988</v>
      </c>
    </row>
    <row r="2197" spans="1:19" x14ac:dyDescent="0.35">
      <c r="A2197" t="s">
        <v>2326</v>
      </c>
      <c r="B2197" s="40">
        <v>45310</v>
      </c>
      <c r="C2197" t="s">
        <v>96</v>
      </c>
      <c r="D2197" t="s">
        <v>97</v>
      </c>
      <c r="E2197" t="s">
        <v>98</v>
      </c>
      <c r="F2197" t="s">
        <v>99</v>
      </c>
      <c r="G2197" t="s">
        <v>2265</v>
      </c>
      <c r="H2197" t="s">
        <v>2266</v>
      </c>
      <c r="I2197" t="s">
        <v>48</v>
      </c>
      <c r="J2197">
        <v>2499</v>
      </c>
      <c r="K2197">
        <v>2</v>
      </c>
      <c r="L2197">
        <v>7.0000000000000007E-2</v>
      </c>
      <c r="M2197">
        <v>4648.1400000000003</v>
      </c>
      <c r="N2197" t="s">
        <v>22</v>
      </c>
      <c r="O2197" t="s">
        <v>33</v>
      </c>
      <c r="P2197">
        <v>66402</v>
      </c>
      <c r="Q2197">
        <v>66402</v>
      </c>
      <c r="R2197">
        <v>4998.0000000000009</v>
      </c>
      <c r="S2197">
        <v>349.86000000000058</v>
      </c>
    </row>
    <row r="2198" spans="1:19" x14ac:dyDescent="0.35">
      <c r="A2198" t="s">
        <v>2327</v>
      </c>
      <c r="B2198" s="40">
        <v>45600</v>
      </c>
      <c r="C2198" t="s">
        <v>96</v>
      </c>
      <c r="D2198" t="s">
        <v>97</v>
      </c>
      <c r="E2198" t="s">
        <v>98</v>
      </c>
      <c r="F2198" t="s">
        <v>101</v>
      </c>
      <c r="G2198" t="s">
        <v>2265</v>
      </c>
      <c r="H2198" t="s">
        <v>2266</v>
      </c>
      <c r="I2198" t="s">
        <v>48</v>
      </c>
      <c r="J2198">
        <v>2499</v>
      </c>
      <c r="K2198">
        <v>11</v>
      </c>
      <c r="L2198">
        <v>0.23</v>
      </c>
      <c r="M2198">
        <v>21166.53</v>
      </c>
      <c r="N2198" t="s">
        <v>42</v>
      </c>
      <c r="O2198" t="s">
        <v>33</v>
      </c>
      <c r="P2198">
        <v>92028.391304347824</v>
      </c>
      <c r="Q2198">
        <v>92028.391304347824</v>
      </c>
      <c r="R2198">
        <v>27488.999999999996</v>
      </c>
      <c r="S2198">
        <v>6322.4699999999975</v>
      </c>
    </row>
    <row r="2199" spans="1:19" x14ac:dyDescent="0.35">
      <c r="A2199" t="s">
        <v>2328</v>
      </c>
      <c r="B2199" s="40">
        <v>45559</v>
      </c>
      <c r="C2199" t="s">
        <v>64</v>
      </c>
      <c r="D2199" t="s">
        <v>65</v>
      </c>
      <c r="E2199" t="s">
        <v>27</v>
      </c>
      <c r="F2199" t="s">
        <v>89</v>
      </c>
      <c r="G2199" t="s">
        <v>2265</v>
      </c>
      <c r="H2199" t="s">
        <v>2266</v>
      </c>
      <c r="I2199" t="s">
        <v>48</v>
      </c>
      <c r="J2199">
        <v>2499</v>
      </c>
      <c r="K2199">
        <v>5</v>
      </c>
      <c r="L2199">
        <v>0.23</v>
      </c>
      <c r="M2199">
        <v>9621.15</v>
      </c>
      <c r="N2199" t="s">
        <v>22</v>
      </c>
      <c r="O2199" t="s">
        <v>33</v>
      </c>
      <c r="P2199">
        <v>41831.086956521736</v>
      </c>
      <c r="Q2199">
        <v>41831.086956521736</v>
      </c>
      <c r="R2199">
        <v>12495</v>
      </c>
      <c r="S2199">
        <v>2873.8500000000004</v>
      </c>
    </row>
    <row r="2200" spans="1:19" x14ac:dyDescent="0.35">
      <c r="A2200" t="s">
        <v>2329</v>
      </c>
      <c r="B2200" s="40">
        <v>45623</v>
      </c>
      <c r="C2200" t="s">
        <v>73</v>
      </c>
      <c r="D2200" t="s">
        <v>74</v>
      </c>
      <c r="E2200" t="s">
        <v>37</v>
      </c>
      <c r="F2200" t="s">
        <v>71</v>
      </c>
      <c r="G2200" t="s">
        <v>2265</v>
      </c>
      <c r="H2200" t="s">
        <v>2266</v>
      </c>
      <c r="I2200" t="s">
        <v>48</v>
      </c>
      <c r="J2200">
        <v>2499</v>
      </c>
      <c r="K2200">
        <v>3</v>
      </c>
      <c r="L2200">
        <v>0.22</v>
      </c>
      <c r="M2200">
        <v>5847.66</v>
      </c>
      <c r="N2200" t="s">
        <v>59</v>
      </c>
      <c r="O2200" t="s">
        <v>23</v>
      </c>
      <c r="P2200">
        <v>26580.272727272728</v>
      </c>
      <c r="Q2200">
        <v>26580.272727272728</v>
      </c>
      <c r="R2200">
        <v>7497</v>
      </c>
      <c r="S2200">
        <v>1649.3400000000001</v>
      </c>
    </row>
    <row r="2201" spans="1:19" x14ac:dyDescent="0.35">
      <c r="A2201" t="s">
        <v>2330</v>
      </c>
      <c r="B2201" s="40">
        <v>45627</v>
      </c>
      <c r="C2201" t="s">
        <v>55</v>
      </c>
      <c r="D2201" t="s">
        <v>56</v>
      </c>
      <c r="E2201" t="s">
        <v>17</v>
      </c>
      <c r="F2201" t="s">
        <v>176</v>
      </c>
      <c r="G2201" t="s">
        <v>2265</v>
      </c>
      <c r="H2201" t="s">
        <v>2266</v>
      </c>
      <c r="I2201" t="s">
        <v>48</v>
      </c>
      <c r="J2201">
        <v>2499</v>
      </c>
      <c r="K2201">
        <v>12</v>
      </c>
      <c r="L2201">
        <v>0.06</v>
      </c>
      <c r="M2201">
        <v>28188.720000000001</v>
      </c>
      <c r="N2201" t="s">
        <v>22</v>
      </c>
      <c r="O2201" t="s">
        <v>33</v>
      </c>
      <c r="P2201">
        <v>469812.00000000006</v>
      </c>
      <c r="Q2201">
        <v>469812.00000000006</v>
      </c>
      <c r="R2201">
        <v>29988.000000000004</v>
      </c>
      <c r="S2201">
        <v>1799.2800000000025</v>
      </c>
    </row>
    <row r="2202" spans="1:19" x14ac:dyDescent="0.35">
      <c r="A2202" t="s">
        <v>2331</v>
      </c>
      <c r="B2202" s="40">
        <v>45508</v>
      </c>
      <c r="C2202" t="s">
        <v>55</v>
      </c>
      <c r="D2202" t="s">
        <v>56</v>
      </c>
      <c r="E2202" t="s">
        <v>17</v>
      </c>
      <c r="F2202" t="s">
        <v>50</v>
      </c>
      <c r="G2202" t="s">
        <v>2265</v>
      </c>
      <c r="H2202" t="s">
        <v>2266</v>
      </c>
      <c r="I2202" t="s">
        <v>48</v>
      </c>
      <c r="J2202">
        <v>2499</v>
      </c>
      <c r="K2202">
        <v>8</v>
      </c>
      <c r="L2202">
        <v>0.23</v>
      </c>
      <c r="M2202">
        <v>15393.84</v>
      </c>
      <c r="N2202" t="s">
        <v>123</v>
      </c>
      <c r="O2202" t="s">
        <v>23</v>
      </c>
      <c r="P2202">
        <v>66929.739130434784</v>
      </c>
      <c r="Q2202">
        <v>66929.739130434784</v>
      </c>
      <c r="R2202">
        <v>19992</v>
      </c>
      <c r="S2202">
        <v>4598.16</v>
      </c>
    </row>
    <row r="2203" spans="1:19" x14ac:dyDescent="0.35">
      <c r="A2203" t="s">
        <v>2332</v>
      </c>
      <c r="B2203" s="40">
        <v>45418</v>
      </c>
      <c r="C2203" t="s">
        <v>15</v>
      </c>
      <c r="D2203" t="s">
        <v>16</v>
      </c>
      <c r="E2203" t="s">
        <v>17</v>
      </c>
      <c r="F2203" t="s">
        <v>18</v>
      </c>
      <c r="G2203" t="s">
        <v>2265</v>
      </c>
      <c r="H2203" t="s">
        <v>2266</v>
      </c>
      <c r="I2203" t="s">
        <v>48</v>
      </c>
      <c r="J2203">
        <v>2499</v>
      </c>
      <c r="K2203">
        <v>9</v>
      </c>
      <c r="L2203">
        <v>0.28999999999999998</v>
      </c>
      <c r="M2203">
        <v>15968.61</v>
      </c>
      <c r="N2203" t="s">
        <v>22</v>
      </c>
      <c r="O2203" t="s">
        <v>23</v>
      </c>
      <c r="P2203">
        <v>55064.172413793109</v>
      </c>
      <c r="Q2203">
        <v>55064.172413793109</v>
      </c>
      <c r="R2203">
        <v>22491.000000000004</v>
      </c>
      <c r="S2203">
        <v>6522.3900000000031</v>
      </c>
    </row>
    <row r="2204" spans="1:19" x14ac:dyDescent="0.35">
      <c r="A2204" t="s">
        <v>2333</v>
      </c>
      <c r="B2204" s="40">
        <v>45627</v>
      </c>
      <c r="C2204" t="s">
        <v>125</v>
      </c>
      <c r="D2204" t="s">
        <v>126</v>
      </c>
      <c r="E2204" t="s">
        <v>37</v>
      </c>
      <c r="F2204" t="s">
        <v>38</v>
      </c>
      <c r="G2204" t="s">
        <v>2265</v>
      </c>
      <c r="H2204" t="s">
        <v>2266</v>
      </c>
      <c r="I2204" t="s">
        <v>48</v>
      </c>
      <c r="J2204">
        <v>2499</v>
      </c>
      <c r="K2204">
        <v>12</v>
      </c>
      <c r="L2204">
        <v>0.11</v>
      </c>
      <c r="M2204">
        <v>26689.32</v>
      </c>
      <c r="N2204" t="s">
        <v>59</v>
      </c>
      <c r="O2204" t="s">
        <v>23</v>
      </c>
      <c r="P2204">
        <v>242630.18181818182</v>
      </c>
      <c r="Q2204">
        <v>242630.18181818182</v>
      </c>
      <c r="R2204">
        <v>29988</v>
      </c>
      <c r="S2204">
        <v>3298.6800000000003</v>
      </c>
    </row>
    <row r="2205" spans="1:19" x14ac:dyDescent="0.35">
      <c r="A2205" t="s">
        <v>2334</v>
      </c>
      <c r="B2205" s="40">
        <v>45477</v>
      </c>
      <c r="C2205" t="s">
        <v>111</v>
      </c>
      <c r="D2205" t="s">
        <v>112</v>
      </c>
      <c r="E2205" t="s">
        <v>98</v>
      </c>
      <c r="F2205" t="s">
        <v>160</v>
      </c>
      <c r="G2205" t="s">
        <v>2265</v>
      </c>
      <c r="H2205" t="s">
        <v>2266</v>
      </c>
      <c r="I2205" t="s">
        <v>48</v>
      </c>
      <c r="J2205">
        <v>2499</v>
      </c>
      <c r="K2205">
        <v>7</v>
      </c>
      <c r="L2205">
        <v>0.01</v>
      </c>
      <c r="M2205">
        <v>17318.07</v>
      </c>
      <c r="N2205" t="s">
        <v>59</v>
      </c>
      <c r="O2205" t="s">
        <v>23</v>
      </c>
      <c r="P2205">
        <v>1731807</v>
      </c>
      <c r="Q2205">
        <v>1731807</v>
      </c>
      <c r="R2205">
        <v>17493</v>
      </c>
      <c r="S2205">
        <v>174.93000000000029</v>
      </c>
    </row>
    <row r="2206" spans="1:19" x14ac:dyDescent="0.35">
      <c r="A2206" t="s">
        <v>2335</v>
      </c>
      <c r="B2206" s="40">
        <v>45581</v>
      </c>
      <c r="C2206" t="s">
        <v>55</v>
      </c>
      <c r="D2206" t="s">
        <v>56</v>
      </c>
      <c r="E2206" t="s">
        <v>17</v>
      </c>
      <c r="F2206" t="s">
        <v>176</v>
      </c>
      <c r="G2206" t="s">
        <v>2265</v>
      </c>
      <c r="H2206" t="s">
        <v>2266</v>
      </c>
      <c r="I2206" t="s">
        <v>48</v>
      </c>
      <c r="J2206">
        <v>2499</v>
      </c>
      <c r="K2206">
        <v>10</v>
      </c>
      <c r="L2206">
        <v>0.06</v>
      </c>
      <c r="M2206">
        <v>23490.6</v>
      </c>
      <c r="N2206" t="s">
        <v>22</v>
      </c>
      <c r="O2206" t="s">
        <v>23</v>
      </c>
      <c r="P2206">
        <v>391510</v>
      </c>
      <c r="Q2206">
        <v>391510</v>
      </c>
      <c r="R2206">
        <v>24990</v>
      </c>
      <c r="S2206">
        <v>1499.4000000000015</v>
      </c>
    </row>
    <row r="2207" spans="1:19" x14ac:dyDescent="0.35">
      <c r="A2207" t="s">
        <v>2336</v>
      </c>
      <c r="B2207" s="40">
        <v>45332</v>
      </c>
      <c r="C2207" t="s">
        <v>64</v>
      </c>
      <c r="D2207" t="s">
        <v>65</v>
      </c>
      <c r="E2207" t="s">
        <v>27</v>
      </c>
      <c r="F2207" t="s">
        <v>66</v>
      </c>
      <c r="G2207" t="s">
        <v>2265</v>
      </c>
      <c r="H2207" t="s">
        <v>2266</v>
      </c>
      <c r="I2207" t="s">
        <v>48</v>
      </c>
      <c r="J2207">
        <v>2499</v>
      </c>
      <c r="K2207">
        <v>4</v>
      </c>
      <c r="L2207">
        <v>0.14000000000000001</v>
      </c>
      <c r="M2207">
        <v>8596.56</v>
      </c>
      <c r="N2207" t="s">
        <v>77</v>
      </c>
      <c r="O2207" t="s">
        <v>23</v>
      </c>
      <c r="P2207">
        <v>61403.999999999993</v>
      </c>
      <c r="Q2207">
        <v>61403.999999999993</v>
      </c>
      <c r="R2207">
        <v>9996</v>
      </c>
      <c r="S2207">
        <v>1399.4400000000005</v>
      </c>
    </row>
    <row r="2208" spans="1:19" x14ac:dyDescent="0.35">
      <c r="A2208" t="s">
        <v>2337</v>
      </c>
      <c r="B2208" s="40">
        <v>45365</v>
      </c>
      <c r="C2208" t="s">
        <v>64</v>
      </c>
      <c r="D2208" t="s">
        <v>65</v>
      </c>
      <c r="E2208" t="s">
        <v>27</v>
      </c>
      <c r="F2208" t="s">
        <v>28</v>
      </c>
      <c r="G2208" t="s">
        <v>2265</v>
      </c>
      <c r="H2208" t="s">
        <v>2266</v>
      </c>
      <c r="I2208" t="s">
        <v>48</v>
      </c>
      <c r="J2208">
        <v>2499</v>
      </c>
      <c r="K2208">
        <v>9</v>
      </c>
      <c r="L2208">
        <v>0.15</v>
      </c>
      <c r="M2208">
        <v>19117.349999999999</v>
      </c>
      <c r="N2208" t="s">
        <v>42</v>
      </c>
      <c r="O2208" t="s">
        <v>23</v>
      </c>
      <c r="P2208">
        <v>127449</v>
      </c>
      <c r="Q2208">
        <v>127449</v>
      </c>
      <c r="R2208">
        <v>22491</v>
      </c>
      <c r="S2208">
        <v>3373.6500000000015</v>
      </c>
    </row>
    <row r="2209" spans="1:19" x14ac:dyDescent="0.35">
      <c r="A2209" t="s">
        <v>2338</v>
      </c>
      <c r="B2209" s="40">
        <v>45303</v>
      </c>
      <c r="C2209" t="s">
        <v>96</v>
      </c>
      <c r="D2209" t="s">
        <v>97</v>
      </c>
      <c r="E2209" t="s">
        <v>98</v>
      </c>
      <c r="F2209" t="s">
        <v>99</v>
      </c>
      <c r="G2209" t="s">
        <v>2265</v>
      </c>
      <c r="H2209" t="s">
        <v>2266</v>
      </c>
      <c r="I2209" t="s">
        <v>48</v>
      </c>
      <c r="J2209">
        <v>2499</v>
      </c>
      <c r="K2209">
        <v>3</v>
      </c>
      <c r="L2209">
        <v>0.17</v>
      </c>
      <c r="M2209">
        <v>6222.51</v>
      </c>
      <c r="N2209" t="s">
        <v>123</v>
      </c>
      <c r="O2209" t="s">
        <v>179</v>
      </c>
      <c r="P2209">
        <v>36603</v>
      </c>
      <c r="Q2209">
        <v>36603</v>
      </c>
      <c r="R2209">
        <v>7497.0000000000009</v>
      </c>
      <c r="S2209">
        <v>1274.4900000000007</v>
      </c>
    </row>
    <row r="2210" spans="1:19" x14ac:dyDescent="0.35">
      <c r="A2210" t="s">
        <v>2339</v>
      </c>
      <c r="B2210" s="40">
        <v>45417</v>
      </c>
      <c r="C2210" t="s">
        <v>64</v>
      </c>
      <c r="D2210" t="s">
        <v>65</v>
      </c>
      <c r="E2210" t="s">
        <v>27</v>
      </c>
      <c r="F2210" t="s">
        <v>122</v>
      </c>
      <c r="G2210" t="s">
        <v>2265</v>
      </c>
      <c r="H2210" t="s">
        <v>2266</v>
      </c>
      <c r="I2210" t="s">
        <v>48</v>
      </c>
      <c r="J2210">
        <v>2499</v>
      </c>
      <c r="K2210">
        <v>11</v>
      </c>
      <c r="L2210">
        <v>0.17</v>
      </c>
      <c r="M2210">
        <v>22815.87</v>
      </c>
      <c r="N2210" t="s">
        <v>32</v>
      </c>
      <c r="O2210" t="s">
        <v>23</v>
      </c>
      <c r="P2210">
        <v>134210.99999999997</v>
      </c>
      <c r="Q2210">
        <v>134210.99999999997</v>
      </c>
      <c r="R2210">
        <v>27489</v>
      </c>
      <c r="S2210">
        <v>4673.130000000001</v>
      </c>
    </row>
    <row r="2211" spans="1:19" x14ac:dyDescent="0.35">
      <c r="A2211" t="s">
        <v>2340</v>
      </c>
      <c r="B2211" s="40">
        <v>45573</v>
      </c>
      <c r="C2211" t="s">
        <v>73</v>
      </c>
      <c r="D2211" t="s">
        <v>74</v>
      </c>
      <c r="E2211" t="s">
        <v>37</v>
      </c>
      <c r="F2211" t="s">
        <v>38</v>
      </c>
      <c r="G2211" t="s">
        <v>2265</v>
      </c>
      <c r="H2211" t="s">
        <v>2266</v>
      </c>
      <c r="I2211" t="s">
        <v>48</v>
      </c>
      <c r="J2211">
        <v>2499</v>
      </c>
      <c r="K2211">
        <v>6</v>
      </c>
      <c r="L2211">
        <v>0.01</v>
      </c>
      <c r="M2211">
        <v>14844.06</v>
      </c>
      <c r="N2211" t="s">
        <v>42</v>
      </c>
      <c r="O2211" t="s">
        <v>23</v>
      </c>
      <c r="P2211">
        <v>1484406</v>
      </c>
      <c r="Q2211">
        <v>1484406</v>
      </c>
      <c r="R2211">
        <v>14994</v>
      </c>
      <c r="S2211">
        <v>149.94000000000051</v>
      </c>
    </row>
    <row r="2212" spans="1:19" x14ac:dyDescent="0.35">
      <c r="A2212" t="s">
        <v>2341</v>
      </c>
      <c r="B2212" s="40">
        <v>45602</v>
      </c>
      <c r="C2212" t="s">
        <v>61</v>
      </c>
      <c r="D2212" t="s">
        <v>62</v>
      </c>
      <c r="E2212" t="s">
        <v>27</v>
      </c>
      <c r="F2212" t="s">
        <v>122</v>
      </c>
      <c r="G2212" t="s">
        <v>2265</v>
      </c>
      <c r="H2212" t="s">
        <v>2266</v>
      </c>
      <c r="I2212" t="s">
        <v>48</v>
      </c>
      <c r="J2212">
        <v>2499</v>
      </c>
      <c r="K2212">
        <v>2</v>
      </c>
      <c r="L2212">
        <v>0.06</v>
      </c>
      <c r="M2212">
        <v>4698.12</v>
      </c>
      <c r="N2212" t="s">
        <v>32</v>
      </c>
      <c r="O2212" t="s">
        <v>23</v>
      </c>
      <c r="P2212">
        <v>78302</v>
      </c>
      <c r="Q2212">
        <v>78302</v>
      </c>
      <c r="R2212">
        <v>4998</v>
      </c>
      <c r="S2212">
        <v>299.88000000000011</v>
      </c>
    </row>
    <row r="2213" spans="1:19" x14ac:dyDescent="0.35">
      <c r="A2213" t="s">
        <v>2342</v>
      </c>
      <c r="B2213" s="40">
        <v>45414</v>
      </c>
      <c r="C2213" t="s">
        <v>35</v>
      </c>
      <c r="D2213" t="s">
        <v>36</v>
      </c>
      <c r="E2213" t="s">
        <v>37</v>
      </c>
      <c r="F2213" t="s">
        <v>157</v>
      </c>
      <c r="G2213" t="s">
        <v>2265</v>
      </c>
      <c r="H2213" t="s">
        <v>2266</v>
      </c>
      <c r="I2213" t="s">
        <v>48</v>
      </c>
      <c r="J2213">
        <v>2499</v>
      </c>
      <c r="K2213">
        <v>17</v>
      </c>
      <c r="L2213">
        <v>0.24</v>
      </c>
      <c r="M2213">
        <v>32287.08</v>
      </c>
      <c r="N2213" t="s">
        <v>32</v>
      </c>
      <c r="O2213" t="s">
        <v>23</v>
      </c>
      <c r="P2213">
        <v>134529.5</v>
      </c>
      <c r="Q2213">
        <v>134529.5</v>
      </c>
      <c r="R2213">
        <v>42483</v>
      </c>
      <c r="S2213">
        <v>10195.919999999998</v>
      </c>
    </row>
    <row r="2214" spans="1:19" x14ac:dyDescent="0.35">
      <c r="A2214" t="s">
        <v>2343</v>
      </c>
      <c r="B2214" s="40">
        <v>45580</v>
      </c>
      <c r="C2214" t="s">
        <v>61</v>
      </c>
      <c r="D2214" t="s">
        <v>62</v>
      </c>
      <c r="E2214" t="s">
        <v>27</v>
      </c>
      <c r="F2214" t="s">
        <v>103</v>
      </c>
      <c r="G2214" t="s">
        <v>2265</v>
      </c>
      <c r="H2214" t="s">
        <v>2266</v>
      </c>
      <c r="I2214" t="s">
        <v>48</v>
      </c>
      <c r="J2214">
        <v>2499</v>
      </c>
      <c r="K2214">
        <v>11</v>
      </c>
      <c r="L2214">
        <v>0.04</v>
      </c>
      <c r="M2214">
        <v>26389.439999999999</v>
      </c>
      <c r="N2214" t="s">
        <v>123</v>
      </c>
      <c r="O2214" t="s">
        <v>87</v>
      </c>
      <c r="P2214">
        <v>659736</v>
      </c>
      <c r="Q2214">
        <v>659736</v>
      </c>
      <c r="R2214">
        <v>27489</v>
      </c>
      <c r="S2214">
        <v>1099.5600000000013</v>
      </c>
    </row>
    <row r="2215" spans="1:19" x14ac:dyDescent="0.35">
      <c r="A2215" t="s">
        <v>2344</v>
      </c>
      <c r="B2215" s="40">
        <v>45654</v>
      </c>
      <c r="C2215" t="s">
        <v>125</v>
      </c>
      <c r="D2215" t="s">
        <v>126</v>
      </c>
      <c r="E2215" t="s">
        <v>37</v>
      </c>
      <c r="F2215" t="s">
        <v>71</v>
      </c>
      <c r="G2215" t="s">
        <v>2265</v>
      </c>
      <c r="H2215" t="s">
        <v>2266</v>
      </c>
      <c r="I2215" t="s">
        <v>48</v>
      </c>
      <c r="J2215">
        <v>2499</v>
      </c>
      <c r="K2215">
        <v>12</v>
      </c>
      <c r="L2215">
        <v>0.15</v>
      </c>
      <c r="M2215">
        <v>25489.8</v>
      </c>
      <c r="N2215" t="s">
        <v>77</v>
      </c>
      <c r="O2215" t="s">
        <v>33</v>
      </c>
      <c r="P2215">
        <v>169932</v>
      </c>
      <c r="Q2215">
        <v>169932</v>
      </c>
      <c r="R2215">
        <v>29988</v>
      </c>
      <c r="S2215">
        <v>4498.2000000000007</v>
      </c>
    </row>
    <row r="2216" spans="1:19" x14ac:dyDescent="0.35">
      <c r="A2216" t="s">
        <v>2345</v>
      </c>
      <c r="B2216" s="40">
        <v>45437</v>
      </c>
      <c r="C2216" t="s">
        <v>44</v>
      </c>
      <c r="D2216" t="s">
        <v>45</v>
      </c>
      <c r="E2216" t="s">
        <v>17</v>
      </c>
      <c r="F2216" t="s">
        <v>50</v>
      </c>
      <c r="G2216" t="s">
        <v>2265</v>
      </c>
      <c r="H2216" t="s">
        <v>2266</v>
      </c>
      <c r="I2216" t="s">
        <v>48</v>
      </c>
      <c r="J2216">
        <v>2499</v>
      </c>
      <c r="K2216">
        <v>19</v>
      </c>
      <c r="L2216">
        <v>0.24</v>
      </c>
      <c r="M2216">
        <v>36085.56</v>
      </c>
      <c r="N2216" t="s">
        <v>77</v>
      </c>
      <c r="O2216" t="s">
        <v>80</v>
      </c>
      <c r="P2216">
        <v>150356.5</v>
      </c>
      <c r="Q2216">
        <v>150356.5</v>
      </c>
      <c r="R2216">
        <v>47481</v>
      </c>
      <c r="S2216">
        <v>11395.440000000002</v>
      </c>
    </row>
    <row r="2217" spans="1:19" x14ac:dyDescent="0.35">
      <c r="A2217" t="s">
        <v>2346</v>
      </c>
      <c r="B2217" s="40">
        <v>45330</v>
      </c>
      <c r="C2217" t="s">
        <v>96</v>
      </c>
      <c r="D2217" t="s">
        <v>97</v>
      </c>
      <c r="E2217" t="s">
        <v>98</v>
      </c>
      <c r="F2217" t="s">
        <v>160</v>
      </c>
      <c r="G2217" t="s">
        <v>2265</v>
      </c>
      <c r="H2217" t="s">
        <v>2266</v>
      </c>
      <c r="I2217" t="s">
        <v>48</v>
      </c>
      <c r="J2217">
        <v>2499</v>
      </c>
      <c r="K2217">
        <v>7</v>
      </c>
      <c r="L2217">
        <v>0.19</v>
      </c>
      <c r="M2217">
        <v>14169.33</v>
      </c>
      <c r="N2217" t="s">
        <v>77</v>
      </c>
      <c r="O2217" t="s">
        <v>87</v>
      </c>
      <c r="P2217">
        <v>74575.421052631573</v>
      </c>
      <c r="Q2217">
        <v>74575.421052631573</v>
      </c>
      <c r="R2217">
        <v>17493</v>
      </c>
      <c r="S2217">
        <v>3323.67</v>
      </c>
    </row>
    <row r="2218" spans="1:19" x14ac:dyDescent="0.35">
      <c r="A2218" t="s">
        <v>2347</v>
      </c>
      <c r="B2218" s="40">
        <v>45605</v>
      </c>
      <c r="C2218" t="s">
        <v>73</v>
      </c>
      <c r="D2218" t="s">
        <v>74</v>
      </c>
      <c r="E2218" t="s">
        <v>37</v>
      </c>
      <c r="F2218" t="s">
        <v>83</v>
      </c>
      <c r="G2218" t="s">
        <v>2265</v>
      </c>
      <c r="H2218" t="s">
        <v>2266</v>
      </c>
      <c r="I2218" t="s">
        <v>48</v>
      </c>
      <c r="J2218">
        <v>2499</v>
      </c>
      <c r="K2218">
        <v>18</v>
      </c>
      <c r="L2218">
        <v>0.03</v>
      </c>
      <c r="M2218">
        <v>43632.54</v>
      </c>
      <c r="N2218" t="s">
        <v>22</v>
      </c>
      <c r="O2218" t="s">
        <v>23</v>
      </c>
      <c r="P2218">
        <v>1454418</v>
      </c>
      <c r="Q2218">
        <v>1454418</v>
      </c>
      <c r="R2218">
        <v>44982</v>
      </c>
      <c r="S2218">
        <v>1349.4599999999991</v>
      </c>
    </row>
    <row r="2219" spans="1:19" x14ac:dyDescent="0.35">
      <c r="A2219" t="s">
        <v>2348</v>
      </c>
      <c r="B2219" s="40">
        <v>45528</v>
      </c>
      <c r="C2219" t="s">
        <v>73</v>
      </c>
      <c r="D2219" t="s">
        <v>74</v>
      </c>
      <c r="E2219" t="s">
        <v>37</v>
      </c>
      <c r="F2219" t="s">
        <v>157</v>
      </c>
      <c r="G2219" t="s">
        <v>2265</v>
      </c>
      <c r="H2219" t="s">
        <v>2266</v>
      </c>
      <c r="I2219" t="s">
        <v>48</v>
      </c>
      <c r="J2219">
        <v>2499</v>
      </c>
      <c r="K2219">
        <v>3</v>
      </c>
      <c r="L2219">
        <v>0.23</v>
      </c>
      <c r="M2219">
        <v>5772.69</v>
      </c>
      <c r="N2219" t="s">
        <v>32</v>
      </c>
      <c r="O2219" t="s">
        <v>87</v>
      </c>
      <c r="P2219">
        <v>25098.65217391304</v>
      </c>
      <c r="Q2219">
        <v>25098.65217391304</v>
      </c>
      <c r="R2219">
        <v>7496.9999999999991</v>
      </c>
      <c r="S2219">
        <v>1724.3099999999995</v>
      </c>
    </row>
    <row r="2220" spans="1:19" x14ac:dyDescent="0.35">
      <c r="A2220" t="s">
        <v>2349</v>
      </c>
      <c r="B2220" s="40">
        <v>45392</v>
      </c>
      <c r="C2220" t="s">
        <v>44</v>
      </c>
      <c r="D2220" t="s">
        <v>45</v>
      </c>
      <c r="E2220" t="s">
        <v>17</v>
      </c>
      <c r="F2220" t="s">
        <v>50</v>
      </c>
      <c r="G2220" t="s">
        <v>2265</v>
      </c>
      <c r="H2220" t="s">
        <v>2266</v>
      </c>
      <c r="I2220" t="s">
        <v>48</v>
      </c>
      <c r="J2220">
        <v>2499</v>
      </c>
      <c r="K2220">
        <v>19</v>
      </c>
      <c r="L2220">
        <v>0.28000000000000003</v>
      </c>
      <c r="M2220">
        <v>34186.32</v>
      </c>
      <c r="N2220" t="s">
        <v>123</v>
      </c>
      <c r="O2220" t="s">
        <v>23</v>
      </c>
      <c r="P2220">
        <v>122093.99999999999</v>
      </c>
      <c r="Q2220">
        <v>122093.99999999999</v>
      </c>
      <c r="R2220">
        <v>47481</v>
      </c>
      <c r="S2220">
        <v>13294.68</v>
      </c>
    </row>
    <row r="2221" spans="1:19" x14ac:dyDescent="0.35">
      <c r="A2221" t="s">
        <v>2350</v>
      </c>
      <c r="B2221" s="40">
        <v>45492</v>
      </c>
      <c r="C2221" t="s">
        <v>25</v>
      </c>
      <c r="D2221" t="s">
        <v>26</v>
      </c>
      <c r="E2221" t="s">
        <v>27</v>
      </c>
      <c r="F2221" t="s">
        <v>122</v>
      </c>
      <c r="G2221" t="s">
        <v>2265</v>
      </c>
      <c r="H2221" t="s">
        <v>2266</v>
      </c>
      <c r="I2221" t="s">
        <v>48</v>
      </c>
      <c r="J2221">
        <v>2499</v>
      </c>
      <c r="K2221">
        <v>13</v>
      </c>
      <c r="L2221">
        <v>0.01</v>
      </c>
      <c r="M2221">
        <v>32162.13</v>
      </c>
      <c r="N2221" t="s">
        <v>123</v>
      </c>
      <c r="O2221" t="s">
        <v>23</v>
      </c>
      <c r="P2221">
        <v>3216213</v>
      </c>
      <c r="Q2221">
        <v>3216213</v>
      </c>
      <c r="R2221">
        <v>32487</v>
      </c>
      <c r="S2221">
        <v>324.86999999999898</v>
      </c>
    </row>
    <row r="2222" spans="1:19" x14ac:dyDescent="0.35">
      <c r="A2222" t="s">
        <v>2351</v>
      </c>
      <c r="B2222" s="40">
        <v>45405</v>
      </c>
      <c r="C2222" t="s">
        <v>25</v>
      </c>
      <c r="D2222" t="s">
        <v>26</v>
      </c>
      <c r="E2222" t="s">
        <v>27</v>
      </c>
      <c r="F2222" t="s">
        <v>66</v>
      </c>
      <c r="G2222" t="s">
        <v>2265</v>
      </c>
      <c r="H2222" t="s">
        <v>2266</v>
      </c>
      <c r="I2222" t="s">
        <v>48</v>
      </c>
      <c r="J2222">
        <v>2499</v>
      </c>
      <c r="K2222">
        <v>16</v>
      </c>
      <c r="L2222">
        <v>0.06</v>
      </c>
      <c r="M2222">
        <v>37584.959999999999</v>
      </c>
      <c r="N2222" t="s">
        <v>32</v>
      </c>
      <c r="O2222" t="s">
        <v>23</v>
      </c>
      <c r="P2222">
        <v>626416</v>
      </c>
      <c r="Q2222">
        <v>626416</v>
      </c>
      <c r="R2222">
        <v>39984</v>
      </c>
      <c r="S2222">
        <v>2399.0400000000009</v>
      </c>
    </row>
    <row r="2223" spans="1:19" x14ac:dyDescent="0.35">
      <c r="A2223" t="s">
        <v>2352</v>
      </c>
      <c r="B2223" s="40">
        <v>45450</v>
      </c>
      <c r="C2223" t="s">
        <v>64</v>
      </c>
      <c r="D2223" t="s">
        <v>65</v>
      </c>
      <c r="E2223" t="s">
        <v>27</v>
      </c>
      <c r="F2223" t="s">
        <v>89</v>
      </c>
      <c r="G2223" t="s">
        <v>2265</v>
      </c>
      <c r="H2223" t="s">
        <v>2266</v>
      </c>
      <c r="I2223" t="s">
        <v>48</v>
      </c>
      <c r="J2223">
        <v>2499</v>
      </c>
      <c r="K2223">
        <v>11</v>
      </c>
      <c r="L2223">
        <v>0.17</v>
      </c>
      <c r="M2223">
        <v>22815.87</v>
      </c>
      <c r="N2223" t="s">
        <v>22</v>
      </c>
      <c r="O2223" t="s">
        <v>23</v>
      </c>
      <c r="P2223">
        <v>134210.99999999997</v>
      </c>
      <c r="Q2223">
        <v>134210.99999999997</v>
      </c>
      <c r="R2223">
        <v>27489</v>
      </c>
      <c r="S2223">
        <v>4673.130000000001</v>
      </c>
    </row>
    <row r="2224" spans="1:19" x14ac:dyDescent="0.35">
      <c r="A2224" t="s">
        <v>2353</v>
      </c>
      <c r="B2224" s="40">
        <v>45311</v>
      </c>
      <c r="C2224" t="s">
        <v>44</v>
      </c>
      <c r="D2224" t="s">
        <v>45</v>
      </c>
      <c r="E2224" t="s">
        <v>17</v>
      </c>
      <c r="F2224" t="s">
        <v>18</v>
      </c>
      <c r="G2224" t="s">
        <v>2265</v>
      </c>
      <c r="H2224" t="s">
        <v>2266</v>
      </c>
      <c r="I2224" t="s">
        <v>48</v>
      </c>
      <c r="J2224">
        <v>2499</v>
      </c>
      <c r="K2224">
        <v>11</v>
      </c>
      <c r="L2224">
        <v>0.09</v>
      </c>
      <c r="M2224">
        <v>25014.99</v>
      </c>
      <c r="N2224" t="s">
        <v>32</v>
      </c>
      <c r="O2224" t="s">
        <v>23</v>
      </c>
      <c r="P2224">
        <v>277944.33333333337</v>
      </c>
      <c r="Q2224">
        <v>277944.33333333337</v>
      </c>
      <c r="R2224">
        <v>27489</v>
      </c>
      <c r="S2224">
        <v>2474.0099999999984</v>
      </c>
    </row>
    <row r="2225" spans="1:19" x14ac:dyDescent="0.35">
      <c r="A2225" t="s">
        <v>2354</v>
      </c>
      <c r="B2225" s="40">
        <v>45430</v>
      </c>
      <c r="C2225" t="s">
        <v>64</v>
      </c>
      <c r="D2225" t="s">
        <v>65</v>
      </c>
      <c r="E2225" t="s">
        <v>27</v>
      </c>
      <c r="F2225" t="s">
        <v>28</v>
      </c>
      <c r="G2225" t="s">
        <v>2265</v>
      </c>
      <c r="H2225" t="s">
        <v>2266</v>
      </c>
      <c r="I2225" t="s">
        <v>48</v>
      </c>
      <c r="J2225">
        <v>2499</v>
      </c>
      <c r="K2225">
        <v>11</v>
      </c>
      <c r="L2225">
        <v>0.21</v>
      </c>
      <c r="M2225">
        <v>21716.31</v>
      </c>
      <c r="N2225" t="s">
        <v>32</v>
      </c>
      <c r="O2225" t="s">
        <v>23</v>
      </c>
      <c r="P2225">
        <v>103411.00000000001</v>
      </c>
      <c r="Q2225">
        <v>103411.00000000001</v>
      </c>
      <c r="R2225">
        <v>27489</v>
      </c>
      <c r="S2225">
        <v>5772.6899999999987</v>
      </c>
    </row>
    <row r="2226" spans="1:19" x14ac:dyDescent="0.35">
      <c r="A2226" t="s">
        <v>2355</v>
      </c>
      <c r="B2226" s="40">
        <v>45399</v>
      </c>
      <c r="C2226" t="s">
        <v>44</v>
      </c>
      <c r="D2226" t="s">
        <v>45</v>
      </c>
      <c r="E2226" t="s">
        <v>17</v>
      </c>
      <c r="F2226" t="s">
        <v>154</v>
      </c>
      <c r="G2226" t="s">
        <v>2265</v>
      </c>
      <c r="H2226" t="s">
        <v>2266</v>
      </c>
      <c r="I2226" t="s">
        <v>48</v>
      </c>
      <c r="J2226">
        <v>2499</v>
      </c>
      <c r="K2226">
        <v>20</v>
      </c>
      <c r="L2226">
        <v>0.18</v>
      </c>
      <c r="M2226">
        <v>40983.599999999999</v>
      </c>
      <c r="N2226" t="s">
        <v>42</v>
      </c>
      <c r="O2226" t="s">
        <v>80</v>
      </c>
      <c r="P2226">
        <v>227686.66666666666</v>
      </c>
      <c r="Q2226">
        <v>227686.66666666666</v>
      </c>
      <c r="R2226">
        <v>49979.999999999993</v>
      </c>
      <c r="S2226">
        <v>8996.3999999999942</v>
      </c>
    </row>
    <row r="2227" spans="1:19" x14ac:dyDescent="0.35">
      <c r="A2227" t="s">
        <v>2356</v>
      </c>
      <c r="B2227" s="40">
        <v>45295</v>
      </c>
      <c r="C2227" t="s">
        <v>35</v>
      </c>
      <c r="D2227" t="s">
        <v>36</v>
      </c>
      <c r="E2227" t="s">
        <v>37</v>
      </c>
      <c r="F2227" t="s">
        <v>83</v>
      </c>
      <c r="G2227" t="s">
        <v>2265</v>
      </c>
      <c r="H2227" t="s">
        <v>2266</v>
      </c>
      <c r="I2227" t="s">
        <v>48</v>
      </c>
      <c r="J2227">
        <v>2499</v>
      </c>
      <c r="K2227">
        <v>20</v>
      </c>
      <c r="L2227">
        <v>0.14000000000000001</v>
      </c>
      <c r="M2227">
        <v>42982.8</v>
      </c>
      <c r="N2227" t="s">
        <v>59</v>
      </c>
      <c r="O2227" t="s">
        <v>23</v>
      </c>
      <c r="P2227">
        <v>307020</v>
      </c>
      <c r="Q2227">
        <v>307020</v>
      </c>
      <c r="R2227">
        <v>49980.000000000007</v>
      </c>
      <c r="S2227">
        <v>6997.2000000000044</v>
      </c>
    </row>
    <row r="2228" spans="1:19" x14ac:dyDescent="0.35">
      <c r="A2228" t="s">
        <v>2357</v>
      </c>
      <c r="B2228" s="40">
        <v>45577</v>
      </c>
      <c r="C2228" t="s">
        <v>131</v>
      </c>
      <c r="D2228" t="s">
        <v>132</v>
      </c>
      <c r="E2228" t="s">
        <v>98</v>
      </c>
      <c r="F2228" t="s">
        <v>99</v>
      </c>
      <c r="G2228" t="s">
        <v>2265</v>
      </c>
      <c r="H2228" t="s">
        <v>2266</v>
      </c>
      <c r="I2228" t="s">
        <v>48</v>
      </c>
      <c r="J2228">
        <v>2499</v>
      </c>
      <c r="K2228">
        <v>8</v>
      </c>
      <c r="L2228">
        <v>0.17</v>
      </c>
      <c r="M2228">
        <v>16593.36</v>
      </c>
      <c r="N2228" t="s">
        <v>77</v>
      </c>
      <c r="O2228" t="s">
        <v>23</v>
      </c>
      <c r="P2228">
        <v>97608</v>
      </c>
      <c r="Q2228">
        <v>97608</v>
      </c>
      <c r="R2228">
        <v>19992</v>
      </c>
      <c r="S2228">
        <v>3398.6399999999994</v>
      </c>
    </row>
    <row r="2229" spans="1:19" x14ac:dyDescent="0.35">
      <c r="A2229" t="s">
        <v>2358</v>
      </c>
      <c r="B2229" s="40">
        <v>45505</v>
      </c>
      <c r="C2229" t="s">
        <v>111</v>
      </c>
      <c r="D2229" t="s">
        <v>112</v>
      </c>
      <c r="E2229" t="s">
        <v>98</v>
      </c>
      <c r="F2229" t="s">
        <v>160</v>
      </c>
      <c r="G2229" t="s">
        <v>2265</v>
      </c>
      <c r="H2229" t="s">
        <v>2266</v>
      </c>
      <c r="I2229" t="s">
        <v>48</v>
      </c>
      <c r="J2229">
        <v>2499</v>
      </c>
      <c r="K2229">
        <v>11</v>
      </c>
      <c r="L2229">
        <v>0.27</v>
      </c>
      <c r="M2229">
        <v>20066.97</v>
      </c>
      <c r="N2229" t="s">
        <v>59</v>
      </c>
      <c r="O2229" t="s">
        <v>23</v>
      </c>
      <c r="P2229">
        <v>74322.111111111109</v>
      </c>
      <c r="Q2229">
        <v>74322.111111111109</v>
      </c>
      <c r="R2229">
        <v>27489.000000000004</v>
      </c>
      <c r="S2229">
        <v>7422.0300000000025</v>
      </c>
    </row>
    <row r="2230" spans="1:19" x14ac:dyDescent="0.35">
      <c r="A2230" t="s">
        <v>2359</v>
      </c>
      <c r="B2230" s="40">
        <v>45401</v>
      </c>
      <c r="C2230" t="s">
        <v>125</v>
      </c>
      <c r="D2230" t="s">
        <v>126</v>
      </c>
      <c r="E2230" t="s">
        <v>37</v>
      </c>
      <c r="F2230" t="s">
        <v>38</v>
      </c>
      <c r="G2230" t="s">
        <v>2265</v>
      </c>
      <c r="H2230" t="s">
        <v>2266</v>
      </c>
      <c r="I2230" t="s">
        <v>48</v>
      </c>
      <c r="J2230">
        <v>2499</v>
      </c>
      <c r="K2230">
        <v>7</v>
      </c>
      <c r="L2230">
        <v>0.23</v>
      </c>
      <c r="M2230">
        <v>13469.61</v>
      </c>
      <c r="N2230" t="s">
        <v>42</v>
      </c>
      <c r="O2230" t="s">
        <v>87</v>
      </c>
      <c r="P2230">
        <v>58563.521739130432</v>
      </c>
      <c r="Q2230">
        <v>58563.521739130432</v>
      </c>
      <c r="R2230">
        <v>17493</v>
      </c>
      <c r="S2230">
        <v>4023.3899999999994</v>
      </c>
    </row>
    <row r="2231" spans="1:19" x14ac:dyDescent="0.35">
      <c r="A2231" t="s">
        <v>2360</v>
      </c>
      <c r="B2231" s="40">
        <v>45597</v>
      </c>
      <c r="C2231" t="s">
        <v>111</v>
      </c>
      <c r="D2231" t="s">
        <v>112</v>
      </c>
      <c r="E2231" t="s">
        <v>98</v>
      </c>
      <c r="F2231" t="s">
        <v>101</v>
      </c>
      <c r="G2231" t="s">
        <v>2265</v>
      </c>
      <c r="H2231" t="s">
        <v>2266</v>
      </c>
      <c r="I2231" t="s">
        <v>48</v>
      </c>
      <c r="J2231">
        <v>2499</v>
      </c>
      <c r="K2231">
        <v>7</v>
      </c>
      <c r="L2231">
        <v>0.28999999999999998</v>
      </c>
      <c r="M2231">
        <v>12420.03</v>
      </c>
      <c r="N2231" t="s">
        <v>32</v>
      </c>
      <c r="O2231" t="s">
        <v>23</v>
      </c>
      <c r="P2231">
        <v>42827.68965517242</v>
      </c>
      <c r="Q2231">
        <v>42827.68965517242</v>
      </c>
      <c r="R2231">
        <v>17493</v>
      </c>
      <c r="S2231">
        <v>5072.9699999999993</v>
      </c>
    </row>
    <row r="2232" spans="1:19" x14ac:dyDescent="0.35">
      <c r="A2232" t="s">
        <v>2361</v>
      </c>
      <c r="B2232" s="40">
        <v>45599</v>
      </c>
      <c r="C2232" t="s">
        <v>125</v>
      </c>
      <c r="D2232" t="s">
        <v>126</v>
      </c>
      <c r="E2232" t="s">
        <v>37</v>
      </c>
      <c r="F2232" t="s">
        <v>38</v>
      </c>
      <c r="G2232" t="s">
        <v>2265</v>
      </c>
      <c r="H2232" t="s">
        <v>2266</v>
      </c>
      <c r="I2232" t="s">
        <v>48</v>
      </c>
      <c r="J2232">
        <v>2499</v>
      </c>
      <c r="K2232">
        <v>1</v>
      </c>
      <c r="L2232">
        <v>0</v>
      </c>
      <c r="M2232">
        <v>2499</v>
      </c>
      <c r="N2232" t="s">
        <v>123</v>
      </c>
      <c r="O2232" t="s">
        <v>23</v>
      </c>
      <c r="P2232" t="e">
        <v>#DIV/0!</v>
      </c>
      <c r="Q2232">
        <v>0</v>
      </c>
      <c r="R2232">
        <v>2499</v>
      </c>
      <c r="S2232">
        <v>0</v>
      </c>
    </row>
    <row r="2233" spans="1:19" x14ac:dyDescent="0.35">
      <c r="A2233" t="s">
        <v>2362</v>
      </c>
      <c r="B2233" s="40">
        <v>45602</v>
      </c>
      <c r="C2233" t="s">
        <v>125</v>
      </c>
      <c r="D2233" t="s">
        <v>126</v>
      </c>
      <c r="E2233" t="s">
        <v>37</v>
      </c>
      <c r="F2233" t="s">
        <v>151</v>
      </c>
      <c r="G2233" t="s">
        <v>2265</v>
      </c>
      <c r="H2233" t="s">
        <v>2266</v>
      </c>
      <c r="I2233" t="s">
        <v>48</v>
      </c>
      <c r="J2233">
        <v>2499</v>
      </c>
      <c r="K2233">
        <v>16</v>
      </c>
      <c r="L2233">
        <v>0.15</v>
      </c>
      <c r="M2233">
        <v>33986.400000000001</v>
      </c>
      <c r="N2233" t="s">
        <v>42</v>
      </c>
      <c r="O2233" t="s">
        <v>23</v>
      </c>
      <c r="P2233">
        <v>226576.00000000003</v>
      </c>
      <c r="Q2233">
        <v>226576.00000000003</v>
      </c>
      <c r="R2233">
        <v>39984</v>
      </c>
      <c r="S2233">
        <v>5997.5999999999985</v>
      </c>
    </row>
    <row r="2234" spans="1:19" x14ac:dyDescent="0.35">
      <c r="A2234" t="s">
        <v>2363</v>
      </c>
      <c r="B2234" s="40">
        <v>45561</v>
      </c>
      <c r="C2234" t="s">
        <v>64</v>
      </c>
      <c r="D2234" t="s">
        <v>65</v>
      </c>
      <c r="E2234" t="s">
        <v>27</v>
      </c>
      <c r="F2234" t="s">
        <v>122</v>
      </c>
      <c r="G2234" t="s">
        <v>2265</v>
      </c>
      <c r="H2234" t="s">
        <v>2266</v>
      </c>
      <c r="I2234" t="s">
        <v>48</v>
      </c>
      <c r="J2234">
        <v>2499</v>
      </c>
      <c r="K2234">
        <v>5</v>
      </c>
      <c r="L2234">
        <v>0.09</v>
      </c>
      <c r="M2234">
        <v>11370.45</v>
      </c>
      <c r="N2234" t="s">
        <v>77</v>
      </c>
      <c r="O2234" t="s">
        <v>23</v>
      </c>
      <c r="P2234">
        <v>126338.33333333334</v>
      </c>
      <c r="Q2234">
        <v>126338.33333333334</v>
      </c>
      <c r="R2234">
        <v>12495</v>
      </c>
      <c r="S2234">
        <v>1124.5499999999993</v>
      </c>
    </row>
    <row r="2235" spans="1:19" x14ac:dyDescent="0.35">
      <c r="A2235" t="s">
        <v>2364</v>
      </c>
      <c r="B2235" s="40">
        <v>45610</v>
      </c>
      <c r="C2235" t="s">
        <v>73</v>
      </c>
      <c r="D2235" t="s">
        <v>74</v>
      </c>
      <c r="E2235" t="s">
        <v>37</v>
      </c>
      <c r="F2235" t="s">
        <v>83</v>
      </c>
      <c r="G2235" t="s">
        <v>2265</v>
      </c>
      <c r="H2235" t="s">
        <v>2266</v>
      </c>
      <c r="I2235" t="s">
        <v>48</v>
      </c>
      <c r="J2235">
        <v>2499</v>
      </c>
      <c r="K2235">
        <v>12</v>
      </c>
      <c r="L2235">
        <v>0.28999999999999998</v>
      </c>
      <c r="M2235">
        <v>21291.48</v>
      </c>
      <c r="N2235" t="s">
        <v>22</v>
      </c>
      <c r="O2235" t="s">
        <v>87</v>
      </c>
      <c r="P2235">
        <v>73418.896551724145</v>
      </c>
      <c r="Q2235">
        <v>73418.896551724145</v>
      </c>
      <c r="R2235">
        <v>29988</v>
      </c>
      <c r="S2235">
        <v>8696.52</v>
      </c>
    </row>
    <row r="2236" spans="1:19" x14ac:dyDescent="0.35">
      <c r="A2236" t="s">
        <v>2365</v>
      </c>
      <c r="B2236" s="40">
        <v>45569</v>
      </c>
      <c r="C2236" t="s">
        <v>55</v>
      </c>
      <c r="D2236" t="s">
        <v>56</v>
      </c>
      <c r="E2236" t="s">
        <v>17</v>
      </c>
      <c r="F2236" t="s">
        <v>79</v>
      </c>
      <c r="G2236" t="s">
        <v>2265</v>
      </c>
      <c r="H2236" t="s">
        <v>2266</v>
      </c>
      <c r="I2236" t="s">
        <v>48</v>
      </c>
      <c r="J2236">
        <v>2499</v>
      </c>
      <c r="K2236">
        <v>9</v>
      </c>
      <c r="L2236">
        <v>0.02</v>
      </c>
      <c r="M2236">
        <v>22041.18</v>
      </c>
      <c r="N2236" t="s">
        <v>32</v>
      </c>
      <c r="O2236" t="s">
        <v>23</v>
      </c>
      <c r="P2236">
        <v>1102059</v>
      </c>
      <c r="Q2236">
        <v>1102059</v>
      </c>
      <c r="R2236">
        <v>22491</v>
      </c>
      <c r="S2236">
        <v>449.81999999999971</v>
      </c>
    </row>
    <row r="2237" spans="1:19" x14ac:dyDescent="0.35">
      <c r="A2237" t="s">
        <v>2366</v>
      </c>
      <c r="B2237" s="40">
        <v>45463</v>
      </c>
      <c r="C2237" t="s">
        <v>55</v>
      </c>
      <c r="D2237" t="s">
        <v>56</v>
      </c>
      <c r="E2237" t="s">
        <v>17</v>
      </c>
      <c r="F2237" t="s">
        <v>50</v>
      </c>
      <c r="G2237" t="s">
        <v>2265</v>
      </c>
      <c r="H2237" t="s">
        <v>2266</v>
      </c>
      <c r="I2237" t="s">
        <v>48</v>
      </c>
      <c r="J2237">
        <v>2499</v>
      </c>
      <c r="K2237">
        <v>2</v>
      </c>
      <c r="L2237">
        <v>0.27</v>
      </c>
      <c r="M2237">
        <v>3648.54</v>
      </c>
      <c r="N2237" t="s">
        <v>77</v>
      </c>
      <c r="O2237" t="s">
        <v>23</v>
      </c>
      <c r="P2237">
        <v>13513.111111111109</v>
      </c>
      <c r="Q2237">
        <v>13513.111111111109</v>
      </c>
      <c r="R2237">
        <v>4998</v>
      </c>
      <c r="S2237">
        <v>1349.46</v>
      </c>
    </row>
    <row r="2238" spans="1:19" x14ac:dyDescent="0.35">
      <c r="A2238" t="s">
        <v>2367</v>
      </c>
      <c r="B2238" s="40">
        <v>45521</v>
      </c>
      <c r="C2238" t="s">
        <v>35</v>
      </c>
      <c r="D2238" t="s">
        <v>36</v>
      </c>
      <c r="E2238" t="s">
        <v>37</v>
      </c>
      <c r="F2238" t="s">
        <v>71</v>
      </c>
      <c r="G2238" t="s">
        <v>2265</v>
      </c>
      <c r="H2238" t="s">
        <v>2266</v>
      </c>
      <c r="I2238" t="s">
        <v>48</v>
      </c>
      <c r="J2238">
        <v>2499</v>
      </c>
      <c r="K2238">
        <v>16</v>
      </c>
      <c r="L2238">
        <v>0.13</v>
      </c>
      <c r="M2238">
        <v>34786.080000000002</v>
      </c>
      <c r="N2238" t="s">
        <v>77</v>
      </c>
      <c r="O2238" t="s">
        <v>23</v>
      </c>
      <c r="P2238">
        <v>267585.23076923075</v>
      </c>
      <c r="Q2238">
        <v>267585.23076923075</v>
      </c>
      <c r="R2238">
        <v>39984</v>
      </c>
      <c r="S2238">
        <v>5197.9199999999983</v>
      </c>
    </row>
    <row r="2239" spans="1:19" x14ac:dyDescent="0.35">
      <c r="A2239" t="s">
        <v>2368</v>
      </c>
      <c r="B2239" s="40">
        <v>45631</v>
      </c>
      <c r="C2239" t="s">
        <v>131</v>
      </c>
      <c r="D2239" t="s">
        <v>132</v>
      </c>
      <c r="E2239" t="s">
        <v>98</v>
      </c>
      <c r="F2239" t="s">
        <v>115</v>
      </c>
      <c r="G2239" t="s">
        <v>2265</v>
      </c>
      <c r="H2239" t="s">
        <v>2266</v>
      </c>
      <c r="I2239" t="s">
        <v>48</v>
      </c>
      <c r="J2239">
        <v>2499</v>
      </c>
      <c r="K2239">
        <v>14</v>
      </c>
      <c r="L2239">
        <v>0.23</v>
      </c>
      <c r="M2239">
        <v>26939.22</v>
      </c>
      <c r="N2239" t="s">
        <v>22</v>
      </c>
      <c r="O2239" t="s">
        <v>23</v>
      </c>
      <c r="P2239">
        <v>117127.04347826086</v>
      </c>
      <c r="Q2239">
        <v>117127.04347826086</v>
      </c>
      <c r="R2239">
        <v>34986</v>
      </c>
      <c r="S2239">
        <v>8046.7799999999988</v>
      </c>
    </row>
    <row r="2240" spans="1:19" x14ac:dyDescent="0.35">
      <c r="A2240" t="s">
        <v>2369</v>
      </c>
      <c r="B2240" s="40">
        <v>45554</v>
      </c>
      <c r="C2240" t="s">
        <v>96</v>
      </c>
      <c r="D2240" t="s">
        <v>97</v>
      </c>
      <c r="E2240" t="s">
        <v>98</v>
      </c>
      <c r="F2240" t="s">
        <v>113</v>
      </c>
      <c r="G2240" t="s">
        <v>2265</v>
      </c>
      <c r="H2240" t="s">
        <v>2266</v>
      </c>
      <c r="I2240" t="s">
        <v>48</v>
      </c>
      <c r="J2240">
        <v>2499</v>
      </c>
      <c r="K2240">
        <v>7</v>
      </c>
      <c r="L2240">
        <v>0.04</v>
      </c>
      <c r="M2240">
        <v>16793.28</v>
      </c>
      <c r="N2240" t="s">
        <v>32</v>
      </c>
      <c r="O2240" t="s">
        <v>23</v>
      </c>
      <c r="P2240">
        <v>419831.99999999994</v>
      </c>
      <c r="Q2240">
        <v>419831.99999999994</v>
      </c>
      <c r="R2240">
        <v>17493</v>
      </c>
      <c r="S2240">
        <v>699.72000000000116</v>
      </c>
    </row>
    <row r="2241" spans="1:19" x14ac:dyDescent="0.35">
      <c r="A2241" t="s">
        <v>2370</v>
      </c>
      <c r="B2241" s="40">
        <v>45505</v>
      </c>
      <c r="C2241" t="s">
        <v>44</v>
      </c>
      <c r="D2241" t="s">
        <v>45</v>
      </c>
      <c r="E2241" t="s">
        <v>17</v>
      </c>
      <c r="F2241" t="s">
        <v>18</v>
      </c>
      <c r="G2241" t="s">
        <v>2265</v>
      </c>
      <c r="H2241" t="s">
        <v>2266</v>
      </c>
      <c r="I2241" t="s">
        <v>48</v>
      </c>
      <c r="J2241">
        <v>2499</v>
      </c>
      <c r="K2241">
        <v>1</v>
      </c>
      <c r="L2241">
        <v>0.21</v>
      </c>
      <c r="M2241">
        <v>1974.21</v>
      </c>
      <c r="N2241" t="s">
        <v>123</v>
      </c>
      <c r="O2241" t="s">
        <v>23</v>
      </c>
      <c r="P2241">
        <v>9401</v>
      </c>
      <c r="Q2241">
        <v>9401</v>
      </c>
      <c r="R2241">
        <v>2499</v>
      </c>
      <c r="S2241">
        <v>524.79</v>
      </c>
    </row>
    <row r="2242" spans="1:19" x14ac:dyDescent="0.35">
      <c r="A2242" t="s">
        <v>2371</v>
      </c>
      <c r="B2242" s="40">
        <v>45325</v>
      </c>
      <c r="C2242" t="s">
        <v>55</v>
      </c>
      <c r="D2242" t="s">
        <v>56</v>
      </c>
      <c r="E2242" t="s">
        <v>17</v>
      </c>
      <c r="F2242" t="s">
        <v>18</v>
      </c>
      <c r="G2242" t="s">
        <v>2265</v>
      </c>
      <c r="H2242" t="s">
        <v>2266</v>
      </c>
      <c r="I2242" t="s">
        <v>48</v>
      </c>
      <c r="J2242">
        <v>2499</v>
      </c>
      <c r="K2242">
        <v>18</v>
      </c>
      <c r="L2242">
        <v>0.28000000000000003</v>
      </c>
      <c r="M2242">
        <v>32387.040000000001</v>
      </c>
      <c r="N2242" t="s">
        <v>22</v>
      </c>
      <c r="O2242" t="s">
        <v>33</v>
      </c>
      <c r="P2242">
        <v>115667.99999999999</v>
      </c>
      <c r="Q2242">
        <v>115667.99999999999</v>
      </c>
      <c r="R2242">
        <v>44982</v>
      </c>
      <c r="S2242">
        <v>12594.96</v>
      </c>
    </row>
    <row r="2243" spans="1:19" x14ac:dyDescent="0.35">
      <c r="A2243" t="s">
        <v>2372</v>
      </c>
      <c r="B2243" s="40">
        <v>45438</v>
      </c>
      <c r="C2243" t="s">
        <v>61</v>
      </c>
      <c r="D2243" t="s">
        <v>62</v>
      </c>
      <c r="E2243" t="s">
        <v>27</v>
      </c>
      <c r="F2243" t="s">
        <v>89</v>
      </c>
      <c r="G2243" t="s">
        <v>2265</v>
      </c>
      <c r="H2243" t="s">
        <v>2266</v>
      </c>
      <c r="I2243" t="s">
        <v>48</v>
      </c>
      <c r="J2243">
        <v>2499</v>
      </c>
      <c r="K2243">
        <v>3</v>
      </c>
      <c r="L2243">
        <v>0.1</v>
      </c>
      <c r="M2243">
        <v>6747.3</v>
      </c>
      <c r="N2243" t="s">
        <v>77</v>
      </c>
      <c r="O2243" t="s">
        <v>23</v>
      </c>
      <c r="P2243">
        <v>67473</v>
      </c>
      <c r="Q2243">
        <v>67473</v>
      </c>
      <c r="R2243">
        <v>7497</v>
      </c>
      <c r="S2243">
        <v>749.69999999999982</v>
      </c>
    </row>
    <row r="2244" spans="1:19" x14ac:dyDescent="0.35">
      <c r="A2244" t="s">
        <v>2373</v>
      </c>
      <c r="B2244" s="40">
        <v>45360</v>
      </c>
      <c r="C2244" t="s">
        <v>15</v>
      </c>
      <c r="D2244" t="s">
        <v>16</v>
      </c>
      <c r="E2244" t="s">
        <v>17</v>
      </c>
      <c r="F2244" t="s">
        <v>18</v>
      </c>
      <c r="G2244" t="s">
        <v>2265</v>
      </c>
      <c r="H2244" t="s">
        <v>2266</v>
      </c>
      <c r="I2244" t="s">
        <v>48</v>
      </c>
      <c r="J2244">
        <v>2499</v>
      </c>
      <c r="K2244">
        <v>3</v>
      </c>
      <c r="L2244">
        <v>0.05</v>
      </c>
      <c r="M2244">
        <v>7122.15</v>
      </c>
      <c r="N2244" t="s">
        <v>42</v>
      </c>
      <c r="O2244" t="s">
        <v>23</v>
      </c>
      <c r="P2244">
        <v>142442.99999999997</v>
      </c>
      <c r="Q2244">
        <v>142442.99999999997</v>
      </c>
      <c r="R2244">
        <v>7497</v>
      </c>
      <c r="S2244">
        <v>374.85000000000036</v>
      </c>
    </row>
    <row r="2245" spans="1:19" x14ac:dyDescent="0.35">
      <c r="A2245" t="s">
        <v>2374</v>
      </c>
      <c r="B2245" s="40">
        <v>45540</v>
      </c>
      <c r="C2245" t="s">
        <v>61</v>
      </c>
      <c r="D2245" t="s">
        <v>62</v>
      </c>
      <c r="E2245" t="s">
        <v>27</v>
      </c>
      <c r="F2245" t="s">
        <v>89</v>
      </c>
      <c r="G2245" t="s">
        <v>2265</v>
      </c>
      <c r="H2245" t="s">
        <v>2266</v>
      </c>
      <c r="I2245" t="s">
        <v>48</v>
      </c>
      <c r="J2245">
        <v>2499</v>
      </c>
      <c r="K2245">
        <v>5</v>
      </c>
      <c r="L2245">
        <v>0</v>
      </c>
      <c r="M2245">
        <v>12495</v>
      </c>
      <c r="N2245" t="s">
        <v>77</v>
      </c>
      <c r="O2245" t="s">
        <v>23</v>
      </c>
      <c r="P2245" t="e">
        <v>#DIV/0!</v>
      </c>
      <c r="Q2245">
        <v>0</v>
      </c>
      <c r="R2245">
        <v>12495</v>
      </c>
      <c r="S2245">
        <v>0</v>
      </c>
    </row>
    <row r="2246" spans="1:19" x14ac:dyDescent="0.35">
      <c r="A2246" t="s">
        <v>2375</v>
      </c>
      <c r="B2246" s="40">
        <v>45469</v>
      </c>
      <c r="C2246" t="s">
        <v>55</v>
      </c>
      <c r="D2246" t="s">
        <v>56</v>
      </c>
      <c r="E2246" t="s">
        <v>17</v>
      </c>
      <c r="F2246" t="s">
        <v>50</v>
      </c>
      <c r="G2246" t="s">
        <v>2265</v>
      </c>
      <c r="H2246" t="s">
        <v>2266</v>
      </c>
      <c r="I2246" t="s">
        <v>48</v>
      </c>
      <c r="J2246">
        <v>2499</v>
      </c>
      <c r="K2246">
        <v>8</v>
      </c>
      <c r="L2246">
        <v>0.12</v>
      </c>
      <c r="M2246">
        <v>17592.96</v>
      </c>
      <c r="N2246" t="s">
        <v>22</v>
      </c>
      <c r="O2246" t="s">
        <v>23</v>
      </c>
      <c r="P2246">
        <v>146608</v>
      </c>
      <c r="Q2246">
        <v>146608</v>
      </c>
      <c r="R2246">
        <v>19992</v>
      </c>
      <c r="S2246">
        <v>2399.0400000000009</v>
      </c>
    </row>
    <row r="2247" spans="1:19" x14ac:dyDescent="0.35">
      <c r="A2247" t="s">
        <v>2376</v>
      </c>
      <c r="B2247" s="40">
        <v>45599</v>
      </c>
      <c r="C2247" t="s">
        <v>55</v>
      </c>
      <c r="D2247" t="s">
        <v>56</v>
      </c>
      <c r="E2247" t="s">
        <v>17</v>
      </c>
      <c r="F2247" t="s">
        <v>79</v>
      </c>
      <c r="G2247" t="s">
        <v>2265</v>
      </c>
      <c r="H2247" t="s">
        <v>2266</v>
      </c>
      <c r="I2247" t="s">
        <v>48</v>
      </c>
      <c r="J2247">
        <v>2499</v>
      </c>
      <c r="K2247">
        <v>17</v>
      </c>
      <c r="L2247">
        <v>0.19</v>
      </c>
      <c r="M2247">
        <v>34411.230000000003</v>
      </c>
      <c r="N2247" t="s">
        <v>123</v>
      </c>
      <c r="O2247" t="s">
        <v>23</v>
      </c>
      <c r="P2247">
        <v>181111.73684210528</v>
      </c>
      <c r="Q2247">
        <v>181111.73684210528</v>
      </c>
      <c r="R2247">
        <v>42483</v>
      </c>
      <c r="S2247">
        <v>8071.7699999999968</v>
      </c>
    </row>
    <row r="2248" spans="1:19" x14ac:dyDescent="0.35">
      <c r="A2248" t="s">
        <v>2377</v>
      </c>
      <c r="B2248" s="40">
        <v>45630</v>
      </c>
      <c r="C2248" t="s">
        <v>64</v>
      </c>
      <c r="D2248" t="s">
        <v>65</v>
      </c>
      <c r="E2248" t="s">
        <v>27</v>
      </c>
      <c r="F2248" t="s">
        <v>66</v>
      </c>
      <c r="G2248" t="s">
        <v>2265</v>
      </c>
      <c r="H2248" t="s">
        <v>2266</v>
      </c>
      <c r="I2248" t="s">
        <v>48</v>
      </c>
      <c r="J2248">
        <v>2499</v>
      </c>
      <c r="K2248">
        <v>12</v>
      </c>
      <c r="L2248">
        <v>0.06</v>
      </c>
      <c r="M2248">
        <v>28188.720000000001</v>
      </c>
      <c r="N2248" t="s">
        <v>59</v>
      </c>
      <c r="O2248" t="s">
        <v>23</v>
      </c>
      <c r="P2248">
        <v>469812.00000000006</v>
      </c>
      <c r="Q2248">
        <v>469812.00000000006</v>
      </c>
      <c r="R2248">
        <v>29988.000000000004</v>
      </c>
      <c r="S2248">
        <v>1799.2800000000025</v>
      </c>
    </row>
    <row r="2249" spans="1:19" x14ac:dyDescent="0.35">
      <c r="A2249" t="s">
        <v>2378</v>
      </c>
      <c r="B2249" s="40">
        <v>45477</v>
      </c>
      <c r="C2249" t="s">
        <v>15</v>
      </c>
      <c r="D2249" t="s">
        <v>16</v>
      </c>
      <c r="E2249" t="s">
        <v>17</v>
      </c>
      <c r="F2249" t="s">
        <v>18</v>
      </c>
      <c r="G2249" t="s">
        <v>2265</v>
      </c>
      <c r="H2249" t="s">
        <v>2266</v>
      </c>
      <c r="I2249" t="s">
        <v>48</v>
      </c>
      <c r="J2249">
        <v>2499</v>
      </c>
      <c r="K2249">
        <v>1</v>
      </c>
      <c r="L2249">
        <v>0.3</v>
      </c>
      <c r="M2249">
        <v>1749.3</v>
      </c>
      <c r="N2249" t="s">
        <v>59</v>
      </c>
      <c r="O2249" t="s">
        <v>23</v>
      </c>
      <c r="P2249">
        <v>5831</v>
      </c>
      <c r="Q2249">
        <v>5831</v>
      </c>
      <c r="R2249">
        <v>2499</v>
      </c>
      <c r="S2249">
        <v>749.7</v>
      </c>
    </row>
    <row r="2250" spans="1:19" x14ac:dyDescent="0.35">
      <c r="A2250" t="s">
        <v>2379</v>
      </c>
      <c r="B2250" s="40">
        <v>45332</v>
      </c>
      <c r="C2250" t="s">
        <v>73</v>
      </c>
      <c r="D2250" t="s">
        <v>74</v>
      </c>
      <c r="E2250" t="s">
        <v>37</v>
      </c>
      <c r="F2250" t="s">
        <v>38</v>
      </c>
      <c r="G2250" t="s">
        <v>2265</v>
      </c>
      <c r="H2250" t="s">
        <v>2266</v>
      </c>
      <c r="I2250" t="s">
        <v>48</v>
      </c>
      <c r="J2250">
        <v>2499</v>
      </c>
      <c r="K2250">
        <v>13</v>
      </c>
      <c r="L2250">
        <v>0.11</v>
      </c>
      <c r="M2250">
        <v>28913.43</v>
      </c>
      <c r="N2250" t="s">
        <v>77</v>
      </c>
      <c r="O2250" t="s">
        <v>23</v>
      </c>
      <c r="P2250">
        <v>262849.36363636365</v>
      </c>
      <c r="Q2250">
        <v>262849.36363636365</v>
      </c>
      <c r="R2250">
        <v>32487</v>
      </c>
      <c r="S2250">
        <v>3573.5699999999997</v>
      </c>
    </row>
    <row r="2251" spans="1:19" x14ac:dyDescent="0.35">
      <c r="A2251" t="s">
        <v>2380</v>
      </c>
      <c r="B2251" s="40">
        <v>45344</v>
      </c>
      <c r="C2251" t="s">
        <v>131</v>
      </c>
      <c r="D2251" t="s">
        <v>132</v>
      </c>
      <c r="E2251" t="s">
        <v>98</v>
      </c>
      <c r="F2251" t="s">
        <v>113</v>
      </c>
      <c r="G2251" t="s">
        <v>2265</v>
      </c>
      <c r="H2251" t="s">
        <v>2266</v>
      </c>
      <c r="I2251" t="s">
        <v>48</v>
      </c>
      <c r="J2251">
        <v>2499</v>
      </c>
      <c r="K2251">
        <v>8</v>
      </c>
      <c r="L2251">
        <v>0.19</v>
      </c>
      <c r="M2251">
        <v>16193.52</v>
      </c>
      <c r="N2251" t="s">
        <v>77</v>
      </c>
      <c r="O2251" t="s">
        <v>179</v>
      </c>
      <c r="P2251">
        <v>85229.052631578947</v>
      </c>
      <c r="Q2251">
        <v>85229.052631578947</v>
      </c>
      <c r="R2251">
        <v>19992</v>
      </c>
      <c r="S2251">
        <v>3798.4799999999996</v>
      </c>
    </row>
    <row r="2252" spans="1:19" x14ac:dyDescent="0.35">
      <c r="A2252" t="s">
        <v>2381</v>
      </c>
      <c r="B2252" s="40">
        <v>45437</v>
      </c>
      <c r="C2252" t="s">
        <v>73</v>
      </c>
      <c r="D2252" t="s">
        <v>74</v>
      </c>
      <c r="E2252" t="s">
        <v>37</v>
      </c>
      <c r="F2252" t="s">
        <v>151</v>
      </c>
      <c r="G2252" t="s">
        <v>2265</v>
      </c>
      <c r="H2252" t="s">
        <v>2266</v>
      </c>
      <c r="I2252" t="s">
        <v>48</v>
      </c>
      <c r="J2252">
        <v>2499</v>
      </c>
      <c r="K2252">
        <v>6</v>
      </c>
      <c r="L2252">
        <v>0.27</v>
      </c>
      <c r="M2252">
        <v>10945.62</v>
      </c>
      <c r="N2252" t="s">
        <v>123</v>
      </c>
      <c r="O2252" t="s">
        <v>23</v>
      </c>
      <c r="P2252">
        <v>40539.333333333336</v>
      </c>
      <c r="Q2252">
        <v>40539.333333333336</v>
      </c>
      <c r="R2252">
        <v>14994.000000000002</v>
      </c>
      <c r="S2252">
        <v>4048.380000000001</v>
      </c>
    </row>
    <row r="2253" spans="1:19" x14ac:dyDescent="0.35">
      <c r="A2253" t="s">
        <v>2382</v>
      </c>
      <c r="B2253" s="40">
        <v>45465</v>
      </c>
      <c r="C2253" t="s">
        <v>15</v>
      </c>
      <c r="D2253" t="s">
        <v>16</v>
      </c>
      <c r="E2253" t="s">
        <v>17</v>
      </c>
      <c r="F2253" t="s">
        <v>176</v>
      </c>
      <c r="G2253" t="s">
        <v>2265</v>
      </c>
      <c r="H2253" t="s">
        <v>2266</v>
      </c>
      <c r="I2253" t="s">
        <v>48</v>
      </c>
      <c r="J2253">
        <v>2499</v>
      </c>
      <c r="K2253">
        <v>10</v>
      </c>
      <c r="L2253">
        <v>0.17</v>
      </c>
      <c r="M2253">
        <v>20741.7</v>
      </c>
      <c r="N2253" t="s">
        <v>123</v>
      </c>
      <c r="O2253" t="s">
        <v>23</v>
      </c>
      <c r="P2253">
        <v>122010</v>
      </c>
      <c r="Q2253">
        <v>122010</v>
      </c>
      <c r="R2253">
        <v>24990.000000000004</v>
      </c>
      <c r="S2253">
        <v>4248.3000000000029</v>
      </c>
    </row>
    <row r="2254" spans="1:19" x14ac:dyDescent="0.35">
      <c r="A2254" t="s">
        <v>2383</v>
      </c>
      <c r="B2254" s="40">
        <v>45477</v>
      </c>
      <c r="C2254" t="s">
        <v>131</v>
      </c>
      <c r="D2254" t="s">
        <v>132</v>
      </c>
      <c r="E2254" t="s">
        <v>98</v>
      </c>
      <c r="F2254" t="s">
        <v>99</v>
      </c>
      <c r="G2254" t="s">
        <v>2265</v>
      </c>
      <c r="H2254" t="s">
        <v>2266</v>
      </c>
      <c r="I2254" t="s">
        <v>48</v>
      </c>
      <c r="J2254">
        <v>2499</v>
      </c>
      <c r="K2254">
        <v>6</v>
      </c>
      <c r="L2254">
        <v>0.2</v>
      </c>
      <c r="M2254">
        <v>11995.2</v>
      </c>
      <c r="N2254" t="s">
        <v>77</v>
      </c>
      <c r="O2254" t="s">
        <v>23</v>
      </c>
      <c r="P2254">
        <v>59976</v>
      </c>
      <c r="Q2254">
        <v>59976</v>
      </c>
      <c r="R2254">
        <v>14994</v>
      </c>
      <c r="S2254">
        <v>2998.7999999999993</v>
      </c>
    </row>
    <row r="2255" spans="1:19" x14ac:dyDescent="0.35">
      <c r="A2255" t="s">
        <v>2384</v>
      </c>
      <c r="B2255" s="40">
        <v>45366</v>
      </c>
      <c r="C2255" t="s">
        <v>61</v>
      </c>
      <c r="D2255" t="s">
        <v>62</v>
      </c>
      <c r="E2255" t="s">
        <v>27</v>
      </c>
      <c r="F2255" t="s">
        <v>122</v>
      </c>
      <c r="G2255" t="s">
        <v>2265</v>
      </c>
      <c r="H2255" t="s">
        <v>2266</v>
      </c>
      <c r="I2255" t="s">
        <v>48</v>
      </c>
      <c r="J2255">
        <v>2499</v>
      </c>
      <c r="K2255">
        <v>9</v>
      </c>
      <c r="L2255">
        <v>0.25</v>
      </c>
      <c r="M2255">
        <v>16868.25</v>
      </c>
      <c r="N2255" t="s">
        <v>77</v>
      </c>
      <c r="O2255" t="s">
        <v>23</v>
      </c>
      <c r="P2255">
        <v>67473</v>
      </c>
      <c r="Q2255">
        <v>67473</v>
      </c>
      <c r="R2255">
        <v>22491</v>
      </c>
      <c r="S2255">
        <v>5622.75</v>
      </c>
    </row>
    <row r="2256" spans="1:19" x14ac:dyDescent="0.35">
      <c r="A2256" t="s">
        <v>2385</v>
      </c>
      <c r="B2256" s="40">
        <v>45513</v>
      </c>
      <c r="C2256" t="s">
        <v>61</v>
      </c>
      <c r="D2256" t="s">
        <v>62</v>
      </c>
      <c r="E2256" t="s">
        <v>27</v>
      </c>
      <c r="F2256" t="s">
        <v>89</v>
      </c>
      <c r="G2256" t="s">
        <v>2265</v>
      </c>
      <c r="H2256" t="s">
        <v>2266</v>
      </c>
      <c r="I2256" t="s">
        <v>48</v>
      </c>
      <c r="J2256">
        <v>2499</v>
      </c>
      <c r="K2256">
        <v>18</v>
      </c>
      <c r="L2256">
        <v>0.23</v>
      </c>
      <c r="M2256">
        <v>34636.14</v>
      </c>
      <c r="N2256" t="s">
        <v>22</v>
      </c>
      <c r="O2256" t="s">
        <v>23</v>
      </c>
      <c r="P2256">
        <v>150591.91304347824</v>
      </c>
      <c r="Q2256">
        <v>150591.91304347824</v>
      </c>
      <c r="R2256">
        <v>44982</v>
      </c>
      <c r="S2256">
        <v>10345.86</v>
      </c>
    </row>
    <row r="2257" spans="1:19" x14ac:dyDescent="0.35">
      <c r="A2257" t="s">
        <v>2386</v>
      </c>
      <c r="B2257" s="40">
        <v>45403</v>
      </c>
      <c r="C2257" t="s">
        <v>55</v>
      </c>
      <c r="D2257" t="s">
        <v>56</v>
      </c>
      <c r="E2257" t="s">
        <v>17</v>
      </c>
      <c r="F2257" t="s">
        <v>50</v>
      </c>
      <c r="G2257" t="s">
        <v>2265</v>
      </c>
      <c r="H2257" t="s">
        <v>2266</v>
      </c>
      <c r="I2257" t="s">
        <v>48</v>
      </c>
      <c r="J2257">
        <v>2499</v>
      </c>
      <c r="K2257">
        <v>5</v>
      </c>
      <c r="L2257">
        <v>0.11</v>
      </c>
      <c r="M2257">
        <v>11120.55</v>
      </c>
      <c r="N2257" t="s">
        <v>42</v>
      </c>
      <c r="O2257" t="s">
        <v>23</v>
      </c>
      <c r="P2257">
        <v>101095.90909090909</v>
      </c>
      <c r="Q2257">
        <v>101095.90909090909</v>
      </c>
      <c r="R2257">
        <v>12494.999999999998</v>
      </c>
      <c r="S2257">
        <v>1374.4499999999989</v>
      </c>
    </row>
    <row r="2258" spans="1:19" x14ac:dyDescent="0.35">
      <c r="A2258" t="s">
        <v>2387</v>
      </c>
      <c r="B2258" s="40">
        <v>45543</v>
      </c>
      <c r="C2258" t="s">
        <v>125</v>
      </c>
      <c r="D2258" t="s">
        <v>126</v>
      </c>
      <c r="E2258" t="s">
        <v>37</v>
      </c>
      <c r="F2258" t="s">
        <v>38</v>
      </c>
      <c r="G2258" t="s">
        <v>2265</v>
      </c>
      <c r="H2258" t="s">
        <v>2266</v>
      </c>
      <c r="I2258" t="s">
        <v>48</v>
      </c>
      <c r="J2258">
        <v>2499</v>
      </c>
      <c r="K2258">
        <v>16</v>
      </c>
      <c r="L2258">
        <v>0.21</v>
      </c>
      <c r="M2258">
        <v>31587.360000000001</v>
      </c>
      <c r="N2258" t="s">
        <v>22</v>
      </c>
      <c r="O2258" t="s">
        <v>23</v>
      </c>
      <c r="P2258">
        <v>150416</v>
      </c>
      <c r="Q2258">
        <v>150416</v>
      </c>
      <c r="R2258">
        <v>39984</v>
      </c>
      <c r="S2258">
        <v>8396.64</v>
      </c>
    </row>
    <row r="2259" spans="1:19" x14ac:dyDescent="0.35">
      <c r="A2259" t="s">
        <v>2388</v>
      </c>
      <c r="B2259" s="40">
        <v>45599</v>
      </c>
      <c r="C2259" t="s">
        <v>131</v>
      </c>
      <c r="D2259" t="s">
        <v>132</v>
      </c>
      <c r="E2259" t="s">
        <v>98</v>
      </c>
      <c r="F2259" t="s">
        <v>101</v>
      </c>
      <c r="G2259" t="s">
        <v>2265</v>
      </c>
      <c r="H2259" t="s">
        <v>2266</v>
      </c>
      <c r="I2259" t="s">
        <v>48</v>
      </c>
      <c r="J2259">
        <v>2499</v>
      </c>
      <c r="K2259">
        <v>1</v>
      </c>
      <c r="L2259">
        <v>0.08</v>
      </c>
      <c r="M2259">
        <v>2299.08</v>
      </c>
      <c r="N2259" t="s">
        <v>32</v>
      </c>
      <c r="O2259" t="s">
        <v>23</v>
      </c>
      <c r="P2259">
        <v>28738.5</v>
      </c>
      <c r="Q2259">
        <v>28738.5</v>
      </c>
      <c r="R2259">
        <v>2499</v>
      </c>
      <c r="S2259">
        <v>199.92000000000007</v>
      </c>
    </row>
    <row r="2260" spans="1:19" x14ac:dyDescent="0.35">
      <c r="A2260" t="s">
        <v>2389</v>
      </c>
      <c r="B2260" s="40">
        <v>45650</v>
      </c>
      <c r="C2260" t="s">
        <v>73</v>
      </c>
      <c r="D2260" t="s">
        <v>74</v>
      </c>
      <c r="E2260" t="s">
        <v>37</v>
      </c>
      <c r="F2260" t="s">
        <v>38</v>
      </c>
      <c r="G2260" t="s">
        <v>2265</v>
      </c>
      <c r="H2260" t="s">
        <v>2266</v>
      </c>
      <c r="I2260" t="s">
        <v>48</v>
      </c>
      <c r="J2260">
        <v>2499</v>
      </c>
      <c r="K2260">
        <v>12</v>
      </c>
      <c r="L2260">
        <v>0.3</v>
      </c>
      <c r="M2260">
        <v>20991.599999999999</v>
      </c>
      <c r="N2260" t="s">
        <v>77</v>
      </c>
      <c r="O2260" t="s">
        <v>179</v>
      </c>
      <c r="P2260">
        <v>69972</v>
      </c>
      <c r="Q2260">
        <v>69972</v>
      </c>
      <c r="R2260">
        <v>29988</v>
      </c>
      <c r="S2260">
        <v>8996.4000000000015</v>
      </c>
    </row>
    <row r="2261" spans="1:19" x14ac:dyDescent="0.35">
      <c r="A2261" t="s">
        <v>2390</v>
      </c>
      <c r="B2261" s="40">
        <v>45527</v>
      </c>
      <c r="C2261" t="s">
        <v>125</v>
      </c>
      <c r="D2261" t="s">
        <v>126</v>
      </c>
      <c r="E2261" t="s">
        <v>37</v>
      </c>
      <c r="F2261" t="s">
        <v>157</v>
      </c>
      <c r="G2261" t="s">
        <v>2265</v>
      </c>
      <c r="H2261" t="s">
        <v>2266</v>
      </c>
      <c r="I2261" t="s">
        <v>48</v>
      </c>
      <c r="J2261">
        <v>2499</v>
      </c>
      <c r="K2261">
        <v>17</v>
      </c>
      <c r="L2261">
        <v>0.01</v>
      </c>
      <c r="M2261">
        <v>42058.17</v>
      </c>
      <c r="N2261" t="s">
        <v>77</v>
      </c>
      <c r="O2261" t="s">
        <v>23</v>
      </c>
      <c r="P2261">
        <v>4205817</v>
      </c>
      <c r="Q2261">
        <v>4205817</v>
      </c>
      <c r="R2261">
        <v>42483</v>
      </c>
      <c r="S2261">
        <v>424.83000000000175</v>
      </c>
    </row>
    <row r="2262" spans="1:19" x14ac:dyDescent="0.35">
      <c r="A2262" t="s">
        <v>2391</v>
      </c>
      <c r="B2262" s="40">
        <v>45479</v>
      </c>
      <c r="C2262" t="s">
        <v>35</v>
      </c>
      <c r="D2262" t="s">
        <v>36</v>
      </c>
      <c r="E2262" t="s">
        <v>37</v>
      </c>
      <c r="F2262" t="s">
        <v>83</v>
      </c>
      <c r="G2262" t="s">
        <v>2265</v>
      </c>
      <c r="H2262" t="s">
        <v>2266</v>
      </c>
      <c r="I2262" t="s">
        <v>48</v>
      </c>
      <c r="J2262">
        <v>2499</v>
      </c>
      <c r="K2262">
        <v>13</v>
      </c>
      <c r="L2262">
        <v>0.05</v>
      </c>
      <c r="M2262">
        <v>30862.65</v>
      </c>
      <c r="N2262" t="s">
        <v>22</v>
      </c>
      <c r="O2262" t="s">
        <v>23</v>
      </c>
      <c r="P2262">
        <v>617253</v>
      </c>
      <c r="Q2262">
        <v>617253</v>
      </c>
      <c r="R2262">
        <v>32487.000000000004</v>
      </c>
      <c r="S2262">
        <v>1624.3500000000022</v>
      </c>
    </row>
    <row r="2263" spans="1:19" x14ac:dyDescent="0.35">
      <c r="A2263" t="s">
        <v>2392</v>
      </c>
      <c r="B2263" s="40">
        <v>45583</v>
      </c>
      <c r="C2263" t="s">
        <v>125</v>
      </c>
      <c r="D2263" t="s">
        <v>126</v>
      </c>
      <c r="E2263" t="s">
        <v>37</v>
      </c>
      <c r="F2263" t="s">
        <v>151</v>
      </c>
      <c r="G2263" t="s">
        <v>2265</v>
      </c>
      <c r="H2263" t="s">
        <v>2266</v>
      </c>
      <c r="I2263" t="s">
        <v>48</v>
      </c>
      <c r="J2263">
        <v>2499</v>
      </c>
      <c r="K2263">
        <v>15</v>
      </c>
      <c r="L2263">
        <v>0.18</v>
      </c>
      <c r="M2263">
        <v>30737.7</v>
      </c>
      <c r="N2263" t="s">
        <v>32</v>
      </c>
      <c r="O2263" t="s">
        <v>87</v>
      </c>
      <c r="P2263">
        <v>170765</v>
      </c>
      <c r="Q2263">
        <v>170765</v>
      </c>
      <c r="R2263">
        <v>37485</v>
      </c>
      <c r="S2263">
        <v>6747.2999999999993</v>
      </c>
    </row>
    <row r="2264" spans="1:19" x14ac:dyDescent="0.35">
      <c r="A2264" t="s">
        <v>2393</v>
      </c>
      <c r="B2264" s="40">
        <v>45342</v>
      </c>
      <c r="C2264" t="s">
        <v>15</v>
      </c>
      <c r="D2264" t="s">
        <v>16</v>
      </c>
      <c r="E2264" t="s">
        <v>17</v>
      </c>
      <c r="F2264" t="s">
        <v>50</v>
      </c>
      <c r="G2264" t="s">
        <v>2265</v>
      </c>
      <c r="H2264" t="s">
        <v>2266</v>
      </c>
      <c r="I2264" t="s">
        <v>48</v>
      </c>
      <c r="J2264">
        <v>2499</v>
      </c>
      <c r="K2264">
        <v>17</v>
      </c>
      <c r="L2264">
        <v>0.2</v>
      </c>
      <c r="M2264">
        <v>33986.400000000001</v>
      </c>
      <c r="N2264" t="s">
        <v>22</v>
      </c>
      <c r="O2264" t="s">
        <v>23</v>
      </c>
      <c r="P2264">
        <v>169932</v>
      </c>
      <c r="Q2264">
        <v>169932</v>
      </c>
      <c r="R2264">
        <v>42483</v>
      </c>
      <c r="S2264">
        <v>8496.5999999999985</v>
      </c>
    </row>
    <row r="2265" spans="1:19" x14ac:dyDescent="0.35">
      <c r="A2265" t="s">
        <v>2394</v>
      </c>
      <c r="B2265" s="40">
        <v>45355</v>
      </c>
      <c r="C2265" t="s">
        <v>131</v>
      </c>
      <c r="D2265" t="s">
        <v>132</v>
      </c>
      <c r="E2265" t="s">
        <v>98</v>
      </c>
      <c r="F2265" t="s">
        <v>160</v>
      </c>
      <c r="G2265" t="s">
        <v>2265</v>
      </c>
      <c r="H2265" t="s">
        <v>2266</v>
      </c>
      <c r="I2265" t="s">
        <v>48</v>
      </c>
      <c r="J2265">
        <v>2499</v>
      </c>
      <c r="K2265">
        <v>15</v>
      </c>
      <c r="L2265">
        <v>0.02</v>
      </c>
      <c r="M2265">
        <v>36735.300000000003</v>
      </c>
      <c r="N2265" t="s">
        <v>22</v>
      </c>
      <c r="O2265" t="s">
        <v>87</v>
      </c>
      <c r="P2265">
        <v>1836765</v>
      </c>
      <c r="Q2265">
        <v>1836765</v>
      </c>
      <c r="R2265">
        <v>37485.000000000007</v>
      </c>
      <c r="S2265">
        <v>749.70000000000437</v>
      </c>
    </row>
    <row r="2266" spans="1:19" x14ac:dyDescent="0.35">
      <c r="A2266" t="s">
        <v>2395</v>
      </c>
      <c r="B2266" s="40">
        <v>45618</v>
      </c>
      <c r="C2266" t="s">
        <v>15</v>
      </c>
      <c r="D2266" t="s">
        <v>16</v>
      </c>
      <c r="E2266" t="s">
        <v>17</v>
      </c>
      <c r="F2266" t="s">
        <v>154</v>
      </c>
      <c r="G2266" t="s">
        <v>2265</v>
      </c>
      <c r="H2266" t="s">
        <v>2266</v>
      </c>
      <c r="I2266" t="s">
        <v>48</v>
      </c>
      <c r="J2266">
        <v>2499</v>
      </c>
      <c r="K2266">
        <v>13</v>
      </c>
      <c r="L2266">
        <v>0.17</v>
      </c>
      <c r="M2266">
        <v>26964.21</v>
      </c>
      <c r="N2266" t="s">
        <v>77</v>
      </c>
      <c r="O2266" t="s">
        <v>23</v>
      </c>
      <c r="P2266">
        <v>158612.99999999997</v>
      </c>
      <c r="Q2266">
        <v>158612.99999999997</v>
      </c>
      <c r="R2266">
        <v>32487</v>
      </c>
      <c r="S2266">
        <v>5522.7900000000009</v>
      </c>
    </row>
    <row r="2267" spans="1:19" x14ac:dyDescent="0.35">
      <c r="A2267" t="s">
        <v>2396</v>
      </c>
      <c r="B2267" s="40">
        <v>45466</v>
      </c>
      <c r="C2267" t="s">
        <v>131</v>
      </c>
      <c r="D2267" t="s">
        <v>132</v>
      </c>
      <c r="E2267" t="s">
        <v>98</v>
      </c>
      <c r="F2267" t="s">
        <v>160</v>
      </c>
      <c r="G2267" t="s">
        <v>2265</v>
      </c>
      <c r="H2267" t="s">
        <v>2266</v>
      </c>
      <c r="I2267" t="s">
        <v>48</v>
      </c>
      <c r="J2267">
        <v>2499</v>
      </c>
      <c r="K2267">
        <v>17</v>
      </c>
      <c r="L2267">
        <v>0.08</v>
      </c>
      <c r="M2267">
        <v>39084.36</v>
      </c>
      <c r="N2267" t="s">
        <v>32</v>
      </c>
      <c r="O2267" t="s">
        <v>23</v>
      </c>
      <c r="P2267">
        <v>488554.5</v>
      </c>
      <c r="Q2267">
        <v>488554.5</v>
      </c>
      <c r="R2267">
        <v>42483</v>
      </c>
      <c r="S2267">
        <v>3398.6399999999994</v>
      </c>
    </row>
    <row r="2268" spans="1:19" x14ac:dyDescent="0.35">
      <c r="A2268" t="s">
        <v>2397</v>
      </c>
      <c r="B2268" s="40">
        <v>45590</v>
      </c>
      <c r="C2268" t="s">
        <v>15</v>
      </c>
      <c r="D2268" t="s">
        <v>16</v>
      </c>
      <c r="E2268" t="s">
        <v>17</v>
      </c>
      <c r="F2268" t="s">
        <v>79</v>
      </c>
      <c r="G2268" t="s">
        <v>2265</v>
      </c>
      <c r="H2268" t="s">
        <v>2266</v>
      </c>
      <c r="I2268" t="s">
        <v>48</v>
      </c>
      <c r="J2268">
        <v>2499</v>
      </c>
      <c r="K2268">
        <v>5</v>
      </c>
      <c r="L2268">
        <v>0.28000000000000003</v>
      </c>
      <c r="M2268">
        <v>8996.4</v>
      </c>
      <c r="N2268" t="s">
        <v>22</v>
      </c>
      <c r="O2268" t="s">
        <v>23</v>
      </c>
      <c r="P2268">
        <v>32129.999999999996</v>
      </c>
      <c r="Q2268">
        <v>32129.999999999996</v>
      </c>
      <c r="R2268">
        <v>12495</v>
      </c>
      <c r="S2268">
        <v>3498.6000000000004</v>
      </c>
    </row>
    <row r="2269" spans="1:19" x14ac:dyDescent="0.35">
      <c r="A2269" t="s">
        <v>2398</v>
      </c>
      <c r="B2269" s="40">
        <v>45439</v>
      </c>
      <c r="C2269" t="s">
        <v>131</v>
      </c>
      <c r="D2269" t="s">
        <v>132</v>
      </c>
      <c r="E2269" t="s">
        <v>98</v>
      </c>
      <c r="F2269" t="s">
        <v>113</v>
      </c>
      <c r="G2269" t="s">
        <v>57</v>
      </c>
      <c r="H2269" t="s">
        <v>58</v>
      </c>
      <c r="I2269" t="s">
        <v>53</v>
      </c>
      <c r="J2269">
        <v>3499</v>
      </c>
      <c r="K2269">
        <v>17</v>
      </c>
      <c r="L2269">
        <v>0.23</v>
      </c>
      <c r="M2269">
        <v>45801.91</v>
      </c>
      <c r="N2269" t="s">
        <v>42</v>
      </c>
      <c r="O2269" t="s">
        <v>33</v>
      </c>
      <c r="P2269">
        <v>199138.73913043478</v>
      </c>
      <c r="Q2269">
        <v>199138.73913043478</v>
      </c>
      <c r="R2269">
        <v>59483</v>
      </c>
      <c r="S2269">
        <v>13681.089999999997</v>
      </c>
    </row>
    <row r="2270" spans="1:19" x14ac:dyDescent="0.35">
      <c r="A2270" t="s">
        <v>2399</v>
      </c>
      <c r="B2270" s="40">
        <v>45358</v>
      </c>
      <c r="C2270" t="s">
        <v>55</v>
      </c>
      <c r="D2270" t="s">
        <v>56</v>
      </c>
      <c r="E2270" t="s">
        <v>17</v>
      </c>
      <c r="F2270" t="s">
        <v>50</v>
      </c>
      <c r="G2270" t="s">
        <v>57</v>
      </c>
      <c r="H2270" t="s">
        <v>58</v>
      </c>
      <c r="I2270" t="s">
        <v>53</v>
      </c>
      <c r="J2270">
        <v>3499</v>
      </c>
      <c r="K2270">
        <v>15</v>
      </c>
      <c r="L2270">
        <v>0.09</v>
      </c>
      <c r="M2270">
        <v>47761.35</v>
      </c>
      <c r="N2270" t="s">
        <v>32</v>
      </c>
      <c r="O2270" t="s">
        <v>23</v>
      </c>
      <c r="P2270">
        <v>530681.66666666663</v>
      </c>
      <c r="Q2270">
        <v>530681.66666666663</v>
      </c>
      <c r="R2270">
        <v>52485</v>
      </c>
      <c r="S2270">
        <v>4723.6500000000015</v>
      </c>
    </row>
    <row r="2271" spans="1:19" x14ac:dyDescent="0.35">
      <c r="A2271" t="s">
        <v>2400</v>
      </c>
      <c r="B2271" s="40">
        <v>45418</v>
      </c>
      <c r="C2271" t="s">
        <v>96</v>
      </c>
      <c r="D2271" t="s">
        <v>97</v>
      </c>
      <c r="E2271" t="s">
        <v>98</v>
      </c>
      <c r="F2271" t="s">
        <v>99</v>
      </c>
      <c r="G2271" t="s">
        <v>57</v>
      </c>
      <c r="H2271" t="s">
        <v>58</v>
      </c>
      <c r="I2271" t="s">
        <v>53</v>
      </c>
      <c r="J2271">
        <v>3499</v>
      </c>
      <c r="K2271">
        <v>5</v>
      </c>
      <c r="L2271">
        <v>0.28000000000000003</v>
      </c>
      <c r="M2271">
        <v>12596.4</v>
      </c>
      <c r="N2271" t="s">
        <v>59</v>
      </c>
      <c r="O2271" t="s">
        <v>87</v>
      </c>
      <c r="P2271">
        <v>44987.142857142855</v>
      </c>
      <c r="Q2271">
        <v>44987.142857142855</v>
      </c>
      <c r="R2271">
        <v>17495</v>
      </c>
      <c r="S2271">
        <v>4898.6000000000004</v>
      </c>
    </row>
    <row r="2272" spans="1:19" x14ac:dyDescent="0.35">
      <c r="A2272" t="s">
        <v>2401</v>
      </c>
      <c r="B2272" s="40">
        <v>45495</v>
      </c>
      <c r="C2272" t="s">
        <v>111</v>
      </c>
      <c r="D2272" t="s">
        <v>112</v>
      </c>
      <c r="E2272" t="s">
        <v>98</v>
      </c>
      <c r="F2272" t="s">
        <v>101</v>
      </c>
      <c r="G2272" t="s">
        <v>57</v>
      </c>
      <c r="H2272" t="s">
        <v>58</v>
      </c>
      <c r="I2272" t="s">
        <v>53</v>
      </c>
      <c r="J2272">
        <v>3499</v>
      </c>
      <c r="K2272">
        <v>3</v>
      </c>
      <c r="L2272">
        <v>0.28999999999999998</v>
      </c>
      <c r="M2272">
        <v>7452.87</v>
      </c>
      <c r="N2272" t="s">
        <v>22</v>
      </c>
      <c r="O2272" t="s">
        <v>23</v>
      </c>
      <c r="P2272">
        <v>25699.551724137931</v>
      </c>
      <c r="Q2272">
        <v>25699.551724137931</v>
      </c>
      <c r="R2272">
        <v>10497</v>
      </c>
      <c r="S2272">
        <v>3044.13</v>
      </c>
    </row>
    <row r="2273" spans="1:19" x14ac:dyDescent="0.35">
      <c r="A2273" t="s">
        <v>2402</v>
      </c>
      <c r="B2273" s="40">
        <v>45537</v>
      </c>
      <c r="C2273" t="s">
        <v>55</v>
      </c>
      <c r="D2273" t="s">
        <v>56</v>
      </c>
      <c r="E2273" t="s">
        <v>17</v>
      </c>
      <c r="F2273" t="s">
        <v>18</v>
      </c>
      <c r="G2273" t="s">
        <v>57</v>
      </c>
      <c r="H2273" t="s">
        <v>58</v>
      </c>
      <c r="I2273" t="s">
        <v>53</v>
      </c>
      <c r="J2273">
        <v>3499</v>
      </c>
      <c r="K2273">
        <v>14</v>
      </c>
      <c r="L2273">
        <v>0.08</v>
      </c>
      <c r="M2273">
        <v>45067.12</v>
      </c>
      <c r="N2273" t="s">
        <v>42</v>
      </c>
      <c r="O2273" t="s">
        <v>23</v>
      </c>
      <c r="P2273">
        <v>563339</v>
      </c>
      <c r="Q2273">
        <v>563339</v>
      </c>
      <c r="R2273">
        <v>48986</v>
      </c>
      <c r="S2273">
        <v>3918.8799999999974</v>
      </c>
    </row>
    <row r="2274" spans="1:19" x14ac:dyDescent="0.35">
      <c r="A2274" t="s">
        <v>2403</v>
      </c>
      <c r="B2274" s="40">
        <v>45347</v>
      </c>
      <c r="C2274" t="s">
        <v>25</v>
      </c>
      <c r="D2274" t="s">
        <v>26</v>
      </c>
      <c r="E2274" t="s">
        <v>27</v>
      </c>
      <c r="F2274" t="s">
        <v>66</v>
      </c>
      <c r="G2274" t="s">
        <v>57</v>
      </c>
      <c r="H2274" t="s">
        <v>58</v>
      </c>
      <c r="I2274" t="s">
        <v>53</v>
      </c>
      <c r="J2274">
        <v>3499</v>
      </c>
      <c r="K2274">
        <v>12</v>
      </c>
      <c r="L2274">
        <v>0.05</v>
      </c>
      <c r="M2274">
        <v>39888.6</v>
      </c>
      <c r="N2274" t="s">
        <v>42</v>
      </c>
      <c r="O2274" t="s">
        <v>33</v>
      </c>
      <c r="P2274">
        <v>797771.99999999988</v>
      </c>
      <c r="Q2274">
        <v>797771.99999999988</v>
      </c>
      <c r="R2274">
        <v>41988</v>
      </c>
      <c r="S2274">
        <v>2099.4000000000015</v>
      </c>
    </row>
    <row r="2275" spans="1:19" x14ac:dyDescent="0.35">
      <c r="A2275" t="s">
        <v>2404</v>
      </c>
      <c r="B2275" s="40">
        <v>45624</v>
      </c>
      <c r="C2275" t="s">
        <v>15</v>
      </c>
      <c r="D2275" t="s">
        <v>16</v>
      </c>
      <c r="E2275" t="s">
        <v>17</v>
      </c>
      <c r="F2275" t="s">
        <v>50</v>
      </c>
      <c r="G2275" t="s">
        <v>57</v>
      </c>
      <c r="H2275" t="s">
        <v>58</v>
      </c>
      <c r="I2275" t="s">
        <v>53</v>
      </c>
      <c r="J2275">
        <v>3499</v>
      </c>
      <c r="K2275">
        <v>2</v>
      </c>
      <c r="L2275">
        <v>0.28999999999999998</v>
      </c>
      <c r="M2275">
        <v>4968.58</v>
      </c>
      <c r="N2275" t="s">
        <v>123</v>
      </c>
      <c r="O2275" t="s">
        <v>23</v>
      </c>
      <c r="P2275">
        <v>17133.034482758623</v>
      </c>
      <c r="Q2275">
        <v>17133.034482758623</v>
      </c>
      <c r="R2275">
        <v>6998</v>
      </c>
      <c r="S2275">
        <v>2029.42</v>
      </c>
    </row>
    <row r="2276" spans="1:19" x14ac:dyDescent="0.35">
      <c r="A2276" t="s">
        <v>2405</v>
      </c>
      <c r="B2276" s="40">
        <v>45513</v>
      </c>
      <c r="C2276" t="s">
        <v>131</v>
      </c>
      <c r="D2276" t="s">
        <v>132</v>
      </c>
      <c r="E2276" t="s">
        <v>98</v>
      </c>
      <c r="F2276" t="s">
        <v>115</v>
      </c>
      <c r="G2276" t="s">
        <v>57</v>
      </c>
      <c r="H2276" t="s">
        <v>58</v>
      </c>
      <c r="I2276" t="s">
        <v>53</v>
      </c>
      <c r="J2276">
        <v>3499</v>
      </c>
      <c r="K2276">
        <v>19</v>
      </c>
      <c r="L2276">
        <v>0.01</v>
      </c>
      <c r="M2276">
        <v>65816.19</v>
      </c>
      <c r="N2276" t="s">
        <v>42</v>
      </c>
      <c r="O2276" t="s">
        <v>23</v>
      </c>
      <c r="P2276">
        <v>6581619</v>
      </c>
      <c r="Q2276">
        <v>6581619</v>
      </c>
      <c r="R2276">
        <v>66481</v>
      </c>
      <c r="S2276">
        <v>664.80999999999767</v>
      </c>
    </row>
    <row r="2277" spans="1:19" x14ac:dyDescent="0.35">
      <c r="A2277" t="s">
        <v>2406</v>
      </c>
      <c r="B2277" s="40">
        <v>45330</v>
      </c>
      <c r="C2277" t="s">
        <v>25</v>
      </c>
      <c r="D2277" t="s">
        <v>26</v>
      </c>
      <c r="E2277" t="s">
        <v>27</v>
      </c>
      <c r="F2277" t="s">
        <v>89</v>
      </c>
      <c r="G2277" t="s">
        <v>57</v>
      </c>
      <c r="H2277" t="s">
        <v>58</v>
      </c>
      <c r="I2277" t="s">
        <v>53</v>
      </c>
      <c r="J2277">
        <v>3499</v>
      </c>
      <c r="K2277">
        <v>15</v>
      </c>
      <c r="L2277">
        <v>0.25</v>
      </c>
      <c r="M2277">
        <v>39363.75</v>
      </c>
      <c r="N2277" t="s">
        <v>32</v>
      </c>
      <c r="O2277" t="s">
        <v>33</v>
      </c>
      <c r="P2277">
        <v>157455</v>
      </c>
      <c r="Q2277">
        <v>157455</v>
      </c>
      <c r="R2277">
        <v>52485</v>
      </c>
      <c r="S2277">
        <v>13121.25</v>
      </c>
    </row>
    <row r="2278" spans="1:19" x14ac:dyDescent="0.35">
      <c r="A2278" t="s">
        <v>2407</v>
      </c>
      <c r="B2278" s="40">
        <v>45505</v>
      </c>
      <c r="C2278" t="s">
        <v>111</v>
      </c>
      <c r="D2278" t="s">
        <v>112</v>
      </c>
      <c r="E2278" t="s">
        <v>98</v>
      </c>
      <c r="F2278" t="s">
        <v>101</v>
      </c>
      <c r="G2278" t="s">
        <v>57</v>
      </c>
      <c r="H2278" t="s">
        <v>58</v>
      </c>
      <c r="I2278" t="s">
        <v>53</v>
      </c>
      <c r="J2278">
        <v>3499</v>
      </c>
      <c r="K2278">
        <v>19</v>
      </c>
      <c r="L2278">
        <v>0.11</v>
      </c>
      <c r="M2278">
        <v>59168.09</v>
      </c>
      <c r="N2278" t="s">
        <v>123</v>
      </c>
      <c r="O2278" t="s">
        <v>23</v>
      </c>
      <c r="P2278">
        <v>537891.72727272729</v>
      </c>
      <c r="Q2278">
        <v>537891.72727272729</v>
      </c>
      <c r="R2278">
        <v>66481</v>
      </c>
      <c r="S2278">
        <v>7312.9100000000035</v>
      </c>
    </row>
    <row r="2279" spans="1:19" x14ac:dyDescent="0.35">
      <c r="A2279" t="s">
        <v>2408</v>
      </c>
      <c r="B2279" s="40">
        <v>45356</v>
      </c>
      <c r="C2279" t="s">
        <v>15</v>
      </c>
      <c r="D2279" t="s">
        <v>16</v>
      </c>
      <c r="E2279" t="s">
        <v>17</v>
      </c>
      <c r="F2279" t="s">
        <v>18</v>
      </c>
      <c r="G2279" t="s">
        <v>57</v>
      </c>
      <c r="H2279" t="s">
        <v>58</v>
      </c>
      <c r="I2279" t="s">
        <v>53</v>
      </c>
      <c r="J2279">
        <v>3499</v>
      </c>
      <c r="K2279">
        <v>10</v>
      </c>
      <c r="L2279">
        <v>0.1</v>
      </c>
      <c r="M2279">
        <v>31491</v>
      </c>
      <c r="N2279" t="s">
        <v>32</v>
      </c>
      <c r="O2279" t="s">
        <v>23</v>
      </c>
      <c r="P2279">
        <v>314910</v>
      </c>
      <c r="Q2279">
        <v>314910</v>
      </c>
      <c r="R2279">
        <v>34990</v>
      </c>
      <c r="S2279">
        <v>3499</v>
      </c>
    </row>
    <row r="2280" spans="1:19" x14ac:dyDescent="0.35">
      <c r="A2280" t="s">
        <v>2409</v>
      </c>
      <c r="B2280" s="40">
        <v>45548</v>
      </c>
      <c r="C2280" t="s">
        <v>111</v>
      </c>
      <c r="D2280" t="s">
        <v>112</v>
      </c>
      <c r="E2280" t="s">
        <v>98</v>
      </c>
      <c r="F2280" t="s">
        <v>99</v>
      </c>
      <c r="G2280" t="s">
        <v>57</v>
      </c>
      <c r="H2280" t="s">
        <v>58</v>
      </c>
      <c r="I2280" t="s">
        <v>53</v>
      </c>
      <c r="J2280">
        <v>3499</v>
      </c>
      <c r="K2280">
        <v>8</v>
      </c>
      <c r="L2280">
        <v>0.28999999999999998</v>
      </c>
      <c r="M2280">
        <v>19874.32</v>
      </c>
      <c r="N2280" t="s">
        <v>32</v>
      </c>
      <c r="O2280" t="s">
        <v>80</v>
      </c>
      <c r="P2280">
        <v>68532.137931034493</v>
      </c>
      <c r="Q2280">
        <v>68532.137931034493</v>
      </c>
      <c r="R2280">
        <v>27992</v>
      </c>
      <c r="S2280">
        <v>8117.68</v>
      </c>
    </row>
    <row r="2281" spans="1:19" x14ac:dyDescent="0.35">
      <c r="A2281" t="s">
        <v>2410</v>
      </c>
      <c r="B2281" s="40">
        <v>45432</v>
      </c>
      <c r="C2281" t="s">
        <v>125</v>
      </c>
      <c r="D2281" t="s">
        <v>126</v>
      </c>
      <c r="E2281" t="s">
        <v>37</v>
      </c>
      <c r="F2281" t="s">
        <v>71</v>
      </c>
      <c r="G2281" t="s">
        <v>57</v>
      </c>
      <c r="H2281" t="s">
        <v>58</v>
      </c>
      <c r="I2281" t="s">
        <v>53</v>
      </c>
      <c r="J2281">
        <v>3499</v>
      </c>
      <c r="K2281">
        <v>7</v>
      </c>
      <c r="L2281">
        <v>0.19</v>
      </c>
      <c r="M2281">
        <v>19839.330000000002</v>
      </c>
      <c r="N2281" t="s">
        <v>42</v>
      </c>
      <c r="O2281" t="s">
        <v>23</v>
      </c>
      <c r="P2281">
        <v>104417.52631578948</v>
      </c>
      <c r="Q2281">
        <v>104417.52631578948</v>
      </c>
      <c r="R2281">
        <v>24493</v>
      </c>
      <c r="S2281">
        <v>4653.6699999999983</v>
      </c>
    </row>
    <row r="2282" spans="1:19" x14ac:dyDescent="0.35">
      <c r="A2282" t="s">
        <v>2411</v>
      </c>
      <c r="B2282" s="40">
        <v>45392</v>
      </c>
      <c r="C2282" t="s">
        <v>44</v>
      </c>
      <c r="D2282" t="s">
        <v>45</v>
      </c>
      <c r="E2282" t="s">
        <v>17</v>
      </c>
      <c r="F2282" t="s">
        <v>176</v>
      </c>
      <c r="G2282" t="s">
        <v>57</v>
      </c>
      <c r="H2282" t="s">
        <v>58</v>
      </c>
      <c r="I2282" t="s">
        <v>53</v>
      </c>
      <c r="J2282">
        <v>3499</v>
      </c>
      <c r="K2282">
        <v>20</v>
      </c>
      <c r="L2282">
        <v>0.15</v>
      </c>
      <c r="M2282">
        <v>59483</v>
      </c>
      <c r="N2282" t="s">
        <v>59</v>
      </c>
      <c r="O2282" t="s">
        <v>23</v>
      </c>
      <c r="P2282">
        <v>396553.33333333337</v>
      </c>
      <c r="Q2282">
        <v>396553.33333333337</v>
      </c>
      <c r="R2282">
        <v>69980</v>
      </c>
      <c r="S2282">
        <v>10497</v>
      </c>
    </row>
    <row r="2283" spans="1:19" x14ac:dyDescent="0.35">
      <c r="A2283" t="s">
        <v>2412</v>
      </c>
      <c r="B2283" s="40">
        <v>45573</v>
      </c>
      <c r="C2283" t="s">
        <v>96</v>
      </c>
      <c r="D2283" t="s">
        <v>97</v>
      </c>
      <c r="E2283" t="s">
        <v>98</v>
      </c>
      <c r="F2283" t="s">
        <v>179</v>
      </c>
      <c r="G2283" t="s">
        <v>57</v>
      </c>
      <c r="H2283" t="s">
        <v>58</v>
      </c>
      <c r="I2283" t="s">
        <v>53</v>
      </c>
      <c r="J2283">
        <v>3499</v>
      </c>
      <c r="K2283">
        <v>18</v>
      </c>
      <c r="L2283">
        <v>0.21</v>
      </c>
      <c r="M2283">
        <v>49755.78</v>
      </c>
      <c r="N2283" t="s">
        <v>42</v>
      </c>
      <c r="O2283" t="s">
        <v>23</v>
      </c>
      <c r="P2283">
        <v>236932.28571428571</v>
      </c>
      <c r="Q2283">
        <v>236932.28571428571</v>
      </c>
      <c r="R2283">
        <v>62981.999999999993</v>
      </c>
      <c r="S2283">
        <v>13226.219999999994</v>
      </c>
    </row>
    <row r="2284" spans="1:19" x14ac:dyDescent="0.35">
      <c r="A2284" t="s">
        <v>2413</v>
      </c>
      <c r="B2284" s="40">
        <v>45621</v>
      </c>
      <c r="C2284" t="s">
        <v>61</v>
      </c>
      <c r="D2284" t="s">
        <v>62</v>
      </c>
      <c r="E2284" t="s">
        <v>27</v>
      </c>
      <c r="F2284" t="s">
        <v>28</v>
      </c>
      <c r="G2284" t="s">
        <v>57</v>
      </c>
      <c r="H2284" t="s">
        <v>58</v>
      </c>
      <c r="I2284" t="s">
        <v>53</v>
      </c>
      <c r="J2284">
        <v>3499</v>
      </c>
      <c r="K2284">
        <v>6</v>
      </c>
      <c r="L2284">
        <v>0</v>
      </c>
      <c r="M2284">
        <v>20994</v>
      </c>
      <c r="N2284" t="s">
        <v>22</v>
      </c>
      <c r="O2284" t="s">
        <v>80</v>
      </c>
      <c r="P2284" t="e">
        <v>#DIV/0!</v>
      </c>
      <c r="Q2284">
        <v>0</v>
      </c>
      <c r="R2284">
        <v>20994</v>
      </c>
      <c r="S2284">
        <v>0</v>
      </c>
    </row>
    <row r="2285" spans="1:19" x14ac:dyDescent="0.35">
      <c r="A2285" t="s">
        <v>2414</v>
      </c>
      <c r="B2285" s="40">
        <v>45466</v>
      </c>
      <c r="C2285" t="s">
        <v>55</v>
      </c>
      <c r="D2285" t="s">
        <v>56</v>
      </c>
      <c r="E2285" t="s">
        <v>17</v>
      </c>
      <c r="F2285" t="s">
        <v>50</v>
      </c>
      <c r="G2285" t="s">
        <v>57</v>
      </c>
      <c r="H2285" t="s">
        <v>58</v>
      </c>
      <c r="I2285" t="s">
        <v>53</v>
      </c>
      <c r="J2285">
        <v>3499</v>
      </c>
      <c r="K2285">
        <v>1</v>
      </c>
      <c r="L2285">
        <v>0.22</v>
      </c>
      <c r="M2285">
        <v>2729.22</v>
      </c>
      <c r="N2285" t="s">
        <v>32</v>
      </c>
      <c r="O2285" t="s">
        <v>179</v>
      </c>
      <c r="P2285">
        <v>12405.545454545454</v>
      </c>
      <c r="Q2285">
        <v>12405.545454545454</v>
      </c>
      <c r="R2285">
        <v>3498.9999999999995</v>
      </c>
      <c r="S2285">
        <v>769.77999999999975</v>
      </c>
    </row>
    <row r="2286" spans="1:19" x14ac:dyDescent="0.35">
      <c r="A2286" t="s">
        <v>2415</v>
      </c>
      <c r="B2286" s="40">
        <v>45634</v>
      </c>
      <c r="C2286" t="s">
        <v>111</v>
      </c>
      <c r="D2286" t="s">
        <v>112</v>
      </c>
      <c r="E2286" t="s">
        <v>98</v>
      </c>
      <c r="F2286" t="s">
        <v>160</v>
      </c>
      <c r="G2286" t="s">
        <v>57</v>
      </c>
      <c r="H2286" t="s">
        <v>58</v>
      </c>
      <c r="I2286" t="s">
        <v>53</v>
      </c>
      <c r="J2286">
        <v>3499</v>
      </c>
      <c r="K2286">
        <v>13</v>
      </c>
      <c r="L2286">
        <v>0.02</v>
      </c>
      <c r="M2286">
        <v>44577.26</v>
      </c>
      <c r="N2286" t="s">
        <v>123</v>
      </c>
      <c r="O2286" t="s">
        <v>23</v>
      </c>
      <c r="P2286">
        <v>2228863</v>
      </c>
      <c r="Q2286">
        <v>2228863</v>
      </c>
      <c r="R2286">
        <v>45487</v>
      </c>
      <c r="S2286">
        <v>909.73999999999796</v>
      </c>
    </row>
    <row r="2287" spans="1:19" x14ac:dyDescent="0.35">
      <c r="A2287" t="s">
        <v>2416</v>
      </c>
      <c r="B2287" s="40">
        <v>45647</v>
      </c>
      <c r="C2287" t="s">
        <v>55</v>
      </c>
      <c r="D2287" t="s">
        <v>56</v>
      </c>
      <c r="E2287" t="s">
        <v>17</v>
      </c>
      <c r="F2287" t="s">
        <v>18</v>
      </c>
      <c r="G2287" t="s">
        <v>57</v>
      </c>
      <c r="H2287" t="s">
        <v>58</v>
      </c>
      <c r="I2287" t="s">
        <v>53</v>
      </c>
      <c r="J2287">
        <v>3499</v>
      </c>
      <c r="K2287">
        <v>14</v>
      </c>
      <c r="L2287">
        <v>0.09</v>
      </c>
      <c r="M2287">
        <v>44577.26</v>
      </c>
      <c r="N2287" t="s">
        <v>123</v>
      </c>
      <c r="O2287" t="s">
        <v>23</v>
      </c>
      <c r="P2287">
        <v>495302.88888888893</v>
      </c>
      <c r="Q2287">
        <v>495302.88888888893</v>
      </c>
      <c r="R2287">
        <v>48986</v>
      </c>
      <c r="S2287">
        <v>4408.739999999998</v>
      </c>
    </row>
    <row r="2288" spans="1:19" x14ac:dyDescent="0.35">
      <c r="A2288" t="s">
        <v>2417</v>
      </c>
      <c r="B2288" s="40">
        <v>45573</v>
      </c>
      <c r="C2288" t="s">
        <v>15</v>
      </c>
      <c r="D2288" t="s">
        <v>16</v>
      </c>
      <c r="E2288" t="s">
        <v>17</v>
      </c>
      <c r="F2288" t="s">
        <v>176</v>
      </c>
      <c r="G2288" t="s">
        <v>57</v>
      </c>
      <c r="H2288" t="s">
        <v>58</v>
      </c>
      <c r="I2288" t="s">
        <v>53</v>
      </c>
      <c r="J2288">
        <v>3499</v>
      </c>
      <c r="K2288">
        <v>9</v>
      </c>
      <c r="L2288">
        <v>0.13</v>
      </c>
      <c r="M2288">
        <v>27397.17</v>
      </c>
      <c r="N2288" t="s">
        <v>22</v>
      </c>
      <c r="O2288" t="s">
        <v>23</v>
      </c>
      <c r="P2288">
        <v>210747.46153846153</v>
      </c>
      <c r="Q2288">
        <v>210747.46153846153</v>
      </c>
      <c r="R2288">
        <v>31490.999999999996</v>
      </c>
      <c r="S2288">
        <v>4093.8299999999981</v>
      </c>
    </row>
    <row r="2289" spans="1:19" x14ac:dyDescent="0.35">
      <c r="A2289" t="s">
        <v>2418</v>
      </c>
      <c r="B2289" s="40">
        <v>45593</v>
      </c>
      <c r="C2289" t="s">
        <v>64</v>
      </c>
      <c r="D2289" t="s">
        <v>65</v>
      </c>
      <c r="E2289" t="s">
        <v>27</v>
      </c>
      <c r="F2289" t="s">
        <v>103</v>
      </c>
      <c r="G2289" t="s">
        <v>57</v>
      </c>
      <c r="H2289" t="s">
        <v>58</v>
      </c>
      <c r="I2289" t="s">
        <v>53</v>
      </c>
      <c r="J2289">
        <v>3499</v>
      </c>
      <c r="K2289">
        <v>18</v>
      </c>
      <c r="L2289">
        <v>0.24</v>
      </c>
      <c r="M2289">
        <v>47866.32</v>
      </c>
      <c r="N2289" t="s">
        <v>123</v>
      </c>
      <c r="O2289" t="s">
        <v>80</v>
      </c>
      <c r="P2289">
        <v>199443</v>
      </c>
      <c r="Q2289">
        <v>199443</v>
      </c>
      <c r="R2289">
        <v>62982</v>
      </c>
      <c r="S2289">
        <v>15115.68</v>
      </c>
    </row>
    <row r="2290" spans="1:19" x14ac:dyDescent="0.35">
      <c r="A2290" t="s">
        <v>2419</v>
      </c>
      <c r="B2290" s="40">
        <v>45562</v>
      </c>
      <c r="C2290" t="s">
        <v>96</v>
      </c>
      <c r="D2290" t="s">
        <v>97</v>
      </c>
      <c r="E2290" t="s">
        <v>98</v>
      </c>
      <c r="F2290" t="s">
        <v>99</v>
      </c>
      <c r="G2290" t="s">
        <v>57</v>
      </c>
      <c r="H2290" t="s">
        <v>58</v>
      </c>
      <c r="I2290" t="s">
        <v>53</v>
      </c>
      <c r="J2290">
        <v>3499</v>
      </c>
      <c r="K2290">
        <v>10</v>
      </c>
      <c r="L2290">
        <v>0.09</v>
      </c>
      <c r="M2290">
        <v>31840.9</v>
      </c>
      <c r="N2290" t="s">
        <v>22</v>
      </c>
      <c r="O2290" t="s">
        <v>23</v>
      </c>
      <c r="P2290">
        <v>353787.77777777781</v>
      </c>
      <c r="Q2290">
        <v>353787.77777777781</v>
      </c>
      <c r="R2290">
        <v>34990</v>
      </c>
      <c r="S2290">
        <v>3149.0999999999985</v>
      </c>
    </row>
    <row r="2291" spans="1:19" x14ac:dyDescent="0.35">
      <c r="A2291" t="s">
        <v>2420</v>
      </c>
      <c r="B2291" s="40">
        <v>45582</v>
      </c>
      <c r="C2291" t="s">
        <v>111</v>
      </c>
      <c r="D2291" t="s">
        <v>112</v>
      </c>
      <c r="E2291" t="s">
        <v>98</v>
      </c>
      <c r="F2291" t="s">
        <v>99</v>
      </c>
      <c r="G2291" t="s">
        <v>57</v>
      </c>
      <c r="H2291" t="s">
        <v>58</v>
      </c>
      <c r="I2291" t="s">
        <v>53</v>
      </c>
      <c r="J2291">
        <v>3499</v>
      </c>
      <c r="K2291">
        <v>17</v>
      </c>
      <c r="L2291">
        <v>0.14000000000000001</v>
      </c>
      <c r="M2291">
        <v>51155.38</v>
      </c>
      <c r="N2291" t="s">
        <v>22</v>
      </c>
      <c r="O2291" t="s">
        <v>179</v>
      </c>
      <c r="P2291">
        <v>365395.57142857136</v>
      </c>
      <c r="Q2291">
        <v>365395.57142857136</v>
      </c>
      <c r="R2291">
        <v>59483</v>
      </c>
      <c r="S2291">
        <v>8327.6200000000026</v>
      </c>
    </row>
    <row r="2292" spans="1:19" x14ac:dyDescent="0.35">
      <c r="A2292" t="s">
        <v>2421</v>
      </c>
      <c r="B2292" s="40">
        <v>45514</v>
      </c>
      <c r="C2292" t="s">
        <v>44</v>
      </c>
      <c r="D2292" t="s">
        <v>45</v>
      </c>
      <c r="E2292" t="s">
        <v>17</v>
      </c>
      <c r="F2292" t="s">
        <v>179</v>
      </c>
      <c r="G2292" t="s">
        <v>57</v>
      </c>
      <c r="H2292" t="s">
        <v>58</v>
      </c>
      <c r="I2292" t="s">
        <v>53</v>
      </c>
      <c r="J2292">
        <v>3499</v>
      </c>
      <c r="K2292">
        <v>14</v>
      </c>
      <c r="L2292">
        <v>0.27</v>
      </c>
      <c r="M2292">
        <v>35759.78</v>
      </c>
      <c r="N2292" t="s">
        <v>123</v>
      </c>
      <c r="O2292" t="s">
        <v>23</v>
      </c>
      <c r="P2292">
        <v>132443.62962962961</v>
      </c>
      <c r="Q2292">
        <v>132443.62962962961</v>
      </c>
      <c r="R2292">
        <v>48986</v>
      </c>
      <c r="S2292">
        <v>13226.220000000001</v>
      </c>
    </row>
    <row r="2293" spans="1:19" x14ac:dyDescent="0.35">
      <c r="A2293" t="s">
        <v>2422</v>
      </c>
      <c r="B2293" s="40">
        <v>45384</v>
      </c>
      <c r="C2293" t="s">
        <v>111</v>
      </c>
      <c r="D2293" t="s">
        <v>112</v>
      </c>
      <c r="E2293" t="s">
        <v>98</v>
      </c>
      <c r="F2293" t="s">
        <v>101</v>
      </c>
      <c r="G2293" t="s">
        <v>57</v>
      </c>
      <c r="H2293" t="s">
        <v>58</v>
      </c>
      <c r="I2293" t="s">
        <v>53</v>
      </c>
      <c r="J2293">
        <v>3499</v>
      </c>
      <c r="K2293">
        <v>9</v>
      </c>
      <c r="L2293">
        <v>0.2</v>
      </c>
      <c r="M2293">
        <v>25192.799999999999</v>
      </c>
      <c r="N2293" t="s">
        <v>22</v>
      </c>
      <c r="O2293" t="s">
        <v>23</v>
      </c>
      <c r="P2293">
        <v>125963.99999999999</v>
      </c>
      <c r="Q2293">
        <v>125963.99999999999</v>
      </c>
      <c r="R2293">
        <v>31490.999999999996</v>
      </c>
      <c r="S2293">
        <v>6298.1999999999971</v>
      </c>
    </row>
    <row r="2294" spans="1:19" x14ac:dyDescent="0.35">
      <c r="A2294" t="s">
        <v>2423</v>
      </c>
      <c r="B2294" s="40">
        <v>45469</v>
      </c>
      <c r="C2294" t="s">
        <v>35</v>
      </c>
      <c r="D2294" t="s">
        <v>36</v>
      </c>
      <c r="E2294" t="s">
        <v>37</v>
      </c>
      <c r="F2294" t="s">
        <v>83</v>
      </c>
      <c r="G2294" t="s">
        <v>57</v>
      </c>
      <c r="H2294" t="s">
        <v>58</v>
      </c>
      <c r="I2294" t="s">
        <v>53</v>
      </c>
      <c r="J2294">
        <v>3499</v>
      </c>
      <c r="K2294">
        <v>15</v>
      </c>
      <c r="L2294">
        <v>0.02</v>
      </c>
      <c r="M2294">
        <v>51435.3</v>
      </c>
      <c r="N2294" t="s">
        <v>59</v>
      </c>
      <c r="O2294" t="s">
        <v>179</v>
      </c>
      <c r="P2294">
        <v>2571765</v>
      </c>
      <c r="Q2294">
        <v>2571765</v>
      </c>
      <c r="R2294">
        <v>52485.000000000007</v>
      </c>
      <c r="S2294">
        <v>1049.7000000000044</v>
      </c>
    </row>
    <row r="2295" spans="1:19" x14ac:dyDescent="0.35">
      <c r="A2295" t="s">
        <v>2424</v>
      </c>
      <c r="B2295" s="40">
        <v>45302</v>
      </c>
      <c r="C2295" t="s">
        <v>55</v>
      </c>
      <c r="D2295" t="s">
        <v>56</v>
      </c>
      <c r="E2295" t="s">
        <v>17</v>
      </c>
      <c r="F2295" t="s">
        <v>176</v>
      </c>
      <c r="G2295" t="s">
        <v>57</v>
      </c>
      <c r="H2295" t="s">
        <v>58</v>
      </c>
      <c r="I2295" t="s">
        <v>53</v>
      </c>
      <c r="J2295">
        <v>3499</v>
      </c>
      <c r="K2295">
        <v>18</v>
      </c>
      <c r="L2295">
        <v>0.08</v>
      </c>
      <c r="M2295">
        <v>57943.44</v>
      </c>
      <c r="N2295" t="s">
        <v>59</v>
      </c>
      <c r="O2295" t="s">
        <v>23</v>
      </c>
      <c r="P2295">
        <v>724293</v>
      </c>
      <c r="Q2295">
        <v>724293</v>
      </c>
      <c r="R2295">
        <v>62982</v>
      </c>
      <c r="S2295">
        <v>5038.5599999999977</v>
      </c>
    </row>
    <row r="2296" spans="1:19" x14ac:dyDescent="0.35">
      <c r="A2296" t="s">
        <v>2425</v>
      </c>
      <c r="B2296" s="40">
        <v>45462</v>
      </c>
      <c r="C2296" t="s">
        <v>35</v>
      </c>
      <c r="D2296" t="s">
        <v>36</v>
      </c>
      <c r="E2296" t="s">
        <v>37</v>
      </c>
      <c r="F2296" t="s">
        <v>83</v>
      </c>
      <c r="G2296" t="s">
        <v>57</v>
      </c>
      <c r="H2296" t="s">
        <v>58</v>
      </c>
      <c r="I2296" t="s">
        <v>53</v>
      </c>
      <c r="J2296">
        <v>3499</v>
      </c>
      <c r="K2296">
        <v>19</v>
      </c>
      <c r="L2296">
        <v>0.16</v>
      </c>
      <c r="M2296">
        <v>55844.04</v>
      </c>
      <c r="N2296" t="s">
        <v>32</v>
      </c>
      <c r="O2296" t="s">
        <v>23</v>
      </c>
      <c r="P2296">
        <v>349025.25</v>
      </c>
      <c r="Q2296">
        <v>349025.25</v>
      </c>
      <c r="R2296">
        <v>66481</v>
      </c>
      <c r="S2296">
        <v>10636.96</v>
      </c>
    </row>
    <row r="2297" spans="1:19" x14ac:dyDescent="0.35">
      <c r="A2297" t="s">
        <v>2426</v>
      </c>
      <c r="B2297" s="40">
        <v>45344</v>
      </c>
      <c r="C2297" t="s">
        <v>44</v>
      </c>
      <c r="D2297" t="s">
        <v>45</v>
      </c>
      <c r="E2297" t="s">
        <v>17</v>
      </c>
      <c r="F2297" t="s">
        <v>176</v>
      </c>
      <c r="G2297" t="s">
        <v>57</v>
      </c>
      <c r="H2297" t="s">
        <v>58</v>
      </c>
      <c r="I2297" t="s">
        <v>53</v>
      </c>
      <c r="J2297">
        <v>3499</v>
      </c>
      <c r="K2297">
        <v>7</v>
      </c>
      <c r="L2297">
        <v>0.05</v>
      </c>
      <c r="M2297">
        <v>23268.35</v>
      </c>
      <c r="N2297" t="s">
        <v>42</v>
      </c>
      <c r="O2297" t="s">
        <v>23</v>
      </c>
      <c r="P2297">
        <v>465366.99999999994</v>
      </c>
      <c r="Q2297">
        <v>465366.99999999994</v>
      </c>
      <c r="R2297">
        <v>24493</v>
      </c>
      <c r="S2297">
        <v>1224.6500000000015</v>
      </c>
    </row>
    <row r="2298" spans="1:19" x14ac:dyDescent="0.35">
      <c r="A2298" t="s">
        <v>2427</v>
      </c>
      <c r="B2298" s="40">
        <v>45536</v>
      </c>
      <c r="C2298" t="s">
        <v>125</v>
      </c>
      <c r="D2298" t="s">
        <v>126</v>
      </c>
      <c r="E2298" t="s">
        <v>37</v>
      </c>
      <c r="F2298" t="s">
        <v>157</v>
      </c>
      <c r="G2298" t="s">
        <v>57</v>
      </c>
      <c r="H2298" t="s">
        <v>58</v>
      </c>
      <c r="I2298" t="s">
        <v>53</v>
      </c>
      <c r="J2298">
        <v>3499</v>
      </c>
      <c r="K2298">
        <v>13</v>
      </c>
      <c r="L2298">
        <v>0.11</v>
      </c>
      <c r="M2298">
        <v>40483.43</v>
      </c>
      <c r="N2298" t="s">
        <v>123</v>
      </c>
      <c r="O2298" t="s">
        <v>23</v>
      </c>
      <c r="P2298">
        <v>368031.18181818182</v>
      </c>
      <c r="Q2298">
        <v>368031.18181818182</v>
      </c>
      <c r="R2298">
        <v>45487</v>
      </c>
      <c r="S2298">
        <v>5003.57</v>
      </c>
    </row>
    <row r="2299" spans="1:19" x14ac:dyDescent="0.35">
      <c r="A2299" t="s">
        <v>2428</v>
      </c>
      <c r="B2299" s="40">
        <v>45492</v>
      </c>
      <c r="C2299" t="s">
        <v>96</v>
      </c>
      <c r="D2299" t="s">
        <v>97</v>
      </c>
      <c r="E2299" t="s">
        <v>98</v>
      </c>
      <c r="F2299" t="s">
        <v>113</v>
      </c>
      <c r="G2299" t="s">
        <v>57</v>
      </c>
      <c r="H2299" t="s">
        <v>58</v>
      </c>
      <c r="I2299" t="s">
        <v>53</v>
      </c>
      <c r="J2299">
        <v>3499</v>
      </c>
      <c r="K2299">
        <v>18</v>
      </c>
      <c r="L2299">
        <v>0.24</v>
      </c>
      <c r="M2299">
        <v>47866.32</v>
      </c>
      <c r="N2299" t="s">
        <v>32</v>
      </c>
      <c r="O2299" t="s">
        <v>23</v>
      </c>
      <c r="P2299">
        <v>199443</v>
      </c>
      <c r="Q2299">
        <v>199443</v>
      </c>
      <c r="R2299">
        <v>62982</v>
      </c>
      <c r="S2299">
        <v>15115.68</v>
      </c>
    </row>
    <row r="2300" spans="1:19" x14ac:dyDescent="0.35">
      <c r="A2300" t="s">
        <v>2429</v>
      </c>
      <c r="B2300" s="40">
        <v>45457</v>
      </c>
      <c r="C2300" t="s">
        <v>125</v>
      </c>
      <c r="D2300" t="s">
        <v>126</v>
      </c>
      <c r="E2300" t="s">
        <v>37</v>
      </c>
      <c r="F2300" t="s">
        <v>83</v>
      </c>
      <c r="G2300" t="s">
        <v>57</v>
      </c>
      <c r="H2300" t="s">
        <v>58</v>
      </c>
      <c r="I2300" t="s">
        <v>53</v>
      </c>
      <c r="J2300">
        <v>3499</v>
      </c>
      <c r="K2300">
        <v>3</v>
      </c>
      <c r="L2300">
        <v>0.11</v>
      </c>
      <c r="M2300">
        <v>9342.33</v>
      </c>
      <c r="N2300" t="s">
        <v>123</v>
      </c>
      <c r="O2300" t="s">
        <v>179</v>
      </c>
      <c r="P2300">
        <v>84930.272727272721</v>
      </c>
      <c r="Q2300">
        <v>84930.272727272721</v>
      </c>
      <c r="R2300">
        <v>10497</v>
      </c>
      <c r="S2300">
        <v>1154.67</v>
      </c>
    </row>
    <row r="2301" spans="1:19" x14ac:dyDescent="0.35">
      <c r="A2301" t="s">
        <v>2430</v>
      </c>
      <c r="B2301" s="40">
        <v>45518</v>
      </c>
      <c r="C2301" t="s">
        <v>96</v>
      </c>
      <c r="D2301" t="s">
        <v>97</v>
      </c>
      <c r="E2301" t="s">
        <v>98</v>
      </c>
      <c r="F2301" t="s">
        <v>113</v>
      </c>
      <c r="G2301" t="s">
        <v>57</v>
      </c>
      <c r="H2301" t="s">
        <v>58</v>
      </c>
      <c r="I2301" t="s">
        <v>53</v>
      </c>
      <c r="J2301">
        <v>3499</v>
      </c>
      <c r="K2301">
        <v>8</v>
      </c>
      <c r="L2301">
        <v>0.08</v>
      </c>
      <c r="M2301">
        <v>25752.639999999999</v>
      </c>
      <c r="N2301" t="s">
        <v>123</v>
      </c>
      <c r="O2301" t="s">
        <v>23</v>
      </c>
      <c r="P2301">
        <v>321908</v>
      </c>
      <c r="Q2301">
        <v>321908</v>
      </c>
      <c r="R2301">
        <v>27991.999999999996</v>
      </c>
      <c r="S2301">
        <v>2239.3599999999969</v>
      </c>
    </row>
    <row r="2302" spans="1:19" x14ac:dyDescent="0.35">
      <c r="A2302" t="s">
        <v>2431</v>
      </c>
      <c r="B2302" s="40">
        <v>45522</v>
      </c>
      <c r="C2302" t="s">
        <v>44</v>
      </c>
      <c r="D2302" t="s">
        <v>45</v>
      </c>
      <c r="E2302" t="s">
        <v>17</v>
      </c>
      <c r="F2302" t="s">
        <v>79</v>
      </c>
      <c r="G2302" t="s">
        <v>57</v>
      </c>
      <c r="H2302" t="s">
        <v>58</v>
      </c>
      <c r="I2302" t="s">
        <v>53</v>
      </c>
      <c r="J2302">
        <v>3499</v>
      </c>
      <c r="K2302">
        <v>3</v>
      </c>
      <c r="L2302">
        <v>0.06</v>
      </c>
      <c r="M2302">
        <v>9867.18</v>
      </c>
      <c r="N2302" t="s">
        <v>77</v>
      </c>
      <c r="O2302" t="s">
        <v>23</v>
      </c>
      <c r="P2302">
        <v>164453</v>
      </c>
      <c r="Q2302">
        <v>164453</v>
      </c>
      <c r="R2302">
        <v>10497</v>
      </c>
      <c r="S2302">
        <v>629.81999999999971</v>
      </c>
    </row>
    <row r="2303" spans="1:19" x14ac:dyDescent="0.35">
      <c r="A2303" t="s">
        <v>2432</v>
      </c>
      <c r="B2303" s="40">
        <v>45399</v>
      </c>
      <c r="C2303" t="s">
        <v>73</v>
      </c>
      <c r="D2303" t="s">
        <v>74</v>
      </c>
      <c r="E2303" t="s">
        <v>37</v>
      </c>
      <c r="F2303" t="s">
        <v>151</v>
      </c>
      <c r="G2303" t="s">
        <v>57</v>
      </c>
      <c r="H2303" t="s">
        <v>58</v>
      </c>
      <c r="I2303" t="s">
        <v>53</v>
      </c>
      <c r="J2303">
        <v>3499</v>
      </c>
      <c r="K2303">
        <v>17</v>
      </c>
      <c r="L2303">
        <v>0.01</v>
      </c>
      <c r="M2303">
        <v>58888.17</v>
      </c>
      <c r="N2303" t="s">
        <v>77</v>
      </c>
      <c r="O2303" t="s">
        <v>179</v>
      </c>
      <c r="P2303">
        <v>5888817</v>
      </c>
      <c r="Q2303">
        <v>5888817</v>
      </c>
      <c r="R2303">
        <v>59483</v>
      </c>
      <c r="S2303">
        <v>594.83000000000175</v>
      </c>
    </row>
    <row r="2304" spans="1:19" x14ac:dyDescent="0.35">
      <c r="A2304" t="s">
        <v>2433</v>
      </c>
      <c r="B2304" s="40">
        <v>45387</v>
      </c>
      <c r="C2304" t="s">
        <v>131</v>
      </c>
      <c r="D2304" t="s">
        <v>132</v>
      </c>
      <c r="E2304" t="s">
        <v>98</v>
      </c>
      <c r="F2304" t="s">
        <v>99</v>
      </c>
      <c r="G2304" t="s">
        <v>57</v>
      </c>
      <c r="H2304" t="s">
        <v>58</v>
      </c>
      <c r="I2304" t="s">
        <v>53</v>
      </c>
      <c r="J2304">
        <v>3499</v>
      </c>
      <c r="K2304">
        <v>13</v>
      </c>
      <c r="L2304">
        <v>0.27</v>
      </c>
      <c r="M2304">
        <v>33205.51</v>
      </c>
      <c r="N2304" t="s">
        <v>59</v>
      </c>
      <c r="O2304" t="s">
        <v>33</v>
      </c>
      <c r="P2304">
        <v>122983.37037037036</v>
      </c>
      <c r="Q2304">
        <v>122983.37037037036</v>
      </c>
      <c r="R2304">
        <v>45487.000000000007</v>
      </c>
      <c r="S2304">
        <v>12281.490000000005</v>
      </c>
    </row>
    <row r="2305" spans="1:19" x14ac:dyDescent="0.35">
      <c r="A2305" t="s">
        <v>2434</v>
      </c>
      <c r="B2305" s="40">
        <v>45585</v>
      </c>
      <c r="C2305" t="s">
        <v>15</v>
      </c>
      <c r="D2305" t="s">
        <v>16</v>
      </c>
      <c r="E2305" t="s">
        <v>17</v>
      </c>
      <c r="F2305" t="s">
        <v>79</v>
      </c>
      <c r="G2305" t="s">
        <v>57</v>
      </c>
      <c r="H2305" t="s">
        <v>58</v>
      </c>
      <c r="I2305" t="s">
        <v>53</v>
      </c>
      <c r="J2305">
        <v>3499</v>
      </c>
      <c r="K2305">
        <v>1</v>
      </c>
      <c r="L2305">
        <v>0.1</v>
      </c>
      <c r="M2305">
        <v>3149.1</v>
      </c>
      <c r="N2305" t="s">
        <v>123</v>
      </c>
      <c r="O2305" t="s">
        <v>23</v>
      </c>
      <c r="P2305">
        <v>31490.999999999996</v>
      </c>
      <c r="Q2305">
        <v>31490.999999999996</v>
      </c>
      <c r="R2305">
        <v>3499</v>
      </c>
      <c r="S2305">
        <v>349.90000000000009</v>
      </c>
    </row>
    <row r="2306" spans="1:19" x14ac:dyDescent="0.35">
      <c r="A2306" t="s">
        <v>2435</v>
      </c>
      <c r="B2306" s="40">
        <v>45520</v>
      </c>
      <c r="C2306" t="s">
        <v>73</v>
      </c>
      <c r="D2306" t="s">
        <v>74</v>
      </c>
      <c r="E2306" t="s">
        <v>37</v>
      </c>
      <c r="F2306" t="s">
        <v>38</v>
      </c>
      <c r="G2306" t="s">
        <v>57</v>
      </c>
      <c r="H2306" t="s">
        <v>58</v>
      </c>
      <c r="I2306" t="s">
        <v>53</v>
      </c>
      <c r="J2306">
        <v>3499</v>
      </c>
      <c r="K2306">
        <v>12</v>
      </c>
      <c r="L2306">
        <v>0.12</v>
      </c>
      <c r="M2306">
        <v>36949.440000000002</v>
      </c>
      <c r="N2306" t="s">
        <v>59</v>
      </c>
      <c r="O2306" t="s">
        <v>80</v>
      </c>
      <c r="P2306">
        <v>307912.00000000006</v>
      </c>
      <c r="Q2306">
        <v>307912.00000000006</v>
      </c>
      <c r="R2306">
        <v>41988</v>
      </c>
      <c r="S2306">
        <v>5038.5599999999977</v>
      </c>
    </row>
    <row r="2307" spans="1:19" x14ac:dyDescent="0.35">
      <c r="A2307" t="s">
        <v>2436</v>
      </c>
      <c r="B2307" s="40">
        <v>45581</v>
      </c>
      <c r="C2307" t="s">
        <v>96</v>
      </c>
      <c r="D2307" t="s">
        <v>97</v>
      </c>
      <c r="E2307" t="s">
        <v>98</v>
      </c>
      <c r="F2307" t="s">
        <v>113</v>
      </c>
      <c r="G2307" t="s">
        <v>57</v>
      </c>
      <c r="H2307" t="s">
        <v>58</v>
      </c>
      <c r="I2307" t="s">
        <v>53</v>
      </c>
      <c r="J2307">
        <v>3499</v>
      </c>
      <c r="K2307">
        <v>14</v>
      </c>
      <c r="L2307">
        <v>0.28000000000000003</v>
      </c>
      <c r="M2307">
        <v>35269.919999999998</v>
      </c>
      <c r="N2307" t="s">
        <v>77</v>
      </c>
      <c r="O2307" t="s">
        <v>23</v>
      </c>
      <c r="P2307">
        <v>125963.99999999999</v>
      </c>
      <c r="Q2307">
        <v>125963.99999999999</v>
      </c>
      <c r="R2307">
        <v>48986</v>
      </c>
      <c r="S2307">
        <v>13716.080000000002</v>
      </c>
    </row>
    <row r="2308" spans="1:19" x14ac:dyDescent="0.35">
      <c r="A2308" t="s">
        <v>2437</v>
      </c>
      <c r="B2308" s="40">
        <v>45370</v>
      </c>
      <c r="C2308" t="s">
        <v>73</v>
      </c>
      <c r="D2308" t="s">
        <v>74</v>
      </c>
      <c r="E2308" t="s">
        <v>37</v>
      </c>
      <c r="F2308" t="s">
        <v>151</v>
      </c>
      <c r="G2308" t="s">
        <v>57</v>
      </c>
      <c r="H2308" t="s">
        <v>58</v>
      </c>
      <c r="I2308" t="s">
        <v>53</v>
      </c>
      <c r="J2308">
        <v>3499</v>
      </c>
      <c r="K2308">
        <v>9</v>
      </c>
      <c r="L2308">
        <v>0.26</v>
      </c>
      <c r="M2308">
        <v>23303.34</v>
      </c>
      <c r="N2308" t="s">
        <v>22</v>
      </c>
      <c r="O2308" t="s">
        <v>80</v>
      </c>
      <c r="P2308">
        <v>89628.230769230766</v>
      </c>
      <c r="Q2308">
        <v>89628.230769230766</v>
      </c>
      <c r="R2308">
        <v>31491</v>
      </c>
      <c r="S2308">
        <v>8187.66</v>
      </c>
    </row>
    <row r="2309" spans="1:19" x14ac:dyDescent="0.35">
      <c r="A2309" t="s">
        <v>2438</v>
      </c>
      <c r="B2309" s="40">
        <v>45634</v>
      </c>
      <c r="C2309" t="s">
        <v>35</v>
      </c>
      <c r="D2309" t="s">
        <v>36</v>
      </c>
      <c r="E2309" t="s">
        <v>37</v>
      </c>
      <c r="F2309" t="s">
        <v>71</v>
      </c>
      <c r="G2309" t="s">
        <v>57</v>
      </c>
      <c r="H2309" t="s">
        <v>58</v>
      </c>
      <c r="I2309" t="s">
        <v>53</v>
      </c>
      <c r="J2309">
        <v>3499</v>
      </c>
      <c r="K2309">
        <v>4</v>
      </c>
      <c r="L2309">
        <v>0.08</v>
      </c>
      <c r="M2309">
        <v>12876.32</v>
      </c>
      <c r="N2309" t="s">
        <v>42</v>
      </c>
      <c r="O2309" t="s">
        <v>23</v>
      </c>
      <c r="P2309">
        <v>160954</v>
      </c>
      <c r="Q2309">
        <v>160954</v>
      </c>
      <c r="R2309">
        <v>13995.999999999998</v>
      </c>
      <c r="S2309">
        <v>1119.6799999999985</v>
      </c>
    </row>
    <row r="2310" spans="1:19" x14ac:dyDescent="0.35">
      <c r="A2310" t="s">
        <v>2439</v>
      </c>
      <c r="B2310" s="40">
        <v>45309</v>
      </c>
      <c r="C2310" t="s">
        <v>55</v>
      </c>
      <c r="D2310" t="s">
        <v>56</v>
      </c>
      <c r="E2310" t="s">
        <v>17</v>
      </c>
      <c r="F2310" t="s">
        <v>79</v>
      </c>
      <c r="G2310" t="s">
        <v>57</v>
      </c>
      <c r="H2310" t="s">
        <v>58</v>
      </c>
      <c r="I2310" t="s">
        <v>53</v>
      </c>
      <c r="J2310">
        <v>3499</v>
      </c>
      <c r="K2310">
        <v>11</v>
      </c>
      <c r="L2310">
        <v>0.19</v>
      </c>
      <c r="M2310">
        <v>31176.09</v>
      </c>
      <c r="N2310" t="s">
        <v>42</v>
      </c>
      <c r="O2310" t="s">
        <v>23</v>
      </c>
      <c r="P2310">
        <v>164084.68421052632</v>
      </c>
      <c r="Q2310">
        <v>164084.68421052632</v>
      </c>
      <c r="R2310">
        <v>38489</v>
      </c>
      <c r="S2310">
        <v>7312.91</v>
      </c>
    </row>
    <row r="2311" spans="1:19" x14ac:dyDescent="0.35">
      <c r="A2311" t="s">
        <v>2440</v>
      </c>
      <c r="B2311" s="40">
        <v>45451</v>
      </c>
      <c r="C2311" t="s">
        <v>131</v>
      </c>
      <c r="D2311" t="s">
        <v>132</v>
      </c>
      <c r="E2311" t="s">
        <v>98</v>
      </c>
      <c r="F2311" t="s">
        <v>160</v>
      </c>
      <c r="G2311" t="s">
        <v>57</v>
      </c>
      <c r="H2311" t="s">
        <v>58</v>
      </c>
      <c r="I2311" t="s">
        <v>53</v>
      </c>
      <c r="J2311">
        <v>3499</v>
      </c>
      <c r="K2311">
        <v>5</v>
      </c>
      <c r="L2311">
        <v>0.03</v>
      </c>
      <c r="M2311">
        <v>16970.150000000001</v>
      </c>
      <c r="N2311" t="s">
        <v>123</v>
      </c>
      <c r="O2311" t="s">
        <v>23</v>
      </c>
      <c r="P2311">
        <v>565671.66666666674</v>
      </c>
      <c r="Q2311">
        <v>565671.66666666674</v>
      </c>
      <c r="R2311">
        <v>17495.000000000004</v>
      </c>
      <c r="S2311">
        <v>524.85000000000218</v>
      </c>
    </row>
    <row r="2312" spans="1:19" x14ac:dyDescent="0.35">
      <c r="A2312" t="s">
        <v>2441</v>
      </c>
      <c r="B2312" s="40">
        <v>45573</v>
      </c>
      <c r="C2312" t="s">
        <v>61</v>
      </c>
      <c r="D2312" t="s">
        <v>62</v>
      </c>
      <c r="E2312" t="s">
        <v>27</v>
      </c>
      <c r="F2312" t="s">
        <v>89</v>
      </c>
      <c r="G2312" t="s">
        <v>57</v>
      </c>
      <c r="H2312" t="s">
        <v>58</v>
      </c>
      <c r="I2312" t="s">
        <v>53</v>
      </c>
      <c r="J2312">
        <v>3499</v>
      </c>
      <c r="K2312">
        <v>1</v>
      </c>
      <c r="L2312">
        <v>0.22</v>
      </c>
      <c r="M2312">
        <v>2729.22</v>
      </c>
      <c r="N2312" t="s">
        <v>32</v>
      </c>
      <c r="O2312" t="s">
        <v>23</v>
      </c>
      <c r="P2312">
        <v>12405.545454545454</v>
      </c>
      <c r="Q2312">
        <v>12405.545454545454</v>
      </c>
      <c r="R2312">
        <v>3498.9999999999995</v>
      </c>
      <c r="S2312">
        <v>769.77999999999975</v>
      </c>
    </row>
    <row r="2313" spans="1:19" x14ac:dyDescent="0.35">
      <c r="A2313" t="s">
        <v>2442</v>
      </c>
      <c r="B2313" s="40">
        <v>45296</v>
      </c>
      <c r="C2313" t="s">
        <v>35</v>
      </c>
      <c r="D2313" t="s">
        <v>36</v>
      </c>
      <c r="E2313" t="s">
        <v>37</v>
      </c>
      <c r="F2313" t="s">
        <v>71</v>
      </c>
      <c r="G2313" t="s">
        <v>57</v>
      </c>
      <c r="H2313" t="s">
        <v>58</v>
      </c>
      <c r="I2313" t="s">
        <v>53</v>
      </c>
      <c r="J2313">
        <v>3499</v>
      </c>
      <c r="K2313">
        <v>12</v>
      </c>
      <c r="L2313">
        <v>0.03</v>
      </c>
      <c r="M2313">
        <v>40728.36</v>
      </c>
      <c r="N2313" t="s">
        <v>123</v>
      </c>
      <c r="O2313" t="s">
        <v>23</v>
      </c>
      <c r="P2313">
        <v>1357612</v>
      </c>
      <c r="Q2313">
        <v>1357612</v>
      </c>
      <c r="R2313">
        <v>41988</v>
      </c>
      <c r="S2313">
        <v>1259.6399999999994</v>
      </c>
    </row>
    <row r="2314" spans="1:19" x14ac:dyDescent="0.35">
      <c r="A2314" t="s">
        <v>2443</v>
      </c>
      <c r="B2314" s="40">
        <v>45469</v>
      </c>
      <c r="C2314" t="s">
        <v>111</v>
      </c>
      <c r="D2314" t="s">
        <v>112</v>
      </c>
      <c r="E2314" t="s">
        <v>98</v>
      </c>
      <c r="F2314" t="s">
        <v>113</v>
      </c>
      <c r="G2314" t="s">
        <v>57</v>
      </c>
      <c r="H2314" t="s">
        <v>58</v>
      </c>
      <c r="I2314" t="s">
        <v>53</v>
      </c>
      <c r="J2314">
        <v>3499</v>
      </c>
      <c r="K2314">
        <v>3</v>
      </c>
      <c r="L2314">
        <v>0.17</v>
      </c>
      <c r="M2314">
        <v>8712.51</v>
      </c>
      <c r="N2314" t="s">
        <v>123</v>
      </c>
      <c r="O2314" t="s">
        <v>23</v>
      </c>
      <c r="P2314">
        <v>51250.058823529413</v>
      </c>
      <c r="Q2314">
        <v>51250.058823529413</v>
      </c>
      <c r="R2314">
        <v>10497</v>
      </c>
      <c r="S2314">
        <v>1784.4899999999998</v>
      </c>
    </row>
    <row r="2315" spans="1:19" x14ac:dyDescent="0.35">
      <c r="A2315" t="s">
        <v>2444</v>
      </c>
      <c r="B2315" s="40">
        <v>45481</v>
      </c>
      <c r="C2315" t="s">
        <v>55</v>
      </c>
      <c r="D2315" t="s">
        <v>56</v>
      </c>
      <c r="E2315" t="s">
        <v>17</v>
      </c>
      <c r="F2315" t="s">
        <v>154</v>
      </c>
      <c r="G2315" t="s">
        <v>57</v>
      </c>
      <c r="H2315" t="s">
        <v>58</v>
      </c>
      <c r="I2315" t="s">
        <v>53</v>
      </c>
      <c r="J2315">
        <v>3499</v>
      </c>
      <c r="K2315">
        <v>10</v>
      </c>
      <c r="L2315">
        <v>0.19</v>
      </c>
      <c r="M2315">
        <v>28341.9</v>
      </c>
      <c r="N2315" t="s">
        <v>123</v>
      </c>
      <c r="O2315" t="s">
        <v>23</v>
      </c>
      <c r="P2315">
        <v>149167.89473684211</v>
      </c>
      <c r="Q2315">
        <v>149167.89473684211</v>
      </c>
      <c r="R2315">
        <v>34990</v>
      </c>
      <c r="S2315">
        <v>6648.0999999999985</v>
      </c>
    </row>
    <row r="2316" spans="1:19" x14ac:dyDescent="0.35">
      <c r="A2316" t="s">
        <v>2445</v>
      </c>
      <c r="B2316" s="40">
        <v>45458</v>
      </c>
      <c r="C2316" t="s">
        <v>125</v>
      </c>
      <c r="D2316" t="s">
        <v>126</v>
      </c>
      <c r="E2316" t="s">
        <v>37</v>
      </c>
      <c r="F2316" t="s">
        <v>151</v>
      </c>
      <c r="G2316" t="s">
        <v>57</v>
      </c>
      <c r="H2316" t="s">
        <v>58</v>
      </c>
      <c r="I2316" t="s">
        <v>53</v>
      </c>
      <c r="J2316">
        <v>3499</v>
      </c>
      <c r="K2316">
        <v>14</v>
      </c>
      <c r="L2316">
        <v>0.27</v>
      </c>
      <c r="M2316">
        <v>35759.78</v>
      </c>
      <c r="N2316" t="s">
        <v>42</v>
      </c>
      <c r="O2316" t="s">
        <v>23</v>
      </c>
      <c r="P2316">
        <v>132443.62962962961</v>
      </c>
      <c r="Q2316">
        <v>132443.62962962961</v>
      </c>
      <c r="R2316">
        <v>48986</v>
      </c>
      <c r="S2316">
        <v>13226.220000000001</v>
      </c>
    </row>
    <row r="2317" spans="1:19" x14ac:dyDescent="0.35">
      <c r="A2317" t="s">
        <v>2446</v>
      </c>
      <c r="B2317" s="40">
        <v>45622</v>
      </c>
      <c r="C2317" t="s">
        <v>131</v>
      </c>
      <c r="D2317" t="s">
        <v>132</v>
      </c>
      <c r="E2317" t="s">
        <v>98</v>
      </c>
      <c r="F2317" t="s">
        <v>99</v>
      </c>
      <c r="G2317" t="s">
        <v>57</v>
      </c>
      <c r="H2317" t="s">
        <v>58</v>
      </c>
      <c r="I2317" t="s">
        <v>53</v>
      </c>
      <c r="J2317">
        <v>3499</v>
      </c>
      <c r="K2317">
        <v>18</v>
      </c>
      <c r="L2317">
        <v>0.28999999999999998</v>
      </c>
      <c r="M2317">
        <v>44717.22</v>
      </c>
      <c r="N2317" t="s">
        <v>22</v>
      </c>
      <c r="O2317" t="s">
        <v>23</v>
      </c>
      <c r="P2317">
        <v>154197.31034482759</v>
      </c>
      <c r="Q2317">
        <v>154197.31034482759</v>
      </c>
      <c r="R2317">
        <v>62982.000000000007</v>
      </c>
      <c r="S2317">
        <v>18264.780000000006</v>
      </c>
    </row>
    <row r="2318" spans="1:19" x14ac:dyDescent="0.35">
      <c r="A2318" t="s">
        <v>2447</v>
      </c>
      <c r="B2318" s="40">
        <v>45401</v>
      </c>
      <c r="C2318" t="s">
        <v>61</v>
      </c>
      <c r="D2318" t="s">
        <v>62</v>
      </c>
      <c r="E2318" t="s">
        <v>27</v>
      </c>
      <c r="F2318" t="s">
        <v>122</v>
      </c>
      <c r="G2318" t="s">
        <v>57</v>
      </c>
      <c r="H2318" t="s">
        <v>58</v>
      </c>
      <c r="I2318" t="s">
        <v>53</v>
      </c>
      <c r="J2318">
        <v>3499</v>
      </c>
      <c r="K2318">
        <v>20</v>
      </c>
      <c r="L2318">
        <v>0.08</v>
      </c>
      <c r="M2318">
        <v>64381.599999999999</v>
      </c>
      <c r="N2318" t="s">
        <v>42</v>
      </c>
      <c r="O2318" t="s">
        <v>33</v>
      </c>
      <c r="P2318">
        <v>804770</v>
      </c>
      <c r="Q2318">
        <v>804770</v>
      </c>
      <c r="R2318">
        <v>69980</v>
      </c>
      <c r="S2318">
        <v>5598.4000000000015</v>
      </c>
    </row>
    <row r="2319" spans="1:19" x14ac:dyDescent="0.35">
      <c r="A2319" t="s">
        <v>2448</v>
      </c>
      <c r="B2319" s="40">
        <v>45614</v>
      </c>
      <c r="C2319" t="s">
        <v>25</v>
      </c>
      <c r="D2319" t="s">
        <v>26</v>
      </c>
      <c r="E2319" t="s">
        <v>27</v>
      </c>
      <c r="F2319" t="s">
        <v>103</v>
      </c>
      <c r="G2319" t="s">
        <v>57</v>
      </c>
      <c r="H2319" t="s">
        <v>58</v>
      </c>
      <c r="I2319" t="s">
        <v>53</v>
      </c>
      <c r="J2319">
        <v>3499</v>
      </c>
      <c r="K2319">
        <v>7</v>
      </c>
      <c r="L2319">
        <v>0.25</v>
      </c>
      <c r="M2319">
        <v>18369.75</v>
      </c>
      <c r="N2319" t="s">
        <v>42</v>
      </c>
      <c r="O2319" t="s">
        <v>33</v>
      </c>
      <c r="P2319">
        <v>73479</v>
      </c>
      <c r="Q2319">
        <v>73479</v>
      </c>
      <c r="R2319">
        <v>24493</v>
      </c>
      <c r="S2319">
        <v>6123.25</v>
      </c>
    </row>
    <row r="2320" spans="1:19" x14ac:dyDescent="0.35">
      <c r="A2320" t="s">
        <v>2449</v>
      </c>
      <c r="B2320" s="40">
        <v>45617</v>
      </c>
      <c r="C2320" t="s">
        <v>73</v>
      </c>
      <c r="D2320" t="s">
        <v>74</v>
      </c>
      <c r="E2320" t="s">
        <v>37</v>
      </c>
      <c r="F2320" t="s">
        <v>151</v>
      </c>
      <c r="G2320" t="s">
        <v>57</v>
      </c>
      <c r="H2320" t="s">
        <v>58</v>
      </c>
      <c r="I2320" t="s">
        <v>53</v>
      </c>
      <c r="J2320">
        <v>3499</v>
      </c>
      <c r="K2320">
        <v>18</v>
      </c>
      <c r="L2320">
        <v>0.26</v>
      </c>
      <c r="M2320">
        <v>46606.68</v>
      </c>
      <c r="N2320" t="s">
        <v>42</v>
      </c>
      <c r="O2320" t="s">
        <v>33</v>
      </c>
      <c r="P2320">
        <v>179256.46153846153</v>
      </c>
      <c r="Q2320">
        <v>179256.46153846153</v>
      </c>
      <c r="R2320">
        <v>62982</v>
      </c>
      <c r="S2320">
        <v>16375.32</v>
      </c>
    </row>
    <row r="2321" spans="1:19" x14ac:dyDescent="0.35">
      <c r="A2321" t="s">
        <v>2450</v>
      </c>
      <c r="B2321" s="40">
        <v>45629</v>
      </c>
      <c r="C2321" t="s">
        <v>44</v>
      </c>
      <c r="D2321" t="s">
        <v>45</v>
      </c>
      <c r="E2321" t="s">
        <v>17</v>
      </c>
      <c r="F2321" t="s">
        <v>50</v>
      </c>
      <c r="G2321" t="s">
        <v>57</v>
      </c>
      <c r="H2321" t="s">
        <v>58</v>
      </c>
      <c r="I2321" t="s">
        <v>53</v>
      </c>
      <c r="J2321">
        <v>3499</v>
      </c>
      <c r="K2321">
        <v>5</v>
      </c>
      <c r="L2321">
        <v>0.26</v>
      </c>
      <c r="M2321">
        <v>12946.3</v>
      </c>
      <c r="N2321" t="s">
        <v>123</v>
      </c>
      <c r="O2321" t="s">
        <v>87</v>
      </c>
      <c r="P2321">
        <v>49793.461538461532</v>
      </c>
      <c r="Q2321">
        <v>49793.461538461532</v>
      </c>
      <c r="R2321">
        <v>17495</v>
      </c>
      <c r="S2321">
        <v>4548.7000000000007</v>
      </c>
    </row>
    <row r="2322" spans="1:19" x14ac:dyDescent="0.35">
      <c r="A2322" t="s">
        <v>2451</v>
      </c>
      <c r="B2322" s="40">
        <v>45389</v>
      </c>
      <c r="C2322" t="s">
        <v>61</v>
      </c>
      <c r="D2322" t="s">
        <v>62</v>
      </c>
      <c r="E2322" t="s">
        <v>27</v>
      </c>
      <c r="F2322" t="s">
        <v>66</v>
      </c>
      <c r="G2322" t="s">
        <v>57</v>
      </c>
      <c r="H2322" t="s">
        <v>58</v>
      </c>
      <c r="I2322" t="s">
        <v>53</v>
      </c>
      <c r="J2322">
        <v>3499</v>
      </c>
      <c r="K2322">
        <v>19</v>
      </c>
      <c r="L2322">
        <v>0.12</v>
      </c>
      <c r="M2322">
        <v>58503.28</v>
      </c>
      <c r="N2322" t="s">
        <v>123</v>
      </c>
      <c r="O2322" t="s">
        <v>23</v>
      </c>
      <c r="P2322">
        <v>487527.33333333331</v>
      </c>
      <c r="Q2322">
        <v>487527.33333333331</v>
      </c>
      <c r="R2322">
        <v>66481</v>
      </c>
      <c r="S2322">
        <v>7977.7200000000012</v>
      </c>
    </row>
    <row r="2323" spans="1:19" x14ac:dyDescent="0.35">
      <c r="A2323" t="s">
        <v>2452</v>
      </c>
      <c r="B2323" s="40">
        <v>45451</v>
      </c>
      <c r="C2323" t="s">
        <v>111</v>
      </c>
      <c r="D2323" t="s">
        <v>112</v>
      </c>
      <c r="E2323" t="s">
        <v>98</v>
      </c>
      <c r="F2323" t="s">
        <v>99</v>
      </c>
      <c r="G2323" t="s">
        <v>57</v>
      </c>
      <c r="H2323" t="s">
        <v>58</v>
      </c>
      <c r="I2323" t="s">
        <v>53</v>
      </c>
      <c r="J2323">
        <v>3499</v>
      </c>
      <c r="K2323">
        <v>18</v>
      </c>
      <c r="L2323">
        <v>0.03</v>
      </c>
      <c r="M2323">
        <v>61092.54</v>
      </c>
      <c r="N2323" t="s">
        <v>22</v>
      </c>
      <c r="O2323" t="s">
        <v>23</v>
      </c>
      <c r="P2323">
        <v>2036418</v>
      </c>
      <c r="Q2323">
        <v>2036418</v>
      </c>
      <c r="R2323">
        <v>62982</v>
      </c>
      <c r="S2323">
        <v>1889.4599999999991</v>
      </c>
    </row>
    <row r="2324" spans="1:19" x14ac:dyDescent="0.35">
      <c r="A2324" t="s">
        <v>2453</v>
      </c>
      <c r="B2324" s="40">
        <v>45304</v>
      </c>
      <c r="C2324" t="s">
        <v>131</v>
      </c>
      <c r="D2324" t="s">
        <v>132</v>
      </c>
      <c r="E2324" t="s">
        <v>98</v>
      </c>
      <c r="F2324" t="s">
        <v>99</v>
      </c>
      <c r="G2324" t="s">
        <v>57</v>
      </c>
      <c r="H2324" t="s">
        <v>58</v>
      </c>
      <c r="I2324" t="s">
        <v>53</v>
      </c>
      <c r="J2324">
        <v>3499</v>
      </c>
      <c r="K2324">
        <v>1</v>
      </c>
      <c r="L2324">
        <v>0.2</v>
      </c>
      <c r="M2324">
        <v>2799.2</v>
      </c>
      <c r="N2324" t="s">
        <v>22</v>
      </c>
      <c r="O2324" t="s">
        <v>23</v>
      </c>
      <c r="P2324">
        <v>13995.999999999998</v>
      </c>
      <c r="Q2324">
        <v>13995.999999999998</v>
      </c>
      <c r="R2324">
        <v>3498.9999999999995</v>
      </c>
      <c r="S2324">
        <v>699.79999999999973</v>
      </c>
    </row>
    <row r="2325" spans="1:19" x14ac:dyDescent="0.35">
      <c r="A2325" t="s">
        <v>2454</v>
      </c>
      <c r="B2325" s="40">
        <v>45475</v>
      </c>
      <c r="C2325" t="s">
        <v>125</v>
      </c>
      <c r="D2325" t="s">
        <v>126</v>
      </c>
      <c r="E2325" t="s">
        <v>37</v>
      </c>
      <c r="F2325" t="s">
        <v>83</v>
      </c>
      <c r="G2325" t="s">
        <v>57</v>
      </c>
      <c r="H2325" t="s">
        <v>58</v>
      </c>
      <c r="I2325" t="s">
        <v>53</v>
      </c>
      <c r="J2325">
        <v>3499</v>
      </c>
      <c r="K2325">
        <v>19</v>
      </c>
      <c r="L2325">
        <v>0.14000000000000001</v>
      </c>
      <c r="M2325">
        <v>57173.66</v>
      </c>
      <c r="N2325" t="s">
        <v>42</v>
      </c>
      <c r="O2325" t="s">
        <v>23</v>
      </c>
      <c r="P2325">
        <v>408383.28571428568</v>
      </c>
      <c r="Q2325">
        <v>408383.28571428568</v>
      </c>
      <c r="R2325">
        <v>66481</v>
      </c>
      <c r="S2325">
        <v>9307.3399999999965</v>
      </c>
    </row>
    <row r="2326" spans="1:19" x14ac:dyDescent="0.35">
      <c r="A2326" t="s">
        <v>2455</v>
      </c>
      <c r="B2326" s="40">
        <v>45434</v>
      </c>
      <c r="C2326" t="s">
        <v>35</v>
      </c>
      <c r="D2326" t="s">
        <v>36</v>
      </c>
      <c r="E2326" t="s">
        <v>37</v>
      </c>
      <c r="F2326" t="s">
        <v>83</v>
      </c>
      <c r="G2326" t="s">
        <v>57</v>
      </c>
      <c r="H2326" t="s">
        <v>58</v>
      </c>
      <c r="I2326" t="s">
        <v>53</v>
      </c>
      <c r="J2326">
        <v>3499</v>
      </c>
      <c r="K2326">
        <v>13</v>
      </c>
      <c r="L2326">
        <v>0.19</v>
      </c>
      <c r="M2326">
        <v>36844.47</v>
      </c>
      <c r="N2326" t="s">
        <v>77</v>
      </c>
      <c r="O2326" t="s">
        <v>23</v>
      </c>
      <c r="P2326">
        <v>193918.26315789475</v>
      </c>
      <c r="Q2326">
        <v>193918.26315789475</v>
      </c>
      <c r="R2326">
        <v>45487</v>
      </c>
      <c r="S2326">
        <v>8642.5299999999988</v>
      </c>
    </row>
    <row r="2327" spans="1:19" x14ac:dyDescent="0.35">
      <c r="A2327" t="s">
        <v>2456</v>
      </c>
      <c r="B2327" s="40">
        <v>45328</v>
      </c>
      <c r="C2327" t="s">
        <v>64</v>
      </c>
      <c r="D2327" t="s">
        <v>65</v>
      </c>
      <c r="E2327" t="s">
        <v>27</v>
      </c>
      <c r="F2327" t="s">
        <v>89</v>
      </c>
      <c r="G2327" t="s">
        <v>57</v>
      </c>
      <c r="H2327" t="s">
        <v>58</v>
      </c>
      <c r="I2327" t="s">
        <v>53</v>
      </c>
      <c r="J2327">
        <v>3499</v>
      </c>
      <c r="K2327">
        <v>1</v>
      </c>
      <c r="L2327">
        <v>0.03</v>
      </c>
      <c r="M2327">
        <v>3394.03</v>
      </c>
      <c r="N2327" t="s">
        <v>179</v>
      </c>
      <c r="O2327" t="s">
        <v>23</v>
      </c>
      <c r="P2327">
        <v>113134.33333333334</v>
      </c>
      <c r="Q2327">
        <v>113134.33333333334</v>
      </c>
      <c r="R2327">
        <v>3499.0000000000005</v>
      </c>
      <c r="S2327">
        <v>104.97000000000025</v>
      </c>
    </row>
    <row r="2328" spans="1:19" x14ac:dyDescent="0.35">
      <c r="A2328" t="s">
        <v>2457</v>
      </c>
      <c r="B2328" s="40">
        <v>45406</v>
      </c>
      <c r="C2328" t="s">
        <v>73</v>
      </c>
      <c r="D2328" t="s">
        <v>74</v>
      </c>
      <c r="E2328" t="s">
        <v>37</v>
      </c>
      <c r="F2328" t="s">
        <v>71</v>
      </c>
      <c r="G2328" t="s">
        <v>57</v>
      </c>
      <c r="H2328" t="s">
        <v>58</v>
      </c>
      <c r="I2328" t="s">
        <v>53</v>
      </c>
      <c r="J2328">
        <v>3499</v>
      </c>
      <c r="K2328">
        <v>5</v>
      </c>
      <c r="L2328">
        <v>0.09</v>
      </c>
      <c r="M2328">
        <v>15920.45</v>
      </c>
      <c r="N2328" t="s">
        <v>42</v>
      </c>
      <c r="O2328" t="s">
        <v>23</v>
      </c>
      <c r="P2328">
        <v>176893.88888888891</v>
      </c>
      <c r="Q2328">
        <v>176893.88888888891</v>
      </c>
      <c r="R2328">
        <v>17495</v>
      </c>
      <c r="S2328">
        <v>1574.5499999999993</v>
      </c>
    </row>
    <row r="2329" spans="1:19" x14ac:dyDescent="0.35">
      <c r="A2329" t="s">
        <v>2458</v>
      </c>
      <c r="B2329" s="40">
        <v>45400</v>
      </c>
      <c r="C2329" t="s">
        <v>15</v>
      </c>
      <c r="D2329" t="s">
        <v>16</v>
      </c>
      <c r="E2329" t="s">
        <v>17</v>
      </c>
      <c r="F2329" t="s">
        <v>18</v>
      </c>
      <c r="G2329" t="s">
        <v>57</v>
      </c>
      <c r="H2329" t="s">
        <v>58</v>
      </c>
      <c r="I2329" t="s">
        <v>53</v>
      </c>
      <c r="J2329">
        <v>3499</v>
      </c>
      <c r="K2329">
        <v>5</v>
      </c>
      <c r="L2329">
        <v>0.08</v>
      </c>
      <c r="M2329">
        <v>16095.4</v>
      </c>
      <c r="N2329" t="s">
        <v>123</v>
      </c>
      <c r="O2329" t="s">
        <v>23</v>
      </c>
      <c r="P2329">
        <v>201192.5</v>
      </c>
      <c r="Q2329">
        <v>201192.5</v>
      </c>
      <c r="R2329">
        <v>17495</v>
      </c>
      <c r="S2329">
        <v>1399.6000000000004</v>
      </c>
    </row>
    <row r="2330" spans="1:19" x14ac:dyDescent="0.35">
      <c r="A2330" t="s">
        <v>2459</v>
      </c>
      <c r="B2330" s="40">
        <v>45339</v>
      </c>
      <c r="C2330" t="s">
        <v>96</v>
      </c>
      <c r="D2330" t="s">
        <v>97</v>
      </c>
      <c r="E2330" t="s">
        <v>98</v>
      </c>
      <c r="F2330" t="s">
        <v>99</v>
      </c>
      <c r="G2330" t="s">
        <v>57</v>
      </c>
      <c r="H2330" t="s">
        <v>58</v>
      </c>
      <c r="I2330" t="s">
        <v>53</v>
      </c>
      <c r="J2330">
        <v>3499</v>
      </c>
      <c r="K2330">
        <v>18</v>
      </c>
      <c r="L2330">
        <v>0.04</v>
      </c>
      <c r="M2330">
        <v>60462.720000000001</v>
      </c>
      <c r="N2330" t="s">
        <v>59</v>
      </c>
      <c r="O2330" t="s">
        <v>179</v>
      </c>
      <c r="P2330">
        <v>1511568</v>
      </c>
      <c r="Q2330">
        <v>1511568</v>
      </c>
      <c r="R2330">
        <v>62982</v>
      </c>
      <c r="S2330">
        <v>2519.2799999999988</v>
      </c>
    </row>
    <row r="2331" spans="1:19" x14ac:dyDescent="0.35">
      <c r="A2331" t="s">
        <v>2460</v>
      </c>
      <c r="B2331" s="40">
        <v>45454</v>
      </c>
      <c r="C2331" t="s">
        <v>25</v>
      </c>
      <c r="D2331" t="s">
        <v>26</v>
      </c>
      <c r="E2331" t="s">
        <v>27</v>
      </c>
      <c r="F2331" t="s">
        <v>89</v>
      </c>
      <c r="G2331" t="s">
        <v>57</v>
      </c>
      <c r="H2331" t="s">
        <v>58</v>
      </c>
      <c r="I2331" t="s">
        <v>53</v>
      </c>
      <c r="J2331">
        <v>3499</v>
      </c>
      <c r="K2331">
        <v>5</v>
      </c>
      <c r="L2331">
        <v>0.03</v>
      </c>
      <c r="M2331">
        <v>16970.150000000001</v>
      </c>
      <c r="N2331" t="s">
        <v>32</v>
      </c>
      <c r="O2331" t="s">
        <v>23</v>
      </c>
      <c r="P2331">
        <v>565671.66666666674</v>
      </c>
      <c r="Q2331">
        <v>565671.66666666674</v>
      </c>
      <c r="R2331">
        <v>17495.000000000004</v>
      </c>
      <c r="S2331">
        <v>524.85000000000218</v>
      </c>
    </row>
    <row r="2332" spans="1:19" x14ac:dyDescent="0.35">
      <c r="A2332" t="s">
        <v>2461</v>
      </c>
      <c r="B2332" s="40">
        <v>45603</v>
      </c>
      <c r="C2332" t="s">
        <v>125</v>
      </c>
      <c r="D2332" t="s">
        <v>126</v>
      </c>
      <c r="E2332" t="s">
        <v>37</v>
      </c>
      <c r="F2332" t="s">
        <v>83</v>
      </c>
      <c r="G2332" t="s">
        <v>57</v>
      </c>
      <c r="H2332" t="s">
        <v>58</v>
      </c>
      <c r="I2332" t="s">
        <v>53</v>
      </c>
      <c r="J2332">
        <v>3499</v>
      </c>
      <c r="K2332">
        <v>15</v>
      </c>
      <c r="L2332">
        <v>0.01</v>
      </c>
      <c r="M2332">
        <v>51960.15</v>
      </c>
      <c r="N2332" t="s">
        <v>123</v>
      </c>
      <c r="O2332" t="s">
        <v>179</v>
      </c>
      <c r="P2332">
        <v>5196015</v>
      </c>
      <c r="Q2332">
        <v>5196015</v>
      </c>
      <c r="R2332">
        <v>52485</v>
      </c>
      <c r="S2332">
        <v>524.84999999999854</v>
      </c>
    </row>
    <row r="2333" spans="1:19" x14ac:dyDescent="0.35">
      <c r="A2333" t="s">
        <v>2462</v>
      </c>
      <c r="B2333" s="40">
        <v>45468</v>
      </c>
      <c r="C2333" t="s">
        <v>64</v>
      </c>
      <c r="D2333" t="s">
        <v>65</v>
      </c>
      <c r="E2333" t="s">
        <v>27</v>
      </c>
      <c r="F2333" t="s">
        <v>103</v>
      </c>
      <c r="G2333" t="s">
        <v>57</v>
      </c>
      <c r="H2333" t="s">
        <v>58</v>
      </c>
      <c r="I2333" t="s">
        <v>53</v>
      </c>
      <c r="J2333">
        <v>3499</v>
      </c>
      <c r="K2333">
        <v>6</v>
      </c>
      <c r="L2333">
        <v>0.25</v>
      </c>
      <c r="M2333">
        <v>15745.5</v>
      </c>
      <c r="N2333" t="s">
        <v>32</v>
      </c>
      <c r="O2333" t="s">
        <v>87</v>
      </c>
      <c r="P2333">
        <v>62982</v>
      </c>
      <c r="Q2333">
        <v>62982</v>
      </c>
      <c r="R2333">
        <v>20994</v>
      </c>
      <c r="S2333">
        <v>5248.5</v>
      </c>
    </row>
    <row r="2334" spans="1:19" x14ac:dyDescent="0.35">
      <c r="A2334" t="s">
        <v>2463</v>
      </c>
      <c r="B2334" s="40">
        <v>45475</v>
      </c>
      <c r="C2334" t="s">
        <v>35</v>
      </c>
      <c r="D2334" t="s">
        <v>36</v>
      </c>
      <c r="E2334" t="s">
        <v>37</v>
      </c>
      <c r="F2334" t="s">
        <v>157</v>
      </c>
      <c r="G2334" t="s">
        <v>57</v>
      </c>
      <c r="H2334" t="s">
        <v>58</v>
      </c>
      <c r="I2334" t="s">
        <v>53</v>
      </c>
      <c r="J2334">
        <v>3499</v>
      </c>
      <c r="K2334">
        <v>9</v>
      </c>
      <c r="L2334">
        <v>0.09</v>
      </c>
      <c r="M2334">
        <v>28656.81</v>
      </c>
      <c r="N2334" t="s">
        <v>77</v>
      </c>
      <c r="O2334" t="s">
        <v>23</v>
      </c>
      <c r="P2334">
        <v>318409</v>
      </c>
      <c r="Q2334">
        <v>318409</v>
      </c>
      <c r="R2334">
        <v>31491</v>
      </c>
      <c r="S2334">
        <v>2834.1899999999987</v>
      </c>
    </row>
    <row r="2335" spans="1:19" x14ac:dyDescent="0.35">
      <c r="A2335" t="s">
        <v>2464</v>
      </c>
      <c r="B2335" s="40">
        <v>45305</v>
      </c>
      <c r="C2335" t="s">
        <v>55</v>
      </c>
      <c r="D2335" t="s">
        <v>56</v>
      </c>
      <c r="E2335" t="s">
        <v>17</v>
      </c>
      <c r="F2335" t="s">
        <v>154</v>
      </c>
      <c r="G2335" t="s">
        <v>57</v>
      </c>
      <c r="H2335" t="s">
        <v>58</v>
      </c>
      <c r="I2335" t="s">
        <v>53</v>
      </c>
      <c r="J2335">
        <v>3499</v>
      </c>
      <c r="K2335">
        <v>18</v>
      </c>
      <c r="L2335">
        <v>0.05</v>
      </c>
      <c r="M2335">
        <v>59832.9</v>
      </c>
      <c r="N2335" t="s">
        <v>77</v>
      </c>
      <c r="O2335" t="s">
        <v>23</v>
      </c>
      <c r="P2335">
        <v>1196658</v>
      </c>
      <c r="Q2335">
        <v>1196658</v>
      </c>
      <c r="R2335">
        <v>62982.000000000007</v>
      </c>
      <c r="S2335">
        <v>3149.1000000000058</v>
      </c>
    </row>
    <row r="2336" spans="1:19" x14ac:dyDescent="0.35">
      <c r="A2336" t="s">
        <v>2465</v>
      </c>
      <c r="B2336" s="40">
        <v>45646</v>
      </c>
      <c r="C2336" t="s">
        <v>131</v>
      </c>
      <c r="D2336" t="s">
        <v>132</v>
      </c>
      <c r="E2336" t="s">
        <v>98</v>
      </c>
      <c r="F2336" t="s">
        <v>101</v>
      </c>
      <c r="G2336" t="s">
        <v>57</v>
      </c>
      <c r="H2336" t="s">
        <v>58</v>
      </c>
      <c r="I2336" t="s">
        <v>53</v>
      </c>
      <c r="J2336">
        <v>3499</v>
      </c>
      <c r="K2336">
        <v>2</v>
      </c>
      <c r="L2336">
        <v>0.03</v>
      </c>
      <c r="M2336">
        <v>6788.06</v>
      </c>
      <c r="N2336" t="s">
        <v>59</v>
      </c>
      <c r="O2336" t="s">
        <v>23</v>
      </c>
      <c r="P2336">
        <v>226268.66666666669</v>
      </c>
      <c r="Q2336">
        <v>226268.66666666669</v>
      </c>
      <c r="R2336">
        <v>6998.0000000000009</v>
      </c>
      <c r="S2336">
        <v>209.94000000000051</v>
      </c>
    </row>
    <row r="2337" spans="1:19" x14ac:dyDescent="0.35">
      <c r="A2337" t="s">
        <v>2466</v>
      </c>
      <c r="B2337" s="40">
        <v>45471</v>
      </c>
      <c r="C2337" t="s">
        <v>55</v>
      </c>
      <c r="D2337" t="s">
        <v>56</v>
      </c>
      <c r="E2337" t="s">
        <v>17</v>
      </c>
      <c r="F2337" t="s">
        <v>50</v>
      </c>
      <c r="G2337" t="s">
        <v>57</v>
      </c>
      <c r="H2337" t="s">
        <v>58</v>
      </c>
      <c r="I2337" t="s">
        <v>53</v>
      </c>
      <c r="J2337">
        <v>3499</v>
      </c>
      <c r="K2337">
        <v>6</v>
      </c>
      <c r="L2337">
        <v>0.28000000000000003</v>
      </c>
      <c r="M2337">
        <v>15115.68</v>
      </c>
      <c r="N2337" t="s">
        <v>123</v>
      </c>
      <c r="O2337" t="s">
        <v>23</v>
      </c>
      <c r="P2337">
        <v>53984.571428571428</v>
      </c>
      <c r="Q2337">
        <v>53984.571428571428</v>
      </c>
      <c r="R2337">
        <v>20994</v>
      </c>
      <c r="S2337">
        <v>5878.32</v>
      </c>
    </row>
    <row r="2338" spans="1:19" x14ac:dyDescent="0.35">
      <c r="A2338" t="s">
        <v>2467</v>
      </c>
      <c r="B2338" s="40">
        <v>45431</v>
      </c>
      <c r="C2338" t="s">
        <v>64</v>
      </c>
      <c r="D2338" t="s">
        <v>65</v>
      </c>
      <c r="E2338" t="s">
        <v>27</v>
      </c>
      <c r="F2338" t="s">
        <v>89</v>
      </c>
      <c r="G2338" t="s">
        <v>57</v>
      </c>
      <c r="H2338" t="s">
        <v>58</v>
      </c>
      <c r="I2338" t="s">
        <v>53</v>
      </c>
      <c r="J2338">
        <v>3499</v>
      </c>
      <c r="K2338">
        <v>5</v>
      </c>
      <c r="L2338">
        <v>0.12</v>
      </c>
      <c r="M2338">
        <v>15395.6</v>
      </c>
      <c r="N2338" t="s">
        <v>77</v>
      </c>
      <c r="O2338" t="s">
        <v>23</v>
      </c>
      <c r="P2338">
        <v>128296.66666666667</v>
      </c>
      <c r="Q2338">
        <v>128296.66666666667</v>
      </c>
      <c r="R2338">
        <v>17495</v>
      </c>
      <c r="S2338">
        <v>2099.3999999999996</v>
      </c>
    </row>
    <row r="2339" spans="1:19" x14ac:dyDescent="0.35">
      <c r="A2339" t="s">
        <v>2468</v>
      </c>
      <c r="B2339" s="40">
        <v>45457</v>
      </c>
      <c r="C2339" t="s">
        <v>15</v>
      </c>
      <c r="D2339" t="s">
        <v>16</v>
      </c>
      <c r="E2339" t="s">
        <v>17</v>
      </c>
      <c r="F2339" t="s">
        <v>79</v>
      </c>
      <c r="G2339" t="s">
        <v>57</v>
      </c>
      <c r="H2339" t="s">
        <v>58</v>
      </c>
      <c r="I2339" t="s">
        <v>53</v>
      </c>
      <c r="J2339">
        <v>3499</v>
      </c>
      <c r="K2339">
        <v>2</v>
      </c>
      <c r="L2339">
        <v>0.03</v>
      </c>
      <c r="M2339">
        <v>6788.06</v>
      </c>
      <c r="N2339" t="s">
        <v>42</v>
      </c>
      <c r="O2339" t="s">
        <v>23</v>
      </c>
      <c r="P2339">
        <v>226268.66666666669</v>
      </c>
      <c r="Q2339">
        <v>226268.66666666669</v>
      </c>
      <c r="R2339">
        <v>6998.0000000000009</v>
      </c>
      <c r="S2339">
        <v>209.94000000000051</v>
      </c>
    </row>
    <row r="2340" spans="1:19" x14ac:dyDescent="0.35">
      <c r="A2340" t="s">
        <v>2469</v>
      </c>
      <c r="B2340" s="40">
        <v>45475</v>
      </c>
      <c r="C2340" t="s">
        <v>35</v>
      </c>
      <c r="D2340" t="s">
        <v>36</v>
      </c>
      <c r="E2340" t="s">
        <v>37</v>
      </c>
      <c r="F2340" t="s">
        <v>71</v>
      </c>
      <c r="G2340" t="s">
        <v>57</v>
      </c>
      <c r="H2340" t="s">
        <v>58</v>
      </c>
      <c r="I2340" t="s">
        <v>53</v>
      </c>
      <c r="J2340">
        <v>3499</v>
      </c>
      <c r="K2340">
        <v>3</v>
      </c>
      <c r="L2340">
        <v>0.3</v>
      </c>
      <c r="M2340">
        <v>7347.9</v>
      </c>
      <c r="N2340" t="s">
        <v>22</v>
      </c>
      <c r="O2340" t="s">
        <v>23</v>
      </c>
      <c r="P2340">
        <v>24493</v>
      </c>
      <c r="Q2340">
        <v>24493</v>
      </c>
      <c r="R2340">
        <v>10497</v>
      </c>
      <c r="S2340">
        <v>3149.1000000000004</v>
      </c>
    </row>
    <row r="2341" spans="1:19" x14ac:dyDescent="0.35">
      <c r="A2341" t="s">
        <v>2470</v>
      </c>
      <c r="B2341" s="40">
        <v>45295</v>
      </c>
      <c r="C2341" t="s">
        <v>73</v>
      </c>
      <c r="D2341" t="s">
        <v>74</v>
      </c>
      <c r="E2341" t="s">
        <v>37</v>
      </c>
      <c r="F2341" t="s">
        <v>38</v>
      </c>
      <c r="G2341" t="s">
        <v>57</v>
      </c>
      <c r="H2341" t="s">
        <v>58</v>
      </c>
      <c r="I2341" t="s">
        <v>53</v>
      </c>
      <c r="J2341">
        <v>3499</v>
      </c>
      <c r="K2341">
        <v>12</v>
      </c>
      <c r="L2341">
        <v>0.08</v>
      </c>
      <c r="M2341">
        <v>38628.959999999999</v>
      </c>
      <c r="N2341" t="s">
        <v>22</v>
      </c>
      <c r="O2341" t="s">
        <v>80</v>
      </c>
      <c r="P2341">
        <v>482862</v>
      </c>
      <c r="Q2341">
        <v>482862</v>
      </c>
      <c r="R2341">
        <v>41988</v>
      </c>
      <c r="S2341">
        <v>3359.0400000000009</v>
      </c>
    </row>
    <row r="2342" spans="1:19" x14ac:dyDescent="0.35">
      <c r="A2342" t="s">
        <v>2471</v>
      </c>
      <c r="B2342" s="40">
        <v>45649</v>
      </c>
      <c r="C2342" t="s">
        <v>111</v>
      </c>
      <c r="D2342" t="s">
        <v>112</v>
      </c>
      <c r="E2342" t="s">
        <v>98</v>
      </c>
      <c r="F2342" t="s">
        <v>113</v>
      </c>
      <c r="G2342" t="s">
        <v>57</v>
      </c>
      <c r="H2342" t="s">
        <v>58</v>
      </c>
      <c r="I2342" t="s">
        <v>53</v>
      </c>
      <c r="J2342">
        <v>3499</v>
      </c>
      <c r="K2342">
        <v>15</v>
      </c>
      <c r="L2342">
        <v>0.19</v>
      </c>
      <c r="M2342">
        <v>42512.85</v>
      </c>
      <c r="N2342" t="s">
        <v>77</v>
      </c>
      <c r="O2342" t="s">
        <v>23</v>
      </c>
      <c r="P2342">
        <v>223751.84210526315</v>
      </c>
      <c r="Q2342">
        <v>223751.84210526315</v>
      </c>
      <c r="R2342">
        <v>52484.999999999993</v>
      </c>
      <c r="S2342">
        <v>9972.1499999999942</v>
      </c>
    </row>
    <row r="2343" spans="1:19" x14ac:dyDescent="0.35">
      <c r="A2343" t="s">
        <v>2472</v>
      </c>
      <c r="B2343" s="40">
        <v>45300</v>
      </c>
      <c r="C2343" t="s">
        <v>111</v>
      </c>
      <c r="D2343" t="s">
        <v>112</v>
      </c>
      <c r="E2343" t="s">
        <v>98</v>
      </c>
      <c r="F2343" t="s">
        <v>160</v>
      </c>
      <c r="G2343" t="s">
        <v>57</v>
      </c>
      <c r="H2343" t="s">
        <v>58</v>
      </c>
      <c r="I2343" t="s">
        <v>53</v>
      </c>
      <c r="J2343">
        <v>3499</v>
      </c>
      <c r="K2343">
        <v>11</v>
      </c>
      <c r="L2343">
        <v>0.12</v>
      </c>
      <c r="M2343">
        <v>33870.32</v>
      </c>
      <c r="N2343" t="s">
        <v>59</v>
      </c>
      <c r="O2343" t="s">
        <v>23</v>
      </c>
      <c r="P2343">
        <v>282252.66666666669</v>
      </c>
      <c r="Q2343">
        <v>282252.66666666669</v>
      </c>
      <c r="R2343">
        <v>38489</v>
      </c>
      <c r="S2343">
        <v>4618.68</v>
      </c>
    </row>
    <row r="2344" spans="1:19" x14ac:dyDescent="0.35">
      <c r="A2344" t="s">
        <v>2473</v>
      </c>
      <c r="B2344" s="40">
        <v>45547</v>
      </c>
      <c r="C2344" t="s">
        <v>131</v>
      </c>
      <c r="D2344" t="s">
        <v>132</v>
      </c>
      <c r="E2344" t="s">
        <v>98</v>
      </c>
      <c r="F2344" t="s">
        <v>160</v>
      </c>
      <c r="G2344" t="s">
        <v>57</v>
      </c>
      <c r="H2344" t="s">
        <v>58</v>
      </c>
      <c r="I2344" t="s">
        <v>53</v>
      </c>
      <c r="J2344">
        <v>3499</v>
      </c>
      <c r="K2344">
        <v>4</v>
      </c>
      <c r="L2344">
        <v>0.24</v>
      </c>
      <c r="M2344">
        <v>10636.96</v>
      </c>
      <c r="N2344" t="s">
        <v>123</v>
      </c>
      <c r="O2344" t="s">
        <v>23</v>
      </c>
      <c r="P2344">
        <v>44320.666666666664</v>
      </c>
      <c r="Q2344">
        <v>44320.666666666664</v>
      </c>
      <c r="R2344">
        <v>13995.999999999998</v>
      </c>
      <c r="S2344">
        <v>3359.0399999999991</v>
      </c>
    </row>
    <row r="2345" spans="1:19" x14ac:dyDescent="0.35">
      <c r="A2345" t="s">
        <v>2474</v>
      </c>
      <c r="B2345" s="40">
        <v>45604</v>
      </c>
      <c r="C2345" t="s">
        <v>131</v>
      </c>
      <c r="D2345" t="s">
        <v>132</v>
      </c>
      <c r="E2345" t="s">
        <v>98</v>
      </c>
      <c r="F2345" t="s">
        <v>160</v>
      </c>
      <c r="G2345" t="s">
        <v>57</v>
      </c>
      <c r="H2345" t="s">
        <v>58</v>
      </c>
      <c r="I2345" t="s">
        <v>53</v>
      </c>
      <c r="J2345">
        <v>3499</v>
      </c>
      <c r="K2345">
        <v>7</v>
      </c>
      <c r="L2345">
        <v>0.23</v>
      </c>
      <c r="M2345">
        <v>18859.61</v>
      </c>
      <c r="N2345" t="s">
        <v>59</v>
      </c>
      <c r="O2345" t="s">
        <v>23</v>
      </c>
      <c r="P2345">
        <v>81998.304347826081</v>
      </c>
      <c r="Q2345">
        <v>81998.304347826081</v>
      </c>
      <c r="R2345">
        <v>24493</v>
      </c>
      <c r="S2345">
        <v>5633.3899999999994</v>
      </c>
    </row>
    <row r="2346" spans="1:19" x14ac:dyDescent="0.35">
      <c r="A2346" t="s">
        <v>2475</v>
      </c>
      <c r="B2346" s="40">
        <v>45550</v>
      </c>
      <c r="C2346" t="s">
        <v>61</v>
      </c>
      <c r="D2346" t="s">
        <v>62</v>
      </c>
      <c r="E2346" t="s">
        <v>27</v>
      </c>
      <c r="F2346" t="s">
        <v>66</v>
      </c>
      <c r="G2346" t="s">
        <v>57</v>
      </c>
      <c r="H2346" t="s">
        <v>58</v>
      </c>
      <c r="I2346" t="s">
        <v>53</v>
      </c>
      <c r="J2346">
        <v>3499</v>
      </c>
      <c r="K2346">
        <v>3</v>
      </c>
      <c r="L2346">
        <v>0.15</v>
      </c>
      <c r="M2346">
        <v>8922.4500000000007</v>
      </c>
      <c r="N2346" t="s">
        <v>42</v>
      </c>
      <c r="O2346" t="s">
        <v>23</v>
      </c>
      <c r="P2346">
        <v>59483.000000000007</v>
      </c>
      <c r="Q2346">
        <v>59483.000000000007</v>
      </c>
      <c r="R2346">
        <v>10497.000000000002</v>
      </c>
      <c r="S2346">
        <v>1574.5500000000011</v>
      </c>
    </row>
    <row r="2347" spans="1:19" x14ac:dyDescent="0.35">
      <c r="A2347" t="s">
        <v>2476</v>
      </c>
      <c r="B2347" s="40">
        <v>45414</v>
      </c>
      <c r="C2347" t="s">
        <v>25</v>
      </c>
      <c r="D2347" t="s">
        <v>26</v>
      </c>
      <c r="E2347" t="s">
        <v>27</v>
      </c>
      <c r="F2347" t="s">
        <v>89</v>
      </c>
      <c r="G2347" t="s">
        <v>57</v>
      </c>
      <c r="H2347" t="s">
        <v>58</v>
      </c>
      <c r="I2347" t="s">
        <v>53</v>
      </c>
      <c r="J2347">
        <v>3499</v>
      </c>
      <c r="K2347">
        <v>3</v>
      </c>
      <c r="L2347">
        <v>0.15</v>
      </c>
      <c r="M2347">
        <v>8922.4500000000007</v>
      </c>
      <c r="N2347" t="s">
        <v>32</v>
      </c>
      <c r="O2347" t="s">
        <v>23</v>
      </c>
      <c r="P2347">
        <v>59483.000000000007</v>
      </c>
      <c r="Q2347">
        <v>59483.000000000007</v>
      </c>
      <c r="R2347">
        <v>10497.000000000002</v>
      </c>
      <c r="S2347">
        <v>1574.5500000000011</v>
      </c>
    </row>
    <row r="2348" spans="1:19" x14ac:dyDescent="0.35">
      <c r="A2348" t="s">
        <v>2477</v>
      </c>
      <c r="B2348" s="40">
        <v>45432</v>
      </c>
      <c r="C2348" t="s">
        <v>55</v>
      </c>
      <c r="D2348" t="s">
        <v>56</v>
      </c>
      <c r="E2348" t="s">
        <v>17</v>
      </c>
      <c r="F2348" t="s">
        <v>18</v>
      </c>
      <c r="G2348" t="s">
        <v>57</v>
      </c>
      <c r="H2348" t="s">
        <v>58</v>
      </c>
      <c r="I2348" t="s">
        <v>53</v>
      </c>
      <c r="J2348">
        <v>3499</v>
      </c>
      <c r="K2348">
        <v>19</v>
      </c>
      <c r="L2348">
        <v>0.12</v>
      </c>
      <c r="M2348">
        <v>58503.28</v>
      </c>
      <c r="N2348" t="s">
        <v>123</v>
      </c>
      <c r="O2348" t="s">
        <v>23</v>
      </c>
      <c r="P2348">
        <v>487527.33333333331</v>
      </c>
      <c r="Q2348">
        <v>487527.33333333331</v>
      </c>
      <c r="R2348">
        <v>66481</v>
      </c>
      <c r="S2348">
        <v>7977.7200000000012</v>
      </c>
    </row>
    <row r="2349" spans="1:19" x14ac:dyDescent="0.35">
      <c r="A2349" t="s">
        <v>2478</v>
      </c>
      <c r="B2349" s="40">
        <v>45635</v>
      </c>
      <c r="C2349" t="s">
        <v>64</v>
      </c>
      <c r="D2349" t="s">
        <v>65</v>
      </c>
      <c r="E2349" t="s">
        <v>27</v>
      </c>
      <c r="F2349" t="s">
        <v>122</v>
      </c>
      <c r="G2349" t="s">
        <v>57</v>
      </c>
      <c r="H2349" t="s">
        <v>58</v>
      </c>
      <c r="I2349" t="s">
        <v>53</v>
      </c>
      <c r="J2349">
        <v>3499</v>
      </c>
      <c r="K2349">
        <v>11</v>
      </c>
      <c r="L2349">
        <v>0.09</v>
      </c>
      <c r="M2349">
        <v>35024.99</v>
      </c>
      <c r="N2349" t="s">
        <v>32</v>
      </c>
      <c r="O2349" t="s">
        <v>23</v>
      </c>
      <c r="P2349">
        <v>389166.55555555556</v>
      </c>
      <c r="Q2349">
        <v>389166.55555555556</v>
      </c>
      <c r="R2349">
        <v>38489</v>
      </c>
      <c r="S2349">
        <v>3464.010000000002</v>
      </c>
    </row>
    <row r="2350" spans="1:19" x14ac:dyDescent="0.35">
      <c r="A2350" t="s">
        <v>2479</v>
      </c>
      <c r="B2350" s="40">
        <v>45299</v>
      </c>
      <c r="C2350" t="s">
        <v>73</v>
      </c>
      <c r="D2350" t="s">
        <v>74</v>
      </c>
      <c r="E2350" t="s">
        <v>37</v>
      </c>
      <c r="F2350" t="s">
        <v>83</v>
      </c>
      <c r="G2350" t="s">
        <v>57</v>
      </c>
      <c r="H2350" t="s">
        <v>58</v>
      </c>
      <c r="I2350" t="s">
        <v>53</v>
      </c>
      <c r="J2350">
        <v>3499</v>
      </c>
      <c r="K2350">
        <v>20</v>
      </c>
      <c r="L2350">
        <v>0.01</v>
      </c>
      <c r="M2350">
        <v>69280.2</v>
      </c>
      <c r="N2350" t="s">
        <v>59</v>
      </c>
      <c r="O2350" t="s">
        <v>23</v>
      </c>
      <c r="P2350">
        <v>6928020</v>
      </c>
      <c r="Q2350">
        <v>6928020</v>
      </c>
      <c r="R2350">
        <v>69980</v>
      </c>
      <c r="S2350">
        <v>699.80000000000291</v>
      </c>
    </row>
    <row r="2351" spans="1:19" x14ac:dyDescent="0.35">
      <c r="A2351" t="s">
        <v>2480</v>
      </c>
      <c r="B2351" s="40">
        <v>45523</v>
      </c>
      <c r="C2351" t="s">
        <v>125</v>
      </c>
      <c r="D2351" t="s">
        <v>126</v>
      </c>
      <c r="E2351" t="s">
        <v>37</v>
      </c>
      <c r="F2351" t="s">
        <v>71</v>
      </c>
      <c r="G2351" t="s">
        <v>57</v>
      </c>
      <c r="H2351" t="s">
        <v>58</v>
      </c>
      <c r="I2351" t="s">
        <v>53</v>
      </c>
      <c r="J2351">
        <v>3499</v>
      </c>
      <c r="K2351">
        <v>18</v>
      </c>
      <c r="L2351">
        <v>0.28999999999999998</v>
      </c>
      <c r="M2351">
        <v>44717.22</v>
      </c>
      <c r="N2351" t="s">
        <v>77</v>
      </c>
      <c r="O2351" t="s">
        <v>87</v>
      </c>
      <c r="P2351">
        <v>154197.31034482759</v>
      </c>
      <c r="Q2351">
        <v>154197.31034482759</v>
      </c>
      <c r="R2351">
        <v>62982.000000000007</v>
      </c>
      <c r="S2351">
        <v>18264.780000000006</v>
      </c>
    </row>
    <row r="2352" spans="1:19" x14ac:dyDescent="0.35">
      <c r="A2352" t="s">
        <v>2481</v>
      </c>
      <c r="B2352" s="40">
        <v>45461</v>
      </c>
      <c r="C2352" t="s">
        <v>25</v>
      </c>
      <c r="D2352" t="s">
        <v>26</v>
      </c>
      <c r="E2352" t="s">
        <v>27</v>
      </c>
      <c r="F2352" t="s">
        <v>103</v>
      </c>
      <c r="G2352" t="s">
        <v>57</v>
      </c>
      <c r="H2352" t="s">
        <v>58</v>
      </c>
      <c r="I2352" t="s">
        <v>53</v>
      </c>
      <c r="J2352">
        <v>3499</v>
      </c>
      <c r="K2352">
        <v>10</v>
      </c>
      <c r="L2352">
        <v>0.25</v>
      </c>
      <c r="M2352">
        <v>26242.5</v>
      </c>
      <c r="N2352" t="s">
        <v>32</v>
      </c>
      <c r="O2352" t="s">
        <v>23</v>
      </c>
      <c r="P2352">
        <v>104970</v>
      </c>
      <c r="Q2352">
        <v>104970</v>
      </c>
      <c r="R2352">
        <v>34990</v>
      </c>
      <c r="S2352">
        <v>8747.5</v>
      </c>
    </row>
    <row r="2353" spans="1:19" x14ac:dyDescent="0.35">
      <c r="A2353" t="s">
        <v>2482</v>
      </c>
      <c r="B2353" s="40">
        <v>45615</v>
      </c>
      <c r="C2353" t="s">
        <v>64</v>
      </c>
      <c r="D2353" t="s">
        <v>65</v>
      </c>
      <c r="E2353" t="s">
        <v>27</v>
      </c>
      <c r="F2353" t="s">
        <v>28</v>
      </c>
      <c r="G2353" t="s">
        <v>57</v>
      </c>
      <c r="H2353" t="s">
        <v>58</v>
      </c>
      <c r="I2353" t="s">
        <v>53</v>
      </c>
      <c r="J2353">
        <v>3499</v>
      </c>
      <c r="K2353">
        <v>6</v>
      </c>
      <c r="L2353">
        <v>0.22</v>
      </c>
      <c r="M2353">
        <v>16375.32</v>
      </c>
      <c r="N2353" t="s">
        <v>32</v>
      </c>
      <c r="O2353" t="s">
        <v>23</v>
      </c>
      <c r="P2353">
        <v>74433.272727272721</v>
      </c>
      <c r="Q2353">
        <v>74433.272727272721</v>
      </c>
      <c r="R2353">
        <v>20994</v>
      </c>
      <c r="S2353">
        <v>4618.68</v>
      </c>
    </row>
    <row r="2354" spans="1:19" x14ac:dyDescent="0.35">
      <c r="A2354" t="s">
        <v>2483</v>
      </c>
      <c r="B2354" s="40">
        <v>45489</v>
      </c>
      <c r="C2354" t="s">
        <v>64</v>
      </c>
      <c r="D2354" t="s">
        <v>65</v>
      </c>
      <c r="E2354" t="s">
        <v>27</v>
      </c>
      <c r="F2354" t="s">
        <v>122</v>
      </c>
      <c r="G2354" t="s">
        <v>57</v>
      </c>
      <c r="H2354" t="s">
        <v>58</v>
      </c>
      <c r="I2354" t="s">
        <v>53</v>
      </c>
      <c r="J2354">
        <v>3499</v>
      </c>
      <c r="K2354">
        <v>2</v>
      </c>
      <c r="L2354">
        <v>0.28999999999999998</v>
      </c>
      <c r="M2354">
        <v>4968.58</v>
      </c>
      <c r="N2354" t="s">
        <v>22</v>
      </c>
      <c r="O2354" t="s">
        <v>23</v>
      </c>
      <c r="P2354">
        <v>17133.034482758623</v>
      </c>
      <c r="Q2354">
        <v>17133.034482758623</v>
      </c>
      <c r="R2354">
        <v>6998</v>
      </c>
      <c r="S2354">
        <v>2029.42</v>
      </c>
    </row>
    <row r="2355" spans="1:19" x14ac:dyDescent="0.35">
      <c r="A2355" t="s">
        <v>2484</v>
      </c>
      <c r="B2355" s="40">
        <v>45347</v>
      </c>
      <c r="C2355" t="s">
        <v>15</v>
      </c>
      <c r="D2355" t="s">
        <v>16</v>
      </c>
      <c r="E2355" t="s">
        <v>17</v>
      </c>
      <c r="F2355" t="s">
        <v>18</v>
      </c>
      <c r="G2355" t="s">
        <v>57</v>
      </c>
      <c r="H2355" t="s">
        <v>58</v>
      </c>
      <c r="I2355" t="s">
        <v>53</v>
      </c>
      <c r="J2355">
        <v>3499</v>
      </c>
      <c r="K2355">
        <v>11</v>
      </c>
      <c r="L2355">
        <v>0</v>
      </c>
      <c r="M2355">
        <v>38489</v>
      </c>
      <c r="N2355" t="s">
        <v>22</v>
      </c>
      <c r="O2355" t="s">
        <v>23</v>
      </c>
      <c r="P2355" t="e">
        <v>#DIV/0!</v>
      </c>
      <c r="Q2355">
        <v>0</v>
      </c>
      <c r="R2355">
        <v>38489</v>
      </c>
      <c r="S2355">
        <v>0</v>
      </c>
    </row>
    <row r="2356" spans="1:19" x14ac:dyDescent="0.35">
      <c r="A2356" t="s">
        <v>2485</v>
      </c>
      <c r="B2356" s="40">
        <v>45295</v>
      </c>
      <c r="C2356" t="s">
        <v>35</v>
      </c>
      <c r="D2356" t="s">
        <v>36</v>
      </c>
      <c r="E2356" t="s">
        <v>37</v>
      </c>
      <c r="F2356" t="s">
        <v>38</v>
      </c>
      <c r="G2356" t="s">
        <v>57</v>
      </c>
      <c r="H2356" t="s">
        <v>58</v>
      </c>
      <c r="I2356" t="s">
        <v>53</v>
      </c>
      <c r="J2356">
        <v>3499</v>
      </c>
      <c r="K2356">
        <v>17</v>
      </c>
      <c r="L2356">
        <v>0.1</v>
      </c>
      <c r="M2356">
        <v>53534.7</v>
      </c>
      <c r="N2356" t="s">
        <v>77</v>
      </c>
      <c r="O2356" t="s">
        <v>33</v>
      </c>
      <c r="P2356">
        <v>535346.99999999988</v>
      </c>
      <c r="Q2356">
        <v>535346.99999999988</v>
      </c>
      <c r="R2356">
        <v>59482.999999999993</v>
      </c>
      <c r="S2356">
        <v>5948.2999999999956</v>
      </c>
    </row>
    <row r="2357" spans="1:19" x14ac:dyDescent="0.35">
      <c r="A2357" t="s">
        <v>2486</v>
      </c>
      <c r="B2357" s="40">
        <v>45498</v>
      </c>
      <c r="C2357" t="s">
        <v>25</v>
      </c>
      <c r="D2357" t="s">
        <v>26</v>
      </c>
      <c r="E2357" t="s">
        <v>27</v>
      </c>
      <c r="F2357" t="s">
        <v>66</v>
      </c>
      <c r="G2357" t="s">
        <v>57</v>
      </c>
      <c r="H2357" t="s">
        <v>58</v>
      </c>
      <c r="I2357" t="s">
        <v>53</v>
      </c>
      <c r="J2357">
        <v>3499</v>
      </c>
      <c r="K2357">
        <v>6</v>
      </c>
      <c r="L2357">
        <v>0.06</v>
      </c>
      <c r="M2357">
        <v>19734.36</v>
      </c>
      <c r="N2357" t="s">
        <v>42</v>
      </c>
      <c r="O2357" t="s">
        <v>23</v>
      </c>
      <c r="P2357">
        <v>328906</v>
      </c>
      <c r="Q2357">
        <v>328906</v>
      </c>
      <c r="R2357">
        <v>20994</v>
      </c>
      <c r="S2357">
        <v>1259.6399999999994</v>
      </c>
    </row>
    <row r="2358" spans="1:19" x14ac:dyDescent="0.35">
      <c r="A2358" t="s">
        <v>2487</v>
      </c>
      <c r="B2358" s="40">
        <v>45416</v>
      </c>
      <c r="C2358" t="s">
        <v>25</v>
      </c>
      <c r="D2358" t="s">
        <v>26</v>
      </c>
      <c r="E2358" t="s">
        <v>27</v>
      </c>
      <c r="F2358" t="s">
        <v>28</v>
      </c>
      <c r="G2358" t="s">
        <v>57</v>
      </c>
      <c r="H2358" t="s">
        <v>58</v>
      </c>
      <c r="I2358" t="s">
        <v>53</v>
      </c>
      <c r="J2358">
        <v>3499</v>
      </c>
      <c r="K2358">
        <v>13</v>
      </c>
      <c r="L2358">
        <v>0.09</v>
      </c>
      <c r="M2358">
        <v>41393.17</v>
      </c>
      <c r="N2358" t="s">
        <v>22</v>
      </c>
      <c r="O2358" t="s">
        <v>23</v>
      </c>
      <c r="P2358">
        <v>459924.11111111112</v>
      </c>
      <c r="Q2358">
        <v>459924.11111111112</v>
      </c>
      <c r="R2358">
        <v>45487</v>
      </c>
      <c r="S2358">
        <v>4093.8300000000017</v>
      </c>
    </row>
    <row r="2359" spans="1:19" x14ac:dyDescent="0.35">
      <c r="A2359" t="s">
        <v>2488</v>
      </c>
      <c r="B2359" s="40">
        <v>45296</v>
      </c>
      <c r="C2359" t="s">
        <v>61</v>
      </c>
      <c r="D2359" t="s">
        <v>62</v>
      </c>
      <c r="E2359" t="s">
        <v>27</v>
      </c>
      <c r="F2359" t="s">
        <v>89</v>
      </c>
      <c r="G2359" t="s">
        <v>57</v>
      </c>
      <c r="H2359" t="s">
        <v>58</v>
      </c>
      <c r="I2359" t="s">
        <v>53</v>
      </c>
      <c r="J2359">
        <v>3499</v>
      </c>
      <c r="K2359">
        <v>8</v>
      </c>
      <c r="L2359">
        <v>0.28999999999999998</v>
      </c>
      <c r="M2359">
        <v>19874.32</v>
      </c>
      <c r="N2359" t="s">
        <v>77</v>
      </c>
      <c r="O2359" t="s">
        <v>33</v>
      </c>
      <c r="P2359">
        <v>68532.137931034493</v>
      </c>
      <c r="Q2359">
        <v>68532.137931034493</v>
      </c>
      <c r="R2359">
        <v>27992</v>
      </c>
      <c r="S2359">
        <v>8117.68</v>
      </c>
    </row>
    <row r="2360" spans="1:19" x14ac:dyDescent="0.35">
      <c r="A2360" t="s">
        <v>2489</v>
      </c>
      <c r="B2360" s="40">
        <v>45631</v>
      </c>
      <c r="C2360" t="s">
        <v>73</v>
      </c>
      <c r="D2360" t="s">
        <v>74</v>
      </c>
      <c r="E2360" t="s">
        <v>37</v>
      </c>
      <c r="F2360" t="s">
        <v>83</v>
      </c>
      <c r="G2360" t="s">
        <v>57</v>
      </c>
      <c r="H2360" t="s">
        <v>58</v>
      </c>
      <c r="I2360" t="s">
        <v>53</v>
      </c>
      <c r="J2360">
        <v>3499</v>
      </c>
      <c r="K2360">
        <v>3</v>
      </c>
      <c r="L2360">
        <v>0.13</v>
      </c>
      <c r="M2360">
        <v>9132.39</v>
      </c>
      <c r="N2360" t="s">
        <v>59</v>
      </c>
      <c r="O2360" t="s">
        <v>80</v>
      </c>
      <c r="P2360">
        <v>70249.153846153844</v>
      </c>
      <c r="Q2360">
        <v>70249.153846153844</v>
      </c>
      <c r="R2360">
        <v>10497</v>
      </c>
      <c r="S2360">
        <v>1364.6100000000006</v>
      </c>
    </row>
    <row r="2361" spans="1:19" x14ac:dyDescent="0.35">
      <c r="A2361" t="s">
        <v>2490</v>
      </c>
      <c r="B2361" s="40">
        <v>45409</v>
      </c>
      <c r="C2361" t="s">
        <v>15</v>
      </c>
      <c r="D2361" t="s">
        <v>16</v>
      </c>
      <c r="E2361" t="s">
        <v>17</v>
      </c>
      <c r="F2361" t="s">
        <v>154</v>
      </c>
      <c r="G2361" t="s">
        <v>57</v>
      </c>
      <c r="H2361" t="s">
        <v>58</v>
      </c>
      <c r="I2361" t="s">
        <v>53</v>
      </c>
      <c r="J2361">
        <v>3499</v>
      </c>
      <c r="K2361">
        <v>11</v>
      </c>
      <c r="L2361">
        <v>0.15</v>
      </c>
      <c r="M2361">
        <v>32715.65</v>
      </c>
      <c r="N2361" t="s">
        <v>22</v>
      </c>
      <c r="O2361" t="s">
        <v>23</v>
      </c>
      <c r="P2361">
        <v>218104.33333333334</v>
      </c>
      <c r="Q2361">
        <v>218104.33333333334</v>
      </c>
      <c r="R2361">
        <v>38489</v>
      </c>
      <c r="S2361">
        <v>5773.3499999999985</v>
      </c>
    </row>
    <row r="2362" spans="1:19" x14ac:dyDescent="0.35">
      <c r="A2362" t="s">
        <v>2491</v>
      </c>
      <c r="B2362" s="40">
        <v>45574</v>
      </c>
      <c r="C2362" t="s">
        <v>35</v>
      </c>
      <c r="D2362" t="s">
        <v>36</v>
      </c>
      <c r="E2362" t="s">
        <v>37</v>
      </c>
      <c r="F2362" t="s">
        <v>157</v>
      </c>
      <c r="G2362" t="s">
        <v>57</v>
      </c>
      <c r="H2362" t="s">
        <v>58</v>
      </c>
      <c r="I2362" t="s">
        <v>53</v>
      </c>
      <c r="J2362">
        <v>3499</v>
      </c>
      <c r="K2362">
        <v>18</v>
      </c>
      <c r="L2362">
        <v>0.11</v>
      </c>
      <c r="M2362">
        <v>56053.98</v>
      </c>
      <c r="N2362" t="s">
        <v>123</v>
      </c>
      <c r="O2362" t="s">
        <v>23</v>
      </c>
      <c r="P2362">
        <v>509581.63636363641</v>
      </c>
      <c r="Q2362">
        <v>509581.63636363641</v>
      </c>
      <c r="R2362">
        <v>62982</v>
      </c>
      <c r="S2362">
        <v>6928.0199999999968</v>
      </c>
    </row>
    <row r="2363" spans="1:19" x14ac:dyDescent="0.35">
      <c r="A2363" t="s">
        <v>2492</v>
      </c>
      <c r="B2363" s="40">
        <v>45324</v>
      </c>
      <c r="C2363" t="s">
        <v>131</v>
      </c>
      <c r="D2363" t="s">
        <v>132</v>
      </c>
      <c r="E2363" t="s">
        <v>98</v>
      </c>
      <c r="F2363" t="s">
        <v>160</v>
      </c>
      <c r="G2363" t="s">
        <v>57</v>
      </c>
      <c r="H2363" t="s">
        <v>58</v>
      </c>
      <c r="I2363" t="s">
        <v>53</v>
      </c>
      <c r="J2363">
        <v>3499</v>
      </c>
      <c r="K2363">
        <v>1</v>
      </c>
      <c r="L2363">
        <v>0.09</v>
      </c>
      <c r="M2363">
        <v>3184.09</v>
      </c>
      <c r="N2363" t="s">
        <v>123</v>
      </c>
      <c r="O2363" t="s">
        <v>80</v>
      </c>
      <c r="P2363">
        <v>35378.777777777781</v>
      </c>
      <c r="Q2363">
        <v>35378.777777777781</v>
      </c>
      <c r="R2363">
        <v>3499</v>
      </c>
      <c r="S2363">
        <v>314.90999999999985</v>
      </c>
    </row>
    <row r="2364" spans="1:19" x14ac:dyDescent="0.35">
      <c r="A2364" t="s">
        <v>2493</v>
      </c>
      <c r="B2364" s="40">
        <v>45474</v>
      </c>
      <c r="C2364" t="s">
        <v>125</v>
      </c>
      <c r="D2364" t="s">
        <v>126</v>
      </c>
      <c r="E2364" t="s">
        <v>37</v>
      </c>
      <c r="F2364" t="s">
        <v>157</v>
      </c>
      <c r="G2364" t="s">
        <v>57</v>
      </c>
      <c r="H2364" t="s">
        <v>58</v>
      </c>
      <c r="I2364" t="s">
        <v>53</v>
      </c>
      <c r="J2364">
        <v>3499</v>
      </c>
      <c r="K2364">
        <v>15</v>
      </c>
      <c r="L2364">
        <v>0.28999999999999998</v>
      </c>
      <c r="M2364">
        <v>37264.35</v>
      </c>
      <c r="N2364" t="s">
        <v>42</v>
      </c>
      <c r="O2364" t="s">
        <v>33</v>
      </c>
      <c r="P2364">
        <v>128497.75862068965</v>
      </c>
      <c r="Q2364">
        <v>128497.75862068965</v>
      </c>
      <c r="R2364">
        <v>52485</v>
      </c>
      <c r="S2364">
        <v>15220.650000000001</v>
      </c>
    </row>
    <row r="2365" spans="1:19" x14ac:dyDescent="0.35">
      <c r="A2365" t="s">
        <v>2494</v>
      </c>
      <c r="B2365" s="40">
        <v>45496</v>
      </c>
      <c r="C2365" t="s">
        <v>131</v>
      </c>
      <c r="D2365" t="s">
        <v>132</v>
      </c>
      <c r="E2365" t="s">
        <v>98</v>
      </c>
      <c r="F2365" t="s">
        <v>160</v>
      </c>
      <c r="G2365" t="s">
        <v>57</v>
      </c>
      <c r="H2365" t="s">
        <v>58</v>
      </c>
      <c r="I2365" t="s">
        <v>53</v>
      </c>
      <c r="J2365">
        <v>3499</v>
      </c>
      <c r="K2365">
        <v>16</v>
      </c>
      <c r="L2365">
        <v>0.26</v>
      </c>
      <c r="M2365">
        <v>41428.160000000003</v>
      </c>
      <c r="N2365" t="s">
        <v>77</v>
      </c>
      <c r="O2365" t="s">
        <v>80</v>
      </c>
      <c r="P2365">
        <v>159339.07692307694</v>
      </c>
      <c r="Q2365">
        <v>159339.07692307694</v>
      </c>
      <c r="R2365">
        <v>55984.000000000007</v>
      </c>
      <c r="S2365">
        <v>14555.840000000004</v>
      </c>
    </row>
    <row r="2366" spans="1:19" x14ac:dyDescent="0.35">
      <c r="A2366" t="s">
        <v>2495</v>
      </c>
      <c r="B2366" s="40">
        <v>45451</v>
      </c>
      <c r="C2366" t="s">
        <v>44</v>
      </c>
      <c r="D2366" t="s">
        <v>45</v>
      </c>
      <c r="E2366" t="s">
        <v>17</v>
      </c>
      <c r="F2366" t="s">
        <v>50</v>
      </c>
      <c r="G2366" t="s">
        <v>57</v>
      </c>
      <c r="H2366" t="s">
        <v>58</v>
      </c>
      <c r="I2366" t="s">
        <v>53</v>
      </c>
      <c r="J2366">
        <v>3499</v>
      </c>
      <c r="K2366">
        <v>9</v>
      </c>
      <c r="L2366">
        <v>0.26</v>
      </c>
      <c r="M2366">
        <v>23303.34</v>
      </c>
      <c r="N2366" t="s">
        <v>59</v>
      </c>
      <c r="O2366" t="s">
        <v>23</v>
      </c>
      <c r="P2366">
        <v>89628.230769230766</v>
      </c>
      <c r="Q2366">
        <v>89628.230769230766</v>
      </c>
      <c r="R2366">
        <v>31491</v>
      </c>
      <c r="S2366">
        <v>8187.66</v>
      </c>
    </row>
    <row r="2367" spans="1:19" x14ac:dyDescent="0.35">
      <c r="A2367" t="s">
        <v>2496</v>
      </c>
      <c r="B2367" s="40">
        <v>45636</v>
      </c>
      <c r="C2367" t="s">
        <v>35</v>
      </c>
      <c r="D2367" t="s">
        <v>36</v>
      </c>
      <c r="E2367" t="s">
        <v>37</v>
      </c>
      <c r="F2367" t="s">
        <v>83</v>
      </c>
      <c r="G2367" t="s">
        <v>57</v>
      </c>
      <c r="H2367" t="s">
        <v>58</v>
      </c>
      <c r="I2367" t="s">
        <v>53</v>
      </c>
      <c r="J2367">
        <v>3499</v>
      </c>
      <c r="K2367">
        <v>20</v>
      </c>
      <c r="L2367">
        <v>0.13</v>
      </c>
      <c r="M2367">
        <v>60882.6</v>
      </c>
      <c r="N2367" t="s">
        <v>123</v>
      </c>
      <c r="O2367" t="s">
        <v>80</v>
      </c>
      <c r="P2367">
        <v>468327.69230769225</v>
      </c>
      <c r="Q2367">
        <v>468327.69230769225</v>
      </c>
      <c r="R2367">
        <v>69980</v>
      </c>
      <c r="S2367">
        <v>9097.4000000000015</v>
      </c>
    </row>
    <row r="2368" spans="1:19" x14ac:dyDescent="0.35">
      <c r="A2368" t="s">
        <v>2497</v>
      </c>
      <c r="B2368" s="40">
        <v>45554</v>
      </c>
      <c r="C2368" t="s">
        <v>64</v>
      </c>
      <c r="D2368" t="s">
        <v>65</v>
      </c>
      <c r="E2368" t="s">
        <v>27</v>
      </c>
      <c r="F2368" t="s">
        <v>66</v>
      </c>
      <c r="G2368" t="s">
        <v>57</v>
      </c>
      <c r="H2368" t="s">
        <v>58</v>
      </c>
      <c r="I2368" t="s">
        <v>53</v>
      </c>
      <c r="J2368">
        <v>3499</v>
      </c>
      <c r="K2368">
        <v>16</v>
      </c>
      <c r="L2368">
        <v>0.14000000000000001</v>
      </c>
      <c r="M2368">
        <v>48146.239999999998</v>
      </c>
      <c r="N2368" t="s">
        <v>59</v>
      </c>
      <c r="O2368" t="s">
        <v>23</v>
      </c>
      <c r="P2368">
        <v>343901.71428571426</v>
      </c>
      <c r="Q2368">
        <v>343901.71428571426</v>
      </c>
      <c r="R2368">
        <v>55984</v>
      </c>
      <c r="S2368">
        <v>7837.760000000002</v>
      </c>
    </row>
    <row r="2369" spans="1:19" x14ac:dyDescent="0.35">
      <c r="A2369" t="s">
        <v>2498</v>
      </c>
      <c r="B2369" s="40">
        <v>45648</v>
      </c>
      <c r="C2369" t="s">
        <v>125</v>
      </c>
      <c r="D2369" t="s">
        <v>126</v>
      </c>
      <c r="E2369" t="s">
        <v>37</v>
      </c>
      <c r="F2369" t="s">
        <v>38</v>
      </c>
      <c r="G2369" t="s">
        <v>57</v>
      </c>
      <c r="H2369" t="s">
        <v>58</v>
      </c>
      <c r="I2369" t="s">
        <v>53</v>
      </c>
      <c r="J2369">
        <v>3499</v>
      </c>
      <c r="K2369">
        <v>4</v>
      </c>
      <c r="L2369">
        <v>0.16</v>
      </c>
      <c r="M2369">
        <v>11756.64</v>
      </c>
      <c r="N2369" t="s">
        <v>77</v>
      </c>
      <c r="O2369" t="s">
        <v>23</v>
      </c>
      <c r="P2369">
        <v>73479</v>
      </c>
      <c r="Q2369">
        <v>73479</v>
      </c>
      <c r="R2369">
        <v>13996</v>
      </c>
      <c r="S2369">
        <v>2239.3600000000006</v>
      </c>
    </row>
    <row r="2370" spans="1:19" x14ac:dyDescent="0.35">
      <c r="A2370" t="s">
        <v>2499</v>
      </c>
      <c r="B2370" s="40">
        <v>45590</v>
      </c>
      <c r="C2370" t="s">
        <v>25</v>
      </c>
      <c r="D2370" t="s">
        <v>26</v>
      </c>
      <c r="E2370" t="s">
        <v>27</v>
      </c>
      <c r="F2370" t="s">
        <v>89</v>
      </c>
      <c r="G2370" t="s">
        <v>57</v>
      </c>
      <c r="H2370" t="s">
        <v>58</v>
      </c>
      <c r="I2370" t="s">
        <v>53</v>
      </c>
      <c r="J2370">
        <v>3499</v>
      </c>
      <c r="K2370">
        <v>10</v>
      </c>
      <c r="L2370">
        <v>0.13</v>
      </c>
      <c r="M2370">
        <v>30441.3</v>
      </c>
      <c r="N2370" t="s">
        <v>22</v>
      </c>
      <c r="O2370" t="s">
        <v>23</v>
      </c>
      <c r="P2370">
        <v>234163.84615384613</v>
      </c>
      <c r="Q2370">
        <v>234163.84615384613</v>
      </c>
      <c r="R2370">
        <v>34990</v>
      </c>
      <c r="S2370">
        <v>4548.7000000000007</v>
      </c>
    </row>
    <row r="2371" spans="1:19" x14ac:dyDescent="0.35">
      <c r="A2371" t="s">
        <v>2500</v>
      </c>
      <c r="B2371" s="40">
        <v>45612</v>
      </c>
      <c r="C2371" t="s">
        <v>131</v>
      </c>
      <c r="D2371" t="s">
        <v>132</v>
      </c>
      <c r="E2371" t="s">
        <v>98</v>
      </c>
      <c r="F2371" t="s">
        <v>115</v>
      </c>
      <c r="G2371" t="s">
        <v>57</v>
      </c>
      <c r="H2371" t="s">
        <v>58</v>
      </c>
      <c r="I2371" t="s">
        <v>53</v>
      </c>
      <c r="J2371">
        <v>3499</v>
      </c>
      <c r="K2371">
        <v>16</v>
      </c>
      <c r="L2371">
        <v>0.24</v>
      </c>
      <c r="M2371">
        <v>42547.839999999997</v>
      </c>
      <c r="N2371" t="s">
        <v>123</v>
      </c>
      <c r="O2371" t="s">
        <v>23</v>
      </c>
      <c r="P2371">
        <v>177282.66666666666</v>
      </c>
      <c r="Q2371">
        <v>177282.66666666666</v>
      </c>
      <c r="R2371">
        <v>55983.999999999993</v>
      </c>
      <c r="S2371">
        <v>13436.159999999996</v>
      </c>
    </row>
    <row r="2372" spans="1:19" x14ac:dyDescent="0.35">
      <c r="A2372" t="s">
        <v>2501</v>
      </c>
      <c r="B2372" s="40">
        <v>45574</v>
      </c>
      <c r="C2372" t="s">
        <v>61</v>
      </c>
      <c r="D2372" t="s">
        <v>62</v>
      </c>
      <c r="E2372" t="s">
        <v>27</v>
      </c>
      <c r="F2372" t="s">
        <v>103</v>
      </c>
      <c r="G2372" t="s">
        <v>57</v>
      </c>
      <c r="H2372" t="s">
        <v>58</v>
      </c>
      <c r="I2372" t="s">
        <v>53</v>
      </c>
      <c r="J2372">
        <v>3499</v>
      </c>
      <c r="K2372">
        <v>10</v>
      </c>
      <c r="L2372">
        <v>0.27</v>
      </c>
      <c r="M2372">
        <v>25542.7</v>
      </c>
      <c r="N2372" t="s">
        <v>42</v>
      </c>
      <c r="O2372" t="s">
        <v>87</v>
      </c>
      <c r="P2372">
        <v>94602.592592592584</v>
      </c>
      <c r="Q2372">
        <v>94602.592592592584</v>
      </c>
      <c r="R2372">
        <v>34990</v>
      </c>
      <c r="S2372">
        <v>9447.2999999999993</v>
      </c>
    </row>
    <row r="2373" spans="1:19" x14ac:dyDescent="0.35">
      <c r="A2373" t="s">
        <v>2502</v>
      </c>
      <c r="B2373" s="40">
        <v>45395</v>
      </c>
      <c r="C2373" t="s">
        <v>55</v>
      </c>
      <c r="D2373" t="s">
        <v>56</v>
      </c>
      <c r="E2373" t="s">
        <v>17</v>
      </c>
      <c r="F2373" t="s">
        <v>18</v>
      </c>
      <c r="G2373" t="s">
        <v>57</v>
      </c>
      <c r="H2373" t="s">
        <v>58</v>
      </c>
      <c r="I2373" t="s">
        <v>53</v>
      </c>
      <c r="J2373">
        <v>3499</v>
      </c>
      <c r="K2373">
        <v>1</v>
      </c>
      <c r="L2373">
        <v>0.16</v>
      </c>
      <c r="M2373">
        <v>2939.16</v>
      </c>
      <c r="N2373" t="s">
        <v>32</v>
      </c>
      <c r="O2373" t="s">
        <v>23</v>
      </c>
      <c r="P2373">
        <v>18369.75</v>
      </c>
      <c r="Q2373">
        <v>18369.75</v>
      </c>
      <c r="R2373">
        <v>3499</v>
      </c>
      <c r="S2373">
        <v>559.84000000000015</v>
      </c>
    </row>
    <row r="2374" spans="1:19" x14ac:dyDescent="0.35">
      <c r="A2374" t="s">
        <v>2503</v>
      </c>
      <c r="B2374" s="40">
        <v>45383</v>
      </c>
      <c r="C2374" t="s">
        <v>111</v>
      </c>
      <c r="D2374" t="s">
        <v>112</v>
      </c>
      <c r="E2374" t="s">
        <v>98</v>
      </c>
      <c r="F2374" t="s">
        <v>99</v>
      </c>
      <c r="G2374" t="s">
        <v>57</v>
      </c>
      <c r="H2374" t="s">
        <v>58</v>
      </c>
      <c r="I2374" t="s">
        <v>53</v>
      </c>
      <c r="J2374">
        <v>3499</v>
      </c>
      <c r="K2374">
        <v>2</v>
      </c>
      <c r="L2374">
        <v>0.04</v>
      </c>
      <c r="M2374">
        <v>6718.08</v>
      </c>
      <c r="N2374" t="s">
        <v>22</v>
      </c>
      <c r="O2374" t="s">
        <v>33</v>
      </c>
      <c r="P2374">
        <v>167952</v>
      </c>
      <c r="Q2374">
        <v>167952</v>
      </c>
      <c r="R2374">
        <v>6998</v>
      </c>
      <c r="S2374">
        <v>279.92000000000007</v>
      </c>
    </row>
    <row r="2375" spans="1:19" x14ac:dyDescent="0.35">
      <c r="A2375" t="s">
        <v>2504</v>
      </c>
      <c r="B2375" s="40">
        <v>45387</v>
      </c>
      <c r="C2375" t="s">
        <v>64</v>
      </c>
      <c r="D2375" t="s">
        <v>65</v>
      </c>
      <c r="E2375" t="s">
        <v>27</v>
      </c>
      <c r="F2375" t="s">
        <v>66</v>
      </c>
      <c r="G2375" t="s">
        <v>57</v>
      </c>
      <c r="H2375" t="s">
        <v>58</v>
      </c>
      <c r="I2375" t="s">
        <v>53</v>
      </c>
      <c r="J2375">
        <v>3499</v>
      </c>
      <c r="K2375">
        <v>5</v>
      </c>
      <c r="L2375">
        <v>0.17</v>
      </c>
      <c r="M2375">
        <v>14520.85</v>
      </c>
      <c r="N2375" t="s">
        <v>42</v>
      </c>
      <c r="O2375" t="s">
        <v>23</v>
      </c>
      <c r="P2375">
        <v>85416.76470588235</v>
      </c>
      <c r="Q2375">
        <v>85416.76470588235</v>
      </c>
      <c r="R2375">
        <v>17495</v>
      </c>
      <c r="S2375">
        <v>2974.1499999999996</v>
      </c>
    </row>
    <row r="2376" spans="1:19" x14ac:dyDescent="0.35">
      <c r="A2376" t="s">
        <v>2505</v>
      </c>
      <c r="B2376" s="40">
        <v>45305</v>
      </c>
      <c r="C2376" t="s">
        <v>64</v>
      </c>
      <c r="D2376" t="s">
        <v>65</v>
      </c>
      <c r="E2376" t="s">
        <v>27</v>
      </c>
      <c r="F2376" t="s">
        <v>89</v>
      </c>
      <c r="G2376" t="s">
        <v>57</v>
      </c>
      <c r="H2376" t="s">
        <v>58</v>
      </c>
      <c r="I2376" t="s">
        <v>53</v>
      </c>
      <c r="J2376">
        <v>3499</v>
      </c>
      <c r="K2376">
        <v>4</v>
      </c>
      <c r="L2376">
        <v>0.17</v>
      </c>
      <c r="M2376">
        <v>11616.68</v>
      </c>
      <c r="N2376" t="s">
        <v>42</v>
      </c>
      <c r="O2376" t="s">
        <v>80</v>
      </c>
      <c r="P2376">
        <v>68333.411764705874</v>
      </c>
      <c r="Q2376">
        <v>68333.411764705874</v>
      </c>
      <c r="R2376">
        <v>13996.000000000002</v>
      </c>
      <c r="S2376">
        <v>2379.3200000000015</v>
      </c>
    </row>
    <row r="2377" spans="1:19" x14ac:dyDescent="0.35">
      <c r="A2377" t="s">
        <v>2506</v>
      </c>
      <c r="B2377" s="40">
        <v>45420</v>
      </c>
      <c r="C2377" t="s">
        <v>64</v>
      </c>
      <c r="D2377" t="s">
        <v>65</v>
      </c>
      <c r="E2377" t="s">
        <v>27</v>
      </c>
      <c r="F2377" t="s">
        <v>28</v>
      </c>
      <c r="G2377" t="s">
        <v>57</v>
      </c>
      <c r="H2377" t="s">
        <v>58</v>
      </c>
      <c r="I2377" t="s">
        <v>53</v>
      </c>
      <c r="J2377">
        <v>3499</v>
      </c>
      <c r="K2377">
        <v>16</v>
      </c>
      <c r="L2377">
        <v>0.28999999999999998</v>
      </c>
      <c r="M2377">
        <v>39748.639999999999</v>
      </c>
      <c r="N2377" t="s">
        <v>123</v>
      </c>
      <c r="O2377" t="s">
        <v>23</v>
      </c>
      <c r="P2377">
        <v>137064.27586206899</v>
      </c>
      <c r="Q2377">
        <v>137064.27586206899</v>
      </c>
      <c r="R2377">
        <v>55984</v>
      </c>
      <c r="S2377">
        <v>16235.36</v>
      </c>
    </row>
    <row r="2378" spans="1:19" x14ac:dyDescent="0.35">
      <c r="A2378" t="s">
        <v>2507</v>
      </c>
      <c r="B2378" s="40">
        <v>45615</v>
      </c>
      <c r="C2378" t="s">
        <v>131</v>
      </c>
      <c r="D2378" t="s">
        <v>132</v>
      </c>
      <c r="E2378" t="s">
        <v>98</v>
      </c>
      <c r="F2378" t="s">
        <v>160</v>
      </c>
      <c r="G2378" t="s">
        <v>57</v>
      </c>
      <c r="H2378" t="s">
        <v>58</v>
      </c>
      <c r="I2378" t="s">
        <v>53</v>
      </c>
      <c r="J2378">
        <v>3499</v>
      </c>
      <c r="K2378">
        <v>1</v>
      </c>
      <c r="L2378">
        <v>0.28000000000000003</v>
      </c>
      <c r="M2378">
        <v>2519.2800000000002</v>
      </c>
      <c r="N2378" t="s">
        <v>59</v>
      </c>
      <c r="O2378" t="s">
        <v>23</v>
      </c>
      <c r="P2378">
        <v>8997.4285714285706</v>
      </c>
      <c r="Q2378">
        <v>8997.4285714285706</v>
      </c>
      <c r="R2378">
        <v>3499.0000000000005</v>
      </c>
      <c r="S2378">
        <v>979.72000000000025</v>
      </c>
    </row>
    <row r="2379" spans="1:19" x14ac:dyDescent="0.35">
      <c r="A2379" t="s">
        <v>2508</v>
      </c>
      <c r="B2379" s="40">
        <v>45558</v>
      </c>
      <c r="C2379" t="s">
        <v>73</v>
      </c>
      <c r="D2379" t="s">
        <v>74</v>
      </c>
      <c r="E2379" t="s">
        <v>37</v>
      </c>
      <c r="F2379" t="s">
        <v>38</v>
      </c>
      <c r="G2379" t="s">
        <v>57</v>
      </c>
      <c r="H2379" t="s">
        <v>58</v>
      </c>
      <c r="I2379" t="s">
        <v>53</v>
      </c>
      <c r="J2379">
        <v>3499</v>
      </c>
      <c r="K2379">
        <v>1</v>
      </c>
      <c r="L2379">
        <v>0.13</v>
      </c>
      <c r="M2379">
        <v>3044.13</v>
      </c>
      <c r="N2379" t="s">
        <v>32</v>
      </c>
      <c r="O2379" t="s">
        <v>33</v>
      </c>
      <c r="P2379">
        <v>23416.384615384617</v>
      </c>
      <c r="Q2379">
        <v>23416.384615384617</v>
      </c>
      <c r="R2379">
        <v>3499</v>
      </c>
      <c r="S2379">
        <v>454.86999999999989</v>
      </c>
    </row>
    <row r="2380" spans="1:19" x14ac:dyDescent="0.35">
      <c r="A2380" t="s">
        <v>2509</v>
      </c>
      <c r="B2380" s="40">
        <v>45627</v>
      </c>
      <c r="C2380" t="s">
        <v>44</v>
      </c>
      <c r="D2380" t="s">
        <v>45</v>
      </c>
      <c r="E2380" t="s">
        <v>17</v>
      </c>
      <c r="F2380" t="s">
        <v>18</v>
      </c>
      <c r="G2380" t="s">
        <v>57</v>
      </c>
      <c r="H2380" t="s">
        <v>58</v>
      </c>
      <c r="I2380" t="s">
        <v>53</v>
      </c>
      <c r="J2380">
        <v>3499</v>
      </c>
      <c r="K2380">
        <v>11</v>
      </c>
      <c r="L2380">
        <v>0.01</v>
      </c>
      <c r="M2380">
        <v>38104.11</v>
      </c>
      <c r="N2380" t="s">
        <v>42</v>
      </c>
      <c r="O2380" t="s">
        <v>80</v>
      </c>
      <c r="P2380">
        <v>3810411</v>
      </c>
      <c r="Q2380">
        <v>3810411</v>
      </c>
      <c r="R2380">
        <v>38489</v>
      </c>
      <c r="S2380">
        <v>384.88999999999942</v>
      </c>
    </row>
    <row r="2381" spans="1:19" x14ac:dyDescent="0.35">
      <c r="A2381" t="s">
        <v>2510</v>
      </c>
      <c r="B2381" s="40">
        <v>45551</v>
      </c>
      <c r="C2381" t="s">
        <v>35</v>
      </c>
      <c r="D2381" t="s">
        <v>36</v>
      </c>
      <c r="E2381" t="s">
        <v>37</v>
      </c>
      <c r="F2381" t="s">
        <v>83</v>
      </c>
      <c r="G2381" t="s">
        <v>57</v>
      </c>
      <c r="H2381" t="s">
        <v>58</v>
      </c>
      <c r="I2381" t="s">
        <v>53</v>
      </c>
      <c r="J2381">
        <v>3499</v>
      </c>
      <c r="K2381">
        <v>6</v>
      </c>
      <c r="L2381">
        <v>0.03</v>
      </c>
      <c r="M2381">
        <v>20364.18</v>
      </c>
      <c r="N2381" t="s">
        <v>22</v>
      </c>
      <c r="O2381" t="s">
        <v>23</v>
      </c>
      <c r="P2381">
        <v>678806</v>
      </c>
      <c r="Q2381">
        <v>678806</v>
      </c>
      <c r="R2381">
        <v>20994</v>
      </c>
      <c r="S2381">
        <v>629.81999999999971</v>
      </c>
    </row>
    <row r="2382" spans="1:19" x14ac:dyDescent="0.35">
      <c r="A2382" t="s">
        <v>2511</v>
      </c>
      <c r="B2382" s="40">
        <v>45571</v>
      </c>
      <c r="C2382" t="s">
        <v>15</v>
      </c>
      <c r="D2382" t="s">
        <v>16</v>
      </c>
      <c r="E2382" t="s">
        <v>17</v>
      </c>
      <c r="F2382" t="s">
        <v>154</v>
      </c>
      <c r="G2382" t="s">
        <v>57</v>
      </c>
      <c r="H2382" t="s">
        <v>58</v>
      </c>
      <c r="I2382" t="s">
        <v>53</v>
      </c>
      <c r="J2382">
        <v>3499</v>
      </c>
      <c r="K2382">
        <v>17</v>
      </c>
      <c r="L2382">
        <v>7.0000000000000007E-2</v>
      </c>
      <c r="M2382">
        <v>55319.19</v>
      </c>
      <c r="N2382" t="s">
        <v>77</v>
      </c>
      <c r="O2382" t="s">
        <v>23</v>
      </c>
      <c r="P2382">
        <v>790274.14285714284</v>
      </c>
      <c r="Q2382">
        <v>790274.14285714284</v>
      </c>
      <c r="R2382">
        <v>59483.000000000007</v>
      </c>
      <c r="S2382">
        <v>4163.8100000000049</v>
      </c>
    </row>
    <row r="2383" spans="1:19" x14ac:dyDescent="0.35">
      <c r="A2383" t="s">
        <v>2512</v>
      </c>
      <c r="B2383" s="40">
        <v>45300</v>
      </c>
      <c r="C2383" t="s">
        <v>55</v>
      </c>
      <c r="D2383" t="s">
        <v>56</v>
      </c>
      <c r="E2383" t="s">
        <v>17</v>
      </c>
      <c r="F2383" t="s">
        <v>50</v>
      </c>
      <c r="G2383" t="s">
        <v>57</v>
      </c>
      <c r="H2383" t="s">
        <v>58</v>
      </c>
      <c r="I2383" t="s">
        <v>53</v>
      </c>
      <c r="J2383">
        <v>3499</v>
      </c>
      <c r="K2383">
        <v>17</v>
      </c>
      <c r="L2383">
        <v>0.04</v>
      </c>
      <c r="M2383">
        <v>57103.68</v>
      </c>
      <c r="N2383" t="s">
        <v>42</v>
      </c>
      <c r="O2383" t="s">
        <v>33</v>
      </c>
      <c r="P2383">
        <v>1427592</v>
      </c>
      <c r="Q2383">
        <v>1427592</v>
      </c>
      <c r="R2383">
        <v>59483</v>
      </c>
      <c r="S2383">
        <v>2379.3199999999997</v>
      </c>
    </row>
    <row r="2384" spans="1:19" x14ac:dyDescent="0.35">
      <c r="A2384" t="s">
        <v>2513</v>
      </c>
      <c r="B2384" s="40">
        <v>45542</v>
      </c>
      <c r="C2384" t="s">
        <v>44</v>
      </c>
      <c r="D2384" t="s">
        <v>45</v>
      </c>
      <c r="E2384" t="s">
        <v>17</v>
      </c>
      <c r="F2384" t="s">
        <v>79</v>
      </c>
      <c r="G2384" t="s">
        <v>57</v>
      </c>
      <c r="H2384" t="s">
        <v>58</v>
      </c>
      <c r="I2384" t="s">
        <v>53</v>
      </c>
      <c r="J2384">
        <v>3499</v>
      </c>
      <c r="K2384">
        <v>6</v>
      </c>
      <c r="L2384">
        <v>0.16</v>
      </c>
      <c r="M2384">
        <v>17634.96</v>
      </c>
      <c r="N2384" t="s">
        <v>123</v>
      </c>
      <c r="O2384" t="s">
        <v>179</v>
      </c>
      <c r="P2384">
        <v>110218.49999999999</v>
      </c>
      <c r="Q2384">
        <v>110218.49999999999</v>
      </c>
      <c r="R2384">
        <v>20994</v>
      </c>
      <c r="S2384">
        <v>3359.0400000000009</v>
      </c>
    </row>
    <row r="2385" spans="1:19" x14ac:dyDescent="0.35">
      <c r="A2385" t="s">
        <v>2514</v>
      </c>
      <c r="B2385" s="40">
        <v>45544</v>
      </c>
      <c r="C2385" t="s">
        <v>64</v>
      </c>
      <c r="D2385" t="s">
        <v>65</v>
      </c>
      <c r="E2385" t="s">
        <v>27</v>
      </c>
      <c r="F2385" t="s">
        <v>89</v>
      </c>
      <c r="G2385" t="s">
        <v>57</v>
      </c>
      <c r="H2385" t="s">
        <v>58</v>
      </c>
      <c r="I2385" t="s">
        <v>53</v>
      </c>
      <c r="J2385">
        <v>3499</v>
      </c>
      <c r="K2385">
        <v>13</v>
      </c>
      <c r="L2385">
        <v>0.16</v>
      </c>
      <c r="M2385">
        <v>38209.08</v>
      </c>
      <c r="N2385" t="s">
        <v>59</v>
      </c>
      <c r="O2385" t="s">
        <v>23</v>
      </c>
      <c r="P2385">
        <v>238806.75</v>
      </c>
      <c r="Q2385">
        <v>238806.75</v>
      </c>
      <c r="R2385">
        <v>45487.000000000007</v>
      </c>
      <c r="S2385">
        <v>7277.9200000000055</v>
      </c>
    </row>
    <row r="2386" spans="1:19" x14ac:dyDescent="0.35">
      <c r="A2386" t="s">
        <v>2515</v>
      </c>
      <c r="B2386" s="40">
        <v>45296</v>
      </c>
      <c r="C2386" t="s">
        <v>35</v>
      </c>
      <c r="D2386" t="s">
        <v>36</v>
      </c>
      <c r="E2386" t="s">
        <v>37</v>
      </c>
      <c r="F2386" t="s">
        <v>83</v>
      </c>
      <c r="G2386" t="s">
        <v>57</v>
      </c>
      <c r="H2386" t="s">
        <v>58</v>
      </c>
      <c r="I2386" t="s">
        <v>53</v>
      </c>
      <c r="J2386">
        <v>3499</v>
      </c>
      <c r="K2386">
        <v>19</v>
      </c>
      <c r="L2386">
        <v>0.01</v>
      </c>
      <c r="M2386">
        <v>65816.19</v>
      </c>
      <c r="N2386" t="s">
        <v>59</v>
      </c>
      <c r="O2386" t="s">
        <v>87</v>
      </c>
      <c r="P2386">
        <v>6581619</v>
      </c>
      <c r="Q2386">
        <v>6581619</v>
      </c>
      <c r="R2386">
        <v>66481</v>
      </c>
      <c r="S2386">
        <v>664.80999999999767</v>
      </c>
    </row>
    <row r="2387" spans="1:19" x14ac:dyDescent="0.35">
      <c r="A2387" t="s">
        <v>2516</v>
      </c>
      <c r="B2387" s="40">
        <v>45297</v>
      </c>
      <c r="C2387" t="s">
        <v>96</v>
      </c>
      <c r="D2387" t="s">
        <v>97</v>
      </c>
      <c r="E2387" t="s">
        <v>98</v>
      </c>
      <c r="F2387" t="s">
        <v>113</v>
      </c>
      <c r="G2387" t="s">
        <v>57</v>
      </c>
      <c r="H2387" t="s">
        <v>58</v>
      </c>
      <c r="I2387" t="s">
        <v>53</v>
      </c>
      <c r="J2387">
        <v>3499</v>
      </c>
      <c r="K2387">
        <v>8</v>
      </c>
      <c r="L2387">
        <v>0.13</v>
      </c>
      <c r="M2387">
        <v>24353.040000000001</v>
      </c>
      <c r="N2387" t="s">
        <v>22</v>
      </c>
      <c r="O2387" t="s">
        <v>23</v>
      </c>
      <c r="P2387">
        <v>187331.07692307694</v>
      </c>
      <c r="Q2387">
        <v>187331.07692307694</v>
      </c>
      <c r="R2387">
        <v>27992</v>
      </c>
      <c r="S2387">
        <v>3638.9599999999991</v>
      </c>
    </row>
    <row r="2388" spans="1:19" x14ac:dyDescent="0.35">
      <c r="A2388" t="s">
        <v>2517</v>
      </c>
      <c r="B2388" s="40">
        <v>45497</v>
      </c>
      <c r="C2388" t="s">
        <v>25</v>
      </c>
      <c r="D2388" t="s">
        <v>26</v>
      </c>
      <c r="E2388" t="s">
        <v>27</v>
      </c>
      <c r="F2388" t="s">
        <v>28</v>
      </c>
      <c r="G2388" t="s">
        <v>57</v>
      </c>
      <c r="H2388" t="s">
        <v>58</v>
      </c>
      <c r="I2388" t="s">
        <v>53</v>
      </c>
      <c r="J2388">
        <v>3499</v>
      </c>
      <c r="K2388">
        <v>1</v>
      </c>
      <c r="L2388">
        <v>0.2</v>
      </c>
      <c r="M2388">
        <v>2799.2</v>
      </c>
      <c r="N2388" t="s">
        <v>32</v>
      </c>
      <c r="O2388" t="s">
        <v>80</v>
      </c>
      <c r="P2388">
        <v>13995.999999999998</v>
      </c>
      <c r="Q2388">
        <v>13995.999999999998</v>
      </c>
      <c r="R2388">
        <v>3498.9999999999995</v>
      </c>
      <c r="S2388">
        <v>699.79999999999973</v>
      </c>
    </row>
    <row r="2389" spans="1:19" x14ac:dyDescent="0.35">
      <c r="A2389" t="s">
        <v>2518</v>
      </c>
      <c r="B2389" s="40">
        <v>45541</v>
      </c>
      <c r="C2389" t="s">
        <v>55</v>
      </c>
      <c r="D2389" t="s">
        <v>56</v>
      </c>
      <c r="E2389" t="s">
        <v>17</v>
      </c>
      <c r="F2389" t="s">
        <v>50</v>
      </c>
      <c r="G2389" t="s">
        <v>57</v>
      </c>
      <c r="H2389" t="s">
        <v>58</v>
      </c>
      <c r="I2389" t="s">
        <v>53</v>
      </c>
      <c r="J2389">
        <v>3499</v>
      </c>
      <c r="K2389">
        <v>16</v>
      </c>
      <c r="L2389">
        <v>0.05</v>
      </c>
      <c r="M2389">
        <v>53184.800000000003</v>
      </c>
      <c r="N2389" t="s">
        <v>77</v>
      </c>
      <c r="O2389" t="s">
        <v>23</v>
      </c>
      <c r="P2389">
        <v>1063696</v>
      </c>
      <c r="Q2389">
        <v>1063696</v>
      </c>
      <c r="R2389">
        <v>55984.000000000007</v>
      </c>
      <c r="S2389">
        <v>2799.2000000000044</v>
      </c>
    </row>
    <row r="2390" spans="1:19" x14ac:dyDescent="0.35">
      <c r="A2390" t="s">
        <v>2519</v>
      </c>
      <c r="B2390" s="40">
        <v>45328</v>
      </c>
      <c r="C2390" t="s">
        <v>35</v>
      </c>
      <c r="D2390" t="s">
        <v>36</v>
      </c>
      <c r="E2390" t="s">
        <v>37</v>
      </c>
      <c r="F2390" t="s">
        <v>157</v>
      </c>
      <c r="G2390" t="s">
        <v>57</v>
      </c>
      <c r="H2390" t="s">
        <v>58</v>
      </c>
      <c r="I2390" t="s">
        <v>53</v>
      </c>
      <c r="J2390">
        <v>3499</v>
      </c>
      <c r="K2390">
        <v>19</v>
      </c>
      <c r="L2390">
        <v>0.24</v>
      </c>
      <c r="M2390">
        <v>50525.56</v>
      </c>
      <c r="N2390" t="s">
        <v>42</v>
      </c>
      <c r="O2390" t="s">
        <v>23</v>
      </c>
      <c r="P2390">
        <v>210523.16666666666</v>
      </c>
      <c r="Q2390">
        <v>210523.16666666666</v>
      </c>
      <c r="R2390">
        <v>66481</v>
      </c>
      <c r="S2390">
        <v>15955.440000000002</v>
      </c>
    </row>
    <row r="2391" spans="1:19" x14ac:dyDescent="0.35">
      <c r="A2391" t="s">
        <v>2520</v>
      </c>
      <c r="B2391" s="40">
        <v>45305</v>
      </c>
      <c r="C2391" t="s">
        <v>131</v>
      </c>
      <c r="D2391" t="s">
        <v>132</v>
      </c>
      <c r="E2391" t="s">
        <v>98</v>
      </c>
      <c r="F2391" t="s">
        <v>115</v>
      </c>
      <c r="G2391" t="s">
        <v>57</v>
      </c>
      <c r="H2391" t="s">
        <v>58</v>
      </c>
      <c r="I2391" t="s">
        <v>53</v>
      </c>
      <c r="J2391">
        <v>3499</v>
      </c>
      <c r="K2391">
        <v>3</v>
      </c>
      <c r="L2391">
        <v>0.27</v>
      </c>
      <c r="M2391">
        <v>7662.81</v>
      </c>
      <c r="N2391" t="s">
        <v>32</v>
      </c>
      <c r="O2391" t="s">
        <v>23</v>
      </c>
      <c r="P2391">
        <v>28380.777777777777</v>
      </c>
      <c r="Q2391">
        <v>28380.777777777777</v>
      </c>
      <c r="R2391">
        <v>10497</v>
      </c>
      <c r="S2391">
        <v>2834.1899999999996</v>
      </c>
    </row>
    <row r="2392" spans="1:19" x14ac:dyDescent="0.35">
      <c r="A2392" t="s">
        <v>2521</v>
      </c>
      <c r="B2392" s="40">
        <v>45615</v>
      </c>
      <c r="C2392" t="s">
        <v>131</v>
      </c>
      <c r="D2392" t="s">
        <v>132</v>
      </c>
      <c r="E2392" t="s">
        <v>98</v>
      </c>
      <c r="F2392" t="s">
        <v>99</v>
      </c>
      <c r="G2392" t="s">
        <v>57</v>
      </c>
      <c r="H2392" t="s">
        <v>58</v>
      </c>
      <c r="I2392" t="s">
        <v>53</v>
      </c>
      <c r="J2392">
        <v>3499</v>
      </c>
      <c r="K2392">
        <v>13</v>
      </c>
      <c r="L2392">
        <v>0.12</v>
      </c>
      <c r="M2392">
        <v>40028.559999999998</v>
      </c>
      <c r="N2392" t="s">
        <v>59</v>
      </c>
      <c r="O2392" t="s">
        <v>23</v>
      </c>
      <c r="P2392">
        <v>333571.33333333331</v>
      </c>
      <c r="Q2392">
        <v>333571.33333333331</v>
      </c>
      <c r="R2392">
        <v>45487</v>
      </c>
      <c r="S2392">
        <v>5458.4400000000023</v>
      </c>
    </row>
    <row r="2393" spans="1:19" x14ac:dyDescent="0.35">
      <c r="A2393" t="s">
        <v>2522</v>
      </c>
      <c r="B2393" s="40">
        <v>45369</v>
      </c>
      <c r="C2393" t="s">
        <v>131</v>
      </c>
      <c r="D2393" t="s">
        <v>132</v>
      </c>
      <c r="E2393" t="s">
        <v>98</v>
      </c>
      <c r="F2393" t="s">
        <v>115</v>
      </c>
      <c r="G2393" t="s">
        <v>57</v>
      </c>
      <c r="H2393" t="s">
        <v>58</v>
      </c>
      <c r="I2393" t="s">
        <v>53</v>
      </c>
      <c r="J2393">
        <v>3499</v>
      </c>
      <c r="K2393">
        <v>15</v>
      </c>
      <c r="L2393">
        <v>0.15</v>
      </c>
      <c r="M2393">
        <v>44612.25</v>
      </c>
      <c r="N2393" t="s">
        <v>77</v>
      </c>
      <c r="O2393" t="s">
        <v>179</v>
      </c>
      <c r="P2393">
        <v>297415</v>
      </c>
      <c r="Q2393">
        <v>297415</v>
      </c>
      <c r="R2393">
        <v>52485</v>
      </c>
      <c r="S2393">
        <v>7872.75</v>
      </c>
    </row>
    <row r="2394" spans="1:19" x14ac:dyDescent="0.35">
      <c r="A2394" t="s">
        <v>2523</v>
      </c>
      <c r="B2394" s="40">
        <v>45409</v>
      </c>
      <c r="C2394" t="s">
        <v>125</v>
      </c>
      <c r="D2394" t="s">
        <v>126</v>
      </c>
      <c r="E2394" t="s">
        <v>37</v>
      </c>
      <c r="F2394" t="s">
        <v>157</v>
      </c>
      <c r="G2394" t="s">
        <v>57</v>
      </c>
      <c r="H2394" t="s">
        <v>58</v>
      </c>
      <c r="I2394" t="s">
        <v>53</v>
      </c>
      <c r="J2394">
        <v>3499</v>
      </c>
      <c r="K2394">
        <v>3</v>
      </c>
      <c r="L2394">
        <v>0.13</v>
      </c>
      <c r="M2394">
        <v>9132.39</v>
      </c>
      <c r="N2394" t="s">
        <v>77</v>
      </c>
      <c r="O2394" t="s">
        <v>179</v>
      </c>
      <c r="P2394">
        <v>70249.153846153844</v>
      </c>
      <c r="Q2394">
        <v>70249.153846153844</v>
      </c>
      <c r="R2394">
        <v>10497</v>
      </c>
      <c r="S2394">
        <v>1364.6100000000006</v>
      </c>
    </row>
    <row r="2395" spans="1:19" x14ac:dyDescent="0.35">
      <c r="A2395" t="s">
        <v>2524</v>
      </c>
      <c r="B2395" s="40">
        <v>45469</v>
      </c>
      <c r="C2395" t="s">
        <v>44</v>
      </c>
      <c r="D2395" t="s">
        <v>45</v>
      </c>
      <c r="E2395" t="s">
        <v>17</v>
      </c>
      <c r="F2395" t="s">
        <v>79</v>
      </c>
      <c r="G2395" t="s">
        <v>57</v>
      </c>
      <c r="H2395" t="s">
        <v>58</v>
      </c>
      <c r="I2395" t="s">
        <v>53</v>
      </c>
      <c r="J2395">
        <v>3499</v>
      </c>
      <c r="K2395">
        <v>18</v>
      </c>
      <c r="L2395">
        <v>0.18</v>
      </c>
      <c r="M2395">
        <v>51645.24</v>
      </c>
      <c r="N2395" t="s">
        <v>77</v>
      </c>
      <c r="O2395" t="s">
        <v>23</v>
      </c>
      <c r="P2395">
        <v>286918</v>
      </c>
      <c r="Q2395">
        <v>286918</v>
      </c>
      <c r="R2395">
        <v>62981.999999999993</v>
      </c>
      <c r="S2395">
        <v>11336.759999999995</v>
      </c>
    </row>
    <row r="2396" spans="1:19" x14ac:dyDescent="0.35">
      <c r="A2396" t="s">
        <v>2525</v>
      </c>
      <c r="B2396" s="40">
        <v>45529</v>
      </c>
      <c r="C2396" t="s">
        <v>55</v>
      </c>
      <c r="D2396" t="s">
        <v>56</v>
      </c>
      <c r="E2396" t="s">
        <v>17</v>
      </c>
      <c r="F2396" t="s">
        <v>154</v>
      </c>
      <c r="G2396" t="s">
        <v>57</v>
      </c>
      <c r="H2396" t="s">
        <v>58</v>
      </c>
      <c r="I2396" t="s">
        <v>53</v>
      </c>
      <c r="J2396">
        <v>3499</v>
      </c>
      <c r="K2396">
        <v>6</v>
      </c>
      <c r="L2396">
        <v>0</v>
      </c>
      <c r="M2396">
        <v>20994</v>
      </c>
      <c r="N2396" t="s">
        <v>59</v>
      </c>
      <c r="O2396" t="s">
        <v>23</v>
      </c>
      <c r="P2396" t="e">
        <v>#DIV/0!</v>
      </c>
      <c r="Q2396">
        <v>0</v>
      </c>
      <c r="R2396">
        <v>20994</v>
      </c>
      <c r="S2396">
        <v>0</v>
      </c>
    </row>
    <row r="2397" spans="1:19" x14ac:dyDescent="0.35">
      <c r="A2397" t="s">
        <v>2526</v>
      </c>
      <c r="B2397" s="40">
        <v>45536</v>
      </c>
      <c r="C2397" t="s">
        <v>96</v>
      </c>
      <c r="D2397" t="s">
        <v>97</v>
      </c>
      <c r="E2397" t="s">
        <v>98</v>
      </c>
      <c r="F2397" t="s">
        <v>160</v>
      </c>
      <c r="G2397" t="s">
        <v>57</v>
      </c>
      <c r="H2397" t="s">
        <v>58</v>
      </c>
      <c r="I2397" t="s">
        <v>53</v>
      </c>
      <c r="J2397">
        <v>3499</v>
      </c>
      <c r="K2397">
        <v>18</v>
      </c>
      <c r="L2397">
        <v>0.24</v>
      </c>
      <c r="M2397">
        <v>47866.32</v>
      </c>
      <c r="N2397" t="s">
        <v>77</v>
      </c>
      <c r="O2397" t="s">
        <v>33</v>
      </c>
      <c r="P2397">
        <v>199443</v>
      </c>
      <c r="Q2397">
        <v>199443</v>
      </c>
      <c r="R2397">
        <v>62982</v>
      </c>
      <c r="S2397">
        <v>15115.68</v>
      </c>
    </row>
    <row r="2398" spans="1:19" x14ac:dyDescent="0.35">
      <c r="A2398" t="s">
        <v>2527</v>
      </c>
      <c r="B2398" s="40">
        <v>45482</v>
      </c>
      <c r="C2398" t="s">
        <v>111</v>
      </c>
      <c r="D2398" t="s">
        <v>112</v>
      </c>
      <c r="E2398" t="s">
        <v>98</v>
      </c>
      <c r="F2398" t="s">
        <v>101</v>
      </c>
      <c r="G2398" t="s">
        <v>57</v>
      </c>
      <c r="H2398" t="s">
        <v>58</v>
      </c>
      <c r="I2398" t="s">
        <v>53</v>
      </c>
      <c r="J2398">
        <v>3499</v>
      </c>
      <c r="K2398">
        <v>12</v>
      </c>
      <c r="L2398">
        <v>0.24</v>
      </c>
      <c r="M2398">
        <v>31910.880000000001</v>
      </c>
      <c r="N2398" t="s">
        <v>42</v>
      </c>
      <c r="O2398" t="s">
        <v>23</v>
      </c>
      <c r="P2398">
        <v>132962</v>
      </c>
      <c r="Q2398">
        <v>132962</v>
      </c>
      <c r="R2398">
        <v>41988</v>
      </c>
      <c r="S2398">
        <v>10077.119999999999</v>
      </c>
    </row>
    <row r="2399" spans="1:19" x14ac:dyDescent="0.35">
      <c r="A2399" t="s">
        <v>2528</v>
      </c>
      <c r="B2399" s="40">
        <v>45293</v>
      </c>
      <c r="C2399" t="s">
        <v>15</v>
      </c>
      <c r="D2399" t="s">
        <v>16</v>
      </c>
      <c r="E2399" t="s">
        <v>17</v>
      </c>
      <c r="F2399" t="s">
        <v>154</v>
      </c>
      <c r="G2399" t="s">
        <v>57</v>
      </c>
      <c r="H2399" t="s">
        <v>58</v>
      </c>
      <c r="I2399" t="s">
        <v>53</v>
      </c>
      <c r="J2399">
        <v>3499</v>
      </c>
      <c r="K2399">
        <v>20</v>
      </c>
      <c r="L2399">
        <v>0.27</v>
      </c>
      <c r="M2399">
        <v>51085.4</v>
      </c>
      <c r="N2399" t="s">
        <v>59</v>
      </c>
      <c r="O2399" t="s">
        <v>87</v>
      </c>
      <c r="P2399">
        <v>189205.18518518517</v>
      </c>
      <c r="Q2399">
        <v>189205.18518518517</v>
      </c>
      <c r="R2399">
        <v>69980</v>
      </c>
      <c r="S2399">
        <v>18894.599999999999</v>
      </c>
    </row>
    <row r="2400" spans="1:19" x14ac:dyDescent="0.35">
      <c r="A2400" t="s">
        <v>2529</v>
      </c>
      <c r="B2400" s="40">
        <v>45582</v>
      </c>
      <c r="C2400" t="s">
        <v>44</v>
      </c>
      <c r="D2400" t="s">
        <v>45</v>
      </c>
      <c r="E2400" t="s">
        <v>17</v>
      </c>
      <c r="F2400" t="s">
        <v>50</v>
      </c>
      <c r="G2400" t="s">
        <v>57</v>
      </c>
      <c r="H2400" t="s">
        <v>58</v>
      </c>
      <c r="I2400" t="s">
        <v>53</v>
      </c>
      <c r="J2400">
        <v>3499</v>
      </c>
      <c r="K2400">
        <v>18</v>
      </c>
      <c r="L2400">
        <v>0.22</v>
      </c>
      <c r="M2400">
        <v>49125.96</v>
      </c>
      <c r="N2400" t="s">
        <v>32</v>
      </c>
      <c r="O2400" t="s">
        <v>23</v>
      </c>
      <c r="P2400">
        <v>223299.81818181818</v>
      </c>
      <c r="Q2400">
        <v>223299.81818181818</v>
      </c>
      <c r="R2400">
        <v>62982</v>
      </c>
      <c r="S2400">
        <v>13856.04</v>
      </c>
    </row>
    <row r="2401" spans="1:19" x14ac:dyDescent="0.35">
      <c r="A2401" t="s">
        <v>2530</v>
      </c>
      <c r="B2401" s="40">
        <v>45444</v>
      </c>
      <c r="C2401" t="s">
        <v>111</v>
      </c>
      <c r="D2401" t="s">
        <v>112</v>
      </c>
      <c r="E2401" t="s">
        <v>98</v>
      </c>
      <c r="F2401" t="s">
        <v>113</v>
      </c>
      <c r="G2401" t="s">
        <v>57</v>
      </c>
      <c r="H2401" t="s">
        <v>58</v>
      </c>
      <c r="I2401" t="s">
        <v>53</v>
      </c>
      <c r="J2401">
        <v>3499</v>
      </c>
      <c r="K2401">
        <v>11</v>
      </c>
      <c r="L2401">
        <v>0.28999999999999998</v>
      </c>
      <c r="M2401">
        <v>27327.19</v>
      </c>
      <c r="N2401" t="s">
        <v>77</v>
      </c>
      <c r="O2401" t="s">
        <v>23</v>
      </c>
      <c r="P2401">
        <v>94231.68965517242</v>
      </c>
      <c r="Q2401">
        <v>94231.68965517242</v>
      </c>
      <c r="R2401">
        <v>38489</v>
      </c>
      <c r="S2401">
        <v>11161.810000000001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S185"/>
  <sheetViews>
    <sheetView topLeftCell="A167" zoomScale="44" zoomScaleNormal="55" workbookViewId="0">
      <selection activeCell="AF29" sqref="AF29"/>
    </sheetView>
  </sheetViews>
  <sheetFormatPr defaultRowHeight="14.5" x14ac:dyDescent="0.35"/>
  <cols>
    <col min="1" max="1" width="19.90625" bestFit="1" customWidth="1"/>
    <col min="2" max="3" width="20.54296875" bestFit="1" customWidth="1"/>
    <col min="4" max="4" width="32.08984375" bestFit="1" customWidth="1"/>
    <col min="5" max="5" width="19.90625" bestFit="1" customWidth="1"/>
    <col min="6" max="6" width="20.54296875" bestFit="1" customWidth="1"/>
    <col min="7" max="7" width="21.453125" bestFit="1" customWidth="1"/>
    <col min="8" max="8" width="14.6328125" bestFit="1" customWidth="1"/>
    <col min="9" max="9" width="32.08984375" bestFit="1" customWidth="1"/>
    <col min="10" max="10" width="23.81640625" bestFit="1" customWidth="1"/>
    <col min="11" max="11" width="12.453125" bestFit="1" customWidth="1"/>
    <col min="12" max="12" width="11.26953125" bestFit="1" customWidth="1"/>
    <col min="13" max="13" width="12.26953125" bestFit="1" customWidth="1"/>
    <col min="14" max="14" width="12.08984375" bestFit="1" customWidth="1"/>
    <col min="15" max="15" width="15.1796875" bestFit="1" customWidth="1"/>
    <col min="16" max="17" width="12.26953125" bestFit="1" customWidth="1"/>
    <col min="18" max="18" width="32.08984375" bestFit="1" customWidth="1"/>
    <col min="19" max="19" width="20.54296875" bestFit="1" customWidth="1"/>
    <col min="20" max="21" width="12.26953125" bestFit="1" customWidth="1"/>
    <col min="22" max="22" width="12.6328125" bestFit="1" customWidth="1"/>
    <col min="23" max="23" width="12.26953125" bestFit="1" customWidth="1"/>
    <col min="24" max="24" width="12.6328125" bestFit="1" customWidth="1"/>
    <col min="25" max="25" width="13" bestFit="1" customWidth="1"/>
    <col min="26" max="27" width="12.6328125" bestFit="1" customWidth="1"/>
    <col min="28" max="28" width="13" bestFit="1" customWidth="1"/>
    <col min="29" max="32" width="12.6328125" bestFit="1" customWidth="1"/>
    <col min="33" max="33" width="12.26953125" bestFit="1" customWidth="1"/>
    <col min="34" max="35" width="12.6328125" bestFit="1" customWidth="1"/>
    <col min="36" max="36" width="13" bestFit="1" customWidth="1"/>
    <col min="37" max="42" width="12.6328125" bestFit="1" customWidth="1"/>
    <col min="43" max="43" width="12.26953125" bestFit="1" customWidth="1"/>
    <col min="44" max="44" width="12.6328125" bestFit="1" customWidth="1"/>
    <col min="45" max="45" width="13" bestFit="1" customWidth="1"/>
    <col min="46" max="52" width="12.6328125" bestFit="1" customWidth="1"/>
    <col min="53" max="53" width="12.26953125" bestFit="1" customWidth="1"/>
    <col min="54" max="62" width="12.6328125" bestFit="1" customWidth="1"/>
    <col min="63" max="63" width="12.26953125" bestFit="1" customWidth="1"/>
    <col min="64" max="72" width="12.6328125" bestFit="1" customWidth="1"/>
    <col min="73" max="73" width="12.26953125" bestFit="1" customWidth="1"/>
    <col min="74" max="82" width="12.6328125" bestFit="1" customWidth="1"/>
    <col min="83" max="83" width="12.26953125" bestFit="1" customWidth="1"/>
    <col min="84" max="92" width="12.6328125" bestFit="1" customWidth="1"/>
    <col min="93" max="93" width="12.26953125" bestFit="1" customWidth="1"/>
    <col min="94" max="101" width="12.6328125" bestFit="1" customWidth="1"/>
    <col min="102" max="102" width="12.26953125" bestFit="1" customWidth="1"/>
    <col min="103" max="103" width="11.90625" bestFit="1" customWidth="1"/>
    <col min="104" max="111" width="12.26953125" bestFit="1" customWidth="1"/>
    <col min="112" max="112" width="11.90625" bestFit="1" customWidth="1"/>
    <col min="113" max="113" width="11.54296875" bestFit="1" customWidth="1"/>
    <col min="114" max="121" width="11.90625" bestFit="1" customWidth="1"/>
    <col min="122" max="122" width="12.26953125" bestFit="1" customWidth="1"/>
    <col min="123" max="123" width="11.90625" bestFit="1" customWidth="1"/>
    <col min="124" max="132" width="12.26953125" bestFit="1" customWidth="1"/>
    <col min="133" max="133" width="11.90625" bestFit="1" customWidth="1"/>
    <col min="134" max="142" width="12.26953125" bestFit="1" customWidth="1"/>
    <col min="143" max="143" width="11.90625" bestFit="1" customWidth="1"/>
    <col min="144" max="152" width="12.26953125" bestFit="1" customWidth="1"/>
    <col min="153" max="153" width="11.90625" bestFit="1" customWidth="1"/>
    <col min="154" max="162" width="12.26953125" bestFit="1" customWidth="1"/>
    <col min="163" max="163" width="11.90625" bestFit="1" customWidth="1"/>
    <col min="164" max="164" width="12.26953125" bestFit="1" customWidth="1"/>
    <col min="165" max="165" width="13" bestFit="1" customWidth="1"/>
    <col min="166" max="172" width="12.26953125" bestFit="1" customWidth="1"/>
    <col min="173" max="173" width="11.90625" bestFit="1" customWidth="1"/>
    <col min="174" max="181" width="12.26953125" bestFit="1" customWidth="1"/>
    <col min="182" max="182" width="13" bestFit="1" customWidth="1"/>
    <col min="183" max="183" width="11.90625" bestFit="1" customWidth="1"/>
    <col min="184" max="192" width="12.26953125" bestFit="1" customWidth="1"/>
    <col min="193" max="193" width="11.90625" bestFit="1" customWidth="1"/>
    <col min="194" max="201" width="12.26953125" bestFit="1" customWidth="1"/>
    <col min="202" max="202" width="12.6328125" bestFit="1" customWidth="1"/>
    <col min="203" max="203" width="12.26953125" bestFit="1" customWidth="1"/>
    <col min="204" max="207" width="12.6328125" bestFit="1" customWidth="1"/>
    <col min="208" max="208" width="13" bestFit="1" customWidth="1"/>
    <col min="209" max="211" width="12.6328125" bestFit="1" customWidth="1"/>
    <col min="212" max="212" width="12.26953125" bestFit="1" customWidth="1"/>
    <col min="213" max="213" width="11.90625" bestFit="1" customWidth="1"/>
    <col min="214" max="221" width="12.26953125" bestFit="1" customWidth="1"/>
    <col min="222" max="222" width="12.6328125" bestFit="1" customWidth="1"/>
    <col min="223" max="223" width="12.26953125" bestFit="1" customWidth="1"/>
    <col min="224" max="232" width="12.6328125" bestFit="1" customWidth="1"/>
    <col min="233" max="233" width="12.26953125" bestFit="1" customWidth="1"/>
    <col min="234" max="238" width="12.6328125" bestFit="1" customWidth="1"/>
    <col min="239" max="239" width="13" bestFit="1" customWidth="1"/>
    <col min="240" max="242" width="12.6328125" bestFit="1" customWidth="1"/>
    <col min="243" max="243" width="12.26953125" bestFit="1" customWidth="1"/>
    <col min="244" max="252" width="12.6328125" bestFit="1" customWidth="1"/>
    <col min="253" max="253" width="12.26953125" bestFit="1" customWidth="1"/>
    <col min="254" max="258" width="12.6328125" bestFit="1" customWidth="1"/>
    <col min="259" max="259" width="14.26953125" bestFit="1" customWidth="1"/>
    <col min="260" max="262" width="12.6328125" bestFit="1" customWidth="1"/>
    <col min="263" max="263" width="13" bestFit="1" customWidth="1"/>
    <col min="264" max="272" width="12.6328125" bestFit="1" customWidth="1"/>
    <col min="273" max="273" width="12.26953125" bestFit="1" customWidth="1"/>
    <col min="274" max="282" width="12.6328125" bestFit="1" customWidth="1"/>
    <col min="283" max="283" width="12.26953125" bestFit="1" customWidth="1"/>
    <col min="284" max="292" width="12.6328125" bestFit="1" customWidth="1"/>
    <col min="293" max="293" width="12.26953125" bestFit="1" customWidth="1"/>
    <col min="294" max="301" width="12.6328125" bestFit="1" customWidth="1"/>
    <col min="302" max="302" width="13" bestFit="1" customWidth="1"/>
    <col min="303" max="303" width="12.26953125" bestFit="1" customWidth="1"/>
    <col min="304" max="311" width="12.6328125" bestFit="1" customWidth="1"/>
    <col min="312" max="312" width="12.26953125" bestFit="1" customWidth="1"/>
    <col min="313" max="313" width="11.90625" bestFit="1" customWidth="1"/>
    <col min="314" max="321" width="12.26953125" bestFit="1" customWidth="1"/>
    <col min="322" max="322" width="12.6328125" bestFit="1" customWidth="1"/>
    <col min="323" max="323" width="12.26953125" bestFit="1" customWidth="1"/>
    <col min="324" max="332" width="12.6328125" bestFit="1" customWidth="1"/>
    <col min="333" max="333" width="12.26953125" bestFit="1" customWidth="1"/>
    <col min="334" max="342" width="12.6328125" bestFit="1" customWidth="1"/>
    <col min="343" max="343" width="12.26953125" bestFit="1" customWidth="1"/>
    <col min="344" max="352" width="12.6328125" bestFit="1" customWidth="1"/>
    <col min="353" max="353" width="12.26953125" bestFit="1" customWidth="1"/>
    <col min="354" max="357" width="12.6328125" bestFit="1" customWidth="1"/>
    <col min="358" max="358" width="13" bestFit="1" customWidth="1"/>
    <col min="359" max="362" width="12.6328125" bestFit="1" customWidth="1"/>
    <col min="363" max="363" width="12.26953125" bestFit="1" customWidth="1"/>
    <col min="364" max="364" width="13" bestFit="1" customWidth="1"/>
    <col min="365" max="372" width="12.6328125" bestFit="1" customWidth="1"/>
    <col min="373" max="373" width="12.26953125" bestFit="1" customWidth="1"/>
    <col min="374" max="382" width="12.6328125" bestFit="1" customWidth="1"/>
    <col min="383" max="383" width="12.26953125" bestFit="1" customWidth="1"/>
    <col min="384" max="392" width="12.6328125" bestFit="1" customWidth="1"/>
    <col min="393" max="393" width="12.26953125" bestFit="1" customWidth="1"/>
    <col min="394" max="402" width="12.6328125" bestFit="1" customWidth="1"/>
    <col min="403" max="403" width="12.26953125" bestFit="1" customWidth="1"/>
    <col min="404" max="411" width="12.6328125" bestFit="1" customWidth="1"/>
    <col min="412" max="412" width="12.26953125" bestFit="1" customWidth="1"/>
    <col min="413" max="413" width="11.90625" bestFit="1" customWidth="1"/>
    <col min="414" max="421" width="12.26953125" bestFit="1" customWidth="1"/>
    <col min="422" max="422" width="12.6328125" bestFit="1" customWidth="1"/>
    <col min="423" max="423" width="12.26953125" bestFit="1" customWidth="1"/>
    <col min="424" max="432" width="12.6328125" bestFit="1" customWidth="1"/>
    <col min="433" max="433" width="12.26953125" bestFit="1" customWidth="1"/>
    <col min="434" max="442" width="12.6328125" bestFit="1" customWidth="1"/>
    <col min="443" max="443" width="12.26953125" bestFit="1" customWidth="1"/>
    <col min="444" max="447" width="12.6328125" bestFit="1" customWidth="1"/>
    <col min="448" max="448" width="13" bestFit="1" customWidth="1"/>
    <col min="449" max="452" width="12.6328125" bestFit="1" customWidth="1"/>
    <col min="453" max="453" width="12.26953125" bestFit="1" customWidth="1"/>
    <col min="454" max="462" width="12.6328125" bestFit="1" customWidth="1"/>
    <col min="463" max="463" width="12.26953125" bestFit="1" customWidth="1"/>
    <col min="464" max="472" width="12.6328125" bestFit="1" customWidth="1"/>
    <col min="473" max="473" width="12.26953125" bestFit="1" customWidth="1"/>
    <col min="474" max="482" width="12.6328125" bestFit="1" customWidth="1"/>
    <col min="483" max="483" width="12.26953125" bestFit="1" customWidth="1"/>
    <col min="484" max="492" width="12.6328125" bestFit="1" customWidth="1"/>
    <col min="493" max="493" width="12.26953125" bestFit="1" customWidth="1"/>
    <col min="494" max="502" width="12.6328125" bestFit="1" customWidth="1"/>
    <col min="503" max="503" width="12.26953125" bestFit="1" customWidth="1"/>
    <col min="504" max="511" width="12.6328125" bestFit="1" customWidth="1"/>
    <col min="512" max="512" width="12.26953125" bestFit="1" customWidth="1"/>
    <col min="513" max="513" width="11.90625" bestFit="1" customWidth="1"/>
    <col min="514" max="521" width="12.26953125" bestFit="1" customWidth="1"/>
    <col min="522" max="522" width="12.6328125" bestFit="1" customWidth="1"/>
    <col min="523" max="523" width="12.26953125" bestFit="1" customWidth="1"/>
    <col min="524" max="532" width="12.6328125" bestFit="1" customWidth="1"/>
    <col min="533" max="533" width="12.26953125" bestFit="1" customWidth="1"/>
    <col min="534" max="542" width="12.6328125" bestFit="1" customWidth="1"/>
    <col min="543" max="543" width="12.26953125" bestFit="1" customWidth="1"/>
    <col min="544" max="552" width="12.6328125" bestFit="1" customWidth="1"/>
    <col min="553" max="553" width="12.26953125" bestFit="1" customWidth="1"/>
    <col min="554" max="557" width="12.6328125" bestFit="1" customWidth="1"/>
    <col min="558" max="558" width="13" bestFit="1" customWidth="1"/>
    <col min="559" max="562" width="12.6328125" bestFit="1" customWidth="1"/>
    <col min="563" max="563" width="12.26953125" bestFit="1" customWidth="1"/>
    <col min="564" max="564" width="12.6328125" bestFit="1" customWidth="1"/>
    <col min="565" max="565" width="14.26953125" bestFit="1" customWidth="1"/>
    <col min="566" max="572" width="12.6328125" bestFit="1" customWidth="1"/>
    <col min="573" max="573" width="12.26953125" bestFit="1" customWidth="1"/>
    <col min="574" max="580" width="12.6328125" bestFit="1" customWidth="1"/>
    <col min="581" max="581" width="13" bestFit="1" customWidth="1"/>
    <col min="582" max="582" width="12.6328125" bestFit="1" customWidth="1"/>
    <col min="583" max="583" width="12.26953125" bestFit="1" customWidth="1"/>
    <col min="584" max="592" width="12.6328125" bestFit="1" customWidth="1"/>
    <col min="593" max="593" width="12.26953125" bestFit="1" customWidth="1"/>
    <col min="594" max="602" width="12.6328125" bestFit="1" customWidth="1"/>
    <col min="603" max="603" width="12.26953125" bestFit="1" customWidth="1"/>
    <col min="604" max="611" width="12.6328125" bestFit="1" customWidth="1"/>
    <col min="612" max="612" width="12.26953125" bestFit="1" customWidth="1"/>
    <col min="613" max="613" width="11.90625" bestFit="1" customWidth="1"/>
    <col min="614" max="621" width="12.26953125" bestFit="1" customWidth="1"/>
    <col min="622" max="622" width="12.6328125" bestFit="1" customWidth="1"/>
    <col min="623" max="623" width="12.26953125" bestFit="1" customWidth="1"/>
    <col min="624" max="632" width="12.6328125" bestFit="1" customWidth="1"/>
    <col min="633" max="633" width="12.26953125" bestFit="1" customWidth="1"/>
    <col min="634" max="634" width="14.26953125" bestFit="1" customWidth="1"/>
    <col min="635" max="637" width="12.6328125" bestFit="1" customWidth="1"/>
    <col min="638" max="638" width="13" bestFit="1" customWidth="1"/>
    <col min="639" max="642" width="12.6328125" bestFit="1" customWidth="1"/>
    <col min="643" max="643" width="12.26953125" bestFit="1" customWidth="1"/>
    <col min="644" max="649" width="12.6328125" bestFit="1" customWidth="1"/>
    <col min="650" max="650" width="13" bestFit="1" customWidth="1"/>
    <col min="651" max="652" width="12.6328125" bestFit="1" customWidth="1"/>
    <col min="653" max="653" width="12.26953125" bestFit="1" customWidth="1"/>
    <col min="654" max="662" width="12.6328125" bestFit="1" customWidth="1"/>
    <col min="663" max="663" width="14.26953125" bestFit="1" customWidth="1"/>
    <col min="664" max="667" width="12.6328125" bestFit="1" customWidth="1"/>
    <col min="668" max="668" width="14.26953125" bestFit="1" customWidth="1"/>
    <col min="669" max="672" width="12.6328125" bestFit="1" customWidth="1"/>
    <col min="673" max="674" width="13" bestFit="1" customWidth="1"/>
    <col min="675" max="682" width="12.6328125" bestFit="1" customWidth="1"/>
    <col min="683" max="683" width="12.26953125" bestFit="1" customWidth="1"/>
    <col min="684" max="692" width="12.6328125" bestFit="1" customWidth="1"/>
    <col min="693" max="693" width="12.26953125" bestFit="1" customWidth="1"/>
    <col min="694" max="697" width="12.6328125" bestFit="1" customWidth="1"/>
    <col min="698" max="698" width="14.26953125" bestFit="1" customWidth="1"/>
    <col min="699" max="702" width="12.6328125" bestFit="1" customWidth="1"/>
    <col min="703" max="703" width="12.26953125" bestFit="1" customWidth="1"/>
    <col min="704" max="709" width="12.6328125" bestFit="1" customWidth="1"/>
    <col min="710" max="711" width="13" bestFit="1" customWidth="1"/>
    <col min="712" max="712" width="12.26953125" bestFit="1" customWidth="1"/>
    <col min="713" max="713" width="11.90625" bestFit="1" customWidth="1"/>
    <col min="714" max="721" width="12.26953125" bestFit="1" customWidth="1"/>
    <col min="722" max="722" width="12.6328125" bestFit="1" customWidth="1"/>
    <col min="723" max="723" width="12.26953125" bestFit="1" customWidth="1"/>
    <col min="724" max="732" width="12.6328125" bestFit="1" customWidth="1"/>
    <col min="733" max="733" width="12.26953125" bestFit="1" customWidth="1"/>
    <col min="734" max="742" width="12.6328125" bestFit="1" customWidth="1"/>
    <col min="743" max="743" width="12.26953125" bestFit="1" customWidth="1"/>
    <col min="744" max="752" width="12.6328125" bestFit="1" customWidth="1"/>
    <col min="753" max="753" width="13" bestFit="1" customWidth="1"/>
    <col min="754" max="762" width="12.6328125" bestFit="1" customWidth="1"/>
    <col min="763" max="763" width="12.26953125" bestFit="1" customWidth="1"/>
    <col min="764" max="772" width="12.6328125" bestFit="1" customWidth="1"/>
    <col min="773" max="773" width="12.26953125" bestFit="1" customWidth="1"/>
    <col min="774" max="782" width="12.6328125" bestFit="1" customWidth="1"/>
    <col min="783" max="783" width="12.26953125" bestFit="1" customWidth="1"/>
    <col min="784" max="786" width="12.6328125" bestFit="1" customWidth="1"/>
    <col min="787" max="787" width="13" bestFit="1" customWidth="1"/>
    <col min="788" max="792" width="12.6328125" bestFit="1" customWidth="1"/>
    <col min="793" max="793" width="12.26953125" bestFit="1" customWidth="1"/>
    <col min="794" max="802" width="12.6328125" bestFit="1" customWidth="1"/>
    <col min="803" max="803" width="12.26953125" bestFit="1" customWidth="1"/>
    <col min="804" max="811" width="12.6328125" bestFit="1" customWidth="1"/>
    <col min="812" max="812" width="12.26953125" bestFit="1" customWidth="1"/>
    <col min="813" max="813" width="14.26953125" bestFit="1" customWidth="1"/>
    <col min="814" max="819" width="12.26953125" bestFit="1" customWidth="1"/>
    <col min="820" max="820" width="13" bestFit="1" customWidth="1"/>
    <col min="821" max="821" width="12.26953125" bestFit="1" customWidth="1"/>
    <col min="822" max="822" width="12.6328125" bestFit="1" customWidth="1"/>
    <col min="823" max="823" width="12.26953125" bestFit="1" customWidth="1"/>
    <col min="824" max="826" width="12.6328125" bestFit="1" customWidth="1"/>
    <col min="827" max="827" width="13" bestFit="1" customWidth="1"/>
    <col min="828" max="832" width="12.6328125" bestFit="1" customWidth="1"/>
    <col min="833" max="833" width="12.26953125" bestFit="1" customWidth="1"/>
    <col min="834" max="842" width="12.6328125" bestFit="1" customWidth="1"/>
    <col min="843" max="843" width="12.26953125" bestFit="1" customWidth="1"/>
    <col min="844" max="852" width="12.6328125" bestFit="1" customWidth="1"/>
    <col min="853" max="853" width="12.26953125" bestFit="1" customWidth="1"/>
    <col min="854" max="862" width="12.6328125" bestFit="1" customWidth="1"/>
    <col min="863" max="863" width="12.26953125" bestFit="1" customWidth="1"/>
    <col min="864" max="872" width="12.6328125" bestFit="1" customWidth="1"/>
    <col min="873" max="873" width="12.26953125" bestFit="1" customWidth="1"/>
    <col min="874" max="882" width="12.6328125" bestFit="1" customWidth="1"/>
    <col min="883" max="883" width="12.26953125" bestFit="1" customWidth="1"/>
    <col min="884" max="892" width="12.6328125" bestFit="1" customWidth="1"/>
    <col min="893" max="893" width="12.26953125" bestFit="1" customWidth="1"/>
    <col min="894" max="902" width="12.6328125" bestFit="1" customWidth="1"/>
    <col min="903" max="903" width="12.26953125" bestFit="1" customWidth="1"/>
    <col min="904" max="911" width="12.6328125" bestFit="1" customWidth="1"/>
    <col min="912" max="913" width="13" bestFit="1" customWidth="1"/>
    <col min="914" max="921" width="12.26953125" bestFit="1" customWidth="1"/>
    <col min="922" max="922" width="12.6328125" bestFit="1" customWidth="1"/>
    <col min="923" max="923" width="12.26953125" bestFit="1" customWidth="1"/>
    <col min="924" max="932" width="12.6328125" bestFit="1" customWidth="1"/>
    <col min="933" max="933" width="12.26953125" bestFit="1" customWidth="1"/>
    <col min="934" max="942" width="12.6328125" bestFit="1" customWidth="1"/>
    <col min="943" max="943" width="12.26953125" bestFit="1" customWidth="1"/>
    <col min="944" max="952" width="12.6328125" bestFit="1" customWidth="1"/>
    <col min="953" max="953" width="12.26953125" bestFit="1" customWidth="1"/>
    <col min="954" max="961" width="12.6328125" bestFit="1" customWidth="1"/>
    <col min="962" max="962" width="14.26953125" bestFit="1" customWidth="1"/>
    <col min="963" max="963" width="12.26953125" bestFit="1" customWidth="1"/>
    <col min="964" max="972" width="12.6328125" bestFit="1" customWidth="1"/>
    <col min="973" max="973" width="12.26953125" bestFit="1" customWidth="1"/>
    <col min="974" max="982" width="12.6328125" bestFit="1" customWidth="1"/>
    <col min="983" max="983" width="12.26953125" bestFit="1" customWidth="1"/>
    <col min="984" max="992" width="12.6328125" bestFit="1" customWidth="1"/>
    <col min="993" max="993" width="12.26953125" bestFit="1" customWidth="1"/>
    <col min="994" max="1001" width="12.6328125" bestFit="1" customWidth="1"/>
    <col min="1002" max="1002" width="13" bestFit="1" customWidth="1"/>
    <col min="1003" max="1003" width="12.6328125" bestFit="1" customWidth="1"/>
    <col min="1004" max="1011" width="13" bestFit="1" customWidth="1"/>
    <col min="1012" max="1012" width="12.6328125" bestFit="1" customWidth="1"/>
    <col min="1013" max="1013" width="12.26953125" bestFit="1" customWidth="1"/>
    <col min="1014" max="1021" width="12.6328125" bestFit="1" customWidth="1"/>
    <col min="1022" max="1022" width="13" bestFit="1" customWidth="1"/>
    <col min="1023" max="1023" width="12.6328125" bestFit="1" customWidth="1"/>
    <col min="1024" max="1032" width="13" bestFit="1" customWidth="1"/>
    <col min="1033" max="1033" width="12.6328125" bestFit="1" customWidth="1"/>
    <col min="1034" max="1042" width="13" bestFit="1" customWidth="1"/>
    <col min="1043" max="1043" width="12.6328125" bestFit="1" customWidth="1"/>
    <col min="1044" max="1052" width="13" bestFit="1" customWidth="1"/>
    <col min="1053" max="1053" width="12.6328125" bestFit="1" customWidth="1"/>
    <col min="1054" max="1062" width="13" bestFit="1" customWidth="1"/>
    <col min="1063" max="1063" width="12.6328125" bestFit="1" customWidth="1"/>
    <col min="1064" max="1064" width="14.26953125" bestFit="1" customWidth="1"/>
    <col min="1065" max="1072" width="13" bestFit="1" customWidth="1"/>
    <col min="1073" max="1073" width="12.6328125" bestFit="1" customWidth="1"/>
    <col min="1074" max="1079" width="13" bestFit="1" customWidth="1"/>
    <col min="1080" max="1080" width="14.26953125" bestFit="1" customWidth="1"/>
    <col min="1081" max="1082" width="13" bestFit="1" customWidth="1"/>
    <col min="1083" max="1083" width="12.6328125" bestFit="1" customWidth="1"/>
    <col min="1084" max="1092" width="13" bestFit="1" customWidth="1"/>
    <col min="1093" max="1093" width="12.6328125" bestFit="1" customWidth="1"/>
    <col min="1094" max="1101" width="13" bestFit="1" customWidth="1"/>
    <col min="1102" max="1102" width="12.6328125" bestFit="1" customWidth="1"/>
    <col min="1103" max="1103" width="12.26953125" bestFit="1" customWidth="1"/>
    <col min="1104" max="1105" width="12.6328125" bestFit="1" customWidth="1"/>
    <col min="1106" max="1106" width="14.26953125" bestFit="1" customWidth="1"/>
    <col min="1107" max="1111" width="12.6328125" bestFit="1" customWidth="1"/>
    <col min="1112" max="1112" width="14.26953125" bestFit="1" customWidth="1"/>
    <col min="1113" max="1113" width="11.90625" bestFit="1" customWidth="1"/>
    <col min="1114" max="1118" width="12.26953125" bestFit="1" customWidth="1"/>
    <col min="1119" max="1119" width="13" bestFit="1" customWidth="1"/>
    <col min="1120" max="1121" width="12.26953125" bestFit="1" customWidth="1"/>
    <col min="1122" max="1122" width="12.6328125" bestFit="1" customWidth="1"/>
    <col min="1123" max="1123" width="12.26953125" bestFit="1" customWidth="1"/>
    <col min="1124" max="1132" width="12.6328125" bestFit="1" customWidth="1"/>
    <col min="1133" max="1133" width="12.26953125" bestFit="1" customWidth="1"/>
    <col min="1134" max="1139" width="12.6328125" bestFit="1" customWidth="1"/>
    <col min="1140" max="1140" width="13" bestFit="1" customWidth="1"/>
    <col min="1141" max="1142" width="12.6328125" bestFit="1" customWidth="1"/>
    <col min="1143" max="1143" width="12.26953125" bestFit="1" customWidth="1"/>
    <col min="1144" max="1152" width="12.6328125" bestFit="1" customWidth="1"/>
    <col min="1153" max="1153" width="12.26953125" bestFit="1" customWidth="1"/>
    <col min="1154" max="1162" width="12.6328125" bestFit="1" customWidth="1"/>
    <col min="1163" max="1163" width="12.26953125" bestFit="1" customWidth="1"/>
    <col min="1164" max="1168" width="12.6328125" bestFit="1" customWidth="1"/>
    <col min="1169" max="1169" width="14.26953125" bestFit="1" customWidth="1"/>
    <col min="1170" max="1172" width="12.6328125" bestFit="1" customWidth="1"/>
    <col min="1173" max="1173" width="12.26953125" bestFit="1" customWidth="1"/>
    <col min="1174" max="1182" width="12.6328125" bestFit="1" customWidth="1"/>
    <col min="1183" max="1183" width="12.26953125" bestFit="1" customWidth="1"/>
    <col min="1184" max="1191" width="12.6328125" bestFit="1" customWidth="1"/>
    <col min="1192" max="1192" width="13" bestFit="1" customWidth="1"/>
    <col min="1193" max="1193" width="12.26953125" bestFit="1" customWidth="1"/>
    <col min="1194" max="1194" width="13" bestFit="1" customWidth="1"/>
    <col min="1195" max="1201" width="12.6328125" bestFit="1" customWidth="1"/>
    <col min="1202" max="1202" width="13" bestFit="1" customWidth="1"/>
    <col min="1203" max="1203" width="12.6328125" bestFit="1" customWidth="1"/>
    <col min="1204" max="1211" width="13" bestFit="1" customWidth="1"/>
    <col min="1212" max="1212" width="12.6328125" bestFit="1" customWidth="1"/>
    <col min="1213" max="1213" width="12.26953125" bestFit="1" customWidth="1"/>
    <col min="1214" max="1221" width="12.6328125" bestFit="1" customWidth="1"/>
    <col min="1222" max="1222" width="13" bestFit="1" customWidth="1"/>
    <col min="1223" max="1223" width="12.6328125" bestFit="1" customWidth="1"/>
    <col min="1224" max="1232" width="13" bestFit="1" customWidth="1"/>
    <col min="1233" max="1233" width="12.6328125" bestFit="1" customWidth="1"/>
    <col min="1234" max="1242" width="13" bestFit="1" customWidth="1"/>
    <col min="1243" max="1243" width="12.6328125" bestFit="1" customWidth="1"/>
    <col min="1244" max="1252" width="13" bestFit="1" customWidth="1"/>
    <col min="1253" max="1253" width="12.6328125" bestFit="1" customWidth="1"/>
    <col min="1254" max="1262" width="13" bestFit="1" customWidth="1"/>
    <col min="1263" max="1263" width="12.6328125" bestFit="1" customWidth="1"/>
    <col min="1264" max="1272" width="13" bestFit="1" customWidth="1"/>
    <col min="1273" max="1273" width="12.6328125" bestFit="1" customWidth="1"/>
    <col min="1274" max="1282" width="13" bestFit="1" customWidth="1"/>
    <col min="1283" max="1283" width="12.6328125" bestFit="1" customWidth="1"/>
    <col min="1284" max="1292" width="13" bestFit="1" customWidth="1"/>
    <col min="1293" max="1293" width="12.6328125" bestFit="1" customWidth="1"/>
    <col min="1294" max="1302" width="13" bestFit="1" customWidth="1"/>
    <col min="1303" max="1303" width="12.6328125" bestFit="1" customWidth="1"/>
    <col min="1304" max="1311" width="13" bestFit="1" customWidth="1"/>
    <col min="1312" max="1312" width="12.6328125" bestFit="1" customWidth="1"/>
    <col min="1313" max="1313" width="12.26953125" bestFit="1" customWidth="1"/>
    <col min="1314" max="1321" width="12.6328125" bestFit="1" customWidth="1"/>
    <col min="1322" max="1322" width="13" bestFit="1" customWidth="1"/>
    <col min="1323" max="1323" width="12.6328125" bestFit="1" customWidth="1"/>
    <col min="1324" max="1332" width="13" bestFit="1" customWidth="1"/>
    <col min="1333" max="1333" width="12.6328125" bestFit="1" customWidth="1"/>
    <col min="1334" max="1342" width="13" bestFit="1" customWidth="1"/>
    <col min="1343" max="1343" width="12.6328125" bestFit="1" customWidth="1"/>
    <col min="1344" max="1344" width="14.26953125" bestFit="1" customWidth="1"/>
    <col min="1345" max="1362" width="13" bestFit="1" customWidth="1"/>
    <col min="1363" max="1363" width="12.6328125" bestFit="1" customWidth="1"/>
    <col min="1364" max="1372" width="13" bestFit="1" customWidth="1"/>
    <col min="1373" max="1373" width="12.6328125" bestFit="1" customWidth="1"/>
    <col min="1374" max="1382" width="13" bestFit="1" customWidth="1"/>
    <col min="1383" max="1383" width="12.6328125" bestFit="1" customWidth="1"/>
    <col min="1384" max="1392" width="13" bestFit="1" customWidth="1"/>
    <col min="1393" max="1393" width="12.6328125" bestFit="1" customWidth="1"/>
    <col min="1394" max="1402" width="13" bestFit="1" customWidth="1"/>
    <col min="1403" max="1403" width="12.6328125" bestFit="1" customWidth="1"/>
    <col min="1404" max="1411" width="13" bestFit="1" customWidth="1"/>
    <col min="1412" max="1412" width="12.6328125" bestFit="1" customWidth="1"/>
    <col min="1413" max="1413" width="12.26953125" bestFit="1" customWidth="1"/>
    <col min="1414" max="1421" width="12.6328125" bestFit="1" customWidth="1"/>
    <col min="1422" max="1422" width="13" bestFit="1" customWidth="1"/>
    <col min="1423" max="1423" width="12.6328125" bestFit="1" customWidth="1"/>
    <col min="1424" max="1432" width="13" bestFit="1" customWidth="1"/>
    <col min="1433" max="1433" width="12.6328125" bestFit="1" customWidth="1"/>
    <col min="1434" max="1442" width="13" bestFit="1" customWidth="1"/>
    <col min="1443" max="1443" width="12.6328125" bestFit="1" customWidth="1"/>
    <col min="1444" max="1452" width="13" bestFit="1" customWidth="1"/>
    <col min="1453" max="1453" width="12.6328125" bestFit="1" customWidth="1"/>
    <col min="1454" max="1462" width="13" bestFit="1" customWidth="1"/>
    <col min="1463" max="1463" width="12.6328125" bestFit="1" customWidth="1"/>
    <col min="1464" max="1472" width="13" bestFit="1" customWidth="1"/>
    <col min="1473" max="1473" width="12.6328125" bestFit="1" customWidth="1"/>
    <col min="1474" max="1482" width="13" bestFit="1" customWidth="1"/>
    <col min="1483" max="1483" width="12.6328125" bestFit="1" customWidth="1"/>
    <col min="1484" max="1486" width="13" bestFit="1" customWidth="1"/>
    <col min="1487" max="1487" width="14.26953125" bestFit="1" customWidth="1"/>
    <col min="1488" max="1491" width="13" bestFit="1" customWidth="1"/>
    <col min="1492" max="1492" width="14.26953125" bestFit="1" customWidth="1"/>
    <col min="1493" max="1493" width="12.6328125" bestFit="1" customWidth="1"/>
    <col min="1494" max="1502" width="13" bestFit="1" customWidth="1"/>
    <col min="1503" max="1503" width="12.6328125" bestFit="1" customWidth="1"/>
    <col min="1504" max="1511" width="13" bestFit="1" customWidth="1"/>
    <col min="1512" max="1512" width="12.6328125" bestFit="1" customWidth="1"/>
    <col min="1513" max="1513" width="12.26953125" bestFit="1" customWidth="1"/>
    <col min="1514" max="1521" width="12.6328125" bestFit="1" customWidth="1"/>
    <col min="1522" max="1522" width="13" bestFit="1" customWidth="1"/>
    <col min="1523" max="1523" width="12.6328125" bestFit="1" customWidth="1"/>
    <col min="1524" max="1532" width="13" bestFit="1" customWidth="1"/>
    <col min="1533" max="1533" width="12.6328125" bestFit="1" customWidth="1"/>
    <col min="1534" max="1542" width="13" bestFit="1" customWidth="1"/>
    <col min="1543" max="1543" width="12.6328125" bestFit="1" customWidth="1"/>
    <col min="1544" max="1552" width="13" bestFit="1" customWidth="1"/>
    <col min="1553" max="1553" width="12.6328125" bestFit="1" customWidth="1"/>
    <col min="1554" max="1562" width="13" bestFit="1" customWidth="1"/>
    <col min="1563" max="1563" width="12.6328125" bestFit="1" customWidth="1"/>
    <col min="1564" max="1572" width="13" bestFit="1" customWidth="1"/>
    <col min="1573" max="1573" width="12.6328125" bestFit="1" customWidth="1"/>
    <col min="1574" max="1582" width="13" bestFit="1" customWidth="1"/>
    <col min="1583" max="1583" width="12.6328125" bestFit="1" customWidth="1"/>
    <col min="1584" max="1592" width="13" bestFit="1" customWidth="1"/>
    <col min="1593" max="1593" width="12.6328125" bestFit="1" customWidth="1"/>
    <col min="1594" max="1602" width="13" bestFit="1" customWidth="1"/>
    <col min="1603" max="1603" width="12.6328125" bestFit="1" customWidth="1"/>
    <col min="1604" max="1611" width="13" bestFit="1" customWidth="1"/>
    <col min="1612" max="1612" width="12.6328125" bestFit="1" customWidth="1"/>
    <col min="1613" max="1613" width="12.26953125" bestFit="1" customWidth="1"/>
    <col min="1614" max="1616" width="12.6328125" bestFit="1" customWidth="1"/>
    <col min="1617" max="1617" width="13" bestFit="1" customWidth="1"/>
    <col min="1618" max="1621" width="12.6328125" bestFit="1" customWidth="1"/>
    <col min="1622" max="1622" width="13" bestFit="1" customWidth="1"/>
    <col min="1623" max="1623" width="12.6328125" bestFit="1" customWidth="1"/>
    <col min="1624" max="1632" width="13" bestFit="1" customWidth="1"/>
    <col min="1633" max="1633" width="12.6328125" bestFit="1" customWidth="1"/>
    <col min="1634" max="1642" width="13" bestFit="1" customWidth="1"/>
    <col min="1643" max="1643" width="12.6328125" bestFit="1" customWidth="1"/>
    <col min="1644" max="1652" width="13" bestFit="1" customWidth="1"/>
    <col min="1653" max="1653" width="12.6328125" bestFit="1" customWidth="1"/>
    <col min="1654" max="1662" width="13" bestFit="1" customWidth="1"/>
    <col min="1663" max="1663" width="12.6328125" bestFit="1" customWidth="1"/>
    <col min="1664" max="1664" width="14.26953125" bestFit="1" customWidth="1"/>
    <col min="1665" max="1672" width="13" bestFit="1" customWidth="1"/>
    <col min="1673" max="1673" width="12.6328125" bestFit="1" customWidth="1"/>
    <col min="1674" max="1682" width="13" bestFit="1" customWidth="1"/>
    <col min="1683" max="1683" width="12.6328125" bestFit="1" customWidth="1"/>
    <col min="1684" max="1692" width="13" bestFit="1" customWidth="1"/>
    <col min="1693" max="1693" width="12.6328125" bestFit="1" customWidth="1"/>
    <col min="1694" max="1702" width="13" bestFit="1" customWidth="1"/>
    <col min="1703" max="1703" width="12.6328125" bestFit="1" customWidth="1"/>
    <col min="1704" max="1711" width="13" bestFit="1" customWidth="1"/>
    <col min="1712" max="1712" width="12.6328125" bestFit="1" customWidth="1"/>
    <col min="1713" max="1713" width="12.26953125" bestFit="1" customWidth="1"/>
    <col min="1714" max="1721" width="12.6328125" bestFit="1" customWidth="1"/>
    <col min="1722" max="1732" width="13" bestFit="1" customWidth="1"/>
    <col min="1733" max="1733" width="12.6328125" bestFit="1" customWidth="1"/>
    <col min="1734" max="1742" width="13" bestFit="1" customWidth="1"/>
    <col min="1743" max="1743" width="12.6328125" bestFit="1" customWidth="1"/>
    <col min="1744" max="1762" width="13" bestFit="1" customWidth="1"/>
    <col min="1763" max="1763" width="12.6328125" bestFit="1" customWidth="1"/>
    <col min="1764" max="1772" width="13" bestFit="1" customWidth="1"/>
    <col min="1773" max="1773" width="12.6328125" bestFit="1" customWidth="1"/>
    <col min="1774" max="1782" width="13" bestFit="1" customWidth="1"/>
    <col min="1783" max="1783" width="12.6328125" bestFit="1" customWidth="1"/>
    <col min="1784" max="1792" width="13" bestFit="1" customWidth="1"/>
    <col min="1793" max="1793" width="12.6328125" bestFit="1" customWidth="1"/>
    <col min="1794" max="1802" width="13" bestFit="1" customWidth="1"/>
    <col min="1803" max="1803" width="12.6328125" bestFit="1" customWidth="1"/>
    <col min="1804" max="1811" width="13" bestFit="1" customWidth="1"/>
    <col min="1812" max="1812" width="12.6328125" bestFit="1" customWidth="1"/>
    <col min="1813" max="1813" width="13" bestFit="1" customWidth="1"/>
    <col min="1814" max="1814" width="12.6328125" bestFit="1" customWidth="1"/>
    <col min="1815" max="1815" width="13" bestFit="1" customWidth="1"/>
    <col min="1816" max="1821" width="12.6328125" bestFit="1" customWidth="1"/>
    <col min="1822" max="1822" width="13" bestFit="1" customWidth="1"/>
    <col min="1823" max="1823" width="12.6328125" bestFit="1" customWidth="1"/>
    <col min="1824" max="1832" width="13" bestFit="1" customWidth="1"/>
    <col min="1833" max="1833" width="12.6328125" bestFit="1" customWidth="1"/>
    <col min="1834" max="1842" width="13" bestFit="1" customWidth="1"/>
    <col min="1843" max="1843" width="12.6328125" bestFit="1" customWidth="1"/>
    <col min="1844" max="1846" width="13" bestFit="1" customWidth="1"/>
    <col min="1847" max="1847" width="14.26953125" bestFit="1" customWidth="1"/>
    <col min="1848" max="1852" width="13" bestFit="1" customWidth="1"/>
    <col min="1853" max="1853" width="12.6328125" bestFit="1" customWidth="1"/>
    <col min="1854" max="1862" width="13" bestFit="1" customWidth="1"/>
    <col min="1863" max="1863" width="12.6328125" bestFit="1" customWidth="1"/>
    <col min="1864" max="1872" width="13" bestFit="1" customWidth="1"/>
    <col min="1873" max="1873" width="12.6328125" bestFit="1" customWidth="1"/>
    <col min="1874" max="1882" width="13" bestFit="1" customWidth="1"/>
    <col min="1883" max="1883" width="12.6328125" bestFit="1" customWidth="1"/>
    <col min="1884" max="1892" width="13" bestFit="1" customWidth="1"/>
    <col min="1893" max="1893" width="12.6328125" bestFit="1" customWidth="1"/>
    <col min="1894" max="1902" width="13" bestFit="1" customWidth="1"/>
    <col min="1903" max="1903" width="12.6328125" bestFit="1" customWidth="1"/>
    <col min="1904" max="1911" width="13" bestFit="1" customWidth="1"/>
    <col min="1912" max="1912" width="12.6328125" bestFit="1" customWidth="1"/>
    <col min="1913" max="1913" width="12.26953125" bestFit="1" customWidth="1"/>
    <col min="1914" max="1921" width="12.6328125" bestFit="1" customWidth="1"/>
    <col min="1922" max="1922" width="13" bestFit="1" customWidth="1"/>
    <col min="1923" max="1923" width="12.6328125" bestFit="1" customWidth="1"/>
    <col min="1924" max="1932" width="13" bestFit="1" customWidth="1"/>
    <col min="1933" max="1933" width="12.6328125" bestFit="1" customWidth="1"/>
    <col min="1934" max="1942" width="13" bestFit="1" customWidth="1"/>
    <col min="1943" max="1943" width="12.6328125" bestFit="1" customWidth="1"/>
    <col min="1944" max="1952" width="13" bestFit="1" customWidth="1"/>
    <col min="1953" max="1953" width="12.6328125" bestFit="1" customWidth="1"/>
    <col min="1954" max="1962" width="13" bestFit="1" customWidth="1"/>
    <col min="1963" max="1963" width="12.6328125" bestFit="1" customWidth="1"/>
    <col min="1964" max="1972" width="13" bestFit="1" customWidth="1"/>
    <col min="1973" max="1973" width="12.6328125" bestFit="1" customWidth="1"/>
    <col min="1974" max="1982" width="13" bestFit="1" customWidth="1"/>
    <col min="1983" max="1983" width="12.6328125" bestFit="1" customWidth="1"/>
    <col min="1984" max="1992" width="13" bestFit="1" customWidth="1"/>
    <col min="1993" max="1993" width="12.6328125" bestFit="1" customWidth="1"/>
    <col min="1994" max="2002" width="13" bestFit="1" customWidth="1"/>
    <col min="2003" max="2003" width="12.6328125" bestFit="1" customWidth="1"/>
    <col min="2004" max="2011" width="13" bestFit="1" customWidth="1"/>
    <col min="2012" max="2012" width="12.6328125" bestFit="1" customWidth="1"/>
    <col min="2013" max="2013" width="12.26953125" bestFit="1" customWidth="1"/>
    <col min="2014" max="2021" width="12.6328125" bestFit="1" customWidth="1"/>
    <col min="2022" max="2022" width="13" bestFit="1" customWidth="1"/>
    <col min="2023" max="2023" width="12.6328125" bestFit="1" customWidth="1"/>
    <col min="2024" max="2032" width="13" bestFit="1" customWidth="1"/>
    <col min="2033" max="2033" width="12.6328125" bestFit="1" customWidth="1"/>
    <col min="2034" max="2042" width="13" bestFit="1" customWidth="1"/>
    <col min="2043" max="2043" width="12.6328125" bestFit="1" customWidth="1"/>
    <col min="2044" max="2047" width="13" bestFit="1" customWidth="1"/>
    <col min="2048" max="2048" width="14.26953125" bestFit="1" customWidth="1"/>
    <col min="2049" max="2052" width="13" bestFit="1" customWidth="1"/>
    <col min="2053" max="2053" width="12.6328125" bestFit="1" customWidth="1"/>
    <col min="2054" max="2062" width="13" bestFit="1" customWidth="1"/>
    <col min="2063" max="2063" width="12.6328125" bestFit="1" customWidth="1"/>
    <col min="2064" max="2072" width="13" bestFit="1" customWidth="1"/>
    <col min="2073" max="2073" width="12.6328125" bestFit="1" customWidth="1"/>
    <col min="2074" max="2078" width="13" bestFit="1" customWidth="1"/>
    <col min="2079" max="2079" width="14.26953125" bestFit="1" customWidth="1"/>
    <col min="2080" max="2082" width="13" bestFit="1" customWidth="1"/>
    <col min="2083" max="2083" width="12.6328125" bestFit="1" customWidth="1"/>
    <col min="2084" max="2092" width="13" bestFit="1" customWidth="1"/>
    <col min="2093" max="2093" width="12.6328125" bestFit="1" customWidth="1"/>
    <col min="2094" max="2101" width="13" bestFit="1" customWidth="1"/>
    <col min="2102" max="2102" width="12.6328125" bestFit="1" customWidth="1"/>
    <col min="2103" max="2103" width="12.26953125" bestFit="1" customWidth="1"/>
    <col min="2104" max="2111" width="12.6328125" bestFit="1" customWidth="1"/>
    <col min="2112" max="2112" width="12.26953125" bestFit="1" customWidth="1"/>
    <col min="2113" max="2113" width="11.90625" bestFit="1" customWidth="1"/>
    <col min="2114" max="2116" width="12.26953125" bestFit="1" customWidth="1"/>
    <col min="2117" max="2117" width="13" bestFit="1" customWidth="1"/>
    <col min="2118" max="2121" width="12.26953125" bestFit="1" customWidth="1"/>
    <col min="2122" max="2122" width="12.6328125" bestFit="1" customWidth="1"/>
    <col min="2123" max="2123" width="12.26953125" bestFit="1" customWidth="1"/>
    <col min="2124" max="2132" width="12.6328125" bestFit="1" customWidth="1"/>
    <col min="2133" max="2133" width="12.26953125" bestFit="1" customWidth="1"/>
    <col min="2134" max="2138" width="12.6328125" bestFit="1" customWidth="1"/>
    <col min="2139" max="2139" width="13" bestFit="1" customWidth="1"/>
    <col min="2140" max="2142" width="12.6328125" bestFit="1" customWidth="1"/>
    <col min="2143" max="2143" width="12.26953125" bestFit="1" customWidth="1"/>
    <col min="2144" max="2152" width="12.6328125" bestFit="1" customWidth="1"/>
    <col min="2153" max="2153" width="12.26953125" bestFit="1" customWidth="1"/>
    <col min="2154" max="2162" width="12.6328125" bestFit="1" customWidth="1"/>
    <col min="2163" max="2163" width="12.26953125" bestFit="1" customWidth="1"/>
    <col min="2164" max="2172" width="12.6328125" bestFit="1" customWidth="1"/>
    <col min="2173" max="2173" width="12.26953125" bestFit="1" customWidth="1"/>
    <col min="2174" max="2182" width="12.6328125" bestFit="1" customWidth="1"/>
    <col min="2183" max="2183" width="13" bestFit="1" customWidth="1"/>
    <col min="2184" max="2189" width="12.6328125" bestFit="1" customWidth="1"/>
    <col min="2190" max="2190" width="13" bestFit="1" customWidth="1"/>
    <col min="2191" max="2192" width="12.6328125" bestFit="1" customWidth="1"/>
    <col min="2193" max="2193" width="12.26953125" bestFit="1" customWidth="1"/>
    <col min="2194" max="2201" width="12.6328125" bestFit="1" customWidth="1"/>
    <col min="2202" max="2202" width="13" bestFit="1" customWidth="1"/>
    <col min="2203" max="2203" width="12.6328125" bestFit="1" customWidth="1"/>
    <col min="2204" max="2211" width="13" bestFit="1" customWidth="1"/>
    <col min="2212" max="2212" width="12.6328125" bestFit="1" customWidth="1"/>
    <col min="2213" max="2213" width="12.26953125" bestFit="1" customWidth="1"/>
    <col min="2214" max="2221" width="12.6328125" bestFit="1" customWidth="1"/>
    <col min="2222" max="2222" width="13" bestFit="1" customWidth="1"/>
    <col min="2223" max="2223" width="12.6328125" bestFit="1" customWidth="1"/>
    <col min="2224" max="2232" width="13" bestFit="1" customWidth="1"/>
    <col min="2233" max="2233" width="12.6328125" bestFit="1" customWidth="1"/>
    <col min="2234" max="2242" width="13" bestFit="1" customWidth="1"/>
    <col min="2243" max="2243" width="12.6328125" bestFit="1" customWidth="1"/>
    <col min="2244" max="2249" width="13" bestFit="1" customWidth="1"/>
    <col min="2250" max="2250" width="14.26953125" bestFit="1" customWidth="1"/>
    <col min="2251" max="2252" width="13" bestFit="1" customWidth="1"/>
    <col min="2253" max="2253" width="12.6328125" bestFit="1" customWidth="1"/>
    <col min="2254" max="2262" width="13" bestFit="1" customWidth="1"/>
    <col min="2263" max="2263" width="12.6328125" bestFit="1" customWidth="1"/>
    <col min="2264" max="2272" width="13" bestFit="1" customWidth="1"/>
    <col min="2273" max="2273" width="12.6328125" bestFit="1" customWidth="1"/>
    <col min="2274" max="2282" width="13" bestFit="1" customWidth="1"/>
    <col min="2283" max="2283" width="12.6328125" bestFit="1" customWidth="1"/>
    <col min="2284" max="2292" width="13" bestFit="1" customWidth="1"/>
    <col min="2293" max="2293" width="12.6328125" bestFit="1" customWidth="1"/>
    <col min="2294" max="2297" width="13" bestFit="1" customWidth="1"/>
    <col min="2298" max="2298" width="14.26953125" bestFit="1" customWidth="1"/>
    <col min="2299" max="2302" width="13" bestFit="1" customWidth="1"/>
    <col min="2303" max="2303" width="12.6328125" bestFit="1" customWidth="1"/>
    <col min="2304" max="2312" width="13" bestFit="1" customWidth="1"/>
    <col min="2313" max="2313" width="12.26953125" bestFit="1" customWidth="1"/>
    <col min="2314" max="2321" width="12.6328125" bestFit="1" customWidth="1"/>
    <col min="2322" max="2322" width="13" bestFit="1" customWidth="1"/>
    <col min="2323" max="2323" width="12.6328125" bestFit="1" customWidth="1"/>
    <col min="2324" max="2328" width="13" bestFit="1" customWidth="1"/>
    <col min="2329" max="2329" width="14.26953125" bestFit="1" customWidth="1"/>
    <col min="2330" max="2332" width="13" bestFit="1" customWidth="1"/>
    <col min="2333" max="2333" width="12.6328125" bestFit="1" customWidth="1"/>
    <col min="2334" max="2342" width="13" bestFit="1" customWidth="1"/>
    <col min="2343" max="2343" width="12.6328125" bestFit="1" customWidth="1"/>
    <col min="2344" max="2352" width="13" bestFit="1" customWidth="1"/>
    <col min="2353" max="2353" width="12.6328125" bestFit="1" customWidth="1"/>
    <col min="2354" max="2362" width="13" bestFit="1" customWidth="1"/>
    <col min="2363" max="2363" width="12.6328125" bestFit="1" customWidth="1"/>
    <col min="2364" max="2372" width="13" bestFit="1" customWidth="1"/>
    <col min="2373" max="2373" width="12.6328125" bestFit="1" customWidth="1"/>
    <col min="2374" max="2382" width="13" bestFit="1" customWidth="1"/>
    <col min="2383" max="2383" width="12.6328125" bestFit="1" customWidth="1"/>
    <col min="2384" max="2392" width="13" bestFit="1" customWidth="1"/>
    <col min="2393" max="2393" width="12.6328125" bestFit="1" customWidth="1"/>
    <col min="2394" max="2401" width="13" bestFit="1" customWidth="1"/>
    <col min="2402" max="2402" width="15.7265625" bestFit="1" customWidth="1"/>
  </cols>
  <sheetData>
    <row r="2" spans="1:19" x14ac:dyDescent="0.35">
      <c r="E2" t="s">
        <v>2566</v>
      </c>
      <c r="R2" s="2" t="s">
        <v>2531</v>
      </c>
      <c r="S2" t="s">
        <v>2533</v>
      </c>
    </row>
    <row r="3" spans="1:19" ht="18.5" x14ac:dyDescent="0.45">
      <c r="A3" s="36" t="s">
        <v>2543</v>
      </c>
      <c r="B3" s="36" t="s">
        <v>2542</v>
      </c>
      <c r="C3" s="36" t="s">
        <v>2544</v>
      </c>
      <c r="E3" s="36" t="s">
        <v>2567</v>
      </c>
      <c r="F3" s="36" t="s">
        <v>2568</v>
      </c>
      <c r="G3" s="36" t="s">
        <v>2569</v>
      </c>
      <c r="R3" s="3" t="s">
        <v>139</v>
      </c>
      <c r="S3" s="1">
        <v>37121.629999999997</v>
      </c>
    </row>
    <row r="4" spans="1:19" ht="18.5" x14ac:dyDescent="0.45">
      <c r="A4" s="37">
        <v>2400</v>
      </c>
      <c r="B4" s="38">
        <v>177326281.63000017</v>
      </c>
      <c r="C4" s="39">
        <v>73885.950679166737</v>
      </c>
      <c r="E4" t="str">
        <f>TEXT(A4,"#,##")</f>
        <v>2,400</v>
      </c>
      <c r="F4" t="str">
        <f>TEXT(B4/10000000,"0.0")&amp;" Cr"</f>
        <v>17.7 Cr</v>
      </c>
      <c r="G4" s="9" t="str">
        <f>TEXT(C4/1000,"0.0")&amp;" k"</f>
        <v>73.9 k</v>
      </c>
      <c r="R4" s="3" t="s">
        <v>47</v>
      </c>
      <c r="S4" s="1">
        <v>3543041.2499999991</v>
      </c>
    </row>
    <row r="5" spans="1:19" x14ac:dyDescent="0.35">
      <c r="R5" s="3" t="s">
        <v>30</v>
      </c>
      <c r="S5" s="1">
        <v>2542701</v>
      </c>
    </row>
    <row r="6" spans="1:19" x14ac:dyDescent="0.35">
      <c r="R6" s="3" t="s">
        <v>52</v>
      </c>
      <c r="S6" s="1">
        <v>1594054.8599999987</v>
      </c>
    </row>
    <row r="7" spans="1:19" x14ac:dyDescent="0.35">
      <c r="R7" s="3" t="s">
        <v>499</v>
      </c>
      <c r="S7" s="1">
        <v>1955207.1700000004</v>
      </c>
    </row>
    <row r="8" spans="1:19" x14ac:dyDescent="0.35">
      <c r="A8" s="2" t="s">
        <v>2531</v>
      </c>
      <c r="B8" s="10" t="s">
        <v>2533</v>
      </c>
      <c r="R8" s="3" t="s">
        <v>629</v>
      </c>
      <c r="S8" s="1">
        <v>112659.54999999999</v>
      </c>
    </row>
    <row r="9" spans="1:19" x14ac:dyDescent="0.35">
      <c r="A9" s="3" t="s">
        <v>2574</v>
      </c>
      <c r="B9" s="10">
        <v>2769017.6499999994</v>
      </c>
      <c r="R9" s="3" t="s">
        <v>86</v>
      </c>
      <c r="S9" s="1">
        <v>88575.75</v>
      </c>
    </row>
    <row r="10" spans="1:19" x14ac:dyDescent="0.35">
      <c r="A10" s="3" t="s">
        <v>2575</v>
      </c>
      <c r="B10" s="10">
        <v>893375.16999999993</v>
      </c>
      <c r="R10" s="3" t="s">
        <v>40</v>
      </c>
      <c r="S10" s="1">
        <v>86672.799999999974</v>
      </c>
    </row>
    <row r="11" spans="1:19" x14ac:dyDescent="0.35">
      <c r="A11" s="3" t="s">
        <v>2576</v>
      </c>
      <c r="B11" s="10">
        <v>3042153.03</v>
      </c>
      <c r="R11" s="3" t="s">
        <v>995</v>
      </c>
      <c r="S11" s="1">
        <v>99074.550000000061</v>
      </c>
    </row>
    <row r="12" spans="1:19" x14ac:dyDescent="0.35">
      <c r="A12" s="3" t="s">
        <v>2577</v>
      </c>
      <c r="B12" s="10">
        <v>2398970.8000000003</v>
      </c>
      <c r="R12" s="3" t="s">
        <v>20</v>
      </c>
      <c r="S12" s="1">
        <v>150788.39999999997</v>
      </c>
    </row>
    <row r="13" spans="1:19" x14ac:dyDescent="0.35">
      <c r="A13" s="3" t="s">
        <v>2578</v>
      </c>
      <c r="B13" s="10">
        <v>4951091.33</v>
      </c>
      <c r="R13" s="3" t="s">
        <v>1231</v>
      </c>
      <c r="S13" s="1">
        <v>215236.40000000002</v>
      </c>
    </row>
    <row r="14" spans="1:19" x14ac:dyDescent="0.35">
      <c r="A14" s="3" t="s">
        <v>2573</v>
      </c>
      <c r="B14" s="10">
        <v>3357906.16</v>
      </c>
      <c r="R14" s="3" t="s">
        <v>105</v>
      </c>
      <c r="S14" s="1">
        <v>79975800.289999992</v>
      </c>
    </row>
    <row r="15" spans="1:19" x14ac:dyDescent="0.35">
      <c r="A15" s="3" t="s">
        <v>2535</v>
      </c>
      <c r="B15" s="10">
        <v>3213561.33</v>
      </c>
      <c r="R15" s="3" t="s">
        <v>1468</v>
      </c>
      <c r="S15" s="1">
        <v>2307976.44</v>
      </c>
    </row>
    <row r="16" spans="1:19" x14ac:dyDescent="0.35">
      <c r="A16" s="3" t="s">
        <v>2536</v>
      </c>
      <c r="B16" s="10">
        <v>3514407.8499999992</v>
      </c>
      <c r="R16" s="3" t="s">
        <v>68</v>
      </c>
      <c r="S16" s="1">
        <v>151848.00000000003</v>
      </c>
    </row>
    <row r="17" spans="1:19" x14ac:dyDescent="0.35">
      <c r="A17" s="3" t="s">
        <v>2537</v>
      </c>
      <c r="B17" s="10">
        <v>4203497.7800000012</v>
      </c>
      <c r="R17" s="3" t="s">
        <v>92</v>
      </c>
      <c r="S17" s="1">
        <v>1289464.5500000003</v>
      </c>
    </row>
    <row r="18" spans="1:19" x14ac:dyDescent="0.35">
      <c r="A18" s="3" t="s">
        <v>2538</v>
      </c>
      <c r="B18" s="10">
        <v>3698849.46</v>
      </c>
      <c r="I18" s="2" t="s">
        <v>2556</v>
      </c>
      <c r="J18" s="2" t="s">
        <v>2555</v>
      </c>
      <c r="R18" s="3" t="s">
        <v>137</v>
      </c>
      <c r="S18" s="1">
        <v>3893344</v>
      </c>
    </row>
    <row r="19" spans="1:19" x14ac:dyDescent="0.35">
      <c r="A19" s="3" t="s">
        <v>2539</v>
      </c>
      <c r="B19" s="10">
        <v>2546192.1900000004</v>
      </c>
      <c r="I19" s="2" t="s">
        <v>2531</v>
      </c>
      <c r="J19" t="s">
        <v>87</v>
      </c>
      <c r="K19" t="s">
        <v>80</v>
      </c>
      <c r="L19" t="s">
        <v>2532</v>
      </c>
      <c r="R19" s="3" t="s">
        <v>128</v>
      </c>
      <c r="S19" s="1">
        <v>49117500</v>
      </c>
    </row>
    <row r="20" spans="1:19" x14ac:dyDescent="0.35">
      <c r="A20" s="3" t="s">
        <v>2540</v>
      </c>
      <c r="B20" s="10">
        <v>6104314.9899999993</v>
      </c>
      <c r="I20" s="13" t="s">
        <v>45</v>
      </c>
      <c r="J20" s="1">
        <v>18</v>
      </c>
      <c r="K20" s="14">
        <v>24</v>
      </c>
      <c r="L20" s="1">
        <v>42</v>
      </c>
      <c r="R20" s="3" t="s">
        <v>76</v>
      </c>
      <c r="S20" s="1">
        <v>259756.24999999997</v>
      </c>
    </row>
    <row r="21" spans="1:19" x14ac:dyDescent="0.35">
      <c r="A21" s="3" t="s">
        <v>2532</v>
      </c>
      <c r="B21" s="10">
        <v>40693337.740000002</v>
      </c>
      <c r="I21" s="42" t="s">
        <v>56</v>
      </c>
      <c r="J21" s="43">
        <v>27</v>
      </c>
      <c r="K21" s="1">
        <v>20</v>
      </c>
      <c r="L21" s="1">
        <v>47</v>
      </c>
      <c r="R21" s="3" t="s">
        <v>118</v>
      </c>
      <c r="S21" s="1">
        <v>22676500</v>
      </c>
    </row>
    <row r="22" spans="1:19" x14ac:dyDescent="0.35">
      <c r="I22" s="3" t="s">
        <v>16</v>
      </c>
      <c r="J22" s="1">
        <v>26</v>
      </c>
      <c r="K22" s="1">
        <v>15</v>
      </c>
      <c r="L22" s="1">
        <v>41</v>
      </c>
      <c r="R22" s="3" t="s">
        <v>2266</v>
      </c>
      <c r="S22" s="1">
        <v>2931451.9500000016</v>
      </c>
    </row>
    <row r="23" spans="1:19" x14ac:dyDescent="0.35">
      <c r="A23" s="2" t="s">
        <v>2531</v>
      </c>
      <c r="B23" t="s">
        <v>2533</v>
      </c>
      <c r="I23" s="3" t="s">
        <v>2532</v>
      </c>
      <c r="J23" s="1">
        <v>71</v>
      </c>
      <c r="K23" s="1">
        <v>59</v>
      </c>
      <c r="L23" s="1">
        <v>130</v>
      </c>
      <c r="R23" s="3" t="s">
        <v>58</v>
      </c>
      <c r="S23" s="1">
        <v>4297506.7900000019</v>
      </c>
    </row>
    <row r="24" spans="1:19" x14ac:dyDescent="0.35">
      <c r="A24" s="3" t="s">
        <v>16</v>
      </c>
      <c r="B24" s="11">
        <v>16462376.569999993</v>
      </c>
      <c r="R24" s="3" t="s">
        <v>2532</v>
      </c>
      <c r="S24" s="1">
        <v>177326281.62999997</v>
      </c>
    </row>
    <row r="25" spans="1:19" x14ac:dyDescent="0.35">
      <c r="A25" s="3" t="s">
        <v>2532</v>
      </c>
      <c r="B25" s="11">
        <v>16462376.569999993</v>
      </c>
    </row>
    <row r="27" spans="1:19" x14ac:dyDescent="0.35">
      <c r="A27" t="s">
        <v>2546</v>
      </c>
      <c r="E27" s="3" t="s">
        <v>2545</v>
      </c>
    </row>
    <row r="28" spans="1:19" x14ac:dyDescent="0.35">
      <c r="A28" s="2" t="s">
        <v>2531</v>
      </c>
      <c r="B28" t="s">
        <v>2533</v>
      </c>
      <c r="E28" s="2" t="s">
        <v>2531</v>
      </c>
      <c r="F28" t="s">
        <v>2533</v>
      </c>
    </row>
    <row r="29" spans="1:19" x14ac:dyDescent="0.35">
      <c r="A29" s="3" t="s">
        <v>98</v>
      </c>
      <c r="B29" s="10">
        <v>47982458.320000008</v>
      </c>
      <c r="E29" s="3" t="s">
        <v>106</v>
      </c>
      <c r="F29" s="1">
        <v>30069937.809999991</v>
      </c>
      <c r="I29" s="2" t="s">
        <v>2556</v>
      </c>
      <c r="J29" s="2" t="s">
        <v>2555</v>
      </c>
    </row>
    <row r="30" spans="1:19" x14ac:dyDescent="0.35">
      <c r="A30" s="3" t="s">
        <v>27</v>
      </c>
      <c r="B30" s="10">
        <v>46721235.679999992</v>
      </c>
      <c r="E30" s="3" t="s">
        <v>31</v>
      </c>
      <c r="F30" s="1">
        <v>6448011</v>
      </c>
      <c r="I30" s="2" t="s">
        <v>2531</v>
      </c>
      <c r="J30" t="s">
        <v>87</v>
      </c>
      <c r="K30" t="s">
        <v>23</v>
      </c>
      <c r="L30" t="s">
        <v>33</v>
      </c>
      <c r="M30" t="s">
        <v>80</v>
      </c>
      <c r="N30" t="s">
        <v>179</v>
      </c>
      <c r="O30" t="s">
        <v>2532</v>
      </c>
    </row>
    <row r="31" spans="1:19" x14ac:dyDescent="0.35">
      <c r="A31" s="3" t="s">
        <v>37</v>
      </c>
      <c r="B31" s="10">
        <v>41929249.889999986</v>
      </c>
      <c r="E31" s="3" t="s">
        <v>53</v>
      </c>
      <c r="F31" s="1">
        <v>1711747.27</v>
      </c>
      <c r="I31" s="3" t="s">
        <v>2266</v>
      </c>
      <c r="J31" s="1"/>
      <c r="K31" s="1">
        <v>25</v>
      </c>
      <c r="L31" s="1">
        <v>3</v>
      </c>
      <c r="M31" s="1">
        <v>6</v>
      </c>
      <c r="N31" s="1">
        <v>1</v>
      </c>
      <c r="O31" s="1">
        <v>35</v>
      </c>
    </row>
    <row r="32" spans="1:19" x14ac:dyDescent="0.35">
      <c r="A32" s="3" t="s">
        <v>17</v>
      </c>
      <c r="B32" s="10">
        <v>40693337.740000002</v>
      </c>
      <c r="E32" s="3" t="s">
        <v>48</v>
      </c>
      <c r="F32" s="1">
        <v>1514336.9700000002</v>
      </c>
      <c r="I32" s="3" t="s">
        <v>92</v>
      </c>
      <c r="J32" s="1">
        <v>3</v>
      </c>
      <c r="K32" s="1">
        <v>17</v>
      </c>
      <c r="L32" s="1">
        <v>6</v>
      </c>
      <c r="M32" s="1">
        <v>5</v>
      </c>
      <c r="N32" s="1">
        <v>1</v>
      </c>
      <c r="O32" s="1">
        <v>32</v>
      </c>
    </row>
    <row r="33" spans="1:15" x14ac:dyDescent="0.35">
      <c r="A33" s="3" t="s">
        <v>2532</v>
      </c>
      <c r="B33" s="10">
        <v>177326281.63</v>
      </c>
      <c r="E33" s="3" t="s">
        <v>93</v>
      </c>
      <c r="F33" s="1">
        <v>596500.63000000012</v>
      </c>
      <c r="I33" s="3" t="s">
        <v>118</v>
      </c>
      <c r="J33" s="1">
        <v>3</v>
      </c>
      <c r="K33" s="1">
        <v>16</v>
      </c>
      <c r="L33" s="1">
        <v>1</v>
      </c>
      <c r="M33" s="1">
        <v>5</v>
      </c>
      <c r="N33" s="1">
        <v>1</v>
      </c>
      <c r="O33" s="1">
        <v>26</v>
      </c>
    </row>
    <row r="34" spans="1:15" x14ac:dyDescent="0.35">
      <c r="E34" s="3" t="s">
        <v>2532</v>
      </c>
      <c r="F34" s="1">
        <v>40340533.68</v>
      </c>
      <c r="I34" s="3" t="s">
        <v>52</v>
      </c>
      <c r="J34" s="1">
        <v>4</v>
      </c>
      <c r="K34" s="1">
        <v>23</v>
      </c>
      <c r="L34" s="1">
        <v>4</v>
      </c>
      <c r="M34" s="1">
        <v>5</v>
      </c>
      <c r="N34" s="1">
        <v>2</v>
      </c>
      <c r="O34" s="1">
        <v>38</v>
      </c>
    </row>
    <row r="35" spans="1:15" x14ac:dyDescent="0.35">
      <c r="I35" s="15" t="s">
        <v>137</v>
      </c>
      <c r="J35" s="16">
        <v>1</v>
      </c>
      <c r="K35" s="16">
        <v>22</v>
      </c>
      <c r="L35" s="16"/>
      <c r="M35" s="16">
        <v>5</v>
      </c>
      <c r="N35" s="16">
        <v>1</v>
      </c>
      <c r="O35" s="1">
        <v>29</v>
      </c>
    </row>
    <row r="36" spans="1:15" x14ac:dyDescent="0.35">
      <c r="A36" s="2" t="s">
        <v>2531</v>
      </c>
      <c r="B36" t="s">
        <v>2541</v>
      </c>
      <c r="I36" s="3" t="s">
        <v>40</v>
      </c>
      <c r="J36" s="1">
        <v>2</v>
      </c>
      <c r="K36" s="1">
        <v>22</v>
      </c>
      <c r="L36" s="1">
        <v>2</v>
      </c>
      <c r="M36" s="1">
        <v>5</v>
      </c>
      <c r="N36" s="1"/>
      <c r="O36" s="1">
        <v>31</v>
      </c>
    </row>
    <row r="37" spans="1:15" x14ac:dyDescent="0.35">
      <c r="A37" s="3" t="s">
        <v>62</v>
      </c>
      <c r="B37" s="1">
        <v>219</v>
      </c>
      <c r="I37" s="3" t="s">
        <v>20</v>
      </c>
      <c r="J37" s="1">
        <v>2</v>
      </c>
      <c r="K37" s="1">
        <v>17</v>
      </c>
      <c r="L37" s="1">
        <v>1</v>
      </c>
      <c r="M37" s="1">
        <v>4</v>
      </c>
      <c r="N37" s="1">
        <v>1</v>
      </c>
      <c r="O37" s="1">
        <v>25</v>
      </c>
    </row>
    <row r="38" spans="1:15" x14ac:dyDescent="0.35">
      <c r="A38" s="3" t="s">
        <v>2532</v>
      </c>
      <c r="B38" s="1">
        <v>219</v>
      </c>
      <c r="I38" s="3" t="s">
        <v>86</v>
      </c>
      <c r="J38" s="1">
        <v>7</v>
      </c>
      <c r="K38" s="1">
        <v>24</v>
      </c>
      <c r="L38" s="1">
        <v>5</v>
      </c>
      <c r="M38" s="1">
        <v>3</v>
      </c>
      <c r="N38" s="1">
        <v>1</v>
      </c>
      <c r="O38" s="1">
        <v>40</v>
      </c>
    </row>
    <row r="39" spans="1:15" x14ac:dyDescent="0.35">
      <c r="I39" s="3" t="s">
        <v>76</v>
      </c>
      <c r="J39" s="1">
        <v>6</v>
      </c>
      <c r="K39" s="1">
        <v>16</v>
      </c>
      <c r="L39" s="1">
        <v>3</v>
      </c>
      <c r="M39" s="1">
        <v>3</v>
      </c>
      <c r="N39" s="1"/>
      <c r="O39" s="1">
        <v>28</v>
      </c>
    </row>
    <row r="40" spans="1:15" x14ac:dyDescent="0.35">
      <c r="A40" t="s">
        <v>2547</v>
      </c>
      <c r="I40" s="3" t="s">
        <v>128</v>
      </c>
      <c r="J40" s="1">
        <v>2</v>
      </c>
      <c r="K40" s="1">
        <v>19</v>
      </c>
      <c r="L40" s="1">
        <v>4</v>
      </c>
      <c r="M40" s="1">
        <v>3</v>
      </c>
      <c r="N40" s="1">
        <v>2</v>
      </c>
      <c r="O40" s="1">
        <v>30</v>
      </c>
    </row>
    <row r="41" spans="1:15" x14ac:dyDescent="0.35">
      <c r="A41" s="2" t="s">
        <v>2531</v>
      </c>
      <c r="B41" t="s">
        <v>2533</v>
      </c>
      <c r="E41" s="3" t="s">
        <v>2553</v>
      </c>
      <c r="I41" s="3" t="s">
        <v>68</v>
      </c>
      <c r="J41" s="1">
        <v>4</v>
      </c>
      <c r="K41" s="1">
        <v>23</v>
      </c>
      <c r="L41" s="1">
        <v>5</v>
      </c>
      <c r="M41" s="1">
        <v>3</v>
      </c>
      <c r="N41" s="1">
        <v>1</v>
      </c>
      <c r="O41" s="1">
        <v>36</v>
      </c>
    </row>
    <row r="42" spans="1:15" x14ac:dyDescent="0.35">
      <c r="A42" s="3" t="s">
        <v>105</v>
      </c>
      <c r="B42" s="1">
        <v>79975800.289999992</v>
      </c>
      <c r="E42" s="2" t="s">
        <v>2531</v>
      </c>
      <c r="F42" t="s">
        <v>2552</v>
      </c>
      <c r="I42" s="3" t="s">
        <v>1231</v>
      </c>
      <c r="J42" s="1">
        <v>3</v>
      </c>
      <c r="K42" s="1">
        <v>29</v>
      </c>
      <c r="L42" s="1">
        <v>4</v>
      </c>
      <c r="M42" s="1">
        <v>3</v>
      </c>
      <c r="N42" s="1">
        <v>2</v>
      </c>
      <c r="O42" s="1">
        <v>41</v>
      </c>
    </row>
    <row r="43" spans="1:15" x14ac:dyDescent="0.35">
      <c r="A43" s="3" t="s">
        <v>128</v>
      </c>
      <c r="B43" s="1">
        <v>49117500</v>
      </c>
      <c r="E43" s="3" t="s">
        <v>106</v>
      </c>
      <c r="F43" s="1">
        <v>3482145</v>
      </c>
      <c r="I43" s="3" t="s">
        <v>499</v>
      </c>
      <c r="J43" s="1">
        <v>6</v>
      </c>
      <c r="K43" s="1">
        <v>18</v>
      </c>
      <c r="L43" s="1">
        <v>3</v>
      </c>
      <c r="M43" s="1">
        <v>2</v>
      </c>
      <c r="N43" s="1"/>
      <c r="O43" s="1">
        <v>29</v>
      </c>
    </row>
    <row r="44" spans="1:15" x14ac:dyDescent="0.35">
      <c r="A44" s="3" t="s">
        <v>118</v>
      </c>
      <c r="B44" s="1">
        <v>22676500</v>
      </c>
      <c r="E44" s="3" t="s">
        <v>31</v>
      </c>
      <c r="F44" s="1">
        <v>742500</v>
      </c>
      <c r="I44" s="13" t="s">
        <v>105</v>
      </c>
      <c r="J44" s="14">
        <v>5</v>
      </c>
      <c r="K44" s="1">
        <v>17</v>
      </c>
      <c r="L44" s="1">
        <v>2</v>
      </c>
      <c r="M44" s="1">
        <v>2</v>
      </c>
      <c r="N44" s="1"/>
      <c r="O44" s="1">
        <v>26</v>
      </c>
    </row>
    <row r="45" spans="1:15" x14ac:dyDescent="0.35">
      <c r="A45" s="3" t="s">
        <v>58</v>
      </c>
      <c r="B45" s="1">
        <v>4297506.7900000019</v>
      </c>
      <c r="E45" s="3" t="s">
        <v>48</v>
      </c>
      <c r="F45" s="1">
        <v>177447</v>
      </c>
      <c r="I45" s="3" t="s">
        <v>995</v>
      </c>
      <c r="J45" s="1">
        <v>5</v>
      </c>
      <c r="K45" s="1">
        <v>20</v>
      </c>
      <c r="L45" s="1">
        <v>4</v>
      </c>
      <c r="M45" s="1">
        <v>2</v>
      </c>
      <c r="N45" s="1">
        <v>2</v>
      </c>
      <c r="O45" s="1">
        <v>33</v>
      </c>
    </row>
    <row r="46" spans="1:15" x14ac:dyDescent="0.35">
      <c r="A46" s="3" t="s">
        <v>137</v>
      </c>
      <c r="B46" s="1">
        <v>3893344</v>
      </c>
      <c r="E46" s="3" t="s">
        <v>53</v>
      </c>
      <c r="F46" s="1">
        <v>175326</v>
      </c>
      <c r="I46" s="3" t="s">
        <v>58</v>
      </c>
      <c r="J46" s="1">
        <v>2</v>
      </c>
      <c r="K46" s="1">
        <v>30</v>
      </c>
      <c r="L46" s="1">
        <v>1</v>
      </c>
      <c r="M46" s="1">
        <v>1</v>
      </c>
      <c r="N46" s="1">
        <v>2</v>
      </c>
      <c r="O46" s="1">
        <v>36</v>
      </c>
    </row>
    <row r="47" spans="1:15" x14ac:dyDescent="0.35">
      <c r="A47" s="3" t="s">
        <v>2532</v>
      </c>
      <c r="B47" s="1">
        <v>159960651.07999998</v>
      </c>
      <c r="E47" s="3" t="s">
        <v>93</v>
      </c>
      <c r="F47" s="1">
        <v>80851</v>
      </c>
      <c r="I47" s="3" t="s">
        <v>30</v>
      </c>
      <c r="J47" s="1">
        <v>7</v>
      </c>
      <c r="K47" s="1">
        <v>22</v>
      </c>
      <c r="L47" s="1">
        <v>6</v>
      </c>
      <c r="M47" s="1">
        <v>1</v>
      </c>
      <c r="N47" s="1">
        <v>1</v>
      </c>
      <c r="O47" s="1">
        <v>37</v>
      </c>
    </row>
    <row r="48" spans="1:15" x14ac:dyDescent="0.35">
      <c r="E48" s="3" t="s">
        <v>69</v>
      </c>
      <c r="F48" s="1">
        <v>17261</v>
      </c>
      <c r="I48" s="3" t="s">
        <v>629</v>
      </c>
      <c r="J48" s="1">
        <v>4</v>
      </c>
      <c r="K48" s="1">
        <v>29</v>
      </c>
      <c r="L48" s="1">
        <v>3</v>
      </c>
      <c r="M48" s="1">
        <v>1</v>
      </c>
      <c r="N48" s="1">
        <v>2</v>
      </c>
      <c r="O48" s="1">
        <v>39</v>
      </c>
    </row>
    <row r="49" spans="1:15" x14ac:dyDescent="0.35">
      <c r="A49" s="3" t="s">
        <v>2549</v>
      </c>
      <c r="E49" s="3" t="s">
        <v>21</v>
      </c>
      <c r="F49" s="1">
        <v>14345</v>
      </c>
      <c r="I49" s="3" t="s">
        <v>47</v>
      </c>
      <c r="J49" s="1">
        <v>2</v>
      </c>
      <c r="K49" s="1">
        <v>15</v>
      </c>
      <c r="L49" s="1">
        <v>1</v>
      </c>
      <c r="M49" s="1"/>
      <c r="N49" s="1"/>
      <c r="O49" s="1">
        <v>18</v>
      </c>
    </row>
    <row r="50" spans="1:15" x14ac:dyDescent="0.35">
      <c r="A50" s="2" t="s">
        <v>2531</v>
      </c>
      <c r="B50" t="s">
        <v>2548</v>
      </c>
      <c r="E50" s="3" t="s">
        <v>41</v>
      </c>
      <c r="F50" s="1">
        <v>5635</v>
      </c>
      <c r="I50" s="3" t="s">
        <v>1468</v>
      </c>
      <c r="J50" s="1">
        <v>3</v>
      </c>
      <c r="K50" s="1">
        <v>12</v>
      </c>
      <c r="L50" s="1">
        <v>1</v>
      </c>
      <c r="M50" s="1"/>
      <c r="N50" s="1">
        <v>1</v>
      </c>
      <c r="O50" s="1">
        <v>17</v>
      </c>
    </row>
    <row r="51" spans="1:15" x14ac:dyDescent="0.35">
      <c r="A51" s="3" t="s">
        <v>58</v>
      </c>
      <c r="B51" s="1">
        <v>1441</v>
      </c>
      <c r="E51" s="3" t="s">
        <v>2532</v>
      </c>
      <c r="F51" s="1">
        <v>4695510</v>
      </c>
      <c r="I51" s="3" t="s">
        <v>2532</v>
      </c>
      <c r="J51" s="1">
        <v>71</v>
      </c>
      <c r="K51" s="1">
        <v>416</v>
      </c>
      <c r="L51" s="1">
        <v>59</v>
      </c>
      <c r="M51" s="1">
        <v>59</v>
      </c>
      <c r="N51" s="1">
        <v>21</v>
      </c>
      <c r="O51" s="1">
        <v>626</v>
      </c>
    </row>
    <row r="52" spans="1:15" x14ac:dyDescent="0.35">
      <c r="A52" s="3" t="s">
        <v>137</v>
      </c>
      <c r="B52" s="1">
        <v>1429</v>
      </c>
    </row>
    <row r="53" spans="1:15" x14ac:dyDescent="0.35">
      <c r="A53" s="3" t="s">
        <v>52</v>
      </c>
      <c r="B53" s="1">
        <v>1426</v>
      </c>
    </row>
    <row r="54" spans="1:15" x14ac:dyDescent="0.35">
      <c r="A54" s="3" t="s">
        <v>30</v>
      </c>
      <c r="B54" s="1">
        <v>1422</v>
      </c>
    </row>
    <row r="55" spans="1:15" x14ac:dyDescent="0.35">
      <c r="A55" s="3" t="s">
        <v>629</v>
      </c>
      <c r="B55" s="1">
        <v>1400</v>
      </c>
    </row>
    <row r="56" spans="1:15" x14ac:dyDescent="0.35">
      <c r="A56" s="3" t="s">
        <v>2532</v>
      </c>
      <c r="B56" s="1">
        <v>7118</v>
      </c>
      <c r="E56" t="s">
        <v>2554</v>
      </c>
    </row>
    <row r="57" spans="1:15" x14ac:dyDescent="0.35">
      <c r="E57" s="2" t="s">
        <v>2531</v>
      </c>
      <c r="F57" t="s">
        <v>2533</v>
      </c>
    </row>
    <row r="58" spans="1:15" x14ac:dyDescent="0.35">
      <c r="A58" s="3" t="s">
        <v>2551</v>
      </c>
      <c r="E58" s="3" t="s">
        <v>87</v>
      </c>
      <c r="F58" s="1">
        <v>5594479.6600000001</v>
      </c>
    </row>
    <row r="59" spans="1:15" x14ac:dyDescent="0.35">
      <c r="A59" s="2" t="s">
        <v>2531</v>
      </c>
      <c r="B59" t="s">
        <v>2550</v>
      </c>
      <c r="E59" s="3" t="s">
        <v>23</v>
      </c>
      <c r="F59" s="1">
        <v>25448307.84</v>
      </c>
    </row>
    <row r="60" spans="1:15" x14ac:dyDescent="0.35">
      <c r="A60" s="3" t="s">
        <v>995</v>
      </c>
      <c r="B60" s="12">
        <v>0.17000000000000004</v>
      </c>
      <c r="E60" s="3" t="s">
        <v>33</v>
      </c>
      <c r="F60" s="1">
        <v>3818285.1200000006</v>
      </c>
    </row>
    <row r="61" spans="1:15" x14ac:dyDescent="0.35">
      <c r="A61" s="3" t="s">
        <v>2532</v>
      </c>
      <c r="B61" s="12">
        <v>0.17000000000000004</v>
      </c>
      <c r="E61" s="3" t="s">
        <v>80</v>
      </c>
      <c r="F61" s="1">
        <v>4503732.5600000015</v>
      </c>
    </row>
    <row r="62" spans="1:15" x14ac:dyDescent="0.35">
      <c r="E62" s="3" t="s">
        <v>179</v>
      </c>
      <c r="F62" s="1">
        <v>1328532.5599999998</v>
      </c>
    </row>
    <row r="63" spans="1:15" x14ac:dyDescent="0.35">
      <c r="E63" s="3" t="s">
        <v>2532</v>
      </c>
      <c r="F63" s="1">
        <v>40693337.740000002</v>
      </c>
    </row>
    <row r="67" spans="1:9" x14ac:dyDescent="0.35">
      <c r="A67" s="2" t="s">
        <v>2531</v>
      </c>
      <c r="B67" t="s">
        <v>2533</v>
      </c>
    </row>
    <row r="68" spans="1:9" x14ac:dyDescent="0.35">
      <c r="A68" s="3" t="s">
        <v>45</v>
      </c>
      <c r="B68" s="1">
        <v>8087366.990000003</v>
      </c>
    </row>
    <row r="69" spans="1:9" x14ac:dyDescent="0.35">
      <c r="A69" s="3" t="s">
        <v>16</v>
      </c>
      <c r="B69" s="1">
        <v>16462376.569999993</v>
      </c>
    </row>
    <row r="70" spans="1:9" x14ac:dyDescent="0.35">
      <c r="A70" s="3" t="s">
        <v>56</v>
      </c>
      <c r="B70" s="1">
        <v>16143594.18</v>
      </c>
    </row>
    <row r="71" spans="1:9" x14ac:dyDescent="0.35">
      <c r="A71" s="3" t="s">
        <v>2532</v>
      </c>
      <c r="B71" s="1">
        <v>40693337.739999995</v>
      </c>
    </row>
    <row r="77" spans="1:9" x14ac:dyDescent="0.35">
      <c r="I77" t="s">
        <v>2557</v>
      </c>
    </row>
    <row r="84" spans="1:5" ht="29" x14ac:dyDescent="0.35">
      <c r="A84" s="2" t="s">
        <v>2531</v>
      </c>
      <c r="B84" t="s">
        <v>2550</v>
      </c>
      <c r="C84" t="s">
        <v>2560</v>
      </c>
      <c r="D84" t="s">
        <v>2533</v>
      </c>
      <c r="E84" s="27" t="s">
        <v>2561</v>
      </c>
    </row>
    <row r="85" spans="1:5" x14ac:dyDescent="0.35">
      <c r="A85" s="3" t="s">
        <v>132</v>
      </c>
      <c r="B85" s="22">
        <v>0.15482233502538076</v>
      </c>
      <c r="C85" s="14">
        <v>134119609.9722283</v>
      </c>
      <c r="D85" s="1">
        <v>11846123.619999995</v>
      </c>
    </row>
    <row r="86" spans="1:5" x14ac:dyDescent="0.35">
      <c r="A86" s="3" t="s">
        <v>112</v>
      </c>
      <c r="B86" s="12">
        <v>0.15389189189189187</v>
      </c>
      <c r="C86" s="1">
        <v>214172507.81069797</v>
      </c>
      <c r="D86" s="1">
        <v>13367295.859999996</v>
      </c>
    </row>
    <row r="87" spans="1:5" x14ac:dyDescent="0.35">
      <c r="A87" s="3" t="s">
        <v>16</v>
      </c>
      <c r="B87" s="12">
        <v>0.15102803738317758</v>
      </c>
      <c r="C87" s="1">
        <v>257551145.22765771</v>
      </c>
      <c r="D87" s="1">
        <v>16462376.570000002</v>
      </c>
    </row>
    <row r="88" spans="1:5" x14ac:dyDescent="0.35">
      <c r="A88" s="3" t="s">
        <v>45</v>
      </c>
      <c r="B88" s="12">
        <v>0.14901960784313723</v>
      </c>
      <c r="C88" s="1">
        <v>150609569.29101604</v>
      </c>
      <c r="D88" s="14">
        <v>8087366.9900000002</v>
      </c>
    </row>
    <row r="89" spans="1:5" x14ac:dyDescent="0.35">
      <c r="A89" s="3" t="s">
        <v>65</v>
      </c>
      <c r="B89" s="12">
        <v>0.14873015873015882</v>
      </c>
      <c r="C89" s="1">
        <v>237145876.65613803</v>
      </c>
      <c r="D89" s="1">
        <v>14186030.399999999</v>
      </c>
    </row>
    <row r="90" spans="1:5" x14ac:dyDescent="0.35">
      <c r="A90" s="3" t="s">
        <v>126</v>
      </c>
      <c r="B90" s="12">
        <v>0.14757425742574262</v>
      </c>
      <c r="C90" s="1">
        <v>277787713.87280661</v>
      </c>
      <c r="D90" s="1">
        <v>10067853.100000001</v>
      </c>
    </row>
    <row r="91" spans="1:5" x14ac:dyDescent="0.35">
      <c r="A91" s="3" t="s">
        <v>56</v>
      </c>
      <c r="B91" s="12">
        <v>0.14649038461538463</v>
      </c>
      <c r="C91" s="1">
        <v>206985873.26872602</v>
      </c>
      <c r="D91" s="1">
        <v>16143594.179999998</v>
      </c>
    </row>
    <row r="92" spans="1:5" x14ac:dyDescent="0.35">
      <c r="A92" s="3" t="s">
        <v>26</v>
      </c>
      <c r="B92" s="12">
        <v>0.14593908629441621</v>
      </c>
      <c r="C92" s="1">
        <v>238705971.13530606</v>
      </c>
      <c r="D92" s="1">
        <v>16240958.279999994</v>
      </c>
    </row>
    <row r="93" spans="1:5" x14ac:dyDescent="0.35">
      <c r="A93" s="3" t="s">
        <v>74</v>
      </c>
      <c r="B93" s="12">
        <v>0.14208121827411174</v>
      </c>
      <c r="C93" s="1">
        <v>307636565.03880751</v>
      </c>
      <c r="D93" s="1">
        <v>16654510.100000003</v>
      </c>
    </row>
    <row r="94" spans="1:5" x14ac:dyDescent="0.35">
      <c r="A94" s="3" t="s">
        <v>97</v>
      </c>
      <c r="B94" s="12">
        <v>0.14063829787234036</v>
      </c>
      <c r="C94" s="21">
        <v>430721129.90723825</v>
      </c>
      <c r="D94" s="21">
        <v>22769038.840000004</v>
      </c>
    </row>
    <row r="95" spans="1:5" x14ac:dyDescent="0.35">
      <c r="A95" s="3" t="s">
        <v>36</v>
      </c>
      <c r="B95" s="12">
        <v>0.13940000000000002</v>
      </c>
      <c r="C95" s="1">
        <v>262702469.08990794</v>
      </c>
      <c r="D95" s="1">
        <v>15206886.689999999</v>
      </c>
    </row>
    <row r="96" spans="1:5" x14ac:dyDescent="0.35">
      <c r="A96" s="3" t="s">
        <v>62</v>
      </c>
      <c r="B96" s="23">
        <v>0.13630136986301367</v>
      </c>
      <c r="C96" s="1">
        <v>296711235.48826528</v>
      </c>
      <c r="D96" s="1">
        <v>16294247</v>
      </c>
    </row>
    <row r="97" spans="1:9" x14ac:dyDescent="0.35">
      <c r="A97" s="3" t="s">
        <v>2532</v>
      </c>
      <c r="B97" s="12">
        <v>0.14624583333333316</v>
      </c>
      <c r="C97" s="1">
        <v>3014849666.7588024</v>
      </c>
      <c r="D97" s="1">
        <v>177326281.63000011</v>
      </c>
    </row>
    <row r="99" spans="1:9" ht="29" x14ac:dyDescent="0.35">
      <c r="A99" s="2" t="s">
        <v>2531</v>
      </c>
      <c r="B99" t="s">
        <v>2533</v>
      </c>
      <c r="C99" t="s">
        <v>2550</v>
      </c>
      <c r="D99" t="s">
        <v>2560</v>
      </c>
      <c r="E99" s="27" t="s">
        <v>2562</v>
      </c>
    </row>
    <row r="100" spans="1:9" x14ac:dyDescent="0.35">
      <c r="A100" s="3" t="s">
        <v>31</v>
      </c>
      <c r="B100" s="1">
        <v>29112545</v>
      </c>
      <c r="C100" s="25">
        <v>0.14237467018469654</v>
      </c>
      <c r="D100" s="1">
        <v>559886296.36895216</v>
      </c>
      <c r="G100" t="s">
        <v>2572</v>
      </c>
      <c r="H100" t="s">
        <v>2533</v>
      </c>
      <c r="I100" t="s">
        <v>2565</v>
      </c>
    </row>
    <row r="101" spans="1:9" x14ac:dyDescent="0.35">
      <c r="A101" s="3" t="s">
        <v>48</v>
      </c>
      <c r="B101" s="1">
        <v>6474493.2000000011</v>
      </c>
      <c r="C101" s="12">
        <v>0.14465437788018431</v>
      </c>
      <c r="D101" s="1">
        <v>85384421.141118392</v>
      </c>
      <c r="G101" s="1">
        <v>206834247</v>
      </c>
      <c r="H101" s="1">
        <v>177326281.63000017</v>
      </c>
      <c r="I101" s="1">
        <v>29507965.370000027</v>
      </c>
    </row>
    <row r="102" spans="1:9" x14ac:dyDescent="0.35">
      <c r="A102" s="3" t="s">
        <v>69</v>
      </c>
      <c r="B102" s="1">
        <v>524263.80000000034</v>
      </c>
      <c r="C102" s="12">
        <v>0.14541420118343187</v>
      </c>
      <c r="D102" s="1">
        <v>7750206.5466171857</v>
      </c>
    </row>
    <row r="103" spans="1:9" x14ac:dyDescent="0.35">
      <c r="A103" s="3" t="s">
        <v>53</v>
      </c>
      <c r="B103" s="1">
        <v>5891561.6499999985</v>
      </c>
      <c r="C103" s="12">
        <v>0.14579925650557626</v>
      </c>
      <c r="D103" s="1">
        <v>105620983.0979927</v>
      </c>
    </row>
    <row r="104" spans="1:9" x14ac:dyDescent="0.35">
      <c r="A104" s="3" t="s">
        <v>106</v>
      </c>
      <c r="B104" s="21">
        <v>131048507.45999999</v>
      </c>
      <c r="C104" s="12">
        <v>0.14672268907563021</v>
      </c>
      <c r="D104" s="21">
        <v>2200020214.725843</v>
      </c>
    </row>
    <row r="105" spans="1:9" x14ac:dyDescent="0.35">
      <c r="A105" s="3" t="s">
        <v>41</v>
      </c>
      <c r="B105" s="1">
        <v>175248.55000000008</v>
      </c>
      <c r="C105" s="12">
        <v>0.14676348547717849</v>
      </c>
      <c r="D105" s="1">
        <v>2730410.3679588656</v>
      </c>
    </row>
    <row r="106" spans="1:9" x14ac:dyDescent="0.35">
      <c r="A106" s="3" t="s">
        <v>93</v>
      </c>
      <c r="B106" s="1">
        <v>3597440.9899999988</v>
      </c>
      <c r="C106" s="12">
        <v>0.14793991416309019</v>
      </c>
      <c r="D106" s="1">
        <v>46921055.096394479</v>
      </c>
    </row>
    <row r="107" spans="1:9" x14ac:dyDescent="0.35">
      <c r="A107" s="3" t="s">
        <v>21</v>
      </c>
      <c r="B107" s="1">
        <v>465099.3499999998</v>
      </c>
      <c r="C107" s="26">
        <v>0.15000000000000008</v>
      </c>
      <c r="D107" s="1">
        <v>6362097.1446884414</v>
      </c>
    </row>
    <row r="108" spans="1:9" x14ac:dyDescent="0.35">
      <c r="A108" s="3" t="s">
        <v>139</v>
      </c>
      <c r="B108" s="24">
        <v>37121.629999999997</v>
      </c>
      <c r="C108" s="22">
        <v>0.18</v>
      </c>
      <c r="D108" s="24">
        <v>173982.26923076922</v>
      </c>
    </row>
    <row r="109" spans="1:9" x14ac:dyDescent="0.35">
      <c r="A109" s="3" t="s">
        <v>2532</v>
      </c>
      <c r="B109" s="1">
        <v>177326281.62999979</v>
      </c>
      <c r="C109" s="12">
        <v>0.14624583333333327</v>
      </c>
      <c r="D109" s="1">
        <v>3014849666.7587938</v>
      </c>
    </row>
    <row r="111" spans="1:9" x14ac:dyDescent="0.35">
      <c r="A111" t="s">
        <v>2565</v>
      </c>
      <c r="D111" t="s">
        <v>2571</v>
      </c>
    </row>
    <row r="112" spans="1:9" x14ac:dyDescent="0.35">
      <c r="A112" s="11">
        <v>29507965.370000027</v>
      </c>
      <c r="D112" t="str">
        <f>TEXT(A112/10000000,"0.0")&amp;" Cr"</f>
        <v>3.0 Cr</v>
      </c>
    </row>
    <row r="115" spans="1:2" x14ac:dyDescent="0.35">
      <c r="A115" s="2" t="s">
        <v>2531</v>
      </c>
      <c r="B115" t="s">
        <v>2533</v>
      </c>
    </row>
    <row r="116" spans="1:2" x14ac:dyDescent="0.35">
      <c r="A116" s="34" t="s">
        <v>179</v>
      </c>
      <c r="B116" s="33">
        <v>1792110.04</v>
      </c>
    </row>
    <row r="117" spans="1:2" x14ac:dyDescent="0.35">
      <c r="A117" s="3" t="s">
        <v>123</v>
      </c>
      <c r="B117" s="1">
        <v>22635966.690000013</v>
      </c>
    </row>
    <row r="118" spans="1:2" x14ac:dyDescent="0.35">
      <c r="A118" s="3" t="s">
        <v>32</v>
      </c>
      <c r="B118" s="1">
        <v>28849493.639999989</v>
      </c>
    </row>
    <row r="119" spans="1:2" x14ac:dyDescent="0.35">
      <c r="A119" s="32" t="s">
        <v>22</v>
      </c>
      <c r="B119" s="1">
        <v>29302382.549999982</v>
      </c>
    </row>
    <row r="120" spans="1:2" x14ac:dyDescent="0.35">
      <c r="A120" s="3" t="s">
        <v>42</v>
      </c>
      <c r="B120" s="1">
        <v>30254972.979999993</v>
      </c>
    </row>
    <row r="121" spans="1:2" x14ac:dyDescent="0.35">
      <c r="A121" s="3" t="s">
        <v>77</v>
      </c>
      <c r="B121" s="1">
        <v>31740286.260000002</v>
      </c>
    </row>
    <row r="122" spans="1:2" x14ac:dyDescent="0.35">
      <c r="A122" s="3" t="s">
        <v>59</v>
      </c>
      <c r="B122" s="21">
        <v>32751069.469999988</v>
      </c>
    </row>
    <row r="123" spans="1:2" x14ac:dyDescent="0.35">
      <c r="A123" s="3" t="s">
        <v>2532</v>
      </c>
      <c r="B123" s="1">
        <v>177326281.62999994</v>
      </c>
    </row>
    <row r="126" spans="1:2" x14ac:dyDescent="0.35">
      <c r="A126" s="2" t="s">
        <v>2531</v>
      </c>
      <c r="B126" t="s">
        <v>2533</v>
      </c>
    </row>
    <row r="127" spans="1:2" x14ac:dyDescent="0.35">
      <c r="A127" s="3" t="s">
        <v>17</v>
      </c>
      <c r="B127" s="1">
        <v>40693337.740000002</v>
      </c>
    </row>
    <row r="128" spans="1:2" x14ac:dyDescent="0.35">
      <c r="A128" s="3" t="s">
        <v>98</v>
      </c>
      <c r="B128" s="1">
        <v>47982458.320000008</v>
      </c>
    </row>
    <row r="129" spans="1:2" x14ac:dyDescent="0.35">
      <c r="A129" s="3" t="s">
        <v>37</v>
      </c>
      <c r="B129" s="1">
        <v>41929249.889999986</v>
      </c>
    </row>
    <row r="130" spans="1:2" x14ac:dyDescent="0.35">
      <c r="A130" s="3" t="s">
        <v>27</v>
      </c>
      <c r="B130" s="1">
        <v>46721235.679999992</v>
      </c>
    </row>
    <row r="131" spans="1:2" x14ac:dyDescent="0.35">
      <c r="A131" s="3" t="s">
        <v>2532</v>
      </c>
      <c r="B131" s="1">
        <v>177326281.63</v>
      </c>
    </row>
    <row r="135" spans="1:2" x14ac:dyDescent="0.35">
      <c r="A135" s="2" t="s">
        <v>2531</v>
      </c>
      <c r="B135" t="s">
        <v>2533</v>
      </c>
    </row>
    <row r="136" spans="1:2" x14ac:dyDescent="0.35">
      <c r="A136" s="3" t="s">
        <v>113</v>
      </c>
      <c r="B136" s="11">
        <v>6746970.370000001</v>
      </c>
    </row>
    <row r="137" spans="1:2" x14ac:dyDescent="0.35">
      <c r="A137" s="3" t="s">
        <v>115</v>
      </c>
      <c r="B137" s="11">
        <v>11360360.159999995</v>
      </c>
    </row>
    <row r="138" spans="1:2" x14ac:dyDescent="0.35">
      <c r="A138" s="3" t="s">
        <v>99</v>
      </c>
      <c r="B138" s="11">
        <v>12376453.130000001</v>
      </c>
    </row>
    <row r="139" spans="1:2" x14ac:dyDescent="0.35">
      <c r="A139" s="3" t="s">
        <v>160</v>
      </c>
      <c r="B139" s="11">
        <v>11184044.060000004</v>
      </c>
    </row>
    <row r="140" spans="1:2" x14ac:dyDescent="0.35">
      <c r="A140" s="3" t="s">
        <v>101</v>
      </c>
      <c r="B140" s="11">
        <v>6262916.4199999981</v>
      </c>
    </row>
    <row r="141" spans="1:2" x14ac:dyDescent="0.35">
      <c r="A141" s="3" t="s">
        <v>179</v>
      </c>
      <c r="B141" s="11">
        <v>51714.18</v>
      </c>
    </row>
    <row r="142" spans="1:2" x14ac:dyDescent="0.35">
      <c r="A142" s="3" t="s">
        <v>2532</v>
      </c>
      <c r="B142" s="11">
        <v>47982458.32</v>
      </c>
    </row>
    <row r="151" spans="1:2" x14ac:dyDescent="0.35">
      <c r="A151" s="2" t="s">
        <v>2531</v>
      </c>
      <c r="B151" t="s">
        <v>2548</v>
      </c>
    </row>
    <row r="152" spans="1:2" x14ac:dyDescent="0.35">
      <c r="A152" s="3" t="s">
        <v>58</v>
      </c>
      <c r="B152" s="1">
        <v>1441</v>
      </c>
    </row>
    <row r="153" spans="1:2" x14ac:dyDescent="0.35">
      <c r="A153" s="3" t="s">
        <v>137</v>
      </c>
      <c r="B153" s="1">
        <v>1429</v>
      </c>
    </row>
    <row r="154" spans="1:2" x14ac:dyDescent="0.35">
      <c r="A154" s="3" t="s">
        <v>52</v>
      </c>
      <c r="B154" s="1">
        <v>1426</v>
      </c>
    </row>
    <row r="155" spans="1:2" x14ac:dyDescent="0.35">
      <c r="A155" s="3" t="s">
        <v>30</v>
      </c>
      <c r="B155" s="1">
        <v>1422</v>
      </c>
    </row>
    <row r="156" spans="1:2" x14ac:dyDescent="0.35">
      <c r="A156" s="3" t="s">
        <v>629</v>
      </c>
      <c r="B156" s="1">
        <v>1400</v>
      </c>
    </row>
    <row r="157" spans="1:2" x14ac:dyDescent="0.35">
      <c r="A157" s="3" t="s">
        <v>2266</v>
      </c>
      <c r="B157" s="1">
        <v>1378</v>
      </c>
    </row>
    <row r="158" spans="1:2" x14ac:dyDescent="0.35">
      <c r="A158" s="3" t="s">
        <v>86</v>
      </c>
      <c r="B158" s="1">
        <v>1370</v>
      </c>
    </row>
    <row r="159" spans="1:2" x14ac:dyDescent="0.35">
      <c r="A159" s="3" t="s">
        <v>1231</v>
      </c>
      <c r="B159" s="1">
        <v>1369</v>
      </c>
    </row>
    <row r="160" spans="1:2" x14ac:dyDescent="0.35">
      <c r="A160" s="3" t="s">
        <v>128</v>
      </c>
      <c r="B160" s="1">
        <v>1289</v>
      </c>
    </row>
    <row r="161" spans="1:2" x14ac:dyDescent="0.35">
      <c r="A161" s="3" t="s">
        <v>499</v>
      </c>
      <c r="B161" s="1">
        <v>1282</v>
      </c>
    </row>
    <row r="162" spans="1:2" x14ac:dyDescent="0.35">
      <c r="A162" s="3" t="s">
        <v>92</v>
      </c>
      <c r="B162" s="1">
        <v>1274</v>
      </c>
    </row>
    <row r="163" spans="1:2" x14ac:dyDescent="0.35">
      <c r="A163" s="3" t="s">
        <v>995</v>
      </c>
      <c r="B163" s="1">
        <v>1243</v>
      </c>
    </row>
    <row r="164" spans="1:2" x14ac:dyDescent="0.35">
      <c r="A164" s="3" t="s">
        <v>68</v>
      </c>
      <c r="B164" s="1">
        <v>1220</v>
      </c>
    </row>
    <row r="165" spans="1:2" x14ac:dyDescent="0.35">
      <c r="A165" s="3" t="s">
        <v>40</v>
      </c>
      <c r="B165" s="1">
        <v>1210</v>
      </c>
    </row>
    <row r="166" spans="1:2" x14ac:dyDescent="0.35">
      <c r="A166" s="3" t="s">
        <v>118</v>
      </c>
      <c r="B166" s="1">
        <v>1209</v>
      </c>
    </row>
    <row r="167" spans="1:2" x14ac:dyDescent="0.35">
      <c r="A167" s="3" t="s">
        <v>20</v>
      </c>
      <c r="B167" s="1">
        <v>1206</v>
      </c>
    </row>
    <row r="168" spans="1:2" x14ac:dyDescent="0.35">
      <c r="A168" s="3" t="s">
        <v>105</v>
      </c>
      <c r="B168" s="1">
        <v>1153</v>
      </c>
    </row>
    <row r="169" spans="1:2" x14ac:dyDescent="0.35">
      <c r="A169" s="3" t="s">
        <v>1468</v>
      </c>
      <c r="B169" s="1">
        <v>1074</v>
      </c>
    </row>
    <row r="170" spans="1:2" x14ac:dyDescent="0.35">
      <c r="A170" s="3" t="s">
        <v>76</v>
      </c>
      <c r="B170" s="1">
        <v>1029</v>
      </c>
    </row>
    <row r="171" spans="1:2" x14ac:dyDescent="0.35">
      <c r="A171" s="3" t="s">
        <v>47</v>
      </c>
      <c r="B171" s="1">
        <v>832</v>
      </c>
    </row>
    <row r="172" spans="1:2" x14ac:dyDescent="0.35">
      <c r="A172" s="3" t="s">
        <v>139</v>
      </c>
      <c r="B172" s="1">
        <v>48</v>
      </c>
    </row>
    <row r="173" spans="1:2" x14ac:dyDescent="0.35">
      <c r="A173" s="3" t="s">
        <v>2532</v>
      </c>
      <c r="B173" s="1">
        <v>25304</v>
      </c>
    </row>
    <row r="176" spans="1:2" x14ac:dyDescent="0.35">
      <c r="A176" s="2" t="s">
        <v>2541</v>
      </c>
      <c r="B176" s="2" t="s">
        <v>2555</v>
      </c>
    </row>
    <row r="177" spans="1:7" x14ac:dyDescent="0.35">
      <c r="A177" s="2" t="s">
        <v>2531</v>
      </c>
      <c r="B177" t="s">
        <v>87</v>
      </c>
      <c r="C177" t="s">
        <v>23</v>
      </c>
      <c r="D177" t="s">
        <v>33</v>
      </c>
      <c r="E177" t="s">
        <v>80</v>
      </c>
      <c r="F177" t="s">
        <v>179</v>
      </c>
      <c r="G177" t="s">
        <v>2532</v>
      </c>
    </row>
    <row r="178" spans="1:7" x14ac:dyDescent="0.35">
      <c r="A178" s="3" t="s">
        <v>77</v>
      </c>
      <c r="B178" s="21">
        <v>47</v>
      </c>
      <c r="C178" s="35">
        <v>246</v>
      </c>
      <c r="D178" s="35">
        <v>32</v>
      </c>
      <c r="E178" s="35">
        <v>39</v>
      </c>
      <c r="F178" s="21">
        <v>15</v>
      </c>
      <c r="G178" s="35">
        <v>379</v>
      </c>
    </row>
    <row r="179" spans="1:7" x14ac:dyDescent="0.35">
      <c r="A179" s="3" t="s">
        <v>123</v>
      </c>
      <c r="B179" s="1">
        <v>40</v>
      </c>
      <c r="C179" s="1">
        <v>248</v>
      </c>
      <c r="D179" s="1">
        <v>36</v>
      </c>
      <c r="E179" s="1">
        <v>45</v>
      </c>
      <c r="F179" s="1">
        <v>13</v>
      </c>
      <c r="G179" s="1">
        <v>382</v>
      </c>
    </row>
    <row r="180" spans="1:7" x14ac:dyDescent="0.35">
      <c r="A180" s="3" t="s">
        <v>22</v>
      </c>
      <c r="B180" s="35">
        <v>39</v>
      </c>
      <c r="C180" s="35">
        <v>280</v>
      </c>
      <c r="D180" s="35">
        <v>37</v>
      </c>
      <c r="E180" s="21">
        <v>50</v>
      </c>
      <c r="F180" s="35">
        <v>13</v>
      </c>
      <c r="G180" s="35">
        <v>419</v>
      </c>
    </row>
    <row r="181" spans="1:7" x14ac:dyDescent="0.35">
      <c r="A181" s="3" t="s">
        <v>59</v>
      </c>
      <c r="B181" s="35">
        <v>31</v>
      </c>
      <c r="C181" s="35">
        <v>277</v>
      </c>
      <c r="D181" s="35">
        <v>34</v>
      </c>
      <c r="E181" s="35">
        <v>26</v>
      </c>
      <c r="F181" s="35">
        <v>13</v>
      </c>
      <c r="G181" s="35">
        <v>381</v>
      </c>
    </row>
    <row r="182" spans="1:7" x14ac:dyDescent="0.35">
      <c r="A182" s="3" t="s">
        <v>32</v>
      </c>
      <c r="B182" s="35">
        <v>39</v>
      </c>
      <c r="C182" s="35">
        <v>268</v>
      </c>
      <c r="D182" s="21">
        <v>46</v>
      </c>
      <c r="E182" s="35">
        <v>37</v>
      </c>
      <c r="F182" s="35">
        <v>10</v>
      </c>
      <c r="G182" s="35">
        <v>400</v>
      </c>
    </row>
    <row r="183" spans="1:7" x14ac:dyDescent="0.35">
      <c r="A183" s="3" t="s">
        <v>42</v>
      </c>
      <c r="B183" s="35">
        <v>27</v>
      </c>
      <c r="C183" s="21">
        <v>302</v>
      </c>
      <c r="D183" s="35">
        <v>45</v>
      </c>
      <c r="E183" s="35">
        <v>34</v>
      </c>
      <c r="F183" s="35">
        <v>8</v>
      </c>
      <c r="G183" s="35">
        <v>416</v>
      </c>
    </row>
    <row r="184" spans="1:7" x14ac:dyDescent="0.35">
      <c r="A184" s="3" t="s">
        <v>179</v>
      </c>
      <c r="B184" s="35">
        <v>1</v>
      </c>
      <c r="C184" s="35">
        <v>14</v>
      </c>
      <c r="D184" s="35">
        <v>4</v>
      </c>
      <c r="E184" s="35">
        <v>4</v>
      </c>
      <c r="F184" s="35"/>
      <c r="G184" s="35">
        <v>23</v>
      </c>
    </row>
    <row r="185" spans="1:7" x14ac:dyDescent="0.35">
      <c r="A185" s="3" t="s">
        <v>2532</v>
      </c>
      <c r="B185" s="1">
        <v>224</v>
      </c>
      <c r="C185" s="1">
        <v>1635</v>
      </c>
      <c r="D185" s="1">
        <v>234</v>
      </c>
      <c r="E185" s="1">
        <v>235</v>
      </c>
      <c r="F185" s="1">
        <v>72</v>
      </c>
      <c r="G185" s="1">
        <v>2400</v>
      </c>
    </row>
  </sheetData>
  <pageMargins left="0.7" right="0.7" top="0.75" bottom="0.75" header="0.3" footer="0.3"/>
  <pageSetup orientation="portrait" r:id="rId25"/>
  <drawing r:id="rId2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30199-2BCD-41DD-ABE6-52F023F945FF}">
  <dimension ref="A1:A5"/>
  <sheetViews>
    <sheetView tabSelected="1" zoomScale="36" workbookViewId="0">
      <selection activeCell="AL27" sqref="AL27"/>
    </sheetView>
  </sheetViews>
  <sheetFormatPr defaultRowHeight="14.5" x14ac:dyDescent="0.35"/>
  <cols>
    <col min="1" max="1" width="1" customWidth="1"/>
    <col min="9" max="9" width="8.90625" bestFit="1" customWidth="1"/>
    <col min="10" max="10" width="16.26953125" bestFit="1" customWidth="1"/>
    <col min="11" max="11" width="23.453125" bestFit="1" customWidth="1"/>
  </cols>
  <sheetData>
    <row r="1" ht="6.5" customHeight="1" x14ac:dyDescent="0.35"/>
    <row r="5" ht="5.5" customHeight="1"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EA0B9-BE09-4A7B-80BB-0D76F4EA83C5}">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A0B44A3-DBA9-451A-B8E9-6A0EED88D49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global_data</vt:lpstr>
      <vt:lpstr>Sheet1</vt:lpstr>
      <vt:lpstr>Sheet2</vt:lpstr>
      <vt:lpstr>Pv tables</vt:lpstr>
      <vt:lpstr>Dashboard</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saloni dhiman</dc:creator>
  <cp:lastModifiedBy>Saloni Dhiman</cp:lastModifiedBy>
  <dcterms:created xsi:type="dcterms:W3CDTF">2026-05-07T05:49:15Z</dcterms:created>
  <dcterms:modified xsi:type="dcterms:W3CDTF">2026-05-11T05:58:21Z</dcterms:modified>
</cp:coreProperties>
</file>